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venku\Downloads\"/>
    </mc:Choice>
  </mc:AlternateContent>
  <xr:revisionPtr revIDLastSave="0" documentId="13_ncr:1_{6CBB59C2-777D-4E14-B30E-0D26D8B78971}" xr6:coauthVersionLast="47" xr6:coauthVersionMax="47" xr10:uidLastSave="{00000000-0000-0000-0000-000000000000}"/>
  <bookViews>
    <workbookView xWindow="-120" yWindow="-120" windowWidth="20730" windowHeight="11040" tabRatio="725" firstSheet="3" activeTab="7" xr2:uid="{00000000-000D-0000-FFFF-FFFF00000000}"/>
  </bookViews>
  <sheets>
    <sheet name="Combo chart" sheetId="2" r:id="rId1"/>
    <sheet name="Waterfall" sheetId="3" r:id="rId2"/>
    <sheet name="Pie chart" sheetId="4" r:id="rId3"/>
    <sheet name="Map chart" sheetId="5" r:id="rId4"/>
    <sheet name="Top 5" sheetId="6" r:id="rId5"/>
    <sheet name="KPI" sheetId="8" r:id="rId6"/>
    <sheet name="KPI YOY" sheetId="10" r:id="rId7"/>
    <sheet name="Interactive dashboard" sheetId="13" r:id="rId8"/>
    <sheet name="Salesdata " sheetId="1"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 chart'!$E$4:$E$49</definedName>
    <definedName name="_xlchart.v5.3" hidden="1">'Map chart'!$D$3</definedName>
    <definedName name="_xlchart.v5.4" hidden="1">'Map chart'!$D$4:$D$46</definedName>
    <definedName name="_xlchart.v5.5" hidden="1">'Map chart'!$E$3</definedName>
    <definedName name="_xlchart.v5.6" hidden="1">'Map chart'!$E$4:$E$49</definedName>
    <definedName name="_xlchart.v5.7" hidden="1">'Map chart'!$D$3</definedName>
    <definedName name="_xlchart.v5.8" hidden="1">'Map chart'!$D$4:$D$46</definedName>
    <definedName name="_xlchart.v5.9" hidden="1">'Map chart'!$E$3</definedName>
    <definedName name="Slicer_Region">#N/A</definedName>
    <definedName name="Slicer_Segment">#N/A</definedName>
    <definedName name="Slicer_Years__Order_Date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 i="5"/>
  <c r="D5" i="3"/>
  <c r="D6" i="3"/>
  <c r="D7" i="3"/>
  <c r="D4" i="3"/>
  <c r="E14" i="5"/>
  <c r="E6" i="5"/>
  <c r="E12" i="5"/>
  <c r="E17" i="8"/>
  <c r="E45" i="5"/>
  <c r="E28" i="5"/>
  <c r="E38" i="5"/>
  <c r="E29" i="5"/>
  <c r="N17" i="8"/>
  <c r="E15" i="5"/>
  <c r="E34" i="5"/>
  <c r="E31" i="5"/>
  <c r="E41" i="5"/>
  <c r="E25" i="5"/>
  <c r="E6" i="3"/>
  <c r="B17" i="8"/>
  <c r="E11" i="5"/>
  <c r="E22" i="5"/>
  <c r="E7" i="3"/>
  <c r="E4" i="5"/>
  <c r="E21" i="5"/>
  <c r="E43" i="5"/>
  <c r="L8" i="10"/>
  <c r="E44" i="5"/>
  <c r="E20" i="5"/>
  <c r="E26" i="5"/>
  <c r="E19" i="5"/>
  <c r="E37" i="5"/>
  <c r="H8" i="10"/>
  <c r="E36" i="5"/>
  <c r="E42" i="5"/>
  <c r="E5" i="5"/>
  <c r="E40" i="5"/>
  <c r="J8" i="10"/>
  <c r="E35" i="5"/>
  <c r="H17" i="8"/>
  <c r="E39" i="5"/>
  <c r="E46" i="5"/>
  <c r="E5" i="3"/>
  <c r="E33" i="5"/>
  <c r="E7" i="5"/>
  <c r="E27" i="5"/>
  <c r="E10" i="5"/>
  <c r="K17" i="8"/>
  <c r="E13" i="5"/>
  <c r="E17" i="5"/>
  <c r="K8" i="10"/>
  <c r="E24" i="5"/>
  <c r="E18" i="5"/>
  <c r="I8" i="10"/>
  <c r="I14" i="10"/>
  <c r="E30" i="5"/>
  <c r="E32" i="5"/>
  <c r="E23" i="5"/>
  <c r="E16" i="5"/>
  <c r="E9" i="5"/>
  <c r="E4" i="3"/>
  <c r="E8" i="5"/>
</calcChain>
</file>

<file path=xl/sharedStrings.xml><?xml version="1.0" encoding="utf-8"?>
<sst xmlns="http://schemas.openxmlformats.org/spreadsheetml/2006/main" count="65912" uniqueCount="7997">
  <si>
    <t>Row_ID</t>
  </si>
  <si>
    <t>Order_ID</t>
  </si>
  <si>
    <t>Order_Date</t>
  </si>
  <si>
    <t>Ship_Date</t>
  </si>
  <si>
    <t>Ship_Mode</t>
  </si>
  <si>
    <t>Customer_ID</t>
  </si>
  <si>
    <t>Customer_Name</t>
  </si>
  <si>
    <t>Segment</t>
  </si>
  <si>
    <t>Country</t>
  </si>
  <si>
    <t>City</t>
  </si>
  <si>
    <t>State</t>
  </si>
  <si>
    <t>Postal_Code</t>
  </si>
  <si>
    <t>Region</t>
  </si>
  <si>
    <t>Product _ID</t>
  </si>
  <si>
    <t>Category</t>
  </si>
  <si>
    <t>Sub_Category</t>
  </si>
  <si>
    <t>Product_Name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</si>
  <si>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</si>
  <si>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</si>
  <si>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</si>
  <si>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</si>
  <si>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</si>
  <si>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</si>
  <si>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</si>
  <si>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</si>
  <si>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</si>
  <si>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</si>
  <si>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</si>
  <si>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</si>
  <si>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</si>
  <si>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</si>
  <si>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</si>
  <si>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</si>
  <si>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</si>
  <si>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</si>
  <si>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</si>
  <si>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</si>
  <si>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</si>
  <si>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</si>
  <si>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</si>
  <si>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</si>
  <si>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</si>
  <si>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</si>
  <si>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</si>
  <si>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</si>
  <si>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</si>
  <si>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</si>
  <si>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</si>
  <si>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</si>
  <si>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</si>
  <si>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</si>
  <si>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</si>
  <si>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</si>
  <si>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</si>
  <si>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</si>
  <si>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</si>
  <si>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</si>
  <si>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</si>
  <si>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</si>
  <si>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</si>
  <si>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</si>
  <si>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</si>
  <si>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</si>
  <si>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</si>
  <si>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</si>
  <si>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</si>
  <si>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</si>
  <si>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</si>
  <si>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</si>
  <si>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</si>
  <si>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</si>
  <si>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</si>
  <si>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</si>
  <si>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</si>
  <si>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</si>
  <si>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</si>
  <si>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</si>
  <si>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</si>
  <si>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</si>
  <si>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</si>
  <si>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</si>
  <si>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</si>
  <si>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</si>
  <si>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</si>
  <si>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</si>
  <si>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</si>
  <si>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</si>
  <si>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</si>
  <si>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</si>
  <si>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</si>
  <si>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</si>
  <si>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</si>
  <si>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</si>
  <si>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</si>
  <si>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</si>
  <si>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</si>
  <si>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</si>
  <si>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</si>
  <si>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</si>
  <si>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</si>
  <si>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</si>
  <si>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</si>
  <si>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</si>
  <si>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</si>
  <si>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</si>
  <si>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</si>
  <si>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</si>
  <si>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</si>
  <si>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</si>
  <si>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</si>
  <si>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</si>
  <si>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</si>
  <si>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</si>
  <si>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</si>
  <si>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</si>
  <si>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</si>
  <si>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</si>
  <si>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</si>
  <si>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</si>
  <si>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</si>
  <si>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</si>
  <si>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</si>
  <si>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</si>
  <si>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</si>
  <si>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</si>
  <si>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</si>
  <si>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</si>
  <si>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</si>
  <si>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</si>
  <si>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</si>
  <si>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</si>
  <si>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</si>
  <si>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</si>
  <si>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</si>
  <si>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</si>
  <si>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</si>
  <si>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</si>
  <si>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</si>
  <si>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</si>
  <si>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</si>
  <si>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</si>
  <si>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</si>
  <si>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</si>
  <si>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</si>
  <si>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</si>
  <si>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</si>
  <si>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</si>
  <si>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</si>
  <si>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</si>
  <si>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</si>
  <si>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</si>
  <si>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</si>
  <si>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</si>
  <si>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</si>
  <si>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</si>
  <si>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</si>
  <si>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</si>
  <si>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</si>
  <si>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</si>
  <si>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</si>
  <si>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</si>
  <si>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</si>
  <si>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</si>
  <si>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</si>
  <si>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</si>
  <si>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</si>
  <si>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</si>
  <si>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</si>
  <si>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</si>
  <si>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</si>
  <si>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</si>
  <si>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</si>
  <si>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</si>
  <si>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</si>
  <si>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</si>
  <si>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</si>
  <si>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</si>
  <si>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</si>
  <si>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</si>
  <si>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</si>
  <si>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</si>
  <si>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</si>
  <si>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</si>
  <si>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</si>
  <si>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</si>
  <si>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</si>
  <si>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</si>
  <si>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</si>
  <si>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</si>
  <si>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</si>
  <si>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</si>
  <si>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</si>
  <si>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</si>
  <si>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</si>
  <si>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</si>
  <si>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</si>
  <si>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</si>
  <si>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</si>
  <si>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</si>
  <si>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</si>
  <si>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</si>
  <si>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</si>
  <si>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</si>
  <si>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</si>
  <si>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</si>
  <si>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</si>
  <si>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</si>
  <si>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</si>
  <si>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</si>
  <si>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</si>
  <si>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</si>
  <si>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</si>
  <si>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</si>
  <si>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</si>
  <si>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</si>
  <si>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</si>
  <si>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</si>
  <si>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</si>
  <si>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</si>
  <si>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</si>
  <si>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</si>
  <si>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</si>
  <si>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</si>
  <si>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</si>
  <si>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</si>
  <si>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</si>
  <si>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</si>
  <si>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</si>
  <si>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</si>
  <si>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</si>
  <si>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</si>
  <si>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</si>
  <si>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</si>
  <si>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</si>
  <si>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</si>
  <si>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</si>
  <si>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</si>
  <si>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</si>
  <si>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</si>
  <si>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</si>
  <si>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</si>
  <si>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</si>
  <si>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</si>
  <si>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</si>
  <si>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</si>
  <si>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</si>
  <si>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</si>
  <si>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</si>
  <si>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</si>
  <si>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</si>
  <si>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</si>
  <si>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</si>
  <si>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</si>
  <si>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</si>
  <si>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</si>
  <si>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</si>
  <si>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</si>
  <si>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</si>
  <si>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</si>
  <si>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</si>
  <si>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</si>
  <si>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</si>
  <si>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</si>
  <si>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</si>
  <si>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</si>
  <si>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</si>
  <si>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</si>
  <si>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</si>
  <si>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</si>
  <si>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</si>
  <si>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</si>
  <si>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</si>
  <si>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</si>
  <si>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</si>
  <si>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</si>
  <si>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</si>
  <si>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</si>
  <si>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</si>
  <si>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</si>
  <si>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</si>
  <si>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</si>
  <si>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</si>
  <si>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</si>
  <si>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</si>
  <si>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</si>
  <si>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</si>
  <si>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</si>
  <si>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</si>
  <si>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</si>
  <si>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</si>
  <si>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</si>
  <si>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</si>
  <si>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</si>
  <si>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</si>
  <si>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</si>
  <si>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</si>
  <si>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</si>
  <si>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</si>
  <si>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</si>
  <si>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</si>
  <si>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</si>
  <si>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</si>
  <si>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</si>
  <si>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</si>
  <si>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</si>
  <si>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</si>
  <si>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</si>
  <si>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</si>
  <si>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</si>
  <si>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</si>
  <si>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</si>
  <si>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</si>
  <si>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</si>
  <si>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</si>
  <si>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</si>
  <si>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</si>
  <si>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</si>
  <si>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</si>
  <si>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</si>
  <si>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</si>
  <si>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</si>
  <si>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</si>
  <si>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</si>
  <si>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</si>
  <si>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</si>
  <si>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</si>
  <si>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</si>
  <si>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</si>
  <si>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</si>
  <si>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</si>
  <si>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</si>
  <si>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</si>
  <si>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</si>
  <si>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</si>
  <si>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</si>
  <si>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</si>
  <si>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</si>
  <si>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</si>
  <si>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</si>
  <si>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</si>
  <si>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</si>
  <si>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</si>
  <si>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</si>
  <si>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</si>
  <si>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</si>
  <si>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</si>
  <si>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</si>
  <si>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</si>
  <si>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</si>
  <si>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</si>
  <si>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</si>
  <si>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</si>
  <si>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</si>
  <si>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</si>
  <si>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</si>
  <si>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</si>
  <si>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</si>
  <si>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</si>
  <si>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</si>
  <si>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</si>
  <si>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</si>
  <si>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</si>
  <si>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</si>
  <si>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</si>
  <si>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</si>
  <si>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</si>
  <si>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</si>
  <si>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</si>
  <si>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</si>
  <si>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</si>
  <si>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</si>
  <si>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</si>
  <si>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</si>
  <si>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</si>
  <si>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</si>
  <si>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</si>
  <si>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</si>
  <si>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</si>
  <si>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</si>
  <si>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</si>
  <si>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</si>
  <si>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</si>
  <si>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</si>
  <si>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</si>
  <si>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</si>
  <si>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</si>
  <si>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</si>
  <si>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</si>
  <si>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</si>
  <si>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</si>
  <si>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</si>
  <si>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</si>
  <si>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</si>
  <si>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</si>
  <si>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</si>
  <si>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</si>
  <si>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</si>
  <si>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</si>
  <si>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</si>
  <si>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</si>
  <si>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</si>
  <si>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</si>
  <si>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</si>
  <si>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</si>
  <si>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</si>
  <si>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</si>
  <si>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</si>
  <si>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</si>
  <si>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</si>
  <si>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</si>
  <si>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</si>
  <si>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</si>
  <si>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</si>
  <si>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</si>
  <si>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</si>
  <si>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</si>
  <si>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</si>
  <si>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</si>
  <si>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</si>
  <si>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</si>
  <si>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</si>
  <si>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</si>
  <si>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</si>
  <si>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</si>
  <si>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</si>
  <si>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</si>
  <si>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</si>
  <si>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</si>
  <si>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</si>
  <si>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</si>
  <si>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</si>
  <si>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</si>
  <si>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</si>
  <si>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</si>
  <si>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</si>
  <si>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</si>
  <si>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</si>
  <si>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</si>
  <si>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</si>
  <si>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</si>
  <si>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</si>
  <si>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</si>
  <si>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</si>
  <si>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</si>
  <si>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</si>
  <si>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</si>
  <si>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</si>
  <si>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</si>
  <si>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</si>
  <si>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</si>
  <si>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</si>
  <si>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</si>
  <si>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</si>
  <si>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</si>
  <si>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</si>
  <si>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</si>
  <si>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</si>
  <si>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</si>
  <si>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</si>
  <si>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</si>
  <si>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</si>
  <si>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</si>
  <si>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</si>
  <si>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</si>
  <si>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</si>
  <si>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</si>
  <si>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</si>
  <si>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</si>
  <si>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</si>
  <si>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</si>
  <si>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</si>
  <si>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</si>
  <si>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</si>
  <si>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</si>
  <si>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</si>
  <si>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</si>
  <si>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</si>
  <si>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</si>
  <si>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</si>
  <si>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</si>
  <si>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</si>
  <si>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</si>
  <si>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</si>
  <si>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</si>
  <si>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</si>
  <si>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</si>
  <si>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</si>
  <si>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</si>
  <si>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</si>
  <si>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</si>
  <si>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</si>
  <si>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</si>
  <si>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</si>
  <si>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</si>
  <si>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</si>
  <si>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</si>
  <si>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</si>
  <si>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</si>
  <si>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</si>
  <si>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</si>
  <si>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</si>
  <si>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</si>
  <si>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</si>
  <si>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</si>
  <si>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</si>
  <si>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</si>
  <si>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</si>
  <si>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</si>
  <si>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</si>
  <si>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</si>
  <si>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</si>
  <si>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</si>
  <si>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</si>
  <si>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</si>
  <si>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</si>
  <si>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</si>
  <si>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</si>
  <si>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</si>
  <si>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</si>
  <si>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</si>
  <si>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</si>
  <si>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</si>
  <si>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</si>
  <si>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</si>
  <si>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</si>
  <si>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</si>
  <si>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</si>
  <si>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</si>
  <si>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</si>
  <si>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</si>
  <si>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</si>
  <si>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</si>
  <si>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</si>
  <si>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</si>
  <si>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</si>
  <si>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</si>
  <si>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</si>
  <si>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</si>
  <si>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</si>
  <si>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</si>
  <si>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</si>
  <si>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</si>
  <si>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</si>
  <si>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</si>
  <si>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</si>
  <si>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</si>
  <si>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</si>
  <si>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</si>
  <si>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</si>
  <si>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</si>
  <si>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</si>
  <si>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</si>
  <si>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</si>
  <si>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</si>
  <si>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</si>
  <si>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</si>
  <si>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</si>
  <si>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</si>
  <si>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</si>
  <si>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</si>
  <si>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</si>
  <si>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</si>
  <si>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</si>
  <si>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</si>
  <si>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</si>
  <si>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</si>
  <si>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</si>
  <si>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</si>
  <si>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</si>
  <si>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</si>
  <si>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</si>
  <si>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</si>
  <si>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</si>
  <si>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</si>
  <si>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</si>
  <si>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</si>
  <si>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</si>
  <si>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</si>
  <si>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</si>
  <si>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</si>
  <si>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</si>
  <si>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</si>
  <si>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</si>
  <si>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</si>
  <si>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</si>
  <si>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</si>
  <si>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</si>
  <si>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</si>
  <si>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</si>
  <si>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</si>
  <si>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</si>
  <si>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</si>
  <si>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</si>
  <si>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</si>
  <si>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</si>
  <si>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</si>
  <si>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</si>
  <si>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</si>
  <si>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</si>
  <si>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</si>
  <si>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</si>
  <si>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</si>
  <si>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</si>
  <si>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</si>
  <si>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</si>
  <si>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</si>
  <si>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</si>
  <si>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</si>
  <si>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</si>
  <si>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</si>
  <si>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</si>
  <si>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</si>
  <si>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</si>
  <si>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</si>
  <si>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</si>
  <si>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</si>
  <si>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</si>
  <si>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</si>
  <si>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</si>
  <si>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</si>
  <si>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</si>
  <si>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</si>
  <si>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</si>
  <si>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</si>
  <si>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</si>
  <si>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</si>
  <si>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</si>
  <si>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</si>
  <si>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</si>
  <si>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</si>
  <si>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</si>
  <si>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</si>
  <si>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</si>
  <si>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</si>
  <si>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</si>
  <si>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</si>
  <si>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</si>
  <si>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</si>
  <si>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</si>
  <si>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</si>
  <si>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</si>
  <si>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</si>
  <si>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</si>
  <si>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</si>
  <si>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</si>
  <si>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</si>
  <si>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</si>
  <si>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</si>
  <si>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</si>
  <si>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</si>
  <si>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</si>
  <si>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</si>
  <si>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</si>
  <si>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</si>
  <si>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</si>
  <si>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</si>
  <si>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</si>
  <si>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</si>
  <si>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</si>
  <si>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</si>
  <si>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</si>
  <si>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</si>
  <si>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</si>
  <si>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</si>
  <si>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</si>
  <si>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</si>
  <si>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</si>
  <si>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</si>
  <si>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</si>
  <si>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</si>
  <si>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</si>
  <si>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</si>
  <si>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</si>
  <si>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</si>
  <si>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</si>
  <si>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</si>
  <si>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</si>
  <si>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</si>
  <si>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</si>
  <si>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</si>
  <si>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</si>
  <si>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</si>
  <si>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</si>
  <si>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</si>
  <si>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</si>
  <si>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</si>
  <si>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</si>
  <si>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</si>
  <si>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</si>
  <si>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</si>
  <si>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</si>
  <si>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</si>
  <si>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</si>
  <si>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</si>
  <si>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</si>
  <si>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</si>
  <si>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</si>
  <si>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</si>
  <si>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</si>
  <si>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</si>
  <si>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</si>
  <si>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</si>
  <si>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</si>
  <si>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</si>
  <si>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</si>
  <si>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</si>
  <si>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</si>
  <si>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</si>
  <si>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</si>
  <si>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</si>
  <si>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</si>
  <si>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</si>
  <si>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</si>
  <si>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</si>
  <si>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</si>
  <si>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</si>
  <si>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</si>
  <si>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</si>
  <si>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</si>
  <si>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</si>
  <si>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</si>
  <si>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</si>
  <si>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</si>
  <si>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</si>
  <si>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</si>
  <si>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</si>
  <si>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</si>
  <si>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</si>
  <si>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</si>
  <si>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</si>
  <si>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</si>
  <si>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</si>
  <si>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</si>
  <si>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</si>
  <si>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</si>
  <si>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</si>
  <si>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</si>
  <si>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</si>
  <si>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</si>
  <si>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</si>
  <si>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</si>
  <si>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</si>
  <si>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</si>
  <si>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</si>
  <si>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</si>
  <si>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</si>
  <si>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</si>
  <si>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</si>
  <si>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</si>
  <si>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</si>
  <si>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</si>
  <si>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</si>
  <si>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</si>
  <si>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</si>
  <si>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</si>
  <si>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</si>
  <si>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</si>
  <si>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</si>
  <si>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</si>
  <si>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</si>
  <si>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</si>
  <si>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</si>
  <si>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</si>
  <si>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</si>
  <si>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</si>
  <si>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</si>
  <si>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</si>
  <si>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</si>
  <si>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</si>
  <si>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</si>
  <si>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</si>
  <si>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</si>
  <si>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</si>
  <si>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</si>
  <si>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</si>
  <si>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</si>
  <si>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</si>
  <si>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</si>
  <si>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</si>
  <si>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</si>
  <si>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</si>
  <si>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</si>
  <si>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</si>
  <si>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</si>
  <si>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</si>
  <si>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</si>
  <si>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</si>
  <si>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</si>
  <si>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</si>
  <si>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</si>
  <si>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</si>
  <si>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</si>
  <si>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</si>
  <si>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</si>
  <si>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</si>
  <si>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</si>
  <si>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</si>
  <si>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</si>
  <si>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</si>
  <si>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</si>
  <si>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</si>
  <si>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</si>
  <si>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</si>
  <si>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</si>
  <si>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</si>
  <si>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</si>
  <si>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</si>
  <si>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</si>
  <si>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</si>
  <si>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</si>
  <si>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</si>
  <si>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</si>
  <si>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</si>
  <si>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</si>
  <si>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</si>
  <si>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</si>
  <si>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</si>
  <si>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</si>
  <si>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</si>
  <si>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</si>
  <si>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</si>
  <si>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</si>
  <si>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</si>
  <si>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</si>
  <si>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</si>
  <si>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</si>
  <si>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</si>
  <si>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</si>
  <si>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</si>
  <si>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</si>
  <si>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</si>
  <si>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</si>
  <si>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</si>
  <si>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</si>
  <si>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</si>
  <si>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</si>
  <si>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</si>
  <si>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</si>
  <si>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</si>
  <si>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</si>
  <si>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</si>
  <si>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</si>
  <si>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</si>
  <si>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</si>
  <si>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</si>
  <si>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</si>
  <si>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</si>
  <si>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</si>
  <si>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</si>
  <si>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</si>
  <si>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</si>
  <si>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</si>
  <si>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</si>
  <si>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</si>
  <si>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</si>
  <si>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</si>
  <si>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</si>
  <si>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</si>
  <si>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</si>
  <si>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</si>
  <si>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</si>
  <si>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</si>
  <si>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</si>
  <si>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</si>
  <si>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</si>
  <si>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</si>
  <si>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</si>
  <si>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</si>
  <si>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</si>
  <si>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</si>
  <si>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</si>
  <si>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</si>
  <si>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</si>
  <si>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</si>
  <si>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</si>
  <si>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</si>
  <si>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</si>
  <si>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</si>
  <si>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</si>
  <si>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</si>
  <si>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</si>
  <si>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</si>
  <si>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</si>
  <si>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</si>
  <si>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</si>
  <si>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</si>
  <si>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</si>
  <si>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</si>
  <si>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</si>
  <si>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</si>
  <si>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</si>
  <si>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</si>
  <si>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</si>
  <si>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</si>
  <si>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</si>
  <si>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</si>
  <si>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</si>
  <si>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</si>
  <si>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</si>
  <si>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</si>
  <si>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</si>
  <si>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</si>
  <si>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</si>
  <si>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</si>
  <si>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</si>
  <si>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</si>
  <si>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</si>
  <si>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</si>
  <si>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</si>
  <si>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</si>
  <si>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</si>
  <si>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</si>
  <si>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</si>
  <si>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</si>
  <si>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</si>
  <si>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</si>
  <si>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</si>
  <si>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</si>
  <si>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</si>
  <si>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</si>
  <si>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</si>
  <si>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</si>
  <si>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</si>
  <si>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</si>
  <si>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</si>
  <si>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</si>
  <si>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</si>
  <si>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</si>
  <si>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</si>
  <si>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</si>
  <si>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</si>
  <si>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</si>
  <si>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</si>
  <si>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</si>
  <si>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</si>
  <si>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</si>
  <si>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</si>
  <si>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</si>
  <si>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</si>
  <si>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</si>
  <si>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</si>
  <si>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</si>
  <si>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</si>
  <si>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</si>
  <si>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</si>
  <si>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</si>
  <si>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</si>
  <si>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</si>
  <si>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</si>
  <si>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</si>
  <si>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</si>
  <si>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</si>
  <si>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</si>
  <si>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</si>
  <si>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</si>
  <si>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</si>
  <si>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</si>
  <si>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</si>
  <si>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</si>
  <si>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</si>
  <si>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</si>
  <si>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</si>
  <si>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</si>
  <si>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</si>
  <si>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</si>
  <si>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</si>
  <si>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</si>
  <si>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</si>
  <si>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</si>
  <si>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</si>
  <si>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</si>
  <si>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</si>
  <si>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</si>
  <si>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</si>
  <si>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</si>
  <si>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</si>
  <si>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</si>
  <si>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</si>
  <si>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</si>
  <si>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</si>
  <si>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</si>
  <si>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</si>
  <si>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</si>
  <si>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</si>
  <si>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</si>
  <si>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</si>
  <si>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</si>
  <si>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</si>
  <si>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</si>
  <si>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</si>
  <si>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</si>
  <si>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</si>
  <si>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</si>
  <si>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</si>
  <si>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</si>
  <si>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</si>
  <si>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</si>
  <si>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</si>
  <si>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</si>
  <si>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</si>
  <si>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</si>
  <si>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</si>
  <si>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</si>
  <si>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</si>
  <si>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</si>
  <si>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</si>
  <si>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</si>
  <si>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</si>
  <si>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</si>
  <si>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</si>
  <si>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</si>
  <si>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</si>
  <si>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</si>
  <si>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</si>
  <si>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</si>
  <si>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</si>
  <si>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</si>
  <si>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</si>
  <si>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</si>
  <si>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</si>
  <si>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</si>
  <si>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</si>
  <si>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</si>
  <si>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</si>
  <si>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</si>
  <si>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</si>
  <si>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</si>
  <si>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</si>
  <si>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</si>
  <si>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</si>
  <si>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</si>
  <si>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</si>
  <si>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</si>
  <si>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</si>
  <si>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</si>
  <si>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</si>
  <si>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</si>
  <si>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</si>
  <si>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</si>
  <si>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</si>
  <si>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</si>
  <si>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</si>
  <si>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</si>
  <si>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</si>
  <si>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</si>
  <si>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</si>
  <si>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</si>
  <si>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</si>
  <si>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</si>
  <si>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</si>
  <si>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</si>
  <si>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</si>
  <si>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</si>
  <si>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</si>
  <si>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</si>
  <si>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</si>
  <si>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</si>
  <si>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</si>
  <si>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</si>
  <si>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</si>
  <si>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</si>
  <si>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</si>
  <si>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</si>
  <si>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</si>
  <si>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</si>
  <si>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</si>
  <si>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</si>
  <si>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</si>
  <si>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</si>
  <si>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</si>
  <si>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</si>
  <si>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</si>
  <si>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</si>
  <si>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</si>
  <si>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</si>
  <si>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</si>
  <si>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</si>
  <si>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</si>
  <si>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</si>
  <si>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</si>
  <si>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</si>
  <si>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</si>
  <si>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</si>
  <si>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</si>
  <si>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</si>
  <si>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</si>
  <si>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</si>
  <si>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</si>
  <si>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</si>
  <si>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</si>
  <si>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</si>
  <si>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</si>
  <si>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</si>
  <si>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</si>
  <si>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</si>
  <si>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</si>
  <si>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</si>
  <si>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</si>
  <si>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</si>
  <si>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</si>
  <si>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</si>
  <si>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</si>
  <si>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</si>
  <si>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</si>
  <si>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</si>
  <si>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</si>
  <si>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</si>
  <si>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</si>
  <si>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</si>
  <si>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</si>
  <si>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</si>
  <si>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</si>
  <si>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</si>
  <si>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</si>
  <si>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</si>
  <si>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</si>
  <si>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</si>
  <si>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</si>
  <si>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</si>
  <si>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</si>
  <si>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</si>
  <si>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</si>
  <si>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</si>
  <si>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</si>
  <si>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</si>
  <si>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</si>
  <si>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</si>
  <si>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</si>
  <si>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</si>
  <si>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</si>
  <si>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</si>
  <si>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</si>
  <si>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</si>
  <si>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</si>
  <si>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</si>
  <si>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</si>
  <si>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</si>
  <si>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</si>
  <si>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</si>
  <si>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</si>
  <si>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</si>
  <si>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</si>
  <si>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</si>
  <si>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</si>
  <si>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</si>
  <si>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</si>
  <si>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</si>
  <si>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</si>
  <si>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</si>
  <si>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</si>
  <si>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</si>
  <si>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</si>
  <si>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</si>
  <si>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</si>
  <si>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</si>
  <si>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</si>
  <si>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</si>
  <si>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</si>
  <si>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</si>
  <si>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</si>
  <si>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</si>
  <si>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</si>
  <si>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</si>
  <si>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</si>
  <si>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</si>
  <si>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</si>
  <si>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</si>
  <si>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</si>
  <si>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</si>
  <si>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</si>
  <si>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</si>
  <si>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</si>
  <si>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</si>
  <si>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</si>
  <si>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</si>
  <si>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</si>
  <si>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</si>
  <si>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</si>
  <si>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</si>
  <si>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</si>
  <si>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</si>
  <si>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</si>
  <si>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</si>
  <si>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</si>
  <si>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</si>
  <si>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</si>
  <si>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</si>
  <si>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</si>
  <si>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</si>
  <si>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</si>
  <si>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</si>
  <si>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</si>
  <si>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</si>
  <si>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</si>
  <si>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</si>
  <si>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</si>
  <si>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</si>
  <si>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</si>
  <si>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</si>
  <si>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</si>
  <si>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</si>
  <si>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</si>
  <si>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</si>
  <si>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</si>
  <si>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</si>
  <si>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</si>
  <si>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</si>
  <si>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</si>
  <si>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</si>
  <si>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</si>
  <si>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</si>
  <si>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</si>
  <si>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</si>
  <si>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</si>
  <si>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</si>
  <si>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</si>
  <si>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</si>
  <si>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</si>
  <si>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</si>
  <si>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</si>
  <si>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</si>
  <si>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</si>
  <si>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</si>
  <si>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</si>
  <si>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</si>
  <si>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</si>
  <si>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</si>
  <si>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</si>
  <si>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</si>
  <si>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</si>
  <si>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</si>
  <si>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</si>
  <si>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</si>
  <si>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</si>
  <si>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</si>
  <si>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</si>
  <si>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</si>
  <si>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</si>
  <si>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</si>
  <si>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</si>
  <si>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</si>
  <si>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</si>
  <si>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</si>
  <si>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</si>
  <si>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</si>
  <si>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</si>
  <si>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</si>
  <si>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</si>
  <si>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</si>
  <si>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</si>
  <si>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</si>
  <si>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</si>
  <si>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</si>
  <si>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</si>
  <si>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</si>
  <si>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</si>
  <si>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</si>
  <si>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</si>
  <si>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</si>
  <si>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</si>
  <si>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</si>
  <si>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</si>
  <si>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</si>
  <si>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</si>
  <si>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</si>
  <si>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</si>
  <si>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</si>
  <si>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</si>
  <si>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</si>
  <si>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</si>
  <si>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</si>
  <si>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</si>
  <si>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</si>
  <si>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</si>
  <si>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</si>
  <si>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</si>
  <si>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</si>
  <si>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</si>
  <si>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</si>
  <si>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</si>
  <si>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</si>
  <si>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</si>
  <si>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</si>
  <si>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</si>
  <si>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</si>
  <si>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</si>
  <si>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</si>
  <si>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</si>
  <si>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</si>
  <si>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</si>
  <si>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</si>
  <si>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</si>
  <si>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</si>
  <si>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</si>
  <si>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</si>
  <si>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</si>
  <si>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</si>
  <si>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</si>
  <si>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</si>
  <si>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</si>
  <si>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</si>
  <si>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</si>
  <si>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</si>
  <si>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</si>
  <si>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</si>
  <si>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</si>
  <si>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</si>
  <si>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</si>
  <si>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</si>
  <si>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</si>
  <si>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</si>
  <si>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</si>
  <si>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</si>
  <si>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</si>
  <si>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</si>
  <si>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</si>
  <si>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</si>
  <si>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</si>
  <si>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</si>
  <si>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</si>
  <si>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</si>
  <si>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</si>
  <si>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</si>
  <si>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</si>
  <si>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</si>
  <si>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</si>
  <si>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</si>
  <si>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</si>
  <si>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</si>
  <si>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</si>
  <si>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</si>
  <si>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</si>
  <si>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</si>
  <si>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</si>
  <si>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</si>
  <si>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</si>
  <si>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</si>
  <si>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</si>
  <si>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</si>
  <si>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</si>
  <si>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</si>
  <si>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</si>
  <si>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</si>
  <si>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</si>
  <si>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</si>
  <si>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</si>
  <si>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</si>
  <si>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</si>
  <si>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</si>
  <si>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</si>
  <si>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</si>
  <si>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</si>
  <si>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</si>
  <si>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</si>
  <si>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</si>
  <si>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</si>
  <si>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</si>
  <si>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</si>
  <si>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</si>
  <si>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</si>
  <si>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</si>
  <si>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</si>
  <si>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</si>
  <si>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</si>
  <si>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</si>
  <si>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</si>
  <si>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</si>
  <si>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</si>
  <si>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</si>
  <si>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</si>
  <si>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</si>
  <si>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</si>
  <si>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</si>
  <si>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</si>
  <si>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</si>
  <si>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</si>
  <si>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</si>
  <si>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</si>
  <si>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</si>
  <si>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</si>
  <si>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</si>
  <si>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</si>
  <si>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</si>
  <si>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</si>
  <si>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</si>
  <si>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</si>
  <si>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</si>
  <si>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</si>
  <si>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</si>
  <si>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</si>
  <si>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</si>
  <si>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</si>
  <si>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</si>
  <si>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</si>
  <si>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</si>
  <si>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</si>
  <si>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</si>
  <si>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</si>
  <si>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</si>
  <si>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</si>
  <si>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</si>
  <si>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</si>
  <si>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</si>
  <si>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</si>
  <si>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</si>
  <si>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</si>
  <si>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</si>
  <si>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</si>
  <si>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</si>
  <si>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</si>
  <si>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</si>
  <si>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</si>
  <si>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</si>
  <si>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</si>
  <si>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</si>
  <si>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</si>
  <si>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</si>
  <si>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</si>
  <si>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</si>
  <si>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</si>
  <si>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</si>
  <si>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</si>
  <si>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</si>
  <si>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</si>
  <si>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</si>
  <si>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</si>
  <si>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</si>
  <si>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</si>
  <si>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</si>
  <si>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</si>
  <si>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</si>
  <si>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</si>
  <si>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</si>
  <si>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</si>
  <si>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</si>
  <si>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</si>
  <si>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</si>
  <si>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</si>
  <si>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</si>
  <si>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</si>
  <si>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</si>
  <si>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</si>
  <si>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</si>
  <si>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</si>
  <si>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</si>
  <si>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</si>
  <si>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</si>
  <si>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</si>
  <si>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</si>
  <si>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</si>
  <si>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</si>
  <si>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</si>
  <si>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</si>
  <si>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</si>
  <si>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</si>
  <si>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</si>
  <si>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</si>
  <si>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</si>
  <si>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</si>
  <si>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</si>
  <si>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</si>
  <si>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</si>
  <si>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</si>
  <si>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</si>
  <si>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</si>
  <si>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</si>
  <si>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</si>
  <si>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</si>
  <si>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</si>
  <si>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</si>
  <si>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</si>
  <si>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</si>
  <si>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</si>
  <si>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</si>
  <si>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</si>
  <si>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</si>
  <si>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</si>
  <si>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</si>
  <si>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</si>
  <si>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</si>
  <si>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</si>
  <si>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</si>
  <si>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</si>
  <si>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</si>
  <si>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</si>
  <si>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</si>
  <si>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</si>
  <si>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</si>
  <si>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</si>
  <si>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</si>
  <si>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</si>
  <si>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</si>
  <si>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</si>
  <si>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</si>
  <si>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</si>
  <si>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</si>
  <si>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</si>
  <si>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</si>
  <si>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</si>
  <si>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</si>
  <si>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</si>
  <si>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</si>
  <si>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</si>
  <si>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</si>
  <si>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</si>
  <si>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</si>
  <si>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</si>
  <si>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</si>
  <si>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</si>
  <si>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</si>
  <si>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</si>
  <si>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</si>
  <si>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</si>
  <si>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</si>
  <si>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</si>
  <si>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</si>
  <si>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</si>
  <si>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</si>
  <si>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</si>
  <si>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</si>
  <si>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</si>
  <si>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</si>
  <si>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</si>
  <si>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</si>
  <si>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</si>
  <si>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</si>
  <si>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</si>
  <si>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</si>
  <si>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</si>
  <si>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</si>
  <si>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</si>
  <si>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</si>
  <si>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</si>
  <si>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</si>
  <si>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</si>
  <si>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</si>
  <si>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</si>
  <si>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</si>
  <si>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</si>
  <si>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</si>
  <si>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</si>
  <si>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</si>
  <si>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</si>
  <si>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</si>
  <si>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</si>
  <si>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</si>
  <si>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</si>
  <si>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</si>
  <si>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</si>
  <si>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</si>
  <si>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</si>
  <si>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</si>
  <si>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</si>
  <si>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</si>
  <si>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</si>
  <si>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</si>
  <si>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</si>
  <si>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</si>
  <si>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</si>
  <si>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</si>
  <si>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</si>
  <si>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</si>
  <si>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</si>
  <si>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</si>
  <si>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</si>
  <si>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</si>
  <si>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</si>
  <si>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</si>
  <si>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</si>
  <si>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</si>
  <si>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</si>
  <si>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</si>
  <si>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</si>
  <si>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</si>
  <si>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</si>
  <si>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</si>
  <si>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</si>
  <si>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</si>
  <si>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</si>
  <si>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</si>
  <si>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</si>
  <si>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</si>
  <si>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</si>
  <si>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</si>
  <si>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</si>
  <si>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</si>
  <si>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</si>
  <si>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</si>
  <si>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</si>
  <si>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</si>
  <si>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</si>
  <si>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</si>
  <si>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</si>
  <si>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</si>
  <si>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</si>
  <si>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</si>
  <si>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</si>
  <si>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</si>
  <si>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</si>
  <si>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</si>
  <si>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</si>
  <si>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</si>
  <si>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</si>
  <si>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</si>
  <si>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</si>
  <si>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</si>
  <si>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</si>
  <si>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</si>
  <si>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</si>
  <si>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</si>
  <si>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</si>
  <si>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</si>
  <si>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</si>
  <si>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</si>
  <si>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</si>
  <si>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</si>
  <si>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</si>
  <si>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</si>
  <si>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</si>
  <si>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</si>
  <si>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</si>
  <si>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</si>
  <si>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</si>
  <si>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</si>
  <si>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</si>
  <si>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</si>
  <si>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</si>
  <si>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</si>
  <si>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</si>
  <si>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</si>
  <si>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</si>
  <si>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</si>
  <si>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</si>
  <si>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</si>
  <si>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</si>
  <si>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</si>
  <si>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</si>
  <si>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</si>
  <si>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</si>
  <si>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</si>
  <si>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</si>
  <si>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</si>
  <si>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</si>
  <si>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</si>
  <si>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</si>
  <si>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</si>
  <si>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</si>
  <si>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</si>
  <si>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</si>
  <si>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</si>
  <si>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</si>
  <si>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</si>
  <si>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</si>
  <si>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</si>
  <si>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</si>
  <si>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</si>
  <si>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</si>
  <si>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</si>
  <si>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</si>
  <si>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</si>
  <si>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</si>
  <si>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</si>
  <si>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</si>
  <si>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</si>
  <si>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</si>
  <si>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</si>
  <si>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</si>
  <si>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</si>
  <si>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</si>
  <si>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</si>
  <si>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</si>
  <si>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</si>
  <si>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</si>
  <si>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</si>
  <si>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</si>
  <si>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</si>
  <si>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</si>
  <si>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</si>
  <si>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</si>
  <si>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</si>
  <si>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</si>
  <si>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</si>
  <si>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</si>
  <si>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</si>
  <si>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</si>
  <si>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</si>
  <si>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</si>
  <si>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</si>
  <si>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</si>
  <si>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</si>
  <si>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</si>
  <si>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</si>
  <si>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</si>
  <si>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</si>
  <si>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</si>
  <si>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</si>
  <si>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</si>
  <si>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</si>
  <si>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</si>
  <si>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</si>
  <si>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</si>
  <si>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</si>
  <si>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</si>
  <si>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</si>
  <si>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</si>
  <si>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</si>
  <si>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</si>
  <si>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</si>
  <si>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</si>
  <si>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</si>
  <si>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</si>
  <si>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</si>
  <si>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</si>
  <si>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</si>
  <si>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</si>
  <si>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</si>
  <si>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</si>
  <si>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</si>
  <si>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</si>
  <si>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</si>
  <si>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</si>
  <si>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</si>
  <si>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</si>
  <si>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</si>
  <si>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</si>
  <si>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</si>
  <si>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</si>
  <si>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</si>
  <si>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</si>
  <si>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</si>
  <si>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</si>
  <si>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</si>
  <si>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</si>
  <si>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</si>
  <si>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</si>
  <si>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</si>
  <si>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</si>
  <si>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</si>
  <si>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</si>
  <si>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</si>
  <si>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</si>
  <si>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</si>
  <si>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</si>
  <si>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</si>
  <si>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</si>
  <si>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</si>
  <si>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</si>
  <si>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</si>
  <si>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</si>
  <si>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</si>
  <si>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</si>
  <si>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</si>
  <si>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</si>
  <si>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</si>
  <si>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</si>
  <si>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</si>
  <si>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</si>
  <si>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</si>
  <si>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</si>
  <si>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</si>
  <si>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</si>
  <si>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</si>
  <si>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</si>
  <si>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</si>
  <si>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</si>
  <si>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</si>
  <si>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</si>
  <si>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</si>
  <si>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</si>
  <si>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</si>
  <si>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</si>
  <si>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</si>
  <si>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</si>
  <si>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</si>
  <si>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</si>
  <si>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</si>
  <si>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</si>
  <si>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</si>
  <si>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</si>
  <si>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</si>
  <si>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</si>
  <si>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</si>
  <si>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</si>
  <si>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</si>
  <si>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</si>
  <si>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</si>
  <si>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</si>
  <si>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</si>
  <si>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</si>
  <si>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</si>
  <si>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</si>
  <si>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</si>
  <si>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</si>
  <si>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</si>
  <si>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</si>
  <si>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</si>
  <si>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</si>
  <si>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</si>
  <si>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</si>
  <si>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</si>
  <si>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</si>
  <si>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</si>
  <si>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</si>
  <si>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</si>
  <si>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</si>
  <si>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</si>
  <si>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</si>
  <si>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</si>
  <si>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</si>
  <si>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</si>
  <si>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</si>
  <si>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</si>
  <si>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</si>
  <si>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</si>
  <si>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</si>
  <si>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</si>
  <si>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</si>
  <si>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</si>
  <si>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</si>
  <si>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</si>
  <si>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</si>
  <si>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</si>
  <si>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</si>
  <si>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</si>
  <si>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</si>
  <si>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</si>
  <si>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</si>
  <si>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</si>
  <si>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</si>
  <si>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</si>
  <si>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</si>
  <si>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</si>
  <si>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</si>
  <si>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</si>
  <si>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</si>
  <si>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</si>
  <si>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</si>
  <si>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</si>
  <si>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</si>
  <si>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</si>
  <si>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</si>
  <si>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</si>
  <si>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</si>
  <si>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</si>
  <si>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</si>
  <si>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</si>
  <si>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</si>
  <si>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</si>
  <si>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</si>
  <si>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</si>
  <si>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</si>
  <si>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</si>
  <si>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</si>
  <si>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</si>
  <si>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</si>
  <si>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</si>
  <si>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</si>
  <si>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</si>
  <si>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</si>
  <si>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</si>
  <si>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</si>
  <si>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</si>
  <si>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</si>
  <si>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</si>
  <si>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</si>
  <si>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</si>
  <si>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</si>
  <si>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</si>
  <si>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</si>
  <si>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</si>
  <si>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</si>
  <si>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</si>
  <si>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</si>
  <si>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</si>
  <si>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</si>
  <si>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</si>
  <si>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</si>
  <si>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</si>
  <si>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</si>
  <si>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</si>
  <si>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</si>
  <si>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</si>
  <si>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</si>
  <si>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</si>
  <si>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</si>
  <si>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</si>
  <si>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</si>
  <si>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</si>
  <si>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</si>
  <si>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</si>
  <si>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</si>
  <si>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</si>
  <si>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</si>
  <si>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</si>
  <si>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</si>
  <si>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</si>
  <si>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</si>
  <si>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</si>
  <si>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</si>
  <si>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</si>
  <si>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</si>
  <si>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</si>
  <si>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</si>
  <si>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</si>
  <si>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</si>
  <si>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</si>
  <si>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</si>
  <si>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</si>
  <si>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</si>
  <si>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</si>
  <si>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</si>
  <si>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</si>
  <si>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</si>
  <si>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</si>
  <si>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</si>
  <si>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</si>
  <si>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</si>
  <si>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</si>
  <si>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</si>
  <si>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</si>
  <si>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</si>
  <si>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</si>
  <si>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</si>
  <si>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</si>
  <si>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</si>
  <si>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</si>
  <si>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</si>
  <si>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</si>
  <si>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</si>
  <si>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</si>
  <si>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</si>
  <si>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</si>
  <si>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</si>
  <si>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</si>
  <si>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</si>
  <si>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</si>
  <si>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</si>
  <si>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</si>
  <si>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</si>
  <si>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</si>
  <si>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</si>
  <si>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</si>
  <si>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</si>
  <si>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</si>
  <si>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</si>
  <si>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</si>
  <si>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</si>
  <si>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</si>
  <si>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</si>
  <si>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</si>
  <si>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</si>
  <si>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</si>
  <si>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</si>
  <si>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</si>
  <si>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</si>
  <si>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</si>
  <si>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</si>
  <si>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</si>
  <si>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</si>
  <si>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</si>
  <si>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</si>
  <si>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</si>
  <si>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</si>
  <si>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</si>
  <si>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</si>
  <si>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</si>
  <si>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</si>
  <si>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</si>
  <si>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</si>
  <si>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</si>
  <si>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</si>
  <si>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</si>
  <si>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</si>
  <si>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</si>
  <si>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</si>
  <si>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</si>
  <si>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</si>
  <si>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</si>
  <si>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</si>
  <si>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</si>
  <si>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</si>
  <si>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</si>
  <si>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</si>
  <si>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</si>
  <si>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</si>
  <si>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</si>
  <si>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</si>
  <si>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</si>
  <si>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</si>
  <si>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</si>
  <si>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</si>
  <si>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</si>
  <si>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</si>
  <si>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</si>
  <si>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</si>
  <si>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</si>
  <si>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</si>
  <si>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</si>
  <si>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</si>
  <si>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</si>
  <si>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</si>
  <si>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</si>
  <si>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</si>
  <si>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</si>
  <si>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</si>
  <si>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</si>
  <si>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</si>
  <si>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</si>
  <si>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</si>
  <si>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</si>
  <si>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</si>
  <si>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</si>
  <si>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</si>
  <si>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</si>
  <si>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</si>
  <si>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</si>
  <si>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</si>
  <si>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</si>
  <si>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</si>
  <si>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</si>
  <si>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</si>
  <si>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</si>
  <si>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</si>
  <si>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</si>
  <si>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</si>
  <si>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</si>
  <si>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</si>
  <si>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</si>
  <si>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</si>
  <si>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</si>
  <si>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</si>
  <si>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</si>
  <si>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</si>
  <si>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</si>
  <si>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</si>
  <si>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</si>
  <si>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</si>
  <si>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</si>
  <si>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</si>
  <si>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</si>
  <si>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</si>
  <si>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</si>
  <si>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</si>
  <si>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</si>
  <si>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</si>
  <si>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</si>
  <si>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</si>
  <si>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</si>
  <si>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</si>
  <si>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</si>
  <si>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</si>
  <si>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</si>
  <si>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</si>
  <si>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</si>
  <si>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</si>
  <si>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</si>
  <si>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</si>
  <si>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</si>
  <si>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</si>
  <si>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</si>
  <si>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</si>
  <si>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</si>
  <si>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</si>
  <si>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</si>
  <si>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</si>
  <si>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</si>
  <si>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</si>
  <si>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</si>
  <si>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</si>
  <si>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</si>
  <si>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</si>
  <si>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</si>
  <si>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</si>
  <si>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</si>
  <si>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</si>
  <si>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</si>
  <si>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</si>
  <si>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</si>
  <si>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</si>
  <si>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</si>
  <si>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</si>
  <si>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</si>
  <si>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</si>
  <si>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</si>
  <si>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</si>
  <si>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</si>
  <si>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</si>
  <si>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</si>
  <si>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</si>
  <si>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</si>
  <si>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</si>
  <si>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</si>
  <si>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</si>
  <si>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</si>
  <si>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</si>
  <si>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</si>
  <si>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</si>
  <si>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</si>
  <si>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</si>
  <si>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</si>
  <si>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</si>
  <si>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</si>
  <si>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</si>
  <si>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</si>
  <si>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</si>
  <si>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</si>
  <si>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</si>
  <si>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</si>
  <si>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</si>
  <si>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</si>
  <si>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</si>
  <si>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</si>
  <si>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</si>
  <si>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</si>
  <si>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</si>
  <si>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</si>
  <si>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</si>
  <si>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</si>
  <si>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</si>
  <si>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</si>
  <si>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</si>
  <si>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</si>
  <si>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</si>
  <si>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</si>
  <si>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</si>
  <si>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</si>
  <si>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</si>
  <si>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</si>
  <si>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</si>
  <si>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</si>
  <si>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</si>
  <si>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</si>
  <si>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</si>
  <si>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</si>
  <si>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</si>
  <si>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</si>
  <si>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</si>
  <si>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</si>
  <si>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</si>
  <si>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</si>
  <si>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</si>
  <si>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</si>
  <si>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</si>
  <si>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</si>
  <si>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</si>
  <si>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</si>
  <si>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</si>
  <si>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</si>
  <si>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</si>
  <si>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</si>
  <si>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</si>
  <si>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</si>
  <si>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</si>
  <si>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</si>
  <si>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</si>
  <si>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</si>
  <si>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</si>
  <si>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</si>
  <si>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</si>
  <si>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</si>
  <si>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</si>
  <si>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</si>
  <si>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</si>
  <si>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</si>
  <si>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</si>
  <si>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</si>
  <si>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</si>
  <si>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</si>
  <si>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</si>
  <si>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</si>
  <si>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</si>
  <si>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</si>
  <si>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</si>
  <si>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</si>
  <si>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</si>
  <si>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</si>
  <si>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</si>
  <si>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</si>
  <si>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</si>
  <si>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</si>
  <si>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</si>
  <si>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</si>
  <si>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</si>
  <si>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</si>
  <si>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</si>
  <si>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</si>
  <si>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</si>
  <si>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</si>
  <si>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</si>
  <si>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</si>
  <si>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</si>
  <si>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</si>
  <si>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</si>
  <si>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</si>
  <si>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</si>
  <si>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</si>
  <si>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</si>
  <si>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</si>
  <si>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</si>
  <si>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</si>
  <si>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</si>
  <si>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</si>
  <si>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</si>
  <si>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</si>
  <si>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</si>
  <si>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</si>
  <si>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</si>
  <si>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</si>
  <si>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</si>
  <si>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</si>
  <si>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</si>
  <si>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</si>
  <si>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</si>
  <si>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</si>
  <si>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</si>
  <si>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</si>
  <si>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</si>
  <si>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</si>
  <si>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</si>
  <si>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</si>
  <si>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</si>
  <si>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</si>
  <si>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</si>
  <si>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</si>
  <si>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</si>
  <si>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</si>
  <si>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</si>
  <si>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</si>
  <si>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</si>
  <si>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</si>
  <si>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</si>
  <si>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</si>
  <si>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</si>
  <si>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</si>
  <si>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</si>
  <si>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</si>
  <si>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</si>
  <si>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</si>
  <si>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</si>
  <si>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</si>
  <si>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</si>
  <si>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</si>
  <si>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</si>
  <si>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</si>
  <si>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</si>
  <si>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</si>
  <si>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</si>
  <si>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</si>
  <si>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</si>
  <si>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</si>
  <si>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</si>
  <si>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</si>
  <si>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</si>
  <si>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</si>
  <si>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</si>
  <si>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</si>
  <si>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</si>
  <si>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</si>
  <si>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</si>
  <si>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</si>
  <si>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</si>
  <si>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</si>
  <si>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</si>
  <si>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</si>
  <si>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</si>
  <si>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</si>
  <si>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</si>
  <si>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</si>
  <si>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</si>
  <si>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</si>
  <si>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</si>
  <si>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</si>
  <si>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</si>
  <si>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</si>
  <si>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</si>
  <si>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</si>
  <si>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</si>
  <si>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</si>
  <si>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</si>
  <si>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</si>
  <si>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</si>
  <si>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</si>
  <si>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</si>
  <si>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</si>
  <si>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</si>
  <si>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</si>
  <si>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</si>
  <si>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</si>
  <si>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</si>
  <si>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</si>
  <si>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</si>
  <si>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</si>
  <si>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</si>
  <si>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</si>
  <si>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</si>
  <si>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</si>
  <si>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</si>
  <si>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</si>
  <si>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</si>
  <si>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</si>
  <si>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</si>
  <si>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</si>
  <si>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</si>
  <si>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</si>
  <si>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</si>
  <si>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</si>
  <si>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</si>
  <si>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</si>
  <si>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</si>
  <si>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</si>
  <si>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</si>
  <si>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</si>
  <si>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</si>
  <si>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</si>
  <si>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</si>
  <si>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</si>
  <si>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</si>
  <si>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</si>
  <si>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</si>
  <si>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</si>
  <si>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</si>
  <si>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</si>
  <si>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</si>
  <si>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</si>
  <si>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</si>
  <si>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</si>
  <si>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</si>
  <si>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</si>
  <si>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</si>
  <si>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</si>
  <si>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</si>
  <si>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</si>
  <si>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</si>
  <si>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</si>
  <si>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</si>
  <si>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</si>
  <si>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</si>
  <si>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</si>
  <si>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</si>
  <si>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</si>
  <si>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</si>
  <si>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</si>
  <si>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</si>
  <si>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</si>
  <si>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</si>
  <si>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</si>
  <si>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</si>
  <si>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</si>
  <si>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</si>
  <si>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</si>
  <si>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</si>
  <si>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</si>
  <si>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</si>
  <si>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</si>
  <si>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</si>
  <si>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</si>
  <si>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</si>
  <si>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</si>
  <si>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</si>
  <si>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</si>
  <si>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</si>
  <si>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</si>
  <si>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</si>
  <si>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</si>
  <si>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</si>
  <si>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</si>
  <si>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</si>
  <si>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</si>
  <si>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</si>
  <si>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</si>
  <si>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</si>
  <si>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</si>
  <si>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</si>
  <si>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</si>
  <si>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</si>
  <si>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</si>
  <si>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</si>
  <si>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</si>
  <si>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</si>
  <si>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</si>
  <si>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</si>
  <si>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</si>
  <si>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</si>
  <si>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</si>
  <si>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</si>
  <si>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</si>
  <si>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</si>
  <si>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</si>
  <si>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</si>
  <si>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</si>
  <si>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</si>
  <si>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</si>
  <si>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</si>
  <si>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</si>
  <si>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</si>
  <si>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</si>
  <si>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</si>
  <si>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</si>
  <si>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</si>
  <si>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</si>
  <si>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</si>
  <si>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</si>
  <si>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</si>
  <si>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</si>
  <si>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</si>
  <si>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</si>
  <si>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</si>
  <si>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</si>
  <si>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</si>
  <si>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</si>
  <si>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</si>
  <si>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</si>
  <si>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</si>
  <si>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</si>
  <si>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</si>
  <si>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</si>
  <si>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</si>
  <si>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</si>
  <si>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</si>
  <si>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</si>
  <si>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</si>
  <si>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</si>
  <si>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</si>
  <si>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</si>
  <si>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</si>
  <si>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</si>
  <si>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</si>
  <si>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</si>
  <si>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</si>
  <si>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</si>
  <si>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</si>
  <si>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</si>
  <si>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</si>
  <si>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</si>
  <si>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</si>
  <si>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</si>
  <si>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</si>
  <si>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</si>
  <si>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</si>
  <si>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</si>
  <si>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</si>
  <si>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</si>
  <si>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</si>
  <si>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</si>
  <si>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</si>
  <si>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</si>
  <si>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</si>
  <si>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</si>
  <si>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</si>
  <si>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</si>
  <si>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</si>
  <si>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</si>
  <si>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</si>
  <si>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</si>
  <si>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</si>
  <si>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</si>
  <si>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</si>
  <si>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</si>
  <si>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</si>
  <si>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</si>
  <si>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</si>
  <si>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</si>
  <si>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</si>
  <si>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</si>
  <si>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</si>
  <si>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</si>
  <si>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</si>
  <si>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</si>
  <si>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</si>
  <si>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</si>
  <si>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</si>
  <si>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</si>
  <si>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</si>
  <si>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</si>
  <si>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</si>
  <si>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</si>
  <si>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</si>
  <si>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</si>
  <si>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</si>
  <si>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</si>
  <si>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</si>
  <si>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</si>
  <si>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</si>
  <si>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</si>
  <si>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</si>
  <si>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</si>
  <si>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</si>
  <si>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</si>
  <si>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</si>
  <si>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</si>
  <si>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</si>
  <si>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</si>
  <si>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</si>
  <si>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</si>
  <si>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</si>
  <si>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</si>
  <si>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</si>
  <si>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</si>
  <si>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</si>
  <si>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</si>
  <si>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</si>
  <si>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</si>
  <si>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</si>
  <si>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</si>
  <si>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</si>
  <si>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</si>
  <si>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</si>
  <si>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</si>
  <si>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</si>
  <si>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</si>
  <si>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</si>
  <si>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</si>
  <si>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</si>
  <si>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</si>
  <si>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</si>
  <si>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</si>
  <si>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</si>
  <si>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</si>
  <si>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</si>
  <si>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</si>
  <si>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</si>
  <si>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</si>
  <si>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</si>
  <si>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</si>
  <si>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</si>
  <si>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</si>
  <si>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</si>
  <si>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</si>
  <si>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</si>
  <si>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</si>
  <si>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</si>
  <si>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</si>
  <si>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</si>
  <si>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</si>
  <si>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</si>
  <si>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</si>
  <si>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</si>
  <si>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</si>
  <si>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</si>
  <si>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</si>
  <si>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</si>
  <si>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</si>
  <si>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</si>
  <si>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</si>
  <si>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</si>
  <si>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</si>
  <si>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</si>
  <si>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</si>
  <si>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</si>
  <si>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</si>
  <si>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</si>
  <si>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</si>
  <si>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</si>
  <si>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</si>
  <si>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</si>
  <si>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</si>
  <si>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</si>
  <si>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</si>
  <si>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</si>
  <si>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</si>
  <si>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</si>
  <si>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</si>
  <si>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</si>
  <si>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</si>
  <si>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</si>
  <si>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</si>
  <si>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</si>
  <si>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</si>
  <si>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</si>
  <si>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</si>
  <si>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</si>
  <si>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</si>
  <si>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</si>
  <si>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</si>
  <si>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</si>
  <si>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</si>
  <si>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</si>
  <si>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</si>
  <si>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</si>
  <si>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</si>
  <si>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</si>
  <si>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</si>
  <si>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</si>
  <si>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</si>
  <si>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</si>
  <si>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</si>
  <si>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</si>
  <si>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</si>
  <si>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</si>
  <si>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</si>
  <si>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</si>
  <si>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</si>
  <si>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</si>
  <si>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</si>
  <si>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</si>
  <si>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</si>
  <si>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</si>
  <si>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</si>
  <si>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</si>
  <si>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</si>
  <si>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</si>
  <si>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</si>
  <si>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</si>
  <si>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</si>
  <si>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</si>
  <si>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</si>
  <si>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</si>
  <si>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</si>
  <si>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</si>
  <si>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</si>
  <si>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</si>
  <si>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</si>
  <si>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</si>
  <si>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</si>
  <si>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</si>
  <si>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</si>
  <si>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</si>
  <si>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</si>
  <si>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</si>
  <si>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</si>
  <si>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</si>
  <si>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</si>
  <si>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</si>
  <si>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</si>
  <si>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</si>
  <si>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</si>
  <si>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</si>
  <si>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</si>
  <si>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</si>
  <si>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</si>
  <si>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</si>
  <si>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</si>
  <si>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</si>
  <si>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</si>
  <si>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</si>
  <si>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</si>
  <si>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</si>
  <si>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</si>
  <si>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</si>
  <si>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</si>
  <si>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</si>
  <si>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</si>
  <si>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</si>
  <si>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</si>
  <si>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</si>
  <si>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</si>
  <si>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</si>
  <si>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</si>
  <si>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</si>
  <si>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</si>
  <si>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</si>
  <si>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</si>
  <si>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</si>
  <si>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</si>
  <si>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</si>
  <si>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</si>
  <si>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</si>
  <si>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</si>
  <si>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</si>
  <si>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</si>
  <si>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</si>
  <si>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</si>
  <si>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</si>
  <si>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</si>
  <si>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</si>
  <si>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</si>
  <si>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</si>
  <si>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</si>
  <si>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</si>
  <si>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</si>
  <si>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</si>
  <si>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</si>
  <si>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</si>
  <si>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</si>
  <si>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</si>
  <si>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</si>
  <si>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</si>
  <si>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</si>
  <si>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</si>
  <si>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</si>
  <si>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</si>
  <si>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</si>
  <si>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</si>
  <si>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</si>
  <si>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</si>
  <si>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</si>
  <si>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</si>
  <si>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</si>
  <si>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</si>
  <si>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</si>
  <si>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</si>
  <si>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</si>
  <si>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</si>
  <si>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</si>
  <si>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</si>
  <si>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</si>
  <si>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</si>
  <si>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</si>
  <si>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</si>
  <si>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</si>
  <si>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</si>
  <si>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</si>
  <si>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</si>
  <si>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</si>
  <si>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</si>
  <si>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</si>
  <si>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</si>
  <si>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</si>
  <si>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</si>
  <si>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</si>
  <si>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</si>
  <si>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</si>
  <si>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</si>
  <si>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</si>
  <si>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</si>
  <si>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</si>
  <si>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</si>
  <si>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</si>
  <si>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</si>
  <si>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</si>
  <si>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</si>
  <si>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</si>
  <si>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</si>
  <si>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</si>
  <si>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</si>
  <si>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</si>
  <si>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</si>
  <si>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</si>
  <si>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</si>
  <si>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</si>
  <si>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</si>
  <si>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</si>
  <si>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</si>
  <si>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</si>
  <si>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</si>
  <si>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</si>
  <si>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</si>
  <si>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</si>
  <si>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</si>
  <si>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</si>
  <si>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</si>
  <si>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</si>
  <si>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</si>
  <si>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</si>
  <si>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</si>
  <si>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</si>
  <si>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</si>
  <si>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</si>
  <si>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</si>
  <si>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</si>
  <si>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</si>
  <si>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</si>
  <si>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</si>
  <si>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</si>
  <si>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</si>
  <si>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</si>
  <si>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</si>
  <si>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</si>
  <si>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</si>
  <si>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</si>
  <si>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</si>
  <si>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</si>
  <si>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</si>
  <si>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</si>
  <si>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</si>
  <si>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</si>
  <si>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</si>
  <si>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</si>
  <si>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</si>
  <si>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</si>
  <si>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</si>
  <si>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</si>
  <si>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</si>
  <si>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</si>
  <si>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</si>
  <si>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</si>
  <si>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</si>
  <si>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</si>
  <si>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</si>
  <si>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</si>
  <si>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</si>
  <si>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</si>
  <si>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</si>
  <si>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</si>
  <si>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</si>
  <si>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</si>
  <si>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</si>
  <si>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</si>
  <si>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</si>
  <si>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</si>
  <si>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</si>
  <si>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</si>
  <si>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</si>
  <si>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</si>
  <si>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</si>
  <si>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</si>
  <si>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</si>
  <si>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</si>
  <si>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</si>
  <si>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</si>
  <si>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</si>
  <si>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</si>
  <si>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</si>
  <si>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</si>
  <si>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</si>
  <si>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</si>
  <si>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</si>
  <si>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</si>
  <si>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</si>
  <si>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</si>
  <si>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</si>
  <si>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</si>
  <si>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</si>
  <si>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</si>
  <si>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</si>
  <si>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</si>
  <si>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</si>
  <si>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</si>
  <si>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</si>
  <si>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</si>
  <si>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</si>
  <si>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</si>
  <si>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</si>
  <si>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</si>
  <si>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</si>
  <si>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</si>
  <si>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</si>
  <si>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</si>
  <si>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</si>
  <si>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</si>
  <si>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</si>
  <si>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</si>
  <si>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</si>
  <si>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</si>
  <si>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</si>
  <si>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</si>
  <si>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</si>
  <si>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</si>
  <si>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</si>
  <si>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</si>
  <si>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</si>
  <si>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</si>
  <si>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</si>
  <si>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</si>
  <si>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</si>
  <si>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</si>
  <si>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</si>
  <si>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</si>
  <si>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</si>
  <si>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</si>
  <si>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</si>
  <si>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</si>
  <si>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</si>
  <si>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</si>
  <si>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</si>
  <si>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</si>
  <si>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</si>
  <si>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</si>
  <si>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</si>
  <si>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</si>
  <si>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</si>
  <si>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</si>
  <si>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</si>
  <si>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</si>
  <si>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</si>
  <si>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</si>
  <si>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</si>
  <si>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</si>
  <si>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</si>
  <si>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</si>
  <si>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</si>
  <si>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</si>
  <si>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</si>
  <si>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</si>
  <si>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</si>
  <si>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</si>
  <si>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</si>
  <si>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</si>
  <si>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</si>
  <si>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</si>
  <si>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</si>
  <si>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</si>
  <si>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</si>
  <si>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</si>
  <si>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</si>
  <si>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</si>
  <si>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</si>
  <si>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</si>
  <si>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</si>
  <si>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</si>
  <si>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</si>
  <si>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</si>
  <si>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</si>
  <si>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</si>
  <si>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</si>
  <si>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</si>
  <si>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</si>
  <si>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</si>
  <si>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</si>
  <si>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</si>
  <si>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</si>
  <si>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</si>
  <si>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</si>
  <si>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</si>
  <si>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</si>
  <si>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</si>
  <si>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</si>
  <si>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</si>
  <si>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</si>
  <si>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</si>
  <si>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</si>
  <si>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</si>
  <si>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</si>
  <si>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</si>
  <si>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</si>
  <si>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</si>
  <si>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</si>
  <si>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</si>
  <si>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</si>
  <si>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</si>
  <si>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</si>
  <si>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</si>
  <si>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</si>
  <si>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</si>
  <si>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</si>
  <si>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</si>
  <si>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</si>
  <si>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</si>
  <si>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</si>
  <si>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</si>
  <si>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</si>
  <si>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</si>
  <si>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</si>
  <si>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</si>
  <si>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</si>
  <si>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</si>
  <si>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</si>
  <si>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</si>
  <si>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</si>
  <si>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</si>
  <si>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</si>
  <si>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</si>
  <si>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</si>
  <si>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</si>
  <si>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</si>
  <si>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</si>
  <si>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</si>
  <si>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</si>
  <si>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</si>
  <si>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</si>
  <si>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</si>
  <si>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</si>
  <si>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</si>
  <si>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</si>
  <si>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</si>
  <si>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</si>
  <si>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</si>
  <si>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</si>
  <si>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</si>
  <si>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</si>
  <si>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</si>
  <si>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</si>
  <si>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</si>
  <si>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</si>
  <si>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</si>
  <si>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</si>
  <si>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</si>
  <si>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</si>
  <si>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</si>
  <si>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</si>
  <si>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</si>
  <si>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</si>
  <si>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</si>
  <si>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</si>
  <si>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</si>
  <si>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</si>
  <si>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</si>
  <si>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</si>
  <si>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</si>
  <si>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</si>
  <si>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</si>
  <si>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</si>
  <si>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</si>
  <si>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</si>
  <si>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</si>
  <si>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</si>
  <si>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</si>
  <si>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</si>
  <si>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</si>
  <si>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</si>
  <si>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</si>
  <si>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</si>
  <si>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</si>
  <si>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</si>
  <si>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</si>
  <si>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</si>
  <si>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</si>
  <si>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</si>
  <si>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</si>
  <si>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</si>
  <si>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</si>
  <si>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</si>
  <si>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</si>
  <si>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</si>
  <si>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</si>
  <si>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</si>
  <si>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</si>
  <si>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</si>
  <si>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</si>
  <si>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</si>
  <si>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</si>
  <si>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</si>
  <si>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</si>
  <si>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</si>
  <si>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</si>
  <si>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</si>
  <si>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</si>
  <si>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</si>
  <si>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</si>
  <si>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</si>
  <si>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</si>
  <si>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</si>
  <si>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</si>
  <si>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</si>
  <si>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</si>
  <si>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</si>
  <si>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</si>
  <si>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</si>
  <si>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</si>
  <si>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</si>
  <si>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</si>
  <si>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</si>
  <si>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</si>
  <si>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</si>
  <si>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</si>
  <si>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</si>
  <si>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</si>
  <si>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</si>
  <si>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</si>
  <si>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</si>
  <si>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</si>
  <si>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</si>
  <si>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</si>
  <si>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</si>
  <si>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</si>
  <si>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</si>
  <si>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</si>
  <si>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</si>
  <si>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</si>
  <si>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</si>
  <si>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</si>
  <si>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</si>
  <si>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</si>
  <si>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</si>
  <si>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</si>
  <si>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</si>
  <si>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</si>
  <si>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</si>
  <si>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</si>
  <si>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</si>
  <si>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</si>
  <si>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</si>
  <si>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</si>
  <si>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</si>
  <si>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</si>
  <si>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</si>
  <si>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</si>
  <si>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</si>
  <si>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</si>
  <si>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</si>
  <si>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</si>
  <si>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</si>
  <si>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</si>
  <si>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</si>
  <si>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</si>
  <si>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</si>
  <si>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</si>
  <si>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</si>
  <si>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</si>
  <si>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</si>
  <si>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</si>
  <si>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</si>
  <si>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</si>
  <si>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</si>
  <si>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</si>
  <si>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</si>
  <si>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</si>
  <si>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</si>
  <si>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</si>
  <si>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</si>
  <si>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</si>
  <si>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</si>
  <si>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</si>
  <si>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</si>
  <si>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</si>
  <si>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</si>
  <si>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</si>
  <si>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</si>
  <si>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</si>
  <si>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</si>
  <si>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</si>
  <si>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</si>
  <si>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</si>
  <si>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</si>
  <si>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</si>
  <si>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</si>
  <si>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</si>
  <si>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</si>
  <si>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</si>
  <si>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</si>
  <si>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</si>
  <si>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</si>
  <si>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</si>
  <si>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</si>
  <si>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</si>
  <si>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</si>
  <si>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</si>
  <si>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</si>
  <si>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</si>
  <si>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</si>
  <si>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</si>
  <si>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</si>
  <si>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</si>
  <si>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</si>
  <si>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</si>
  <si>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</si>
  <si>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</si>
  <si>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</si>
  <si>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</si>
  <si>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</si>
  <si>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</si>
  <si>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</si>
  <si>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</si>
  <si>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</si>
  <si>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</si>
  <si>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</si>
  <si>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</si>
  <si>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</si>
  <si>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</si>
  <si>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</si>
  <si>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</si>
  <si>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</si>
  <si>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</si>
  <si>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</si>
  <si>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</si>
  <si>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</si>
  <si>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</si>
  <si>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</si>
  <si>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</si>
  <si>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</si>
  <si>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</si>
  <si>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</si>
  <si>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</si>
  <si>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</si>
  <si>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</si>
  <si>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</si>
  <si>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</si>
  <si>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</si>
  <si>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</si>
  <si>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</si>
  <si>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</si>
  <si>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</si>
  <si>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</si>
  <si>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</si>
  <si>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</si>
  <si>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</si>
  <si>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</si>
  <si>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</si>
  <si>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</si>
  <si>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</si>
  <si>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</si>
  <si>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</si>
  <si>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</si>
  <si>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</si>
  <si>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</si>
  <si>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</si>
  <si>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</si>
  <si>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</si>
  <si>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</si>
  <si>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</si>
  <si>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</si>
  <si>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</si>
  <si>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</si>
  <si>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</si>
  <si>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</si>
  <si>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</si>
  <si>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</si>
  <si>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</si>
  <si>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</si>
  <si>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</si>
  <si>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</si>
  <si>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</si>
  <si>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</si>
  <si>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</si>
  <si>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</si>
  <si>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</si>
  <si>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</si>
  <si>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</si>
  <si>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</si>
  <si>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</si>
  <si>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</si>
  <si>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</si>
  <si>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</si>
  <si>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</si>
  <si>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</si>
  <si>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</si>
  <si>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</si>
  <si>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</si>
  <si>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</si>
  <si>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</si>
  <si>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</si>
  <si>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</si>
  <si>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</si>
  <si>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</si>
  <si>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</si>
  <si>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</si>
  <si>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</si>
  <si>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</si>
  <si>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</si>
  <si>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</si>
  <si>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</si>
  <si>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</si>
  <si>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</si>
  <si>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</si>
  <si>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</si>
  <si>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</si>
  <si>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</si>
  <si>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</si>
  <si>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</si>
  <si>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</si>
  <si>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</si>
  <si>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</si>
  <si>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</si>
  <si>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</si>
  <si>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</si>
  <si>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</si>
  <si>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</si>
  <si>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</si>
  <si>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</si>
  <si>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</si>
  <si>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</si>
  <si>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</si>
  <si>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</si>
  <si>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</si>
  <si>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</si>
  <si>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</si>
  <si>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</si>
  <si>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</si>
  <si>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</si>
  <si>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</si>
  <si>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</si>
  <si>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</si>
  <si>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</si>
  <si>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</si>
  <si>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</si>
  <si>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</si>
  <si>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</si>
  <si>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</si>
  <si>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</si>
  <si>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</si>
  <si>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</si>
  <si>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</si>
  <si>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</si>
  <si>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</si>
  <si>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</si>
  <si>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</si>
  <si>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</si>
  <si>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</si>
  <si>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</si>
  <si>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</si>
  <si>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</si>
  <si>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</si>
  <si>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</si>
  <si>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</si>
  <si>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</si>
  <si>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</si>
  <si>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</si>
  <si>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</si>
  <si>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</si>
  <si>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</si>
  <si>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</si>
  <si>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</si>
  <si>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</si>
  <si>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</si>
  <si>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</si>
  <si>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</si>
  <si>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</si>
  <si>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</si>
  <si>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</si>
  <si>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</si>
  <si>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</si>
  <si>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</si>
  <si>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</si>
  <si>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</si>
  <si>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</si>
  <si>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</si>
  <si>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</si>
  <si>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</si>
  <si>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</si>
  <si>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</si>
  <si>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</si>
  <si>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</si>
  <si>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</si>
  <si>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</si>
  <si>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</si>
  <si>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</si>
  <si>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</si>
  <si>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</si>
  <si>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</si>
  <si>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</si>
  <si>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</si>
  <si>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</si>
  <si>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</si>
  <si>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</si>
  <si>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</si>
  <si>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</si>
  <si>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</si>
  <si>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</si>
  <si>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</si>
  <si>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</si>
  <si>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</si>
  <si>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</si>
  <si>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</si>
  <si>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</si>
  <si>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</si>
  <si>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</si>
  <si>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</si>
  <si>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</si>
  <si>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</si>
  <si>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</si>
  <si>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</si>
  <si>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</si>
  <si>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</si>
  <si>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</si>
  <si>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</si>
  <si>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</si>
  <si>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</si>
  <si>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</si>
  <si>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</si>
  <si>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</si>
  <si>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</si>
  <si>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</si>
  <si>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</si>
  <si>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</si>
  <si>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</si>
  <si>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</si>
  <si>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</si>
  <si>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</si>
  <si>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</si>
  <si>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</si>
  <si>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</si>
  <si>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</si>
  <si>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</si>
  <si>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</si>
  <si>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</si>
  <si>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</si>
  <si>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</si>
  <si>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</si>
  <si>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</si>
  <si>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</si>
  <si>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</si>
  <si>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</si>
  <si>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</si>
  <si>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</si>
  <si>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</si>
  <si>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</si>
  <si>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</si>
  <si>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</si>
  <si>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</si>
  <si>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</si>
  <si>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</si>
  <si>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</si>
  <si>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</si>
  <si>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</si>
  <si>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</si>
  <si>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</si>
  <si>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</si>
  <si>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</si>
  <si>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</si>
  <si>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</si>
  <si>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</si>
  <si>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</si>
  <si>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</si>
  <si>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</si>
  <si>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</si>
  <si>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</si>
  <si>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</si>
  <si>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</si>
  <si>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</si>
  <si>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</si>
  <si>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</si>
  <si>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</si>
  <si>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</si>
  <si>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</si>
  <si>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</si>
  <si>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</si>
  <si>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</si>
  <si>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</si>
  <si>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</si>
  <si>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</si>
  <si>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</si>
  <si>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</si>
  <si>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</si>
  <si>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</si>
  <si>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</si>
  <si>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</si>
  <si>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</si>
  <si>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</si>
  <si>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</si>
  <si>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</si>
  <si>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</si>
  <si>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</si>
  <si>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</si>
  <si>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</si>
  <si>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</si>
  <si>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</si>
  <si>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</si>
  <si>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</si>
  <si>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</si>
  <si>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</si>
  <si>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</si>
  <si>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</si>
  <si>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</si>
  <si>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</si>
  <si>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</si>
  <si>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</si>
  <si>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</si>
  <si>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</si>
  <si>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</si>
  <si>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</si>
  <si>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</si>
  <si>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</si>
  <si>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</si>
  <si>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</si>
  <si>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</si>
  <si>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</si>
  <si>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</si>
  <si>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</si>
  <si>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</si>
  <si>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</si>
  <si>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</si>
  <si>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</si>
  <si>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</si>
  <si>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</si>
  <si>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</si>
  <si>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</si>
  <si>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</si>
  <si>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</si>
  <si>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</si>
  <si>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</si>
  <si>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</si>
  <si>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</si>
  <si>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</si>
  <si>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</si>
  <si>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</si>
  <si>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</si>
  <si>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</si>
  <si>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</si>
  <si>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</si>
  <si>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</si>
  <si>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</si>
  <si>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</si>
  <si>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</si>
  <si>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</si>
  <si>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</si>
  <si>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</si>
  <si>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</si>
  <si>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</si>
  <si>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</si>
  <si>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</si>
  <si>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</si>
  <si>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</si>
  <si>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</si>
  <si>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</si>
  <si>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</si>
  <si>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</si>
  <si>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</si>
  <si>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</si>
  <si>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</si>
  <si>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</si>
  <si>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</si>
  <si>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</si>
  <si>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</si>
  <si>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</si>
  <si>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</si>
  <si>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</si>
  <si>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</si>
  <si>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</si>
  <si>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</si>
  <si>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</si>
  <si>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</si>
  <si>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</si>
  <si>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</si>
  <si>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</si>
  <si>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</si>
  <si>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</si>
  <si>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</si>
  <si>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</si>
  <si>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</si>
  <si>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</si>
  <si>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</si>
  <si>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</si>
  <si>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</si>
  <si>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</si>
  <si>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</si>
  <si>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</si>
  <si>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</si>
  <si>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</si>
  <si>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</si>
  <si>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</si>
  <si>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</si>
  <si>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</si>
  <si>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</si>
  <si>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</si>
  <si>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</si>
  <si>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</si>
  <si>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</si>
  <si>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</si>
  <si>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</si>
  <si>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</si>
  <si>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</si>
  <si>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</si>
  <si>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</si>
  <si>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</si>
  <si>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</si>
  <si>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</si>
  <si>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</si>
  <si>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</si>
  <si>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</si>
  <si>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</si>
  <si>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</si>
  <si>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</si>
  <si>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</si>
  <si>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</si>
  <si>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</si>
  <si>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</si>
  <si>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</si>
  <si>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</si>
  <si>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</si>
  <si>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</si>
  <si>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</si>
  <si>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</si>
  <si>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</si>
  <si>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</si>
  <si>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</si>
  <si>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</si>
  <si>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</si>
  <si>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</si>
  <si>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</si>
  <si>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</si>
  <si>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</si>
  <si>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</si>
  <si>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</si>
  <si>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</si>
  <si>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</si>
  <si>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</si>
  <si>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</si>
  <si>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</si>
  <si>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</si>
  <si>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</si>
  <si>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</si>
  <si>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</si>
  <si>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</si>
  <si>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</si>
  <si>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</si>
  <si>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</si>
  <si>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</si>
  <si>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</si>
  <si>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</si>
  <si>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</si>
  <si>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</si>
  <si>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</si>
  <si>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</si>
  <si>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</si>
  <si>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</si>
  <si>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</si>
  <si>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</si>
  <si>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</si>
  <si>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</si>
  <si>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</si>
  <si>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</si>
  <si>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</si>
  <si>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</si>
  <si>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</si>
  <si>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</si>
  <si>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</si>
  <si>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</si>
  <si>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</si>
  <si>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</si>
  <si>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</si>
  <si>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</si>
  <si>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</si>
  <si>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</si>
  <si>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</si>
  <si>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</si>
  <si>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</si>
  <si>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</si>
  <si>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</si>
  <si>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</si>
  <si>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</si>
  <si>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</si>
  <si>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</si>
  <si>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</si>
  <si>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</si>
  <si>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</si>
  <si>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</si>
  <si>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</si>
  <si>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</si>
  <si>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</si>
  <si>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</si>
  <si>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</si>
  <si>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</si>
  <si>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</si>
  <si>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</si>
  <si>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</si>
  <si>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</si>
  <si>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</si>
  <si>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</si>
  <si>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</si>
  <si>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</si>
  <si>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</si>
  <si>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</si>
  <si>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</si>
  <si>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</si>
  <si>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</si>
  <si>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</si>
  <si>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</si>
  <si>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</si>
  <si>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</si>
  <si>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</si>
  <si>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</si>
  <si>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</si>
  <si>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</si>
  <si>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</si>
  <si>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</si>
  <si>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</si>
  <si>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</si>
  <si>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</si>
  <si>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</si>
  <si>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</si>
  <si>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</si>
  <si>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</si>
  <si>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</si>
  <si>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</si>
  <si>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</si>
  <si>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</si>
  <si>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</si>
  <si>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</si>
  <si>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</si>
  <si>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</si>
  <si>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</si>
  <si>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</si>
  <si>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</si>
  <si>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</si>
  <si>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</si>
  <si>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</si>
  <si>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</si>
  <si>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</si>
  <si>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</si>
  <si>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</si>
  <si>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</si>
  <si>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</si>
  <si>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</si>
  <si>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</si>
  <si>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</si>
  <si>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</si>
  <si>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</si>
  <si>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</si>
  <si>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</si>
  <si>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</si>
  <si>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</si>
  <si>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</si>
  <si>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</si>
  <si>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</si>
  <si>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</si>
  <si>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</si>
  <si>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</si>
  <si>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</si>
  <si>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</si>
  <si>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</si>
  <si>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</si>
  <si>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</si>
  <si>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</si>
  <si>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</si>
  <si>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</si>
  <si>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</si>
  <si>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</si>
  <si>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</si>
  <si>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</si>
  <si>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</si>
  <si>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</si>
  <si>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</si>
  <si>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</si>
  <si>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</si>
  <si>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</si>
  <si>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</si>
  <si>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</si>
  <si>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</si>
  <si>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</si>
  <si>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</si>
  <si>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</si>
  <si>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</si>
  <si>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</si>
  <si>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</si>
  <si>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</si>
  <si>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</si>
  <si>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</si>
  <si>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</si>
  <si>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</si>
  <si>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</si>
  <si>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</si>
  <si>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</si>
  <si>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</si>
  <si>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</si>
  <si>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</si>
  <si>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</si>
  <si>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</si>
  <si>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</si>
  <si>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</si>
  <si>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</si>
  <si>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</si>
  <si>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</si>
  <si>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</si>
  <si>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</si>
  <si>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</si>
  <si>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</si>
  <si>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</si>
  <si>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</si>
  <si>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</si>
  <si>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</si>
  <si>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</si>
  <si>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</si>
  <si>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</si>
  <si>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</si>
  <si>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</si>
  <si>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</si>
  <si>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</si>
  <si>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</si>
  <si>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</si>
  <si>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</si>
  <si>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</si>
  <si>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</si>
  <si>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</si>
  <si>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</si>
  <si>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</si>
  <si>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</si>
  <si>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</si>
  <si>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</si>
  <si>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</si>
  <si>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</si>
  <si>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</si>
  <si>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</si>
  <si>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</si>
  <si>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</si>
  <si>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</si>
  <si>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</si>
  <si>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</si>
  <si>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</si>
  <si>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</si>
  <si>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</si>
  <si>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</si>
  <si>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</si>
  <si>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</si>
  <si>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</si>
  <si>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</si>
  <si>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</si>
  <si>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</si>
  <si>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</si>
  <si>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</si>
  <si>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</si>
  <si>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</si>
  <si>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</si>
  <si>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</si>
  <si>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</si>
  <si>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</si>
  <si>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</si>
  <si>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</si>
  <si>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</si>
  <si>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</si>
  <si>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</si>
  <si>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</si>
  <si>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</si>
  <si>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</si>
  <si>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</si>
  <si>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</si>
  <si>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</si>
  <si>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</si>
  <si>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</si>
  <si>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</si>
  <si>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</si>
  <si>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</si>
  <si>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</si>
  <si>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</si>
  <si>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</si>
  <si>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</si>
  <si>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</si>
  <si>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</si>
  <si>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</si>
  <si>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</si>
  <si>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</si>
  <si>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</si>
  <si>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</si>
  <si>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</si>
  <si>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</si>
  <si>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</si>
  <si>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</si>
  <si>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</si>
  <si>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</si>
  <si>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</si>
  <si>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</si>
  <si>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</si>
  <si>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</si>
  <si>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</si>
  <si>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</si>
  <si>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</si>
  <si>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</si>
  <si>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</si>
  <si>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</si>
  <si>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</si>
  <si>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</si>
  <si>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</si>
  <si>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</si>
  <si>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</si>
  <si>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</si>
  <si>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</si>
  <si>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</si>
  <si>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</si>
  <si>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</si>
  <si>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</si>
  <si>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</si>
  <si>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</si>
  <si>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</si>
  <si>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</si>
  <si>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</si>
  <si>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</si>
  <si>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</si>
  <si>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</si>
  <si>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</si>
  <si>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</si>
  <si>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</si>
  <si>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</si>
  <si>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</si>
  <si>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</si>
  <si>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</si>
  <si>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</si>
  <si>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</si>
  <si>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</si>
  <si>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</si>
  <si>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</si>
  <si>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</si>
  <si>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</si>
  <si>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</si>
  <si>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</si>
  <si>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</si>
  <si>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</si>
  <si>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</si>
  <si>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</si>
  <si>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</si>
  <si>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</si>
  <si>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</si>
  <si>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</si>
  <si>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</si>
  <si>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</si>
  <si>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</si>
  <si>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</si>
  <si>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</si>
  <si>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</si>
  <si>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</si>
  <si>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</si>
  <si>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</si>
  <si>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</si>
  <si>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</si>
  <si>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</si>
  <si>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</si>
  <si>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</si>
  <si>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</si>
  <si>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</si>
  <si>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</si>
  <si>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</si>
  <si>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</si>
  <si>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</si>
  <si>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</si>
  <si>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</si>
  <si>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</si>
  <si>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</si>
  <si>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</si>
  <si>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</si>
  <si>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</si>
  <si>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</si>
  <si>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</si>
  <si>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</si>
  <si>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</si>
  <si>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</si>
  <si>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</si>
  <si>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</si>
  <si>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</si>
  <si>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</si>
  <si>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</si>
  <si>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</si>
  <si>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</si>
  <si>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</si>
  <si>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</si>
  <si>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</si>
  <si>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</si>
  <si>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</si>
  <si>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</si>
  <si>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</si>
  <si>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</si>
  <si>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</si>
  <si>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</si>
  <si>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</si>
  <si>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</si>
  <si>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</si>
  <si>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</si>
  <si>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</si>
  <si>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</si>
  <si>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</si>
  <si>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</si>
  <si>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</si>
  <si>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</si>
  <si>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</si>
  <si>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</si>
  <si>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</si>
  <si>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</si>
  <si>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</si>
  <si>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</si>
  <si>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</si>
  <si>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</si>
  <si>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</si>
  <si>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</si>
  <si>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</si>
  <si>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</si>
  <si>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</si>
  <si>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</si>
  <si>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</si>
  <si>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</si>
  <si>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</si>
  <si>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</si>
  <si>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</si>
  <si>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</si>
  <si>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</si>
  <si>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</si>
  <si>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</si>
  <si>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</si>
  <si>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</si>
  <si>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</si>
  <si>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</si>
  <si>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</si>
  <si>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</si>
  <si>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</si>
  <si>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</si>
  <si>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</si>
  <si>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</si>
  <si>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</si>
  <si>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</si>
  <si>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</si>
  <si>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</si>
  <si>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</si>
  <si>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</si>
  <si>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</si>
  <si>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</si>
  <si>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</si>
  <si>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</si>
  <si>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</si>
  <si>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</si>
  <si>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</si>
  <si>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</si>
  <si>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</si>
  <si>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</si>
  <si>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</si>
  <si>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</si>
  <si>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</si>
  <si>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</si>
  <si>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</si>
  <si>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</si>
  <si>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</si>
  <si>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</si>
  <si>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</si>
  <si>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</si>
  <si>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</si>
  <si>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</si>
  <si>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</si>
  <si>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</si>
  <si>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</si>
  <si>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</si>
  <si>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</si>
  <si>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</si>
  <si>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</si>
  <si>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</si>
  <si>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</si>
  <si>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</si>
  <si>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</si>
  <si>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</si>
  <si>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</si>
  <si>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</si>
  <si>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</si>
  <si>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</si>
  <si>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</si>
  <si>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</si>
  <si>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</si>
  <si>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</si>
  <si>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</si>
  <si>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</si>
  <si>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</si>
  <si>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</si>
  <si>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</si>
  <si>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</si>
  <si>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</si>
  <si>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</si>
  <si>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</si>
  <si>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</si>
  <si>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</si>
  <si>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</si>
  <si>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</si>
  <si>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</si>
  <si>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</si>
  <si>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</si>
  <si>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</si>
  <si>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</si>
  <si>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</si>
  <si>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</si>
  <si>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</si>
  <si>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</si>
  <si>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</si>
  <si>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</si>
  <si>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</si>
  <si>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</si>
  <si>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</si>
  <si>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</si>
  <si>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</si>
  <si>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Cell Phone Stand Holder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</si>
  <si>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</si>
  <si>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</si>
  <si>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</si>
  <si>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</si>
  <si>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</si>
  <si>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</si>
  <si>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</si>
  <si>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</si>
  <si>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</si>
  <si>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</si>
  <si>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</si>
  <si>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</si>
  <si>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</si>
  <si>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</si>
  <si>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</si>
  <si>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</si>
  <si>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</si>
  <si>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</si>
  <si>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</si>
  <si>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</si>
  <si>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</si>
  <si>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</si>
  <si>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</si>
  <si>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</si>
  <si>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</si>
  <si>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</si>
  <si>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</si>
  <si>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</si>
  <si>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</si>
  <si>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</si>
  <si>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</si>
  <si>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</si>
  <si>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</si>
  <si>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</si>
  <si>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</si>
  <si>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</si>
  <si>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</si>
  <si>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</si>
  <si>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</si>
  <si>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</si>
  <si>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</si>
  <si>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</si>
  <si>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</si>
  <si>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</si>
  <si>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</si>
  <si>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</si>
  <si>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</si>
  <si>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</si>
  <si>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</si>
  <si>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</si>
  <si>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</si>
  <si>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</si>
  <si>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</si>
  <si>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</si>
  <si>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</si>
  <si>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</si>
  <si>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</si>
  <si>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</si>
  <si>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</si>
  <si>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</si>
  <si>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</si>
  <si>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</si>
  <si>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</si>
  <si>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</si>
  <si>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</si>
  <si>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</si>
  <si>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</si>
  <si>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</si>
  <si>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</si>
  <si>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</si>
  <si>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</si>
  <si>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</si>
  <si>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</si>
  <si>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</si>
  <si>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</si>
  <si>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</si>
  <si>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</si>
  <si>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</si>
  <si>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</si>
  <si>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</si>
  <si>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</si>
  <si>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</si>
  <si>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</si>
  <si>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</si>
  <si>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</si>
  <si>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</si>
  <si>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</si>
  <si>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</si>
  <si>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</si>
  <si>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</si>
  <si>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</si>
  <si>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</si>
  <si>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</si>
  <si>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</si>
  <si>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</si>
  <si>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</si>
  <si>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</si>
  <si>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</si>
  <si>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</si>
  <si>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</si>
  <si>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</si>
  <si>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</si>
  <si>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</si>
  <si>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</si>
  <si>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</si>
  <si>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</si>
  <si>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</si>
  <si>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</si>
  <si>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</si>
  <si>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</si>
  <si>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</si>
  <si>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</si>
  <si>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</si>
  <si>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</si>
  <si>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</si>
  <si>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</si>
  <si>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</si>
  <si>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</si>
  <si>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</si>
  <si>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</si>
  <si>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</si>
  <si>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</si>
  <si>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</si>
  <si>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</si>
  <si>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</si>
  <si>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</si>
  <si>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</si>
  <si>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</si>
  <si>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</si>
  <si>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</si>
  <si>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</si>
  <si>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</si>
  <si>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</si>
  <si>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</si>
  <si>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</si>
  <si>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</si>
  <si>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</si>
  <si>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</si>
  <si>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</si>
  <si>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</si>
  <si>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</si>
  <si>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</si>
  <si>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</si>
  <si>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</si>
  <si>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</si>
  <si>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</si>
  <si>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</si>
  <si>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</si>
  <si>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</si>
  <si>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</si>
  <si>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</si>
  <si>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</si>
  <si>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</si>
  <si>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</si>
  <si>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</si>
  <si>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</si>
  <si>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</si>
  <si>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</si>
  <si>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</si>
  <si>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</si>
  <si>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</si>
  <si>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</si>
  <si>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</si>
  <si>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</si>
  <si>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</si>
  <si>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</si>
  <si>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</si>
  <si>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</si>
  <si>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</si>
  <si>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</si>
  <si>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</si>
  <si>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</si>
  <si>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</si>
  <si>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</si>
  <si>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</si>
  <si>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</si>
  <si>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</si>
  <si>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</si>
  <si>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</si>
  <si>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</si>
  <si>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</si>
  <si>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</si>
  <si>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</si>
  <si>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</si>
  <si>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</si>
  <si>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</si>
  <si>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</si>
  <si>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</si>
  <si>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</si>
  <si>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</si>
  <si>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</si>
  <si>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</si>
  <si>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</si>
  <si>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</si>
  <si>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</si>
  <si>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</si>
  <si>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</si>
  <si>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</si>
  <si>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</si>
  <si>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</si>
  <si>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</si>
  <si>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</si>
  <si>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</si>
  <si>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</si>
  <si>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</si>
  <si>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</si>
  <si>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</si>
  <si>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</si>
  <si>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</si>
  <si>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</si>
  <si>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</si>
  <si>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</si>
  <si>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</si>
  <si>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</si>
  <si>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</si>
  <si>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</si>
  <si>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</si>
  <si>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</si>
  <si>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</si>
  <si>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</si>
  <si>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</si>
  <si>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</si>
  <si>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</si>
  <si>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</si>
  <si>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</si>
  <si>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</si>
  <si>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</si>
  <si>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</si>
  <si>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</si>
  <si>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</si>
  <si>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</si>
  <si>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</si>
  <si>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</si>
  <si>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</si>
  <si>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</si>
  <si>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</si>
  <si>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</si>
  <si>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</si>
  <si>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</si>
  <si>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</si>
  <si>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</si>
  <si>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</si>
  <si>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</si>
  <si>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</si>
  <si>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</si>
  <si>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</si>
  <si>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</si>
  <si>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</si>
  <si>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</si>
  <si>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</si>
  <si>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</si>
  <si>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</si>
  <si>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</si>
  <si>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</si>
  <si>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</si>
  <si>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</si>
  <si>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</si>
  <si>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</si>
  <si>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</si>
  <si>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</si>
  <si>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</si>
  <si>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</si>
  <si>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</si>
  <si>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</si>
  <si>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</si>
  <si>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</si>
  <si>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</si>
  <si>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</si>
  <si>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</si>
  <si>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</si>
  <si>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</si>
  <si>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</si>
  <si>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</si>
  <si>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</si>
  <si>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</si>
  <si>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</si>
  <si>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</si>
  <si>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</si>
  <si>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</si>
  <si>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</si>
  <si>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</si>
  <si>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</si>
  <si>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</si>
  <si>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</si>
  <si>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</si>
  <si>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</si>
  <si>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</si>
  <si>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</si>
  <si>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</si>
  <si>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</si>
  <si>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</si>
  <si>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</si>
  <si>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</si>
  <si>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</si>
  <si>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</si>
  <si>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</si>
  <si>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</si>
  <si>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</si>
  <si>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</si>
  <si>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</si>
  <si>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</si>
  <si>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</si>
  <si>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</si>
  <si>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</si>
  <si>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</si>
  <si>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</si>
  <si>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</si>
  <si>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</si>
  <si>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</si>
  <si>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</si>
  <si>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</si>
  <si>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</si>
  <si>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</si>
  <si>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</si>
  <si>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</si>
  <si>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</si>
  <si>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</si>
  <si>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</si>
  <si>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</si>
  <si>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</si>
  <si>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</si>
  <si>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</si>
  <si>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</si>
  <si>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</si>
  <si>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</si>
  <si>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</si>
  <si>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</si>
  <si>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</si>
  <si>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</si>
  <si>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</si>
  <si>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</si>
  <si>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</si>
  <si>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</si>
  <si>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</si>
  <si>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</si>
  <si>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</si>
  <si>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</si>
  <si>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</si>
  <si>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</si>
  <si>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</si>
  <si>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</si>
  <si>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</si>
  <si>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</si>
  <si>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</si>
  <si>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</si>
  <si>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</si>
  <si>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</si>
  <si>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</si>
  <si>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</si>
  <si>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</si>
  <si>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</si>
  <si>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</si>
  <si>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</si>
  <si>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</si>
  <si>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</si>
  <si>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</si>
  <si>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</si>
  <si>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</si>
  <si>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</si>
  <si>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</si>
  <si>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</si>
  <si>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</si>
  <si>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</si>
  <si>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</si>
  <si>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</si>
  <si>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</si>
  <si>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</si>
  <si>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</si>
  <si>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</si>
  <si>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</si>
  <si>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</si>
  <si>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</si>
  <si>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</si>
  <si>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</si>
  <si>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</si>
  <si>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</si>
  <si>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</si>
  <si>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</si>
  <si>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</si>
  <si>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</si>
  <si>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</si>
  <si>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</si>
  <si>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</si>
  <si>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</si>
  <si>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</si>
  <si>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</si>
  <si>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</si>
  <si>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</si>
  <si>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</si>
  <si>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</si>
  <si>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</si>
  <si>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</si>
  <si>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</si>
  <si>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</si>
  <si>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</si>
  <si>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</si>
  <si>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</si>
  <si>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</si>
  <si>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</si>
  <si>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</si>
  <si>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</si>
  <si>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</si>
  <si>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</si>
  <si>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</si>
  <si>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</si>
  <si>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</si>
  <si>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</si>
  <si>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</si>
  <si>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</si>
  <si>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</si>
  <si>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</si>
  <si>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</si>
  <si>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</si>
  <si>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</si>
  <si>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</si>
  <si>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</si>
  <si>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</si>
  <si>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</si>
  <si>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</si>
  <si>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</si>
  <si>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</si>
  <si>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</si>
  <si>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</si>
  <si>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</si>
  <si>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</si>
  <si>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</si>
  <si>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</si>
  <si>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</si>
  <si>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</si>
  <si>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</si>
  <si>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</si>
  <si>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</si>
  <si>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</si>
  <si>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</si>
  <si>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</si>
  <si>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</si>
  <si>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</si>
  <si>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</si>
  <si>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</si>
  <si>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</si>
  <si>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</si>
  <si>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</si>
  <si>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</si>
  <si>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</si>
  <si>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</si>
  <si>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</si>
  <si>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</si>
  <si>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</si>
  <si>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</si>
  <si>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</si>
  <si>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</si>
  <si>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</si>
  <si>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</si>
  <si>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</si>
  <si>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</si>
  <si>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</si>
  <si>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</si>
  <si>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</si>
  <si>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</si>
  <si>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</si>
  <si>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</si>
  <si>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</si>
  <si>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</si>
  <si>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</si>
  <si>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</si>
  <si>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</si>
  <si>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</si>
  <si>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</si>
  <si>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</si>
  <si>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</si>
  <si>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</si>
  <si>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</si>
  <si>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</si>
  <si>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</si>
  <si>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</si>
  <si>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</si>
  <si>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</si>
  <si>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</si>
  <si>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</si>
  <si>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</si>
  <si>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</si>
  <si>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</si>
  <si>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</si>
  <si>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</si>
  <si>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</si>
  <si>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</si>
  <si>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</si>
  <si>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</si>
  <si>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</si>
  <si>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</si>
  <si>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</si>
  <si>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</si>
  <si>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</si>
  <si>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</si>
  <si>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</si>
  <si>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</si>
  <si>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</si>
  <si>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</si>
  <si>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</si>
  <si>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</si>
  <si>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</si>
  <si>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</si>
  <si>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</si>
  <si>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</si>
  <si>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</si>
  <si>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</si>
  <si>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</si>
  <si>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</si>
  <si>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</si>
  <si>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</si>
  <si>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</si>
  <si>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</si>
  <si>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</si>
  <si>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</si>
  <si>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</si>
  <si>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</si>
  <si>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</si>
  <si>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</si>
  <si>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</si>
  <si>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</si>
  <si>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</si>
  <si>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</si>
  <si>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</si>
  <si>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</si>
  <si>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</si>
  <si>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</si>
  <si>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</si>
  <si>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</si>
  <si>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</si>
  <si>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</si>
  <si>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</si>
  <si>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</si>
  <si>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</si>
  <si>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</si>
  <si>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</si>
  <si>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</si>
  <si>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</si>
  <si>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</si>
  <si>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</si>
  <si>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</si>
  <si>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</si>
  <si>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</si>
  <si>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</si>
  <si>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</si>
  <si>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</si>
  <si>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</si>
  <si>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</si>
  <si>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</si>
  <si>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</si>
  <si>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</si>
  <si>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</si>
  <si>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</si>
  <si>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</si>
  <si>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</si>
  <si>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</si>
  <si>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</si>
  <si>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</si>
  <si>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</si>
  <si>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</si>
  <si>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</si>
  <si>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</si>
  <si>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</si>
  <si>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</si>
  <si>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</si>
  <si>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</si>
  <si>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</si>
  <si>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</si>
  <si>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</si>
  <si>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</si>
  <si>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</si>
  <si>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</si>
  <si>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</si>
  <si>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</si>
  <si>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</si>
  <si>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</si>
  <si>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</si>
  <si>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</si>
  <si>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</si>
  <si>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</si>
  <si>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</si>
  <si>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</si>
  <si>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</si>
  <si>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</si>
  <si>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</si>
  <si>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</si>
  <si>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</si>
  <si>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</si>
  <si>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</si>
  <si>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</si>
  <si>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</si>
  <si>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</si>
  <si>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</si>
  <si>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</si>
  <si>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</si>
  <si>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</si>
  <si>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</si>
  <si>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</si>
  <si>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</si>
  <si>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</si>
  <si>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</si>
  <si>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</si>
  <si>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</si>
  <si>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</si>
  <si>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</si>
  <si>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</si>
  <si>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</si>
  <si>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</si>
  <si>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</si>
  <si>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</si>
  <si>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</si>
  <si>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</si>
  <si>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</si>
  <si>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</si>
  <si>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</si>
  <si>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</si>
  <si>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</si>
  <si>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</si>
  <si>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</si>
  <si>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</si>
  <si>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</si>
  <si>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</si>
  <si>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</si>
  <si>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</si>
  <si>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</si>
  <si>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</si>
  <si>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</si>
  <si>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</si>
  <si>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</si>
  <si>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</si>
  <si>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</si>
  <si>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</si>
  <si>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</si>
  <si>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</si>
  <si>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</si>
  <si>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</si>
  <si>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</si>
  <si>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</si>
  <si>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</si>
  <si>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</si>
  <si>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</si>
  <si>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</si>
  <si>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</si>
  <si>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</si>
  <si>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</si>
  <si>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</si>
  <si>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</si>
  <si>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</si>
  <si>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</si>
  <si>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</si>
  <si>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</si>
  <si>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</si>
  <si>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</si>
  <si>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</si>
  <si>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</si>
  <si>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</si>
  <si>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</si>
  <si>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</si>
  <si>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</si>
  <si>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</si>
  <si>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</si>
  <si>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</si>
  <si>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</si>
  <si>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</si>
  <si>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</si>
  <si>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</si>
  <si>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</si>
  <si>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</si>
  <si>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</si>
  <si>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</si>
  <si>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</si>
  <si>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</si>
  <si>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</si>
  <si>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</si>
  <si>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</si>
  <si>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</si>
  <si>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</si>
  <si>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</si>
  <si>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</si>
  <si>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</si>
  <si>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</si>
  <si>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</si>
  <si>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</si>
  <si>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</si>
  <si>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</si>
  <si>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</si>
  <si>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</si>
  <si>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</si>
  <si>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</si>
  <si>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</si>
  <si>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</si>
  <si>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</si>
  <si>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</si>
  <si>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</si>
  <si>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</si>
  <si>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</si>
  <si>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</si>
  <si>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</si>
  <si>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</si>
  <si>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</si>
  <si>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</si>
  <si>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</si>
  <si>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</si>
  <si>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</si>
  <si>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</si>
  <si>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</si>
  <si>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</si>
  <si>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</si>
  <si>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</si>
  <si>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</si>
  <si>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</si>
  <si>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</si>
  <si>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</si>
  <si>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</si>
  <si>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</si>
  <si>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</si>
  <si>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</si>
  <si>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</si>
  <si>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</si>
  <si>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</si>
  <si>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</si>
  <si>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</si>
  <si>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</si>
  <si>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</si>
  <si>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</si>
  <si>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</si>
  <si>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</si>
  <si>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</si>
  <si>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</si>
  <si>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</si>
  <si>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</si>
  <si>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</si>
  <si>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</si>
  <si>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</si>
  <si>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</si>
  <si>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</si>
  <si>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</si>
  <si>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</si>
  <si>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</si>
  <si>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</si>
  <si>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</si>
  <si>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</si>
  <si>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</si>
  <si>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</si>
  <si>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</si>
  <si>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</si>
  <si>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</si>
  <si>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</si>
  <si>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</si>
  <si>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</si>
  <si>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</si>
  <si>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</si>
  <si>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</si>
  <si>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</si>
  <si>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</si>
  <si>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</si>
  <si>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</si>
  <si>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</si>
  <si>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</si>
  <si>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</si>
  <si>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</si>
  <si>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</si>
  <si>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</si>
  <si>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</si>
  <si>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</si>
  <si>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</si>
  <si>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</si>
  <si>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</si>
  <si>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</si>
  <si>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</si>
  <si>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</si>
  <si>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</si>
  <si>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</si>
  <si>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</si>
  <si>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</si>
  <si>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</si>
  <si>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</si>
  <si>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</si>
  <si>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</si>
  <si>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</si>
  <si>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</si>
  <si>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</si>
  <si>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</si>
  <si>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</si>
  <si>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</si>
  <si>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</si>
  <si>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</si>
  <si>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</si>
  <si>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</si>
  <si>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</si>
  <si>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</si>
  <si>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</si>
  <si>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</si>
  <si>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</si>
  <si>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</si>
  <si>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</si>
  <si>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</si>
  <si>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</si>
  <si>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</si>
  <si>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</si>
  <si>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</si>
  <si>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</si>
  <si>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</si>
  <si>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</si>
  <si>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</si>
  <si>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</si>
  <si>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</si>
  <si>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</si>
  <si>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</si>
  <si>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</si>
  <si>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</si>
  <si>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</si>
  <si>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</si>
  <si>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</si>
  <si>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</si>
  <si>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</si>
  <si>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</si>
  <si>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</si>
  <si>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</si>
  <si>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</si>
  <si>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</si>
  <si>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</si>
  <si>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</si>
  <si>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</si>
  <si>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</si>
  <si>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</si>
  <si>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</si>
  <si>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</si>
  <si>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</si>
  <si>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</si>
  <si>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</si>
  <si>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</si>
  <si>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</si>
  <si>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</si>
  <si>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</si>
  <si>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</si>
  <si>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</si>
  <si>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</si>
  <si>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</si>
  <si>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</si>
  <si>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</si>
  <si>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</si>
  <si>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</si>
  <si>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</si>
  <si>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</si>
  <si>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</si>
  <si>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</si>
  <si>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</si>
  <si>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</si>
  <si>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</si>
  <si>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</si>
  <si>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</si>
  <si>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</si>
  <si>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</si>
  <si>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</si>
  <si>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</si>
  <si>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</si>
  <si>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</si>
  <si>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</si>
  <si>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</si>
  <si>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</si>
  <si>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</si>
  <si>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</si>
  <si>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</si>
  <si>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</si>
  <si>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</si>
  <si>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</si>
  <si>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</si>
  <si>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</si>
  <si>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</si>
  <si>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</si>
  <si>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</si>
  <si>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</si>
  <si>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</si>
  <si>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</si>
  <si>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</si>
  <si>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</si>
  <si>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</si>
  <si>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</si>
  <si>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</si>
  <si>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</si>
  <si>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</si>
  <si>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</si>
  <si>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</si>
  <si>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</si>
  <si>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</si>
  <si>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</si>
  <si>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</si>
  <si>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</si>
  <si>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</si>
  <si>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</si>
  <si>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</si>
  <si>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</si>
  <si>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</si>
  <si>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</si>
  <si>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</si>
  <si>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</si>
  <si>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</si>
  <si>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</si>
  <si>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</si>
  <si>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</si>
  <si>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</si>
  <si>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</si>
  <si>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</si>
  <si>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</si>
  <si>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</si>
  <si>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</si>
  <si>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</si>
  <si>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</si>
  <si>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</si>
  <si>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</si>
  <si>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</si>
  <si>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</si>
  <si>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</si>
  <si>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</si>
  <si>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</si>
  <si>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</si>
  <si>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</si>
  <si>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</si>
  <si>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</si>
  <si>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</si>
  <si>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</si>
  <si>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</si>
  <si>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</si>
  <si>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</si>
  <si>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</si>
  <si>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</si>
  <si>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</si>
  <si>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</si>
  <si>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</si>
  <si>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</si>
  <si>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</si>
  <si>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</si>
  <si>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</si>
  <si>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</si>
  <si>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</si>
  <si>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</si>
  <si>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</si>
  <si>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</si>
  <si>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</si>
  <si>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</si>
  <si>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</si>
  <si>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</si>
  <si>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</si>
  <si>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</si>
  <si>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</si>
  <si>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</si>
  <si>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</si>
  <si>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</si>
  <si>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</si>
  <si>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</si>
  <si>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</si>
  <si>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</si>
  <si>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</si>
  <si>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</si>
  <si>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</si>
  <si>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</si>
  <si>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</si>
  <si>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</si>
  <si>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</si>
  <si>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</si>
  <si>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</si>
  <si>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</si>
  <si>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</si>
  <si>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</si>
  <si>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</si>
  <si>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</si>
  <si>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</si>
  <si>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</si>
  <si>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</si>
  <si>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</si>
  <si>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</si>
  <si>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</si>
  <si>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</si>
  <si>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</si>
  <si>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</si>
  <si>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</si>
  <si>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</si>
  <si>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</si>
  <si>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</si>
  <si>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</si>
  <si>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</si>
  <si>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</si>
  <si>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</si>
  <si>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</si>
  <si>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</si>
  <si>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</si>
  <si>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</si>
  <si>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</si>
  <si>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</si>
  <si>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</si>
  <si>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</si>
  <si>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</si>
  <si>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</si>
  <si>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</si>
  <si>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</si>
  <si>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</si>
  <si>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</si>
  <si>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</si>
  <si>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</si>
  <si>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</si>
  <si>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</si>
  <si>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</si>
  <si>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</si>
  <si>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</si>
  <si>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</si>
  <si>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</si>
  <si>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</si>
  <si>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</si>
  <si>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</si>
  <si>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</si>
  <si>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</si>
  <si>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</si>
  <si>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</si>
  <si>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</si>
  <si>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</si>
  <si>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</si>
  <si>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</si>
  <si>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</si>
  <si>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</si>
  <si>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</si>
  <si>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</si>
  <si>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</si>
  <si>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</si>
  <si>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</si>
  <si>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</si>
  <si>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</si>
  <si>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</si>
  <si>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</si>
  <si>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</si>
  <si>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</si>
  <si>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</si>
  <si>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</si>
  <si>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</si>
  <si>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</si>
  <si>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</si>
  <si>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</si>
  <si>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</si>
  <si>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</si>
  <si>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</si>
  <si>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</si>
  <si>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</si>
  <si>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</si>
  <si>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</si>
  <si>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</si>
  <si>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</si>
  <si>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</si>
  <si>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</si>
  <si>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</si>
  <si>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</si>
  <si>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</si>
  <si>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</si>
  <si>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</si>
  <si>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</si>
  <si>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</si>
  <si>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</si>
  <si>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</si>
  <si>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</si>
  <si>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</si>
  <si>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</si>
  <si>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</si>
  <si>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</si>
  <si>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</si>
  <si>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</si>
  <si>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</si>
  <si>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</si>
  <si>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</si>
  <si>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</si>
  <si>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</si>
  <si>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</si>
  <si>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</si>
  <si>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</si>
  <si>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</si>
  <si>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</si>
  <si>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</si>
  <si>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</si>
  <si>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</si>
  <si>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</si>
  <si>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</si>
  <si>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</si>
  <si>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</si>
  <si>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</si>
  <si>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</si>
  <si>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</si>
  <si>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</si>
  <si>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</si>
  <si>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</si>
  <si>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</si>
  <si>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</si>
  <si>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</si>
  <si>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</si>
  <si>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</si>
  <si>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</si>
  <si>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</si>
  <si>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</si>
  <si>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</si>
  <si>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</si>
  <si>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</si>
  <si>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</si>
  <si>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</si>
  <si>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</si>
  <si>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</si>
  <si>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</si>
  <si>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</si>
  <si>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</si>
  <si>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</si>
  <si>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</si>
  <si>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</si>
  <si>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</si>
  <si>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</si>
  <si>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</si>
  <si>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</si>
  <si>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</si>
  <si>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</si>
  <si>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</si>
  <si>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</si>
  <si>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</si>
  <si>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</si>
  <si>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</si>
  <si>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</si>
  <si>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</si>
  <si>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</si>
  <si>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</si>
  <si>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</si>
  <si>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</si>
  <si>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</si>
  <si>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</si>
  <si>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</si>
  <si>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</si>
  <si>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</si>
  <si>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</si>
  <si>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</si>
  <si>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</si>
  <si>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</si>
  <si>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</si>
  <si>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</si>
  <si>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</si>
  <si>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</si>
  <si>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</si>
  <si>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</si>
  <si>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</si>
  <si>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</si>
  <si>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</si>
  <si>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</si>
  <si>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</si>
  <si>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</si>
  <si>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</si>
  <si>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</si>
  <si>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</si>
  <si>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</si>
  <si>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</si>
  <si>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</si>
  <si>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</si>
  <si>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</si>
  <si>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</si>
  <si>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</si>
  <si>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</si>
  <si>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</si>
  <si>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</si>
  <si>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</si>
  <si>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</si>
  <si>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</si>
  <si>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</si>
  <si>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</si>
  <si>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</si>
  <si>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</si>
  <si>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</si>
  <si>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</si>
  <si>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</si>
  <si>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</si>
  <si>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</si>
  <si>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</si>
  <si>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</si>
  <si>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</si>
  <si>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</si>
  <si>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</si>
  <si>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</si>
  <si>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</si>
  <si>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</si>
  <si>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</si>
  <si>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</si>
  <si>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</si>
  <si>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</si>
  <si>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</si>
  <si>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</si>
  <si>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</si>
  <si>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</si>
  <si>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</si>
  <si>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</si>
  <si>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</si>
  <si>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</si>
  <si>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</si>
  <si>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</si>
  <si>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</si>
  <si>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</si>
  <si>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</si>
  <si>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</si>
  <si>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</si>
  <si>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</si>
  <si>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</si>
  <si>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</si>
  <si>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</si>
  <si>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</si>
  <si>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</si>
  <si>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</si>
  <si>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</si>
  <si>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</si>
  <si>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</si>
  <si>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</si>
  <si>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</si>
  <si>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</si>
  <si>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</si>
  <si>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</si>
  <si>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</si>
  <si>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</si>
  <si>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</si>
  <si>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</si>
  <si>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</si>
  <si>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</si>
  <si>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</si>
  <si>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</si>
  <si>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</si>
  <si>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</si>
  <si>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</si>
  <si>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</si>
  <si>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</si>
  <si>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</si>
  <si>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</si>
  <si>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</si>
  <si>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</si>
  <si>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</si>
  <si>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</si>
  <si>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</si>
  <si>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</si>
  <si>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</si>
  <si>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</si>
  <si>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</si>
  <si>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</si>
  <si>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</si>
  <si>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</si>
  <si>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</si>
  <si>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</si>
  <si>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</si>
  <si>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</si>
  <si>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</si>
  <si>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</si>
  <si>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</si>
  <si>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</si>
  <si>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</si>
  <si>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</si>
  <si>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</si>
  <si>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</si>
  <si>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</si>
  <si>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</si>
  <si>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</si>
  <si>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</si>
  <si>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</si>
  <si>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</si>
  <si>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</si>
  <si>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</si>
  <si>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</si>
  <si>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</si>
  <si>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</si>
  <si>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</si>
  <si>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</si>
  <si>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</si>
  <si>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</si>
  <si>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</si>
  <si>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</si>
  <si>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</si>
  <si>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</si>
  <si>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</si>
  <si>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</si>
  <si>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</si>
  <si>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</si>
  <si>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</si>
  <si>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</si>
  <si>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</si>
  <si>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</si>
  <si>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</si>
  <si>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</si>
  <si>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</si>
  <si>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</si>
  <si>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</si>
  <si>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</si>
  <si>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</si>
  <si>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</si>
  <si>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</si>
  <si>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</si>
  <si>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</si>
  <si>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</si>
  <si>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</si>
  <si>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</si>
  <si>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</si>
  <si>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</si>
  <si>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</si>
  <si>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</si>
  <si>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</si>
  <si>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</si>
  <si>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</si>
  <si>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</si>
  <si>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</si>
  <si>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</si>
  <si>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</si>
  <si>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</si>
  <si>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</si>
  <si>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</si>
  <si>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</si>
  <si>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</si>
  <si>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</si>
  <si>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</si>
  <si>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</si>
  <si>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</si>
  <si>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</si>
  <si>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</si>
  <si>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</si>
  <si>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</si>
  <si>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</si>
  <si>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</si>
  <si>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</si>
  <si>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</si>
  <si>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</si>
  <si>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</si>
  <si>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</si>
  <si>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</si>
  <si>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</si>
  <si>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</si>
  <si>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</si>
  <si>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</si>
  <si>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</si>
  <si>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</si>
  <si>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</si>
  <si>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</si>
  <si>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</si>
  <si>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</si>
  <si>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</si>
  <si>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</si>
  <si>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</si>
  <si>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</si>
  <si>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</si>
  <si>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</si>
  <si>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</si>
  <si>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</si>
  <si>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</si>
  <si>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</si>
  <si>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</si>
  <si>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</si>
  <si>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</si>
  <si>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</si>
  <si>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</si>
  <si>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</si>
  <si>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</si>
  <si>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</si>
  <si>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</si>
  <si>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</si>
  <si>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</si>
  <si>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</si>
  <si>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</si>
  <si>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</si>
  <si>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</si>
  <si>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</si>
  <si>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</si>
  <si>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</si>
  <si>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</si>
  <si>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</si>
  <si>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</si>
  <si>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</si>
  <si>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</si>
  <si>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</si>
  <si>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</si>
  <si>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</si>
  <si>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</si>
  <si>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</si>
  <si>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</si>
  <si>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</si>
  <si>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</si>
  <si>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</si>
  <si>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</si>
  <si>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</si>
  <si>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</si>
  <si>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</si>
  <si>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</si>
  <si>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</si>
  <si>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</si>
  <si>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</si>
  <si>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</si>
  <si>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</si>
  <si>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</si>
  <si>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</si>
  <si>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</si>
  <si>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</si>
  <si>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</si>
  <si>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</si>
  <si>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</si>
  <si>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</si>
  <si>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</si>
  <si>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</si>
  <si>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</si>
  <si>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</si>
  <si>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</si>
  <si>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</si>
  <si>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</si>
  <si>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</si>
  <si>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</si>
  <si>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</si>
  <si>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</si>
  <si>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</si>
  <si>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</si>
  <si>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</si>
  <si>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</si>
  <si>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</si>
  <si>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</si>
  <si>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</si>
  <si>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</si>
  <si>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</si>
  <si>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</si>
  <si>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</si>
  <si>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</si>
  <si>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</si>
  <si>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</si>
  <si>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</si>
  <si>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</si>
  <si>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</si>
  <si>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</si>
  <si>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</si>
  <si>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</si>
  <si>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</si>
  <si>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</si>
  <si>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</si>
  <si>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</si>
  <si>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</si>
  <si>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</si>
  <si>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</si>
  <si>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</si>
  <si>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</si>
  <si>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</si>
  <si>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</si>
  <si>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</si>
  <si>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</si>
  <si>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</si>
  <si>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</si>
  <si>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</si>
  <si>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</si>
  <si>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</si>
  <si>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</si>
  <si>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</si>
  <si>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</si>
  <si>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</si>
  <si>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</si>
  <si>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</si>
  <si>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</si>
  <si>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</si>
  <si>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</si>
  <si>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</si>
  <si>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</si>
  <si>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</si>
  <si>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</si>
  <si>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</si>
  <si>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</si>
  <si>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</si>
  <si>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</si>
  <si>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</si>
  <si>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</si>
  <si>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</si>
  <si>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</si>
  <si>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</si>
  <si>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</si>
  <si>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</si>
  <si>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</si>
  <si>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</si>
  <si>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</si>
  <si>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</si>
  <si>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</si>
  <si>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</si>
  <si>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</si>
  <si>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</si>
  <si>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</si>
  <si>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</si>
  <si>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</si>
  <si>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</si>
  <si>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</si>
  <si>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</si>
  <si>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</si>
  <si>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</si>
  <si>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</si>
  <si>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</si>
  <si>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</si>
  <si>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</si>
  <si>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</si>
  <si>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</si>
  <si>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</si>
  <si>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</si>
  <si>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</si>
  <si>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</si>
  <si>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</si>
  <si>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</si>
  <si>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</si>
  <si>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</si>
  <si>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</si>
  <si>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</si>
  <si>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</si>
  <si>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</si>
  <si>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</si>
  <si>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</si>
  <si>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</si>
  <si>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</si>
  <si>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</si>
  <si>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</si>
  <si>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</si>
  <si>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</si>
  <si>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</si>
  <si>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</si>
  <si>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</si>
  <si>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</si>
  <si>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</si>
  <si>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</si>
  <si>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</si>
  <si>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</si>
  <si>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</si>
  <si>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</si>
  <si>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</si>
  <si>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</si>
  <si>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</si>
  <si>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</si>
  <si>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</si>
  <si>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</si>
  <si>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</si>
  <si>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</si>
  <si>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</si>
  <si>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</si>
  <si>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</si>
  <si>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</si>
  <si>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</si>
  <si>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</si>
  <si>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</si>
  <si>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</si>
  <si>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</si>
  <si>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</si>
  <si>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</si>
  <si>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</si>
  <si>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</si>
  <si>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</si>
  <si>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</si>
  <si>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</si>
  <si>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</si>
  <si>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</si>
  <si>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</si>
  <si>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</si>
  <si>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</si>
  <si>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</si>
  <si>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</si>
  <si>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</si>
  <si>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</si>
  <si>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</si>
  <si>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</si>
  <si>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</si>
  <si>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</si>
  <si>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</si>
  <si>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</si>
  <si>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</si>
  <si>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</si>
  <si>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</si>
  <si>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</si>
  <si>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</si>
  <si>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</si>
  <si>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</si>
  <si>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</si>
  <si>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</si>
  <si>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</si>
  <si>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</si>
  <si>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</si>
  <si>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</si>
  <si>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</si>
  <si>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</si>
  <si>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</si>
  <si>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</si>
  <si>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</si>
  <si>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</si>
  <si>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</si>
  <si>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</si>
  <si>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</si>
  <si>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</si>
  <si>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</si>
  <si>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</si>
  <si>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</si>
  <si>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</si>
  <si>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</si>
  <si>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</si>
  <si>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</si>
  <si>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</si>
  <si>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</si>
  <si>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</si>
  <si>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</si>
  <si>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</si>
  <si>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</si>
  <si>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</si>
  <si>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</si>
  <si>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</si>
  <si>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</si>
  <si>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</si>
  <si>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</si>
  <si>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</si>
  <si>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</si>
  <si>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</si>
  <si>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</si>
  <si>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</si>
  <si>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</si>
  <si>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</si>
  <si>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</si>
  <si>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</si>
  <si>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</si>
  <si>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</si>
  <si>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</si>
  <si>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</si>
  <si>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</si>
  <si>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</si>
  <si>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</si>
  <si>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</si>
  <si>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</si>
  <si>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</si>
  <si>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</si>
  <si>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</si>
  <si>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</si>
  <si>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</si>
  <si>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</si>
  <si>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</si>
  <si>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</si>
  <si>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</si>
  <si>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</si>
  <si>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</si>
  <si>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</si>
  <si>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</si>
  <si>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</si>
  <si>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</si>
  <si>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</si>
  <si>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</si>
  <si>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</si>
  <si>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</si>
  <si>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</si>
  <si>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</si>
  <si>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</si>
  <si>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</si>
  <si>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</si>
  <si>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</si>
  <si>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</si>
  <si>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</si>
  <si>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</si>
  <si>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</si>
  <si>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</si>
  <si>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</si>
  <si>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</si>
  <si>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</si>
  <si>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</si>
  <si>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</si>
  <si>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</si>
  <si>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</si>
  <si>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</si>
  <si>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</si>
  <si>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</si>
  <si>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</si>
  <si>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</si>
  <si>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</si>
  <si>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</si>
  <si>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</si>
  <si>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</si>
  <si>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</si>
  <si>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</si>
  <si>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</si>
  <si>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</si>
  <si>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</si>
  <si>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</si>
  <si>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</si>
  <si>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</si>
  <si>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</si>
  <si>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</si>
  <si>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</si>
  <si>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</si>
  <si>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</si>
  <si>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</si>
  <si>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</si>
  <si>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</si>
  <si>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</si>
  <si>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</si>
  <si>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</si>
  <si>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</si>
  <si>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</si>
  <si>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</si>
  <si>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</si>
  <si>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</si>
  <si>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</si>
  <si>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</si>
  <si>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</si>
  <si>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</si>
  <si>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</si>
  <si>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</si>
  <si>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</si>
  <si>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</si>
  <si>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</si>
  <si>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</si>
  <si>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</si>
  <si>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</si>
  <si>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</si>
  <si>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</si>
  <si>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</si>
  <si>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</si>
  <si>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</si>
  <si>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</si>
  <si>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</si>
  <si>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</si>
  <si>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</si>
  <si>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</si>
  <si>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</si>
  <si>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</si>
  <si>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</si>
  <si>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</si>
  <si>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</si>
  <si>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</si>
  <si>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</si>
  <si>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</si>
  <si>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</si>
  <si>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</si>
  <si>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</si>
  <si>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</si>
  <si>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</si>
  <si>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</si>
  <si>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</si>
  <si>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</si>
  <si>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</si>
  <si>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</si>
  <si>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</si>
  <si>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</si>
  <si>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</si>
  <si>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</si>
  <si>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</si>
  <si>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</si>
  <si>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</si>
  <si>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</si>
  <si>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</si>
  <si>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</si>
  <si>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</si>
  <si>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</si>
  <si>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</si>
  <si>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</si>
  <si>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</si>
  <si>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</si>
  <si>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</si>
  <si>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</si>
  <si>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</si>
  <si>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</si>
  <si>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</si>
  <si>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</si>
  <si>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</si>
  <si>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</si>
  <si>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</si>
  <si>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</si>
  <si>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</si>
  <si>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</si>
  <si>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</si>
  <si>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</si>
  <si>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</si>
  <si>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</si>
  <si>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</si>
  <si>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</si>
  <si>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</si>
  <si>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</si>
  <si>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</si>
  <si>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</si>
  <si>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</si>
  <si>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</si>
  <si>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</si>
  <si>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</si>
  <si>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</si>
  <si>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</si>
  <si>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</si>
  <si>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</si>
  <si>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</si>
  <si>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</si>
  <si>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</si>
  <si>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</si>
  <si>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</si>
  <si>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</si>
  <si>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</si>
  <si>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</si>
  <si>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</si>
  <si>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</si>
  <si>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</si>
  <si>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</si>
  <si>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</si>
  <si>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</si>
  <si>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</si>
  <si>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</si>
  <si>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</si>
  <si>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</si>
  <si>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</si>
  <si>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</si>
  <si>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</si>
  <si>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</si>
  <si>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</si>
  <si>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</si>
  <si>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</si>
  <si>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</si>
  <si>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</si>
  <si>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</si>
  <si>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</si>
  <si>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</si>
  <si>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</si>
  <si>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</si>
  <si>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</si>
  <si>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</si>
  <si>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</si>
  <si>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</si>
  <si>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</si>
  <si>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</si>
  <si>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</si>
  <si>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</si>
  <si>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</si>
  <si>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</si>
  <si>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</si>
  <si>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</si>
  <si>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</si>
  <si>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</si>
  <si>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</si>
  <si>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</si>
  <si>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</si>
  <si>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</si>
  <si>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</si>
  <si>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</si>
  <si>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</si>
  <si>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</si>
  <si>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</si>
  <si>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</si>
  <si>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</si>
  <si>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</si>
  <si>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</si>
  <si>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</si>
  <si>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</si>
  <si>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</si>
  <si>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</si>
  <si>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</si>
  <si>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</si>
  <si>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</si>
  <si>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</si>
  <si>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</si>
  <si>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</si>
  <si>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</si>
  <si>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</si>
  <si>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</si>
  <si>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</si>
  <si>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</si>
  <si>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</si>
  <si>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</si>
  <si>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</si>
  <si>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</si>
  <si>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</si>
  <si>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</si>
  <si>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</si>
  <si>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</si>
  <si>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</si>
  <si>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</si>
  <si>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</si>
  <si>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</si>
  <si>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</si>
  <si>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</si>
  <si>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</si>
  <si>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</si>
  <si>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</si>
  <si>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</si>
  <si>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</si>
  <si>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</si>
  <si>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</si>
  <si>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</si>
  <si>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</si>
  <si>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</si>
  <si>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</si>
  <si>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</si>
  <si>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</si>
  <si>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</si>
  <si>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</si>
  <si>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</si>
  <si>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</si>
  <si>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</si>
  <si>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</si>
  <si>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</si>
  <si>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</si>
  <si>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</si>
  <si>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</si>
  <si>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</si>
  <si>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</si>
  <si>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</si>
  <si>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</si>
  <si>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</si>
  <si>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</si>
  <si>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</si>
  <si>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</si>
  <si>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</si>
  <si>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</si>
  <si>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</si>
  <si>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</si>
  <si>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</si>
  <si>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</si>
  <si>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</si>
  <si>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</si>
  <si>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</si>
  <si>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</si>
  <si>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</si>
  <si>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</si>
  <si>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</si>
  <si>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</si>
  <si>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</si>
  <si>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</si>
  <si>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</si>
  <si>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</si>
  <si>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</si>
  <si>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</si>
  <si>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</si>
  <si>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</si>
  <si>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</si>
  <si>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</si>
  <si>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</si>
  <si>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</si>
  <si>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</si>
  <si>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</si>
  <si>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</si>
  <si>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</si>
  <si>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</si>
  <si>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</si>
  <si>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</si>
  <si>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</si>
  <si>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</si>
  <si>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</si>
  <si>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</si>
  <si>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</si>
  <si>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</si>
  <si>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</si>
  <si>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</si>
  <si>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</si>
  <si>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</si>
  <si>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</si>
  <si>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</si>
  <si>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</si>
  <si>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</si>
  <si>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</si>
  <si>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</si>
  <si>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</si>
  <si>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</si>
  <si>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</si>
  <si>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</si>
  <si>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</si>
  <si>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</si>
  <si>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</si>
  <si>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</si>
  <si>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</si>
  <si>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</si>
  <si>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</si>
  <si>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</si>
  <si>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</si>
  <si>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</si>
  <si>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</si>
  <si>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</si>
  <si>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</si>
  <si>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</si>
  <si>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</si>
  <si>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</si>
  <si>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</si>
  <si>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</si>
  <si>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</si>
  <si>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</si>
  <si>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</si>
  <si>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</si>
  <si>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</si>
  <si>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</si>
  <si>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</si>
  <si>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</si>
  <si>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</si>
  <si>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</si>
  <si>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</si>
  <si>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</si>
  <si>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</si>
  <si>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</si>
  <si>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</si>
  <si>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</si>
  <si>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</si>
  <si>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</si>
  <si>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</si>
  <si>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</si>
  <si>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</si>
  <si>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</si>
  <si>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</si>
  <si>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</si>
  <si>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</si>
  <si>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</si>
  <si>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</si>
  <si>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</si>
  <si>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</si>
  <si>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</si>
  <si>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</si>
  <si>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</si>
  <si>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</si>
  <si>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</si>
  <si>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</si>
  <si>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</si>
  <si>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</si>
  <si>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</si>
  <si>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</si>
  <si>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</si>
  <si>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</si>
  <si>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</si>
  <si>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</si>
  <si>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</si>
  <si>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</si>
  <si>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</si>
  <si>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</si>
  <si>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</si>
  <si>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</si>
  <si>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</si>
  <si>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</si>
  <si>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</si>
  <si>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</si>
  <si>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</si>
  <si>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</si>
  <si>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</si>
  <si>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</si>
  <si>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</si>
  <si>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</si>
  <si>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</si>
  <si>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</si>
  <si>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</si>
  <si>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</si>
  <si>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</si>
  <si>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</si>
  <si>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</si>
  <si>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</si>
  <si>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</si>
  <si>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</si>
  <si>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</si>
  <si>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</si>
  <si>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</si>
  <si>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</si>
  <si>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</si>
  <si>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</si>
  <si>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</si>
  <si>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</si>
  <si>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</si>
  <si>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</si>
  <si>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</si>
  <si>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</si>
  <si>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</si>
  <si>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</si>
  <si>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</si>
  <si>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</si>
  <si>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</si>
  <si>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</si>
  <si>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</si>
  <si>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</si>
  <si>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</si>
  <si>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</si>
  <si>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</si>
  <si>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</si>
  <si>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</si>
  <si>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</si>
  <si>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</si>
  <si>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</si>
  <si>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</si>
  <si>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</si>
  <si>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</si>
  <si>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</si>
  <si>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</si>
  <si>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</si>
  <si>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</si>
  <si>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</si>
  <si>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</si>
  <si>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</si>
  <si>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</si>
  <si>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</si>
  <si>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</si>
  <si>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</si>
  <si>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</si>
  <si>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</si>
  <si>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</si>
  <si>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</si>
  <si>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</si>
  <si>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</si>
  <si>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</si>
  <si>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</si>
  <si>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</si>
  <si>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</si>
  <si>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</si>
  <si>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</si>
  <si>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</si>
  <si>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</si>
  <si>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</si>
  <si>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</si>
  <si>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</si>
  <si>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</si>
  <si>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</si>
  <si>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</si>
  <si>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</si>
  <si>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</si>
  <si>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</si>
  <si>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</si>
  <si>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</si>
  <si>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</si>
  <si>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</si>
  <si>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</si>
  <si>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</si>
  <si>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</si>
  <si>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</si>
  <si>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</si>
  <si>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</si>
  <si>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</si>
  <si>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</si>
  <si>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</si>
  <si>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</si>
  <si>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</si>
  <si>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</si>
  <si>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</si>
  <si>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</si>
  <si>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</si>
  <si>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</si>
  <si>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</si>
  <si>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</si>
  <si>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</si>
  <si>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</si>
  <si>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</si>
  <si>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</si>
  <si>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</si>
  <si>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</si>
  <si>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</si>
  <si>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</si>
  <si>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</si>
  <si>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</si>
  <si>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</si>
  <si>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</si>
  <si>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</si>
  <si>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</si>
  <si>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</si>
  <si>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</si>
  <si>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</si>
  <si>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</si>
  <si>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</si>
  <si>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</si>
  <si>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</si>
  <si>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</si>
  <si>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</si>
  <si>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</si>
  <si>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</si>
  <si>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</si>
  <si>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</si>
  <si>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</si>
  <si>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</si>
  <si>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</si>
  <si>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</si>
  <si>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</si>
  <si>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</si>
  <si>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</si>
  <si>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</si>
  <si>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</si>
  <si>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</si>
  <si>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</si>
  <si>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</si>
  <si>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</si>
  <si>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</si>
  <si>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</si>
  <si>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</si>
  <si>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</si>
  <si>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</si>
  <si>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</si>
  <si>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</si>
  <si>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</si>
  <si>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</si>
  <si>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</si>
  <si>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</si>
  <si>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</si>
  <si>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</si>
  <si>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</si>
  <si>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</si>
  <si>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</si>
  <si>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</si>
  <si>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</si>
  <si>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</si>
  <si>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</si>
  <si>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</si>
  <si>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</si>
  <si>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</si>
  <si>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</si>
  <si>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</si>
  <si>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</si>
  <si>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</si>
  <si>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</si>
  <si>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</si>
  <si>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</si>
  <si>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</si>
  <si>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</si>
  <si>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</si>
  <si>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</si>
  <si>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</si>
  <si>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</si>
  <si>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</si>
  <si>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</si>
  <si>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</si>
  <si>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</si>
  <si>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</si>
  <si>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</si>
  <si>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</si>
  <si>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</si>
  <si>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</si>
  <si>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</si>
  <si>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</si>
  <si>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</si>
  <si>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</si>
  <si>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</si>
  <si>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</si>
  <si>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</si>
  <si>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</si>
  <si>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</si>
  <si>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</si>
  <si>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</si>
  <si>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</si>
  <si>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</si>
  <si>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</si>
  <si>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</si>
  <si>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</si>
  <si>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</si>
  <si>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</si>
  <si>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</si>
  <si>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</si>
  <si>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</si>
  <si>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</si>
  <si>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</si>
  <si>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</si>
  <si>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</si>
  <si>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</si>
  <si>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</si>
  <si>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</si>
  <si>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</si>
  <si>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</si>
  <si>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</si>
  <si>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</si>
  <si>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</si>
  <si>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</si>
  <si>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</si>
  <si>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</si>
  <si>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</si>
  <si>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</si>
  <si>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</si>
  <si>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</si>
  <si>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</si>
  <si>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</si>
  <si>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</si>
  <si>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</si>
  <si>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</si>
  <si>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</si>
  <si>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</si>
  <si>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</si>
  <si>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</si>
  <si>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</si>
  <si>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</si>
  <si>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</si>
  <si>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</si>
  <si>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</si>
  <si>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</si>
  <si>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</si>
  <si>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</si>
  <si>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</si>
  <si>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</si>
  <si>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</si>
  <si>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</si>
  <si>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</si>
  <si>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</si>
  <si>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</si>
  <si>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</si>
  <si>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</si>
  <si>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</si>
  <si>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</si>
  <si>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</si>
  <si>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</si>
  <si>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</si>
  <si>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</si>
  <si>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</si>
  <si>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</si>
  <si>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</si>
  <si>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</si>
  <si>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</si>
  <si>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</si>
  <si>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</si>
  <si>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</si>
  <si>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</si>
  <si>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</si>
  <si>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</si>
  <si>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</si>
  <si>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</si>
  <si>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</si>
  <si>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</si>
  <si>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</si>
  <si>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</si>
  <si>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</si>
  <si>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</si>
  <si>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</si>
  <si>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</si>
  <si>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</si>
  <si>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</si>
  <si>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</si>
  <si>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</si>
  <si>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</si>
  <si>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</si>
  <si>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</si>
  <si>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</si>
  <si>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</si>
  <si>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</si>
  <si>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</si>
  <si>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</si>
  <si>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</si>
  <si>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</si>
  <si>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</si>
  <si>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</si>
  <si>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</si>
  <si>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</si>
  <si>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</si>
  <si>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</si>
  <si>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</si>
  <si>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</si>
  <si>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</si>
  <si>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</si>
  <si>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</si>
  <si>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</si>
  <si>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</si>
  <si>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</si>
  <si>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</si>
  <si>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</si>
  <si>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</si>
  <si>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</si>
  <si>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</si>
  <si>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</si>
  <si>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</si>
  <si>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</si>
  <si>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</si>
  <si>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</si>
  <si>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</si>
  <si>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</si>
  <si>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</si>
  <si>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</si>
  <si>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</si>
  <si>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</si>
  <si>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</si>
  <si>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</si>
  <si>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</si>
  <si>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</si>
  <si>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</si>
  <si>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</si>
  <si>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</si>
  <si>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</si>
  <si>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</si>
  <si>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</si>
  <si>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</si>
  <si>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</si>
  <si>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</si>
  <si>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</si>
  <si>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</si>
  <si>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</si>
  <si>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</si>
  <si>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</si>
  <si>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</si>
  <si>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</si>
  <si>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</si>
  <si>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</si>
  <si>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</si>
  <si>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</si>
  <si>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</si>
  <si>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</si>
  <si>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</si>
  <si>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</si>
  <si>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</si>
  <si>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</si>
  <si>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</si>
  <si>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</si>
  <si>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</si>
  <si>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</si>
  <si>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</si>
  <si>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</si>
  <si>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</si>
  <si>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</si>
  <si>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</si>
  <si>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</si>
  <si>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</si>
  <si>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</si>
  <si>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</si>
  <si>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</si>
  <si>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</si>
  <si>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</si>
  <si>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</si>
  <si>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</si>
  <si>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</si>
  <si>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</si>
  <si>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</si>
  <si>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</si>
  <si>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</si>
  <si>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</si>
  <si>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</si>
  <si>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</si>
  <si>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</si>
  <si>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</si>
  <si>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</si>
  <si>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</si>
  <si>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</si>
  <si>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</si>
  <si>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</si>
  <si>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</si>
  <si>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</si>
  <si>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</si>
  <si>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</si>
  <si>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</si>
  <si>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</si>
  <si>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</si>
  <si>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</si>
  <si>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</si>
  <si>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</si>
  <si>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</si>
  <si>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</si>
  <si>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</si>
  <si>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</si>
  <si>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</si>
  <si>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</si>
  <si>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</si>
  <si>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</si>
  <si>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</si>
  <si>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</si>
  <si>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</si>
  <si>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</si>
  <si>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</si>
  <si>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</si>
  <si>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</si>
  <si>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</si>
  <si>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</si>
  <si>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</si>
  <si>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</si>
  <si>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</si>
  <si>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</si>
  <si>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</si>
  <si>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</si>
  <si>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</si>
  <si>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</si>
  <si>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</si>
  <si>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</si>
  <si>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</si>
  <si>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</si>
  <si>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</si>
  <si>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</si>
  <si>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</si>
  <si>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</si>
  <si>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</si>
  <si>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</si>
  <si>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</si>
  <si>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</si>
  <si>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</si>
  <si>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</si>
  <si>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</si>
  <si>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</si>
  <si>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</si>
  <si>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</si>
  <si>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</si>
  <si>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</si>
  <si>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</si>
  <si>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</si>
  <si>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</si>
  <si>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</si>
  <si>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</si>
  <si>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</si>
  <si>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</si>
  <si>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</si>
  <si>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</si>
  <si>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</si>
  <si>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</si>
  <si>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</si>
  <si>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</si>
  <si>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</si>
  <si>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</si>
  <si>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</si>
  <si>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</si>
  <si>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</si>
  <si>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</si>
  <si>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</si>
  <si>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</si>
  <si>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</si>
  <si>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</si>
  <si>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</si>
  <si>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</si>
  <si>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</si>
  <si>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</si>
  <si>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</si>
  <si>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</si>
  <si>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</si>
  <si>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</si>
  <si>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</si>
  <si>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</si>
  <si>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</si>
  <si>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</si>
  <si>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</si>
  <si>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</si>
  <si>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</si>
  <si>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</si>
  <si>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</si>
  <si>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</si>
  <si>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</si>
  <si>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</si>
  <si>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</si>
  <si>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</si>
  <si>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</si>
  <si>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</si>
  <si>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</si>
  <si>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</si>
  <si>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</si>
  <si>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</si>
  <si>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</si>
  <si>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</si>
  <si>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</si>
  <si>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</si>
  <si>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</si>
  <si>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</si>
  <si>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</si>
  <si>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</si>
  <si>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</si>
  <si>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</si>
  <si>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</si>
  <si>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</si>
  <si>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</si>
  <si>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</si>
  <si>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</si>
  <si>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</si>
  <si>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</si>
  <si>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</si>
  <si>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</si>
  <si>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</si>
  <si>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</si>
  <si>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</si>
  <si>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</si>
  <si>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</si>
  <si>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</si>
  <si>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</si>
  <si>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</si>
  <si>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</si>
  <si>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</si>
  <si>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</si>
  <si>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</si>
  <si>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</si>
  <si>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</si>
  <si>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</si>
  <si>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</si>
  <si>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</si>
  <si>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</si>
  <si>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</si>
  <si>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</si>
  <si>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</si>
  <si>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</si>
  <si>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</si>
  <si>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</si>
  <si>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</si>
  <si>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</si>
  <si>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</si>
  <si>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</si>
  <si>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</si>
  <si>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</si>
  <si>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</si>
  <si>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</si>
  <si>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</si>
  <si>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</si>
  <si>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</si>
  <si>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</si>
  <si>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</si>
  <si>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</si>
  <si>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</si>
  <si>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</si>
  <si>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</si>
  <si>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</si>
  <si>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</si>
  <si>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</si>
  <si>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</si>
  <si>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</si>
  <si>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</si>
  <si>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</si>
  <si>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</si>
  <si>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</si>
  <si>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</si>
  <si>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</si>
  <si>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</si>
  <si>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</si>
  <si>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</si>
  <si>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</si>
  <si>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</si>
  <si>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</si>
  <si>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</si>
  <si>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</si>
  <si>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</si>
  <si>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</si>
  <si>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</si>
  <si>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</si>
  <si>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</si>
  <si>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</si>
  <si>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</si>
  <si>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</si>
  <si>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</si>
  <si>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</si>
  <si>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</si>
  <si>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</si>
  <si>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</si>
  <si>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</si>
  <si>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</si>
  <si>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</si>
  <si>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</si>
  <si>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</si>
  <si>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</si>
  <si>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</si>
  <si>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</si>
  <si>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</si>
  <si>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</si>
  <si>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</si>
  <si>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</si>
  <si>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</si>
  <si>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</si>
  <si>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</si>
  <si>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</si>
  <si>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</si>
  <si>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</si>
  <si>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</si>
  <si>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</si>
  <si>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</si>
  <si>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</si>
  <si>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</si>
  <si>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</si>
  <si>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</si>
  <si>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</si>
  <si>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</si>
  <si>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</si>
  <si>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</si>
  <si>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</si>
  <si>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</si>
  <si>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</si>
  <si>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</si>
  <si>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</si>
  <si>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</si>
  <si>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</si>
  <si>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</si>
  <si>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</si>
  <si>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</si>
  <si>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</si>
  <si>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</si>
  <si>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</si>
  <si>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</si>
  <si>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</si>
  <si>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</si>
  <si>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</si>
  <si>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</si>
  <si>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</si>
  <si>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</si>
  <si>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</si>
  <si>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</si>
  <si>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</si>
  <si>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</si>
  <si>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</si>
  <si>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</si>
  <si>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</si>
  <si>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</si>
  <si>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</si>
  <si>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</si>
  <si>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</si>
  <si>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</si>
  <si>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</si>
  <si>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</si>
  <si>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</si>
  <si>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</si>
  <si>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</si>
  <si>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</si>
  <si>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</si>
  <si>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</si>
  <si>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</si>
  <si>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</si>
  <si>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</si>
  <si>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</si>
  <si>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</si>
  <si>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</si>
  <si>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</si>
  <si>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</si>
  <si>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</si>
  <si>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</si>
  <si>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</si>
  <si>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</si>
  <si>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</si>
  <si>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</si>
  <si>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</si>
  <si>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</si>
  <si>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</si>
  <si>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</si>
  <si>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</si>
  <si>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</si>
  <si>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</si>
  <si>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</si>
  <si>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</si>
  <si>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</si>
  <si>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</si>
  <si>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</si>
  <si>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</si>
  <si>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</si>
  <si>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</si>
  <si>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</si>
  <si>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</si>
  <si>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</si>
  <si>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</si>
  <si>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</si>
  <si>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</si>
  <si>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</si>
  <si>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</si>
  <si>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</si>
  <si>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</si>
  <si>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</si>
  <si>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</si>
  <si>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</si>
  <si>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</si>
  <si>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</si>
  <si>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</si>
  <si>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</si>
  <si>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</si>
  <si>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</si>
  <si>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</si>
  <si>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</si>
  <si>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</si>
  <si>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</si>
  <si>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</si>
  <si>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</si>
  <si>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</si>
  <si>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</si>
  <si>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</si>
  <si>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</si>
  <si>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</si>
  <si>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</si>
  <si>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</si>
  <si>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</si>
  <si>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</si>
  <si>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</si>
  <si>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</si>
  <si>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</si>
  <si>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</si>
  <si>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</si>
  <si>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</si>
  <si>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</si>
  <si>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</si>
  <si>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</si>
  <si>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</si>
  <si>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</si>
  <si>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</si>
  <si>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</si>
  <si>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</si>
  <si>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</si>
  <si>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</si>
  <si>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</si>
  <si>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</si>
  <si>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</si>
  <si>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</si>
  <si>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</si>
  <si>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</si>
  <si>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</si>
  <si>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</si>
  <si>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</si>
  <si>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</si>
  <si>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</si>
  <si>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</si>
  <si>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</si>
  <si>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</si>
  <si>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</si>
  <si>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</si>
  <si>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</si>
  <si>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</si>
  <si>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</si>
  <si>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</si>
  <si>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</si>
  <si>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</si>
  <si>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</si>
  <si>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</si>
  <si>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</si>
  <si>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</si>
  <si>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</si>
  <si>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</si>
  <si>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</si>
  <si>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</si>
  <si>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</si>
  <si>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</si>
  <si>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</si>
  <si>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</si>
  <si>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</si>
  <si>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</si>
  <si>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</si>
  <si>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</si>
  <si>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</si>
  <si>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</si>
  <si>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</si>
  <si>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</si>
  <si>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</si>
  <si>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</si>
  <si>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</si>
  <si>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</si>
  <si>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</si>
  <si>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</si>
  <si>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</si>
  <si>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</si>
  <si>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</si>
  <si>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</si>
  <si>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</si>
  <si>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</si>
  <si>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</si>
  <si>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</si>
  <si>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</si>
  <si>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</si>
  <si>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</si>
  <si>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</si>
  <si>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</si>
  <si>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</si>
  <si>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</si>
  <si>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</si>
  <si>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</si>
  <si>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</si>
  <si>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</si>
  <si>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</si>
  <si>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</si>
  <si>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</si>
  <si>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</si>
  <si>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</si>
  <si>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</si>
  <si>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</si>
  <si>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</si>
  <si>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</si>
  <si>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</si>
  <si>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</si>
  <si>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</si>
  <si>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</si>
  <si>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</si>
  <si>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</si>
  <si>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</si>
  <si>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</si>
  <si>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</si>
  <si>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</si>
  <si>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</si>
  <si>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</si>
  <si>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</si>
  <si>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</si>
  <si>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</si>
  <si>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</si>
  <si>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</si>
  <si>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</si>
  <si>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</si>
  <si>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</si>
  <si>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</si>
  <si>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</si>
  <si>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</si>
  <si>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</si>
  <si>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</si>
  <si>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</si>
  <si>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</si>
  <si>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</si>
  <si>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</si>
  <si>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</si>
  <si>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</si>
  <si>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</si>
  <si>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</si>
  <si>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</si>
  <si>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</si>
  <si>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</si>
  <si>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</si>
  <si>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</si>
  <si>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</si>
  <si>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</si>
  <si>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</si>
  <si>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</si>
  <si>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</si>
  <si>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</si>
  <si>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</si>
  <si>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</si>
  <si>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</si>
  <si>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</si>
  <si>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</si>
  <si>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</si>
  <si>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</si>
  <si>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</si>
  <si>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</si>
  <si>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</si>
  <si>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</si>
  <si>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</si>
  <si>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</si>
  <si>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</si>
  <si>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</si>
  <si>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</si>
  <si>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</si>
  <si>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</si>
  <si>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</si>
  <si>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</si>
  <si>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</si>
  <si>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</si>
  <si>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</si>
  <si>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</si>
  <si>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</si>
  <si>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</si>
  <si>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</si>
  <si>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</si>
  <si>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</si>
  <si>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</si>
  <si>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</si>
  <si>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</si>
  <si>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</si>
  <si>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</si>
  <si>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</si>
  <si>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</si>
  <si>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</si>
  <si>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</si>
  <si>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</si>
  <si>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</si>
  <si>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</si>
  <si>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</si>
  <si>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</si>
  <si>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</si>
  <si>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</si>
  <si>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</si>
  <si>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</si>
  <si>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</si>
  <si>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</si>
  <si>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</si>
  <si>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</si>
  <si>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</si>
  <si>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</si>
  <si>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</si>
  <si>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</si>
  <si>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</si>
  <si>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</si>
  <si>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</si>
  <si>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</si>
  <si>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</si>
  <si>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</si>
  <si>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</si>
  <si>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</si>
  <si>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</si>
  <si>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</si>
  <si>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</si>
  <si>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</si>
  <si>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</si>
  <si>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</si>
  <si>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</si>
  <si>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</si>
  <si>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</si>
  <si>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</si>
  <si>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</si>
  <si>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</si>
  <si>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</si>
  <si>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</si>
  <si>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</si>
  <si>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</si>
  <si>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</si>
  <si>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</si>
  <si>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</si>
  <si>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</si>
  <si>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</si>
  <si>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</si>
  <si>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</si>
  <si>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</si>
  <si>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</si>
  <si>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</si>
  <si>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</si>
  <si>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</si>
  <si>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</si>
  <si>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</si>
  <si>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</si>
  <si>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</si>
  <si>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</si>
  <si>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</si>
  <si>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</si>
  <si>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</si>
  <si>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</si>
  <si>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</si>
  <si>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</si>
  <si>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</si>
  <si>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</si>
  <si>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</si>
  <si>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</si>
  <si>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</si>
  <si>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</si>
  <si>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</si>
  <si>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</si>
  <si>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</si>
  <si>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</si>
  <si>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</si>
  <si>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</si>
  <si>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</si>
  <si>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</si>
  <si>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</si>
  <si>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</si>
  <si>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</si>
  <si>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</si>
  <si>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</si>
  <si>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</si>
  <si>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</si>
  <si>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</si>
  <si>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</si>
  <si>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</si>
  <si>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</si>
  <si>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</si>
  <si>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</si>
  <si>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</si>
  <si>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</si>
  <si>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</si>
  <si>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</si>
  <si>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</si>
  <si>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</si>
  <si>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</si>
  <si>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</si>
  <si>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</si>
  <si>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</si>
  <si>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</si>
  <si>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</si>
  <si>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</si>
  <si>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</si>
  <si>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</si>
  <si>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</si>
  <si>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</si>
  <si>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</si>
  <si>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</si>
  <si>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</si>
  <si>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</si>
  <si>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</si>
  <si>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</si>
  <si>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</si>
  <si>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</si>
  <si>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</si>
  <si>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</si>
  <si>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</si>
  <si>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</si>
  <si>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</si>
  <si>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</si>
  <si>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</si>
  <si>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</si>
  <si>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</si>
  <si>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</si>
  <si>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</si>
  <si>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</si>
  <si>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</si>
  <si>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</si>
  <si>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</si>
  <si>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</si>
  <si>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</si>
  <si>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</si>
  <si>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</si>
  <si>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</si>
  <si>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</si>
  <si>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</si>
  <si>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</si>
  <si>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</si>
  <si>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</si>
  <si>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</si>
  <si>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</si>
  <si>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</si>
  <si>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</si>
  <si>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</si>
  <si>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</si>
  <si>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</si>
  <si>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</si>
  <si>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</si>
  <si>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</si>
  <si>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</si>
  <si>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</si>
  <si>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</si>
  <si>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</si>
  <si>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</si>
  <si>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</si>
  <si>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</si>
  <si>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</si>
  <si>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</si>
  <si>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</si>
  <si>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</si>
  <si>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</si>
  <si>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</si>
  <si>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</si>
  <si>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</si>
  <si>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</si>
  <si>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</si>
  <si>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</si>
  <si>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</si>
  <si>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</si>
  <si>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</si>
  <si>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</si>
  <si>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</si>
  <si>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</si>
  <si>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</si>
  <si>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</si>
  <si>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</si>
  <si>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</si>
  <si>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</si>
  <si>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</si>
  <si>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</si>
  <si>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</si>
  <si>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</si>
  <si>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</si>
  <si>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</si>
  <si>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</si>
  <si>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</si>
  <si>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</si>
  <si>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</si>
  <si>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</si>
  <si>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</si>
  <si>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</si>
  <si>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</si>
  <si>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</si>
  <si>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</si>
  <si>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</si>
  <si>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</si>
  <si>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</si>
  <si>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</si>
  <si>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</si>
  <si>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</si>
  <si>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</si>
  <si>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</si>
  <si>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</si>
  <si>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</si>
  <si>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</si>
  <si>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</si>
  <si>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</si>
  <si>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</si>
  <si>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</si>
  <si>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</si>
  <si>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</si>
  <si>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</si>
  <si>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</si>
  <si>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</si>
  <si>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</si>
  <si>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</si>
  <si>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</si>
  <si>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</si>
  <si>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</si>
  <si>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</si>
  <si>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</si>
  <si>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</si>
  <si>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</si>
  <si>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</si>
  <si>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</si>
  <si>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</si>
  <si>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</si>
  <si>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</si>
  <si>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</si>
  <si>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</si>
  <si>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</si>
  <si>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</si>
  <si>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</si>
  <si>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</si>
  <si>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</si>
  <si>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</si>
  <si>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</si>
  <si>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</si>
  <si>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</si>
  <si>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</si>
  <si>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</si>
  <si>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</si>
  <si>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</si>
  <si>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</si>
  <si>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</si>
  <si>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</si>
  <si>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</si>
  <si>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</si>
  <si>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</si>
  <si>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</si>
  <si>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</si>
  <si>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</si>
  <si>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</si>
  <si>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</si>
  <si>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</si>
  <si>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</si>
  <si>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</si>
  <si>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</si>
  <si>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</si>
  <si>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</si>
  <si>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</si>
  <si>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</si>
  <si>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</si>
  <si>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</si>
  <si>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</si>
  <si>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</si>
  <si>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</si>
  <si>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</si>
  <si>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</si>
  <si>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</si>
  <si>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</si>
  <si>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</si>
  <si>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</si>
  <si>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</si>
  <si>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</si>
  <si>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</si>
  <si>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</si>
  <si>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</si>
  <si>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</si>
  <si>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</si>
  <si>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</si>
  <si>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</si>
  <si>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</si>
  <si>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</si>
  <si>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</si>
  <si>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</si>
  <si>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</si>
  <si>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</si>
  <si>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</si>
  <si>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</si>
  <si>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</si>
  <si>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</si>
  <si>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</si>
  <si>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</si>
  <si>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</si>
  <si>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</si>
  <si>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</si>
  <si>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</si>
  <si>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</si>
  <si>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</si>
  <si>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</si>
  <si>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</si>
  <si>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</si>
  <si>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</si>
  <si>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</si>
  <si>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</si>
  <si>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</si>
  <si>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</si>
  <si>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</si>
  <si>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</si>
  <si>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</si>
  <si>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</si>
  <si>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</si>
  <si>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</si>
  <si>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</si>
  <si>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</si>
  <si>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</si>
  <si>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</si>
  <si>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</si>
  <si>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</si>
  <si>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</si>
  <si>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</si>
  <si>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</si>
  <si>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</si>
  <si>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</si>
  <si>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</si>
  <si>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</si>
  <si>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</si>
  <si>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</si>
  <si>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</si>
  <si>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</si>
  <si>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</si>
  <si>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</si>
  <si>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</si>
  <si>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</si>
  <si>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</si>
  <si>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</si>
  <si>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</si>
  <si>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</si>
  <si>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</si>
  <si>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</si>
  <si>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</si>
  <si>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</si>
  <si>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</si>
  <si>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</si>
  <si>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</si>
  <si>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</si>
  <si>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</si>
  <si>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</si>
  <si>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</si>
  <si>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</si>
  <si>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</si>
  <si>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</si>
  <si>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</si>
  <si>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</si>
  <si>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</si>
  <si>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</si>
  <si>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</si>
  <si>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</si>
  <si>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</si>
  <si>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</si>
  <si>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</si>
  <si>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</si>
  <si>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</si>
  <si>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</si>
  <si>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</si>
  <si>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</si>
  <si>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</si>
  <si>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</si>
  <si>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</si>
  <si>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</si>
  <si>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</si>
  <si>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</si>
  <si>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</si>
  <si>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</si>
  <si>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</si>
  <si>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</si>
  <si>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</si>
  <si>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</si>
  <si>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</si>
  <si>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</si>
  <si>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</si>
  <si>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</si>
  <si>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</si>
  <si>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</si>
  <si>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</si>
  <si>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</si>
  <si>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</si>
  <si>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</si>
  <si>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</si>
  <si>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</si>
  <si>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</si>
  <si>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</si>
  <si>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</si>
  <si>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</si>
  <si>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</si>
  <si>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</si>
  <si>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</si>
  <si>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</si>
  <si>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</si>
  <si>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</si>
  <si>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</si>
  <si>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</si>
  <si>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</si>
  <si>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</si>
  <si>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</si>
  <si>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</si>
  <si>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</si>
  <si>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</si>
  <si>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</si>
  <si>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</si>
  <si>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</si>
  <si>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</si>
  <si>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</si>
  <si>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</si>
  <si>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</si>
  <si>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</si>
  <si>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</si>
  <si>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</si>
  <si>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</si>
  <si>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</si>
  <si>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</si>
  <si>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</si>
  <si>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</si>
  <si>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</si>
  <si>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</si>
  <si>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</si>
  <si>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</si>
  <si>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</si>
  <si>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</si>
  <si>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</si>
  <si>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</si>
  <si>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</si>
  <si>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</si>
  <si>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</si>
  <si>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</si>
  <si>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</si>
  <si>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</si>
  <si>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</si>
  <si>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</si>
  <si>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</si>
  <si>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</si>
  <si>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</si>
  <si>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</si>
  <si>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</si>
  <si>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</si>
  <si>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</si>
  <si>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</si>
  <si>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</si>
  <si>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</si>
  <si>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</si>
  <si>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</si>
  <si>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</si>
  <si>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</si>
  <si>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</si>
  <si>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</si>
  <si>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</si>
  <si>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</si>
  <si>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</si>
  <si>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</si>
  <si>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</si>
  <si>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</si>
  <si>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</si>
  <si>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</si>
  <si>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</si>
  <si>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</si>
  <si>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</si>
  <si>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</si>
  <si>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</si>
  <si>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</si>
  <si>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</si>
  <si>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</si>
  <si>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</si>
  <si>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</si>
  <si>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</si>
  <si>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</si>
  <si>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</si>
  <si>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</si>
  <si>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</si>
  <si>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</si>
  <si>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</si>
  <si>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</si>
  <si>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</si>
  <si>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</si>
  <si>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</si>
  <si>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</si>
  <si>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</si>
  <si>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</si>
  <si>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</si>
  <si>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</si>
  <si>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</si>
  <si>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</si>
  <si>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</si>
  <si>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</si>
  <si>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</si>
  <si>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</si>
  <si>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</si>
  <si>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</si>
  <si>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</si>
  <si>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</si>
  <si>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</si>
  <si>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</si>
  <si>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</si>
  <si>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</si>
  <si>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</si>
  <si>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</si>
  <si>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</si>
  <si>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</si>
  <si>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</si>
  <si>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</si>
  <si>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</si>
  <si>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</si>
  <si>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</si>
  <si>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</si>
  <si>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</si>
  <si>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</si>
  <si>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</si>
  <si>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</si>
  <si>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</si>
  <si>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</si>
  <si>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</si>
  <si>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</si>
  <si>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</si>
  <si>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</si>
  <si>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</si>
  <si>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</si>
  <si>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</si>
  <si>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</si>
  <si>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</si>
  <si>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</si>
  <si>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</si>
  <si>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</si>
  <si>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</si>
  <si>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</si>
  <si>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</si>
  <si>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</si>
  <si>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</si>
  <si>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</si>
  <si>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</si>
  <si>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</si>
  <si>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</si>
  <si>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</si>
  <si>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</si>
  <si>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</si>
  <si>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</si>
  <si>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</si>
  <si>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</si>
  <si>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</si>
  <si>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</si>
  <si>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</si>
  <si>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</si>
  <si>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</si>
  <si>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</si>
  <si>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</si>
  <si>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</si>
  <si>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</si>
  <si>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</si>
  <si>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</si>
  <si>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</si>
  <si>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</si>
  <si>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</si>
  <si>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</si>
  <si>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</si>
  <si>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</si>
  <si>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</si>
  <si>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</si>
  <si>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</si>
  <si>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</si>
  <si>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</si>
  <si>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</si>
  <si>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</si>
  <si>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</si>
  <si>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</si>
  <si>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</si>
  <si>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</si>
  <si>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</si>
  <si>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</si>
  <si>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</si>
  <si>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</si>
  <si>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</si>
  <si>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</si>
  <si>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</si>
  <si>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</si>
  <si>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</si>
  <si>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</si>
  <si>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</si>
  <si>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</si>
  <si>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</si>
  <si>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</si>
  <si>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</si>
  <si>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</si>
  <si>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</si>
  <si>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</si>
  <si>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</si>
  <si>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</si>
  <si>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</si>
  <si>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</si>
  <si>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</si>
  <si>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</si>
  <si>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</si>
  <si>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</si>
  <si>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</si>
  <si>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</si>
  <si>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</si>
  <si>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</si>
  <si>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</si>
  <si>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</si>
  <si>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</si>
  <si>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</si>
  <si>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</si>
  <si>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</si>
  <si>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</si>
  <si>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</si>
  <si>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</si>
  <si>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</si>
  <si>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</si>
  <si>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</si>
  <si>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</si>
  <si>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</si>
  <si>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</si>
  <si>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</si>
  <si>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</si>
  <si>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</si>
  <si>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</si>
  <si>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</si>
  <si>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</si>
  <si>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</si>
  <si>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</si>
  <si>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</si>
  <si>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</si>
  <si>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</si>
  <si>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</si>
  <si>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</si>
  <si>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</si>
  <si>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</si>
  <si>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</si>
  <si>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</si>
  <si>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</si>
  <si>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</si>
  <si>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</si>
  <si>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</si>
  <si>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</si>
  <si>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</si>
  <si>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</si>
  <si>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</si>
  <si>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</si>
  <si>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</si>
  <si>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</si>
  <si>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</si>
  <si>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</si>
  <si>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</si>
  <si>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</si>
  <si>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</si>
  <si>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</si>
  <si>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</si>
  <si>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</si>
  <si>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</si>
  <si>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</si>
  <si>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</si>
  <si>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</si>
  <si>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</si>
  <si>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</si>
  <si>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</si>
  <si>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</si>
  <si>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</si>
  <si>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</si>
  <si>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</si>
  <si>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</si>
  <si>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</si>
  <si>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</si>
  <si>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</si>
  <si>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</si>
  <si>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</si>
  <si>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</si>
  <si>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</si>
  <si>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</si>
  <si>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</si>
  <si>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</si>
  <si>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</si>
  <si>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</si>
  <si>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</si>
  <si>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</si>
  <si>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</si>
  <si>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</si>
  <si>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</si>
  <si>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</si>
  <si>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</si>
  <si>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</si>
  <si>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</si>
  <si>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</si>
  <si>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</si>
  <si>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</si>
  <si>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</si>
  <si>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</si>
  <si>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</si>
  <si>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</si>
  <si>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</si>
  <si>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</si>
  <si>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</si>
  <si>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</si>
  <si>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</si>
  <si>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</si>
  <si>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</si>
  <si>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</si>
  <si>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</si>
  <si>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</si>
  <si>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</si>
  <si>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</si>
  <si>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</si>
  <si>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</si>
  <si>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</si>
  <si>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</si>
  <si>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</si>
  <si>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</si>
  <si>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</si>
  <si>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</si>
  <si>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</si>
  <si>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</si>
  <si>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</si>
  <si>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</si>
  <si>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</si>
  <si>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</si>
  <si>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</si>
  <si>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</si>
  <si>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</si>
  <si>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</si>
  <si>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</si>
  <si>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</si>
  <si>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</si>
  <si>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</si>
  <si>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</si>
  <si>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</si>
  <si>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</si>
  <si>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</si>
  <si>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</si>
  <si>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</si>
  <si>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</si>
  <si>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</si>
  <si>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</si>
  <si>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</si>
  <si>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</si>
  <si>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</si>
  <si>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</si>
  <si>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</si>
  <si>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</si>
  <si>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</si>
  <si>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</si>
  <si>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</si>
  <si>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</si>
  <si>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</si>
  <si>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</si>
  <si>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</si>
  <si>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</si>
  <si>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</si>
  <si>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</si>
  <si>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</si>
  <si>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</si>
  <si>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</si>
  <si>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</si>
  <si>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</si>
  <si>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</si>
  <si>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</si>
  <si>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</si>
  <si>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</si>
  <si>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</si>
  <si>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</si>
  <si>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</si>
  <si>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</si>
  <si>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</si>
  <si>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</si>
  <si>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</si>
  <si>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</si>
  <si>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</si>
  <si>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</si>
  <si>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</si>
  <si>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</si>
  <si>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</si>
  <si>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</si>
  <si>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</si>
  <si>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</si>
  <si>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</si>
  <si>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</si>
  <si>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</si>
  <si>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</si>
  <si>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</si>
  <si>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</si>
  <si>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</si>
  <si>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</si>
  <si>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</si>
  <si>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</si>
  <si>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</si>
  <si>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</si>
  <si>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</si>
  <si>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</si>
  <si>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</si>
  <si>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</si>
  <si>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</si>
  <si>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</si>
  <si>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</si>
  <si>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</si>
  <si>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</si>
  <si>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</si>
  <si>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</si>
  <si>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</si>
  <si>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</si>
  <si>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</si>
  <si>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</si>
  <si>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</si>
  <si>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</si>
  <si>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</si>
  <si>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</si>
  <si>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</si>
  <si>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</si>
  <si>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</si>
  <si>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</si>
  <si>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</si>
  <si>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</si>
  <si>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</si>
  <si>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</si>
  <si>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</si>
  <si>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</si>
  <si>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</si>
  <si>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</si>
  <si>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</si>
  <si>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</si>
  <si>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</si>
  <si>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</si>
  <si>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</si>
  <si>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</si>
  <si>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</si>
  <si>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</si>
  <si>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</si>
  <si>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</si>
  <si>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</si>
  <si>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</si>
  <si>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</si>
  <si>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</si>
  <si>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</si>
  <si>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</si>
  <si>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</si>
  <si>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</si>
  <si>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</si>
  <si>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</si>
  <si>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</si>
  <si>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</si>
  <si>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</si>
  <si>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</si>
  <si>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</si>
  <si>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</si>
  <si>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</si>
  <si>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</si>
  <si>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</si>
  <si>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</si>
  <si>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</si>
  <si>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</si>
  <si>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</si>
  <si>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</si>
  <si>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</si>
  <si>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</si>
  <si>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</si>
  <si>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</si>
  <si>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</si>
  <si>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</si>
  <si>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</si>
  <si>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</si>
  <si>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</si>
  <si>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</si>
  <si>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</si>
  <si>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</si>
  <si>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</si>
  <si>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</si>
  <si>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</si>
  <si>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</si>
  <si>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</si>
  <si>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</si>
  <si>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</si>
  <si>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</si>
  <si>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</si>
  <si>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</si>
  <si>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</si>
  <si>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</si>
  <si>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</si>
  <si>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</si>
  <si>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</si>
  <si>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</si>
  <si>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</si>
  <si>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</si>
  <si>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</si>
  <si>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</si>
  <si>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</si>
  <si>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</si>
  <si>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</si>
  <si>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</si>
  <si>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</si>
  <si>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</si>
  <si>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</si>
  <si>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</si>
  <si>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</si>
  <si>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</si>
  <si>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</si>
  <si>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</si>
  <si>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</si>
  <si>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</si>
  <si>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</si>
  <si>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</si>
  <si>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</si>
  <si>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</si>
  <si>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</si>
  <si>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</si>
  <si>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</si>
  <si>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</si>
  <si>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</si>
  <si>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</si>
  <si>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</si>
  <si>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</si>
  <si>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</si>
  <si>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</si>
  <si>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</si>
  <si>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</si>
  <si>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</si>
  <si>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</si>
  <si>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</si>
  <si>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</si>
  <si>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</si>
  <si>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</si>
  <si>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</si>
  <si>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</si>
  <si>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</si>
  <si>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</si>
  <si>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</si>
  <si>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</si>
  <si>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</si>
  <si>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</si>
  <si>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</si>
  <si>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</si>
  <si>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</si>
  <si>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</si>
  <si>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</si>
  <si>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</si>
  <si>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</si>
  <si>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</si>
  <si>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</si>
  <si>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</si>
  <si>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</si>
  <si>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</si>
  <si>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</si>
  <si>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</si>
  <si>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</si>
  <si>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</si>
  <si>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</si>
  <si>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</si>
  <si>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</si>
  <si>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</si>
  <si>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</si>
  <si>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</si>
  <si>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</si>
  <si>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</si>
  <si>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</si>
  <si>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</si>
  <si>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</si>
  <si>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</si>
  <si>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</si>
  <si>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</si>
  <si>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</si>
  <si>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</si>
  <si>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</si>
  <si>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</si>
  <si>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</si>
  <si>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</si>
  <si>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</si>
  <si>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</si>
  <si>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</si>
  <si>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</si>
  <si>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</si>
  <si>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</si>
  <si>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</si>
  <si>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</si>
  <si>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</si>
  <si>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</si>
  <si>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</si>
  <si>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</si>
  <si>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</si>
  <si>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</si>
  <si>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</si>
  <si>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</si>
  <si>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</si>
  <si>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</si>
  <si>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</si>
  <si>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</si>
  <si>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</si>
  <si>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</si>
  <si>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</si>
  <si>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</si>
  <si>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</si>
  <si>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</si>
  <si>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</si>
  <si>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</si>
  <si>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</si>
  <si>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</si>
  <si>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</si>
  <si>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</si>
  <si>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</si>
  <si>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</si>
  <si>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</si>
  <si>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</si>
  <si>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</si>
  <si>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</si>
  <si>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</si>
  <si>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</si>
  <si>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</si>
  <si>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</si>
  <si>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</si>
  <si>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</si>
  <si>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</si>
  <si>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</si>
  <si>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</si>
  <si>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</si>
  <si>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</si>
  <si>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</si>
  <si>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</si>
  <si>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</si>
  <si>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</si>
  <si>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</si>
  <si>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</si>
  <si>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</si>
  <si>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</si>
  <si>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</si>
  <si>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</si>
  <si>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</si>
  <si>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</si>
  <si>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</si>
  <si>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Row Labels</t>
  </si>
  <si>
    <t>Grand Total</t>
  </si>
  <si>
    <t>2014</t>
  </si>
  <si>
    <t>Jan</t>
  </si>
  <si>
    <t>Feb</t>
  </si>
  <si>
    <t>Mar</t>
  </si>
  <si>
    <t>Apr</t>
  </si>
  <si>
    <t>May</t>
  </si>
  <si>
    <t>Jun</t>
  </si>
  <si>
    <t>Jul</t>
  </si>
  <si>
    <t>Aug</t>
  </si>
  <si>
    <t>Sep</t>
  </si>
  <si>
    <t>Oct</t>
  </si>
  <si>
    <t>Nov</t>
  </si>
  <si>
    <t>Dec</t>
  </si>
  <si>
    <t>2015</t>
  </si>
  <si>
    <t>2016</t>
  </si>
  <si>
    <t>2017</t>
  </si>
  <si>
    <t>Sum of Sales</t>
  </si>
  <si>
    <t>Sum of Profit</t>
  </si>
  <si>
    <t xml:space="preserve"> </t>
  </si>
  <si>
    <t>Sum of Quantity</t>
  </si>
  <si>
    <t>Count of Order_ID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</si>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</sst>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quot;₹&quot;\ * #,##0.00_ ;_ &quot;₹&quot;\ * \-#,##0.00_ ;_ &quot;₹&quot;\ * &quot;-&quot;??_ ;_ @_ "/>
    <numFmt numFmtId="164" formatCode="\$\ 0.00,\ &quot;K&quot;"/>
    <numFmt numFmtId="165" formatCode="\$\ 0.00,&quot;K&quot;"/>
    <numFmt numFmtId="166" formatCode="_-[$$-409]* #,##0.00_ ;_-[$$-409]* \-#,##0.00\ ;_-[$$-409]* &quot;-&quot;??_ ;_-@_ "/>
    <numFmt numFmtId="167" formatCode="&quot;#&quot;\ 0"/>
    <numFmt numFmtId="168" formatCode="[Green]\$0.00%;[Red]\$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Lato Black"/>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168" fontId="18" fillId="0" borderId="0" xfId="0" applyNumberFormat="1" applyFont="1" applyAlignment="1">
      <alignment horizontal="center"/>
    </xf>
    <xf numFmtId="0" fontId="0" fillId="0" borderId="0" xfId="0" applyNumberForma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0">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9" formatCode="dd/mm/yyyy"/>
    </dxf>
    <dxf>
      <numFmt numFmtId="19" formatCode="dd/mm/yyyy"/>
    </dxf>
    <dxf>
      <numFmt numFmtId="164" formatCode="\$\ 0.00,\ &quot;K&quot;"/>
    </dxf>
  </dxfs>
  <tableStyles count="0" defaultTableStyle="TableStyleMedium2" defaultPivotStyle="PivotStyleLight16"/>
  <colors>
    <mruColors>
      <color rgb="FF0000CC"/>
      <color rgb="FFFF3399"/>
      <color rgb="FF071AA9"/>
      <color rgb="FFB6160A"/>
      <color rgb="FFFFFFFF"/>
      <color rgb="FF000000"/>
      <color rgb="FF684DB3"/>
      <color rgb="FF00CC00"/>
      <color rgb="FF000099"/>
      <color rgb="FF13169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4668.5915999999988</c:v>
                </c:pt>
                <c:pt idx="1">
                  <c:v>3313.2150999999994</c:v>
                </c:pt>
                <c:pt idx="2">
                  <c:v>13495.645400000016</c:v>
                </c:pt>
                <c:pt idx="3">
                  <c:v>2962.9143000000017</c:v>
                </c:pt>
                <c:pt idx="4">
                  <c:v>11900.523000000007</c:v>
                </c:pt>
                <c:pt idx="5">
                  <c:v>7068.3095000000021</c:v>
                </c:pt>
                <c:pt idx="6">
                  <c:v>10644.568799999992</c:v>
                </c:pt>
                <c:pt idx="7">
                  <c:v>11273.571299999992</c:v>
                </c:pt>
                <c:pt idx="8">
                  <c:v>12465.052900000001</c:v>
                </c:pt>
                <c:pt idx="9">
                  <c:v>12665.994400000007</c:v>
                </c:pt>
                <c:pt idx="10">
                  <c:v>25988.252100000005</c:v>
                </c:pt>
                <c:pt idx="11">
                  <c:v>14574.572400000015</c:v>
                </c:pt>
              </c:numCache>
            </c:numRef>
          </c:val>
          <c:extLst>
            <c:ext xmlns:c16="http://schemas.microsoft.com/office/drawing/2014/chart" uri="{C3380CC4-5D6E-409C-BE32-E72D297353CC}">
              <c16:uniqueId val="{00000001-84AE-4F41-9ABB-93E917140534}"/>
            </c:ext>
          </c:extLst>
        </c:ser>
        <c:dLbls>
          <c:showLegendKey val="0"/>
          <c:showVal val="0"/>
          <c:showCatName val="0"/>
          <c:showSerName val="0"/>
          <c:showPercent val="0"/>
          <c:showBubbleSize val="0"/>
        </c:dLbls>
        <c:axId val="1010684159"/>
        <c:axId val="10106812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38669.914999999994</c:v>
                </c:pt>
                <c:pt idx="1">
                  <c:v>21452.645000000004</c:v>
                </c:pt>
                <c:pt idx="2">
                  <c:v>98295.361799999911</c:v>
                </c:pt>
                <c:pt idx="3">
                  <c:v>82459.776099999974</c:v>
                </c:pt>
                <c:pt idx="4">
                  <c:v>71036.015799999979</c:v>
                </c:pt>
                <c:pt idx="5">
                  <c:v>70991.176100000055</c:v>
                </c:pt>
                <c:pt idx="6">
                  <c:v>88356.567000000039</c:v>
                </c:pt>
                <c:pt idx="7">
                  <c:v>81289.776299999998</c:v>
                </c:pt>
                <c:pt idx="8">
                  <c:v>157293.08469999998</c:v>
                </c:pt>
                <c:pt idx="9">
                  <c:v>91333.796499999953</c:v>
                </c:pt>
                <c:pt idx="10">
                  <c:v>190485.21689999985</c:v>
                </c:pt>
                <c:pt idx="11">
                  <c:v>163748.03350000008</c:v>
                </c:pt>
              </c:numCache>
            </c:numRef>
          </c:val>
          <c:extLst>
            <c:ext xmlns:c16="http://schemas.microsoft.com/office/drawing/2014/chart" uri="{C3380CC4-5D6E-409C-BE32-E72D297353CC}">
              <c16:uniqueId val="{00000000-84AE-4F41-9ABB-93E917140534}"/>
            </c:ext>
          </c:extLst>
        </c:ser>
        <c:dLbls>
          <c:showLegendKey val="0"/>
          <c:showVal val="0"/>
          <c:showCatName val="0"/>
          <c:showSerName val="0"/>
          <c:showPercent val="0"/>
          <c:showBubbleSize val="0"/>
        </c:dLbls>
        <c:gapWidth val="219"/>
        <c:overlap val="-27"/>
        <c:axId val="1010680799"/>
        <c:axId val="1010684639"/>
      </c:barChart>
      <c:catAx>
        <c:axId val="10106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639"/>
        <c:crosses val="autoZero"/>
        <c:auto val="1"/>
        <c:lblAlgn val="ctr"/>
        <c:lblOffset val="100"/>
        <c:noMultiLvlLbl val="0"/>
      </c:catAx>
      <c:valAx>
        <c:axId val="101068463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0799"/>
        <c:crosses val="autoZero"/>
        <c:crossBetween val="between"/>
      </c:valAx>
      <c:valAx>
        <c:axId val="10106812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159"/>
        <c:crosses val="max"/>
        <c:crossBetween val="between"/>
      </c:valAx>
      <c:catAx>
        <c:axId val="1010684159"/>
        <c:scaling>
          <c:orientation val="minMax"/>
        </c:scaling>
        <c:delete val="1"/>
        <c:axPos val="b"/>
        <c:numFmt formatCode="General" sourceLinked="1"/>
        <c:majorTickMark val="out"/>
        <c:minorTickMark val="none"/>
        <c:tickLblPos val="nextTo"/>
        <c:crossAx val="1010681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3F-45D4-88EB-89621EAFB9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3F-45D4-88EB-89621EAFB9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3F-45D4-88EB-89621EAFB9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0.30840100728325509</c:v>
                </c:pt>
                <c:pt idx="1">
                  <c:v>0.31245179771425902</c:v>
                </c:pt>
                <c:pt idx="2">
                  <c:v>0.37914719500248606</c:v>
                </c:pt>
              </c:numCache>
            </c:numRef>
          </c:val>
          <c:extLst>
            <c:ext xmlns:c16="http://schemas.microsoft.com/office/drawing/2014/chart" uri="{C3380CC4-5D6E-409C-BE32-E72D297353CC}">
              <c16:uniqueId val="{00000000-FC52-4553-BD7F-ADAEB563C4A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Machines</c:v>
                </c:pt>
                <c:pt idx="2">
                  <c:v>Storage</c:v>
                </c:pt>
                <c:pt idx="3">
                  <c:v>Chairs</c:v>
                </c:pt>
                <c:pt idx="4">
                  <c:v>Phones</c:v>
                </c:pt>
              </c:strCache>
            </c:strRef>
          </c:cat>
          <c:val>
            <c:numRef>
              <c:f>'Top 5'!$B$4:$B$9</c:f>
              <c:numCache>
                <c:formatCode>General</c:formatCode>
                <c:ptCount val="5"/>
                <c:pt idx="0">
                  <c:v>101450.02500000002</c:v>
                </c:pt>
                <c:pt idx="1">
                  <c:v>120455.71599999999</c:v>
                </c:pt>
                <c:pt idx="2">
                  <c:v>120937.23400000004</c:v>
                </c:pt>
                <c:pt idx="3">
                  <c:v>157174.06200000006</c:v>
                </c:pt>
                <c:pt idx="4">
                  <c:v>172579.50800000006</c:v>
                </c:pt>
              </c:numCache>
            </c:numRef>
          </c:val>
          <c:extLst>
            <c:ext xmlns:c16="http://schemas.microsoft.com/office/drawing/2014/chart" uri="{C3380CC4-5D6E-409C-BE32-E72D297353CC}">
              <c16:uniqueId val="{00000000-A61A-41CB-ADEA-AAA9544DA1CD}"/>
            </c:ext>
          </c:extLst>
        </c:ser>
        <c:dLbls>
          <c:showLegendKey val="0"/>
          <c:showVal val="0"/>
          <c:showCatName val="0"/>
          <c:showSerName val="0"/>
          <c:showPercent val="0"/>
          <c:showBubbleSize val="0"/>
        </c:dLbls>
        <c:gapWidth val="182"/>
        <c:axId val="437702063"/>
        <c:axId val="437700623"/>
      </c:barChart>
      <c:catAx>
        <c:axId val="43770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00623"/>
        <c:crosses val="autoZero"/>
        <c:auto val="1"/>
        <c:lblAlgn val="ctr"/>
        <c:lblOffset val="100"/>
        <c:noMultiLvlLbl val="0"/>
      </c:catAx>
      <c:valAx>
        <c:axId val="437700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020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1980006161455E-2"/>
          <c:y val="0.18683639310805081"/>
          <c:w val="0.88336649220342156"/>
          <c:h val="0.6263272137838983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38669.914999999994</c:v>
                </c:pt>
                <c:pt idx="1">
                  <c:v>21452.645000000004</c:v>
                </c:pt>
                <c:pt idx="2">
                  <c:v>98295.361799999911</c:v>
                </c:pt>
                <c:pt idx="3">
                  <c:v>82459.776099999974</c:v>
                </c:pt>
                <c:pt idx="4">
                  <c:v>71036.015799999979</c:v>
                </c:pt>
                <c:pt idx="5">
                  <c:v>70991.176100000055</c:v>
                </c:pt>
                <c:pt idx="6">
                  <c:v>88356.567000000039</c:v>
                </c:pt>
                <c:pt idx="7">
                  <c:v>81289.776299999998</c:v>
                </c:pt>
                <c:pt idx="8">
                  <c:v>157293.08469999998</c:v>
                </c:pt>
                <c:pt idx="9">
                  <c:v>91333.796499999953</c:v>
                </c:pt>
                <c:pt idx="10">
                  <c:v>190485.21689999985</c:v>
                </c:pt>
                <c:pt idx="11">
                  <c:v>163748.03350000008</c:v>
                </c:pt>
              </c:numCache>
            </c:numRef>
          </c:val>
          <c:smooth val="0"/>
          <c:extLst>
            <c:ext xmlns:c16="http://schemas.microsoft.com/office/drawing/2014/chart" uri="{C3380CC4-5D6E-409C-BE32-E72D297353CC}">
              <c16:uniqueId val="{00000000-DBEF-4306-8401-1196046074EA}"/>
            </c:ext>
          </c:extLst>
        </c:ser>
        <c:dLbls>
          <c:showLegendKey val="0"/>
          <c:showVal val="0"/>
          <c:showCatName val="0"/>
          <c:showSerName val="0"/>
          <c:showPercent val="0"/>
          <c:showBubbleSize val="0"/>
        </c:dLbls>
        <c:smooth val="0"/>
        <c:axId val="426444815"/>
        <c:axId val="426443855"/>
      </c:lineChart>
      <c:catAx>
        <c:axId val="426444815"/>
        <c:scaling>
          <c:orientation val="minMax"/>
        </c:scaling>
        <c:delete val="1"/>
        <c:axPos val="b"/>
        <c:numFmt formatCode="General" sourceLinked="1"/>
        <c:majorTickMark val="none"/>
        <c:minorTickMark val="none"/>
        <c:tickLblPos val="nextTo"/>
        <c:crossAx val="426443855"/>
        <c:crosses val="autoZero"/>
        <c:auto val="1"/>
        <c:lblAlgn val="ctr"/>
        <c:lblOffset val="100"/>
        <c:noMultiLvlLbl val="0"/>
      </c:catAx>
      <c:valAx>
        <c:axId val="426443855"/>
        <c:scaling>
          <c:orientation val="minMax"/>
        </c:scaling>
        <c:delete val="1"/>
        <c:axPos val="l"/>
        <c:numFmt formatCode="General" sourceLinked="1"/>
        <c:majorTickMark val="none"/>
        <c:minorTickMark val="none"/>
        <c:tickLblPos val="nextTo"/>
        <c:crossAx val="42644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4668.5915999999988</c:v>
                </c:pt>
                <c:pt idx="1">
                  <c:v>3313.2150999999994</c:v>
                </c:pt>
                <c:pt idx="2">
                  <c:v>13495.645400000016</c:v>
                </c:pt>
                <c:pt idx="3">
                  <c:v>2962.9143000000017</c:v>
                </c:pt>
                <c:pt idx="4">
                  <c:v>11900.523000000007</c:v>
                </c:pt>
                <c:pt idx="5">
                  <c:v>7068.3095000000021</c:v>
                </c:pt>
                <c:pt idx="6">
                  <c:v>10644.568799999992</c:v>
                </c:pt>
                <c:pt idx="7">
                  <c:v>11273.571299999992</c:v>
                </c:pt>
                <c:pt idx="8">
                  <c:v>12465.052900000001</c:v>
                </c:pt>
                <c:pt idx="9">
                  <c:v>12665.994400000007</c:v>
                </c:pt>
                <c:pt idx="10">
                  <c:v>25988.252100000005</c:v>
                </c:pt>
                <c:pt idx="11">
                  <c:v>14574.572400000015</c:v>
                </c:pt>
              </c:numCache>
            </c:numRef>
          </c:val>
          <c:smooth val="0"/>
          <c:extLst>
            <c:ext xmlns:c16="http://schemas.microsoft.com/office/drawing/2014/chart" uri="{C3380CC4-5D6E-409C-BE32-E72D297353CC}">
              <c16:uniqueId val="{00000000-5B5F-44E8-B68E-6DA367EADC0C}"/>
            </c:ext>
          </c:extLst>
        </c:ser>
        <c:dLbls>
          <c:showLegendKey val="0"/>
          <c:showVal val="0"/>
          <c:showCatName val="0"/>
          <c:showSerName val="0"/>
          <c:showPercent val="0"/>
          <c:showBubbleSize val="0"/>
        </c:dLbls>
        <c:smooth val="0"/>
        <c:axId val="427955695"/>
        <c:axId val="427955215"/>
      </c:lineChart>
      <c:catAx>
        <c:axId val="427955695"/>
        <c:scaling>
          <c:orientation val="minMax"/>
        </c:scaling>
        <c:delete val="1"/>
        <c:axPos val="b"/>
        <c:numFmt formatCode="General" sourceLinked="1"/>
        <c:majorTickMark val="none"/>
        <c:minorTickMark val="none"/>
        <c:tickLblPos val="nextTo"/>
        <c:crossAx val="427955215"/>
        <c:crosses val="autoZero"/>
        <c:auto val="1"/>
        <c:lblAlgn val="ctr"/>
        <c:lblOffset val="100"/>
        <c:noMultiLvlLbl val="0"/>
      </c:catAx>
      <c:valAx>
        <c:axId val="427955215"/>
        <c:scaling>
          <c:orientation val="minMax"/>
        </c:scaling>
        <c:delete val="1"/>
        <c:axPos val="l"/>
        <c:numFmt formatCode="General" sourceLinked="1"/>
        <c:majorTickMark val="none"/>
        <c:minorTickMark val="none"/>
        <c:tickLblPos val="nextTo"/>
        <c:crossAx val="42795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668</c:v>
                </c:pt>
                <c:pt idx="1">
                  <c:v>488</c:v>
                </c:pt>
                <c:pt idx="2">
                  <c:v>1208</c:v>
                </c:pt>
                <c:pt idx="3">
                  <c:v>1320</c:v>
                </c:pt>
                <c:pt idx="4">
                  <c:v>1342</c:v>
                </c:pt>
                <c:pt idx="5">
                  <c:v>1506</c:v>
                </c:pt>
                <c:pt idx="6">
                  <c:v>1422</c:v>
                </c:pt>
                <c:pt idx="7">
                  <c:v>1352</c:v>
                </c:pt>
                <c:pt idx="8">
                  <c:v>2311</c:v>
                </c:pt>
                <c:pt idx="9">
                  <c:v>1634</c:v>
                </c:pt>
                <c:pt idx="10">
                  <c:v>3073</c:v>
                </c:pt>
                <c:pt idx="11">
                  <c:v>2854</c:v>
                </c:pt>
              </c:numCache>
            </c:numRef>
          </c:val>
          <c:smooth val="0"/>
          <c:extLst>
            <c:ext xmlns:c16="http://schemas.microsoft.com/office/drawing/2014/chart" uri="{C3380CC4-5D6E-409C-BE32-E72D297353CC}">
              <c16:uniqueId val="{00000000-6B2E-43BE-A3AD-71243610A8BF}"/>
            </c:ext>
          </c:extLst>
        </c:ser>
        <c:dLbls>
          <c:showLegendKey val="0"/>
          <c:showVal val="0"/>
          <c:showCatName val="0"/>
          <c:showSerName val="0"/>
          <c:showPercent val="0"/>
          <c:showBubbleSize val="0"/>
        </c:dLbls>
        <c:smooth val="0"/>
        <c:axId val="956303679"/>
        <c:axId val="956300799"/>
      </c:lineChart>
      <c:catAx>
        <c:axId val="956303679"/>
        <c:scaling>
          <c:orientation val="minMax"/>
        </c:scaling>
        <c:delete val="1"/>
        <c:axPos val="b"/>
        <c:numFmt formatCode="General" sourceLinked="1"/>
        <c:majorTickMark val="none"/>
        <c:minorTickMark val="none"/>
        <c:tickLblPos val="nextTo"/>
        <c:crossAx val="956300799"/>
        <c:crosses val="autoZero"/>
        <c:auto val="1"/>
        <c:lblAlgn val="ctr"/>
        <c:lblOffset val="100"/>
        <c:noMultiLvlLbl val="0"/>
      </c:catAx>
      <c:valAx>
        <c:axId val="956300799"/>
        <c:scaling>
          <c:orientation val="minMax"/>
        </c:scaling>
        <c:delete val="1"/>
        <c:axPos val="l"/>
        <c:numFmt formatCode="General" sourceLinked="1"/>
        <c:majorTickMark val="none"/>
        <c:minorTickMark val="none"/>
        <c:tickLblPos val="nextTo"/>
        <c:crossAx val="956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180</c:v>
                </c:pt>
                <c:pt idx="1">
                  <c:v>135</c:v>
                </c:pt>
                <c:pt idx="2">
                  <c:v>324</c:v>
                </c:pt>
                <c:pt idx="3">
                  <c:v>357</c:v>
                </c:pt>
                <c:pt idx="4">
                  <c:v>352</c:v>
                </c:pt>
                <c:pt idx="5">
                  <c:v>398</c:v>
                </c:pt>
                <c:pt idx="6">
                  <c:v>376</c:v>
                </c:pt>
                <c:pt idx="7">
                  <c:v>346</c:v>
                </c:pt>
                <c:pt idx="8">
                  <c:v>647</c:v>
                </c:pt>
                <c:pt idx="9">
                  <c:v>416</c:v>
                </c:pt>
                <c:pt idx="10">
                  <c:v>784</c:v>
                </c:pt>
                <c:pt idx="11">
                  <c:v>740</c:v>
                </c:pt>
              </c:numCache>
            </c:numRef>
          </c:val>
          <c:smooth val="0"/>
          <c:extLst>
            <c:ext xmlns:c16="http://schemas.microsoft.com/office/drawing/2014/chart" uri="{C3380CC4-5D6E-409C-BE32-E72D297353CC}">
              <c16:uniqueId val="{00000000-1966-432D-A5AD-AD061E817AC5}"/>
            </c:ext>
          </c:extLst>
        </c:ser>
        <c:dLbls>
          <c:showLegendKey val="0"/>
          <c:showVal val="0"/>
          <c:showCatName val="0"/>
          <c:showSerName val="0"/>
          <c:showPercent val="0"/>
          <c:showBubbleSize val="0"/>
        </c:dLbls>
        <c:smooth val="0"/>
        <c:axId val="585519759"/>
        <c:axId val="585521679"/>
      </c:lineChart>
      <c:catAx>
        <c:axId val="585519759"/>
        <c:scaling>
          <c:orientation val="minMax"/>
        </c:scaling>
        <c:delete val="1"/>
        <c:axPos val="b"/>
        <c:numFmt formatCode="General" sourceLinked="1"/>
        <c:majorTickMark val="none"/>
        <c:minorTickMark val="none"/>
        <c:tickLblPos val="nextTo"/>
        <c:crossAx val="585521679"/>
        <c:crosses val="autoZero"/>
        <c:auto val="1"/>
        <c:lblAlgn val="ctr"/>
        <c:lblOffset val="100"/>
        <c:noMultiLvlLbl val="0"/>
      </c:catAx>
      <c:valAx>
        <c:axId val="585521679"/>
        <c:scaling>
          <c:orientation val="minMax"/>
        </c:scaling>
        <c:delete val="1"/>
        <c:axPos val="l"/>
        <c:numFmt formatCode="General" sourceLinked="1"/>
        <c:majorTickMark val="none"/>
        <c:minorTickMark val="none"/>
        <c:tickLblPos val="nextTo"/>
        <c:crossAx val="5855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0.12072929562943181</c:v>
                </c:pt>
                <c:pt idx="1">
                  <c:v>0.15444319802989323</c:v>
                </c:pt>
                <c:pt idx="2">
                  <c:v>0.1372968688742344</c:v>
                </c:pt>
                <c:pt idx="3">
                  <c:v>3.593163164070249E-2</c:v>
                </c:pt>
                <c:pt idx="4">
                  <c:v>0.16752801893486838</c:v>
                </c:pt>
                <c:pt idx="5">
                  <c:v>9.9566029023711256E-2</c:v>
                </c:pt>
                <c:pt idx="6">
                  <c:v>0.12047286536155244</c:v>
                </c:pt>
                <c:pt idx="7">
                  <c:v>0.13868375351895257</c:v>
                </c:pt>
                <c:pt idx="8">
                  <c:v>7.9247303997974181E-2</c:v>
                </c:pt>
                <c:pt idx="9">
                  <c:v>0.13867806754315762</c:v>
                </c:pt>
                <c:pt idx="10">
                  <c:v>0.13643185819319098</c:v>
                </c:pt>
                <c:pt idx="11">
                  <c:v>8.9006091178493507E-2</c:v>
                </c:pt>
              </c:numCache>
            </c:numRef>
          </c:val>
          <c:smooth val="0"/>
          <c:extLst>
            <c:ext xmlns:c16="http://schemas.microsoft.com/office/drawing/2014/chart" uri="{C3380CC4-5D6E-409C-BE32-E72D297353CC}">
              <c16:uniqueId val="{00000000-A954-4BF1-A4F9-3D5886D7E337}"/>
            </c:ext>
          </c:extLst>
        </c:ser>
        <c:dLbls>
          <c:showLegendKey val="0"/>
          <c:showVal val="0"/>
          <c:showCatName val="0"/>
          <c:showSerName val="0"/>
          <c:showPercent val="0"/>
          <c:showBubbleSize val="0"/>
        </c:dLbls>
        <c:smooth val="0"/>
        <c:axId val="956304159"/>
        <c:axId val="956301759"/>
      </c:lineChart>
      <c:catAx>
        <c:axId val="956304159"/>
        <c:scaling>
          <c:orientation val="minMax"/>
        </c:scaling>
        <c:delete val="1"/>
        <c:axPos val="b"/>
        <c:numFmt formatCode="General" sourceLinked="1"/>
        <c:majorTickMark val="none"/>
        <c:minorTickMark val="none"/>
        <c:tickLblPos val="nextTo"/>
        <c:crossAx val="956301759"/>
        <c:crosses val="autoZero"/>
        <c:auto val="1"/>
        <c:lblAlgn val="ctr"/>
        <c:lblOffset val="100"/>
        <c:noMultiLvlLbl val="0"/>
      </c:catAx>
      <c:valAx>
        <c:axId val="956301759"/>
        <c:scaling>
          <c:orientation val="minMax"/>
        </c:scaling>
        <c:delete val="1"/>
        <c:axPos val="l"/>
        <c:numFmt formatCode="General" sourceLinked="1"/>
        <c:majorTickMark val="none"/>
        <c:minorTickMark val="none"/>
        <c:tickLblPos val="nextTo"/>
        <c:crossAx val="9563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1980006161455E-2"/>
          <c:y val="0.18683639310805081"/>
          <c:w val="0.88336649220342156"/>
          <c:h val="0.62632721378389833"/>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38669.914999999994</c:v>
                </c:pt>
                <c:pt idx="1">
                  <c:v>21452.645000000004</c:v>
                </c:pt>
                <c:pt idx="2">
                  <c:v>98295.361799999911</c:v>
                </c:pt>
                <c:pt idx="3">
                  <c:v>82459.776099999974</c:v>
                </c:pt>
                <c:pt idx="4">
                  <c:v>71036.015799999979</c:v>
                </c:pt>
                <c:pt idx="5">
                  <c:v>70991.176100000055</c:v>
                </c:pt>
                <c:pt idx="6">
                  <c:v>88356.567000000039</c:v>
                </c:pt>
                <c:pt idx="7">
                  <c:v>81289.776299999998</c:v>
                </c:pt>
                <c:pt idx="8">
                  <c:v>157293.08469999998</c:v>
                </c:pt>
                <c:pt idx="9">
                  <c:v>91333.796499999953</c:v>
                </c:pt>
                <c:pt idx="10">
                  <c:v>190485.21689999985</c:v>
                </c:pt>
                <c:pt idx="11">
                  <c:v>163748.03350000008</c:v>
                </c:pt>
              </c:numCache>
            </c:numRef>
          </c:val>
          <c:smooth val="0"/>
          <c:extLst>
            <c:ext xmlns:c16="http://schemas.microsoft.com/office/drawing/2014/chart" uri="{C3380CC4-5D6E-409C-BE32-E72D297353CC}">
              <c16:uniqueId val="{00000000-2139-4E07-841A-09238A4D48FF}"/>
            </c:ext>
          </c:extLst>
        </c:ser>
        <c:dLbls>
          <c:showLegendKey val="0"/>
          <c:showVal val="0"/>
          <c:showCatName val="0"/>
          <c:showSerName val="0"/>
          <c:showPercent val="0"/>
          <c:showBubbleSize val="0"/>
        </c:dLbls>
        <c:smooth val="0"/>
        <c:axId val="426444815"/>
        <c:axId val="426443855"/>
      </c:lineChart>
      <c:catAx>
        <c:axId val="426444815"/>
        <c:scaling>
          <c:orientation val="minMax"/>
        </c:scaling>
        <c:delete val="1"/>
        <c:axPos val="b"/>
        <c:numFmt formatCode="General" sourceLinked="1"/>
        <c:majorTickMark val="none"/>
        <c:minorTickMark val="none"/>
        <c:tickLblPos val="nextTo"/>
        <c:crossAx val="426443855"/>
        <c:crosses val="autoZero"/>
        <c:auto val="1"/>
        <c:lblAlgn val="ctr"/>
        <c:lblOffset val="100"/>
        <c:noMultiLvlLbl val="0"/>
      </c:catAx>
      <c:valAx>
        <c:axId val="426443855"/>
        <c:scaling>
          <c:orientation val="minMax"/>
        </c:scaling>
        <c:delete val="1"/>
        <c:axPos val="l"/>
        <c:numFmt formatCode="General" sourceLinked="1"/>
        <c:majorTickMark val="none"/>
        <c:minorTickMark val="none"/>
        <c:tickLblPos val="nextTo"/>
        <c:crossAx val="42644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31228">
            <a:srgbClr val="486498"/>
          </a:gs>
          <a:gs pos="0">
            <a:srgbClr val="002060"/>
          </a:gs>
          <a:gs pos="74000">
            <a:schemeClr val="accent1">
              <a:lumMod val="45000"/>
              <a:lumOff val="55000"/>
            </a:schemeClr>
          </a:gs>
          <a:gs pos="81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rgbClr val="C0000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4668.5915999999988</c:v>
                </c:pt>
                <c:pt idx="1">
                  <c:v>3313.2150999999994</c:v>
                </c:pt>
                <c:pt idx="2">
                  <c:v>13495.645400000016</c:v>
                </c:pt>
                <c:pt idx="3">
                  <c:v>2962.9143000000017</c:v>
                </c:pt>
                <c:pt idx="4">
                  <c:v>11900.523000000007</c:v>
                </c:pt>
                <c:pt idx="5">
                  <c:v>7068.3095000000021</c:v>
                </c:pt>
                <c:pt idx="6">
                  <c:v>10644.568799999992</c:v>
                </c:pt>
                <c:pt idx="7">
                  <c:v>11273.571299999992</c:v>
                </c:pt>
                <c:pt idx="8">
                  <c:v>12465.052900000001</c:v>
                </c:pt>
                <c:pt idx="9">
                  <c:v>12665.994400000007</c:v>
                </c:pt>
                <c:pt idx="10">
                  <c:v>25988.252100000005</c:v>
                </c:pt>
                <c:pt idx="11">
                  <c:v>14574.572400000015</c:v>
                </c:pt>
              </c:numCache>
            </c:numRef>
          </c:val>
          <c:smooth val="0"/>
          <c:extLst>
            <c:ext xmlns:c16="http://schemas.microsoft.com/office/drawing/2014/chart" uri="{C3380CC4-5D6E-409C-BE32-E72D297353CC}">
              <c16:uniqueId val="{00000000-4061-4078-BF5D-AE82E263DC4A}"/>
            </c:ext>
          </c:extLst>
        </c:ser>
        <c:dLbls>
          <c:showLegendKey val="0"/>
          <c:showVal val="0"/>
          <c:showCatName val="0"/>
          <c:showSerName val="0"/>
          <c:showPercent val="0"/>
          <c:showBubbleSize val="0"/>
        </c:dLbls>
        <c:smooth val="0"/>
        <c:axId val="427955695"/>
        <c:axId val="427955215"/>
      </c:lineChart>
      <c:catAx>
        <c:axId val="427955695"/>
        <c:scaling>
          <c:orientation val="minMax"/>
        </c:scaling>
        <c:delete val="1"/>
        <c:axPos val="b"/>
        <c:numFmt formatCode="General" sourceLinked="1"/>
        <c:majorTickMark val="none"/>
        <c:minorTickMark val="none"/>
        <c:tickLblPos val="nextTo"/>
        <c:crossAx val="427955215"/>
        <c:crosses val="autoZero"/>
        <c:auto val="1"/>
        <c:lblAlgn val="ctr"/>
        <c:lblOffset val="100"/>
        <c:noMultiLvlLbl val="0"/>
      </c:catAx>
      <c:valAx>
        <c:axId val="427955215"/>
        <c:scaling>
          <c:orientation val="minMax"/>
        </c:scaling>
        <c:delete val="1"/>
        <c:axPos val="l"/>
        <c:numFmt formatCode="General" sourceLinked="1"/>
        <c:majorTickMark val="none"/>
        <c:minorTickMark val="none"/>
        <c:tickLblPos val="nextTo"/>
        <c:crossAx val="42795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342490998754327E-2"/>
          <c:y val="6.5185200393164278E-2"/>
          <c:w val="0.94981395779091604"/>
          <c:h val="0.82074069891879819"/>
        </c:manualLayout>
      </c:layout>
      <c:lineChart>
        <c:grouping val="standard"/>
        <c:varyColors val="0"/>
        <c:ser>
          <c:idx val="0"/>
          <c:order val="0"/>
          <c:tx>
            <c:strRef>
              <c:f>KPI!$H$3</c:f>
              <c:strCache>
                <c:ptCount val="1"/>
                <c:pt idx="0">
                  <c:v>Total</c:v>
                </c:pt>
              </c:strCache>
            </c:strRef>
          </c:tx>
          <c:spPr>
            <a:ln w="28575" cap="rnd">
              <a:solidFill>
                <a:srgbClr val="FFFF0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668</c:v>
                </c:pt>
                <c:pt idx="1">
                  <c:v>488</c:v>
                </c:pt>
                <c:pt idx="2">
                  <c:v>1208</c:v>
                </c:pt>
                <c:pt idx="3">
                  <c:v>1320</c:v>
                </c:pt>
                <c:pt idx="4">
                  <c:v>1342</c:v>
                </c:pt>
                <c:pt idx="5">
                  <c:v>1506</c:v>
                </c:pt>
                <c:pt idx="6">
                  <c:v>1422</c:v>
                </c:pt>
                <c:pt idx="7">
                  <c:v>1352</c:v>
                </c:pt>
                <c:pt idx="8">
                  <c:v>2311</c:v>
                </c:pt>
                <c:pt idx="9">
                  <c:v>1634</c:v>
                </c:pt>
                <c:pt idx="10">
                  <c:v>3073</c:v>
                </c:pt>
                <c:pt idx="11">
                  <c:v>2854</c:v>
                </c:pt>
              </c:numCache>
            </c:numRef>
          </c:val>
          <c:smooth val="0"/>
          <c:extLst>
            <c:ext xmlns:c16="http://schemas.microsoft.com/office/drawing/2014/chart" uri="{C3380CC4-5D6E-409C-BE32-E72D297353CC}">
              <c16:uniqueId val="{00000000-8C37-40FF-ACA9-9695303DCE05}"/>
            </c:ext>
          </c:extLst>
        </c:ser>
        <c:dLbls>
          <c:showLegendKey val="0"/>
          <c:showVal val="0"/>
          <c:showCatName val="0"/>
          <c:showSerName val="0"/>
          <c:showPercent val="0"/>
          <c:showBubbleSize val="0"/>
        </c:dLbls>
        <c:smooth val="0"/>
        <c:axId val="956303679"/>
        <c:axId val="956300799"/>
      </c:lineChart>
      <c:catAx>
        <c:axId val="956303679"/>
        <c:scaling>
          <c:orientation val="minMax"/>
        </c:scaling>
        <c:delete val="1"/>
        <c:axPos val="b"/>
        <c:numFmt formatCode="General" sourceLinked="1"/>
        <c:majorTickMark val="none"/>
        <c:minorTickMark val="none"/>
        <c:tickLblPos val="nextTo"/>
        <c:crossAx val="956300799"/>
        <c:crosses val="autoZero"/>
        <c:auto val="1"/>
        <c:lblAlgn val="ctr"/>
        <c:lblOffset val="100"/>
        <c:noMultiLvlLbl val="0"/>
      </c:catAx>
      <c:valAx>
        <c:axId val="956300799"/>
        <c:scaling>
          <c:orientation val="minMax"/>
        </c:scaling>
        <c:delete val="1"/>
        <c:axPos val="l"/>
        <c:numFmt formatCode="General" sourceLinked="1"/>
        <c:majorTickMark val="none"/>
        <c:minorTickMark val="none"/>
        <c:tickLblPos val="nextTo"/>
        <c:crossAx val="956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33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rgbClr val="FF3399"/>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180</c:v>
                </c:pt>
                <c:pt idx="1">
                  <c:v>135</c:v>
                </c:pt>
                <c:pt idx="2">
                  <c:v>324</c:v>
                </c:pt>
                <c:pt idx="3">
                  <c:v>357</c:v>
                </c:pt>
                <c:pt idx="4">
                  <c:v>352</c:v>
                </c:pt>
                <c:pt idx="5">
                  <c:v>398</c:v>
                </c:pt>
                <c:pt idx="6">
                  <c:v>376</c:v>
                </c:pt>
                <c:pt idx="7">
                  <c:v>346</c:v>
                </c:pt>
                <c:pt idx="8">
                  <c:v>647</c:v>
                </c:pt>
                <c:pt idx="9">
                  <c:v>416</c:v>
                </c:pt>
                <c:pt idx="10">
                  <c:v>784</c:v>
                </c:pt>
                <c:pt idx="11">
                  <c:v>740</c:v>
                </c:pt>
              </c:numCache>
            </c:numRef>
          </c:val>
          <c:smooth val="0"/>
          <c:extLst>
            <c:ext xmlns:c16="http://schemas.microsoft.com/office/drawing/2014/chart" uri="{C3380CC4-5D6E-409C-BE32-E72D297353CC}">
              <c16:uniqueId val="{00000000-1273-46A0-8F75-6066D9DA0953}"/>
            </c:ext>
          </c:extLst>
        </c:ser>
        <c:dLbls>
          <c:showLegendKey val="0"/>
          <c:showVal val="0"/>
          <c:showCatName val="0"/>
          <c:showSerName val="0"/>
          <c:showPercent val="0"/>
          <c:showBubbleSize val="0"/>
        </c:dLbls>
        <c:smooth val="0"/>
        <c:axId val="585519759"/>
        <c:axId val="585521679"/>
      </c:lineChart>
      <c:catAx>
        <c:axId val="585519759"/>
        <c:scaling>
          <c:orientation val="minMax"/>
        </c:scaling>
        <c:delete val="1"/>
        <c:axPos val="b"/>
        <c:numFmt formatCode="General" sourceLinked="1"/>
        <c:majorTickMark val="none"/>
        <c:minorTickMark val="none"/>
        <c:tickLblPos val="nextTo"/>
        <c:crossAx val="585521679"/>
        <c:crosses val="autoZero"/>
        <c:auto val="1"/>
        <c:lblAlgn val="ctr"/>
        <c:lblOffset val="100"/>
        <c:noMultiLvlLbl val="0"/>
      </c:catAx>
      <c:valAx>
        <c:axId val="585521679"/>
        <c:scaling>
          <c:orientation val="minMax"/>
        </c:scaling>
        <c:delete val="1"/>
        <c:axPos val="l"/>
        <c:numFmt formatCode="General" sourceLinked="1"/>
        <c:majorTickMark val="none"/>
        <c:minorTickMark val="none"/>
        <c:tickLblPos val="nextTo"/>
        <c:crossAx val="5855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00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635974544679218E-2"/>
          <c:y val="0.33603485781072551"/>
          <c:w val="0.84131888203075478"/>
          <c:h val="0.40136054421768708"/>
        </c:manualLayout>
      </c:layout>
      <c:lineChart>
        <c:grouping val="standard"/>
        <c:varyColors val="0"/>
        <c:ser>
          <c:idx val="0"/>
          <c:order val="0"/>
          <c:tx>
            <c:strRef>
              <c:f>KPI!$N$3</c:f>
              <c:strCache>
                <c:ptCount val="1"/>
                <c:pt idx="0">
                  <c:v>Total</c:v>
                </c:pt>
              </c:strCache>
            </c:strRef>
          </c:tx>
          <c:spPr>
            <a:ln w="28575" cap="rnd">
              <a:solidFill>
                <a:srgbClr val="0000CC"/>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0.12072929562943181</c:v>
                </c:pt>
                <c:pt idx="1">
                  <c:v>0.15444319802989323</c:v>
                </c:pt>
                <c:pt idx="2">
                  <c:v>0.1372968688742344</c:v>
                </c:pt>
                <c:pt idx="3">
                  <c:v>3.593163164070249E-2</c:v>
                </c:pt>
                <c:pt idx="4">
                  <c:v>0.16752801893486838</c:v>
                </c:pt>
                <c:pt idx="5">
                  <c:v>9.9566029023711256E-2</c:v>
                </c:pt>
                <c:pt idx="6">
                  <c:v>0.12047286536155244</c:v>
                </c:pt>
                <c:pt idx="7">
                  <c:v>0.13868375351895257</c:v>
                </c:pt>
                <c:pt idx="8">
                  <c:v>7.9247303997974181E-2</c:v>
                </c:pt>
                <c:pt idx="9">
                  <c:v>0.13867806754315762</c:v>
                </c:pt>
                <c:pt idx="10">
                  <c:v>0.13643185819319098</c:v>
                </c:pt>
                <c:pt idx="11">
                  <c:v>8.9006091178493507E-2</c:v>
                </c:pt>
              </c:numCache>
            </c:numRef>
          </c:val>
          <c:smooth val="0"/>
          <c:extLst>
            <c:ext xmlns:c16="http://schemas.microsoft.com/office/drawing/2014/chart" uri="{C3380CC4-5D6E-409C-BE32-E72D297353CC}">
              <c16:uniqueId val="{00000000-0F0C-4D67-BCF4-C1B3EC84400D}"/>
            </c:ext>
          </c:extLst>
        </c:ser>
        <c:dLbls>
          <c:showLegendKey val="0"/>
          <c:showVal val="0"/>
          <c:showCatName val="0"/>
          <c:showSerName val="0"/>
          <c:showPercent val="0"/>
          <c:showBubbleSize val="0"/>
        </c:dLbls>
        <c:smooth val="0"/>
        <c:axId val="956304159"/>
        <c:axId val="956301759"/>
      </c:lineChart>
      <c:catAx>
        <c:axId val="956304159"/>
        <c:scaling>
          <c:orientation val="minMax"/>
        </c:scaling>
        <c:delete val="1"/>
        <c:axPos val="b"/>
        <c:numFmt formatCode="General" sourceLinked="1"/>
        <c:majorTickMark val="none"/>
        <c:minorTickMark val="none"/>
        <c:tickLblPos val="nextTo"/>
        <c:crossAx val="956301759"/>
        <c:crosses val="autoZero"/>
        <c:auto val="1"/>
        <c:lblAlgn val="ctr"/>
        <c:lblOffset val="100"/>
        <c:noMultiLvlLbl val="0"/>
      </c:catAx>
      <c:valAx>
        <c:axId val="956301759"/>
        <c:scaling>
          <c:orientation val="minMax"/>
        </c:scaling>
        <c:delete val="1"/>
        <c:axPos val="l"/>
        <c:numFmt formatCode="General" sourceLinked="1"/>
        <c:majorTickMark val="none"/>
        <c:minorTickMark val="none"/>
        <c:tickLblPos val="nextTo"/>
        <c:crossAx val="9563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2.xlsx]Combo chart!PivotTable2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4"/>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4668.5915999999988</c:v>
                </c:pt>
                <c:pt idx="1">
                  <c:v>3313.2150999999994</c:v>
                </c:pt>
                <c:pt idx="2">
                  <c:v>13495.645400000016</c:v>
                </c:pt>
                <c:pt idx="3">
                  <c:v>2962.9143000000017</c:v>
                </c:pt>
                <c:pt idx="4">
                  <c:v>11900.523000000007</c:v>
                </c:pt>
                <c:pt idx="5">
                  <c:v>7068.3095000000021</c:v>
                </c:pt>
                <c:pt idx="6">
                  <c:v>10644.568799999992</c:v>
                </c:pt>
                <c:pt idx="7">
                  <c:v>11273.571299999992</c:v>
                </c:pt>
                <c:pt idx="8">
                  <c:v>12465.052900000001</c:v>
                </c:pt>
                <c:pt idx="9">
                  <c:v>12665.994400000007</c:v>
                </c:pt>
                <c:pt idx="10">
                  <c:v>25988.252100000005</c:v>
                </c:pt>
                <c:pt idx="11">
                  <c:v>14574.572400000015</c:v>
                </c:pt>
              </c:numCache>
            </c:numRef>
          </c:val>
          <c:extLst>
            <c:ext xmlns:c16="http://schemas.microsoft.com/office/drawing/2014/chart" uri="{C3380CC4-5D6E-409C-BE32-E72D297353CC}">
              <c16:uniqueId val="{00000000-AD03-4CA2-A3B7-193FFE788A5A}"/>
            </c:ext>
          </c:extLst>
        </c:ser>
        <c:dLbls>
          <c:showLegendKey val="0"/>
          <c:showVal val="0"/>
          <c:showCatName val="0"/>
          <c:showSerName val="0"/>
          <c:showPercent val="0"/>
          <c:showBubbleSize val="0"/>
        </c:dLbls>
        <c:axId val="1010684159"/>
        <c:axId val="1010681279"/>
      </c:areaChart>
      <c:barChart>
        <c:barDir val="col"/>
        <c:grouping val="clustered"/>
        <c:varyColors val="0"/>
        <c:ser>
          <c:idx val="0"/>
          <c:order val="0"/>
          <c:tx>
            <c:strRef>
              <c:f>'Combo chart'!$B$3</c:f>
              <c:strCache>
                <c:ptCount val="1"/>
                <c:pt idx="0">
                  <c:v>Sum of Sales</c:v>
                </c:pt>
              </c:strCache>
            </c:strRef>
          </c:tx>
          <c:spPr>
            <a:solidFill>
              <a:srgbClr val="FF00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38669.914999999994</c:v>
                </c:pt>
                <c:pt idx="1">
                  <c:v>21452.645000000004</c:v>
                </c:pt>
                <c:pt idx="2">
                  <c:v>98295.361799999911</c:v>
                </c:pt>
                <c:pt idx="3">
                  <c:v>82459.776099999974</c:v>
                </c:pt>
                <c:pt idx="4">
                  <c:v>71036.015799999979</c:v>
                </c:pt>
                <c:pt idx="5">
                  <c:v>70991.176100000055</c:v>
                </c:pt>
                <c:pt idx="6">
                  <c:v>88356.567000000039</c:v>
                </c:pt>
                <c:pt idx="7">
                  <c:v>81289.776299999998</c:v>
                </c:pt>
                <c:pt idx="8">
                  <c:v>157293.08469999998</c:v>
                </c:pt>
                <c:pt idx="9">
                  <c:v>91333.796499999953</c:v>
                </c:pt>
                <c:pt idx="10">
                  <c:v>190485.21689999985</c:v>
                </c:pt>
                <c:pt idx="11">
                  <c:v>163748.03350000008</c:v>
                </c:pt>
              </c:numCache>
            </c:numRef>
          </c:val>
          <c:extLst>
            <c:ext xmlns:c16="http://schemas.microsoft.com/office/drawing/2014/chart" uri="{C3380CC4-5D6E-409C-BE32-E72D297353CC}">
              <c16:uniqueId val="{00000001-AD03-4CA2-A3B7-193FFE788A5A}"/>
            </c:ext>
          </c:extLst>
        </c:ser>
        <c:dLbls>
          <c:showLegendKey val="0"/>
          <c:showVal val="0"/>
          <c:showCatName val="0"/>
          <c:showSerName val="0"/>
          <c:showPercent val="0"/>
          <c:showBubbleSize val="0"/>
        </c:dLbls>
        <c:gapWidth val="55"/>
        <c:overlap val="-27"/>
        <c:axId val="1010680799"/>
        <c:axId val="1010684639"/>
      </c:barChart>
      <c:catAx>
        <c:axId val="10106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84639"/>
        <c:crosses val="autoZero"/>
        <c:auto val="1"/>
        <c:lblAlgn val="ctr"/>
        <c:lblOffset val="100"/>
        <c:noMultiLvlLbl val="0"/>
      </c:catAx>
      <c:valAx>
        <c:axId val="1010684639"/>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010680799"/>
        <c:crosses val="autoZero"/>
        <c:crossBetween val="between"/>
      </c:valAx>
      <c:valAx>
        <c:axId val="1010681279"/>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010684159"/>
        <c:crosses val="max"/>
        <c:crossBetween val="between"/>
      </c:valAx>
      <c:catAx>
        <c:axId val="1010684159"/>
        <c:scaling>
          <c:orientation val="minMax"/>
        </c:scaling>
        <c:delete val="1"/>
        <c:axPos val="b"/>
        <c:numFmt formatCode="General" sourceLinked="1"/>
        <c:majorTickMark val="out"/>
        <c:minorTickMark val="none"/>
        <c:tickLblPos val="nextTo"/>
        <c:crossAx val="1010681279"/>
        <c:crosses val="autoZero"/>
        <c:auto val="1"/>
        <c:lblAlgn val="ctr"/>
        <c:lblOffset val="100"/>
        <c:noMultiLvlLbl val="0"/>
      </c:catAx>
      <c:spPr>
        <a:noFill/>
        <a:ln w="25400">
          <a:noFill/>
        </a:ln>
        <a:effectLst/>
      </c:spPr>
    </c:plotArea>
    <c:legend>
      <c:legendPos val="t"/>
      <c:legendEntry>
        <c:idx val="0"/>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8196406644743344"/>
          <c:y val="0.18413786856040121"/>
          <c:w val="0.33250846431657405"/>
          <c:h val="0.58204612272124601"/>
        </c:manualLayout>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8E-47FB-B4EB-976D8B5B88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8E-47FB-B4EB-976D8B5B88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8E-47FB-B4EB-976D8B5B885B}"/>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0.30840100728325509</c:v>
                </c:pt>
                <c:pt idx="1">
                  <c:v>0.31245179771425902</c:v>
                </c:pt>
                <c:pt idx="2">
                  <c:v>0.37914719500248606</c:v>
                </c:pt>
              </c:numCache>
            </c:numRef>
          </c:val>
          <c:extLst>
            <c:ext xmlns:c16="http://schemas.microsoft.com/office/drawing/2014/chart" uri="{C3380CC4-5D6E-409C-BE32-E72D297353CC}">
              <c16:uniqueId val="{00000006-458E-47FB-B4EB-976D8B5B885B}"/>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t"/>
      <c:legendEntry>
        <c:idx val="0"/>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13657849427338667"/>
          <c:y val="2.1895872197069746E-2"/>
          <c:w val="0.80448142589593363"/>
          <c:h val="0.236749549151922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rgbClr val="92D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 in sales analytics 2.xlsx]Top 5!PivotTable6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Machines</c:v>
                </c:pt>
                <c:pt idx="2">
                  <c:v>Storage</c:v>
                </c:pt>
                <c:pt idx="3">
                  <c:v>Chairs</c:v>
                </c:pt>
                <c:pt idx="4">
                  <c:v>Phones</c:v>
                </c:pt>
              </c:strCache>
            </c:strRef>
          </c:cat>
          <c:val>
            <c:numRef>
              <c:f>'Top 5'!$B$4:$B$9</c:f>
              <c:numCache>
                <c:formatCode>General</c:formatCode>
                <c:ptCount val="5"/>
                <c:pt idx="0">
                  <c:v>101450.02500000002</c:v>
                </c:pt>
                <c:pt idx="1">
                  <c:v>120455.71599999999</c:v>
                </c:pt>
                <c:pt idx="2">
                  <c:v>120937.23400000004</c:v>
                </c:pt>
                <c:pt idx="3">
                  <c:v>157174.06200000006</c:v>
                </c:pt>
                <c:pt idx="4">
                  <c:v>172579.50800000006</c:v>
                </c:pt>
              </c:numCache>
            </c:numRef>
          </c:val>
          <c:extLst>
            <c:ext xmlns:c16="http://schemas.microsoft.com/office/drawing/2014/chart" uri="{C3380CC4-5D6E-409C-BE32-E72D297353CC}">
              <c16:uniqueId val="{00000000-77A3-4D4C-98ED-F187357CE8A7}"/>
            </c:ext>
          </c:extLst>
        </c:ser>
        <c:dLbls>
          <c:dLblPos val="inEnd"/>
          <c:showLegendKey val="0"/>
          <c:showVal val="1"/>
          <c:showCatName val="0"/>
          <c:showSerName val="0"/>
          <c:showPercent val="0"/>
          <c:showBubbleSize val="0"/>
        </c:dLbls>
        <c:gapWidth val="103"/>
        <c:axId val="437702063"/>
        <c:axId val="437700623"/>
      </c:barChart>
      <c:catAx>
        <c:axId val="43770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500" b="0" i="0" u="none" strike="noStrike" kern="1200" baseline="0">
                <a:solidFill>
                  <a:schemeClr val="tx1">
                    <a:lumMod val="65000"/>
                    <a:lumOff val="35000"/>
                  </a:schemeClr>
                </a:solidFill>
                <a:latin typeface="+mn-lt"/>
                <a:ea typeface="+mn-ea"/>
                <a:cs typeface="+mn-cs"/>
              </a:defRPr>
            </a:pPr>
            <a:endParaRPr lang="en-US"/>
          </a:p>
        </c:txPr>
        <c:crossAx val="437700623"/>
        <c:crosses val="autoZero"/>
        <c:auto val="1"/>
        <c:lblAlgn val="ctr"/>
        <c:lblOffset val="100"/>
        <c:noMultiLvlLbl val="0"/>
      </c:catAx>
      <c:valAx>
        <c:axId val="437700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43770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3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198237C-C0C9-4734-BAEA-2E1C91C6C84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C0D4307-98F7-42F5-9EAA-2226DE6F9767}">
          <cx:tx>
            <cx:txData>
              <cx:f>_xlchart.v5.5</cx:f>
              <cx:v>Sales</cx:v>
            </cx:txData>
          </cx:tx>
          <cx:dataId val="0"/>
          <cx:layoutPr>
            <cx:geography cultureLanguage="en-US" cultureRegion="IN" attribution="Powered by Bing">
              <cx:geoCache provider="{E9337A44-BEBE-4D9F-B70C-5C5E7DAFC167}">
                <cx:binary>1Hxpc9w4su1fcfjzo5ogAAKYmL4RA5K1arM2W/2FUZbKBLiB+/brb2pzSxx5rBejFy9U0WFHuwpV
CRxk5smDBP95M/zjJt3vqk9Dlub1P26GPz+rpin+8ccf9Y3aZ7v6INM3lanNj+bgxmR/mB8/9M3+
j9tq1+s8+sOxEfnjRu2qZj98/p9/wrdFe3NobnaNNvmXdl+NZ/u6TZv6P7z36lufdreZzn1dN5W+
adCfn490XZu20p8/7fNGN+PFWOz//PziU58//TH/rn/73U8pmNa0tzAW8wPsMsptguz7l/P5U2ry
6PFtSzgHhDHsYsrF/ct9+u3jXQbj32LRvT2729tqX9cwpfu/n498YT+8cfL5041p8+Zu3SJYwj8/
X+a62d9+Om92zb7+/EnXxnv4gGfuJnF5fj/rP16u/P/8c/YPsA6zf3kGznzRfvfWv2Hzr3T3fZft
npbnHaBxDpjrEse1xQM0+CU03D3gxMbYsZ0HaMTTbz9A8waDXkfm58AZMP86/JjAVHoy+XsCQw4c
gR2HI/Kw8OwlMAihAwCOCpe698ihGTC/N+gXwDwNnAPz14cExjOpqXa35ml13sFl+IEQnFKbOA8u
Ayv/PJohmx5QwjjEs6cfffCVt5jyOiZ/j5yB4n3QMFYlu7zeQZR9txRDDiB3cBsj+uAu/CUodykG
C0QpZKH7F3367cc49gaLXsfmXz9HzrD519mHdJjjff/p2lTJ0/r89w5DnAOBhYMRn8UwRg9c8CHC
KfoZ4x42xAMobzHldVD+HjkD5fj6Q4Li7VL9w1S5fs8Mww4cSlxXoMfUP49jSBy4iDlM2I8p6GlL
PIazN9n0Oj7P5zNDyPvXx0TI5Pn+ptE3bfO0TO/gOeiAMoooxvTVVMOAvWEOHMGZhTPvbdb8Apzn
g+foXHxIdPx9uut31f79oMHiwLY5cx38mHCAGD9nARDbiMtdAlHvIbbNEHqLRa/D8/fIGTZ+8CGx
Wee3eveu1FkcQEwTELceVl7MoIGaBlyG26549CrytC0eAtsbDHodmZ8DZ8Csjz8kME+awCfz4xMw
0Db7/q7pB2i0DWU/o4+V5ZwcsAMbuQ7n7NHB5g70qFi81brXIXt9jjP8fO9D4ndsqkZ98naVSfW7
+hfUN1hgRvGjg82REweIU4IY+Nj9C+SeF7TuzXa9jtl8XjO0jj8mWtv3roj4AeGEOYKxV7mDAFGO
2wDRUwIDFJ+j9Ht7XkfnadwMle35h/ShBagH+vYdWbfDD6igFDl4npWgQuUME4fjB7zwSzzeYMnr
gPwcOENk8TGVtuXeVNG7JiLnwCVAojn4yv1rFs44PiCEYEbsx3A2A+YNBr0OzM+BM2CWH7MCWt/u
1DvKbIRAfBI2c8ijODBTdBAiBy6FNAQ63EtP+a0hr8PxOGwGxtr/kHFrnULON7p+Wpl3qEXtAwRY
EBA+H9xkhgeHrE/43RnO3wXR83zyFot+AczPucyx+ZgR7IG/+LvENO+YWAiDMOVimyP8WPa8LEjh
6A0q0rsjhUd/gvzzHJ+3WvU6Ri9Hz3A6/qA+ZPr3xMc5sBlxKSPkZ35/LhgIfHBXjrrIfnx/dgi6
/o01r+PyMGqGx/pjJpjjfbd7TyoGEg6mLiECPTIuNPMY5EKGgVIH6No9ZPD+C4/5rT2vY/I0jxkq
x1cfMtNsYUnam2R8Wpv/PtNgdkAdhh3Qz14CwikIN1DOQJx7CHEz4eYtprwOyd8jZ6Bsrz8kKBd7
UKPrev+egieFTgBgyIDK6/nfPcAEw4nCUyfBjJW9yaTX0Xk2dAbPxcdU1g5Nq+t3Fj3tA8EhTHEK
5cmLvILgZBRx6CR45G0zp3mTLa/j8mzoDJfDj5lhjnY6f0eXIRRc4q5J45nE8hwaVxw4yEUEeMGr
8ey35rwOy+OwGSRHH/N04GhXjekuv33H9ALC811+oTMBhrkHzEbQdCMe0ZjV+W+x5FeAPM1hjsnH
JMZHu7re3ai23jfNe1aYzgEcN2NKXZD6n/sJg1YnG8gxHIP+TD3Pidib7fkVPC+mM8fog4YyfaN0
tMvfz29AkOGMMMH464IMsDMGJwJM3B2+3b1mBczRGyz6BUA/R86xWX8IdvafG00fdvIDbX7xyf/b
LlsBBSSmzKaw8M/dR8BRNeJAzZ4YwCywzRpff23P6+jMhr+Ywsfoqj3Sd2z5fdWYOzYsEPScPYrG
s9pSkAMkQOkHOebJQx8On99ky+tAPBs695OPSZPPTfv/5gATw9EzpHkHPfajzygzt4Eyg9wPPbav
RrK32/U6UPPxM7TOvQ8R1V5YfXdvwOTNu/ZxgKJ5l/KRgKOX+9cMJmRDgxqBozQXz2qaN5jyOjI/
B76YHMzt4mNCAlc57v4rCv0UZd5BnoGmMwdan37q/DMeDQcB0JPuwLHMY3/0v/GANxn1C4Cez2gO
0vmHBOl4/73a1cnu/RAi0DboMIQZe7gaYEOOmRECkArujjtfb4Z+i0Wvw/P3yBk2xx+z+rzrI17t
sqJW+j2bBwk+cDl1kXjq65xFNih4KIDnQAfbQ+SbkYQ3m/UrlF7Mag7V6kO60ZmCa1qf1vX7igXg
StCD5oinm2liJknfIYU49BLCTZz7FyD5vDR9q1WvA/Vy9Ayns49R/LywGmjC3d7d7Kt6Pz6t1H+f
kgicTWNwFoofCd0s4DFoFYB8BXcoH0ASM77wNptex+j52BdzhaluPqQn3c3oaD/om3fs5sDkAOg2
Zog8pqRZxEO2e4BsDiByqJSee9DbrPk1Nk8zmWNz9CGxOVH6HVEBvyFwJwoq1ccewRkqHKieDUmK
/6Jn4HfWvI7Kw6gZHicfM+tcNjv1tF//+zh2dyLtYAas7DGbzFrR7i99MjjLcdwZqf6dHa8j8TBq
hsTlx6x1TpIU+s/e9W409DlzDIfNj9cE7LmGA+fUELJsm4Hmef962gkPUs5bLHodl79HzrA52X7M
qFXtI/OeUjQIOJjD9Rr82AgwK0GRYx/ATU+E8CyZnPzWkF8A8jhuDsfZh4TjFLoD6jHtdu96nxCS
CRdwnfCxprTn7sLYAcec3/WjP3gLUOnnif6tVr2O0MvRM5xO//UhcXrQCd+9URCoGIZTZ6gwH3CY
JxloFHQw3PlE7owmv9We1xF6OXqG0Ln/IRG62A/veosdQYsm5gQi10PdP884wA/gWRzgQo+t6jMX
+q05ryPzOGwGycW3/z+Q/PrxKT+fMePvml1w/3CaZ09Q+c/v3s8cHpkzG/oYgV6lbg/BaX0LD7BB
8OSaZ8dxd1/yOPIh1c8V/X8but/VzZ+fLQa3P+Cr4JErro1AJIWD7n5//w7cMoCzu7sLo0zw+yu9
nz/ldxel4Neh7c2GW8DcwRge1QKf+vypvjsagbegqZRwGy4Jg5pEHSArP58NdGrSEZLuz1V5/P9P
eZudGp039Z+fHdhKnz8VDx+8myeFQoDCSTth8KUuvuuLhPdvdmfwBCL4PPo/rXaSvIq1WVWmiZYo
7NihLtuLDK6teGz4WvVdfdbVZelVQ9f5CqqLw3jcdlMWypa6fHnCMmEWhIfZMSu/hMwKfTGJaWks
tMEmGnyiwjAIx+OxKqpVZ4ubOE6ZtKYk9t3B0h4msZJa16Xs3cH40THP0vhcJHZgVzm+HMOU+9mA
rQWa2tAf3CagY4KXjR0Zn0ace2nFowWpCiNr1E2BzbJI0jyPV45JxaIYxILlEd1Ci4h0SSkTOCQK
EBgqAQsTiKrI1ybUGz4Mg1/ZfenhKhLLvNBBMhKxCJsolFHvHtekW9R1kZ4zlFYy67C7KpNppa3O
+KVGxdYeOonLnq8zPdKlo4ZLobiSeRpXhxZdtgPX22JwXG8UfX1t4WGQdYWXURyLhZVqchw2cSZD
2C8bt89vq2TMZW6a0e+Mg5Z10lJpocFI5FInILr+lhp9OHaWumrSfBXHWkmsS7wUpVg7sKu2rWFo
k/b4e1XrxON1ma9RtGYa0QtR1iQwulznTkUWeaayw2gIV23oRBtEusgLg8wM427q6sMMX8INJ7HF
lkFBHPZn2I7z1ZQSJV075Uesk1HHtC/c7CxsNPUSqyYn/UiydS2iVCYqJF4YMXtLW2ubuGO6UUmj
j+NODIEtisvOVc0Ct2PpT1rRw7Qwo1QqSNsuPAzrapR92EuOVb+oclJ9mQz6mhdTeWhX7GowrPEw
TVp/DG121ieNn3aW8cKyHdeucXtPtF0cjH2pPLcx3qRDehW2jWycEK+dKjojo8aLMo09XhYqKLP8
1A7dcIvdUnuDoxN/VO60HZOpkENDv1QMJ2ewoL4l3NXU1/1FYYnUq4XdBFaqJpl2setPRc9lkpje
s5IIL6LqFsF0pcNcdkqSWEiDr4sMFbvRw/FhGnb5F6tTmSR23XmV07lflaarPh7pKi/s3DcsPWFu
OgbJUESw791O8nI8yhSzTuvuwo3sYquG7IznTqDb5pwIZ9qMlQq4itS2QO6hqEO80VZPVyXD7EtY
1KvCyaI1yqNVS8rqUA9DL3FD8FpNaB2nZRs0IIR6AzxITDLa1tvGmr6UpktWk0jK7XQbW2baMG3X
sIGyc3dojp1Uj19MFN5mLc98B0QIwDXnso7afKFKEco4c7VEGsu47LWEBtTBt4q8X1nIRlsn3CLr
LzaKi1JX5UkS+llc0iUApfqW+2PMDy1R94FBtSV5W4tNUiWXdkY8C+rrwzHNT+w8LzYctyeDM6Qn
+TI6Bt19a9wh3g6YW56ObDsgsbNp4R5/IKy6WwpV9AtqzCYcinaZdLEK6sGpTvpp8ERTLgTO1UXl
XOWV62WcD35uI30cRQx5sXC8AVnsNDTuBYQgdtr37Q9V40KyPKw9bTITuNnoHtp5BDGjwIFoW+0p
m7jLuKxyjycm95BbHg+RZoemEeEy5VbvjTqNZdu01hHh7VlWlP0m1q7yeT/mXh+1OLDiEvtjITSs
j/MXgmsIXlomYmmr9rZ2k0WURs7SitJkFeM6lw2p9qwd02DoE+Q3tqWCPubZqT92Cd/2lXWZxqGz
0DhpvKww2s9dpKUZzSRVZJ1OKh6DaVBdoDD/QUR4VWGVeQXKsdSWS5bm62i1+njkUQTYhiHYPZzA
0npKj9lZme+ztGkvqxZJMxA/JoKubBK3AckziZLMG3jvNVHcrSvkZIEVOonsqT34XZcOsockoHiT
+mzch0Wul3XJBlkhNS2auvwaU5R4uqtc34bPiDz/ViVVKTmLjFeS4TJntvHHoWGypuGhQrXj9XZ+
M/Fy0xrU+Fbe32QoyjwnadZtFXcBG1UMV+TTACNWyyxFS2Q7WLbYSj1dDjJETSSbaFw4owanVPZV
MQ61Z3DSST0lSkbYKRdg+moQal3yhB0SYg2nHClL9tN6qFx70zID6WGCwIErWgVD1GcQ5gfiTSQb
g9r6SnR0OdaDDmgh8HoUtVeM/Xc6ZIMHrHJYCrfO1ngqr51o+s5VGn6pqrU7kO6sHls5JvQLPKJP
n0YaIV80XS2JG1N/NDCJmugvldIQ4kZwzSrDkd9OVpAn5AiHA5VdzsQCJVHhVRh5Fk7EJkUNkdBL
WQdTmjW+bR/xjk4nDYtzLypye8Xz+Ps00cjvEbXkRAILIt3S2LyXrBw3UU3z44yQ0muybJJRHmdB
5jrOhuVtCik7psGoxmbjTmUQMjKuREISb8LVV9y4auU0GkmU6zyI+3w3qsYbGhGvpymhsnEn6jt0
gF0CGywtHQiwrBZrU5y6bhxdDpm1yoYymFQ0reqJ3I6MqaMpVlimmELwaX6MGUcXeb2yTfYNsb44
y7roqymnmxyHUTA1sGeyUfvU0PqklEVq4XWslyK0rA1qq2vuJuWqTKPeF0Xf+SGNY4/VzF0KNmXn
yGnWSWjVUkP8XpQ0dE5DmACuOPoCJXYQ55b+NibreKjDFciBSQDHvfaC5EO4oW7UfE06cs718KXO
kfrWOcjLaenIIm7pBQ+tSwhLsoAl+cpQdKtIV3tuktTHTLdVIIDBeFFj7FVSusZPmjY9J7o3Pk+r
xi9tiHl2iTMvVnX4bXDHv5yxaY6Rzokv4kM3csiusyPu96wPt42Ljnmp7a1SvS1rt2E7qvi3sAh3
yp76tU0ycpG3RSRNlLJDVU3komPV147Y4C8o6hacl9EZdUUvK6Wy1TSmKGi0RbyCDcmmpcMZybru
CHdV7juTVazcaBVNodqXVtlL6lbxeRKm7bKDmmodtpiexD2sByXGXYjKUStcqnWR9OSHiWIIjelh
74x7xe1DplixLgdVSmqjxVQW0bJXyeglGoXLakT5xkITeH7bHLr5WZJVvSxVsRGjqC5EA5sYLqd2
N4NxvcItzzSvba8M7XpdjGGQGnMOS2V7IzRnrNsGtws3nLJDnFbRlpfxTkfM9eKStwAK9U2FSp8O
Wl248ekdz+qyaeGkobtkKqeeyMpLyL0Lt4qSNSt167c2PWuL+tTp16Gp+F88JBj47iTOJ1bjQJkp
P9JAVyFWN5OXTsQjOtw7kPw90hjLL3I8+dbdxkkqHgeJiSxpsYyB2+Efcd1TXzXEXWW5fcoVsKT6
K+lpdYtbcR06hf5mq5B73VhAgouJn0y0X2A1em5krgYe134eFY5nW1QHdRYbf6CTug5Pc6yPQtYP
+6gwW0XUdD3W+Nxi9HstcnOW4249kvYI4hFEEI7TZUrKQ7fn+gTBtpRD2zdLt/9Ge8RlRoGVGk8U
gZlQtQ8bwJHV2j3hHdlOKrMC2/qBw1ZtS563fmzHxrPcoQ+G2q0DxBKyGC3Sy9TpGy+fQn3qEj+L
tHXFW7IBHqf8nhf2iQkttUZ9clvwJPHrHo0rEw5fS1MHZWGNnhgncZ101VFYgvkxiF8rWg1y0OQq
5LzxmO386LNmkMB7Gp+1drvBOskXUCbc4nyQieu027zuHGkXOpOOo6+6WucbKD0maZsu8+ndmPuB
PanajSJZL00GnwWGfl70Vu1PJhESaqw4nba1ra5y2zCPdMMtp7oNYscUEAMbV/Y8vHJty5ZAPLpN
G0X9wx8Qn9fKLr5YjWP7Jp3ijdJraADiCyd2jw3quiUQsKPBaaMgLKZYknboN/d/9EIPG93118iU
ShKNIg/D4Qb4BmHeWAWda/pNErnCSzsn86Zo6mU+RpNvs6ZMwedZuQn7OPeTosCyLOKvaJySRduU
x1bN9BLRIfdUEhFPO0Uq+7rdRqytPapIDRVn6frYbseNw9Nx0wO3DHDW39Fm93tTDlaQtTHzRDpp
2YXNRTmMsV9zDTXdFC0iJzUyG1nnN6P6UlLmLmjU8jXQk6lkZ6ZrA6a+u0mXHDa3qhMR1A/xSUZb
6jW6F16I6q0Z0mgdWpQcDt1mzLW9TBpXrKOCqCNkhWqRJ/Fqojw+4czOZaziIMpiJuFhBOKom9Ir
o0wph4Tos6RPl6h0va4VQJBVEp+hjC0LWu6FrexzKw6N7GMrCdLcVTIJ49HXU3dt9Vbm0Sm3F0nE
v+WOLqVperIUVLY9uGQd12oT50o2PW7Op1gIz4r4dTyY1Vh1amXn6bc2ZdckdpdNgQ5Zr74rKnIv
ychXqzpSZJBlI6AQLVHnOTEkrS6cTtpmvG4SsZjsWtp9GkH5YWE/csMNv4tsyh6lsLs1FCbbJI83
JD1ONZVhZrZl6viE2uOyh6q4Ul23ygfRr1rLWdYjDzch5CyZTRToLtSAskpid9WWhZcq11pEg31C
3IFtQnrYZT3Z4LbcdfHUeq2mZ1bdx/CzhR3QMEu2Wl0lPd+5Az4F3z3N2+RriAt3I5psgwb7mLis
9YHY33+RmQa0KotkVYbVhtQFJI4CoyC0K0nZ9NWJMmcbGvBjVXEoC7sm9HpTJB69235tkvVQBYF8
oES6DYVw1mFlg5dm43LM8CotU3dT9SJdJol10vWD19CcrMWYlQHLSiMjB+ZUd2ySKHU6Xwte+/bY
nkPg+aJbDBwnAxKZhY72uwrKkQD3Uyj77ESTpNpGsZHjSTHEaF3U2Nq0ZRRtKxqFa6u5tVooeivB
Wi9rWwuKwOqYDyNf6IQN/pgNjbyff2ahFqoefgGVFd0QXNJNDORtI1SLlxS+rygI90hEU89GVibH
u5gm2v6cTNl16jYnTqsbr+370TcW8CjgMheoNNkqF6xf2FHRyFBFN8CGKuD1kZZE0aXt0Mt+CLEv
OussD70YtWeIoyRImj6RHcuCiafH9tRMQTQVsQfp9cp2RyUtVx1FLL3NeIok73KysOylZQNXdpK0
hfpAxZKRpNgk7bAkXeFK2w4vWa+V36Jx3+fXdTlk546zdydxlQ06WjgJl31XRjJpcSLxyJ1lqk6y
sR+l47LeHyyzbtPaD9WAtjFrvqMSrXIFlGly2LJx+Gkcob9a5Nd5S9ekta8b0AA3hjeSjhOTTdvG
K9PLKawjX8W49THaCVAkJC2bZVOPNIgSqG2qsRy8yNkXVimOjttRiL8cUMp47ZVt1i56UMYiHm3d
mqdS1GMnS6dZGDraUo0R8aOmlG2C+5NmUMrTduwsaMiXg87iQweovtdUdRTYaQtRuy42hgQ0AzDG
kMuRott+SBVIaHc1ACgjsC/dbWhFTOqYd4HBqDzp4VMxNZd20cTB5BayzOjk14OhXp90g5dCP29g
kUidsDpzQKfpE79rndYPE61lYgz2LD3WUkAFXMK2XlXpEBRTeprk5boZzL6EWlcOKlpp1nHPSoeT
4lKxZtkPpZep6kpYpJKpSk9rkdZBrf9ylGWkTdMEwkaypBm7VA0ENANSyOQcg18v4rHYZEO2LxrY
Dg4utyQsR49W/ZGyugH8KvEHZ/SnbkwlKfKdXUVeWbrnpR2nnkobPwmxLR1iD5KSdjfmw6qDu0pS
4PrYgVwiMyjjmEsDq5mO4IlnkBcMcBY8SQP1hya3PFa3oBsKFZ8PUdYGCcYAUPUtcZPr3r2TiNek
AuRQWSwIa5c0pF9UBBOuunRnFDrqhqaR+ZDJNOz9RFlr1oSryM5veVWuBzPkQdrQTZjXnh2rPCDA
lGVmu53XNfaaNGFxCEXV1o6t08KEEtSek6iKL3RXnHNV6LsIv4iB3wA5OgMfaaLiS667vetkMdBK
92vUDcfGhcUBiaKKizMQmDbasb7rELuSpGRRJPHG5q0NFAB2TROtQjuoUZktIKhZEi4On1aNW3ti
gIjbEQWs9eskqpupJ/t4qi8z4gZTNAQx76/q0F2JfLjRYVL6qBqPLI2/W0N5PvWZ18X6trPRGZt6
3xbdekry6y5FmYwN6Ec0yf22TXeDVdhS9MMtaowMnQbcB3CAQuWYOCCbQpmwFto1kkboErt0PRbJ
Gh4SD/6Uyapork1JL3qoAnoTL1II5qlJVnVHPBxhOSlrmWXMV8yA6kpXShoLA6AKNneBYs+y8S1X
wgd1dJIN0wxkm/SKugZsDOszBlWI3ZXwFrdKP3Vqf+TFd5CBT9WaZLemxNKqqiNc9ZBY7cTIqR/B
qch4ZJrye+OQbUhHeOoDBVllyK8GGhkopEQtE+BljQ26p0n3I1nnVgg7PL2rbni2GslyQPy2Cvtr
0tFUxgj4o8l54Bb5STkVWwufpiRorPIqh7mbpDkVsKci7mWl9sOykeXUA7BJ6EgaLkjkwAQw6LhO
10paaxy4jBk5kFTJsqprWbXArRW1znMFVVAYk6sEXyYJ3wgK+oeB4RNo0E1uIRBDhx8FSaCMSsRl
ZZFRZny6Vjzr4KfwtMax7cUJqC2iVz/qHB83lI3gnmLd8jZwmjb2scrto9LsR9DB3LwINFZ4mbfc
WrntWTllZG1nUoHG4dEsGQPS3yHSntViSL2Ud+G6EeooTGoFVXm6SKcwDyytT7IuBGIKYk5e6mKh
LQi9iCJX4rxfVp2N10h1lTeFw/coUX/lZSErrbZM6cyDKjz1UNZ7fKw2Foin2xSOJtSKFGW37Oww
h1ox8uOs1kurAlmKFOB1Vut4jh23chKQ8XgNNWalWiP12IJUFZrx0AK3ctKS+zorQZNF1KtZQdYE
YUcOWQvEM6ullcc7V0X9erDLxMuE9izY+pIOie3B0xa1dDR1D4dkiQcuJ8eyQDDPQOBnm0xz4ECt
lm1HLyMEq9wfuxTt8vSmDDt8yRWcEFR1K53Qjrf1iJA3MdqvYxPlizSyUwjX1QK1XSVD7QDHQKBL
YhKoHJhW3sV4UTv6bIpbA3I5adZRCeJnqTuo1CMrUKFSsqLFquqq9pieTO2NXWDi9ZPhkOVGoI0K
LRxrNH7fdRejYwtpWWdTgUtYBpAkbCZUoOJYJrm4O9jpZZKaSOoiGZaQF8nKGVrLJ01S+4KywsNh
fjWCCldF0UUhUipVrL8mTQXqU09OOghaApXOUrvi1C7JBVJjIh2u9JFbKUfqKMVe09Gzoo6r9agI
lC1J971S0UXjhlAM1RHEnQh0VeNUgV3X5zxtOEQDwXzmp2UuoZhcN2MeeRwUIBkXkCEKEOoX1QTe
CU9hyGVNbOAiWIlTktcLioCtjVEJOyW0DysxdUHUOKukyYGjcP4j/1/Kvmw9Uhzo8omYAbEIbuaC
JPfNdtpll2/01QoIxL5JTz8HpdvpcvffPXOjQqFA6coEKeLEiRAPxKLAWuUpq1gOtbdJ6lIuU/7c
SKO6c2IvtBo8hl0RL/s8bZem6JbJUC7SwPwCA7dZ0IpmOwJMBBZI/qMvDRKW5CnOaL3NAjhhbiDs
sxmr19YVHp5ruzwNSbMSef0kGG1XtsvyhStzOHljFRmCfat6lQMAJEk42MEAVCpfkxzTZgP87Xr4
ArS/j8b+F2/lbrLFz7EbopaUWagM76vjFWcVx0uvrNb1YJchH9RL0WZp6AXFZaL4o8x7n5ZYeYDq
N+4Ie/iV0PHiF4AwAms0l5ULQCHO8A4Uql7Bq6jzOhTV5EVOP+Krjj0Ok8usQjNdcafIN9bUbiza
48U3jNDppBVKtmibCwOkk05YuCmHA2eSbidGdm8wemltdoZZAOhfBUvAmFlocjuieMeDlozwNTmC
YRkABcQhHmTjZFFAgaW3JghtUM6c+LeQP13ZHKnJSGRVCPvZafVA0qUVcBjfzlpIfqpE89qMHZ7Y
/KsLc9ebpkOaxAvgv4vKqCTAMJpiVR7ustk3sNUS5syxE8/ehMhhknmwucz6l8oHuCkCXgrgLnud
mf09mcZnRBeXorWjhtCdEfS/Fb6SwXV++VPeRGaFWcZ4I/DspfY3m7VLkomfwoqmOLgvpTctLFIt
aDAeiOkh+sq6pRi8+8aNOtVmiyDOltSLj3XavrY0W+IYnC+w8pxV2vunfqJHw+NR3MBrDU0rfxz6
7qVy2W6eq3GzY1E6e1is685+qYNmgYgFnK1pZ2FvTZ1xzdJiH4tzTYuXgMi70fQegr6NOrb21PBC
CD3glwzGPCKyWLucRa1LYadg9bGXsrDWBEtkOMEyaUp3mWORarrZPzFVE5YKrk4lj3aFpTIV1sWX
6jFti5cJQEdn82iiw0F41d4ey6fcecS3FuEt3aZms+wRD2mm4OyO/Xn+vXoDgK7gZ3zkycwWZund
s659HSugWooPQ+j18LWnMRSlo0KDbdg4bmyZ8pDkDbYWgZ3RAbZe2U0NmL6+9/L+ufYbfN0tdgDy
QDw/NDo35J6683izbOxyhXD2V+7abVjy+r4N7gvLO9Uy2Ta+XHlJvi5gFodj7X5Je7ICEXLH+uJY
N70dVpnxOBVNh2/unnMgVQYNEKxJGr7Oc/5lMqafiCouctF2i6qL7+w+ezD9wgMWPmymrtk7OeIG
reFEScacsBqcc03iFe+Tn6g13IVJXfmAyb4Ae06wEjZDSElHFp5Jzt6JOa8Atva5HEhUTACtB74x
g3hdjGRTwksWKhqxPDr9XexNyw7PiGHJY+pY65Qn254nj4TD8DbslerkOmurDWPGys2aBfMQdamK
HasmRJWsiPksDnO3vzCAwJ0BnzYo1pNTIm4TmAdSpkucnnSZH/zO4N/KHKgH9rRyOI2yXAx2HTU2
fcmzZN8YwSnP3GXb+U8ItL+MWRlxd9rDw8ZyVZvP1ui7oSl/F7YfY7Nu7yVe+dDyYvw4w2gsRqvY
w/Q41IOzJWazFq2VhQ57JEAfKtgvpSCnKU1PBa++IXz9tZ38jcU7xMaJWNPxR+EUUYGwp2OoqIHh
YmBF9Tvju7Lan71wniTxn9oEuDvAiJ9F5z3KzFsaBtl6Xf0FccxXBVuxZ6+my+4d1f7O6uSpKLJV
5mb3iDlvR6EWmUSgFfyKoOBnc1gbZf3oJX2EINUqDfLvxEQc2LMvOPppmbr9D8AwG9VFss++NYb5
0OTtV4G33iiqQ5/wF1KNX8fOoIvYsaMho5tMiDuFEKxdIvYdk2ZVZ9iARLnwRbBLKI+wx2x9L34i
tnVX4jcB3/An/tawHpNF0jbrUjyZiKR52D9rS9zx6RHxpV9M+qc6Jqc2z17zCsE4yjd5Eh9SNZ18
D5wTozgq29k3dvUrHbJFkw171+hfbLxUnocIlLRElCJmmpn3eZt+LQTZ5Q0BngcHt8dighfs2TXc
g5umkQmwsaJ1mKTVKaHBxh4QTDG78Wyr6jySZtcp+2QIC/Az9ks/3rUsO/TW+Ahw6dJgTwkVIiKl
lYexVMuuxKON1RMVykLp4/UU5K6v4D89FO5ohN0iFoAivb7be+XsfTXNMt+Zip5dSWos4CC/BIVM
FvPDwoi4Y/GdxZpVUvlTmAK/wjpjACppm3zBCoBWRQ6QzpZgT1SrsmmKMD47Q74JuuIR1R+Xgy0X
tHTtsCvrZWdW57yTy55ebD5uXWmDnACEPyYvrizstZgAAVF5od6Mxow9kLTmrAbnyCW5C4z6uz0l
m7ip1olQB4YoaqvUSWTtq+jTh1I8BknCQiQ5Pkv/lQVyO7nTj9KoEEmxyKlrswe28NX0NFr1t7Ff
DU17GNv2JXHkV9pbS5EFXxIfr1zhhLnTdj8kSY8OUHCERdaVWSKKSWBO2U25nToSpUa8ySgVCI0h
sgFeTAqixBgAixMIRmflkSdqzTLYSFgxlp6Nn2msREgnj4bg3JBlbxWrGmbWonAuliHjaKDWE6Jb
x6AgIdgBO/g4m9TJvzgDXvtRxZhd7U3AD5XdbgqrweMH4Ml17mDz/pIYZ5a/DAK5mqyzV4vHMm/W
sX0/qfS5HZsLKtetApgRiA4ALk8WZZXAr6tWhpEAoHaDJSigv+fPzaR3j2z4fVInx8QCLtwQUHXm
DxSOdaHCTaM0CQ5T3D8ESbGD27FhSfpEBFl1Q/mFLhpLHV0riUM2OfBDkmGdu/7eSBB/npUmUT/3
NIa7l/4ibdKFVHiPJanu+2RFk4U9RshNvfiglDi9ijIRfCctq2HVug+mUtjJg0jBgQtZyYEMTy3C
iOqLrfo1d9tVZbTrNvUXngNQxGgAcsPY6VRIADC3mXEcLVGGmcR2MI2bhg7ngHmACZ0tG9uzNOhR
xvY2Tro1V/bWeRl6gNjycVBpNKVy4/v92Um/xjOUOZa/+Oh/B9q69QrEQBMz9GL6vQ6eEKLZxCz/
xRz/yBLGF9Krt77ZflPMe2CCL8c+2foFEJzeXuADSGi0eSQVlshKZGtAeIte0tcC0bTIRYQ8z8ud
lY34KrPeWSrsWgtaUCOiCKsueCdAXQBtABGoYuHYQAAmQb7OS2bcTi+eqIsFoj/ewmjPnt/Zi4Cb
9S4rNwHB8gjWxNGVyaaDPbErjFBzGt8Il38QBn+UlWzwiL+dJ/je/T+PePFKoc+4uwnn4whvPRR6
uZ5j+K9aqH48cyfbz0rzX/M+1+00vZly+X603icS5/Xkw/+B4fmvg3/QP398PA/wL276TIskoFXe
Tjz8G/nzUwGUG/dT3/fG/PS8/4UkKzugYEQQC272X8xPlDz6Xw6iYYE3n4RAAg+UzDfiJ5JLbZwk
hoPE3o54eWN9WqhgZZP50CQLcf8AR/T8/7A+QWb9g/SJgn44QMYMPIAEFAViQT79k/SZW7wpEGlw
f9V2eXQL036a5ihNlahgbQ0eeRqdmkRCNcFaj5q+YV1HyczJ1KN5Dq7R/3ivnkor/9O9VoB4eJlE
8VDVe934eQ405dYPYO/u6dx8knHEBf5SNFoE6rtpEzuqOdyavAo+dlNHGHv4yKBF2s9xlSMo7wXx
Ami7/VzLwlyOY0LXxKudZ0K7n1mBrTueEJgBBbGkDV9lQORe3apeFMDdnod4WrkB7zoWmlQ5Uc4U
20tZs72+8qqA7QsWe4Cs5xHdz5hl74YBOIU046VDmQy7xuYx2FzK2k+5ResVdltrr/uJ15+Nkpnf
qyzlGwkn9cBVUh7yuUnYRBe5WTmLTwO6qxsvbcpDBnO+DfVltQniMTvosXxCkDROJoQlYzmsJlv5
J942wyqumH+CRTWsFIiwYRO4ZVRZ67K12y/wIo27DpjoOjMSLE/VABRgbpiRoaE1XFFw+MKuAzGt
Ch3hiaiqQaK1ZyIJCAmnuDKwSaJ89ZIMLF41U+Nekrgaj3HVPtVCsAjLrzs8ZBlvd1OyALTePvRm
3j3g/4GAYQqikpbpZn5XwiDl4LLOep4i8cO/3aQnyt1hg72/3I6TjRAsAuVyP/rZx0bLKkKnDwNa
NjjV09tv7tsnyYeNY435ubHT5AI/w123jmctGsdLLhNAsnAY2yniIBqs66yz95ZF+l1Fx2HjW4Ck
3Yl7y8JX5QOZfHvhGlnynOUU8NAUDPuqqBGTB3lxwceWf9FX+ftVOxrpVXa7QmVVsuEIly5BTE4X
Fi1ccBrBhFjo/lgM7joWAcApS/bRoAARI3CaXMC3AY23GeoNoqw+UC2geIMh+M8ErImuTsRrx6QF
zreRHl3QZQ+xnTkR6yRblb3jAlRhsRWCUu4CxWLlqspJeUpkUp5M2pQnOTc1BYo8gWS90gPwQhML
7w1GjASeq19XP2g/HWuWvxIuYNRXQW3s5m5RDAOMHKoMxHzLV7ye+A+9dzURuFVby1Zir9zOrkMn
cxCnK/IsjrqsBKduhD+vhddx3lrfvUokm9kCWpaJ4S36weA+zIwfRiemY0aZfRJTsPA5zdWXIR/z
0KzT2C9CP+5yQMHAXGI3k3eBcqdrA5IU7kg/SmIgB2XdwHh0oDrl02JyiFznNE7vS1aSkMhG/EiB
rky8n57dtjnRol5n82qhG6x6bA/G31tX6MXk1scPeGaqSEPaWPzQDZY4Jo1DI2w36iUGTui1xPuZ
pAqRWjd9Fn4wLuHi8UOpGnFMcY7SVXUo1IE7onz+sBX+Q04Bcu4+7S7Iyyegb3rOnByGjWbefT6k
FFBLpH3iJf6vzEvzbRpkPA9JkFY7o/LKXZcR9PXl5/5n1Q/9v11+vrcFi2RhdJOzdGxlPiEi/lC7
cjqLNOVPoGEz0YoFEHVQteafWTeWp0C6N0R2KPLuKheknDmBs4o/3zEZDVtqvdtt73fc5C5RiBTp
O/77M+qiOdbFWFyk32RhO5TjfUqa5sDgNkWu11Xf4mzYxZMdfxGBkW7n5AoETfzq27Dv0jj71oqy
XeGYaH/j5Vn7xTDEVgBXHFWHYKMq7gyvcx9E0h9jSfsX6brJRqFq6dKiXf9SDLUIRdMi1O0CsG5i
0JitBgG1oJHJ68BauRCmOR2GwpcXkdV3dJa3/pQAPVZsW6du8ax6c6HlfcDpSnacrEHASF6tDrz/
ib4wWRiboW+cpRbHQDg6XqVPceB3+85RWcTGOH21YcL+x9Pno/LDh4QWFIrGwdJzLWkbtQVQWz2Y
xz88fYrbfuuZXvqTW5kNGBhbFzcz9Qp4z1uMksBmqJj90CsfW3kpX808gG0dd+1BtdJ+ANf5WeKF
XVmIBUYyh6/e2GZ2EFXzdqVlBpjTWaGAkP4p17pT78Gr0Xq3Ye7Vdw1SSzb/NJ2WmS1fV0l/T8Fl
XE59Px7MTrgHTdgTpYpfOo8jxo6XG9Hiu9pzzGetShLnTXVQhCNv400VOQP0J2KVdxyZBs8ek+XS
qqwkapIuhkNoADeqiju/H7d4JVfg9XFwIXBl5k4WhzG8uevVn6Of9YwpXcFdxh1/6pV+a+0IwoIL
vwCwZkj1sQkqpBjYXrP9JL/pZqwyD7rrueWhmwTbpJkErfmmcrtXy9yyOJMRlGt9qx7U8s+3icB8
MDIChkeZrZjK5SM2T74AD6V58STAuxRkz+8gsBxVFsML5lmHBCWQ20ORViE87eYB0dQGOQfFk8Un
fiaJSZ7eeyqI7ac0rZ/IAPDXmnvzmO4R7FQ3zf+n+9T8Ce+z3D4vxifo3vvY7fPmsVvv/S9zixwR
lCrt53BwcvQrBHgml5SRoE581DJ9dWsyPRDnzsJD5tFV75+Uk4mxzb+/yXMRy48vMnwnlKnAeVbE
NQkqJ9JPL3LVy5Li6fV/Iodh5pO7CM0ttUtRWuu8J8aj7mTZZnQr47FCfP+Szkxaumctj4+e18Ce
eO9WzIQ9wcFh1qNBSpv7IJaRiZXKVTU52E4eb9rKJAd3vgKt/u1Ky26jZcWM9U1PX43p+GAVKj2M
iEguKLJaVh3C4udMxW+NHij7YII78ZdMqygszws9ULkzgN7M96GGx9s0WlsrBpkMrv799cT6f9ir
KTJ/P3/HNs5wCeb0YFRx/fwdT0lqkKSxjZ8pNy+danwE1zg/thkbFnrVhNn1oweAfQ/zMj3W73If
coTm3+SAV8ZFiYjtbKb9mGgafNDXcjumP3L2LW2Ch6DLVR9iAbUO7H1luF7NMlO19RKpLkg1SFoT
ivPCoYd1o99ofaUVYYE4IcoFYkYtvE7uW3O8XSUmSBlwPOo8q8JiCIp9PTseorTNdWLaaaS7ZuHn
953Fr71y1gDjvwrTCeTF1H1VXY7ovnT3oNS2AHTHCnTQTPyo8RNxRBdeEU3iy5uG5/5kLrh9vrel
M8DXWR4evFu/sv/D4vL+/itSOIc40ipwkDMKn/7PLS92hxRUuMT+6Rag+rdpah3698ZrU3yLut91
DqzDKl7aXdrubqK6wOuVp4MNbMp1TkaaOaesBbhoJ+3Rkb1zInOj5Sl38mUgLRDM/xzQo1OQw7NF
HLPrA6PbliqloPOVA49SIl7qKbW2OoGinfr2bM+pFLO8dDyQrLVuxp3s7PTZfnAG8qRIGdxRmu6b
sbKf7Ez6d/NYbfofxtq55zjA00vkx5XEqLftWPG9vuKjfLvK369uo7ereKR8nxFEFP59FfP/toq5
BIeNua4/l0gkrv1pFes8MPJkVjAcqFFElkVBQupVDZ/FhOPiWb7Y6y5SQiyg5VxFpYKVHOrhT4rc
TyhdXNW10jTPoTVv6npK3dVT+pV7zoktVikCR6fUsSsSdkifOFV7LVGjLU+ZFtOKs1U8gvKW4xUE
3WG+Q48Dx+pDSvNsraxUnq7Db7NY8KvDphHusoyXVeMj0DcYfXOweFmLSF/qpjVythfxUndMENsP
H5RvanIeSUw/2Bv5EmUuMZ0WXS9Zn2JhpTZbsTYvj21RSADGSMykQCOOWqYbF74WcrRmHX+kh8qU
SItKuuRNdlNMgu5tBi0LKjdAia///Rfy+A9LrGX/7QmwwZz3UFQG1ZiBBzqfMqwTmrCcS7P5CdqG
QtYtrYJVk0jjmPv1XWVMyHibe1cRtZgKm6KXUYzD0hb5tf8+zrMUtHcK9knhG0dbJO6wlkH5YRo9
oOdKPeJEXTmCh1s1fMER2v7qkuKhrBoQroGQyY7i39i+m0hRv46simemiHkxEzUti9Jgx7oy+Zak
4Gn6XmIfM1hNS2vkzcUWBVDxNolf5xmTDEg2ZnRYnD0gT7dZOwbI/d1Yix+Oaa7raZQv6QDKkTLo
uLNyj91pjbzxxlPOQeDp9Ho1r08TmLQHJHZg0RprWSHUFueId/w1clMsSZ9HdjwUi2K02/sAmdE5
snsuTh0kFzL2CPGAVb3SsneNbqqzyJoYEhKRSYwslWJFGEvB4UVXy9KcilUdwPinGnKI3/sFXHUk
YEFRy4yA80hZvL3XA7e5hEYuCuKEVmt0O6cGfbzzi1MfTwBE5itKRHmq3MLdWzWYOX/KtYYenO/U
qreb3PnOZr7zfVqtoeVajaTTdVot+nT7n9O2QfkfRhvqXX+2KFwc8gv3C/4/HlAcOPppLwoUd4MK
UeiszZYdsIuZ3uiD11n2yPSdd5bbXuIjAfzkI98Mm0taVFDVe4oUiLJnSr3pa5m+U83x2+EHHqR5
1ttcf85//dCU098UC1g2B97BeWjvB/qQmE59d7X8ZvMPLvhNEvsiu6s4Ylbg9WAVus+63L0ExhBH
rVM665gF7qVQHt97NSKtenSyJvcy3+AwPAZaBMQVNyCVJ2/bYq0tVCNAdjp2iHKju7GowYnNrXKj
Cxwk7K9RjbzfRjW2rkfNWfnTvVZmFk8lcl+2qpp+M4lQb2ImxbUx4uGnqjILST4Q6cHez5GtRJrf
wmqLu9wkKpoC1IsAN6os+hVH/ucwWzV8AH1HEumea2n2e9q61dJtWQwaj7FoWGK/KMWiOK7LNZv6
JMLaklyG2k4uVjYtg7gzzlo0pVMJIwssx9Gdk3r7kSyDbs4CN9Jh4VplcK6dwD/T+apCvgGIESrf
3gamLHCOtaGQwAu1m1xP0nfF8GEAWKEKbdOAsZEyR+0HJI8LN4NNzqvyzjS8H52k04scymJFLVeu
vaqSL6wvz17vjw9ZkvzHe0D/LKvhUKBiOLXKRLFqirCNPRfW+YhC9CPzG7NW0/epAdJvgsltFCg/
MblH2Gn3JeiXYE91zm97SIK94uZwAWzbIiANBqnu6maoHj2w2ECghAIyffoI52uzle4mVuEeY+7e
617PiuEypOx3NlNPyWBUSNOsnCvOJaWxLMfR2GsM64pV5X6QrJIhR12Idz1bo1hBz5Z14EZGvtNG
mECO6zqrchO5orC0yj+7yI4UUUerFcJe7tHOy4sG93VTZeIuHprqpHsMP8Eyt6m3vEYDeOPd9EtL
2qCud87O4RO4IfOV8MAnqGVzGGecRssdmTlI52H+Y+dXn+X2CIaK5GkDZo0Zs/+w5FB+5dPSZlke
zvOzcYy879gO8M0/f1O/Jm0nW6/83srRjwrGmm0n+hOfZCbDqUimY1w201FflVnRbr2mPcHXaN2d
Vp67oHtwZErZD7mZ02NQpmJTBUGy64xRHClX3pKCoXWBHRWAW5yKb1RM+wyZn9hfcz+kQ0Z+Uil5
WJjuiQATPALEL4Bw+WA5w3VDcoqJXGBUiijuCpqFyD5e90gjCpOBZAjXF2kXgR6CxLzZ0Lo1XpK2
BzBdgYK9DwwFSJLWFIOnFVjLALt7hyQ5b1uwZiPIZD/bPEFafeW4Wxfp0M+d5x8YCaqHPpfjA+/Y
Hktg9qWiZ0pVdsCfkh30lW581SAphA/dvmxza6NlTTAgQkRicB21S4fA02NetWx9cwK133jr3nzC
d10t0hqeUS2ZO3Tbtorl/taooZJ7kYuNEGDT2nZc1eFt9NqnCQJWSOHduhzUYOWNUV+I+gjei3PW
og67zt7spqPuYY15kw8liKWSmyPSYf+SaRXEcF6tXrbrERhv853bZrEcu8nb2oUH96uS8VdhF/YC
2KXcl1IUz1bDr/KSsRKEY86XQOaSr3bZAotCtemzIwrv3nK6J2+Wu3DeV1kwsXVhUNQMITJB9iWI
NhYq9kyjdynsMn3qypUGnpzW0h2NHzmoVDOP6A5YvoBqhw9qcbqqObjW/24bIxH0b68U1kaKdCqf
UBxjMp//93GZnOyxqIJC2d9FgvdlPpH5oBvDVxzkmhzckneZk3RIfiIAwq86RZ6bB7x57ruG1v3U
1frIPizCXOC/ROvukhhK7vgQABidG+maC8eBJXITeWkL9lVNik1NSueqltioqeGZrb/QMmQ5WZFb
B/XKDPxpUU2oxGBNdfBYe4YJulCFiO7crZTTgLDtJ7A60eXgSe2tEslxuovUO+s8mM5R97JElY+x
e71RS4Q3bBjox3dxkP7gpij2wgPoDN4oC3UITM725yeZOcuyP/VuMsNF5Poaa/t0X2/7cu+OKLyh
jPgrUhyzL+0wGEtwubGlyJgdPWUOUe5m5ldTxVvT6r2ff6qCN97vnVnVrVEuai4ps/aR84vIy5Cc
/LmpTcC5pgn6XponSDaohQkmEAZ0f/SnE2x9Z2s0JEeG26wTDG5yagzUJUHKebH8cF9tIBMP5VLa
Q50kOQh33auioLZzFH3YOwLAje421eisaYY0Kd1tUaVmafsjW1+Vc5YsSD40e92NjfqFukl/9uLG
+pJk7cK33V89A5ttPvftIt06PVae9aJ3MS1CbG4P9yY90zKghzhzUFMIOVxIsoKtbwllhpUFRPBm
qN+scj1KasCCn8x1EP7BU7NSJNCAdTRGXS/5rk6dbTKBGsqJj5C7bPf23MSoZ4+AIa6QGF5itQui
m0hfaTWtobu6MTva7hmSmpGjytOQx72/Jozay7JM0xevRBGmVEl1zMaYfQnkOaED6gAwl+2RLoMc
7blLAuFEOJRAbHW37Ir9UFjsgTf8K2u9b5kl6ZwkPO2CBFTNLsn3TT7IVy1PZzly7P5RToGpo1wR
Mup0OHTygmypuzpEqqOheuAWNr3JetVtKmVujda0j8xMyhU2PxNBb3RvTfDeZaYrkJTpIDVnlsVw
feVVu6kJP6p0y6raPvKA18t4cpBzrmz/OMELQ2Gwsf4Kv1Et0gRFowbgy08V6pRZU1p/dTLDWXOS
d6sWPPGvNXGOKXb2i+8kwfV2Nat9ul0gZUXLYSohWTPlKMiGwkU3+oNdVhxMVGrvtAyWgHVulYXf
AWQIWaAelqtgJfp9nJ1p/5ROjCLXczYTEgQbwYMzkKY/l/7RMtezEMGgTwGqhX1UK9yXbITnEyao
b3XvyAcFcK9cWEFhREjOSleu3ScXM6hBHpYP9cx9YIN3/vcdwkJi4J97hAv034eBAU6HaQPmRBHY
P/cI06yLkqZJC8wfxl8PctxCjKmxM0c3fklFgOglXCGfNgAOnSkNtTzmPV2ZQ2qtjLRIXgKzzEN4
pt4J4IN8EmC/arWidJFKkATTtVsiuTtq+WhuPT/li27qqp0yx+8lygr8FtUpcJ0mDgtAJrRn/lch
2gqMyLp/cBh+ZGHW9aHLB7qz2npcd42j7sraipGGYJHneR4kkae/wXm9zkMM5y71QiOuKrBkEg+8
kZIPJ6TAHf04K/Fq4CzJsPYd1AwhcX9UxlMz9v1Ja2mx7sq+VhtnML9puRbpQd3IocbD2Lne4voJ
WtjOU7YWytX1RRGvtezDh/nIvcVq0+4/yMRQiENnomjJWNO3P0p/lFv0JhJ8GvCv51mvMq1juE0Z
IfdwiLTw01+NwoJYcwCZrYs2rrex2d7Z+UQL5ORY6WL0c9gvGdLFD7wiw77OLIbE494Y9rpf+iXS
MWIrXfq2XOZYalDoSaGWyxj46YZ6nbjQPqFH5bCz5yTozaI+B8jadqa7TQNXXMwpdvaGI37fNFBx
6nddcLoEwSWDv4Y7iSfotgPXAvm+mCOYm3wSd73Xu0et4aDs1qZG3BvvKAa1DEyZZVsYyd31kwRY
vUKCtXqdA3X3GAddlDbrFAWfHrSUtH6B/B+LLq8zlKy+t4EG3ialFmisZepUaz2royp2SvN457vY
Uxcd7TjKozC5gaumb0LlQtSpQEKQVteiSeF77PxhXjvwt7LEd3aGNQFBnbu6qWPQ5HKPHPRdSD03
Nk2F30T/VVpmk2KHklr+SeunTtogfxmBZf3dyIm9zgbqwUcI+9zUsxnpYEecG1tNWNtwssOy81yw
XScjC5EwK+61SquovabGvJYSUi4Jd7p1MKykiyNAwMXJV5NCEo9jkOoL0iY2FuLb35B51Eao60eQ
kDNMD8YwIE2fZd/iYgSaCcLeyY+D7EyYQircPFB40++hpsZ9ysoMIX/UC9MfAOb8HnjUiywHeaK5
0W/phJ9Cf0jOHksU4Po6dRNK1FT/l7LzWnJbWbLoFyEC3rzSk02y2WwrvSAkHQm24P3Xz0Kx76Gu
5sydmRcEygK0VcjcubL30HspxQd21CV2XR9wTx1veIwzr0rz0MflVC7bgUBy/l3ivYZx9FkZecuK
PmMnMERqiRpFBycSZE+yVbOjbmUjSN/KYkio5LHO06+3qSq+wyVGyLPrteozOuho4+tTvpZFtCTq
YyxRgfNlYQCkBEJMOQZy44ecjQg/ZeuZvbXE3KQ968pgXgV70Pm2bjU8JxL1Gya3W3WVJjvw364u
jLmLkU78TXjVdDBqbTkQCvV5z4UJZMefwq28jzZXTTyo2ec997b7CGcqu93z/HVA/2WhP5inTK1y
epwcZydL8iryvk2972/39Z/uWQ4aauW/3XOQQOBorDx8bLJh0ysJyM3K2xcJ7si10sIBUWDwZAt5
OqaIU5YtcQBF5Fg7zHy0uEqe86VJteWtrDQsf7HlYqKdAobPc/Rqk238yH0nALz4nEzN6iY8yuZb
bdHp0AMSXJJKsgojFgAjeY7rUtu0VTlTRuP0GdN6+lyKd5fv05Ps0Dq6sVbdvFrLYqEm+pXBsqMc
ItLRXfVhn21kXY1RHsfeEk0BAeJduvwcxryo8pOV3ZZiG+ld+qwGVvM4avb23kOUY8vLbPOdnIst
k3fiHZnNakXBbp8blkOrYIDWqg71XtZlg9ofRzP+MpVTu3eNMl1pqhtvzWawDmqSiVMwVPUS7quf
FXs3yavXSYXwl4YFEK5pk2ZO/WtMpx+9KvQ3N++dVUzs0hlBkbvHO+JsQaUFT4MPySYDIPQVafVD
Ng+K22jLP4L+jeg2vBnNJK7yysOYQy6JeY5G0LstXLvaJvrkPDRx+NPo9XJNULq662zXOkWsGhuz
CLS1kvlw8JLSW6pAm14V2E4mfKE06rVvbqCec0GE22JQL6E78CbHQ7kJIz2HrRL8KNXO/rAHIvrM
fvSf6yBQCHpM1EfXmD6vHWR6cfjjulEbuE++NXlLB3baWzsjMXTN/+N6fRk5AAbqYuONhbaxnXSO
TrT6lZ/6KT5szVlZY6d9U8Ab+J1ef/HqzNmE1TjsYAfkb55pH0oxz1p5GtEyeXsyhk57zCIoebeR
s+UzLMdn39OKA8yUbi0HiGyLesj9auphutGavt7PRsyXybMvsh3LNygIjQDxsFCHs6OMYnkb6AVP
k2Y6L/zsGkLQw2RT6pX/laij20ADkojeTsRAqO303IcV0ULzS4D5Q+g6b1wy9t1Jd0qNQAduPeqV
Qx612dvkhuNOd0d7I5q2/ZIgv5QdFFgzM25BzHrJ8uq5CJfkpWqrbgiz1a0LqKv2aHdqupINCpEl
Hv+a7y35H7ZuUY3bMBmU99zkk5+vWZQ59NnQTY9BMMVPttIhEZ7vMjeMiAgiOLG24raE6FTGbcoq
BheJC+xLM9nBdpigG0MuG9+mXCcyipGJMCx2qkLw2Kx4j4Ch9MXEkvRqiey1HPtsEbml2BGr3DxK
f7g8WE1DZExoi93dUa4FzrMyuPp+Xk0rJSYCfT64KXu70oiVtVw+I56Tr4X7I0R8dltQCxEBCSti
YykHyV5dGj6PbCdPsmQPrXcghoRlOM/1Ldtc7eCkRGYSNUd4q6I8QYB8gAodvA9OzpuTCHsR6VHw
XlXasG1VMcBSptUWQboC5dDtZWsHfi8tXPUsS/OMeu8Gr9k8Yzch6p+nsEquO4nKwgnBc36yNt3O
PXqq5R5bq2N32pWDvuud9lGfGyp/Bmj81qwMxY4/fRsPSIxlCIgo9kdL/9cp2F512UzDX1B6ejOI
d37bQc7KPSPh4RX6ossauS2x4yMcDYhS79B211YODaxSQ5yr6uNn50zh8XxoIbPJwXpmDAu9LJs9
z/tMVmfPga3GTykRkdfesoIHK/R+tnZKmw4HF2RFzddMXogHqh9t0Whr3cNMFLURVu/cjt/TQLHX
QvHyrSyWPSweP0yKoywOhr6LUIBczdyfnVAw8MYseQ/CKiFSWe3mjXTy7lquu61U/7M1TocEdZM/
7mVrpzrfTKJ5H+VQBaSloQ5vFWEXF0wPr/I6IjPLg7wpMc+PGOSfb0q2ikq73ZSiJAObhaTc+lKr
M6t4vFnZI4tZH43gUm0syH/XueGs7IHnimxH1gaKPzNV6eTctDx/T3Tr5M9zRnMnC3ToqmyC9Qid
txVe/BxYYnrFkAhDqmivsqT2OVu0yHqSJVczgKSqya2EofVoBHl/kW1+4z2mY+4+yhKW52ccDvmt
5BvGO7Hq2lm2ZYH4roVWdHamaXpVfTxWdWoSwTBf3lVhSPDb8I+yVRNBtci8sTneLtLmBF9qqfsg
WzPW+YUmTDhe81jftnx+U6lz4IldfbUdaNJCPTV2lexRFeUvk+3ERF6o2koWg1RtTm7lfzhYivkW
lwmBo756lY1qw6VyAzJyViv5y5B0+SaDKjrrk/KX3jfEEZUr2nE5Fj5h4qZQT+kqCP1Fph2wcZ+7
hm3frQ0UgxvZ6tVlfsCzkoKpOaeGGa7SBBoAYtT6bMGc0BbtfBqHbrfABeNvbpVliFRoUdbaJRZz
lHOQjUTMzHOogLeEIT7Q6O2HCS9FlvjZs+b14lxG4VlVNCDeVTrxwKYZzl62WlHdPBDbGxGyWubP
sg7I+1dL6O1RVkVe7+/kg9AoJxi1egdcoubfl9kHrbA3fjiBJpmLcoROZELSqVdZo4Xs9UbAUhvZ
Bv6jv7TdeOsue/SDw9eusJKdLLph053ivLtOzvA187vmKKsBu6BbmUAEymJQl+bBZ4VZyKI89JX+
YjRpepJX8qa03kWsXst7D9VaDb1Y8UVJL705qGtDbeF/2Gq5yZrcWcmBXa4p1/7n7dXWpTetRmxm
UAh5fUihdRIPxaDox89Xa2VTttTVSf+8fTcweQay3vFQB8VymuwN4mHQobF5GRzDuCRYU4+e4h7u
VfIsGVB968RMyNKtqu+ALhTDsA3L9nM44A4IMNPYLQdApmExOOvUDGYyMcYoaYKSB792r2qU+Yeb
DUrUuMqHIfvsZ3htv2kdp4ViUUSrPgm0k2alzclKQkEkehr+gOcza03u7arZ/cd2OZ6lWfDwl+Yb
0WGmLCOoEy3i9IV0j9yLUtB7L0oXST53hvdG51nSe2+VY+vWzVeVpw57dyi8x9rQfpWhMX7Ybhhu
oD3ZW2t2QLNrO41V6l0bdqGylx87ryN0zsUc5b3BGM4YXXvtQO09EWdYPqVG+hamyfhRxIG7cQq0
RC1L50fIm2UTSh5CusbkmGQX6KT4+ZVKHEMeW5IkCov1vQs5ABCww31ZgfQewOPneFIcD7GAosd7
Cx/k6VZXZkSYgnavV7oHm2hfDBVEomJQt52turxpsfEaTqa6dbPOBcEBNEi2Jg6BNIWrL1LsxxsY
aJSUHhSZpufqKUy8tVY148WYDyMJEy7YpL+PepUcZEnWuy38CDlU1smDaitQDHloe7SMmbU9oOoc
HRD4pACo56iletPPRVPRnD3o52gpW3MzRnBQmYinaJRVBQ4Kz1C1J1nyi7BbwGfMH+I6+H02KBFR
UNlPaEUbZOOnVs/6J81Q6it8hGoPXVldyDZZZwdKRo4BgCX3Oi85NVWrH7tYnO8D7XFQF7L4x0Aj
s+AqMaifrxT50+eV5IBYZP4uh/2TnjO2DVmvaZiwAmenKJlO3GFv/7czdvg45/03OONYj7CkYaUw
1auNzrUvO+soS+2gWA+hZnyTJXlwTHhQsUpcvyF67dqBNrp22FPnwXIaP2qU+dcNorJOJrGcZ2xC
yzoiNQivdrix4PoeIzG96fIlQQEAwhPa7lqd3z55iKvqITUM5SRL+NXFcei1N1mqiJg7Vrk7bVMk
FEeCl9kDzAd8nZ9nVuRBiUnKL7JHCqHx1kMWxxQ0kVnEJ3SzDbg0ojhhDKErThXn3Jep96jODWJu
yE2QJSS6cs5h3nuP3aB9jiA5x6+p0Hedb6X7romaq6FN5pOZbP1Jr68ia5urw187ynHMKLKDrANe
iEbJLD4H1eiQnyCqZ87JtqC3J3p0tJrMPMtD7w3Ia6c4AGowctNzQ+gmRCKNc4vZaevBwKQm+8lW
pa9fugxwnmIlwynzbALTbPehtwmm8zRi1BayQZbnVsUPfrhW0D2FIaKdzOv15/tZoIzhqpjrFKI+
Vmbi/d567wfy8Zh7zfdwdnpgnIXLz8d/BkqgX8vCe5L1FZJrzGYQWNTZuRHymCSGwn7rWjY8Yw6O
Vtbfh2dFB7y0d5JLo1fwyVB3vfMg4bJF4qya6+SZrJOtsl/fVeGfrYS6fY7NK79awo8jA8JkBCe3
CcNTGlbDYSzGtay618uz3G6CU+uaNSDdZHoxU/+kFCXIG04SHHDyJCw/a5zKcBdeHHTKM9yBlxbI
zUGptEvq8wwRyU9OntYejJXCHXsMJHym9nyQDcakhwfvXyNcXunZFgLJNAHb1c51oHXr+QAD0y21
Fz5KZQtzN1vJYlpbzdHCbAPfmdZ6SHhMY6cQVJHewjbRN30fx0+y0VPyalHyy3tQGkN7kRNXMfxR
by6GNhN7GbZ2Hwsv4BkE1haCryLUh7PUyUn5nArSvzMXSloQ/Wka72ocw51ORIE3KDXfFTvDWqtk
5a6Bif1eFfWX0TLSS4D98+UfBkHuUVdZrtsnSGCKohC6hmU8CDpOoAdF8qSfgFQU9o6MgNZGKHoG
V9cX2McJp5FFozZ5spoXX1lsGq9cTiIsn8YxNQ966ilLfP/jh6q2cHtaS6CJH7t3TTtlpjl+yF5h
YSJqK7zhw3Oh+zRzL6NTZC85+J96GUqprcAqhVhDku7dRLo7zwBq9POysvjHZelVp32+KZVeW426
Ls73Q2xsc2wqp3uN0FjHF6imllVlFUfZgKM9O9dt3h7VoiOMT/BbZp15jZrU3omxtDaJqVofUFFW
aV1F32NHi1YEMbnH2HH0x6ED5UGkd/R9HulXcfI6I8JvIzVf3EbKDoiOP0eWOvQ3OTLX3PB7mTZP
Y97sIj8uv6FuHCw//EXUM9aXorNfrZrUEJCNolNVKgl8pEHfIBPNn7G04NtyOkJJeOCTo5J8/NKG
kE0ajPEr0Db4/02/OJBDq9r6DjriuMYtHwCa+x6htsJ2H/1K/OaqKUX9MUVeCWuJGMa8dbq9W+Vf
2PSLVTmY2KKQwgF1gSHDhnMHSjH6BcTxmMSVDshHm7UIVnTRGl8HB5LYOyC3OIkibIGW3g8g6PKT
57G2gvP+0rIgtJrlnf1Sy19IcuQvizGBGefl+YuKqwrArzctoX8XL/3Yq49Nl4D7p6/sQUIKcheM
6UVW2RUAldh1SU8w958C4rJLoaUr2YoRn2D5gcw883BZ5YbDisDr9kmWmtAAchipJGiarx5FlbKx
89hayaIdgHLoguKr7DvkojqLyFIXLk7zh9aNxAumq3OXZvlXI6r9lYkM9FCBq3nTpoy8Vlr+dfSJ
juVbzJeCbB4fhfpddlc0N9oOLht7WXS1jQNw/EsOiXsHkqAmywmTjl26asxYvGeV0Pe5HpZrOWmn
WAfycCkIGRtvHRvmvqjy5Jrk4OIjM2MD4XQQmPLOZyksWauxJl+LJk8fw7FbY5XvE7IMVO3OBZmF
g3Qu/x8H36aar/aPE5CMolnETb7H4IFJtOmXsd55r7GW1adWK6yFrM+0YVoVQW/culXZ8Fu3xoUh
ee9ms1naE8xWnUgpxX5jgRPxryhpvEXtaO2xbSbznTgdLAN19KaqXvho20D0p/lPlP0BmYjiDI38
XLRLy1okGAqOsugbr11gN2+hUZnnQQSEDc+Tdba1cJAPJ0UMTU6M7Y+6Bt6nZxgn2P4/xBBFvpKA
Lp4j3dVrYTsgH5JGgQWITqfCJreBO6g8xaNWLcM2ib9aXXvW5fgJPHbbR9VfRWbNuMWmfx2MKloX
voeAvRjbPcTUcQfitgGarbSrgjxfbziIfoq4C38FpEXQDe6j1PRXN3WHD2f+7SlFblziuNS2hmm3
hyacwlPdZRYE1zh4Uec/CtyYw3fFrjdKiU3MDLxulxiqvxvhpq6aWjdmPIu7K0qMELI4GvwDEpsQ
34oKib12ulcnt2If8CsVmZKu1Dw2X1N1wFtuZCQXmYuNFQ8UyYsip3JwV+9KOy5vreTfaHbgLXhP
585h7rDPS0GAy7GFjfcE3EN7G0vaHLHzTaW7tQqrSXatSwYjObPnFdEugBN1a01nFW3QaeqtdSL3
0hYXu367UOXgCCGVm3FrRWFsbYnTBK44v/wwUo2t2tj2rcjapm2ntgaHOt9kNvTTVrd879YKnQgW
qihhYo31vnaLZkdw9qvWzJSPshP1SR74eD/PYoMY42k4/tlDdgtDwmNx5KXQORlaF+RAyUIrXeWD
7z3OSQNP3tSQ+qHw4U2PhrMIcW5uyiAkKclcKfvJQ5DH30mFou1lSTbaio/pV/Sb+N+7xim2qDTG
F3YfLs8aXX3Rs7Q/3Oeup0h5cEMC8FCCO+Sa4r78OPNWZeXD5JgnhiBFS2TlZ2EF9cP9YuD+o4dS
yS9Jo/5+q33CompOWbyWfe8Xc/Rkb7l1cbzXt4EiDravvMkr3+eOMhIqYhgjg958D86z72gFNu2k
vR2UyGyPoRfCaSHl0t/VaRpazUKWYQLeTy1caTkLLyEYilipyEKOt1PZtSE90QLUk3dr+Q/TNWmE
6CvAtTBfcpznsYOWpyJZNkfFXQaZR9RPDGrSTKYPr9e8fRnwLZdF20pIboHE6kQSkOCtQi4n6zXI
JvuyUtnG9uP0odWkjrJrtz2FRWu+CqwBsh442LCfQhTft8mhH+EjiXr4kBYbWjTaR3kAPe8dq/kg
i01jobv0CfySdX1Z4qTGx49eGRwFlqnYOUHsd04J/P7WM6YHFmET29jcYPtOt8bwxbqSzFlxZEfZ
oiGOlr2hz39OcJ/K87XPYXLAbWwVkDohN4eUvVG9HUddOSJpSF1TEN3FYTSj7NTPB3km6yIcRqvA
UZGp/3sDecmy34bFCmp2tcgPf9TLSeRQ3OQ+QFu4Qv/jxeRYrfK+Y0CcLXOYftPeHzfqrPKWkXX3
2LtbQF5qu94e3Pu6ksF89z69EahL1VP6rV47MeHYVvSskEBx7xQiBS0bpG8Q3J+MYBQ/ptqP+Vo0
v/fwwuZ/6eErJezIqYEa4eni6LUNxqsmyI666oD1iEmg8XeVk8Yz3/bv8n1EpSftDsTPyZ0nkfW3
zs6oOqtOlOrSatvmMhas0KapYmvEduLh7qucXU4g4aIcreZyqywy9No6IkBZl88NoBOjNc/YsN3m
aW4NmuMsbNSv63sk5qCM6jJN/XZ5r7uFcMryn3Gef8aG/tYu+9c1zI0/pvtzIln+z1GhMnxUBony
q2Nhl0PcjBQU3YbgQkQ8eFxAFAYjoQVgMPHs5KX6UMbgroyQomxp/ZoED0FDbk6LT3kjK+3KNjCL
jFBykwomptHXV1KF8V+iR87e9RLMJX2VPOnuh2yTNeSEjBH/k3/mXmdbkbmIyJuKIsWqrmQaE9f8
KrvLQwr5Y0daOed2DVlnhmq8TJywJu2r2+80oaKBESJFvdmnpxrbxy5sx/fSz6GEW7AeSMwxt8g+
6JSbJdljjZU218kGh0wOm7yDf5mLVD/kVtLVL8D/xNoqVZu3KXiGIzR80QSQ2coSDX7ostqQHwiB
BNnYD2OZ2Fs2jsEF5EJFKKypvSU8OpPFxRz/MuIZn2z1sGgBcDiD4aFZMjUA5lH7ovg48TqjSs+9
o6Z7NU3ivTLvu9S8zNfGMA4vRU1UUWQ74XfNJUeYnAkKAcYVv/mra/n5pSI7k4JslRsNuGJLx4/r
jGmBd+hfZXkmD3VU5zuzNs4mmWRO9t8HTGvBiZy1yhFSvL5V3fqLbLzX/9F3Gsi+hrbtH+e4Dw0T
tzs0Ql/Lue/18uxeNxVudIzc53vNveu9Tt5MMp10xc2O92o3Q9Bb2pmD88GqT6RoyEEak4x1gNOz
JtQ6X03iyXMa61nJG/elyPRL4YzJo4oj9aVuyeYwOU360PXCe5l8ANPYXRzeA1rNurc3Btv/tT4X
vXH09pOCBEfOFHeVdgJm+k02WuQHuPr8XNhzH6vEKvZiDAjxTuTRBzf6gAcKLYMsy1PBl+iAorV5
sIbBm0nrX/lR9pDDKOmt9gxZsn+8lUITw5Y7XG4l29mJKVefZMlLsJDYqXnNDOdd1fNpLfpmepQH
HSHsOvMNFYkCdVlpfjZUKCqB5rjuulGt1l6kskWroOgSvb67z1AmMdKzINxmoAOO9/q2L7x1ZqC+
9PoyW6E/JM8EUVWXBtHNxcxh8Y5gPwAfFUhL5oOBVeQkBI4qn6cRdqXUtUawNaoJNNhckn3jyNQX
lR2Bu2/j7tK2KztWhqMajf1KYNn6Dg+z1OzvVdu0KzURID2UwjmPHW412VBa/DMZtfql6y1I4FPz
0xOKux3rJj8IUvCq699OYwsJLm7delrGgQ63SrOLNQ8o5Fgi6KAh69DFtqrihRg6sjlEGcFgmVm8
CDY424rEiCvZKpzBOlW9eMMYnc7pkqaF20Y1sDVcrmQnmkg21RPvFnhim3cwWxZZm6mHmjDw2yHJ
+t+L35XJBvmvKcEDVqHgQZ75Ux7+VpQNf9Sl84iCBJ35Qg7RpmbNf4u1q/BDkTgIj8coiDYO1eqh
C6L4SbMAdIdlXX6vO/vFG1TjhdRKJhGKpr9Ji85/h5uFWaCovpNvo0WsNTZnIlSM04C3c1lWQ/ZI
fkO13gaQBtcZKq+L3ff+XqtBBZm17l/0+cBTU3nuDVIDxJj712hg2aTX/Vk2ym4s0T8xX8cHOYc8
wCJBBB5scFOhSwvN6a2C9R+YxvjVKIp+3eJI3w9OG2+jDkW4PweQxEYcnclZBz+fhDNYIijeG8K5
KMwG6ZMxIr34e4RChMpJQbjplOTacbPa+TACv+epp3KAOxbFe99+t+dqmCH2vp2Ng3gJSD6bklhZ
U4VydJteORYEeR1rlNfrPiDiRTbIOtlqaTzmLmQZOWxJBjvCFQRUZ69BIe46ZvRdHdNrXZaAbpB2
zTlMdULbM+UDdgdJPuhAvFKyasvEPMqRfoZUJ2hZIBQ1uwpNxb9709p4DTm9YI0bj7Ft6Y9YJPtN
IMgqd6+TZ1VMWojZnLEZvbEjRxdPRt04uHwxGSsPVpXqZy9/kQUj5w9iIRD9kaDI+cupwICv2Xen
a7MhG/R9VDmPD4wC5u3oO1vZIG/FR/sAgh8YvwwoJAwHtWYdvo1Fkzx2BdgCHPoYnKtp3Dpl7axl
N9fHRQCNjnV3bv1/jwKfUr62LXlUDL27wBLtLkQjdBeCuPYenqTjvb6NMhzF0+TyOEg32ZCkKsAC
R9/LQbKe1zvuxqafTVyO8Yi3Gwt779rvqqV+iDQ3f5EXl6BW56cS1CHSELd4c2rFXnUe+jojCAlZ
zFyo+m5vPFpF/Tmad/QD9fAvI2h/Ml1wIhY67hfufOqUAtqzRbaPyE8TwKLU3RuabniEjKjOceeI
gWv3JAPHZFRY3OnbQI3ckyzJ+rlK9vKm0N/eHL96liP4m8M8ilEnD4a4ygAQeZjmoJAYvMstKAS5
KBYBMm5ty3jqXkK3PdZaMz5ak+heWrzuSxcl4F42RkBeN1NIbJZsVZ10eBCZMTstGFqJNryO6Lhk
o6wi0gKprTk+yhIJgxxAH0efx5sMZG0vDqnpBaRabNUVZDdsEXMR+Ar+n/mMeG/eMlke5j51qTRk
9DGzheq4w74iVvLZhTK+0hXy2bDlnZ4VlcBP1xtex7kkq1RdJ0dQnp5k/5qv7JYwL1aduYeLjOip
C00M+EzmEUxR6SuUYvoyJJ/82SbYqicD3dkv0qdRtdk9mtEJv5S64ob6p8mCEQk+g//Np6HqCsSV
OiH5ZBb0B6X7QG79EQAhuyQHmz+bJ4eYtHQc8bampI8kwpzIH9jDGzNPEQkUCiJ9W4GVX+AjTrO9
4lTRk+fz5w7grv/qYug2G3UkyA8kf86j7FmeKaTIXZWFTvodm481JjyZRNBFtkpx62N/YpXGFIvl
jCW5V/182de+uXJzHStuMivJd87wNHrzjsgjjDjg+osMqe7B0Ktp+apH/oMbx+mB3/+cYTH5MYe4
XgvVCPaAGL54XUCqlMAj1YfmwXNTsG3xOMwqGfEtml6tiLQy9ix4cOthH1cFr9WzV250Rt5ukauw
CC+EbHmbsL3oiY/6vNReWkP7Cq/SXagowsgG42PtVJxFBV50qY4If6DXLrueXw9WgixcTU0dA6ps
1YvnqaBA8RMudDJIzyqeZo3o2VEOBYGfKzwdQIRb1mU1Jc08ssVFmDenFnM8VLzor8TKNASDRrMO
cq3cQMcgBYeJwJSowyXZdRE6RV80u52+NWW79a1oX0/Wo1FU6oMHyWzB4tStvQg4P/idX377rcpE
tOTZ92c8aLwX9ZcMgGjsZe+dQEyiF+3GGKHLolZb9GSlX+jKe5CRurIqWVbK5lTlofktzT7sItkY
vDOZV+GXceqfZHoMVpb5RjQAaVrTOVNGFZFlIO4wGSikpdcnMuY0jvVVj/QJwTd7Si/KAWF14xei
I9dFxgI7iq7ek1rzHNkoq6cAv52V1JtqyNstatFvSp9lL63/q/QSDIlV/apgHWWfMJ2LAQOSiAKi
oIeUxWNyVqqmn9Fj8kqmMt5BgxmRSPY/0ziozkAD+lWXvrRdp70azqFDQbkkC+uLRlzIKic4E8iF
PVs8zX1eZWdzGg45TIzrlIhzD8ForREis54SPgwcvd0WumZ1iIK9VzZrRy+gyueVQeRL/9RqUcXm
synJDhWSKadrL0g/VmY19qiQzYOWuwophSKB0q59dqYch+WYTyvADNUhJFtC1aLNVYHVgbtZxkqr
7vqeGLPczBC+ouvycw9vf+S8BnmBm6hp3YPorJa/c/vsOlN5dUir1ZYkbW2jg0fm2aWNAjLMXHs3
TcQxmPzFLeCeaQcey91l3xJTTmpTIARst0qSoiBoPRDDXR/YRUT6uhxLGGCJPVSQPjgtiXtLF7+1
TTp5XhdZbndb1Jr7vMDQhTqSrnIWwK803yYIsgoUmr4Qw9SDjCabcV+RsxGIw7AagB4dQi8iLWWr
Pqp6UZKdlrjcUxa51WPK8/GqnpNHtGTpZhGzCZOZvKcaRDXEexKisPoFB1vfJAp5s/zCWbth6v51
zYb2S+zyADeSH3uR6d8JMn8GerzQ8entA6ON1k7c/ShqPp7Qmy6FaUcHtQAThwc+z9IlslnvsUoh
hDbuBvVr+JJFJJ5PW4TIVftTOCSdQqjrEHVaFOtJidzHrvL3YnJnn/8i9MfoQTPa18wibD4uii9N
liprx6/58ISG5sHvTqpN7oQeQ+Baq/PnOuq+BpXZbFIrsreJjUOlII+FT6bzJfebPAgxbL2IN0QU
wlvoZLwmxx1vlpaGL6LHr6+XPLr44TaJxWbCoLyzw/ooRF5tAHG/9oW6DGNfHCYX51oaeAUezWTT
5P6xKqrnESD4WtW6S+FrH5HuYKqpqweV5w2YYl23JnLROii6EmKzT8x9Gqr9qmrKX6FGui2T4Gu1
+kVq+Jikf/GwLMl44PnBU5MZ2i4WhyporVVVLnKnflbT8K001QjOxcCjryvOEcmgNpXRg0QK0KZW
ntjrGpuExE0+GvKa8T1ySTRSHws4y6492ovQI4uGIwp3k+PuObdIFqugbs6Z1WLNFcXGH9hDEXdD
3kelbl+x6cdALqwPIw+IyMLk9Biq3q5PSY3h1odcGX+C69fBeH+xenFNLKPfk4UbEX6Iu5jFeViO
FnK+HBblEjM0FNGM77eTlIsyFeVD3Df8B7vkvbF9myQwytCvjFR7S9NiQLsK/Gp0vVVcdOSsTghO
Dfv4QR660Iof8I4+pKKyD0igBDLe7tlN6n2LZQmOg0KKuOpXbFhvVj/+qPQGH1hkHhFjP5BCZAHu
A0CBDUPJ8Kv3GlgNjJD0xY1a6zyw3APcS6tdEdTiIkZ0eErUPoXtRK4kka4Fm7qVTmAWCfBiwM9a
j5ZWQL7WarEu9dA4FLlLSlbhBsc4xMtW90b0MHnC2vvs1MgLnmiHuDeI0Iyy6SGPk36XDfEII9M2
tiDyx1MXiYDNLGGtyGPKTdf3OpLqWlsXceJcBKm11gHA45awHjO0caaOrXX1CrbEWWlkuwhVOInD
U29Jth385iaSeCsMrRfb8HpSAYbla13vOoW0PVkWu68NTvtl5VjtWxVHCqk9kQEZY0cWLBT171PJ
k5NWdvmHUuIT9ZJm2BeWaa0ITq0XDX+XH4NFpE/0X2ydWXOrOpeGfxFVjAJuwSN2nDhOsvc+N9Se
DvMkZn59P5CvO11dfaOyBCaODdLSWu8Ar+U7tGJ8LluwD+BUUWToUTdiAeu9DqrW90n0vZfgBvm9
wtoIV00AnJGFSSXT+vidfDobtqwZvmtuOOAHG/ffXaslt7g48ntUMUVMYd58h0I2edpgypdIMYJk
JkJC6B4z8cYOd1sXnxn9ViqwiKbk+9JltQ8vyQTTHXWHxpxYZE0zSAR74jAyh1uHF/mt5X+9TFiB
AThjr8wCtKvdAqplbltPxNpklNwXZZHKW5fxlY2mPwg+ZR2mmd9nWI7VCqbLfWSsWdAekGaMAa4Z
tdwhE+4kAsj4QVXxK0IX+acz5JSYW6RZGhV5H3WZD0MadUha1cJvSJF6g2bkz42Fw8kc45aVkQL2
DKTpdHzq7xOr32Gpb0PWzKe+TcPbwv+ipAKXtvI9T8L4hURq7+VsIgg3FPVZi3rJY7+8CHNmwa7k
jL84slRDvAbVITtZdUh7HzJDdzAcy4961OhM1ciexdhXZ3fRnEBLFmM31ss/VV8dOlktx6YdiShq
9wNw8K6XYwrxhec/XED8zo0T86/gJEPyGNIIaG10ijAwxgMnJ9GKLwK2W7w8pCmUoTiEsoIDwItQ
spu+Tt1RTuJKFL1cZWJ2Si0tFu4Y4gMJAb/sQ8vv3QIXwaKiEMny0KEc+jrW2N9hxXloe6P2xoqk
RuVia5lVkfBaKsv7NqkFfrFyCAxLCCyJtJSbbgG30JIu00wm1JIQGuGJ9FoaDSBd4zpjCbcfLHQv
4XY0KNXaFp/sWRmm5qTN2S1W2vDS8ah6dlT/Nm281LGNtU6DalwRSyeFPNvaHn+L6lhFce6b6Xsr
tOYlmifdI6P2D7M3FWa85gMEEIZ5QCq1jZRnUbf9bRKT4pWU65/aGPVdHd+GHr34IOng81WkebJO
vpDtBtzQA/yppGueSqsOj7amxY88nyOvhv6uatkNeiO2Y8qE8xPVxgxUYhCFTukXhfOUq0SBkZJ7
g6M+myR09oaYZ0/rlKBzq/c4Fva17JS/cuKHmizNeDLrpty3c/anNcDvSHT7dln/UvUyvebDiNld
OtsYFWCjzbpvQz3HO1EUQaGa4X5GyX8XDzCl+zAMMLosMANW/pqTOWIsDXxrqhM/6SfMWWPuk77W
i0CJByigBonRearOzjyMkHSq5mqOmAFKtlQGUBHDxFBXSVPAskRkcSEucsLnEBV7fOLk0B4h2e6T
CRUJp4mXU2Hhf414zFvXVncF6QXf6Sk72m37Q4tz3TekZvKE5Tx8LppF/QRLDp0WJ2puYs2J9ii8
7ccVvwR1ft6p7D5qN4kDOEp4H6GR3rYGWDnCgh0PBQKPM7PyMk3xTvTujzzEWKvD/tC2uwO24fKC
eTSqIN10mwAZlkywh9yJPmyEdvaTiz1kGuf7ZYoEm+GBLwg/h4PAoGAf2/lHVUzTriFlts8liPI8
AU1YKdFtKXSsq6dk2bchS1QhTMOzQzc/KOlg+12Rdn4cJkdycHmQLeUZ+0BxIcbH3sTqTmaavhia
phxrHiQvnF9yABxjkcb3lv1sZFFoRrKQNR9eSde07FhVqRPps7OrjWg6FrXQdikAGy92fNtKn7FK
sQhv2sEvQEjuLDu7J258QexT7ju3i6hbF+oBGwnrtNjY04Yk0rGfwGdNH7Li0Fv6fulFdUioPHuR
wjcXzhhl2470oCvnB0QFmUnCONp3afdDywRakX07PrSCtFAB+6bRcVJVXTf0O0OQewrTCRNp+eCn
csixOD9Jf+aI6tW7aMaDNAcjE5GUA61vy/2YSxwrdewDjGSKPxLyM/BcfQVsIKD2TuJnuLI0LfzX
G5QgQIdX3WuTX0GxUgh0qfnLCQR9PuFEqRJJmz0udcw/v5BZGC9xmmOH2iz+oGrhU9waP4RJHX4Z
6iDts/iMzpjpmQpwropqRm1fbHaZUE8vg6HutIV0eNNoKvNeCHUuBKeUtUGHyd5QTbkHdL/xoEap
R1VhzzI0lvxsrAUUhFkVww4NgXvoZssBjubkY+VSEMgq7NQnTMzJWzZnLR37YBrjIdhefTWRMPsA
zwQyNj1P5mSTbgfffpzL3Dny49aBkat1IMh3HboFL5MpW4K4YWFICzZtLrwkf7ua01EM6PPp2FBg
NB33QvbC8Uj132LNlUHWlB/SKUiglOYoT9j8skV2YTU7+RwgNoKYq9Hj3IveqVcJrUCGxsJ2UC/N
86DkA+mF4zQvZcAqUrIJmsK91VcfIgEV0OFewPVJtbQWCkBm5StJhZDp7ITB1hC+Eocm2c0i7X4I
FVUGS480az5aR8l0GEg1A7uYEJZi4V29IXP/u+3K/vO72l5tX1OyWBqRSrg4HonH+BhqRcmOln3G
9spZuxM7Dn7vHe6jEx+aRkzhGIjoHVJTzUS31/rKYHdBVda10w+jjErNb9UmO3eYuzXgf/GjumuK
m+7LiX+M4pul1asSBBF824ahzyS1foDmeajaW6YwXcQpx7M5LLxEDRFzypvTiHAxvoah46XJeezg
JSoEa8BgJyPYPgFiHtSF7eWdsl0dsDA4i7+9RAytZvsbGqj/A6JEKgT691tVumytRpN8TetoAUAH
PcBKEetyGx5b88tZ8l/kXRy+2XDiztUth90x/VIfPNTV4/P2W9X6VAVybbbu1piIeXCbrz/l/3c4
rPFK+Tob+fj2MGPa44CE1urRbwbxg81J77dmrou9UEwERsrshLuHS1GHE6K6CzDSxgDZmj3pSvCZ
sd0AuaMZQPwd5j94252pAE6a0l0RhU7OuVLgXfrc1+ia9clwL8P6mjEPBGVh4JxeFz/nAkFAxWgd
r+h7JVj057Zw0aVcFGdvZ1LxAEZTTojS5TVsipK5eynw0ojuNlWxsHgk9vAuVcc4DmuaQLWsIsBS
2Juk1C+ztuyg8Luj/eglz7A7OOAli+rN3WiQNinECCLlMJ6VSmQ8Os6M31CCKI2ttERN5BldxBua
IQ9QfVJPiJESVkHGuvDVnNGCUSxvoersKRMgLQcL9dXj+jFhGVnXWeBWyx9+bNufAa2ezbF0PEdP
u11CiUwfO/c2xotxJKlcwxrzU7YQO0u21bNaQGoc2Eb5cY4yU59H1bOVUnGuKhTn+/II0X7ZUYVx
OSvB4XKKNV9tKR0v2XdQ//ISlqnph2hr7Fplaa4ZwhmGVikfNdPswZ6kc847uBuuwk55sZbu95TF
R3vpjgNgmYdtx9WRR6DExjEuP6oSA7IyVX72oVn7CMcPIEbj/Kao7Htad9jXeRL/jHBjIZPkV/Zk
/hii+C7CxP5bxOTTWBf0UhHPeUj4UkZp40l1PjVmK36RmXfIBTBH2WrXn0iWvFIahOPSNxCtyJbs
qqjNzrpCTdMuzOXUh+5yXCgd7EBpGrtF6do94eOuqsf0qDZrvsMlI1WSae3iXtwA+p+UJh5e0QW8
G2mV/Ahx+oEJTjFBf2TYeK7klWSvGmJ5bUf1R9dq38uxay7hAGGSaj91mKqA8py66ACN5S7KYP5i
u11Abs1mJql9Nxf5pSnq8WKt2bsZqO+IxfLJHaTyrs7pPnYNUqow9nZhn++nKI3eQQr+ijtneTIl
xhOGimD+PKjj3ukxyc2tKjnkcnJ+SPLX0nXA1rfhfCHxGe1yEzmlgQryyZjJUJdsqFp3NHw7s7Vn
dgDGWdYJnpdwzx6J2cF6pxL+V6on03LTP3LmhiHFYtzdKq9RTCnMk4to7N3AI8vvlLj8nddYfJcJ
NVLcSRYp3AdoY5TcExvCcLOUBNTZ8kyK4c+sd+dljrvH2HbOvUfYIinBM88Dy0KeSKajrf6d82GD
readUUvLva/+5+HtzG1w62/NdvrXu7/G/t9LbIfFEm7zPC61yhl9Q9RKlYRV5fNlNWoE0Wt/e7Wt
N0OictLW/18vv45/nb6Nbc3/Gduus43NWlfuDLXG6w7b9NwDElyzqK4vVZsQhnTqf48ag0lAsB7P
FSC7e309vvU/3/rZxjNlQMVSDlEWN8HW1OsyO5oYE3hb32zn/+7jpkoUOeDKNevRq6WpPA5Ogbun
s5oBr2N1IZjdU/zOt7GtUeGmq8kYXj+HCpG9RExjX2/qRtc9mzown683le0iqe+w4f9fYynugJo2
qOevMXacCDML47kyc22fYA9ztOoIcxKlsW5qbaq3EKsLlr6p+ykd7aMAiPzQVWUKljAu9qKMBdbw
uCHb0exhQ1L9SEBcHFOjzk4URmAtw04cc22n6djsDjInlxKWT6Ia2quZ5keHNfYixUSItGT5GebY
MWPLfyml3R4Rd3kvZW6v6pDqXmHbxbQSiaexm1IifPUpm7oAMZTi4o7Eng2bGyzA62VvuBoWwEqB
fly1/IxtI/L5ot0HCf2nspPqD/TWyl08inKvLtoL5eaeLWZf+6LKJsw0mvJoyopKj4ogk6ZDlCP0
3mXDoL5jbgdgtMtWNgWZpLywwMObkfE9rf8Ybd+yUwbQ2EfWxzKa9a6AO/eaJ4gU1FP1i1w+IrTr
kIz0/ubmmHitva2BKBwdWqjfu+38bazr9XfXGuR16w1JtVBhmp66bnbBqXXxriqy8bWMwxIabDLu
FbQJX7expCLYBRx123pu3zSXpCn+IkPznxOWybKRwxjAoKzX2JpC/zcZrfi+XcatEUFUMUHxvk4Y
+noN72V+3sbwe0yunRLeXJxDqhmdQdi7L9pSYLYks/lgO9GanmDa3sYiK7kXJRXUbciqhuUS59Xv
bV7fhpJxmX211vTj1k3ntnqdyYp/XgGbckUHqLTBajeQK3DQl7RO7VPaMr8i2fLfoNvPU1pkU00t
/PY1/n/PI8VfAoc09MN2va8TBy15TFTj2Nmgzo2CU/WEZKB5NqZVP6fBaWIb25qhUqunbm2iVMHq
Q5+XVfMJas7/HPg6WcsW+1Tr6svX0PYK57Dq6WvMSYu/KhaKXikT13Nkmz5VOiXjeEr+8+prTCgd
IALpBtsZChWmz9PKqMlP+F8nbC7CkTy1Ga7qLd17RCJoHxIzHLauhkzngT0JvGvbat/jMFxBPmuu
cD05GePilMYxoOq1O8Z9fZ4ScCZINbH3isW74ebg2zB0+eyaFNVPegtyvxt78T6VcjwhAN/stpPz
qc1OnaznXWTClR86YQehJCgRGdk5VdFiRNJy8WYPJVswN/7YelahZY+1TrD1EicUb6h1o5LUFfdt
qOojoomixmN8fTeIKdPPJutHg87DTp9Q4bUSZG2VPlH2lus6bxqh0UktCeq2boXUC/prBDnbyQbT
xQsMhst2MATR8fZN57Ye/HE2eK7q+kVdL5p1hLud65bX7cTGxSMnnHvsJEORe9sY5p3hPm5RoXLZ
32OJOECiYYmbtoVtW5scHXfYzzIO1o7K7BtCX0523h5QWM3BfkbJsUQt5C0a73UtiwO+6tkhH1fd
y1E8SBJYFH+1fl+BynpXsoHsVK5+QwuU1X0ui3dLm2bifGY51xY5sbhhX5YEurO9dgdlotjihh9N
3ufvQISru9ubx63X1KN8s40zs2OyF0tztEEFBbauu9C3Mu00lWH83k5ksvKGkhQ0Gv2klZHtx9QE
1iyfjc+6U++T3OwPpLHW3JhDOF885t7A+lovopOr78TKQhXqIO9bo+cnw1SejVJ+63UlOUROMz/z
oZHhqCby1Tl7F8WAFplSPPYjUUM11NEQRDWr+tmVw0sYNupbGqE0CeLGk6YbPgryWllDrK4qDd/P
rIEuWpvtVbzGGKIyn6Iyyj+HtClMAsUYXtM2/10Lxzi1hgFVHKM+bybEvRRN8Z3Yu/3tmPFtmArt
r0S/IXNbi83SM96UHgE5lp1j1wGXsNBl11Gfilb8dVxKL3I0691M23MCkPe3ViAMp7zkrmW96qK6
SE0tD5VGnrZU0nIPgKWm6J18I+hrjoMDkSHu3Biz9qx7MYcKY7pE4Ngd/1SjRRzdVlvR+aWzm1Vy
hCWa7VieOCRtVZCxeOdiIDCWb2OfruzCPA62Li4CT5RetCvMe/ES9jN1qH5s4GoY00sizZVflrYH
UMHpqW3QCLGU8mQMWemnuZAnkn5yb660cnbmxiuhP39+oQZJgWIHCGqfKhT6KWphMqV3Cckb4Zn6
fVS612hhBjKYag9RqFdPY1qC+lK0+h1z5vZZFuXdYrf2PiyOdu9a/bAdQ1zUvfQYsniT+NMzOb+b
se0+0EX2hNCt98Ey5seihN52bEIIjlyz6m89Fb3F12Ygc7++Dz+G5bXUy/3Ww6m1fm3d7BCHtYU+
eqPcye8ft2O9a6l3Gy38z15tNvduXM6mmqnIWuinrMmXW7E2nTri8dDppGvo1X07HAZHEWgZ6eI2
6ZrNnncuPDI6aAZsg8Z6JLVYY+a5uBS6FDd11Dgazt2yNxMsND7726GtoYBpttVw2zqflyqa1qKo
WpFGxVr3NA4Fack2rnAqtWQMYQjlsK1brX+AIoDg3SvsmaoFcCK6U6dz9uKoy7mP57fP7nZEk/UQ
JFZ2K/Lhu1ml1bkg43UbhuY/DQqY9r7OROP/nwOj6k5POh/l69zOsDXDayet8QCQIy2yXiXpSAZN
eopgANYDz0bmTId4gEyp5Wr0zJMESUAMy3xNgFdtY9t5zlxHz1sXj7oXGHdkGdb3f40vTYt8kRQK
uoyRJJQLMTmewxjGKU2ZdiUAYyiWY15TRF7HEpPZEyGgCDiH6N4Kq3yvwya+bT3XncMVWlmy2eXg
2KXKURlFyka67N9UUepPora/gRjpAL1wRgMslc3xY+vEkhpTIbPlunW1DigHZLz8uHXruUzP4eiC
HF7fiYxn8byMyecf3oaENfuJzKPXrWcVIynWEU2UrZuM6bQX5pqIXt8eC6sO4GIIb+vmum29SCi4
W2/7fF2kn3JRyJftsxcrzmuyUuW8ndGswKJZ1+r91q1jdeHWLJvPq7miQAYpRQhq/VPb1ZJweMlr
UrwUlimtWVqpYrveykBQLCCRPDfM1WbVnlRBZSgSWv5uT8zRaRTZPwEQXySvYhgmL0ZrLf+St/iY
yYT+qHvoIhTl40eJrpuHKUflDexXbiA48lNdiTDojCVG3FxJTtQhy1OFiOezXqQfOfJsfzCDQaE9
nj5sp/5TFpXwKjObAg0LyWcnBX1D7if5c6YQ35LBZ2OgRU56y6cyBYkTRRdKpMd0Wt7EUhoecpzA
N+pcPHVLXy1e0Wjc3jypQ148b40iRP5MNtQAUPXTRuHRHzIY6M6IyRoJzQHAFdBzOHQqGps9LBa3
my6A5ZezbJtfdZsr2OIU85vVN9x204sWSv1DLPHvcnFQ0c+ehrkOD7GI/zZ9kT0naYJubW4rB2j6
6kdtpRpBa3fQHF28x+JISSz/ZizLeDCU1bhQyS+R4v4mXFcDUyZ/zaT61U+xSXmnsU8aiFGqbM4+
rREam2Sao8AE+cGNjeyfkSJRPlsOUKSGYqXNg501k7vTY8pLDUCA16o6kpFPKfnFh7kr00feoU5M
lUD71iyRe7JcKp8A3/N9EyOPadqAlUaw8G07hFfrHwfW920stVdDbQOI6I1HFSo6qBUZMQu5SxIv
E/leldhc2sbzNP2jdwRJ96oTzmkueuQPJwDK0ifPqJw0hboanKbmAHdeRx4kNILfQD3UW04GbIe+
ktiVovQM1CrPLI9IbIroR1M48rHoLNoM6c82hXvA3XZMxpRGMaf4Ornp77nEJn0a0c5dlvrfBRpM
3enuP1Eftb41xN2d4q12tHCNDCKrJCuf1M4uKlXjA+TnL0yS6n9NVDCpBf1N+h6DKXv1UatqxCHG
rvdUROpwXonGV7XSkpcGlMrW25rG6rQDxHmSY+sZWxPWOkiXyb2EkFVekVHRgP2lJ7AR+1SMBDya
qT5mSqt7V6fWvXUthBRvReo+bb0BdOFjNCBjT2K4bkMG7IOjnYhm1zqZ9nAHowPlCYBo7W1DmmEh
+NblWbC9YV19zgYrM7FLcqq0cFX7rPvHHAJpNZP6vvWqQov2uROWh607sbOhXt0FW8/Vtf6RKDkI
AXuYP8f02dXOg1sKkLxcbWsISg48GsXL9obIUeZ91mQqaATOIKpOX3qd6sN6NWVtppHEnwJp4Lyd
Qap7DMIKFaivS0ZOHiC+mn1+5iIZKz9x58ecku6YLU1/tKGNtpyMg7yIWemqLv1XdAJdaWKnVzsW
r/n4p3YX442cpj8b1vTKOmG81VP9O84QmtiOkaJVfcQp3ROIUfNNaB14rgHX9u3c0tCjoMGTwd+O
jiqVHrVNLOzlX1jva8Awci7wVyCCgIqWvG4N4ijVHrvWap/9z5g+J4UXNS7i3UJPXudoAuUVumh/
m8c8ToyHU/XGI1sUJn0wLeetmypuf9YW4CHbKdoojAcL2GwXyef5ZUsZeUKl9STWtzeRPAB3DxFE
h9vWKL39ujVZ2jLbteN0tqPUfu3QRr9NqQLNXAeAVpkR7OhiIc+zvoOMYHxHS449TdiVPqjfds8X
NO0BNv/nerL/tyqUcA+zH2CUPiuvcOn0g6K1/Wd3G+tMuZMa69nWU6O2Oi4NALvPrh7yrqU4hgA3
nrehyVgo5/Wp6uOMFj22sXkJA63kwdh6slOGU2fJijP4o1sziPm5Bhzy9DkEC/I8Ev97hl0mL7bD
Y96hnSVmHAGp7VIpNsbodWtcNT6qlbHctt4UOu0Nh4hjpedJ5i/tmgWWje1tR6uEVT63dFJnbZYe
vsYMN/vrqiqL3lC3dw0fZO+v3R+sqVVft4b7CAWPgWr111hoju8yUacrij7q6xCF6VVq4vvXCRn7
FJQ32vb4NebsSPtPnxdthxHBCmSEfGsS81VP0pducosba2CBJ1YRDJAggq2HOaZQve2lm8evWmd2
5/81tr3NaqtfsgujnVbjT48ktH3fGkeSJbQhBMBQZ6xWFUC61GLkuMvgqD5kGtaPMKtJr7lpctzG
iqQkV5kCMY/LqvbnJsTNJynC83ayaTj/RBUqxYYJ/KdWRbfPmWb3UZ/Ih1zq145E4RN6r/JRZYjc
mrES+ip0ULwexovdmwNfAAdj4FM7CqkgpTQhH+os0+c2dc7bwW1IcwyN5H3rnrV5rG+zOV2EjAd+
z9F4b82xDtxJ9qCC5qh4klG9L+u9oo71rm1tudOsaAF4FLYHUzHspyGDopEO+NEXprq3RPOtNcIK
PvxwDevhyRoiFNtjalLwEn6FfXqwYgQPMoudTkUEgOF6c5oSDHucEgSbPKtDBHNCicF0q4O+64hB
/Jboo3T/aVO98BZQwj5eIRBJQ1bzrdoHPgZ2vQkGXVXGAMTEuybt5BixIJDgVoGkA1IeBv2iLmjN
dZpiUFyAneQox3zSP9h3MdmAXtjVhnor+vw8K7ZybfoaeuwwOudigABnGO9pO6Zs/xz2yaA9iyF2
HkthacFMRZt8R0cy0ai8opw7OFOeOhk9mjRk66ETtTu3HjBdXlgj2Qw/qcNdi1v3ZRXhmyExiLkx
4T1GxtVsU/WgjMgFV8kHmq5vVIR2SafVh0p0zmUojFmSCODlVzOPKMALo7kgWvYNhMV0DtVuONR4
vHogNcLbUP7hMnGA3Irhofs8+rZpULmtFO1aEKsW1qTejZwrj02xXCwEZ6MYkEihLPsKd9URAuqp
1UYZyD6Ue9V0xl1r29E1d+SyUzv9WzThHwBiqt9HeL406lLfLeAf90Y335U0aU7Y5nVXZBLBlbCm
7PPW7q51VZEl0Uf4W0voR808XAESnHqJIGMnM7+U9dEtJvdcGnODwxOAKDGYsWckcCPk0J+sZkUE
Rr22N0d8sAAI/0Kq6SezXHEyqZL7fFuDDxyu91FnI4PHfSNaBbhe1nUXjRadBOBaaEmwY+8NVntD
wLZRfzWZPsOrM+VlBGhwVtaEh9Het4haW8NqQhRuo546SB4jzFJicHZOxk5914ufg1BueQ7PF3EU
P0/voJf/XRyjCai/qayEmURzTQ3mqtFeTRgeJrc95V4hxwz8jd34Rhkn175soiCaiDAKjed3jisf
eif+gu643r11QcrKHtCksJP3GX+AvZGRQxWNlMdYzL+c1YBscvCnIhXYxaRCP8EOLQQ3OQj7HA0x
jhARZBoNXU6tkmum5BtEgNIf0+RPW9SYxCbmibV8yECsIG8lD3yh/8oci5iJNDzVB0w5usZ6ITGi
eynosh2Wow8MbuGYOa3BQ2xU51gyD6aKibvf0Pp1T05Ali9omqrXYTXY3cxzbXO2KNVD7Si9WI/C
vdmD1Is1nR2KYvfMvVa7j7LM8QFlHZIq+qNQeUCJIUFRiFTG78Ea648OWXMW7VNfhvieOHCa9Iga
iDpBT3UJj5+iFiDPcmdH0vnUPZvaxAYyLzyVHGSeqjF/3rZWCPVuhlz8PLkk2KXez1SFo1eEVVg+
uwaEUohSdI2y1HUCeYkZEdgskrEAxlU4PGZH8nrJo4NwV/XZZvgTOWGBQJkBvNHRMQ5GYwrgYXiM
Fxu9fQjzXq9BZer+jpAGE2C/+xYDy1gKm6yz7Zllp/oITVd7tepBKPcKBiyaqiAfiV5MFIUUFmrn
MTfz6xSL9kqqES/FfkYUreieYS+/kmluPQs9+bM766BA9dA628IJlHBwAyULncBacTpN2v9sHfda
J0yzZos7qJo3zWlBYanTYtyYK+fY9P0/eB8YcIJFtFfqbH4a8Sq62iSPq5VAHOX6I7edC/iHmSh7
NYXTx38mdu1kNyLgSzgG6kYfem0FiaJIGxIVXWRSdautU+M0lWdlojsCXa8AxbkWoBsWgwNk5sAu
KUrpFZpbSMc+aqt3yPJU2i5L02M9d+ZxkI37PXff4DL1ahf+XoTcwXlnLXVXiIzyOzEGv7SKKNCn
aPL1Rm137NTd0wDw7GiBAwV3QklKCdm89RDubasi6aGaOyLAJ3eyxpd8RKPIpoeYDGbCZvRWFoq4
fDXNWNmfXUHkfxYSiphcrJsVEju6owWO0SkAejauewgx8PVjF/U1janPZ8vs6WrEoxiaxmWRKWVT
oo8/eanvyyibA3VBvgmhqLuWRn+t1SEKqs4V3eLtZmR3xkK8Nqt4jllO2lU1ZXcfBzyHu3Sduem5
ddTdZUKo28j8WEc2tne5zc8IJuysdOw/+iEn8rCSjyzX0Tk0qxfLmMRhKhP232sTOk+L28ND67R0
3/b33G6zIGZ7EOShneyMCgIAbOzkYgnzrkcG7A134o7CBGwEcUV+L92PirwvekhyjRwM9z8CZ1px
2jBgYq1IQxUGlmhaq9cVCMz/aZSeetGAtimerzyqMZJaYQ1SYyrcjjQLfg02sudrIUBZ9L0eBkqD
4RYciX6fuXCsowE01hyNMzvOkPeSGrkiKH3mRq0urTm/rE7jUDtCsZtQpfGxq5y456j7DSY/lpk7
AM3sOIdX0iM9uWigi1yzuoDIOI0zjBTgSrfe7O9Kh/9TaabZTu+bcvE3zFy8Evgt8Gd7e5xLOAWL
c5tyTSMU7Itnl9JckLbNxwLc6B2vDdCG1c94TPJ3tcQLxu3+OFXIzb1lCew1VSAXnZ1Ozg1lu472
tDUzSxgAK1fZhdvZaIBHBJVbqwD2DEEKzLLEtHa9QrVob/hDl+cirZmyp97eSSsFHkJJARBctfgV
immJXQmeC+GbTHlPowalVwIUUHqAVVnL30NyJHxKSbCesiX+iJGCQ3z0gOtivbPtCYL7ijcCoL3D
Zq8J0P/NFdS35L/sa7pLNxZHOUmWSVCBmZ2FRzWDJNTB45TybMc/qrI2viEhjyLn9KpnkXXKR+V1
IQmw0ltxczdX44H0H7U3Tqk7xVTrd266uOc4sW4ppTQ/15FV6tQS4T8DxLi4OKY+X7U8fZtUdqlx
EyGjGEMZXk2amhBdm6zl7wEF+vhUgIgK2R8EBW+wXLX4FI7I53/70dYewHYdpLGVmY2AyTytrbj6
Mh/aXZUL9wUWgP2szm8LCL4XAzCCKKP20KTZt5rAAPlKLBSHmmLq1l1yvSDmqwsAmgoux70TEz8Z
OfAXa1dGveE3dTWcYEdUb70p2xM2n5a/dfXMbsEbS8uLW6V9Ilzm/+l68V+MnddypEi0rp+ICLy5
LatSybbUanND9PRM473n6ffHomfQ1pk5sW8y0gFVkCRpfnPQy+DPyVamcxGn8xXhj6d+Buxtunby
GCDl8hg0Ws3OMFKYTu+kR6u2q3MJDdwIYGcoCRJzGT9vYWq4A1LBTsgmY4EL7zxmR2bRjwbrHPTi
hyx77ELAYnhavWJa1l6yBTNTLri6EITFxXQeowU3WhuTegEYES5IUgkmPXpTFMM/xv9kSb5Uz5bX
rr4tA+6r10KnwyE8JRSgZ6ODnNbqKjj4p0k1GBiGr3EDUsB/GZsgPQXQee3WgFs0jC8IlaNuiOfd
qqshGCHBDWUmEwY3dlDyXrQ3pKDzU0iS4x+T2wS34LKs+chglV8iUXmjrQou2Y1Ek5kVJFhY/L2h
LkD7uq2OglCpnKcFUshYFuBQD9w6aPB68HeJoi3rCOQGYLGO7Kp8c5T8kKiB8zz9afYDKOblxjXL
GSW24RNtvNbno0AVJXOcsym7kZqR03JnkEUMfh/fLieRWlqoTjvbydKD/MoErWk2YBE+W1z9zkGj
nkVhxPH2kNyHCxjOn93y/EYzcm5y1KhlO1iCRO6/RHFVDtjSwvhOkllWncNS0fGfWX5TDu4zwHXj
Ri4pP8MLHsOoGhAn6aujV5Z/ynHpGMAxXx7j+oQlU/BSuc+ui7WQRre8sdS7M1IreDIB+lixv9Ia
oN2yQz1O6XhU9fqH4IElGIBRdzX8OtZTkRzJqsHGjKhyUvp4tznKpveK8wrV4HsPc/HoNXjdI+MA
tbFNmhd59nbiPg6s+5zm2qBbt4YIvT2G7mxvFbepw/SvDdFs2x4a2GEdCHUTHORxydOQWKm5bOtK
VFqBFeo++8rYjxR9fosfowf6TKJLABGBtqGcK41ZFPqCyQwQAZhzyoxmPr6LytEOjhQgkV0jv12j
c9qDhrKjG7ne2DSsUTeHuE2+zKN+K3duvUtQS3eFlU4HuddyV5K2YP7faoivLBBreSZyhMQkb20O
kpbASHEMaboQiCaij0P3SR782jTl1mytQUpqVj53FRj2g9wK+ZF6X3N/2qDQ96ygM8q1qj/axTYE
ucv1/pq5088Ar4wThvAWre5Fq/IWpm14ymeIzq0+fdKXrkM+21lsO+c5mEEC47q3U6FzooTboCdk
JXnx/1z43W+QKLZXkN31UF9rrk8PNZkcpImhH6QLkO97h9z4jQ0ga/yUwuVdb+4Kp3j31rwDVXy8
gwbbeEUEa3JuTkaYa/MxdsPvSpepx+0O0wne6o4LpXvrXNT+KcPE8iS/pferxxR35BMajf28b7Lw
rh10BZjH0g8tr7UcKbH/zPO6ckY4IEwO0hL6OD0xhGHqsjQEfUTayYRjvTWfpYJdzVQw9f2ABNuN
tOCxs4abKbeYllTH3BkwPnIXcOV/Xtcu0osfghX2cgO4wgJI2dreHN+7+gJgNAq7XuRt6N6Wblla
kiS3vILVn6VHsvTZOfpONYBZSZ+cQKGPlPoSbG/ruya6RqV8rrzhxmvMvbSE9RBsBc7KW9uwQSB9
IRP25oxC92V7w7e2LHmSDJZWqPb9qQGkdw6d6CRlpjR2qbEd/7EJSlqemsTWYyS9Rj+US/JD3tps
y8q2f3c92MqxwZ+alwCu3C4FHlOkgNx6G4Tz8uHQPYimgc5EddJP+FCwT8+4QJ74YOsYgzqP+dw+
O4wNmB/e6axYzGqxa6FO5IBShrq7WgtWdR7L53xwu5NpzgwlGl09qEHB2k2PwMyODd6TMAumfLGL
NOehPgRR+ehk1bsHL1eVdrC+TltaMrdmsrUVqVIMaXvTYz8ojVGCeumuJaYn0JfMGM6T3H05SQGe
cQKzQrPrfWj1e3lLYLWTK9F3uYNrfM0tRJRk3jLhGnyEVPfNFi5FyA3rYiW9sA4ONSRe8A1jon+O
euDuyJgc5R5LII89XoYnCOUyR57SP/JJv/ViIzup83hNzBKBMq+7kU5Go9du4eyWqOcewiJYvwBG
+yek/OwiJ5QnLzF6+nZhw9jR8Oc8eE/Yy7krZtlP7Bcfz7NTLi1i6wxUTXUuHLf9Pr0dtUM/Qbzf
7mKZOfSkyfKZydzMOvgWdCEhlcAL+Aou2WAk7iE/KlXYW4NyYqCLMmrWcdUxk8EWeN3qPLnOZQKY
w37uGXokGsWRvc9wDFtHV+ssKtKCgj03XVs7YbjUD7WRGCc5v/wu347GS6s/zkbenlTTeJanuj1a
ieVd9zM2pmg3FgVK/1DIf0/Qto5DkW+/pNeBHdPTEkcapg9g/I9aZuew89t8uEeQ3bwBmlbdCmtn
iLrqlrbwqwyzbH2+8iS2PmZ7MHyg/8J7fGdOXn2wIEgji+EYOJwUvAQuPfgBhcBjyS2TJyPNOlBZ
e7SAB/sFviH/dOZSYevRtye5Nuilv99uwlYqMany/z8VY7UR9tK9vE8yUpAfI8l1LL6lJbZmzhG2
HwxoEWaQga7S2TcqHotSRS67DrkkisMmr9oaZV/7N6x+/VDK73w3yliPLXN3Dyzgjg1B7DH40Mv4
lc0Rlq7lNVnM5+d9MJnf0VphPTnsk5uiCUP1KNXXqL98QSPAIF2QruM4aakyotuCLW+aM7YcNJQi
NWBiyyBM/s4WrChJSb8by66/vpxHmDj3Y4GuW0+8AZ5+stmlmvfo9RZsQv3hyg8x61vd1dWL3GwZ
1Elsu/dbHhtBaF4HEEC2ynL1LbkdK7HtMW4F2/k+HBvlnzuEOujD6DOl40TCDWyRpOXN444nTOOX
8vXHz6VW7CJlUN8NI+URri1v/hFAtL9Ic4101QE0vTyDsOuQ3JCW8u9ROXrtqgDlNDdumR4+UkEC
mCLbFO4DJ0QIHlK6FWxzQCmQYKsnycH/OWh1fll//dKSV7LH9s6s45m1MUuup+cd+yf/vHcSW2tJ
9GNaDlrP+q7Wxwt8PErR2Nho7VdtRmpW+pVt9CDH/lveVkVK13G2RLdAnseWlJgc959nfTedkdpS
8cOl/i3vw1k/XClYOnyM5uouhNG3vOJ4OLNXUc3rXFVeeAlYSoGcCY2IyfuyzLYFW96c4QkK/Y46
VWsQXStJdysn36q+K5GobwYghNiCX1u0vCzbG//hpdpeoO1Fk7ztMDniP/M+HPZvp19f1zlfyP1F
DNpvPLg4tDGsXcbC8uHagnUmu6XfrVX8W/UPeet8YjntegU5z4c66xWGxLvTlOGX2nnhXroGmYNK
bPtGSx+yJSW2Dci2yh/yPiSlnt8jGND/1GokEZLChsjHy8neO8NbacJrVHIlPbOUzbQ6q7KT7hUv
W/cOmAra+JZW5oVGLmnp+RkLBawoWZnlrktHfmC18166B1b/kWRtUAb+TVdbOw1bZQ1BepeinCFh
Iv52kCcpwdbdSlKagiOT/q3O1gy2vA9NaDvNGDQpSxYuTK9Bnc1D5+jpvJf5bwLAgOWiZHwN2iE6
rW+83JQtWLvVLS236z+TUrC9upIMWEj53X1L+sMZJG/OErATWsJrtHX268B6LZfnsx3Z4FXC5C27
WCyMGMsKybuZ41ZNjpVABgZbUmIf6kknuuW9++NS8uGQwauU42zcgwp8qqFS4BogNVgpNzSQHMuH
q8QRr32RrsvPkiy7kTtTJn2e3cyqs2syx7qRJ7w90fXdf7eY+W6osFWVmDz8qOhZ0VsrrYtcuYPo
iRFHyKToaGUPs1eyHYOaizY9yCu6rlNKCxhnPW6+yov8e1WrVoMj1tlsnTRsDuZ5dkmQCIYlDmlN
grpht3K3pX0rUNA/C61duegOO7OFARkd8rbyYelacDZ1/yqcbYsNgEhFu0buqjyXOoPKpFfFaxnD
MxE+ub484LlFdKdd1zM/3H65qe8e0Tp1Xe+6zFkkur7mEZuTs2dOR7nLctktkB+wJeXGfshbZ3VS
8pHMudWU4u0v6WGo722s9XbYGGIVF+T+W1fE49lACPCow5glCfUMAdLigs8kpZbO3pnhINOzlHoe
ME89SfBuqoOXSMvO2nIONamz+zKo253UmrtsvFHm0jyofQZIbxiKXRPxqkvgZa65tz0AnhqYors0
cU9qFFr5EckgDJeZ2R9ZlQQ1PDmXRg+aRzhZ7DUjGgvxPHNwL4rVu9QfXxdE+6cAUson+Df1AdW4
EVUOkpKXIXiUJWxP1CMqELFdpZ9iz0FZ0OzupxgtBAfYwklnb//sWf78lFbNT/iON72plW9jbuKq
lfrf85IheY0P/K0fqCDFs+a192brh8dqPTu7fsCGg9aijjMMu6Cp6y/1DKaXKXn5WVdTe4+iDvCq
CNkutVhsAUyWkufcqtBvUtVDhUQwylAlOG6MGKuHcSlhKQkzgQFHgTDRzk1hlw/zlFQPEpMgKwoH
3bM8R1iYRXiriINDWSE/5E/DN5PNs3OrLlJ+mVoZ2JGgxHFYFoB3rs/MLS5iVK9VCJ+Gj5GoioLh
oc0KMEFeOzAfbgr3FqQG22sei+0tql9TP0VPwxJAdImefDX5jqymcpGsMsOkG91FVLkKhM8Mi90a
J3hqUMN+UtkJfUoVTdtP4xgwg6Agtj2gVanNvcyxFB2Yg0/D0D1oSec9zktQZ8D2bNoW7GpqbAWh
nqV7rXRwRRvYnTEnzObGUUcXxv9rSqL5YU2B5kD516HNbcdXkeU9ojIT7auw3aF7ahwdzTIP09Tk
aLwBpi8Mzby1HaDOwFq1g27rSbvDCh4ZDBzASy8s7yqodnfNEmxJ2uc5KVhDHZA2suGmlfptPpup
sddMQ7uVoJiCvzOLvlL2kwfL3QtTFpsRNXjtfQCjrj3235Ih/2qwlQ4uHLo/75YJnxlkImiFokIl
pp//YrvzS5gn+repSUArIIjzGowZsGt0sB5njb1ka0qsa+Xm/a3ex+1NmsbFA49Ag/Lfqp+aUaFx
Zal5rxr9a41q0L0bJY+DXTVQX5X6U9yzceQg9niUpBSwFfoZ+fX8WI+7HuOO3bRUj7UUU74YLNdy
HDvYZDkKtFv6jMO7g638u5PO5lVOVTem9uB44Q3kMJw6M2TRTnxwqsP2C9og+RWGc7Ketzbm9rHp
2mOuImuz97FY7oPsBaPCmUX7omGubJtXiBbNJ7jn/QNLxxdJYbTbfsK0DjJUNiLWtNSQPMcoPx6U
uK+qix4XroEAtaH9sGKxRBUYdHfop/V39cCycpmidiIFDkoWF2QwE9Bs3ArdVNozYpvaXpJye7JU
XT5VDpiw5f7Y4wjQpVoGevHZHn+tfydNcv9sFzWcs+X+ITgNIi+bPPzpaTPjYKKcIlEJqmCG4b6l
pbWNLRKS7zKlWEo6yB2H4RHgDAi8AJ1r1up/oB9Kp6TXX+s6CG96ewjQeA+r72V5kvJ4COtTqqPa
VM2Kw4K14uIWznrgpQmi4K5bgiFB98Q1/PO7gr5PsZN5C3w7PkJhiK/lmOFhuAQSkzyTWXYBKQBF
tViLGvwG/6OiHLLW3o7uRswB/y+HpO4AvkLVzh9P03YFIrfP40Opshq4//DrpLZcZCpKvblL24VH
wbajabUwYFGkvI+WIEdg4l6Sk++jWBj5A+R1NWZxfSkuVZTLd1slieGgd+XD17GPzMGxy6pKWFYe
nhiTotw6bxZQfJSlpPTDoZKUC7eojt44CIGvh8rV3h2R6eaxKwFofCxYftVUxpAdn+fC/ppiTwpy
aXbTaztV6dUdIwAnGsqbXcY+o8puxTEpQu1FLcPhztXrP/JQU18Gu1Bf9LB+6OhgH9ibhumC6CBf
v95A/8upW/1qAy15czNOxWZOeZ+iZvAWVcoX+MjBoxSaZXDvF7H9JGUghY8phLpP+VJzrN+SQTNf
NT8qPmvJRarwzcle1KaBfvkQ1ul01wdaej8uAeJ++rAzk5qo3cw7+mzQeEtS6kA0ZSPHd/9SkwH3
Upe1S5hL6Vvm1ehoa0a7l6TRN8ONgWvqoTQtFPF3ttX1nzC9QrrIGvVjBKHyremxRVDh650XfuUb
ULDyYGe+eTNimflU2uMrEJrum1X+mN3G/WIpbnublRHSSbbefWtmgBSqY+VPiOigpRv2vwLHbr8B
2dIPc4yLuN34rxrgMzRs2wG8J7E4bI8z1rDwhf/Oghb5u/BDnm45oGKz+a4cvPqIX1uJwpxTvGaK
Zd82aTehud0XrzqM6U9Yv++kUAHG9goC4wtMXvVesmy/YX/BHcqzJEfUJC6aNyV7Sdaxaz7N7NJJ
Ss7YDeq9itabDiP6GkwzuITCCo1rjVYMtOjaR4XNzu9ZdI+7A1g8ZD2Rlj1W/uDcSknf+t7R1AaL
dofbyezT8yAYE731atXv4fhEt5J0ItUGphD1V0naGBHhA6n7d5KclemHyzf/QVJTnz3RX+dPRgy+
xx+DmzAalOc0a9X7yIdGHPrYVQ159QTQ54jsRP9ceu3nJG7VK2CF4VnXW16VGFX5KnHvpILko4t4
KpU6e5AsCUxUjiIbAkPd6RiuFrjHZnbwLNVj6GhPufncNMXJ7dwKw8L6iIx5ebUnp7hGHWS5RSy4
vCoqQdNVLjKz6nSIPVy0dDtqHkPNwQp8sl5RCEu/qVblHdHNLG8kCUcHSL1evJXmiCSl0YMlWKpp
/eTv0PQDVZOPuCurLUDxKv0Gijo7Q8d3Tjp7H99sy7jmrmK9mGHm3JeJBcBiqdZO6l8TaMkLnzbt
nmGdhhsRMXcJZi3196zgNeB3/87bqkjMUtq/ql7Xzv92vN4CgOns+LEe5+ZhVCrg0oWL9B2oLpMv
0V+56n82x8F+a5wRfaBcL+6y0LBRNq5SEHHD/KWv3GepOhrpXR0Z3te6ydWDW8fWfVp6GLDUNWop
6MJ+ho70U0H86hgXexfY0J1a8lK5Y/yj0wCIWYbbPHpmF9wqtpOcozRUX1BVqXdyemf+qpZe87Nj
3wgYkRmjwzgZN6zZlqjultazZ6M5zuvuIGyp5bskqwuUcdGouivpU+/sMjz0vh7f1oiT/y5Y60hx
ueXCIwH8jIz/QZ0DNT5IeQju8U7OFjsumXYFnbByzMualGLd05LxxKsdrTUDTX+2zMQ6q/YAd3s7
heWYVxt4+a0TWsox1QodW6rBubHA+17wumnuNMN0TnaSTU8TPi6HvlWbz7yNKtAf1/nO2PkZbR7l
V+O9ukPCkHQsrNPzi90W5k84iYhFmvTztD5e2ixxIKkE87Guqvoh1tv6xjSq4TZyWwt3X7/ElqBz
0McCrErHBzNTL5HF8nv/WxyMn5PIVP5SQFquF8pyDam4wvpzSocfoaI4XzW7yVA71uaX0EYbnCFK
8AiF2j1ni6i4qvjptU9j68xyQProQgUC49xYrJ/Rkdn+HH6jA/4O+VD5Uw/wQQadxAibQXgSuOZf
GcrIete/Bi+W0bSf+g7MMjrFzavXMifs+kp7BLfRAc/BYQnelXNgcc33b3TdwINqdBZJAzXNrrPW
ZVeJOU7NFiASCPddgqwL/jWfNGfwXvPU+6pNsXJv9p7HPUC+tw7T+laSnYHyXO7E3UWPe4SpNMZl
l64E6lY0rvc5gJC+q4ZQve+r0v8c1fM33Qr0B0nNCwLc0a1HqeppzjXSLP9JUmEfnNu0TD+Zhe5/
9mf2EgureSkNx/nsn0c/c77FfCrP7ai2Z6cdgu+Ffq6H2v5egsjCMqeqb4ZgKL5ic7fvrcj9xDzy
DpOH4qH2FcTzA8gbXR9quzVvKYgKdpxx1l2YLOMZsaOJlwjhNSMy/hK7QwsxtdAJus9bhcaojUNl
d9ZpwFLwoVsCGsZ0aPBGPkhSCtiwLR6aGbctLKuvgJ24ctBVoBswHN2xdlc8GEtgI8V7dRXjPneq
+ROrAF+7Mpq+T9EC9Gjhc6ADheReqn+N52H6PtaRtR+X/GjJ/9/1XSSXtvq+63Me4Gn7JnARfPv7
/Fv+f53/f9eX6+rVAHPbM49mbsX7gQn7czlM9bPumPrZXvKQy6ifpSBn8rvmSRWEIpvncsn7cCxf
TuSsFO8c63wTJbAWtqVXNeqJlpH9zlOxj/Zy87RVk8Ix9rxdXcM3CMpHJWstCJNwvkatHoKjw7t+
6NGxOWSjVjxKMJo8r6J/03daUx31MFHvggoiHp2UJFBoV+/aJZCkbSiQ7td0Vh16pmtoPf5dKvlb
Uo6QPLTtrnkEoG3LWs+0pVM6vXl0H0tu148e+w8UybxvCXwmGlWZXzwfLqk+Op8mu/d+GAjQsVro
DY+W62I4mqC3UqRqxO4rbGKIx5emVE6G7s1fUGQYzh1nFcHTN2hZF7lGmAHn66vWuscJ23vwO42N
ruXcmFc86ty1z+BGLFwHDOOkN+14q9chmt3/OOys5jpWWEDOZfIlBRL0aHUfXUBWMNF752KmZom4
Tus/Z06iPCMQ3R30Gw8bsWSe0XQx0I5BhNwxdwxB4MXEY31Wqqw/M/lDFt/4VZntdyRGhi9RjBN8
0rX9Y9T02o0at9nFH1PzIQx0PDGUcn5Lw/QXoMPsFweH2MHfKqaJOhbWv8/4yZyNsQseqqJpnosl
MFSGh2GBXOJSwdAXKlIDZMNqywcthRePZLJ6HLyie5D6Ug2DpyOmkRMGaIjTJIsnO5B5vGT75DlA
rOOIL2X6hOgQBhEWxmhGp44nfNDqByvoknMFteY+ySBVGKM53zkuyGLY8fbVyYboUiBlfPXMyLqw
7FHcetM83GbVOF4UNSqvmVFg7OP30V3S+Eg8DY57l5QTXq81iyRRl/inuG1VHBjU+uR6xQjRFdFl
BKD6J/YnymMaO92zj9oTusFgB+lxQANVff8yd1j9YO48vkYW8sidueu7kEWpoFA/N+xB78NRNd5G
10XLG93TL3jP9LsqmsZ7Hx8qJKjz9FBNYYQSFvpxfJsgfPjp/EfSuEcfP7Kv7F436NpEC9d+jl7A
kv6KbHX+Q0mMP1j4hV5uBSyUB65+ylo+zv5gnvvlDG6Mfwc4sBKLh5EJlT0h0gnE5I8CXKLemT88
sAZMAbPhijbq+FQnjr6o8c+IrtX3njV1SCHzBjAzKm+yRkNIBvG+8SFGrYVB+XiTm0r06iue8+Bo
sGnF4T00eyh3lj/c9OkwfTVt5k6aFry6BW+KNuUFsgHq+DUCAHgMyqG/kaP0OLnUxqDd5o42HFhL
LG5hBMVMVRdksOVhyOG3uzXLnBBElCoSe5dpLyWS+bFkqz5mok/IBbbzSF5VufDQ2MDbZzgGPlhl
i5Vjq3RvHQaWt6OvZshXcEsy9LZZtxxgeixJFO2849QW+FwuSd2cIC2ZVnGRpJ/W2g52YrzD5AGS
nO0wKVgCPQ/xeyrNqbyOXlLhYEFMgq2OxCQPp3FqNzoQpSEHjfV/OG5GMKqEoP6/zi3Jd5d28BG4
MBLavcvbDpHrj1E532bp12YKw1f6XH9XxI510X24FX1uvKie45+NIVT2c85jdrwifrKr4kZScpBp
eC9tl3n3lqXcIF00P3hdA6Wwzdsv/ehUO2Nwgh9toLxCKPL+NDXtlLt0B+iA7wMt1yMqIMrbZfEv
FjMeUQeJ/6iiOuaz07RfF7v7fWJ15T3r3FcVEfd7iALVfa5V4Qk503mXmGp1vxVIKQOs3/VMLHmK
1tmr3RsQGZyblzPIIVJxS/b26OycoWbP8p+LfDi1MibwhXT/LQWjimDmcpHtBJJMB/WGza/49uAO
inPXjQEGRFiH4vii9CEUEt15MlFyfErtpffVChAGZuiueTB9sVRK3RuHpYJ7R8W4JFaR+l+TSx5O
3cN9tASSBwRTO+KLxi7IUroVSD3Jq2o1O5kDrgCSbG0jP0bIwhy6eGJ5v6r/iCAueIVaf9OCCfpb
X05vTsmkvZ4a/yWf8/4AVKx/1rsYNUxnzB5dA1GVGBG3+8nqh5sCVC0KjhGYfWyrLlbqoQmy9OKD
o0YPeapWp4y57pOK1i4rBqxep1atsLBeZJ/5deGeNW/3S2KjgGLNpvkdT9GvfpPaP0vLv1VZyAxQ
woHXlNQJQ+nPRdnayPexyMCGRvdrnLw7P8+Ln0YT/1BMVqnpLQHQgxqyrB43LBOpBQtJz2zOhs9+
PTRomjOBkNLRCctrmEEFlNIcC887v5+bnZTGaZjheYmmnJROrZ0+1Ir5PVnOxI5H/pjW1YuUxabL
mhNCS4zJo8eyVZWHGCch4oE1R48Sk0DNgm+zrlaXLUtiuKGGhxgfn/WorVR1MuccsxG1kzynCZGb
dBt4p4iD7rd623XUIbtvzMK+9WedunOMKxVMpJcx8Uq2iHw2T7RUu3pup11VeFRw1iPtnM5IxUiB
BKOLatBeWerUijJVp+0YzVd+lnOJst0/p3lXxXJiOGRy8u1sPTYd+96ZysN6Xin205hLvKs524qy
xw7LPBi2BxFsOb0y1FAEYbC+O1AK1kvKDwwz1T95pvm25hnyC7aLT15CE/SdTr00YXv41/+01f59
Xu3PLEC3Yf0Ny12Q2Lsfu/y49TdJyXrRrsweY4RdoYqfrdZVr8VSTSr4Zs0yj0SlRIJJbr9ETbdD
umH4w2NH6F7phhOjDezUxua+SaJqX2NgEURQzYIm/2EVzYSGHpjGXr3YoT+fHa/7C1judEgRVlSj
n72eYB1p2vhReOiDeUN3CdP2zzrzvRNjpquLhGlU6dFBs6dFytb7aStYZMfdTqnpyBGaNZHDdz3W
GBvcrdw6eWOeeQMJ77PZ9N6u57VD12N6rf0KcHH3WQtGTgbND0Xs5KFXmzsnhn9ZgXpiQeeYsrpV
mPqPsBjuFHY9pwJLxAkJhnLZ8CsUNh0S+L438IiZpnrJNVK057pNlCc1Zspb4mf0VPlXk7EI9nJL
1jD20KTS5H7N0zBx2c3FkF22owJW8g5ZjeQSvqnKkxTAQfvRzjCuqraHyjm/NNVLk5rD08BAqHVq
tNBzpuTDDGQE8bKYHxJ8VkpMVnDIwfag6hyUHdpxN0I1NT3whlb60GsjDmBLMKX+cz3A48+KqxMM
Fqh/goLV4j0cs/GkF2iNSV6OAsN5xmWNBdO/87qZgQSSpvq5wkWvcC3/MVsC5Ci80qmeWhu5prRF
F2dkDPM0L0GUGuWNOznTTpL0IMZTjBoFhKFmzdryG9v8ElmtcStZrlLp6JKNM3ahTXGUPAkM3dfZ
JkKzUaq8K0Axz5ia9cKSbekF+7tTkV/kwpLnh8PO9lrj0E41O9bLj5TCKFHzq2UjQLhkWSyrPziO
chiCMH4uymMBIfip1bTomT3zX2NU+ZdBM+4RIk/vRsyqniRwZ7T+kbWyTlteOvU5Jm4o8yeqEitQ
Gn0Dz+vuNrES64nFfms9tovs41z4uB+FbbPPc5dJm5/iMTRbpXte0zgkVae6SM09OF/Kw9LSr8vg
OW7cx9ljdNDPFXtFVWc+eV6iPFrRNVgSRhT/Dkar/taxank7mekyLYTvg/sfwIyt3pigcpTOdL1y
IkctbLwroicM77qHspgOa4uayygAa9zuUEVuHos6C55NFsme9bh4Kf1gvEo1CRiS6TtsgcobSUpd
DZX1g1WBHJejJA9GRQolIblnDjfuPTXwntLc8J7Q5Z5vDaP7Hvg1KiFLvu5kPU5S8c6PXZj/Ug0F
zAs79+G91GDk96RGmnGNZtpfMUXtjRJ49hNkUecJB7HqqIUuXgbj7DxJgdYi7qmWbM5IUgoQTDEf
qpQBI84bCsqxYctWsmHs+4j+N+mtu61uyNopZmaNc071Kj65E4gJ5CzD5xI2xAF7luRoOCij7Z22
8k+GZ6Acjn7LM1LP0bPZNnBDjYT1g5H1UNdIMRVavEwkYOwy45aFm6c+j4w2ygA7PAWzEH9R6vMR
Hv4dW5Lo633JW7z88NbwwN8t1io+5tC3EsOuOWP/+rZdWELdAmGUmASDACWXgEktwEnJRLq2O3s6
O95jjOBLMb2GK/BqwXmrDLvrr6o+s8zSMotdiA9bwBgZqoOkM2E99Gb2xVyIR93CpKmXn4A3Ecwj
W/hHVoWwG2qQLAqgu3srgV6144zBUb3ob/wT1VPvZ5ToaGA0ObKPUtz3MwxRicbIziD5n8RscyCc
z6YdKnvrHXMnLEgSdEZi12YLUe7iWozYy3VZlTmjfYLdAQwz6AvmUZkMBYpd99fUmX/6qEWkRXUe
sf86WNpLgK/jbdH1Xx1u6zXCDuzUaub3cDK947igahNOU3hXepzsKP93u9sSkyfAHlZ4NAPulYJL
2lXt9EOdBOZNi1HbrW0U5cVmkpBUcb1T1O48mPbnlH9tWSMMfUgdKk+YJqDVjMldBOlnxTrENSTm
hZSWL4hrZ3lYEssQbThWyILw3e212wZli6Cy2egySpT4knS8e3djoChz32yvQULR0faKkvms97Pg
VoXWTzMLlaNh3RVDPd42oT2sgWFG462vL3cum75nml7dQvmtbr28QnRcornr9dpRomK9KjEJEsev
QDt5qGEs2PlisWMpjQqCDoOOf21YpefklyhDCGDhiC5/UwL5w1uyywyUZTR8M/2FwzQvGEW5HYVw
TiXazix45ZkzHbYnI+10S0rM0wbsrSDw0nkX6AQSGAvsbwuszgzPnWldkwV7L+1AgmhJDmxxnOao
uZOs0rcwdwhcRiNia9CLo4Gt9Dzfvig+pVpT4z5q5HDAFtbYGnU6fbgkiHxBkueeLvoQlYmNgQSS
jCNUiLVI+VUzpByuGEO2u7lxelxRlHi8Om5xMLDpaotx2gUZ1roh/tQH1a2Yxeiqf2bt508vHV+1
chHWZTyCb2yB4RxU+omt86Oe9fBGk/usqMIdGmVslM5leGeDhbkP/G7PfnuzG6bsIdP4ROReZR08
VFavatXu6TJKttBZWSyr7oLcwDK1ndVn2Pf6zTzgIGS7eNI6X9q6zU8mmzCg2LseL5YmOEUtRpQ4
gSt9xv4IMMEDH1w6jfjR1DV7P2mTcvSVFluYXj+h/Y883fzZMNNLXpas32FJFDXmt2qo8Cyc0hPy
S9HRguhXtN1dGNTqjo8jzOSwKA4NhIywu0P4FTxJzJauorL1GsQsqsCl2iPKFp2GavGIbg1QuCxR
sDm9n0t9wN/YbQ4lEhWNy1pjP/5qHG6M23tYpXD83Ht3wZTE+wiDLT+PVXRNsSiNNJarexXhWwP/
8wnTzKr/FfswslWQVPtxttyzj9aNUrY3rR5yE9Chi0ybO22GcMWbwQQXM7x57rJ0iREk47HmT4dP
99K3aBraMY59yZOzoUwQgRXw/t2gnBlRzHv2H78zeA6P/8PVeS1HCmzb9ouIwCQJvALlpCp5/0LI
Nd67hK8/A+1z7o64Lx2tUqksJCvnmmtMd2F+v9FkDpsIm467UnsKZnNc8GjYN3njceUtx9y9VyCQ
jnQ89TNmWtIzXBIY9IovumFKl5n5MQYY7MauTtbWKGBOMfWUaP+GiGyZTl22I8jM5HApkvXX5pdB
1XOhbNlka050U5vjd1tCRzI5RQNjnghrWmb6jYlDYo6eiRBB9FznPQm4kjkxJrjDAjnBEgyFr7le
BHLYkCKwln1lDq8R14sQyqtPLjP5oCUtHJfnkq2XwoRYpwBXzgLRy76MrbYv4z66XyCur6371RSk
6sV6/LlM2n5w2QjOxhRuBeAkreQar9ze9pIfDQ6rXyuyiQ21vnktggUCpKH9OkQkwjWy0pNloOR5
mX4PccENrKUIo2R6Wgx3TxAu9pEEK5YmdLqt7JC0/DtvjXG/tmoMl6Ro9pr7kmhV5dtZGe26okKf
maq9LbX6vCY84DygDKaGcRurbABNuZxG/ZOdfxJ4izPtxu6xz4lq7cjrQs/fSa95N4YJPAuAJNci
9HiYXnDkWsCOsiQgxbP0qQaNYIW/6nsEpvrDoko/c5KjLTTdn0B2yUy8ABJrBSZJMF8F9VGrh1VG
+ooLMVQ3xqNhxTa/W15jb/qM4rYD6lT/ZOvbaubA14rkG3NuGfbmMxGKzxN+Sbou0FLnaw9k6tbb
GNTohmhtahkdJDNMwDIy/yHfgDCR79ls39SKpn3hnYXJ3Upjvlg61T9rerabSB0emv4crSMBstVy
IJ5Xki5bJcfli+Rs9OqnvBo/jJFAeX1Y7kRG5T+uG663RggkGp1Gn2CFroBMjniGARvGHBNBV48A
wbLPiQ/J7xpCgTVLOzWKIisRRhsMBz57PSwcBH8iBa6tZt+VdnRPtuGwo7WTBap1nqUqQ6saWQg0
MLRF8UbGfREaHg3vvhtSv+/LV/yiDDkO7KFVnpKXhHtTdgQJbzmxOKPVrteKF2D+96DTXL9/nSQE
ujbNmbufT25q/tRa/lOm5nffWoQFdpD5dfZQKNyHah6XvVvSLEgNvOxugY8oWeI3AxVUlcD+5qV+
1LP2pt2EqmrZGrG/Vu8QvTDzghOssv0kfLh33U5pcht3bm6nJPPTWqKWbEbdNlan2uCiUOIRksD7
YL2waso4yIxTV6a3DkYMvynqmzKv/5WWc2pb+dmnbLyUuEvcogyFXhwxqqAHRQN5LXPEXL07Xw2k
mcWgqsMWB/putDKIPPOUh1Ijjd7UhsXX7EqFkaV9u5CNkmjCiJ5aO0GolDk48rCo7omYN9rQpTig
AhzsFSUzqZ4rpe8Fqd57N5H4h/GspDaHmVa/eXqdXU1BnLgbQ+xhshJo48XLsg5FCH/mKenW71rJ
V7Ne7icZmKVs9zJWlxU0Zy4hz/XkTxpSXmow1m7dwxmsTTpqoj/lUYRNWx7mVAvdlKz79yVtPry4
eJLNeFYST6M+vyRDcezx4OSKYyIb+j1INtA00zkBHIihDTBaV9hh3rAD17rQ6jg/ocrbxbHt6xkR
d4EZBx8aaADZFbH9sQzqg2zq0ncK7bl3AdkMqfnel/n3DE7PatU782W/2HbxxVqHdUpPoyifFsbI
g0KvH5oReHkKh2nKcVTzeTwKQsQONW0APH8W2lG/HmhAAlPrT/E43pNpRIagiz4+D85vL3rQFFxh
ydgm6r0SIH8BKPuamIm81CuwTcXZHKr7HDSPb6yzvROed1DSO72XPYA+aEOnWtkDvP0cs/yCPSIh
R5M09mtCMeob5oax8Dlg003OyCZC2UEVHuxvvRzOuT6/jbwotn6vKSYMSJ/Fi9dp16x8j5jLGn8c
HT76+MYgmb62zcOQzUdVR/v+2M/VvudjYZFg50/vUPn09lLq/xkUsNPcpKhUx4E8Nb0nWEx557yG
9TlaOf2Uaj+nnL2zG/0WBRHKOf60SnWvchzOpjfcjW4RkOdw3wzxh12yb2SEjOiGuXh3mKmHT1pP
Aa0ZUh4E0Z8rxwYdAbDxFWVDZ8xUNGrnWjoG4/Eg2GecPHbLdXlD9GhHHZDqaFWcLuOrHBCV18JV
Phye2yJTvd86EAF1geHIKuOnWha/zaA6vxyKOWy9kcRIhg67RD9NuvfgWBSRSwI5u4qna6unym7G
6GMcOO/W0dxLYN5OP10s1DvIKXkI4k5qBd3QNgIlincK5O4rDEKMTjESmoV22E0WH7LDx0jkycqC
bpThaDoeA/+u60/ZXIblY1/CiJpyTd+bFsyGvksfCIAfItj2XOCoJO+9H12N49kARMZuzD660fCk
iQXspjd+iAHS+KKl+F7Gj6739vEEUrRPySj2ci8skAg6GhwFxviw0jVOHoqwVmRBG6MIjLpeoljn
x3Kd3BMhk69OCryHK/g4NT/GQG28zJyeNXydLD0LrSZhboahmHG4tOmDwfITMp2Eq4n8njVtz3Fa
/yNkNPGFMdJWsp6j3iWopPoyINe5a8eUhEEiWJS65HNWlzFuryXFYjxUN5NH05B8EVBXFwaIXqi1
X1yaFoEdb1kRpvpebHYAuTupG9fjUiOXMHfHLWGQq7kkQCrr4ai2r7nZcnbMgexW/daeSkUxXuS+
cKnBZIFvI07/TejZw7Vdb4QsW8F7U/OzXc87w7QVhRWhGakD20GOd9qsmlOq5XdWTEFOJm1l2tXB
Qplq23WmoE2mA0PaVi/LEEHoWSbxF3wr2Kk5nr3EaDkDOGi0f4h+n2mdnyJpKZKBB7qVN2UDxgzE
vfAL3LbH1Y67sIeI6c1ZkK32pRs9vKnjr61dEbV8TglmrRChAT7ivcubHaOMd9kkxF6v2ncgC1dj
tUJ8rjdE80crCK5WnsGwfp08N8KhEsID5SIS+K0eU3fWKZhJLOiVe8C0ZBMN6cxBJhnukQtTIfZn
NoKAnOaFzHZp7oW1PJm6PLcZZ2DCJ5wLQiXoSv7aTjSFxQBxuNwlhjykUn2s6grnzHOBI9UnF6Td
lQafE1HiN0xiYBtZ2a9LZpWGZZPg7VcNMt/mbQugh7yZ/bVm7CWBR75na4+iFvsJwO22SNU+HFRG
oRYM1IeNLkf6R87CplnXoAPfp8T6MqW27CNzApbMCClEQ7anRQHejorQ9jj6a43ZAQoTYhMT5leo
8Yc0gZGUW/8sOVS+VMj9NtQk1k0kRBu8oKnfp65uQpVzwpyUU1/zOEoc2/xEcPklQ7m5nnK61iaN
+4Wootw0HgD2lSFWGQYoLSPU89re/mCXohGHpklj380PwoZLayh1dIzJpQ7ImgDUXA89ZXjLjBYc
9XCtpRxtdSf8vmies6JiHEleAcYM15r6eR48Un0RKXxZJIeZxHGoneuNxMLeiJ/F8L6bcs1CjGwN
h+l471Tzu9PP35BEj+uyBNI0PmqV2tCSZxC9DF9EqrPhk8xVQB9Eb8TjlDv3Y+8ylpGVl8kdaaC0
Oo1s7z2zBxLtS+spGh5GoYPqhiFKghiJO7oThSqpLoUtzsKQnLrxQJ4TfYxOd24bdh1TXc1hkup3
BI48mxOpmN5Y7eNkeUgie8IL6NzTUCHAJYtgNq9vrvfgSg2TiLmx+MpBBcOQUWBTYIKvi8PMrMMF
ii0x5/7UjfQbkoPWVJeqeAab59HsjI4ck0HXJNZOZQY7scngrmZa7TRTWoF71ccAOxH98C6QDe6N
eE4qZze3+ptWFLRaRvMQKZh7KiIMrwCD1jpjEE/Dd9JivbetE/VFXxUUGLPj21SV7L7mWz0/UUnb
UIcLUqpSLzDqSfI05CEUnhZEeHOr1jIC181+Fid5S+hTLstYBtoEGzDzzOXkLK+1SItdZB4KQUO6
Yg6VGdR4J8mBqcX4llfxplCz848yvjVPdgEXBHolnYHSSl6ddsgYIl1k/qwUV2+bVO99M1NyTHKg
TdjTHk4IifYcD4byTxORkZEnzc0QJ3uLIJG9t6jrJje/Co2B3SSD/L7xhtrhG0fSMw3xeq/hUfFb
zvidpznsDT1OpXnub6pl70EBXhbkdvxcbRjlMXS2mrHAlkmEgq5W1jP7V0RoIWn6U0fFWXc0oOZZ
Q7JQZNN6SvtjAmDDx7Tk+F1t/swW2Kni2ZBOReKW8eEY2tFZFfqJh5vHan7qGtQpvO4feDOfVNTz
vjWTmxXkMGTfPA9Ig4VCsN52CRGud4qrKaciA4fVJ5YYrN/TP/ItbyKPiOWUNcog6LycnBfPUNdL
B4wEzhxZ8lZ3O3Xis+LLAolyn+aeedC2yOWkWc6FrUN9T6txn6bs03Rq/6aZXzhHsYFgqt+WQ7nr
4uXA39EFH2PAt8mJWKHn3DC1kASswwuDpJE/txHuoR9Pvbau9Yq2/eSUI9UmxlR7xXFGdDWjE9dF
7rFNZYmKLApezk1Mtmi9bYe95l2X5kdr4KUq8Uwg2D7UfHh+NVv3WpEjGQrrbaJvacTzFJL+s/FU
vPic2OIpXuXRKCjQRUwoH6sTFQCkPfawrgm7tR0tjMaQhBGs7rwkvm9+WXgjOj8zk5Uqme4LwU5N
dszTZDOxKEJ/SzqCGhazJg9qfgJAWuzxcN1lznSmrcCgn1bciCIeQjaB53kjty7Wo/EZV+6nM/Yv
vc6BmdsvZF88mrIKRUxOIRHAUMAJkl2u+o6zhbEuHOLH3tLfxsH+0pwJXRmnW2+RXZfpiDEZ139n
TS0mJqZTO97kLRxwFgBscBu82XiPts2rq8XnFVIhSO1zbsoV4a7/blq1bx3tpSCS2HcSaw7mmsJb
t3EzRBwtVDFjVXuMigvdt0VxVUfDVyUYoUjGFSgl9qdufHQKcW2Vsg9MbaSmqrDf6wCqVaZpodjy
eUfP2DEKThR9Vn8nZXIEXHHVpclez+2fxO3QqTq6gCSpEqWYHsylucklgaJdW5yaicjUUW92uMI/
c6PHLmqS0G2nuyyn8ZwN+N+iCnCwveMlXI/JrZNWmITnc6UZ8J2kkfgMPUaz9RANjFBE0b+10p5M
ooSUrJMnLf+AmVjZqxlosY4bazZvFthjoTUY3844nEwvfaxnOutMAP4M0fZhJ8XHYkyvecVcNWkL
0K9q3nM63yz5fKkz7HlR/EkJ8UmwauI79bS3m+VjbLa5PJ0LuVZ6OALXGva4iduO2nxTKtWBLl4S
WgvSrJ6aBMCbqAnJh2eTSJH31bksiFOq7YfSnQUddO19jeez3oKQ9qqLyRIuHPcw1LUblDOQu2rY
pXP6lhadCP61dvNtW8VX1DR4Lc36voTWODgli4vsSFuyB/B412s17yLy43E5MattNNfMGT2a2oQ5
nclfpiyOywyWMCEbNMt0RL2xmjga8Zyvwgp1eqowuGJmQao50INhVRlJiWm+X2PnmgnKTynaj2Jd
byc4X7TV5IUz5FXm0Nq0MfSqGg+mGx/MLgucecRwrJEWla03DC9dQa1dD61t7WzwBlx/DPIoi8A1
ObumVZ+OZDpA0ccGrtwRyDpvqrG8B+Ug3jjoKb5FRcdRXF2s4mUUeUiA6l2XDG/JRAt8OwTXhYgp
jCX6PpYcKMxP3KxFdEARf4uc4Qbl9jYClM8ugTm0ojV2pBBdF6J8HBLzvVRSsNFLKGuZp3I9KE9i
4MJYpY9/VoFYR5RBPG6O7MYeCdV+a4bsm93vE1OgwwlsPpnKaxQy9/JmN+euid4pD/BjJJQoEUL9
WaOR0xmErYyLne/c0jziMkLWyxaLkqGNyYfUzrXTaDfsNV9Viba7js6evOwqrG05s6dX3r5cQdGs
osiPVXepao0GAQ+wc3Ptm32vvzALIdLIPapVY26yBFlJSFas3PhqSmc2jZAT6O1rQZPZxBYv9mHp
S+NKK+hgtUwi0Ilw2Ki5ic54hnFYFq89MR6X+t1CBpMyrPJBW3qg8U7eH/5+/M9tYOgzzsu+iEKH
EQ5A/I3JtWogbNwpa7IMtvQn9eaKFBg3ARbSUUvQesupdhhJZ8jpQ6IjGwL/qWON2pH3s18NCtVR
RCh9QOzZ2rysRdcfJir0buYaNnUIkOnwSL7w5zgU22QXV59Vm0/CmLyDE/1zyOwMlsL4xEfGtabH
7pbpIibnuHjXRoCqtUVpL2fjN6pcThoq7DKKvqxMjAESkRuCDRCeBcRZr3hPkmXJba/SeSvZEu06
cfDwRc534pnfU499e2ERjsboBIkZQDqK1eCZr14O9NveN4t2abenS7cOjCWxT82Q7z33BX4e2MOK
ZIm1CqYlO6+6fCib2yYTk58V82MV030uXPfUNQJJ07nNTabJHfenUzYQ/7i9W+ziPttaB55WIhuq
7lro8Rz0ncUZ4ZECz1TZFfkYVdjGraKHP4QU1zOntXWqJkGgjs3u7WjFiQA2gbNDlxAJDKeBiZpb
DoTGuNtldnPbZdObKregRZVNh8gq/83p2l8GSBsx8rZus1O2Yo8L7GLRH7CsnZfob+niXLz4n9lb
9GQ78tBcNpxN6lYsj9ljOb9EVgpdyGWPlsRW7DNi7asBloOqVeB6GXtnx559eqqHLNWN19xjtYYd
y+4WiUWV5EMZ6bUYUV/kJG7YYz9JvXztS7fYaZ1IMVrEbzBGGGF3zQPTTHqA0YNlcDMdOsQOoRwi
Uo3BJnvuJpNhdZPv2Ny6ratGMKSd5weCTPkr89qiF7bXXfm5MslfzkiV0URzBYQKI+503OdBsYfT
yF1yq8INcikNJpqmJ6MACKhbIF+musFWhWBlNz951sJ+qeZjsaAzG4XtnUxxGsph9JeYxlS/Ij45
Tv45IvJxtak1v8L00Bd1coqzaSugzXebERcftTIGd6K6O70saayY9le9tZ6ijxaFJTByjdp1OPdo
lthku6uY0cCRYuQ+khyVVY3YOerMnUw3E/N1AR6VZudVNpT0hbaH3BJrxhbFL13HmX4ZBwxkhPzQ
JVAqKO981eXjfUtmetgTb7QB+a/R5S+x3QbFiG6jIGoYM7ImtVRzyqYW4gdXhKQVUdCOqX4ZZn1f
UlP6i8PkdLqSWC70W68R1kHoY7uHEHla28zxZV7tEpPAljXm4hDHor+e0dtzF4N7lqsXWWEy1Ydn
umZ8/9WK9QdFNkr77KqokdXZt8KpzSTRK9MeFgMUibZKz4ND/7TtEO0bS2kMxcKDLLxytw4WF+O5
fwPRs6vsrf6sGY1bp5Ods5IWaf1SydU6OmaNm1nUy5Xot55Qh52G+A08fE7eUdcW5Ikzu7ETCYeF
NgsGsHuEQE40tlnSfimLrgwco4oCkCsVXk6mXpssILKtAgC1nZK3heIp8oVT2Co6OxBCbHkK7dkW
2esg+WwjY5DHLM0xMHHaM+bz0knecWvzlMwTocTEkmWNlox0p1fbszEW5+UZ1Ke6jut7HQmFI6ry
I76VXZL34L77ju0ez200y56gkYmuM1WWQ69nJ92mDrJ4Ogo27sQLl0SsjqI60Cy2YMTsvelSJ4S3
MCv7qUtB3LsZ7aZsebVmpi4nZ3ruI2Y9sQF1h4ogGpbo4ValK3fS/glSgpB14q/GkmPouONVTA8V
4dAzAaPEC7K5bH7gN/MRLdndpI8a4dMuEzCTS+xGxWBC2+CnNVHoTMJGRhI2K45kOwK3xonE1H9z
EcvAcqMq8wSopF4pK2yOOdEYPyq2P3Xz36TWH9AzhFsACrfbu7WXOmScCB06+gS+xV8LU+71ggkK
WobQa3qGTNA9tHm6mekxS1J8smTa9Yn27nXC3Y1GR+BamtcXOn/Orlhd0vEEPR3aXoFuUOmwz2G4
l4qVfe0BsI8IYGLkIZftU2ZFy5WMdHobbH1EhSXHiWu112DB40N+HLRC33fuHYwLCkN9eZmUcVx7
HVVYdc/DREdEzkNgxlUfqNkzKBSLlVcfX5J+eC8kLTLrnzmldy67fTbBXBWnSWE1YjswKhrQiadR
sx875sZvY/JItJowa8KdwrnXfrp6erdicr2K6JKPeCvF+DO7CPpNhgSPu/JpQBQg782D+1tJxA/r
eYrYHmbQG3YM6Hxq2/Ra4izXyiG6oMyye0000PPthUNubWq/xooSGhN7Pmdj4vdN9atb89cw6VQs
cj4arD2HDbo918UX3g3SK6Gf0u9lZ2w63QPvKOOoSjLkF7s4JCBwMRuGuZYdS51A5y6y7trey67q
nmPbasOYD9lfGg97IE1wo/XsXTLM803j7izcs6GrBGkb4+ey1LdcYTOqYMsXDeNzXV3hA2n2S7YN
7A7sOwhtwyC/Nj8ZQ1ZsFbJHU/eiIGmRXpPaTvkfwkkR1+NtJZnM1b7R2ucPLT7SfdVBO4mbqafN
tqrq23E2Notga9T1GOsmvhVDXw+xt/a36faPjfpW4qS9+rtJFi1RRigPTS55t/0WQROpY4n9EU+u
yVpKsLqreVD8u2kJm5Z1OGqMp2xMM44D/bUHLxEapukEsXV0pbRDsXqvcZoIptzQtOu+nHddxEam
nJmDyPxO1e2pVf3T5DTrwcysdDd1xY3CMkbvmO6c1RXtgZOHYGN3zOEIK3q1dOIo4VhjmdIHU4E6
vLO6fryZGvehqPhAq7Xwy8bobgZvaMjw3rtc9N0GJstAewPq2G0XLYj8yIxDor7m0YAi7tCWz0bj
xZI4C5v+o2khuTDRRSlU7rzOuS3piIXNKvqAonUXMTo40WKFmbMFbcy/WbeEkZwG4guv8m5Ue8Df
OBejG2+NL7Fkr8K2bJ+bTRLMWo4eY8xXBvkDFDnqlyUXeJTj3hlWd9+OOTKMjF+Khf6n4LoUQ5Du
tOWfIj84iyzjJrWtKRyqMt5rBckIreH+c2w8muXwooYp8gUY5MBZ9MDpF9Zna/0Ryj12FjHZ2T9H
coCuZfHdKmZrdWeg9tMIMaqW+Hq2mucux0wxcHCZ/RNzHNdeh8MnjpJdlHZQPEbTdzzxvU2cUIhD
J+k90woi0zmbOK8L+i+7KZYnD8vPFYOKz8YWMx43Gt32mg/AET99wbAlc0Q14uteRS5Qm6x48iR9
atMhowgWyJWsl9vJontgi+g9ucOBwqoSRPO6G02s+1N3Wca8OGDLOC1TdEtcCKMvaBG5obDqODxm
vCyvZWX/dqu6CDHeUqWCLU6u84h7cHRqGIL6fS5Gju6tOqOPciuzRFDO9iXKiXVs7eFkKHLQS/Wo
LatxGfECmfiA93V6LDtK3MGzfs3cGv1K9q9aPazoXDkXAz43k8nMFtNT5ybXA700NLdPUwzD2SAs
NkvcZa8Ngxf2ax14IuFoSe8LyAxBzFpfdwewSic8k1zKc91kvr/5KCRxYpGySJzWfmN7/MxF/jV0
ycrRbx7mlu9FpIQXkre+l2v/EVuIkFm2jdNndNAsMp7M2o0DAaIMhYGOrc3HPHXTHuMTK+xVNmTP
fP8PzlfXdF4Yoxcg0yL6957uazPbKjv+Vb166E3ntymGV3fpH+lCRIGZaXDyHYKzPIhSbcR2QBib
e4c+qkZqsBRYsok8cP2xXFu2/DpdZyeyrgGlfRnR7AZthU9s62ZVA+P57NSKkNid06Qk8IerxVoO
DmdQFdeHkoU7ktqbNab/gJtVKM+tOtQ6tjbG35Put3L6V3KmUKOr+rYVeyPiysmaDl3ZO5Zign5c
fZm5izdd7UY3xVKni4ZcBuZOmy1+Rlsw2EXGj2P+0tB0d8nqXRSWtLAyQCNgvU5bHU+vl1wpezX8
LE0uTa2RWmmVZ8m0Wl615WFYbH2Hbc6mupiDsZIHY1YxtLGmJYKlfTB5YAhrnP65uOrYlMZMdJLu
mDB47bUDK/xhabLfpG436NRwsiqN900qp5CoOJS3bMK2DLRlfjHWxLtG2QhUT/a4a6fGTjnVU9J0
d9ZIEASYal5GGs4lXlcXtZx5b/sic7ZCLe3yIF10gqus/AxT7x77N9A/1dCxUjQxFOFOOKcO7aA1
u7m5HVbduK7KaT9XWhy2OUVZ0x/ryqBuRRNOq5RvT1U7N1kvackCFCVttdOb4Sp2CW6PdWIXcBwZ
ntbvvEJjXHl6K1S366aeEmCI7zSDon+u6p+Yhl6bEUbpxVoaaov5KYf2VujDsfSKZTcY1LvFkEv0
IIthoQIiSzTfDbH11Yjr2GLVJCfQoR32z8PjUAubMffJ+yUj5RPxS7TuCx2UgyIGjpmWa4tNaRJT
RqjYvGVg5TaZ9dt0HnF7GKcmLsq9gTwgS3mnTG+z8lCONi1Bigte16YzX3uVPuGwpByFQ2UPE4Ma
lbypVusxsrIHwZqyd53xkHfrwWuMq4grOcOiwVjTICOacpdlqJEkdmZp55utskJslPzkxhQ7Db6Y
vkQ1Z5Y7rZPDMhl7ZxioShAbPTIL/EYrzkJ1P1E2/eQ9vYps9Y32oWjHkZOGkb+ofjMT+ZMq+3ec
anj9ZmjpRXMAfk+/bAGs0LJrl8kXkiwN+6bqEM+0W6tenxLbeckcddRN69QmlKraYJ7B7zDuIfDo
jFwQ7d4d/fM/Q2i7Vm+4YICGmDyxt1uusPr81VVgA/MvYQly2PITou69dFDiiqF+XSMv7JZVHJLB
ePbIYW1b7z0ZN0d8mpy1GSMFRjtSIEp1tktyT2sTgbt0n3UobmNU3wI8mnBeTY/thBYzxAzD1o68
MDhGoF3UPJQMMvjeupyr0QvT1SZFibvQMTlbcFJos7p72+0eLLv87HqyyjTdgbWPIU2fnjyBvGx5
jBXY7uM8GBRsdsiSSwcaRgI2XPGcE9DJuAl4MdvqPit9DDVcqi2poSo1b6XhkBkKNzBDcx+b6Lhd
8ugLvK5VbvsiqZhNZ9Qnau371upv7E65Ab1Gtt2E1vlaa90Vo+x3FZ6e2cX5qIZrc6QbHNNO6bRv
SA5EPaKt+nMHQRJfqunw1c70y4vCYF/qnJDgWRtTo+G6th5GY3wpdSQwqEjbRPpBY7C79yRFCYXi
zLTK1gaEJ5WCndDjBXGA6jfqP1rX2I+dOI+OAw+lIRkyZ80GaOHUCJrjcJkbMVyMOh0vCBArbb1Z
O2Ifmf1ea9Sp7EXzkAktf2Bbvf3/74a6Z/4RThGXTRnBgoyS2Ag6W+8P//tr7qipaUesYXv7dxN2
APoQtnj/74Nkc5yxjrtqZ69984AO0z5gF3tsdOAdfzdZxLvetJ5+/M8dtnsVBJjuebVJ+N8HQkhn
Sn82tdPf/TBbq3vVEl+/PerfP8yWHBMGKmlb88r+butlPwQ47GwwLv93W5G6gQHU5/bvHrC7Ftwu
GYK2nc+3Qk3/+w97u3tXVPPV/3e7oDYApTPT0Pq/+xuthGIhzvRJzZv/3lwQrXYT4zD6e9C/24t6
IXoqse/Yi+wbs43uMjI9n9oI41TdzMPV34/Sq/MtA27dpSobn7wuLq7NFi2xiueRK8fg3pOBEBSM
3wxB5ajLrLP4/v3p0nl9EGPWO/39mBVedmCwQYT/eeA4ms9kFSKabU/bFVDncuM/d/17KtdrXum6
iMvfM80pkY1r5MYIEtx9HtvyyHZaC/5+TJk8vcye+Vy2Gq9D12+t1ugf/x7H4C+RMrr2/PdAdoWp
r628aP/32yGzgwVPL1M1RX3/949dtN0+7zi1QGUlSTDKGtbFXPbB369xNNf3PGF67MhgZhXf7lOm
a4LriqbWfx8n7xfFfqA6IFKY+2Gw0lsk9mRfz6q4owW/OQea5h5EnRPWcTo95CA1wx6qwuPStTKI
mL55ovbqgniWxcuA+sZ5Z8+vyQrPzils561SduUX2lh/iK75JVSWccmuenWnrPxWTcXYYGb9VCtG
9sKt/w2KiqKkp0KHow4mvWHhWPW7SFHR+N0ZtQpLbgmFRsgM+wHRxJQ7E/de60NCL+SXRsS1Nazt
T9E59w4O/690zt7dKuk+dfYEVG+9927Su/XzrFj2aRMTjeIZ7T1h8nA1C4claAtc/rstzhtGKleN
4mdq2/u/Xxix4bBIRM3u78e/X3Qp4lAWFxrlDg/1n/s1sdpJLGbh34/D9gC1Y7q7SbkQ9f7fc5D1
XGOfpo9mz22dBGvn6HvNMqAQb/f5e3yPnuBBtfb0n5f694uqj8ZD1dPT+rvL3+MrTcfnP/0PZWe2
3DayrelX2bGvG9GYhxN9+kKcSZGiKEuyfIOwbBfmxDw+fX9IukyXdnV19E0GcgIpikxkrvUPIfn+
vATPBiN9O3UJdpGkQB9wC8q2bWnFWIIW4ZGfmbJqlCF+QsQgWlSa1XzJUuWkW0UfkCN+nFw//KPM
rK8AvL3X3tZdLJAbaLO9kxJV8cqDInLj4Oi9u+bw2vH7z3Ty4kb3ufe7z1aOlEtorWAP8A+akulR
OIX9Nth6vgiCfrp4WpSvPTtDbieruz3ofneDa7P/gK1pvTTKRH0BURgjmBSeSzW5iEnXT0aRIbRg
2D2pCXKBbRKWJ744JIqCPDklHJ02BloLxyQx001bopKSChJcWdKPx8Qymo0hQBUIk+R/a2rZUWtH
fYOyTXDUPN3e8ENx7pMEIkDOgsuvbC8AnWwKqP1bw4rDR3YjbOk0x/4WpHt0JezvDefwu7oJxosc
GlmTQlTmz6FDV38YakBzvqh4fG+6xmL1bZMn0FPxPd5nm95H2xS1ZcIZso2A56Yriz5c9diFLotK
Jevn94+ZXuOsHPvTSo+m/lEW2Ms6CwM5ibWsavM4rYOJGxiFtSlY2jDujollo+oT7PSoHK7zwpig
sqv71Z4k+PcJNz+Eqoj0g/U/N4WH7A08JU6D7jbHRQWMZQ8ZGF7Co4Gq8BLQzrCSbX3u+o/s7sHo
o7hJTohxss3pjWU/Is8ka33oZyckyrayJm8EP83bxrjnAWfmHrKwTMvHuJnf0K0NPGdFKtfWd+2v
ceQ/ljrSdg+yqfBcgaRbtc0rLNSHNG2Wqt6DriCA0qyV2OR/hx1kuIKNCB9TmRJiWXr94PBYAAgw
NxKbTBbXel1WCPARx72OlFWE8wk1zcXtFrIjt4LmwSaljua0iwxMXz9o/qhuZeBeKClvgi/m/6Ux
sGx1q2iE+OVEOVAWsgMeKungefI0FcDHE8/eBfMBtAwr49QR/3kIshJYC6qBX4ga1iR5rPysFwhV
WBN8nLwl4Wg44ofQc+8xCiDeeCXxdNmeOd4Tch/qkzdvd8sSWowStowX+SEvUIWyRtym/VGUK9ne
hpyI+rZ4JYvjIE40YK8ak7rMLCxntbBXDrXDt+lOXjYjzqVi6JAyt5SDbKrihF5Zv17K1lt/50Fc
SzPljw/tsvqhzdJdbZeVyap3iaHiezUeQn38Wahq/Ri1/K2TCV48Cx3rsxZDPlCLpPhC0u67ZRb2
V8URL42mNTvTNsyNq8XhyssMVD/QgH8xc430GQwPobusp4GGLlOVRq84XmJqzIIJKkNZ1cZ4cFHZ
8sfYWIIKZ/0Tw2ksy+zHWCDq2db658CqVRCkucuJvVf2/etW1zpkRVVS93dqbwRbPxMcrRuoXa6e
fS087Q1/cuWCYHZ+EDoyg5EzAUgY2nWZFelrp5JEG5VUWytQuL7Y/oIbZKv2tauCYq+VVbpWIYjt
8jbIXtxx3BGMFF+13shhPfn+IQu7+OKbwR/y5Sbd5T9YDvmDk2fdyQ/IMgzzhPl9gKAkpxWDDRR2
YG6Qk3yPkSQ9ysIQQ3sszRZ4reUicaBwSi8BSB4NPTKHOzkGLud8CUwbDpx5+Fn9dQs5PCuK1yxL
8+3t1qkBLNhUumbVllADhmHaodvinWRNJBDQnA7Ze1mNK1AswFN3vVufHBKCza4mAgI6TI0WealU
r2NHXjUWZvnmTOStoyGtv+Zp9grMo/+GRfOxZT/6o+5sKFkiwME+n+5yF5rAncJBfg5HewH8lmwA
IeMG5ky3z+CJN/CUZ3G53ClRmNO14i7CWnojq7eOJFUyfJDBWXaEux+iF6XDRtxAkPretcPSW9cF
EN9+sOtdaLR7WZOFHGLN42S1nNlFZh8QL2ucx2hQlZ1w4XVlsNQ5pXeIKOiQr5bR3C3HVIqvLtKU
mGhlWYzhsfqNI72yv07RtXRR6YH1cB3M/+mk4SxhVZbzCGGIm/x6jev83s8qvlm8Rg2k4DAUTb9e
NOCwL0GSiYs/HzkitQKr86vNrdtmmRACA7qDJBzMFf1cqa57X+pxdQ+X5ZUzsfVJhVaF3ph9LmoH
SdkYPLnDF/Fedlqo2i/BgRRbtQAn2HRGsREOeNe0MYLnyM+dVdEhjqDHAzwq6J2Y53RQ3YbM/jSl
oGy8PFB+rMmv+T9Ex5bUqBrrU8a9VgBkk/vBMsJlEacQiEAKPBHNXA3c62xYhvU0VT6BU0fnhAnJ
jrM5ou6G2cR3stcxyHSOjePfk55HYDSK0lNR29XJAbFGCr2K3ksn21citl4qo3DgVATIgUxZ9Foo
BBDmAc5fZ5JLrQmqu+E7eJHrTJsVa1GMtX4mt0TE3SnTT30KQwkBz+gx9n10o7QmJ0WSOpt+tPVD
zDMCOEzWktGO83vWt2YzZqpzMvl8Vk6SGI95iv1dpCrOp2GWLEKP964sTXdTt/403mWzB0PrjNqR
VGdK4BLVrblJgOA/FnNxHddUZo63hfJzhuxpxhGH5N70sSCE3E6OewUisb3YRhs+FTaaFRFCbytZ
lQUDTMduL+zsZxYQwkO3AbKNAZpJOJAISL/zvdbEmbYLDrZIq2Mf9tkqydLmRY/ib/JfrRl/RFYf
fo/5rhJMHzG6mOe4SBUdzHlO6hBTqGKzfpmMOX3Q+z9McZ0jvFS7093s55zSBpeSpOIApco7aM3o
HUh5kt/qdRISZSyCdcKzocINmy4huz5esgk2lkobrdOhzFpMCkx4fLjq3tX89ag846M+Bogw3Fmq
SynmhlvRpBEGwKBeP00QaVftgON6HQ3GfS70ZBVZsfIKSf6h51v43Yq6s1n3xiu8BUFavP6PoX7W
PsitqxkO58KLfg79cFdzUvFYz8uEMOJXvRLGs+pXxaeg+60SdV+1ztavPZr3W8/HOYVX9Ju68gGh
TGWHs3itDjxjYfyTEFXNlbxMNAQBorkovBiFSfdBRbfrUCXzeU1eCjRoFTxV/9oq6yjDV/vJIGTt
jcpeWMEByoi5SUkV78nKK3vZDvGd4Kls1LLBRRd5Hk3SzxN3clRra621lQNq2SovZVG6Frkyp43v
CpQzfo6XPaMWfGm9KjyMrPPngJ/GNh0IzGlZKc6+0MRZXrELfWlIpu5v7YMfaFvXIHEvp/51LGjT
n2MbtHvv0DhokR12g6MsLIQ++R5l5sopM7RLmhbut7y8jalH0h0fx8huW7UQa+kwlomAGQafFMTf
D0I0KvHp+VJXQHzJK1nUAc8u4Enh3a2t092xPN7qiT0l6zhDx0xOhuKIUtOH+xCuJElT1zbLlUuO
7Ld7sHFyFmIcVPA1BVwt5Po6LzojZCDOgRqKc5mODhxx31h6o5793rFtOgT8bq2FYThLMq3GUk6U
BdLK4lxvq3mkbKh78GE2W44NPI0Mp5nXiXTjETOE8k5WoTLlm9pAaUlWdRPKqAJX815WIzta8oDU
PxWerp+TzPwkm/sI7dbGxEMuHsX4WmukejlCODvZq1jqA06a0yNG2eZTLabrrb3UbA993BboKTGJ
jMe4QleI8+j8trQUNcHcUoxTj6/Sq+7jTPKf79ac3y3bsHBNJml4vb1becuEd5vVCDSXsPQ3Ugk9
43GxbvIAXPQsln5VR5/11G/Vsg5honlAaGSv7JiGlJVd1lNVvKVaKrayNmblgaUSik+qrbyYvS60
wCg6o+02LGvi2auhdkagTGG28BEqOOVshbBO8i3SDxXyWXL0daJjhGCnS3f29YjOllJHZ/BmAUeL
/jHB/+IeAflDqwzuq6rz8qM3wDryvHPZJc/13Cw8eDZVQjq9aRP3dWiMeEEgPrqXvY0d44kxJi+B
Bnq6MbHYGXrFfa0gja1FFQ9rOUvXe8KRbRyfPCX1Xqb4Xr6kq3TqPUqvZADnl/LjmERuJZSNrI7J
+DbhO4uGVV18qgN/JV/Sa8iNaRPO122X6i8mrLEkco9NapDxUFXIxRhZHXHKdo59aZF7iTXbBxdq
Po1jaiI39Kt7UMAw3KZM0zSyiCKxb/FoNSxYJ2H3FIRt94TREqHDFHCoH1BF8gYDmX78ehuhtf5z
HxvpUY7H9aTeGB1ES1mt5hvOWdz5XnJOX2XWAk0Rb+MZ1qZpx+phEPDt2QAAta8Ufq0qIpmtYQff
w8c27PLveDhl4ASD2WvAhG07NS5E/z5+tuz63TMU8T3xdeAvdvnZ0K1y1aBMeE800j4Wk1bigeQ5
X2KlXMqhpUueT+9V9zKleMONasSTxKr6y1R43Z18PRuSYtrZ5Ve/AKqolAObMSWxDjWkylUe2e4r
wIGjHNrE+lvnqnAQdVvjTRHRkX9D7vflwuEc9effkHCGuv4NecaeSv4NFayh50iU78B3u7VfJuY6
VZNpCzggW+oIezzLalclYqmHqv5sNvXP3skLjN+qaqKXW5JG2Rq2M3kSQ4lfVHzSl+qoVifA8P2u
1JJ6i2wyOqJKlC4ddPM+j2P3CgTa/MOtD3WqTD+akmUCEfIYQjmzJ8+vTjXxzLxFcKE3xNc+K8MN
elkZ8ndpX9wTmcMyar76UG0RecZm2GwWnAMYXZb9CDsCG2i/yexTqhkrf1Cie9JG7iIl7rqS7aWr
gwWC6CzuDStf5U2PZUTQMsPwIoxfvMG93qDfGY6Jq5Y22+s5jnpvmmBB51oZB6B48mq8dnZVqK2q
qkORYO6QQ2Sv1+n5gQQCKvoxCSqUwNZpFVhHk/jm0Z4LWQ3T3j5MmEvKmmyXI7SM/BFJHwdlahFD
fZ/n9jkeR6GVrUNcbxZSgB2m63OB0P9TFACYrDVwFlII3ZnqZ9tzkyfS6eG1vUidRavp9RfUNmCb
d99RG+cZBvzlMShMfxsgHbRxw1Q8JT1JjkZRu+9Gry4QgG6/qqg2LZFx1E5Ip+KA1qbReiiV+qVS
teegSnokdTDKGoX3asV4qMSak9y3RdnjAWKMqPaPwZkzBmRsETxCK+/vDb2xH625MHVwi1b+OMaR
PSuKtUcgmAf4f2AtKzOpdvrEtuI2vq3raK02HNlkm5zWhaDwx6jNNrIqO9So+oFsvbW/DXNAUjl1
nj1A3rQf09KvH9xOWdwGoCzD1iwev91uUxtOuWkmSH1ykuxo22hYJmnoQ7ngRrJNa8SA2XWU7WS1
y317LaICNISKN44XWK8uR7pD7wECkNV6HMMVSjXqVladJH9uSHedIVP5TzDU13XTWq/FGEBg8y7a
EJtHUhdI8AfqH8Cw1E1cFRxpZJssokjU93CuoC0zVp1yY+1PVbFrOvEGFhjquefrS01140s/Cuts
6u8tsQWIM9hV7JAxg/I6d+ZVnlxUM1KXKtmhlWy7dvjFmzHq2kHWkFK0zp54l8NlS2Rp6o5N6+/3
idNcBRXRKKvK6TqIpE39FsChut6DwwVw7XJ6g/ziLiqPzHRM6l+bF6AIvdenW833rzW5Vg2oXNz6
ur/Ufs2Ti9yvkXIeOaf+Se/JVc8L4K+R19eb+2bBnb+Z5w0B6Meg3wX9mBxhNiZHK/EvbTZ2W+RY
kuOtXV5d28qBhFkPsoHht2ZRsdLfyXo9dd/SAGA+/gxHP7Pyo7ySRV2OaKroaYuB2J8dvqZGw291
04m2uRpk+7jHh/J6m9sduloZV1o8a/fN95eFvBebgu7u3//6n//7f30b/iv4kZ/zdAxy8S/Yiucc
Pa36v/9ta//+V3Ft3n3/7387oBs92zNd3VBVSKSWZtP/7eslEgGjtf8h1Cb046HwvqmxbtlfBn+A
rzAfvbplVTbqswWu+3mEgMa1PKwRF/OGB91OYIoDvXjz5y1zOG+js3lDDc3sk0fob5/IvbbQu44H
DPBaOUQWbla6C1GB9y3vlKj32KhgEpCugzgxT9VkGdcim7STydK6JzfMZ41aknkClV9sFC1o727j
ZAc5Nww08wjJ5CIiKGqJbSnc/miJbDjKK+PX1TwC5RTBNg7cacjR5Ojr2q6J2vyxiIDS+ub4W80T
6s4KvXH9z5+85X385B3TsG3T9SzDdXTDdf/6yUfWCI4viJzvFTauR1vP8lPfqukJd4v5GvZ2TX5j
bilX1ogzGbCNAemQufjZHFcesoFl7R8VkpvLzFQtBG+G+tGLnAoJBdoG37aAk6pdCKvvz3rRVt/K
tGpxnwlfSuD6DxHZ8BdVf0mTpn02IE1dErDcstVtm/io+VAMZTXVSKoMhoJ4/jzHgnuwCtK6grzf
Wi9gLdLF5Ij0IHtFnvx2/6H47f6Koe76toJo6Wu4nvp+g1hH3R2JPv/zB+0Z//FB25rK99wxXQ3K
l2n+9YNuXeGyYQ3EDyIiPXoxfH7yEw4yjw/VQsoCYh9qefIzvnX3ObKotRD767iwbmEKoyO6D82p
uiesAx824QuX2WOLaebc2Lkzflhe+r45Xzr6z1GFZf/oSvZdZVB4OzSrjFXnNtPXprkba+LhEwYx
azXT212bme4ny9fOsj/jlEPEXC9gcvr2qULeeFF37vTVr5NPAzHmT6wBH26YAj+4qJ4B0HAxpOiW
TtZw7hwnvG/74ihriASO55/t3RmfZxT4ukL4d52B8iMwF2Ppm7chTG1McZ2qK2a1nNifbPMYlEeI
dAgS9tFwUf3y0zhoGgZvHbEkt5n/lkD57DirsbXUNxX1/y1gIftatcfoJOCwPhkuJkFRbmUYpjL7
7+46T68MtBD++auhWfpfvhso7NiaywJoq5ph2dA0Pix/TqYIRLSQ1yj4fy2ysbYPahcJIC6RRnm9
tn3LOoC+VhfAw0Cpy67rANl1LSoLw90eqnhVh5gOZiJdyQWT1HG5cZsQ0OS8lvpY225yBSNwucza
HYRu2RvjGvzoecNadar8FELjOMmrtm6fK6eNdrf2AoHo64j+z045Hh2wn5Nk1eMIEk/1JdcFG7gk
wusNDlSXTZ+Jzme7EGD80giq8bPXTzyF1CE8JV5/HaZMTnfMBhSUfeGp930dq2vfQl7BnauyTRZA
fhH0cTPt2iart8GyQ7ZdB8/jbtXbnd35zh9uqg/dPadr98EbmpNT6zZqYWSelaR/NSsOdCZkh3uM
kDwUb+cdmRJnn2ujOkXo5XxtW7ZFOxE0wcVnJQWsN+MiLTDKva7u9fmPNmor29Zjpa9kVQ7TPYjE
hdYRg/PR5OFbnZ272M3OI2YtZ7gyz10xqHuvzR33zrCLYWtkPMXkEFk08+DQzp/bPlf3t/bbWHlP
QqjcQLHy6/1ixIBRTgqrhT2lycVIRm051Ph8FJ4VX2ShZ9GXKTPHg6z5SIuf/eSzrMg5oYMKNXiK
+u7W9uE+g0jU1T//gCzd+o8fkKHDavQ0jUeYbdkfFtcE7Hvmh3nxBfJvxkNfhEfp3UNwnsRU4XlL
q7YE/oC/7H4+dMtqU1hvNdCwA+qrhBe8B2RHuousJDwelzpilhtZVYaWtIE/XFgv/GIB8PtHmTvB
fVe51nbUQIz6SF33mAmCtDWQVl721Whvy7h9jdgBcFJHWaRh+QIpBtwCKLrx6gqiJrLN1nLvIR4V
7Z7FbCNr02i2dylpC6RZuqK+jBj4mECfPfMR/O5KvimWbQGF3w5XBGi6Jz9vw8c+BmmTB/2THFEh
bg1mMc13slo6trvvS746sgq/buaLRj1iIJO4x9hw2RjueLKLcTxNZVNgKhWqSGK3wPtDF6D0UnbV
ivrFK1xzO3oYzwe4kG3zEQeKYBi0S+jUCD+oqUYCbYTjP1/FcxtKIfqRAIY2HpxE8/ZIqGt7PQ3P
En4ggQgSeSDbnThGLQ+8woSCRBrG3sG1E+c8KTNDiV9RTZxv3RGb2Gg4Yx3YK9i7UKBukaLFL/Mr
jS6SXehhisnzN3ySBbK9j0ni1EdZu42AfBE+yVm/7iFHRAGCXga/eHQA/1wX5WIHvTTk3Pn9Q7Os
Oh3K20F37bstmXIZlX1++/22psqr0jx2tVvZp/n3DeY0uTccIOwejVs7tvqjquXZOnDT4bFzwogP
1Ypf2hBMIF5D+dcya86EXP0/7Oa9E6NNUBtIaW5P+ve60b4I2xNvAYj0hbBDY1/ocbzU5/DbqMfO
MZ5DdBG0q53QkkcXCZYJP2baZIdwn+wQXcJOVQhhz6ayC9Hpwea2/R5Eus5hCvIteHQhIH/7dZEG
8bUl/vNi7mo050EJMRe21dQ9KuxvEL+remCmFuR22Yg4Cm+ibPxiDSYjeoxiy9oXKti5sG3QM63R
AVni4umRgLXqC6tP9RiPD6nibko2F/e39Y/As72OJtaE69LXMTp0MbbS4mDXRwnMlgkYhW+27+jO
I9mnBcnFMr1676jg+ctKlF/mOIQckbdatGyqCkEzFJ1Otm+yEJSOvlNcTHx1dtyHIhPQUudCVm9F
Vaqb3kjD3a2ptZN+Y4xVNL1oUKQ2lhOsTFMNT+T80NF3DOPsKjECPwizbzrHhKmTu3G3DktbXchu
cx4YDWF8r6rBSYnKeONGkPOMzsB/Lq2QSs+EQEiCkCa0Rb48ALAWteU7r6VjfUNGV/woEmhaHjhB
2LjjVimr4T1RIryI2trHBdhEuLbLq6ccLTvyAkRBoNA/YUERrdQ2gXI2dxpR4xDJ89ayUzZhGYRK
vF0UO1lV1LQ/WMEsa9InTbGY+vQ5neO0U1mIZWHVRr3GIC9bRRi1HMIUBXLVtFETkJeyURY4CaEu
Pheguq38DtGxn8Nlo6yy3Nob1xzIkPkh6OvBrKJ9GMWfSfd4Dz4U54duviK8SOotKcaV7OiTfNj6
FRYSWjYhMu5HLCvuMH7W9XWJiNRr0en+IRiQqgRyB8rdjKeXSagqX1w9vsgiUJ5bH1iv0kXJpUFv
86CN1Zdbv1FBIO2LQV/KNl2tv7r5ELNRcHpc0NIRKbU+KL42Ftx0D2QhWH4S3EQS+wXflOzb34wo
AhWB2ML8bJhjfgk8dJbm8KysxVbwW23uY6dhXPtyBDxutblvhLqCI2fmIxXSxmeoB6QY5t9bmdZi
MzhIvsvfG2fD5iLq7uCb9ZofaXYaG015sVw0sVAHgElbdxdVE7s0zZUX/BGH+9IgA93Po+Kixymn
DCGZzr1pDDYyrAvtjhyodydvredpetaa9vpq8iW7vss3lQ9yWFZjOCQbrOvjO3Tu0AaadGIrDgR+
MSJu1SEPttIAzlxkgSjVaShyCz3E+sEyzIlTPNlalDEbHYY828prI5A2lAn1MsFjNOYRhgDJKoJ0
fS6MTnBoUfoHVJVky635NjTU8HaUHWmmDfNQ1Znp+AWI+G2UQxQbQrTnPJSXfxCRBGPj/3AyF9FF
uwGUls5GfVo73Q+Fph0QfxzaBZtEZZmX+vjFSKO9Z0/dsxo41b4L3N/azcGIj9D/37MgMy48fBZq
aniftKH0PoErXHhRX1xkDQXtzxqplaOs6VihLLq2zPGvYWgXwHgrlCndyGoEeQy1BkdfyrvZYzXu
HX1GX8M4WHdaHq90Hbrs5FcWYhmj9VA5GodOyGrv/PYeOy0JnhHbc7forBko7eXlcfQJqOSNIHGu
RN+dlNgjS3D75E8ByaZwHEGa290FSnWL4C9D4qSDvMpuI+0V/iNd2BwnBNc3/7ybNP9mM+mojsMp
HUiGhRDNX0/qcLJFAN0z/YLD5Z3dlS1UT6W+wKtN9kWNEioYmuYi2wqn1lj003Yjq7JjglL3Ydag
aNsx9xrlyQJsIaaFO3gZ6pHt7cK0rQwDx0AHjA2cA7pmUx9kQdCtXOeW+nVSlPogAgdBCmSK6oM6
F3KIrCJBzjx5eZv82xx5n2Gs3v7549JM9ePm2+E5hNq47WkmVJ2Pn1cNmgeAitG/6cjHgVTWQA7N
+wltLuRVEaY81iO1uVRQN3e3ZN81F+i2Xr1xFMANMkEoM4eZbgBV7hyOQHnAYdTWHj5cdXqqX9uG
X1f//+N6vVo3VjBt1BkDQsjAJXJixwd5LJbVwIyTgzxDy2oCVPm3quy9Db7NbXKkFz8MvlWDuuKF
UL1bqIPm3Lt5nj+4I6KpEH2fZAHDDddDzzA2VumFT+nkiQcbqSUTI7J3eL8KmgGiIXvQ6Whtc4gM
XTPhXGAYIPY6m7zjXc1/+7udIMyWpUO8LzSWZLtAkw9utvgcjCz5SjhoG1kVg/NJyR3xKPSpvISq
QVrLyJCryhEaUdpmda3GEyIIvT8e+7gbXwzxI84m8RmolgAz5s7fbG6tNFm0zF213sve0cQyLBTV
M8zzgeME70DeTM0iWNHzO7hWzXmF6sRj64nyUnfWKQtA2FtWjK5ykGrLanCsQ5YW/jmKR7AiSRm9
8+N4A5JoPBlqbOxspKXWtRVXX1znXWmc8P3DRGxhX//5+6/bH7//hmPbBElt3dJV3XSND+vFZLBq
KiD9X+yBbceLqbnmug5jSD1Bumy71j8otuEfwq58DJE32ciabG+y1sG7ZO6V9RiyAaT3wtj2vUkq
CA35OwGLCSERyI3gBad6Z3TWcClLuzgjfrJAtHi8yCbg+d26U3APklXZYerek121+r1scpy+u69x
Zpc1WQy+VqCQSFQFtL63inU/WJP9czY5EDkEHQrjlU0mkvcquBCL2PfrgLAd8ZTxOeqMYFfGDsCD
DlHAjYlfLYxmxwXJy3Hh+pOXP+WoyTemWR2CFqlTi8fSJp4pAKAdfxbwaiFEpwg43DoQ3gOEPs9w
5hlysCjsd83wbTJgBZCiLmjLgzqbaTa/rirZI+t4R7su6pcORBwvXsuByqCeUMY/f4gDyOqtDaXj
CSjDvWzJeRwdbxGFBtvyA3J+SDxAu0EV1FVe8JP5YrL2P8ha2zzgdes+o46SPapO+IBVpPKit+Fw
UMmLQZprlRdtbKMNYiKrutd4xpVkYC+s1fFjzT8E12brSYkpyrDPyb/E5UG2ZYW3yZts3Phx0R0U
X2lR7Bi7g5fqbnF3q8ur2xh3Hi2rHPtOoZesdAynttdDXEjwYh/6xfMteyKvzLCFYpvjKHvNoQRe
/ds4Kwf1iNzTxPZAMx80MhkLu2IHZcxVWagNuFthFo85kNP9WFmRc9d0OJRWqB58GBaXKNKryAWz
U5x885DUVfggC5S/k5M7nmWFaCCkDNcMX/JWn3Zi6jPzTvY4kRsuNVNDVWCe6vFlOrhkDFhx4gvA
HPDOED5krbCRyAmIQ8qaLLLUK9cIA5WzNkZ8kYVZQMZsC8T7ki48imr8Xvud8YxMvytrMkcTK9Nv
tfDPWo1Z2nOS+L/1dX6uLwm9ZsugsKc9kiXqXl41/TBdr2RbMvUoR/YpWIc2LfeO5WIYkWu+urKd
FsWf6zW6RMkmQ7UX8cNO37klCPgha5GDR8l7Uyqjf2r7bFop5CYvqCdGS1OEzbOwSOf5fRW/DV30
I+Y8+c0SGl/nAd0c5FXw0ok4dNQIdjlJkMGTSvF5KRX33Q7rP9APdz8LL8dUpNCy55zo/dJHMOX/
Ec2D7PXXDYVrGK7K4ZFFlcWU7nnB/S0bmNh+KPqydp7xzlLv5KO3L1pA+mhP7GX4elCQJwUklO7l
o1f2ZlH9s1fV0CGXvbe5shch7h1ii8Xj382/TQj1JgAbUunjQZQ4fIgG6a7MMYNjrKEgIK/sFtNs
DsOdDvV3DmK5sQedUo/qBefl/rkAVL3AV61/Njm0t+24VBT9wTSj4nVyo2k/OLmK4hNVIoXqyg3Q
TZBVO3BI2pZNeZwaLX+1rHwBQxm2lwVoO2hCe2u4dbmxOt1+RonuIg+CYzMB22+i+gnPD2tbB0gN
BU3sPKONcYkUu9kGVmhuEazbq3Uu3iwF+w2yr9rRNHAfQvLOWnm53b0AonuRUe5fQ7Na/ByKSJR2
HeoiGZv3hbK0Gt05mvAFpiWWEKgf5u0BtQU2ey3mTUddj7Oj0fTuu55NF5sf5TuSaT+ccLDfoLq1
d17mT68+2aVFYdvdM/KQqCN5evuUxuhdlS1BClVBZAv/E/NBCKBIvVOFJ5C66mZozebe7k1nqyuD
t/dcsOSGkuMc2/fqwS3xOx5t3IW8KI827VA4J1QSFdAi43RGYz5Y5XnfXkScp/Bh3eZTXemc5XXR
v7BwGchfDNrnyEHuvC56BeLR9Jm/pPrGBuAIxcL5YfV49LZ5uA9I2mzLnj+nA3r9MOZj+SiK8h09
JA1/XlNFeFAr9/AjZrBjfyfbs6FxNhU23+sBEsdbGFhbhMTCT337MPDjBlAxxlvAOdMjRrhICdVd
8s0sERcrEyzXSiikrd0WUAPSYK0DnjwgighyNrCyFea9wWvS2y+9N7U/lCRety36bnYe69uRMw36
wkl7yXLfWBut2h2ceExYEIMC1nhYPGH7ynKJlNK7VU5rrQB2gqg7ivPQ30FAKs61kFWEg2AYV1a4
lB2aowEplJdqFnMpB10vvXk63FVxSKLfbiMHu1GD342apztd8TBe7MlQ+rPmaos3FnIfbvYJD1zk
8xRT/DDCt34Kp2+CBzM5SaE+6uUkttDf3K2pBPpZQcJ21tAu3+ugAtjGHOG6f7S6mj8XmZmsW756
B8so+qOiCWeJSNdAOLpSeSzGGeyU4UlyFKXSkjHvUmR71U5Pt6Zb+/9h7byWG0eydvtEiIA3t/Se
lCtJdYMoC+89nv4sJNWiWt090xP/uSgE0oJiEUDm3p+pRuVBlK70xjiornP8Y52YRFyhb+OXRIOa
YAa2sbBkzXts2qI61Yl9UaXQfxRVplHvqkgZzhhl+o+2UyYLA5uKtWgMDTvZ6SHJAFFE54t4nLnW
LTms5hWEfJQoTlo81mezlmrEUbG+RJiZ3FuL7YmCgGs7RbXILoeglZ3qXGAo+aA23oduzdDCnHSe
tcgaNjlhOjxvSTarhU0G2hjeDqKYRAP/f8AaFoSPtIurZJgJBDvZcIlXiip01b5qslO/1Y0mN7qL
njSieQxglZHv/8sCXf0zxkG3dcMGWgJwxODmVAAT/fl9UgC6GLMwxUap9knGrHjW5rtutNcmcbe7
YgJbjBinOHb9VprabqWpTfSsp9d6/6eefx0neoKt157er/A+Loikct2V6TjDk4B0itt0pFecg1y1
xrG3zeEkasRhiPNhLQGAmn1qqMyYXYAIFNt2Ii8guEPVNdwjYmbhPTc48teluxElcdArFDV5UJRz
xfABbLW13aD5YQ9wyvGwMi0bW+rGOVtD4O4CLbwL0tA5iypxJgWkaxpvRDr8vYHoVrlC1Ar+rFMt
YSCquJGyYAUlnS/ghWOTa6XGgw+zbM/6IcL/Qv1eEud9DBT714hE2VOpoJ4+oN6zU9zIOCF+6C/U
2Ku2edY5WIV5W8IYxj1avPlDlKfrKDGzZzPtwoPREBsURcjmKk8t1JLLPs2fh1EN5tKkSJU3JylO
gaoCuF4QDTO5zTsjw+QF6/VKP8WVhHYEuKNlmyhdth7G8ZuhoiI4RBDyiEzbT02u3mskW38kLSkU
pBrLBxMt1w2QZl6uf+1B/BJ9DeRa1mWXK6sR/+K9qSbJkT1wvsSVI/nCu+ynoOKo6mtTN9UF2rKl
b1wLby5Vzw2iN7Fx6eJM2YVESpCnrIwXGfkyvzeSH4oEE0v04NPLu2aAFWaZpK+qHGEXP4lYguf5
8EJIHZBwyV5ZzYPgZdDmgWR3e1csU1y/8Q7B0B962Ssw0iKLUkvV5KYVork5dOpvT9FPhJmj7yXS
+ZgtOu6zjcLanEVp9Di0gbJw+WMuceDUq9SR2qPhJ8Omr2V1NwStv3d7I9tkNlxQwo3xKiy94I7/
sWbRaiSUBy8xqxVr8PGoFcO4yNRM23qyNLxg2TW38t4hZu6Wxx4sNt5y1OsuNkia39NtenD1BXJp
793kqEC2aXqCAR9lthq3BNEtijDlipzfvNqjZ52vUNHG8tWLu3gZmzZAkrAAfaxE7tyLG/U7Kuyx
J5s/Ahl3wBGD2LPpOequqsuAD6sWzxEOQYkZmT+SOP6VSl35aBVF/t+WvsafUULTo8pRNF1VCKfJ
hq7onx5VdR8pFtZMw5NsJA5ssS+21vDgTdEvMloHZcM4Kl6TIMxnplQ35xYt/LteVZ5FfTRGKObg
fpGXGCXkfbQVGxFRDCrjY1G0mlm9L4L8zhnt+OAqQbfyyx7BFRBp855ox6uWjHCMc7R6HHubG1bx
uzLzb4hM2c+SrUDU6JRkS/Lnd11X8l6SK5I3DdLqvpXeV7qjPpRTvQ8iD+FFbfjaYvOCDFAnE3oX
O3q4IvKqQ+p2Lvb7YvtPgqs/Bmi3bc3Y0mvYHDIKWoYWrq24ZWVpoARwxIa8fAumW52ycGq3xbw8
BZLny313EGXXy7qD1xsNWQmUzz81iC5mbjJEdKzRQ1smdg+M1rygCl/dlale3jVIaoI6Mi9S2FZ3
PqpjhwyDmEUuq/LRtmok0uRpMyTLOb44Qf+zDuDIQjn9bdnFfeja0ksCB2QehaVyGa2JvYhsOOnL
P4ZD7nwbzjd3HW4anv67RI9k1AbvjGZ2t7GCPj0jOgpTxjPTl7IM0JSyzGQtlVX64lvma+NiiB4U
Y/Dg4GMuqgcntTdxVPlLMSgd2P3paukeMN+rn4Nso2tu8uJAg9+TJS7RpqXYS8ODNOZngQRPS/dk
hUbx6KGMvO8UpAxFvZd6Z1epikcN673UQVoNhaqVXtcswVnJH6qh+3i41SFh2C31rNRmosutQRQb
GxPenLzEIu0qgN9qEt85SMUsWW7IvCgn57cwwRGqQDw4Ylm4S0Au7DVu0I0WNs3RL9HPkL0WPZ8Q
26AhCft7VH/deW6n1RMa0+4McFfzIvto4SaoWn9T3SkHnGdIq1SrAZ85VJVAshse/jfa4M6ayMOP
CNu1Pdrg9Y/GCx60dkzD3xh0sFyd8md9RV7AbaI7eSpldoB8pBndiTYyOtc2bYIMv7eJnNxfxzlR
6S/aLlWXXg4TF8cIRGgyMG76xNOd8LO7LPdbxDgnEi+eYJCl47x2Z/wimwfsvbcs473fFie+mwWv
xEJQ9JP66BQ7sbaTNWgcSahaD3ZJFnuS3/mF0xl3P/BPpZDR0U2le1uBaYV6crDrPdc+eQXrzUKN
h9es8PaBE9fHSo60tUUkb0bg0/uNYkKSooaC/eprRnL52WqifFHYzXjWrHzYjJqabzUXemokxYg6
hsD/Y79S9lqpBEcZjf0loK/oWetiJFH4TKBckD7R/W9DZCnsDAcf68meJ00Bh9orW+3O8iMcgrCs
+m51X1kyo0OL1Xl3DHr4SeAS8m4/5Se71O9RSKEBRNDbma4M/aw2oL/Lg2Fe2q5+LXOnf2ntYVhZ
qU6scUKU1Iq+QIPYeRziDkVmOwvmcq0HL02GCabGz2Mjis5Ywqz3unsslWq0PaIHderlZFq8SWo4
OaIXwTsin5L/IzW65kQ+ga8iR1L8BpIaEVUn0xwQy38HW6H+v8BpqDuLKkQ7EDzCjIlcgYYnS2/s
yAU5az2veDLIqPNAxmseoc6ZM/TWuq+1l9+F/Do8JOeWiL5k/gzrm/2gtd73elQa7NwD/UkeT9eF
Aa6qPKi/uDi2POe1Mm6aJEVHdCo6DmLqEq4P+2srf1aXeubpP6/Tzb+8+0xNI0CsGralOLJqfYqj
KwjNmoNZSI8wF7HpcbGTH4qxPctdEu2qrpx81P3s0c1YluhqYv3MwQV6NTfxre9ggF0dkMopDLpD
VkTpz49neaaZt+6JbL9NHUtoA1/7TlMb+GrMKrdW53g0WjGagNjhxHG8r4n4/oJ3sOubLPpaV60+
R5EgvUAwUTcZ+44NbkEQL+0pDIrlxtdkCPcei3IxCNumiCgoOI0R3IQgCORGEjwiDjVTp+y83yHt
FnUkf6cniGh7L2Fq9rltGgfKxfovOFQgc58Cb5MIiGbw6jE1/unyJxgd4RtXB05oPWqkdhdRM0T5
c2wguuyP0RqgWLWHTzbmOPBwWjakI+vpcG1J9cGZi8ourshEjoM99xIDJKk5HgXORcBhxNknTMyn
YtcZ2EmMNS7BNXfTVm8mk2PyaQ8o5rHotNtmr0iFdUBTEiluU9GfggQvnWkX9CvJsd3IjJ9iUCIF
DLLwlULx821QFXnclr6tPVlxzlI/Pqso/f5sum5pqxV3SeFlc9gp6a8AKwoL/aMX3MCQOtBk4x5W
pbHMosA81kjkbcY8kreRHPlHA7jASh8RP3F8/YvvElCLAdkcCNFhcz8FYaRk7B5T4IK8K7vhF8LV
Ya3zAwGPB96jRdAVn6Ul3tFvgwiEB9dBbFuL90GDQAqUWBKVEGevgxBDLg/Ttul6JVeVukfZNUmR
AABatzqy98gS+sGXsfa+KYatHDotCndjHjosdokyVi5r2arvvY2IQRYwUGZGMTjXGGQSAEQBmPSU
457ayeA3JUnBCK79XcXt8BUyVb8qiadsbCO0pupCC7OLp0cvGAC4J6D95baq1Oe07t2TqBIHUXSS
eEXgPTx8qtcrVZ03SVcu0+E+atCgEYB2MiDlQZzdDqIu8tp8E6UHnlB2y75NfkhxWcO+0zUOypTa
tUzwtKqdmliJm+qTaB0a2TiUzoNX9tVWTSLtORqdFUk680HuLf+u9LuHWO1JgqGrtlHgJcMeV7Wl
1PTBKsvLdNMRf1+Iu1axh3TjDHZzLYrWxEQ2RxnWRl7/NqatWe/K4OuBcVFFUQqVYwH+897NfmqD
JR0q/KiPYoHrK6vAkovjdc2r2piREp1X2wXBaZYzeKctO6znyJT4oKu74Su7TG8xVL5/yEM/eTDG
8GM9LmCHPjWSh6m/0STOq64e4kGzj0ktp09R4y918YmCJN+y9LcXndbKG3M0+A9IfASG6ho6b+Rn
T1KNP9zUd0ibfJsQH553kdo8DL2fr3NbC1ciUehGiQbRXMfbla/sOQ0vuawME/Xi8QqCAeulLUYN
l1LWxtYucRsJJ/ia7WVYFy9GHV28KdbZhvnORBz6tYvQCEMmJDgXbuBukaWt1oHn6PdxGiMKDlbl
Z42fZFT9Tl3ZeE2ze4LBGCy8nyA39KnmYxMcoRQxnA990qK2XrGK+SJSDmBfphwRjFORVEgrUkZq
gEOWaG3LLdDL4buN99nAXt3lv3MOq7E+xZjrHBoo5MsYl7nXJilhkONllWToZDgKZPmYRRJAQBOS
Jzykp6RuH0UPDKDZsAbxU50jrQ6BJNgqOIPdN1PwTfSwkMnPjXY45jzTFpiBV+dyOnSy2S1kP1EW
tuIjzRWZIZWWqeHdYYVPSR+cNDUuLuLlk1FiQH4RP+Op7VZCfeZD6X0cnkvtf3n5OLL11/f/BLch
86OQqFMca2JJfEj7aIYEkVruh8fR2ZWS0jXbIAGT5Dh6u0DWwNwLYoQ48xqXDZCuxsEirFwJLFnr
rprUNQC7d8VCITaxL9BRJ3suP0ZWhH8Hj6o1siThynRTosITmFiAjMPRq87Y72LEkkMuksdqb/Jk
/QKV50tqR+pZlGQPk440fIwCojaKmbo7ntv4VqSW8TrAA7cAyt3lTiWdorHtJ7Uw9TQ4EsLiUX/n
1231PfGbnwZ67q8lkTWwC+3wHCKMjYFofIkGrztloZGjCmNnp9Kx3E2odNW2ZHeKN5cEV6VoH3pV
Hg9xgCP7qLYPQ5Gq8xC31pXpkFXIedf9dMwK6R/QRpESYszr1t8HLBDuEz1B+0z3YHIpTvlN4W5P
1dx61gcdRy3dTNdmkTd3vpkfY6C8r3GCqPEEMJTrzp8PXeZfrLC46yQ/3PZ9YO7dFC6KOPD6BKGI
ACvrTI9XaJYF7e9O5X1LhiYonBcfvvmy1uRyj35ZfSYlxqu0CYYl8lfFqoxc/VzydIKAVdgrfGRJ
PtiOjxxoE1n3touQKDC4bwqAGURRJy8TC8s0FherTLafsSVpv9t2kM2KrqyW4diEaxNW8ZwnQPfs
mIh1lLrf/vCMYV16RefPGu2xTXXnt9FKd+ykNzXZ+cVgwVgYInVe1wqCuolvrxGMcvYZEuob05Z2
qA+nSwX5mzHGfVMGXY0qMMYBLbi4VeY27MDT+qzm4PcqQIffm6i72CRbf5FyImZjOXNE+bEnRkd+
h4YAUG7DP9EhwU0sa33MLMcW2kJ86D0/vBOHokC+W4qA8E1VkSSVWEigGyT0hzprki3q8pfezi+F
meaPAG8fldKJz9DP5KdMUr5knmKd1DCvjoNRXiACAOnHgoMt3K9QbtKDHHj3mDENW89KAn1WBpl+
kAhAO8sRZ/fXziRqnDdyuRJFaTDPds720FTb7tSYdY9vbpq+6lI4ea82/l51miMwTRv88x88HN/h
rPC1n1Hue2uIq2/8HMGxiQhiEq6Zuoiy41dfJQuXjdYdnsiMpOciDp9YnVSnAbmsOcsnZYdxT/tF
tnlSAw1P1gRJfvLe7e4Su9WOfW9tjFj3UYI0SwJ6OhD0qRHH3u6u7S1rl4/Rd3KM9OgUY9g6QQTS
TpQD1cKkucJ0C8+BdpkTWf7CMqZZAr3ntTYVTc1EkNVRGhg9Y74KnHyYd3UlZaTitHR/PbV0nGlc
Vlz2vJtqI48XlK1Kcx/txM53dmk1XIohNM52Uq/ZfS51R/uZdRiIyWH9vdON9jLWST4ZAJSrMngd
S+7DkJ3O0ITV705/QAywe6oi3zkU7ohxCm4hiz7CU7gJeaQHUuNu5C5IZjm38wWj5/ySTmeWrlwS
Hvp7USUa26xK1h3qfHNRBNyUnCSl/A7pcp9NKmVlJLfbrsL1VRStwBuJvEXfQik1H4Nm6O4TrAri
qZRnMvBNr0WXUu4lTM84gCZ7O4sjrV23vvntVnXrduvraHlBaoOrv4+0MJEExfsbSVp71xdVuLUb
19kTv0w2ga54xy4IqrVfatGJVCKeRrlWnEe7tNA5lFGd6byLw5t5kyVZsk/tsd753P6bJsjsg5YN
eLIO2LX2RY3SOriPe0whEFPWO/kxj+8Q3wd1YI8JQrVhuGn1styGnlOfEQvAY8CJy1fVTY9ywZ2O
ndm2UdLqa1hirwtSL7lopF03AKnkTZs30bzAKmepEEXdKiazdYY0vTIQ47Dx5vgGlXmpyqX5y86T
B4U1xLwiqHjpNGnZYW34W4dU5vMsfPVaPmHnR9kFI8pmUw71yeZWWkeq3a17A6yMbNnEFkxffZaN
6rtqJuHv1DyC0iSQy818Mck9v1o+OvpFq1T3I7qpqwKB94ON1ZwTkhN0Pam6wDBq5mlFJqDAuA2n
i/iXjGbpzElZk5jIYa+gF2b7cdSMI2JUysJ3OuVFR4qWGIhNotJReGSvKhm5ksA3RmQs5WJHmNIC
Lt79glvBg5KsPTviyrxLqibcawEC4XbSDqfEmbYvhvE9VHIPWkY9bBS/btamxxJJCYa7BpTuDweY
HPYzyXA/JAiJxDESsmXaNs+EJ0iQ0COYFs52kSV3aoeXUNNXG9ny4q01IjOqjCjH8X8ZrQe5Ns+O
jrBI0BUeEmTQiwc1QIk+B47fB477aOh6dbFQ74rycNZpaLIXk6pqX8fHYCzUNRnkeinAXXjAZAuz
C4qtgH414QTOgEd7Eq1Vg7KOZeiPstym0FUzQqYYkBllG881ve22TaN4y9FW0leIGL/IuvSXwoHa
kWn+z2B65hr4+uatlGP7QhwWDSxz2wbtsO7bKL331M4hXtlUP0wHjyIkQn/hMv2rkAPrqZD1EcXi
6NUe8HfNUs25JNNhUNDWUkN+qNh1qBIqtAjwjqWVL323dC6io+OYCIiGujO71eUSph+lwYNlmkV0
i43evNjXua+Txaay9kA1tN34jNaqv7SzPIUqTgAQziDr51aLD07ofLUizTkGGvtrv3oYNS2Yq6N6
GCtnryelu7McG10+CCrzcfAVoCd1v3HiSsXyMB7O+XQINumQpCs2x8EmZ6ewgLmvPpv4SGhl3/8m
PzeCVGahwm67lGK8rmsnW3bEvnlcxt6IcyYPal0y7nqeIxt5kMJFXJjKkxl61saN8D/lJ8/9qsQv
YGbixWhXLLhkXJlHF/RIohnWKjS1ftEZES4X8mAdsqJp2hkpuQcDtcONqLsdlMr+o0tlq8TVkBOG
gFNhZVZVz3bVVXi96sGXtsyyRZsY2iVyfLaoYCHAc69DbYQiACEBfE/sbTq16DBhro9dqbEFJEL1
kJBnmhUIX25FnZJo5qwdkTGGwXXBxcn6RS5qgRlh7Xr2vaexSg5U+ZssSQMU82zc6RILQeTbeboP
U2iikDoWgtELolXxayf7ANaBA03AZZsAuL8Dld7um1Ez51Fvl0sTDL3hByQkvQQbzbxPt8GYcj/k
soSN0oi5he+494PV3Xumd4Qb7aESHkoEWKJmjWp8dkc8DUqyhGCmpNQSTAxWTVBqyyeMh8JjT1yD
UEhdPkV5Zp+cSH/k94Ms5gCbB7qs3XjR2WoI9gzplUUr+GAFu7hF0ZIAFqRaUReiYXCq8x+iYPq+
vMysLpokKMdL5LkwqZS6h5mgjZdrnWyYazW2wV5MXUQDuwX9bEgHUZN3yGnLBi6+tdQAk3Cs4tA0
8dtZrOXRMmvJu6I/UU3C9fS5nvIk4ncVy+0q5k14LA0sQ3HiQelbcdyjOPAzcLYNTCusIcajUZq8
AJLwDmsafCkzHotC8lQZe5y/+Ga2xqR5KupqO9upEXJNWWir80KH2dXEJln4PlqPMq5cWYFwke5q
F3kYjLmG1cOdz6deD9YQbyS2loXqjbDRhimEcAbBumgNWec1DXLTyVW4OKH+2kLqO/rtz0HLSLQ2
yJE4NoHbPIisXeVWrMWmM5SfqvRaKcriUFsnsrzDqm2CeknYlBRFDhOyk+JXN/Kjr4ZEkB9LhvoL
z3tlXoeu9wAWJVjqYemeTZkfRRB9Y3NFAr7BMUZtDF4tU1EcsCkAVWs4RAfgtdGk9pa5SxGG7mL1
olX3gV5BbJTNGIo5X3DohBjMyU4Zb10Ts+F0VFCUz0fiAXpkxBiVSNqdOBQ+lEBWW80KV8W3urJu
YBj1arHt41K/9usUfMF6QlFoDzurHG199FcVfYeNyjhz3CF7VHyzuu8qrFv7JHvUrXbpRLJ0Ny3U
3aZSnjUQqwcCBO61aOQJlmhDF64SNQ8R2Gx7aZlnPjaCchyTi81+4JSX7cMUeUbutYAds97fGSgB
YW0fj2vDce19VEpf/BD5ng6GpN6U1SN+NOVjBhop11Bvyj2pfHS0DpG0YWh4wlK0yQOvlZbQjFu7
J1ySuiPULfeUhuZPZRzDZy8Jy20gY5ZUOF6EuzTpHr2rgo1ohRGBc5Wv56BXaHUlY0HERXqQbV2+
5/0BjIXq3mrhLfroPJhsNPeWNAIYbA1tY2gVKmiubMKYiqpNAoBpAQ/cfEoIJWxA4ssL4vq04pu0
zjNe71JkGYRY/HKtAxNdirGq03rrXMmb5XVsA+iMtz1xvqkzK7wKM0mQ8aI1aon96WiQXYvAtHhh
Ieu4Ep3TLia/2WNzLDrLHuamJU5R6+vYvsdRmYT2WnTW2lrFosZ2r62xWeGMaSbF5jo26Ei8taSE
xJ8QjdiwkWGN1li6bQzLac+tN1grjC/ygx3tQZ8Ej1I1bxW5e5QUq31Myv4LLCrnmOlpvylayJuS
1ndn3JW3yKg6cIekwLzW1co3nCDy07WqRazgpJNsduVcxdmdHTNAc3+HtGZ3FnOkJUJt7J+DtZ32
88RKO5Z4gYXabhjvPQ/iN6y3HynBqW957qszUB7GOXGNcBP09q6ux+TSGNFTI0feM3xkhHp0BcM7
lJKeywi/JGLtw0q0Ah7A96OInZ1ozfTyIamy9uIFtval+VYVibdRfWSi8g4LOvQ5S6SbC1zZQpKc
SFmPw87J0UTG8Nj64xTnjmGnI1Oqzj90+HCqJwr+dwPhA8+4dyFhfjH580jIAuPtHe+Lxq/tzo2z
nShJRqefQywSRCkc0+yE4/oPUSr5o6FvBzhF90iuj2XR7O2eHJ2YNaxHZLZApixCU9LOgyu/HXRp
a0mdd75Vs+DPd7HrPYlOt3q0NZWlP5Ap/tSQeaGMwRtsgVtn0YV4BHsd0z5075dzWzaMRqkoT/Dh
V0FXD6/2aLqLsQbUPCipfJRVwl1gpxd2yB7ZH0ofMzJI8OJQTEog4gxRc5vbO+UdbqECIuqU97M4
SxCebiGUfGoQnUVr10jeh1bIPh4p7K4iKkHs9TprVeEnViFzHjaQigmwDGOKVVHwdkBPMd3F00Gc
3Rpu/W4Nn/r9iy636UcA8REGQ1z4Nk4Ub31uV/oXXT5NdRv7j5/yH692+wS3Lp+mr7C3efv4/3il
2zS3Lp+muXX5376Pf5zmP19JDBPfh9IOxarxg3tRdfsYt+I/XuIfu9waPn3l//tUtz/j01R/90k/
dfm7q32q+//4Sf9xqv/8SZF3KFkdatkcgRCWdsF0G4rDfyh/aCIVxShc1d9GXcuNjiGLmOVavg74
MOxvryAqxVQfR4nav+1/u+qtj0zeeVzeWj7O9H+9PpsZtt6dHrI6v13xOuv1Orfrfqz9v173esWP
f4m4eg0Hwig6/NLfv/3bp/pUdyt+/qD/OEQ0fPjotylESzxd9FOdaPgXdf+iy/8+FZj6Bi1eLA/0
cKhOTe9byxJEPAasFHEgRzJATyuQOxTBaOFsUtjuQrKrTF3HFdaJVemwopyaRcd+8MDEAV5BRLYu
d2pW9/pCNHs4xuuxcwTzC4NOVLWjE+8Lh1VgrubqWh1Q99ZJKuGzXcxJMwC9JDi9Nwi47rsezfoZ
/oLkwzEpfjs1+jGS5qJWHFTrbeCt6jp6GuficinNyyr+5gZ4kOMAZ8zTJInW5KSIR8lJdg8qc6MX
aX1CbCm9l4i+HAynvog20avgzsXcquwX0MLTe9FNRfl15hNs2YkuGHWwREpZmjKr6BDnGRguPVRm
t4n+5dXxp7lYhuoSRP2bKzsDykuq+91LNSJwk+DiCBILHNgktijKlmr5iNA5b823Bv29i6lLdMl6
uuAPdx0mxoqD6Oe8z2IUETZyOuRdJYfRopUhWQBxKg5ECa0Q6gxNt8O1U2TbR9CXw/rDGJCnf3T/
UIvWYmzPe03uZlLlp+w1dfPUYqZ3EmdxFc/aFieaT/UsiIIF61N+Q58G9LV/aCMPtYY/5hA9xCFn
e4sKlNmub3XizI+tdgMN8tenejFJXtn7Mh/NnWgUVVbcrRJ5mESdOwPMJHlCYzpoJer3Zulc60Wj
qBdntwPwOnMviqMQwBOnNskUtwzfxophlR64i0Ar8ZlOkn4FBABrknBUnRn6etUFm22CJNhaSPxq
gVATtjP7Vehk9aXz5PpSKrm1s1r7UVTd6pHfekQS2mavQVdxSIAjr0zda+fDNFLUXa8hZrpViuvY
ljdcryMa5Hx8QdG5wlkFmq44QxTq7o2v+4m6iwifk8+ubddzwdkV7F2/HkA71AunCI4+OdydXGta
jJJ/kVQ7qZAwhJ+5klz+6bzGolyei+5uXbb9vlYQgvSqFnebUHvjTkdS49hEN6BR3w5aXvUrg2i+
qPrQ5TPzWrR7oQ0d+0NXTXI7MVwQsZEvmAVuE3wlepcDMoYoXcW2ufcnUATWhvLXJEMdqCugOLz3
8E1FwUm5S+bq9hPoJ0oAn69EpTX62QH+q0EAZJG9Y4PQNNpj5kTmaIoAcqfcB2RR9yKuJw4WAlob
M67bq2hePuLXw5Yivq/Jhl37AbXolqieVEjH5dXdpFCwCuoyXPhGiIwpSMEUOAiey53rlHd5N5R3
ok6Z6hpI3f68Ika7EmXR/GmeXg7POMx429asukML9/ngdJOMsiiHrq/tbRXT3qxPF9cGgk/gAXqr
+e5rdUDiXm3nsuTli9sMTRq+zfWpDjt1be+qp0/VphxIa0nFWXh6NYjXxYf3yvVtA5tonBNDUD68
YUTP//BGur5kOjeQ5x6gpzkMP2vuSmRMEwzGEFvNcKMuI9IrHOL3swG4fTW7lUVz20XXEZ/qRZEd
dLsG+f9SdY2NpZXOfldyIDEneiAdb4fUrd6KulfPGmAiB9Eo6q9jW9g4c28sx+VtGFF1d9HmhTJH
TgmdVpybsRQCnb5QdS0IAAErGMdZ1as2oDK6q1OrO6RhysY0qIptOMbFNtJiW77vDGIHMpYsc9Gn
nDpGgqowTMY9DVk34pAnUWX7mEiyGO2QB6kUOZk7CB3Pxt4aN7zmlDNkVvUszhKE1dURI99bvWqA
kEtUA+0iujoyoNqZ0ufG2uJjQ/Gj8nYgrMdfAup7EUjOlBmYmgMdR2fl/Wqirpou2WcSKRmudvsA
folqeFvh4/jnD+ancQE6Rp/DYFW3YxwUaHykuPA1CUKVEsaSKlrUfpN03208EeYlpP6L+9430Kzx
U9/Oeim5TFz4J9NTSAE0FeJosVMRTkq9jYZeU3dtLsyAiCRIh7e6DGJV1hfxSoy4DhbzYNZIUK/w
cfKY5irRMVMWYkaz9zeiy+ch09xQa4O9GCFasY9bxKpl9SYuY5N7YIV3K/915k/ThyeiRMU33wzR
9TCq+FyUUbXrVR/DbXguj6KvkGv5c1+5HQ3SNEAfJBVbFkvhlSQ4A5XaSpBhIooToUDGa/7aKtgG
otWyATqIVjE2a8hDvsnwuswz18mTzzAoUyEP60TgC/BTt6JoLZAgubYmWb4PSh1AU6WsQyAeiDXj
1IhQCQye6ezWcKvzp1YQHMraDGEriH7i0NXWWwPcjZ8jGb6x60ii3gaIS3yaSVxiQO1kJhpE59u1
4+lDgb6qjgWwJs3Ssa4dgOMFZh++woNy6kF+9fgCSBYG+hIAvvJaGAogq3x4GLIOfp4UIWrWekgG
p7JF8lN2j148yvdKwA92Gi5mTeu03PbEe//drC6u3EovSZY1Z/G4NTrbWCtuCzMbfBYm51J7CNTA
e8Z7YOsVRPtrOxwfsyKb95MwGvy57KRizjLzpl6QFlk7m3jrilYHUw3+FKYUrWJKWHndQbQGuvxh
ynRISRQzh11nP0kpxGQYnAwEvdXcy1JUbxvbN1cJAfsv0hicxHv41iMG+LnNA8tY+ZWBY4aOOhUm
q6NRrMU6ecT+ea9b6fzTWhlSJSvwUZa1vRG+tb7ViZagKj+0DD2vn9l1qU7CZ6NlFV7UaC1oMYrs
sV7t8KaXutN7kaSodxSHMbW2kKPzoyk5YNV6O9tUih3ci4MDwCOPwOKJEtoWKmaO9V5r9SpCZznp
10nTtTxkGTBy/99buKzN6yBQ1hlSdNF8qOVdXjfWUXQZVLc7mfa4vg1QcYXa8ASFVS8GuHJmzGuj
CK59rtcdo3OeZf51Eg15x7M/kPgUn8IChr9xCteYib7iAGo6XoBt6lb6NP0o2ahv65H3IMULOUTb
NWuq7mHwSnUedIa/EXU9iNsDqKifGMR1D6KqyHSkghL5aE1VHeh0bLVNVpFTMWfTd68ZL/+Pti9b
jpRntn0iIkBivC1qcE22y+W23b4hevqYZzGIpz9LiT/jdvf/730izrkhUGZKVLurAGWuXIt8FG5C
Ls73crTsCD0wDzIPvoI7ZDh6EDQ+ymAECp1O6YDbu6aJ4xLwOQo6nm9TKYaGQSnCekVjUJ3FG2ZN
/bzmEpOXiQz8ZTatazXybbF5CRpXufOoD024+xRitzqeqKH3JbIaEzTJnnlwey0GdnDScUqHZUx+
iiS3A6qst0ga20vk7KJQFCSkb4TgGaEgWoPOlkvaoLHj/l+vRpHYo0ZgHQQyUWfteOeAYHANSc10
Q8Pei2Dr+XgHmnVnNYCDYvvJEQwZ9IeSbP/ZXo6HqMqNY1M0mb2iRUb3ymQ13IYsFAAn5c7Ww87y
Yut5swqaadjTkA5p50K/o09ONKqhfnvprHFdpFF0V6qRZ4bhBY2Zy5QaLBznDsJygYTGj+91AiwD
Xv7NQPt37IPjZcJPhIHsj6arC49mNGzbOAdOqW5ADS+GS+Po0RWNAMBVBlc68MQWQBBZwSFTNrcF
UHWawPlPXlTru7siZIfa9N4msB4QBgj64kcOE1rR8o0z9aCNVdOBvS1Ofen8s8SjNRDwLru9UEDd
19IP+0je0HASVQcwmh37NNTcjD8U1VOeZm9Xg4pbjfSl7ex5JlKgbkqOpI2r1DLAJQo9a6j6rEGx
Xp7JFkNDecRW/t+xuedolDuTIVCTKIqGdOCxnQBHU4brT45lCA0tcxtZEI5unrjhVudR8vCCrmIU
m8DK71sAPq7F0E5bVOGja+DG0UWP3RUU6PI/vDTX7LwVxWbcDa80H839n+dTRARy2jliucL79cm5
rAFQMLh8AUL3rBj9ARE4vNImBdG/jeads6uJDTozQhAJWMOPRiThIVEY6xVFd3bs+DLi4z0dBFhT
z1XQblgj5H1ho8kjTwJI96h/ISimvwat1ZzmkYsyWqtZ4yqlP8e7lz5d/hdvhpTYh7mdmgtN4eha
QKzwBrXqEB1OGVpv0qo5AC4IbikAYB/GyM9iVfBXllJPvIM9Fv+Qaw5Set1Z7cabZU44lNlK9uHb
OuQAuer/x3WWa4//8+fp+kn3oQlfb+rMghJny3Y9tFn2IuB438r6np9kjWXw6pXxU2bz5DCiBbhQ
DjIN5J1jKLxGU87GEB56SdQUiqS1aaiNkw6IQAjCJ5HWckNGcs9XpPARTUgbNF9BhN2N07e7dCWB
81lVJpc33SQ2ulnHpo+khnmI69wCdBv3fBHikXeisUf3d/IjlyPdTVULcfP2XhOM8R5ZPu0WP5Dw
zu0yF6qQAhI77zZdOey4QWdOw2Z7AeYdcz7Ny+mlZ1a1p/k0iyYY+Pqs8U0BLYqaT46hz92TzaQG
UckR/RwQKgNWoj5N77pln4bkIJsEqzXkG9Fa+z/H0sJZHH5zbDCiNfa10rjm05kJ0Mp8VihblWnW
lc7+F3Gu42pABSOZ6WabT9xYNGSA8WpFDMDsO2cW2ZuoDz/waGWAFmTQvEwhUHc2nLB6Rq/xyjRz
YJxHkwPAnFy5MkPWNYVIL1KiNLRqtN6DI0kDgHkqn5mBJDyyQCAcVcF4o5/XmPBOc5840TVEs9Iz
Dil+tibeY6BwYUNoXN+VlfPQBnaz/zBEc8i+D0FostNab/aGICu7JLZpnUivBEqsF0vy7kgSJoES
KWljDSzYdczWDmmYjImdnqD0O0+gWXRweTZPpRHNH6002TiA0qwrt86Q6+zkrjRifqnQaLXpKuTJ
TMuCoLGyBRqU66rSbucQckgsAA1orzhUTP7qQss4IDXMLyA1PehJpJ+NTrhQCn+W6BW7COWSndDO
hj3eCO54sY9bqDykGvtnjjTRrAV0uln6dM3lw2QhuL4TwGIqYNiPZM+EJ/waEh+7eanlw5CbPmDi
ZPMHWZYrnw0vdfZFwkIQJmDHyNV+0o21/gZQf/RtadjSrxajISfgbmm/SOHAfCMSpPVzzLLE4lhs
yzKTWmbC7xRyxeMTUmjPaKjUHkUprV3ZmdWNyJvsUZvAWQbg44/fA8YYghdNiLQMUQFJHX0yHERe
RAaoRzZf23X+cWiqIQWTl4KXIXk/zS1twNMFMNb+oPTa8hR4oDFwX4BvNYJDaIAuHU08YPlqKui3
kVgbcrv8TNHtCCnyhg/HUvyTlZZ5iEDxdEQnKf6raq0CwY42lFDBUlaXo6iElBB5pQqhMzo0LZqk
Zs/nsR0LfrD7H5UHWntBcbQcjZFE6tAKDbUsGYKuPUz7HG3QOPDJiLSbsUbCfsJzxO8tyGH9k2Vm
fgQauELqM87zYwtElA8dYIhyqkmtm3mbuOtivFsVjmae60pH1/og0QGopKTUEKxR8s6Lgi7yHYgB
k9fS++Yygar8jAa8Z+w6y5cuT6aVUcbBc9cBjmT0pXwO6thaQVCveA6czF2VZehBRaGFCq6Fnt2O
o6MJZQPvYDgckm+qT9tMkmAeGkT1ABqaD8PFS8H/27lZFsa+M2BLLlT3J+8Aj+ENpMDj2HPOtmI7
QfkMKHaJmuFxCOsN2UZALido7yq3mpL3JcQk1QomGro2nsGajdto1Q3oU9xNirbdryxNnlq0GFz0
vmZ30MvMVmQv8t5c5zpg5J4C9aL9Ga9mxksw1eKAP0ALpZI8/YrutnbVhl5wCyzg9FBp4kL2kOX1
NgtMC4kxXCRuxbYzAScS4Nl8jl95lIw/hymEXAFua5e+EtMN1E/qG93MwwdsB4Ghtwv7Z/zKBPhP
KBL0ZvJiJ6CFeXuzBt8kOp8KGa1BYZGhBypD1qhRPXxkRKtBtpHSyc5A4zl3RQ2FSy208DR7PwsL
pErJFr+fLd75LBnLc1eAHCsO7UuEt9c9vov8lg5oYjdvrSTQd3bGSyVW/dFBQ5kEl6rK3T3FLhHg
eUcmzALmtM/CB5D7FVejyZJNoAP2X7ZoHEu0qvKt3sl+iDHxJ1OOr2HSJJupgbTrEtGqEsl/jSCe
qCyJ/TyO5KsZamj4KEC1uQO7TY5fkaZHd4HagbSR56wtaGH5diQiZGJpc+KobQj5gxD9DVpsHT1w
hnaQpYaDvF7m4kcDgXmpVQ2aQtSe5sM0tTZqwOOxbc4iTvMfrEfCl9de9SABTNwPrsa241RpT8hg
zREcTT+rXIJ4yE7QElWgPmwovnXIz31D6dk4gllXPIBHUd6C+/yGF/jYvl7KcgvtumFNsXTgevYN
FHYQh1TT6y6e0FMJhUVsSu+xufT7qUFZMsjNtZDO+CJa5OFKjuzI1Ar5xWHFmlqgQY+K7TDkVNbU
5ewyx1i5tg15PggGZpHRa9c4kHID1v3SRqcMaHHpENm6ftAsdQDWPMddBKfA1poMLQXd9xz3RlQK
lIfCVU/7fzotQgmSF7TDou+1luMlVvdrkH1ZqOFkFrb1aFwofk2BKLZtFUoQuOIwAXd7nCA3mrnS
uSET52ARB3/lbyFFwsdjJiNzNYGFY73MXeLoLEzbXfK+1Kew1L3TPCOHujooV1iyFrm1FsIu7q0q
w0bTTJNdw6BQ3LIYO009Q+N8p097y2y+D1XubVmvT5AigD5gOubthWzC6yd/EQ78jzZdzUWHH1pT
lxhaK2vawe+g37amwuNCED2XLT/UMSOoF22DYfhCVcvZPXNH/3k+lzdNztEkTEt2ZWdv+7L74sZr
kF+uLDZm50H2fbRJNbR6Qnjw8zBVXcZQS81P0Obb0eg9VKj7GN3M3u20Io3IThHv8WQ3I9bevcfT
JSnUe7VrEDBVirWaDmUV2Ju2b6bVYqMzxZ95ZqUHGluKsVzwEqJf/22ecAc0BVHkkNbheRxSZ1PW
Slj4PWZZUYB4bYdq1E8oH9iHurZu578HDcF6hbZo/AGWfxGqbHMYmdzCwf38feo8JM8nGzK+34Kw
qVcGG/RNK3BnI3aBquU/Aajv70JAi4FhhaCiIitvwzqH+jJ4QimKJjlhD/YF5f1zkmjT81upxIiN
ceOZBdrdqlRCQyos5Sqt7BFKqBiHkMfZ9hKlRLJpyvYxEF3XG9ytlHgqPORGTthAZRH5N2CvOYiH
kl8mKm97rZD8ng6T6J21M0BKfrE1aK9DCVEPV3mhm9gW9+F6UMJhdEC2GnyrDXLexRiAwVEJh0V2
ym+b8ZUCPpi73tiCzjb3ybasgZwccE+t48xrkMMuDO/MQrxqqkt179cDCijbTpMJvczfHXjn+IHS
a79fFq89/Awqs8OXz2M3YFACJYyiVQOpYXPhrESftWPetQVI1mp1UAFkogA6JM5HE4WqiQArW/PE
39dalv99LVmKFy9OjIPLopVjW+0DHRKjNHehEXRvujaiBCkSmzxz3ylJm77Pvfs+j1SOCloyQziY
u0BH9DxG4gq1+MJ4i3bQjnNfYivzOXq5Hs3Q1fpkk+bo3Y9Yn0ZdZTzHefQ8prFzGQe87tUpj/Y0
pNYdb3KO6EJrz9TDkycepLCNIw0oKAIzPXoZzcfYFG+NPogOdmkP1FRjoRnM7yCdtzZa/HJoBs1F
B/LbpZal1KUcJHHPFGaIMroEDfr81Bo6Oq9OAy6Te6qypQcF9MAjgCyA07+P8h6quZk8kokOFVid
ds6UMpA5IgyZRyAtEsTpViePqebUh3o0E6feGmVv39BWIqVHHJ3SARyOwVoYhrGibQrZaFtCZ4tt
mfHJRguYqPqtdLfsNhEaQAEZAi3YB9IwNIs6+0bPoMSg6MTQ7vpGGFbKZmNZDBSZPcQFtxr6J7eN
KpBOaZVv0WaQbmtVTV28MmQ/RgMIGpT0Yh99Ss7mE0yehuStUHKcvQtMnuD0qNJG89xPjnkp5U0n
fJOhbYjsFrqIoGn0NFVg6goMMPq7vWE9BR17hSBTcUfOTrAVSPLYY51DmVWyaEfmKIcQHx/Qhzuy
2H4aS73dF3qVrslrha22Cb0EdTR1gcCp3y4wLzk6ny6AYuKHC8Ru625BZQrUK9pcxMmKUh9DpF1o
mFsA9EmD+VnaHzRZuKcukPG6teL4e41GjomB/xRCcOZ2YKUNUosy/TJqzYUCAKB0QHYR8rtlJuQB
o++1gU2wF5gv2ZRbW4i74GtlgbU+G3Pww8T42vUK7LIcyFZAeAX0tsVusXtxM2xrACWR54I42Kep
NNQITKnmok8XelHvC8uHJMaXyerCplp1Sp+CDnbZIVFFp00CCJZQh8VNNjmF0XoakAgix+cl5nWq
BoViZKHXnDX2aTkMXd8e+grQpXd7CDTSiY8g2lv/e4qWw35qP8SUIh53qfC+k/IwuJLZudFmleJZ
eNhWatBkr/MdBZGFzkgRGkLR7Ix3m8UcQlASnHYosv626If1Fvtvi4YQxOqLNnYdn6FzSu0paANi
Ba69G8f0dd6iKDudfdp/oFH4BaJfwNOqCODL2DZORmSL1XCJddRqdRS/zjsg8s77mb4e1gA4uceE
5zVSOkVzbTM08OnahGaUvHbAI1w7j9JGZzoIa/6BhJ37xcD9Ezk8IzhNSdMcGQcQEvpF/Iq/+bCK
NKH/1MQd6XypOVbN3uYEhhac2jBujlNaQnJ9kL7MS+yKkdF+Fbg/r3qQuNw1bQ86Dz3E7ivKp9fW
AfcD+CKln7XgcnQGWa5RUUnuAD0e97YrtR1z2vLiGl6NnQ/6sLgHumVFHibj4X7sW/byaZIhGg1s
q2Z5EQ14D1zJnL05eDKH6gReINEf1Djb1Cr4U9qMt5l0sx8pT9FJibe3B/BrNugxRUSk6fypGfpb
yp/9LeJ9jf8YgSY2iLOjC3jtdukX8FLk9wR06DY6qltPlmwbNIBFjwSoKCPdPozg2JphDnnFAfWE
GsaWj2Cv6sC3u6t40fsltN4PhIRIinhelOaLNS0qgZakRQlDgcZOZ160MyDqnkC0BNBivKboznAf
6nVxgrYBdiAQJ5uH6KFvL8Qba8CE3AkYVpSJ7MrUJHpxoiXe1yETBD19J9EM/JlB328D9IjGK5B8
hKfJZuldq4T0uigqfnRqny487xVix8E6w0ZrjrCE3q8igHQ8IO22dpuggeo9nwo6gPaurDIDDsjI
ScqfLkYLPNiQudSwdaHZKNrUKwbOB/VADu11OU5Ir8k8v8srcIk2iu+tq5MRgKo/HY2tYS+hHCEy
avOMtPfwLVaOMKnME+PgIT6PSFXlZau317f8zsCdfDuiQE16d+ugl/o3kT5DKRQcRH2k+7Enp1sD
+KYTGthBEfYWUPTxpsk04Pm0xN1J0W0tXThHWwaWs0a6JN0WIFIEysiIZ3esMecY498D+iHoVWZo
vdtnDE3s9C8DzHrDgf5/7kYwfSx2cONszCyNnv8Sbys7i70SyMYWXGQl6D2ytMGvVOUkaay7YbNC
2diCoB1yF15ljCvTzgUkY2v+3KLy0ggkIZEcuI2arloRy6Z0U1BaaeA7pKFpm/99Um2YAOcV8owk
VQn6W3XQwFMJeCH0M8T0r005EsiUQRFmAOxJhw462I0rw61PSSvlJVKHYrQ2bVWC3V2N6ADAvxm3
eOlUFi/v9LsOtWIagdIRfBxA9kESOTwupmRs8uPQ61/JRAe788q9qzMxz2zjJtoXjfULEj3dEdyf
kDHqxrSHOGjZ+SBCt1BjGirk25WRPBRJZ3M4jc0w/1Vkug68TDqesGUyNvXUDyvCWhoDum/wXg4P
jSmGzugAljTwFqSnxQz63qRbVV33NqFpIbFdT/pdyhxIGWnCc3BP1hj+cl0TbGQduusk5fKx7SPk
US3vwnRguaKxAnuobWhHck6DrqOhEkLr5HVdq76BaHXgk9fFo+ZsS+cbOovlowUu6CvkAMqmaTq/
bLS7egC3GEWWFrqza1noe1qHNfjptNYgN+RlbTccDPS7gg0Tnwg4juQ+YdWBlqUIICFB2KfVDzSK
CxBRYstZn2g15Kw6kNjXEjRaNvRGTejhWUaPbdgUsS8BmllR8IhBEwUl0psBX+Q9B43uGV3ZuDU3
YfVYgxxjpQ9QZivxRwuQ8AkhF9Su9TAZb7qwAOBCpU6xnTb8OI5qsOJhmLMy4iugGdIzHkrga6lM
NNtoprNORGL4WZD/Fhg5EAEI6nyrFzVUgC1U3zRVggsmawTce/C9fhS3ZCKn3YLARvfMYUsR5LA7
EDnRfLItixhWB4xu3t2SXW+1AZI00MxCv75xarq6uKmi4BJMmgnqL6K0CnMGIisDHKlTkPzI8SwH
uYryRK2HU2jBpFsb2sErMoK7GeF0OoeCurLYdB3KUpCnXnvec1QKebekAKRmoi0giLUbShyQI27N
EULYbbPGDZbfkyNjLWrepfEMgozs4JRlgRufx3Zm3nm3lYCuQW7FEFQIpsnXGyd5FoNbrpwpD77V
bn07DEjIr8bptcKGD3/VUqCDpK9/pWb+ZA1p8dpp+K9F/7L8gv1AvgbEt710fYmEgGkZZzcapxsZ
Ot2h1r0BqrzsjyuXo/nxypa6shZVt5UskWcps1cU7T9eue/Sp6TKdT8pzB7S38UWJGZg455MbWeW
UvvGB3zPvS5lIMNu3A0o/r0Tev77A+roEBUcEv0+BaGZ77R19WK13bMCbWP+P6A2QqVzSr9phqY/
h72Trhl+9PdhFmg79G8nhzhN2vMokmljeVP56EQBCKMj0/gOIY23j2HgY2hBGH7vOJKAnz6GnLw/
PkZsuuVvH6PBi82Z4z3Z70b8nusB8hUoQuSPoIItL1zgtqJGpqfjACxf4cjilkx422rXXsu7HQ1p
ejQBq0RDwcd5Ovq6ndZXU9EYgB5zkCI7kxmvex5ZEIg38gu2WgAmCOsKPQHr2ocqCQMRpCPZmjBU
qF/FdQWS4ysQRvnFDt6mQxIM9cTYQjbB7PRTJ8y3Q6vOUsDfba0HulSN7LifkFvJOBKnygNyHqj2
GPpeB0vlmgQbTAPZBZRAphPYYKGpp/8gM9RFIRWjokinhqKKScpTVesXvLcEflxV4MOUg9mcesWg
Qgcm+h7vxyCDjkH/uF8ckEZAtP4eLcdmU4rgBnKdnc+RP9tT8S5LwX0FhgkXZKjAWZMXnNfengp/
OZsgx+uCXtYOgs0MHJiGKFoFweDuytho+JrE3w1lhKaCuyNhdxKLpzPyMrC4rYTy1gLYmW4QUF0H
SdjdFPFHRiy1aiRt/ZEobMmnRotPRervkb/Pg8DwHFnxhqORDLCwYLDkJhXgUKJXwPltkIxjXEEn
RL0sUqmcDnO0KTi6fFGaXw6e1ORGVnj7HSL7JjE1DpBCLF8B7FpXmZc+y7ip0OoHO3HTprEHJos6
m+2uVAxjbiBflX2JN5j5C69vA+5hyL2MirGdDiJl6BYZuhjpNtgWb6jickdMADvQbrHI8ug2NPDg
EmJAp4Uq83heEK5HnrMDVXec8n6aZPv8KWpwElVbPGTYwV80/Kd13Ebhwo0dc+0WEQqcSph14O14
qSX+S6ms0TPs2ai8NnLNuWSmzq9g2dloeN5AM8XqTlqG/Rop1bDMwOsci9BEpHRsIPtSAJoetUfy
isw6SNBWPIRhZNIaZO4hLXqKcqxBS3LkwYBHSvNVHpUpFKy66FrJugb9DoBKNY+jawnifpC1uP40
gn3Wr3kPTcMgcLa1ab95U2yraSqZ/jZfRZDTQYPdxoImjdf4jSMq9U9pZwJzpzTrE/4p7cxZrltR
cyLvpCrj5EV1HMGqbr546ddEw8hhH+f+LZh+a7irpafhWMTO6Be2pz1qofzjTI7szTa8n32K0xJo
uY9tM+7aIuXHaHRBuqO+tMBBPMhqlFerF/xYdTKDqiG+nA3ovjl2Lx/s9GUO/o0fEnCBTn052Pqm
sh0kiEBicpzaiB0lE/YakvB8RbbF8bchcgmsXtG8xc2LyV6LCArZnxyGWj/DE3ctXA6JL82I7uiQ
l9kj+lcdIB7/NdEZeN08H5zy2aYkvUwyVkkL2hTbBQXa79FxBLB7Zn9fzFyG8XKF3CnfruBYwG4p
1jjPZ2GUbWjGEmxr+TUc8r2mgWUT3UvJqs7HZCug8gktOZftxaTXt7oq1WpR7h31DhADVenFk7Z9
aD1QvHGrhm6riiBH3pp7Az1k8yS0F3frFuJm0piCW8iRipWWedVXUaEcabE8OuZBXz1Dj2y2NxIq
RRAkMjd12tRfK7yrGkZZPvAiAFtRLoE0VvZeTUcHVLhMryG5eg3t7gkiF+Ua2nvpddCRbqEzsg3K
JpWNzv7fxGkl0guFDurycYwM3+MT6PbVHc3aTb0ULyaL5FHqwCyTNc1ywx8H3FGqiEO/YtNNIMH2
IMKjgSBv27SJsSOhi8nht5ZR6g9pPqb3cct+kpmi3NjVd4VpyhcVpXvOjufAw5SaecW7JrqZLdwE
UI+3rmQro2g9osnxwi3okyQQal47QF3vKIImmBLpTiUAeyWbmtDbYG+d8wAuC2OA+NINWLujZ8Cl
m33QN2wTqdSXA7slrI/2EtuiVxX/N/swZVCfrYNVNEbdbVoM7jZlfbkpiyj/AhpDfgNdSs+PApF/
GaIGTctO6Kw0D8NkCpCUUDpHFGxw8Pn0+XBLzrRKpocUJGQhXp0G6Gyt87Bkj6wb4svgiOGmT21X
RxrOFocKD8tsNRhhsDf5zrDatv9JDq0E3dUxZ6M4zOGQ7YPeDESoAMaqwcIyVeOtGZfds1jbozk8
61orIDg1ZlAzwTCsOsUwqUEGVg2hSlpBXAGtLDTMRyiYhdZwRWXau7idfSYz/rpgKAoBcq/SBku6
UEHLIQRzQ17HkK+BKcU2zbC/Wx63yI5kchUjQwItgA+PYXraLg/fYNyopt4PAeSLSIEFzgkyL/Oz
miYy5KBjkCGdTLC7Yw9pDNteVdnybhQP8RRsRReFd2TqdBd6x1Hzk3xkWiYttt8niXGqj0Y3/KT4
/9tJcQe0GNge8NG61kWe1BnvvCQE1KNqB15/l0141BK8bV6LQJSPRRr8Y6i3rtpp4pWLl8kz6AT5
PLR/H5J3CUbGqj0vwyFFx5mRhfXa0/aBqTqLR+5O9xiF1Gfc/3XEnaJYDZldPwASwnwrj9jFZYbc
Qla6OYEIrj8MLcRyPMdt75Bf5msNgIkvUw0hDVnWzXe3jvatAbztqgScGyQFEArN+Xco70QvNnOY
n6LcNi/Za4r20SnelhwmAJa6wXpbEi3lpxDf3Vi0w4tWsh7UjDiT6MFbQedgeClaXJPOBmX7a1zJ
J9DEeiAs9UeRR1vSBguQVjnbDiguahAnb2jYdA2EwqHISUphpBlW5cw5v9tJWsxGAgMP4zTBu+DZ
LSAbvMKJGeD5s4JUx3zy0fVfYnQAfg79FPNt2PFuHU1OsI89T744kLPuhrJ6ao0yOWdgiF6N0PV4
obAYSo97cARDZ9N0VhXrvZskZcEuQrPiGo3J5iYeKvxfV9nUrXmZQfeDxlKYHWhFTHMzQlQIuqD2
tOG6swOW6WdgyXBPvPUAXYk7Onu3LyayT5YxxxPFPZksBRgZYcdTNdyTnUzk/B/tn9bHd/zD5/l9
ffqcHiE63tcemLX10NW2NTQbauHvhx5EtpJ1d12Rgve9HlyULorke8OdIN0A2478T9OBZERNmGP4
lEDoJXGgCpPgLv3nUovlfbl5egJKX3vMoRCu1BDM0lLforbyPcPNtmQj7YQOzKe3Q6aveM/Ai41H
KTdDY4/SqD7jxgY3M1dW63ZnByzzX+Kavz2Ak+otbIaRqTBPlN0ZrCH2l/TfsEmMf6z2exhNL4MQ
/8U2vv18wsYYCkx3orKgSc9r5xK3sXkB2nNA/zC+6KV+ygSYLSiyNbm4sW3ugiuRYVOi4pspBtVh
1IDrlmKkZtmrpgWajqHGMseoK4B92fpwBX09h2dDMJ1AG3FP0bTs6OG+xefikN6Oh9EBasUMtPwm
gw7mk16hJBE4QXimIaj+dk0u4qsGRbprLvlaqh7XNOMMXU9tuaLhNBn8BmTM+uzNxghAmLEobshL
S0YQ3DjTUC0pM3Dy0ZIF6HWyLhRnKwxAi6J5SFZEPqO8iTq0TQ6YOOTgTpRL6cJqgiZeHG5paKTR
cGQ6NIv6OioeQ9SNrmY2p1IooKlB+bxMb9ta9z2n2xiCQ6UwTLzLWKNVjSm10GroQTvhCACNux7s
D39GDK44NiMe9Z8igJxCWlyVPP6yhoP9+3qMOfTh8c6Ssw2QOEip2NzEcVK0+32ibYlIf7bNfpDq
g2S/bsACaxWasbNqE1UJBlZTdATXJ4eGKJnMQ0LYEKYmGqzZtGBq3icRWoei3k00otD3iQztCKco
RCt1wsq7LkuPkB90roAGO1eHsSe0cTVnkMQ6kCyv3Q3y2+OGnMLRvLNEykooJ5mKIrstnYyBlRaz
09hKNmipb7Y03dVbAzvR5vs8W02ClMYO8P74nky62+OlCsTPO/oEY+92xwh6wCvy0hoMNbhCZ/2F
TEOloYNocNIb+ghQ164PFrN1AED+/URg9oHql/ZAFqHnUH2avgdJ3O8pAdeCIHc31V01J/CGmItb
PGgv5KQvGaqxEH1Pogt9waJUoO3j9+ltXlXryGagby5Sdx/jOQDsrrsXXp0/WiwpHnO8J/ExHe/C
muM7bjHTt1jU3pATCOnphoMowacJ79Nxv8pB4iqdjWuXyS3nVwJNMDyE1oD0TmDfAd99WqOo3Axj
/B00uN/sDvo+IBrx9nkENUYny4xXTCQ/TZSV5q6tBKCZYq3pCdtbCoJvaLW8QVncUNCL9oK6sLUK
qibbumAtGCCD9NKlMQfbaYYKhqosCiXlouxA1rIP9t/jUTM8M6+Juj1al0dAWFMgFVTm71MOsHLi
yucxChqL40OysKFMoDOAVbOIcQ/v+xJcGkNwgYpXcLENVFnweuztesjYXsARgJy/jdavwfVOFMGC
xLgfu2+TtKzEz7zIVvThvwJnsBPfUuzAjVqSYmkNWtKqG2j2qSvUPUPytoN6d9Cj6U3t7HBfsiHj
F4o9DRumryOwwn6JsfPAa8ufYfSo6C0oaHu5+GtYrVYjIPN7mNrHzKuRnS6qdWa7XJRW63owKvfp
AOAEhMl2YkrTI3TBsmNuaOZOAoVwFw0lYOyl4V67AKnrmlnlVxZHX+NoqH7VCfTuUmeMVnwEBLqJ
yl+dV3+VWlR8zesigTRO6lwlw4+50qLsDgIVb1epjfHjVWwzTjaogzWgP36tuf7GGgOl6eEIzBZx
xHwwQxtyppX5m40mKQoONzQgseG5mwy5tytEYsqDhZINhHks80q2sH0Rg9k/DAYeB54F2eFmAhfW
Eg/pK0AaWx1vqY3RXObDcy8miJaW5r0lR/vA1cuqDezG1khlgjL21N6h2D4C7fq7cRaPJyNXkcnG
PIyt6/4sU/2kg+VkOXFsY7Z4/578FlMmnnyKRf1K78j0tkwvyrKH2Hwb6HuyD557F3EX2Ids+tqF
kB1Y0ruUBlZ2k0Hs3LTDLXUeyOGpCqFUAakIYx2jzgjJuWS65UGr+xRgeU+pqE0/KtCs3rRh5reT
Hm6n2DJvNSBu54PhsejkteamzwOkt8hBIQPklvwCP7It2Xr0/611Kw4hTNe1d/0AuhBhpeO2LFr8
/epSQwKylQe8NMoXsOc6kKi0tEOnhoxta290nivQ0hwtF+p9kdKONvLJ8bsWFP6ToxVgwqp+VZJr
r+rETau3EwP8uGkLQRDLQHWxMDLjqXaFWEdda94NBrQF0ibODygYgNEhmLxNxaCKkBhB4WcVyHdC
c2rwDcRZ5wLtDSAPxrqBol8y6sbmP8dQIB2SBGwnkYpeFqOzKP9WFMLDdoufaMvZl9F0z7TpRDJk
acLkvfLRDpN8DcO3RW1O333/bR74UMByP5qvDWQZViA+iq4RD9ytdIGxGUBjeGaJF2+6ujWeSq37
lpdj8IvF4MHDW90P0D3z1agmaezfSQDfjmc09CRg1tT0p2kc50mQVZ0nNSUSWoCbaEGfHuPa0vxs
GhIfOaf0GAYjSNrJI4JEvp2Sa0p1JFD+D2tfthwpz2z7REQwC25rnsvlse0bot0DsxiFgKc/S4k/
46///s+OHbFvCJRKiXK5AClz5VpOPh6sHgk0rsoqCw2F4LEB4XVogcUnPwCDhpY39b1mJ+WyKJvo
bcjllTmo9Vp08nvXeO0vlEz9jjzHe2aZBR5mr7evKdNT6D410QHfbHlOB8tcN7bHHsykeYmDcDuq
/BEdZDH4wNZEqBundmYhXZw6/cGgDNQXn8/uyIuGA7VaHYrz7eCPW4IEFT10yrsaEb0JIaTgQ6Bk
+butccFAQaLU5Ex+/edYQh3RfOT3X+cDt1d49tL2BP4NlKfoTFvNEZbO1h/Bkg7MjQrScBugwMJx
QVWm0NHqQIMCaDutZ9uY+BdDe6uw7T7Enl9il6xrPb7DcDU1e5m710HmCSp3Yx/hAhAnxepAHWCy
CxaWw6PtF2+sllf1kHXn2dlhitg7LR++uEHIPV73Tl6DC/wFBDH+uSlKx1q0iAfsfSt4KU0zuAwN
9i0rwO83rgXysckFNVfjIokDDU+XIV8BTwRRg/n51JtZCTLrNT2YWrLbg7AvPGvzlVTO1BNkyMAt
9AYAwaSZnP94+NHsuWkZIFtEWbpiO3QVPWJoctRl0qlOxIdzFxmlkdhA9QGboYaQBt4Xv6gzimhF
jk5soDzIKpm1N2052aYZrKHc1ZBps6NFXuaQmzAM+y5Ox2rnxG2255YzXEcIQUIjLqlee8g9Mi3U
fnmy2rmFyd5alvdLGpS7SbWTmQHmEV8MVwtTToNy3T3TE8Hm7Q4xIncaFADXducnw9qEQt8iV5UK
rqpUoEPZV0sErfyzZUsDuBq1tQfXRgT6K5QegJDxww+7JjCXNGUFvDlCPovPwXoRyy300SBvjHTO
FZjh/pqnsjqbLhTqGzN3Ib4DHhU9rodD4es3arnKRGfgLcl2wlXlCWooTUIdXAvTjV4CfseCmn/M
4mdZuzIFIqmx4QXxmtvYaPapCULC+VLILeHTAEGzo9n6IdkFSdJcGpAqrD1Pxmu6owp1W+kxf4CS
m3miVh347ZlXArx/6KODX+ly7QJxsU4K/8OGytVbUGjedC+iqpafy9G6kj/diiCPb9ZhJKv1PJEM
mjsLssVnmgfBYdBvDCxBkAmUKqXivzLS+HcjE3bndBDvbgKw1pO9cR22NGrDPNYh75/MJNq2g2e8
ZtKAkjWvhy25pUihZwY29vXYmYf/Nu1oauXClaDhomnzQPKDRbDAWhPWDlWDwTp3xnZDLGTUTBBb
/9KMVJMoy/S6CtZzbyARlND57xCvhacOmkKHJsVfSU07QrS8cD0UIqjexFEckVEJXKJq6gmwh42i
6acmUgbxOS3bdGqGg9TPYan9mmZCxuOShPw7tcLGcS5dqz+zcRyfWt60Vw06YtQXGVZ0V2f+hfp6
IBfv6sECZwCuCEaN6oYF1i4AwcpTrI0aMEXDhvryzjTuXRAG0jjhiPphaOMl9ZVjGD+6+e8Sv7yt
TIB1FwHvHmTOU9ByZd3RVeROgA1bu8S0S2jpgC9qckE1TWU5zo1aCc9MYABjY0PNzuiLC0/9C7Vo
EMcCfYEAQXekJk3JPHFjafI4KNqTrKvTe01FbXkZ2VssMDrI3UTlvkft/oVckJSJLtCg2M8D2rzR
tygEAIJCTUIHkcfNNEmYV93eAnR5AYYJH6ns0l0klQ80c2nb2sLUnAgiW42/ssUY3JVZEdyhWjLb
xZA3WujkU5kos+OluFAvHch5OHA/dO8mp7TGw6XGb2CaN/XBlKQ7abibB83X4uoyRgIKWz/lzgoF
V8CQ+KFuHh18OZ9rgVzGQGtT+8vbv4+HbC0YguBlq28TkXU7F9VCD2Hk/IySMf/BdR+ZA1Y85aBL
+5tDWrMnfyjKyQEv3m5XDth0qRkybJbuGXhkFrELTXtuhOWZZZr1YjabMcjjl7Lqq0sfh8BpK7Pg
MtqmAI5vkIyyXuZBH02s1hNEssaxOE5vxt70cY/EUYHyPsgjfTmIAIC3qBug8ouOWr1b6Qwy7+yC
DU9s9f6KLL5pYp2TFsU2yDjU8Bzbh6xr1qydxkyemhxLwbgN258FYlWaadu/G6SxSjYkr06LoEYG
fDZ22gLbQyy/D0ZZo9hODQ8gdjMNHz29fkLKo1snGVb7tcJCuAof0dQ2XpdMXKjFdLApjG3aLI3B
AL5D9QpPfvSGIcrlK6cAYkoN/Rzvez3f6D4YTGNQWCMWgEL4TtWoZBZoVXCDPCBv74ErCnuBjpn6
m5CP1B+A221lWv54pIGZGthSccvYP1ZZPByYKquoWo9fHHVGzdANcJ8G3ckYobUNFg7wM1aFPJEb
eYxaWGxbAbLYPcBHYuk5eYWM56BNtQFBlhSL2NDlndF55QXYFw1oVqROXVkW+H2WSpz0nxFWmPo3
EAKCwzyzf7DGa470chJ17F8gg7ZtI7zpl7UZdhsw6dWreamnBrgya49kkqDp2+ieBZA0wqNN4vZv
QVbuQbyj/TIc4wTh0vG1AbPAkqHe/wreLG3nCL3bobwUqE01iDmoW0z0aj/2UXEdA5sv0oFH50xV
nKYx4NESkkBT69PuNA5vVrnMD9wCl+JMMgNYKHR9NMHArqrzA3Vk+Hmti8xGjt8MoOQq9OFcgSHt
RfwupSFeQrMPwZELVjS/8q2XBvxfm8SQ/YacwNr6McZ0K/vF+GGH2U5WPL6JyooezNwCMD7TQV9V
J/FD1hT1CU+cV+oco6g8g6L6zHs3O1lDmq2gjAuBRdX0Bd6ACzqlQ6AleISpnqFP0cMg3KmEetw1
GTvnHZC47GYPrLpkwI8u2s7Xv0V1r62KyuR7aqbIWEAdUz6lhtqCAWe7iMAM8y1Iqh7YCt3bs8hL
jqg6dZdYDi1E2jTPYx5GZ10bfBDoAgYAIdl2pRVeeChUU7k1yk0Pq+iMeCU00cIayTCgsFagsokO
1Px0M9RsAIuBG41ABWP9jsoOMGyVxXffRUxdRcwTvZZAWgnv0vu8OKEizl19eiAlgRKARMqlqzyC
FpTy5AFNouJ7WH3MQR4aFOfARQSOZDyQ9PsWybT1WKEGpC8q4x6l9MZ91vibGlHKK3nkcWIBceD3
C0SnwLPLEndc4Gkz7MnZtlCY3Qw1MFcYSiNqNSfCkfXaLuSYL0tX2/Sd82pCU2ufgo5p0SpmGGcM
yiM1IVJjPTmi+WiG/RBvYpQqr/qqcXclh2AY7dVd/NW7ppDxijby1EtN2q3PznYrgyOCOsmCslqt
3YIqOOHdJq49DSDlXBwa2/KOOlBbU3YsDUDJ1SPDSgPITqmzeujj7QAM0DTTPODPOREpgirhKo2w
7DEzAN2ivEvv/BRvtH5ktyrgMAFDcOxN7202dYkLSQQ7l8uwzUSyZFHerBKtTTdTuwxHxVkeW/up
bQR4+VYFv9AURe6md0MvsD9Ug4G3m+bPUGILkrr+kMXHPJTpCaudj8PoJQD7/NmOihLM6/WR7DSi
DXwLNKo6Uc1YF6bA5mMXQDCYoZbSCjRzQTZHdeDfXyw5QFHrmQaEzhBGRxoVSLsozh9GZ3Ae+wYw
mSG+ClDOPZLF0sY96CPEXaNMnaVXi6QU7EgeHBmJVd1ACa3WahcrKpRKNhU4pGhoBCnZA4qx/AU1
URJrXP6HKzGrEncxIC41svC+yBxUSo9VfmzVIe4ttMUQ5cAMjfmRzqi7sEUPcmKrB2/j55iQ3Kmf
PMuxBJ/Pn6fUr9VdtYaUVry1szBdkW74PlfVYSV+Jyuz1uVZAIB/drIsXWW6aR17t/jVBKk4GVJ8
HMLEFieyuR749Rw7O1LnqDwE2BoQR/t0oZ4eFXSgdAavWq7d5jTV2LHoqA/Va/NZWW4jzUAmSlPR
QWtBUam8qEWuNHCM2mnglNH6Z655+n/PRfbPK85zmf9ckWY2ObeOqMXG4xMPoypF5S0heL3PJrY7
5lPS4rEy92I58bVJvUiIR5lZn21Hk+febII9Xm2H1kyA2CHbdOoBoLJPDONANjpwt0Q9szqgzAAk
pS9Rix0EeLsaNjxpgN97ifZStlXxzi3vxcMP4R1U0NMJ8KTTyb+69KBnz5DKOKhurkb+D1P8n/tA
AgxVXuDvXjvCcU5V79oLInrIoyza1NCpndghLAZll7LUnUuLP/nZ9B7j0bRe/jYo8Mx6Yof4z0F9
UlovoWXHJ8lRfClyrb+jQxuzDFqZy9kyIhB358ZqQZ5GSvRVV2yWvDS2Row9qiuN4cvQTCy1oCqC
acrOAFeH3qughLqCiundVUFkbNMARLBks5GhXNQt46AG5eW6Q039PmBN9jxo45ZXJkCtyq5bqT/b
ZVh82BkY2/YV8HXPToE95Kd99v+3vahQv0bZqynxpbJXoLyEJvMwJcsq0NaehF8/zvmzrDOrbed4
/XLOn0mkMBGFjb3NnBQTdviahXZ/JNNkj5ZFgIoyyrmNWpCeIqt8nC8t8MDZVlU0LOdp6qD7OjV1
DEY2TU0T6aByvhOuuRwNVAg27ojAYAZIyiUrXXep1U2OOoA+uEw9eEINe9S1POXKRn61GUBBEQiS
Lc0wjaUJPmeRYPdBQZOa9POA5ek002ya56zidIv3DTtSJ3Bg94mTiVOHMv5VnzOsuNVCZlp54MVX
DjZSs8rkgWd6V2QDqLpUk5YrDg+Ra5NBeiSb64HgAKDwK3VObmpeF6nwzWzj5u95Wm3wvk5Lg3wN
waxENin2UVgG0bQdGK2pkw7t57RBg63CUGJV1beasy9brOxoPeOFwEFQk9Yz1HS9TqIQCamJuUm9
qGXD/ZKevBC7ng4VxNugH7/7LbZEIdO7EwjFscajNlNGOqNDHHBIxKb1loYGYFnHa0MNofY8Q1CA
4N/q6vs/7NPMXy4yZH68YB6XG4Q4un3PwgfT7vQ3BiFWP3DiH7lIumXdJ94FEsDtCTQeKCccCv+7
UZ3JwYEq8bJg4JSv+rI8c+iIrKjD3VrQmHqHsnO1cisZn/0ozC/RCOwBUlvxD9d87Epj/G6hKH0F
HVuuls3BFilixB4aCHfinTu85brdLOLUCu84d+0LdWALgNoK1aGhxG7qKDXwLwcm6ij66sCMCNSK
joJA9Y28J5tsHaDshm64rxAZ3FihJq9BFplXo9ZvjVrUJkglUUu2WrTRwJgPRWCIPIaMmQdEVfZU
1DIXulAT6s7OAeTnUyf5k50OA1JLByd2d3/a1bRgh9YOhdHuvvgrO10gHbXoiIKcqfOP4ajeRf5Y
l9PHm+ttyA2QSH4cy2w7T2sCU39OPLmstKY/uy4SOj0w+dcuwOsahWbxfZP6gP0WUGzoa58vDdso
X1hTo4xP1tmb5wEFICX/4acgT+Ku+C1svkrTnEE/9B7JoAS7lKxZlr4V/EbqDDDuLH3v45+o0aue
bCGGdYRH46nSeXE0kF3djJ6NRSXIBxZh7rU/LDNcamOW/wYH97NwBvvF13oE9xF5v7iaru+hiqpt
GfZkt4R73VK2uvE22N1eukb2W2fjQQx+9QbQJgS6wH7IRLOIZDc+6CZPtoFdpYeKNenV9qJwZfid
fAOSfjuUafZLH6JvIkuG5072A3afBj/5hrBPuLOLNetY8cIEwoHK1WrHfcy86FjVsbMsw0SAAttp
jrFnjA9tYzyAp8N5g0Yz1JwCuz1BP6y8B03bO9nxxyAq01XyzEFbd6ubCEDq2FtpPorrQIAZXrSc
x+fKiLDZt6zuvXbWbhLzHwDXQCZLOZiNO2xRQxmtEzPldyh+4XdFgAIvBBxKxOud/M6A9pq3KHN8
4jG7kgk1XBoy09K3okWvFbtQa5ONVKAP/Ku1m+ll8QJhY3mw1Htv6ghQLTAGxR21IjcozrkZnedB
WYG3/hDFIPH8nIgjYbzCzZRsNIKIYEH9MTH5sMhoFrlX/yCyt1HxcZapGI5tvuCOonybiN+mI/nQ
4Uu77MPx2ADrKgzvAAmbheOCxaPIrMuEWRghjYHgQLIhjEPIzeaMAo1n6iSTGxln0+o+/Bsg3JEm
C52jVnvOkugo7KL+VsS2cW8iaHb6i72r+Fd7YrbfnKz58K8AAFoSewV+N9/8IDHv+xDVVFMkiwdd
88HviiTIibngBiVMApWq5eBfaOsW3BOBfYcvpnjqIMm0a1HCvWkHy/g24sEbCha94xUG+pQm1U6D
cMYrVKo9EGWgIFmNRE63eOrVyKZAYCh0y2kkOTgBisBopAVExVUkEB1n/4yka+oMEEUa6USe/q0B
+IgcsNJD7UW4zsPavgdCPNngn+GfZBqDbxji1TursUrkBSILauFChx61BXpVy0x/QLpoM5RsDFGT
GK3B0WX8SGxUFgIxmzw7oy5XvinNayFDbduNXXtwq3Y4Ic8O8XFWVPcVHvMoz+v4K5YRj0EKcO8i
uh9FDcawkpVKVcR+bTSdL//22UZh/cdnC0v9y2eLNQ0iu6r2i0q3or7Jl40VtYepOEs1gZpvD1T2
1ZjaPepImn0p01QuEFkFhRyF67yaVWsrBmPAZHSRtl17faQtkMbm2LW2bNNDzGwZ9QG+dTI2RYx3
dOicRqXi1asDFzrbNCHEzlnZb62e8YMGSMhZuqI/0xkdRFKAoSxw3dXcUVXBe9zowSKvWb+xktDa
e6yM7r1BlbQNoPoF8uSEEs/yhTwG2zKR37SeUP0jl9BjDw89HiXWnNb/EuOfTslphBOlAFgSOxvZ
R9j2g41uQHDXYR5qUIJsXSlYcWM17cJogQzsAAt6dB1ApO10/EZugQ6aU6csEYHrsNeI47a9tMqt
C1HLp4b/za3Hnb/lgCJCxoqJpzrPtyjlRl4Pd97GdKJxm6umzMplAt2Ql5RX+iE1XciOa6P+qjv9
ryHxvTskmvsr2LRRsa78LcN3l41gyFypaXPBt+Q/JOxj2gJx492Yo7Id1Npg2N14wIwtkV2M97S1
pWapJ8l+2viqXlRsxF+aiGXG+6TSkYmuUF3qEXA1jJ1uYRids/a5r58cQrviJdG5G5Rn3H1cEeo0
x7BFnCYbzfaEIhPQS+Qgqj5BoDMwN2GJovKC9XJD/XTQWPw9cUtz23NToIYFh5iH3bloqgKl/JkD
BhnP7RdkjIvmw8dyhViWTYPsr/KmDsHCHvyXUFpISyRvobUuzkIGABNCX2rZFpBolCnQ/Ejd4xQr
r3YDxrd24SE02S/IWKseOvOAlNkXFbvO9tIwQf0x9QprZZQAGvZYGTh4jR8butFwC0XnNrVxz9Fp
5D2UVpZA4QxxczogR5VJhHT/abfgF+Lg9SfLl5HUHtPYgGb5kuaax0BICKF4dTBzZq3tPnOzC+jB
2o0OLvBLaQTWWRdPhoJ70YHMdDZG0lq6ycDXMVYqDHuQwDuNYb4kl5Rsg89r6PdE9nqeoY71J+xO
ItD0eYIvNKiSHXx1oLMwdVoOJgUXRuzn/DVZ27G2Ad9VXg6zoXTeDDvyIZPtFP+MpinnNvlQsyhy
x17OPa7BipXhQlCylkgYSR5/HBJEI2vUy6Od9V4FwqHw12TLqIfcnZoVmy7XflME8kuQMo1jqPxE
IE9vgWY/Ye/4NZr5R3CTBntO+KTF2jNQ0NbZ1MAPKK1ogFL8kJyrIePgXhLaDUVo5rJqIxMxnixc
gDGS/+zDdA2QIgf2I4ZwjRNEv0RSvReh236rB+TtNTfS77Hg8cA92ej4PxbpHi+tDiw4Nar5Wbp2
8XLF/eBwfBeJHE7TqWYJ7WDUWFPxtEIlkeqhgyuBzBpAi9djN9jGJor2QIfxCuDlDWKd9YM3lv4J
xYL1kuyaAPliUUfVNQ2s8c53eqxf1IAIXAHIGBXO0UZ98aNXQE5X6vwpLMZ60YOR70SHQWr5SVeH
2UZNIUWzdDJzU4wAhEvenBs3LJ58oGDvGy9Y6mYdAdeyql2ePTl9Wzwh8gp4YynuyTEssgtQUt6V
WnVS/+x5NUyTQK8OtKpZhPtQzVmoDS0eRHJPzWx0xhWwQPaWmq1XIj2IAPeGmkMcNNiN1d7KUhcF
V2i8R3bDWlIvMvHaoSpAb0G9ntvF57bFCpV69d6srwgZ3KgTS9d4UTqDvss1zRrBtpzWKMioDy0W
Bwgl5Wlwxm8rONOZJstv4MuWO9MonHFhVkGHAPwAJngjx8YwhzKzOqNDCFWAQxDjMDf/5jcPoxHk
QsPm5v9+qvmSf0z1xyeYr/GHH3WwRop9ZzwEEUSWNaiEFAs6nQ8g/nBWhVX2CwglZMe5g8WgpK+K
/J8h1J67PTXj3KSzPy+QtchIGgwsh///aaLq84PRVeiTTMb5qmR068ouFq5t3EYRY++mPsQ8hJqT
C53SkLJMXqC8We01Ky7uWkhDOkgFnbhi7KRDOThAgWhBuRxM68Mm6SxJNxpEjc6DugOAjRbNphYp
aiU+x9KIIgFarmfmebaPOmq3xwxPIrrq3DGAXke6Mr1wL8LKXESdu07L2F9OV/ycGFEqFG6Dw1vS
tTPBsUuujGQ1TUWDI/GaMRldp6kyYZTrKNaqycXX/IsFEqItGCbEwRW6OExnLOs+zv5iI5fes1mG
Gxvj6MA/z2abq6aZZ6WO2VaBJXSZ2LjjQe/m35cdAzdVBCZ1agZO6t8LExLaMjWvkfKoIK+2i1qn
W1JnZXv+fYF4S15J/TwNkgJKgSjiQeQLEFEuGn71LOsCmpTqZzk6F83Vy5+2YJeI4YTD4gVJc2Jx
Bm4mXw/2rO6fCJBOMPRQYdERCZjss4k8yJ5X4xVV5gt9wIYgc5I7EOjZtyRO2AUPpDW16KCNYHPO
rPZnN4QpMn0tEHmlXzVLzw3AYsDy8FhnttrPV+5r+3mWJsaHjc66zHZfo2jIFnqRs9epN9zqhv+Q
CpHeHMdJb+C9dk9NOx7JBHGI9NYCiH8N8CyDal4fLsmt624RyJjuyIsObd3sUquQZ2r1cZLeal68
FIyDSUPNTKa+AWeFq5nhfrZ1hVUvvURPt+RCHZnIUXRRoIiHbDRnVEFONGztdDVfNWTC2qY9GKjn
+UIrM/fM6IHXMjx84KQYvaPttjcaRn8ScBEVZE7LL7MbFWh4k+kjzH9Cih2lBPvXZTbxoL7rfRad
5k8mWBAvDNAkoiYVXxj5Nm4dLDTNZV/+qsoMACM1QVdFLnTwR3CANEZjTH8VTco6H6J7eS6W82X1
lns7rQJuff5Lu7rTDronv81fHAKk4P0X2X7+dD13/GsRvtJc0//Q70sVdR2uU3Ms7QMYNqQqppF7
ZkIkQSvy/nvStI9mlqePCSQbD0zXgdBVdujZWVrRXkaswwH+9JpNCyqjvZeX9pMA0R056a5pLFtX
r8+x5WgrzSnyhYAA30PXG8+yHfhZqpZb+uMGWBEwJ1e+8VC7fX3ngfSq9VLjgUydAWqvMA/jI9n6
Lix3eVzoy2mAY4YPvbEJhDDAxAmIHtbVXbKnycGJmx4QFTEW1KQBPn4smmv0NzJ1I0KJWd/VW5oc
1Sb5KbH4L+qkj6vFxhEp3PA6Xb21JNBmsbumyTyWyotulxfyp4OfJN+LlBknavVYHm4DZnagE8Ef
NGp9eANSZUWdZCogkbmw66A/UDMdS2vHYgTryIU+gkRlnD4+kEFj0Hjxq1Hf0QcArYd+CEWPrST2
VDJ+0WOru402E3flKH8G0ve/Qdp9WEMRcNiFPZqR0FYg3QJGM/H9U1nnUOBDBfU38BTaoMTN22PZ
xYCumbfJ3EGBT1QV+EIQo1l+7LhBobabcHozNj9F6uPY8XLxBahnJQ3ExA3rXsPHLsPghfLXoc7f
RSOKxxJJtp1oIPGDKK3/qBwotY014LvdvGkIcr4nDgCQqbR/p1Z2bbPBfBVJO0AP1OQ314q7rVeZ
/SGo3BRxilQHa6DdP6YDlHE5BDp/qOHQKLV/xxjOcgSD8RMNNoGV4aeR6ShJUHXksaeB2cJIUXyW
Rf0zNCrA5Qz77CZV9XnmM6QREVCb3FzU3pMbqiM+ZhuU2zxbnPwIiOgAkscDaL5R3qEt8uFnziKg
S33zBbLDFUCJRr5r+jZ9rjr7xEojekc9T7YsAY++CGbq58IYkFqzhvj9c6TMIEZBIws3BGzbsvSV
liRIEIU8e6YzHrrpdCb/YvubX6gbOp6bZfYlz6a51nAEM9juS1ZvyrE5w4PmjO6e0mtTL0OWbO1o
FcpMPnN05EyzZFWzI3ufZAs+IrF7Kbuy3LqgH3gx83Lis3Izz1inllfvgUKCOG9WTHxWWEvDnrQg
0DZ97Vn5e4iToUoNMAWHBMTNUpprhZ1fRq4PHuwqSv9LWy4TsQhiERz9FLIjgMqkxSUfHSRcDLmi
DuQJi0sMDUFrlYz9Chiq4Di7BYMTbYYwY8veRjWnBFDjKPKue4ykyddgKes3U3MEEZvt1vhIJuse
hTRGELhmJ+qkg2QgDENR141aNFufGh+z2Yb8mC20tHDTCd4i4uWZ6YI4syA/dJKeUV+o1ehZs0v8
vF5Skw4I8oKYM2wuduUDsKk8GhCILW0lJUK2v8wxeagB/57jb1exKmi/lh24J6PBLh+01DgSN0MA
ddJdilqrda9uCmj0xSoWLa8VRLsfbDkedYi/rvFwZMeoCaNl6432qUkL61kHXfpEWyd4cQALZbkK
gZr7Rm5BVtknQw+3nll0KKp33+mOaRoIV1SIWdxaXW+Pbdh5Kz1M43eRn4vK8t+6FLSrYzvGBz3P
+IMaSP11WkBDxwRcyIpTd59mmMdtTPdniIBPFLXyHdlSuexsP7pLPcOAmOsIllGrGCGinH74OlBk
EZBj5CsDydMODL3g/rD1VU9nFraqkgsP4QKcTb3qzIq+O20PFXcPZULqAFJMEW4bAHq3TmsjKSvw
JGqxjAC/Pxu3Pp4zt4ohta740qZ/RtQOq8ZF0JX+l1nUJTcoyykNrjvH1523DFy7EFOUb+bY60uR
JhJaeqHctW6n7XRkOq8SJeFL5OXG16rvT8Sh7XOwd8aFfNOrDHKQqL/QZJI/cpTeo3QbZ2FdQjYU
j+RHLREftrmXzriuN2vJazAD2XhQokQjP9BHDtwsO7lV/X36xOpPcUuQfZFHHokdFAuSJz8vT0Wh
+Y8JCJ8OeKKou1AOb8qe6XhbmFFkH1wGqpR/20ckMhaF0VQ7PP76Mxb8/Xl0XAl9aLvYpmYZLyq9
hwgB9bAoHhdt5UTbQg7QNdOgg+D5KqilmrONpdmwA7atvnXq0IBYH9kL2KhJHbOtaFizqQKzWxLK
jfBu2APfmO0Ge8K3zXaNJeNWB3Z4kRFN66xs5Vv1Dbm1Zs0Fnh6hZphXnjraOlZnoTt8nJHtb70A
loI+B1jJbYJfz8FD6mDTjKx8qmv+00KU8WdcNRsE4uSbkQfpCvip4SI8D5E9o2g2PGPu0uSjtgi8
3Dh5xIhAgWJqO4jIYZ0THshEB6aiyHSGNAW0XMsRQrQAr24SJlCtrAruCMRFNhAAQP/Gcs8I5BQX
Xz1+uTBfTSjL7RLbwSO51Pp0b+sa3hJVCg30rgltiOkYyc8Ad4Vnus730o+SleE4+cVPde8YjUWz
7gUXqPVGvTjUPH/aTf57KLr20YvidhsERb4PcwdKaWoy8hgtKK7HjfMdof1kFbCRr5juDTtQCBJG
nQ4+59U6YI65pqZE8d69++FgW87WzXPAxYf2YeQBSvvTON8jp4ECQyg83KAM8mGr2FkLkj2P3PXf
NCsCC69a1TmqVDzjkb4CZFFqD4iu4VuQcViuqPY/Repqh1yviVcYVJ5ApFjfIgRjJhs1qQPo9nZn
LTUGAoTO7swnlIF3B9ssFTe1h/BhDWmIuemCQBHfq3VOrBAIac/1l6liGIdU67Pb1OEDc9rs1A1p
sCRGb/cfuyis7FRYSp4JEfg1uHwziBKWC9y2xjv4NgQw/2Z2x4Q7gOsF/4jMibsH3atBOKQetUP0
4dtFYDS2TBHdRwbIq0WARBb2huObrUOZpxfDC+RiPuwExABH5mQn/5EnwTrURtQYtG26s2UcbZDk
QF7PG/FcRK4c7DYoCkmzbGekefuNPKI2trcJxPkWWGzly4l6vtX0fvvXNhHPI1+GKhnH83emC2q4
yG2gfkZfqai/NqkXEX+5p++/iuV/9P4xdnbu1FSVp4ntGI4HOSDpCin06tgjArDhtWE9cEDCIHPM
x59FcC17Gfyyxuq35Xjek8gM7CzDPjgBBV5PY0Reams+oFKJ7jd9sOttokUFYk9qDSTUgkeqQ+aP
1lLXv88103NddQkyiX1eQdzHRuW1dPMGAsWD+KjEnv2gyYC1eZc/2Xqj43cqa3DT5NYmcwAujtOq
PKMInq8Be6qea2b8oNJGzf2Bx1b6cx6jx2O00gLnVbj4Z1LVGhDG1WZu+k1fbSCPHG0yFoYnZ0Dp
ldO/EPq9KDpI00XBcPFsT55MgY1MXAXG9yadHKz+Qe+NBbIFFRAiuCUKrDARFrbLE8nQ5KrpqCb1
Wh1qO6n3/zF2XstxI9m6fpWOvj6YDZNwJ3bPBVCORVe0EnmDoCgRSHjvnv58ADVDSd3TcxSKCgJI
lAESmSvX+g1rRf1hPfpX5yZWROUiyxFQVfIrwgTiSgxo9Wp0zqtOJdRc9g+1hWDA1D5VnVMYb11i
O7f40W5QuA2zmyhcCAydvECp2xSvORziDbIa4lopcf2bFDt5CNOi3uIkNV9C+UqPVplY+7ksjJMR
l6bfm1b01Ov5bZYW4g1iP/hGt/saVf863Y464Bt9oiPkz1yBPoJLKsbNLsy2D0APjI/r47/u10Vu
7e2yfncfcic9O8HtPs9zjJE+DImyMmr3ZhchhjtjSPRxQCsFhh/KCQUblKhKUPskV7zKlMP5utlO
xffNlXrI7PDj0ennzfVorEIP+4/nFjMYnSrPNkjbXpiNnZ+5S4AFGhFHNqfKost1e31ZmgTFnJ/F
iS0vNILPVc8g7oZvgVlEJ2sYxa06J1erGIKRD8Ye2Gi8W1tN2fwNll54IrZ9b7Xu1ieDVmNKqyVy
/fd7oV/x3ipvSmvXOY2xJUMJQHis1U/SQBuO5zq4yaMGPW4G/0s4MtSggj4i6TIYlzNQccwRG+O2
LZrWL7R8/By7xkvv2sk3vWo5falDmWnFUklNvlouRqtjaKoYsoU802GDNsowUSbpNXkZaMpLqgTi
PaDsEy27KOLoZQ3T1gWCA8vVc4w+Oa7Bmivog5Dhy+2q5rXqenVjkF4qNVPFovy17m/HDmrHsl8M
jv/RdN2PTWfKxOBWHoK98x7STPbJxl4815zoSxZAg7bRYruK02i4ciBQAzVooy8x1gCmivaGbstg
//OZiSbnU54Zn3Iim0skmPJLot78khVIfDBH5dExpDw3YrkL9ay6S9O4P1mJDaBlwBl0JOfi14Gq
HtajSm+2F2HoPL8fVSfrawP545zgiFWLJRQsL8mQrW3XF4TrduaQK9frlqxca/P7b//zz/99Hf9v
+K04ASMNi/y3vMtOhczb5o/fLfX338r33Wdf//hduI7hmKZAw8J0UR+xLIfjry+3FMFprf2fqEVv
DDci/U40RXPX6hsMCLKvcR6EcNPCitStKw6Gu6gqwKS/bZMJGm7X2V8pnVM+z197ZfO+jg2HKDmH
sbJP1ghrMM3+ANTMTK+sOcr2zqorh12q8KKpkvt3l8FEtj9twyO+igDCfIQZcWLGG6oxGQYhKBOt
L2ES/LhvbVxl6Ualjx+xJwY9u7yYeTZeGsvLGLf1rmDQQ5HpX0fTuvuMmH52MHuViN3MrBo8ktO/
N1nPXRuvb4Cbgur9/aUX+p8vvWUJi55lmtSgLfHzpUcer1CGxrbu2kFOB4rAIagpbd5mQqme6oSi
yRJODDM86MoR9WltYcF5gqqtAhP761Z1HijHLHJ+eJ9BXWQ2jLHDrFg5mmYTPaWy1jexkQyXNpaY
51WJTsZEbepxRvSZy2t9XZqiPw3Ge2mqBjiNhOl0sT5mWj1dd1FsHIXQGXOhNNj/pV+6xq8XR6hk
fbk6AmiIZVrmzxdncJLKATqf370H6VZpwssvxCMViuIGR9n+Bqr+wzocyiZXduuQt24urYBr5TdT
iVexHrkv5IC7rWVmOappDExR3mDWYJrtZ72rL+0lRmRSvM1jtfhkKiWWQeVA06kQ5419ipSiPgG0
31GwN++KRU2/QtsWuYMkOF/3IRmW7NsS/cf16HpCLceduejykzXDtbaWAt6ekfkkp+Kz2c5R7Q9y
KI9jgGaGMSS13wSwCKP2Du968+6XtkI7NZZ+5uDc8UtovzrM6Z3pHpeDq/3c3IewkwaSHoS/6oUm
5Ld6cLP7dnkhU1jWZowAGBuZtHqvh3p4zNwyv9c7rd4p2lxs16Pr2cOQvp9dIN57/Z5vFKWubnXR
Jj+Iy/etvYzKWrtbD1S6Gv2XHiHcn3qEqaqOxn8Tx2wbGrJtLI/TDyMVI4s+ISUT3plMUdjHqePV
oCGvvPIMZfWouY3+sgZhQunHi9AMxislcgnRlBoryDi5XC1g311iV/PYd3vY9c/aLcvSaxe3NwkI
EO+dKsZcJqnO15PWA+vmf9z3/mahmgT7pnFA2UyGkx7sYdbOVeFo5+tfYkyMysvlBNqKQpF6EE58
9nH4T23ed4i62/+XsefnYX+5mAhAWUK1HFdHiM61fr6YSVSrWpqpwa09NhOl2Mz1NPgLJ10qLqDv
TNv2qZs/Faq5XWPdtUVdR7D0BjGgcIvwLGXE0oF73JeHhjrDMs7Wy+j6wwsko8u+w7yNButuPD5I
OmkR6bRwzv060ZB31dXsRnMT6a3JlvWAminfD1CdkWQJkHVXRJf7cVmiZRO46Y0FzuXvr4pr/6mL
GcJWTVvTkdxVhfHLVSGiEmHeptatil3upbEYZiBtkgBhW1xuV03U0IrjzVjeSGtONz9ILxcYGqxy
yes+9PMgxjpIya/SyoE9gYMbrXbT1LGCFnfW+CsUsDCR58AKOTw3F8RgHO7trrQ/fbRqLNBptop1
47CkhsogRhRDKuFh3eyWfYMDQymajD/tW9uVS6rpvfHSbt03NQ6htlCe6kXe27PDWdwxDOMroocx
Sl1WdbYekRUeW0GNDdd69IfWrmgaDHKFexF1+tIFpme6U7mL9WY+5CZAlWW/WowWYwRJRVRTWPEj
2O8Axjcdr2/c8U5fCCQlRGRKt6yUlq3l2DDhoJS2pOWwCIvCHHnnQQvOMPcur7pWIjM/t8G5k9mf
07xrb9ddBVPXJqWGsVs31wNaCoVK1V7+vo/o5p8eHRe/DVfDXMA1Bavw5fgP49Dkqkx3k1HdRpG2
ZJ3zT3FTyy/5AOgwGC31ROVHAs8DAIy+XvSlRBGD+n7wVFJW2uGbikqGbcn7n890615lATNduJki
4biixWINcU1OCrnaddOR8zYqu/muj2xURcJ8J1EC/VQWSnGJTCxQ02WTFUZ7cOxF5WbZzGrERyvH
HA/rJkSj72+5bmKFvJVAzbaOQS9fGUEy0JutnK32B+o1bHEio7p+Jw6RqJrPUgHV7Z16bWYISeAE
pr1Tr3GbK64Dw/yBel2GY7Pthqx7/4j1cyaIOeC+9cR+0nW7u7F0N7xOevivIySeJ6PTcQpX1ewC
hIJ9r4XVWRCV2hOqIu2OMTXYr83iGP3zklrX0DrgnXpWEOt+S7QvH29rhDMZ4OX09W3LrghJxZcX
TSdmcKNYN05VH92juS7A55Ctq+3mbGqoCEArsH3UL+RXwqfcy+YqeEj6Wd8Eyphe52BDD13R62fr
O5ktFcCPdxrULLx1yxFyMj5ZfTD6OqZxJKfhJjvLy7rfrNtp25hG52vW/H3femBtN3KWoarG+3s4
co+JVXPthGRQctFlzwjAH1dnyDZuz81xdp8AMVp+bE8R/AnsU+221g6jJGGv6YbBN3CyZ0c2xybI
HyAzJNcqw+HNxMIIzwsMrs2iv6fOFWJnFxb3RTY32ASU/X7dtKq0O2t6gOPrJibMxqlp1F3cGcUN
GXZtU6ipfatXRXqtVvZem0b7dt01yqDdBHow74xlny6qBueO9+bBkOZXepmfrclaTINQN0ytszVh
FK0VsmVfO9pgo3sVQjjBkoN025OSazeyNknqFc2ZEdTVW68nL0Y8O3Bem8BnmS5OlWY0e5E2Cnig
GbkGWJy7UnbF7V+9T5qcjVlZ7UlY9NuqxxIvl+VtubBRgEHikrwQUXKlwLSxSXMeKfatLybGAWtb
a2aUcmRFTX6cPjtFsZmnYnqIEwgaTmVp1FpYsRPdCggaBRPpIm5opuUGYtF4HOq2pgI39ENy2cRF
5Tea6t6gTxrtDaeUOM4U00Wik50HkmjfWTqFAquInC9wqrZpFoq3sHPP+5aKzHo6cAD3RoSR3ANo
mnd/PxIav86WRA1CNVQmBkvTNMaUnwdC0lBVq49Kj2G8Rop1CCgvrZQB5KZObtRpB6TCyIis+3q8
o6K2v59bq8LwBpV8yy61m7jPiQeGKnst6JWAy8SnjxZg+EMK1YE82IvEyqqz0iGyyvqnd7erqEoX
In60/oWFI8a4ftg02XscYYA+9jsxJVdd1Oqn9YBKBeT095dB+zUuXS6DqRI3LP8sa11h/zAf2OMI
zttRu6vvmHbbXZikPPIqzseIeJEGMPQZvcyPhz4NjY0YjerXwWA9o0wB+a9Pf1SiZ0elLPb//isL
7Zc4x9YczXG4cw6Dh/jTyhOmqYbRoIyv3gP6ObBrlNBD+UxOOF2S8qjtJPvKDdT9v3avc3ytAaX6
8+4Q3cb33arRyWesNj5aN3Frb0xZ5Wg0bdc0Z2a78kE30XIp0u0UNQgHU/LY5IkW3Sph9f0vjBDE
ZuigeeShJjbT8tdHuxyLvP+yHF/XDx+ZEJM5nWWwYGFhWK5Q2f65Ow/TPMp6NpPDFED1Mn0DU5Z+
xmrbJtAkgWTfDvOAoe5COBm65ATorX78aBEoYqY+pI/eEAa4NupQGeQ4YuUUITCdMufAAi2iO1PN
quOwHF0315eQQvBkjeFFJFS8qv59fj6YCTxhTfuiDud/3wf0Jbvw88/l4XVsVEKEbttwsn7+uVAt
solKVnh453AZpf+ekSG3717qYU7hEg2VenlJ5rBBB5z9/ZTDaUOg2kssVBzDrkeYT7VJW4e6sZ/Q
co5YL0Dd/WH74/jKCXPq9978Pz/lsJo1p/ValFMtw6j9ZfOf+2/F1Uv2rfnf5ax/t/r5nH8yXfH/
b5tcyteaCf+t/bXVT+/Lp3//dpuX9uWnjW1OBDrddN/q6fZb06Xtv3JxS8v/34O/fVvfBSbjtz9+
f/mayRzUOjmC1/b374eW3J3OupAh+d/ZvuUTvh9ersUfv1++oKz5kn/9i5O+vTTtH78rtvkPBi6b
UUsVRBGuyhA+fHs/5P4D/XLTIA+i2g7pwd9/Q8eyjf743XD/YSNzqeH05PCowJj9/TeIc+sh+x+U
cA0NFozNgGirxu//+v3fc5HvN+6vc5PaLxMMn8/6lKUqEFfcjizxSxfN1S6usyiZD5icDJuupx6F
2PVxslU/mZTML0YdxCbuvH5VuZQkqFEd0wQSmoN2tkdyFcbiBYKWhmfY8faHS/kXiVPtlzF0+XK2
YTOI6vxMR/yaOG2RDW+V2ZoOStMddVsIzwBO6JvtcD21euqJrH6chI2HZ7/XQFZ5pYUc1N9/ieUu
/PQQ8yUcl7vBOoQVjq7/shZpzUbtwReMGC2QUlX7SfXQ1k69qeSi2MF9aaZeFhpXQW19+xIXKEvA
P4w95ZOa8BXTgGU7yEg4YLiBtcJXHYkwkpo+p+2zUDDvxacSKnrkpP9lBtJBjv7pq2uWqpN/Fo7O
xXR/SecAyiPImuz2YBo2IujdJxwkyy1B6iENoBfFo2X6TibP7ShWQejU5gYNHszhn6TKr2yV9DSM
Q++v13pOEFhXWS3pFsVoPu+QmAX0jCF7wI/8ftSj+ighGvl98MRFQl8RKCJwssxvI3nTQps+lMi+
eWOV7EO1q7ys0ydfrxx5kE6O8NqBPJtA/7TTkeYgWTwVGMSVaTLvnJJoFiOfQGhYxc5iE0TxsJ1s
BShlmG4MlSLDLHx0XS6ZXraBmsELDZQUwvS0axw99usp6FHgys9EV94hZHcCyFlu54I26WraB0oj
TUzHt6V+SGp+fBo4i2VN+WwjCteOZrWx+2wf4x3rtUxgQDAH8O0RZk3mciWX1rWVkQI7lW5m06Yj
IFTC1kvIBfqNCOAVJeE5yrNbTVHdDSqdztZIP4e5LQ9RVKGOHYja6/XwzQ0LALBZD+DWAdeiB91z
OIjPhTPrXrV08ADWtZfKXMXrwuh9Ny6fh2VdlSXntlW+piogayN2ks2khC4GwNecPnmRAD5f6RW5
jmzyoRcu8AciVhk/ig6LJYniHMIiPFWFcWHDEfeauTxVVuR6SoPIhRNbsCfn1AvcMvabZ60B/+Rc
L7qTVdVMqA+Wqkc9zjdLgOtJG+KeV+rfLBseQ6tgPEKGzp+CQX1/SpVefVNiPsThQ3gcQse8r4RC
LdsePjVW/IzK8VWZLxT3BLfB3jcqSHdB5t53BlzwKoJEbyPiUEP4mEL1MPEm3uJENUB/lE08eqMR
fxrNhDIiRzKN29QPw240kaGqAHS4XeZ3M3FggyrONnGAfUV97YWWUnv50Cxl72EzxeIRodttZWFs
2+c9hg0wvJwE+8yKa2cviYdqjt7sMrwg7/ygYyNqocLpR12BOZnjptC25C4BBjHrWDra7XU6KJNX
2wwetUSWN4mqK8p4qY8lmzdoFssaQaEPJcgzI86JdAqNYbl0NusvCOUCTMsn8Hdj74cuPZXKGg9m
L09oWiSbuRdvg9UfRD1cGPFwjwxbCt0Pp5yQW1cklj83+V4rGZZqpUluhwrPt3EzKhFeAcPQbQJK
NLnRgVE0ylNTjfrWth1S+cFlL3mHyQFxLZJq2xVLx+jtcOvOMDDtMOv9BD79xhzmp7ifBl9X9dyH
4Ys3MaoCzUj7cNthtb3XbbPcBZUz4us1Xfdz+hibmglzzfiiazr4rmlCBy0rQDpZmPsM38KuLrcl
Cp1n8TA85pOJXIRigsSYoYCpBcDTAEpKYdB7pZsPm1xmDxCTU1+mnJjlEypibbqpGpdb6lRwKJZh
nMxr4yHegY6xCFK/HQpUF8h7SxQbKYRs7KWYtQ5+lTv1qBAB24JeqDqvnQlfIxXORV31LNQ1SB3p
znS7x05jZHNibO7We4OcGdlcN32eZjXAumpfGPG+avQSxcmV3RG7XhoyTURWGXpaqV0i5vkFTHfm
g03Tt87CAZrKmqGaxzm+7u2hhVHO9CsSHu31jnQtA/MAPX4elW/mGN3WI2PElDO0U8LxSbhmvjw4
GkqY6ZLVz4N5QYy3jG68ezQk+ywL8KvmHhV6/FaUazdF+A6jMDDMRSY8u96MxQNQna8s9ZDITJ41
o1pqyHwQUQpP9Hg0O8pbFZ19n6rysXGqayNmelm7CXODvg2H8BYNaeDqM49G35h4o77EQ3QsqvDz
2kXmgdEMgci3BlGYLI1UT87hztH62LPlbYQpg2eX+bOb1smOlPGbrjIBlQ2TBzj70dNQtvV7LYWb
nRd+L03gM4nmjUukgF8t33eToKsdJH3vCx3l/EzdYH80bBTYKq2mv4as5LxZRpm/9H0jQOcyFywu
QEchuKuOHGxB+w/iU5NqkI7H4GztmAFybpRIkjclAPGFgwd1iTGBUtl8aWUAWAdd0Krv7tZeZLgM
KyJclGuSa+AgW3ygsFzWuZ3V0sGbxMRrb84uJl3r/Q4ENOkHTN+7mQ5b07frmJFMsYpnPXVTH+oq
TirWU86tc3UGlWwZoot63mQZqRB1grFYkfFdj5VZeUzC6jWPbNevKJN5mmyCIzrYTsZQPKfSV12u
qdIub9RXJWWUR2v5ZPR1EyQwrzMjfy6ZVr0+mLy4D+57lbtiZohWF+RwmBsYklXwSwzyPO9uX+3A
Hc5eGDLvxNR7NGW+1kRe+jIG3AcNb7FReGi4toEDkcjuEmQ4TDZbcCkFU58F3aIWeDKrI04a0rU3
64ytCQa7zo2+xRGoSJO7mBYSZxkASiIwH3p+PZ7Y2fMaBygj/R5TyOeBe+LNyPVsk/yKun7nY0iz
cEw/tRWTSpyAJZya5C0pu6dS2KfMVEjXtRcgEP1YY3SZ4+QtH+91pGn8sQoQdKRzAchaQueLvhjx
EBOMLK61z4BuecjKJjt9zs5yBNAiopbNcs0MNXzpZX1Yf4hSbhMo/X6qMAvNKoE0xIzXwh+l2/nf
HwuuqdT1vc1o45UNF/c9BNFk4vUVEBmXcQx4CKGWU2+m0nK3dnxdGsHe0o1dtBAJw6G6w3vl0bWO
Iw90gjSOkcA3L+3co0pMIDuaRPdudcAJedM0mKvXkHHQ4VdIItQL7e6yNq6mSvnKoqTn6eRR6eDn
7FNHP6dIwTMoxk9hCmMXKTm8i0HFEftwdeqifHZDRrvK4ET9ymqKxDOimfGMa9F0arIpM/iThRZA
XLKRU86Irwxz9Xc/RqMN6W95ZHXYSjiwVX6b8CwrIW8m7OlrSFqIjDIDactSxCcQMymvKN9Qi8i8
pBsPQFCcTR8soa6vzmBXdC0dcQ5RkOdL32yHqdV06T+FVDKCjTfWGzsTYOqmZgqecv1zWx/sac48
1Q5vSFgnPpHytJ+XOH5E1Ddr0/tSSZe0Kz8yL1Bd6qazRmdUVkzb2iRqQWZfHNyM65lEDKD9JEP6
WnhdWGrukSNQvbzJXpuuI687E6RJHnNgFudlbH5SCDd6Y77Su6dmGW9JAaMZVNi+AE2574bHBDNu
r+rfgpRHZxYAO0AhYOvCmBTpJHUJ9Dykqt6c5fPRnHS9BI09dRi2qZWdgCY/x3F+KpUv6Sgrstew
zeJ1HoUNG0bqAaaZJ6zkOe1SB6d75iHIQMcsjhS4eapO2UmcT9L2VTGqO/JITKlGpnpAXZ61pHhe
u5/bi2LT4J5R9Ftrrl6yeTGvcy7tZVBd47lizE5rGCT1RTg/8NfBONac+zUGWQfxuGFy1WL1JjBa
TkvguqhJ/ayHwXa5lV3XPLg1XA4SSY5n5M59mcnTmDfPMd51lr7v7fFqjB6MEi2cmTADljuiQmpO
7bNJXtfY17ZafRsozOGGcg4bJPNKURUHxoMSvAxqUSX9fgm40yZ5clneANRfUolqcIQ08Sa15Blh
RcZLK0P6VcACa/xCHLWpPoHk3hXdxPznsNLG8ICySgIyZwlR52X4x0LqEFagkpmPiDYcCPy29oQA
L0uLuj9EjfmcZEykYrLusJG/yWOudS/TZ7sRA+A/30ClWDSarw7OfSfd+zE3GCNb67ydzOd1dpwV
Fq4omlzB8TpWhOAsKGQL7fYkRPosG6Kawp6/EqBsyBwT4mTBvR7yk5ffjn0ygs09STkGFDcTxJ8N
D1URvxElsgxh3jNFEnkTP0hbpgA3KS7IfBAEVBd1A49kCf4RLXnR82+dZJCYC+scof1Tsi+VBf1G
37etQe5lgPXJ2iKlOkys7PcdUQyk3rusAk6SL/NLMhO0yM9LvIBi+n3qsOjuJfGwYSWbbLk2zjBf
SoVsoTn2X4r2OamYMNfbPEfQPCeLOxnOu9qMTihoHBSRXgwRY0/V5c96w3eF77WXuIXsG+kWu7J5
RSBHmyQJXCV+W5ZIG3IqDGh3w8xot/bjZR6uhDioE18r6wjbk+zUD87FoN1M6gigPyZEmvTuG6Hm
s7CsDiSfscvM9K01+sDre+pb9bLOxax6I8MeWIXRHKUy3oL9EmdDe1Gq2C+UZXKu4CvHag1ze2tW
DgpYJUOaD63qvESue2WnxSm1eL7gUlAgsNKvuWn3+5ieu7tOVIaYqkfq08K3HrWzvThTlsWfuqxS
ZKGrfjD487BB12hLzUt6uo2fuRv4lusmmzWoXHIAWsNyvTCBPQktfF90FuHOyiKXMI+AUCvlY2IG
n22KKp1R9huIeqaP98iDxQTpubYysv5ikpwDtEqyQu7h+vsLMnxfIrPSlTjCqgGmLJWmuIcoNK5h
m7/1FPu9ZEg3ANegiX/RiwpuQM9T04UBitOq9GERXDBZX4Qg72BNpGd6CBHLpYgLbwSxXpmPE1dm
elFrbtLSz22KxlUf254KqdVzMmBClYXvmSvLY2tTMSBgLgLwR0rsqUCD2Z5RPokd1GXdhe6eGHF9
HE55ilr2ts8gTrqKdWUhbn/8eCkJPI8qKCS43foMSSIs5IahgZ1D6IvMNg/ADDH5rfoHY/no9UsE
OsHKoV7OXXdiKBfxpGpyq481Fn29vK760EJqpsOPl0DsCNIfRLdhd5tkngJiN6XKj+sLOMWtTJ3o
8LHrvYmTDW7i6anzvaHSRJyo6pIVcFB5SQUn++Oc9a+Pxh8H+mnOj+Pysu5bN9e/Pva56zt/7Pxo
8x/3/fKuMoNV3JOp+f7zsvVH9iZipt7H56xfr7HtYAObIH4/sB4N1PQY4ZhF1hBt0/P1zZPWFdmP
F8X9SmltPDOKajpqKsJHhqXgjaBSxd0CZstnv+5DbkiPdcx54hj5cd0ObeumK2HXBItciBs0+n5I
x33V5t1RjZ475MJ2XMvhSC0P9GpD+TnFx/DY2YKCiwWg5cj3No/rzvWlqtJoY4Sx4pmQCI9kwUJW
ccm8bRpkfMI0do7rXwyn9lGWqo+RunYwtebUloHYFVOoH5W61I8RCZljAK5Pn9x+p1isMGHdvSaE
vmXAguMs7F2/GTtWX3a2tbSs2gI5KbxBjfc8t/xAlaVIpmCDFlj5oXB7bCiNeW/lSeJLUeae7YqH
FDj1V8r08WQc63qqNsC2KBoGva/pZbY1rczailhe9gVL+TPXnFXfUQOqWwATpgBzaj1Qyp1reKKN
rswmIJmSK8hzNvqRZxW6WCIJIOAkkE+8j5P+BsYDNuEN2ujUpP28dq/Qf93a8iHEbAAHBgWADCrp
wQAyptHm4GA4yg6nxcvEGjDJk+hu29Yr8toYqgjLo7DXYXg5s6SBPKcnYe4jled4M6bDoypvjA5t
LaVsUP7vDnOn33UO5o9DKkMmOiffIXv+TZ/EK2hclJYq0A39kH11m64H3tS+Vtm+H/txO1ZYICtm
uS9kezLj7qopNaLgDFhdhFI7SCaamMOm7HDPoExwmbcoDuKa4OXGMFK3+5pqU3/bNEDQDcyF/TKz
t1XEV7boEE5qH4oAE6rRHLDvxM+1To3iGtlczL81IsAptA9ZLTWvLbXkkMXuvrWa3DPhxJPbQTxZ
r6PbMbMsgpZEnKsmKkZTmqHZiSQntfk49wfnzmwTnVgAT8GoZ4LuKXFVRKDSafDWcY3YH0KkFsds
ukLjSTvYaNBvhkrbVV2MN3Nr83nhU1VRahZNf+5i9ewXvTGd9Wm9abAfAmMXe4HRP2tw7MnA9JvB
vdMlaeiB+FgfYBSnyXBRtoazbUtH9VAbOJRAoLwMVUu/DNqvfAPWK1rg7hOjPMfEBvi1xWpEBjOp
jMjxlGlPSfCYuKqzCaO65WvE20wmZ3gJtfewvIurZLYvsMnNg5IIPyleyMepCJg4OLu15pmL0LbR
t4GPkcErS8NDWOrPgqlxnxCJ5WiUbHGDKVnGkEOMaz6qklvSqdEuCrXzSHWcq57cNR0o8pDArLiE
cqfj/WFa88YeCrEzmxYwo6k9OyaaVXUortUhAI9LFRDticxD1uDRaqMTaYQHxMP2ncFgAXbgVFju
ZaYhfRiQEqmdgHhVXjfKMN0rjfqFhSspFSs+75TikxbhfewuygMNuFpXG/xUlL1fyN45y93qSzrE
B21wI2+ejM4jhXplt27sJws7DFUncxOOZ6xUvpAa+hLN8WWvGedKatEZ8ivrSkRxt0NmwrjSBslk
XO5Rn7tQ0oJxRo5ePirI6CYv2lLKb5qQbgto19Ku8nHx77BIV4VoZnk50EaHuPxQV/YnYC7ptW46
uyU7l1tzc1YV1bcMbEC/rHlnHSBHThYhm8dt4OJeBQ283szArGujrA9VZ+wmPboH937pxmPsTTjk
echYXA99fznFQ3ecGbhhFaNg4M48qJjvmbFz5uDmDS1Tx+F+lluq5n7TC38mt3AWmc0+SFT1Ik9j
lOCGCcdjRZ61WXIa2gRtBUXrtoUV1ec3Ri/MOySIcy+2+l0QBSe1dUk2hWm6bSfrEdT2w5j7qNQw
EDX9VulKH9TJI35RJyK5jdtblidNE2CYs59l8xLAIsrie1QT9gx19xJXkB4TDlkEn2yKe9Ay9E9t
T763Mg9QEo5uXxwzHfATjuCoibE4LXAoCI3qrswGr6QUFECZlcWO4ikVDtaIGbW+SOq+Xvb3wrE2
s26fVFR0/IRJDADcTdpEr4botzIorqaMmkE3Yfi3sFMyv9LSDUwPv3LS/VARq4juNY5GchNVoftt
5l50lflFLLkMhQwjqXUqJcqmTbZUya7mRr8si/K+tbTnPNOvqW1ZXtPiT5J9cakQmkuX1sJ4d9E7
SnTRFsZWAYJOnZ9ZOrtoy4LZ8klDXnK0lZMs62tHGJdRldxPCsOGWxSXcb+BYvkl0gmD9ao+5CpK
J6EOhxd5hpZbD0qXtJZZeZAw0RqL5NXYVOdJHFIH6A4CmuJyzbO6OKCg/1kbyxOa5Re6HK51i/wB
HjPjZi50zGLajUyzG1tNL+qQWK1lioWSEieVN2t5TEBOmkrE6KMB9TJYc3k9z2U6o7gYjdu4rh9x
iz7Hy+UmF+JxuTXLW0l7OFSMbA6ZMb1GsvmzSFSfFXvpybp/ChzrFeHm+2Yj3I4xebQfUm5HN5ZP
E8/QMM/IMTygfffFxHvFdcJNkJpUvCLEcVL7LETEqFSw8tbQ6U1SnZzLgKio5gmh7RxS4FjynSnj
8zhh62yQOk0dKEwoJosxfCGfcjvdorbAmlGNxYaMpwhE6KXIq0Sze6tkVCgYliCWphVL1fNZyaHc
c+ER5Hi0pH3TOHi7ziGmkCfkN/8fYee1G7eSreEnIsAcbpvs3JKVZeuGsC2LsVjM6enPV/QMcM4e
YM7FxpYVutkMVWv9aZ3Krj07efOBe51It1T72bGS9TnIku0LOyLuNt/B3N9ZmnNs7/rZvE1awR6Y
6/XOaIqn2Vn+gIm9U6pETV3/brOrn3MbVmxX5Hf550Wi1iRjdxbiNJczuGh3XZEmHlyD0S5B4T8u
ABweOaF02CgUW9vaV0XeoJvyHuylwqpPKwkoKm6x1+SgI87VBV4zgvai8TBP9rXPfY+xr/fU1UlE
zuqKhif+YCDZn3ruQrfHzNcaiRsx57YRmnOdybDLmVwA/9MrlglBmz//6orml9ux61c2N+GW0uAA
Ktc3Ycx7xtbt/HSJUund5m76SsdaHCvDDBmHHu/iqqaNcpIfk8a9huITYpXyYCa3adLGJBI+GQf6
0Lch4YZEZKBZxu3+yqhMsGphHsWMH6NISY/WmAhAdGz5Zk+Wd3UNkONcewLhfmT0sBXmJRu9SyZ3
aRZc+WW6GLnxtFAkKeSliNA/ACjTDqaMKViG6ZRr+jWfC/vI6vfbMOI3J9GyI0n6P4bKSg7gSwwl
mocPCYGazlzS7EEyP0ufldKtYk+vl/FmM9MerwnEo33UpHwfTe4Rwg/ehwDgtLBc51BlE7ZJ4DY2
1zssf9zz0/BjSdPDoJeQWrJhkAPCh7DKNMyaNuekbF61cbnDzPoq9D7yTG/eMYukRWE3XHPi4yam
KIjFJKkR3MTTkxoKL9vDlmU7ex2/ggBcJXLgunbST18aJ3iYhP9qg8lZxS97pb6m1nM9UKlF0AsX
InvM5+Y4xfYJp/ePcfhmoCH1jV8N1n71H4k5O+r1cJhMGLjp4DpYs2Hfd36N/pcsUzheUDFUrTuS
O4Fh7Z0+FSpoh/SnITT/9bOMOeTEuVMnAqPn8E4+WcbcIDpv4fLy6tUySSfOnI4x/Ul4VfTvPzXT
mtUIsYj6lQDuahbb20knOKmXGHA0FnEcLt6wX3g5Knn1T0L0yOx4XdcH9bpJs+xIUNh+OeY9MKF6
u9goWAk5qtmq3pi/GmYFIZdRSxpVDXYWVAWT9MyQ1NeIiM2DpTEuXX2tfsZ/jJnGKp0drXrYbd+n
SDWaYd/mABb6r+nUSm1nWen2/xp6l64COc6x1bgZtWQX8PfqV2rDO6iv1eOIVDTKq+CuHbuTJQ92
dzWx9PKCBogdoy6/1JtX/VJAUQLzZtMjonSwOfTd/IWRXwP+OYoACKfiwTnWtrNTv6Her07rSyqr
SB2r0zXlfhXxh5UFJ/XmdTvsa/UBIK6tYj7DJc9NFamXU8el3lZTH6cSfz87r9E4x4RuS/01idzf
WphsQ4CY8KvtFIfq9KiPp07hvz8qLqXInKnmwM2alWbCooKDWJOzvWf9PjQ5dxvf62DAFg+rAV+r
35Hw/TqRLLQttgTN4Fe74u+vZ4l+1LM4jHm5IiBzzOxDAxwLhKJJvYP6FkMVQklKsvqVus+idaBD
IWnbNsrf6qV0TVH4HA2gOyr5X5OsHtRLqt8J8Luv39RvqGOq5J/0/t8HlfBNdcCJdM7qrXiLu2lk
2DbNc94Z29upl2Pg6omXsdpiR4vyFKynKRVUL/nereRNtN91CYnlq6BtE2Cxxc7fW7B6FbMLSPdo
otGE6Uis7Muj2LZ4qvKJKMJVc2sMsjr2zXJ52Aj8us+/2G5ftJnbVTjNAd/mS5KbwVUX+mmAMSfQ
HDo417mXwKL1ilvRT/u7PI7nI3KErzroTvMMm71KPcP4zZzayWFMMYpgPuutSX6ihJ7YbMxHuoVf
YmQmC+rEb5sMwm64UUdxzyYJWKZIEbt5sWU3Q0N4HQO3mJmS2V11rtZTagpMy0n1LMfqJV591Dq9
Qd80TcAN5aWT46P6TwSNua+VTExJwTpEQ8wBXw+MuPQ6GCw2kXBK0y89HuUh835r5DOGrbO893E7
wtQAUesZyPdKxcaYLXNvtd6rteY/rMrz0eiShUTDMBFvMNYfi9M/Fwn10OoAsrumyodd2DPskTZO
P3uE5Z2JMmjDNjfUigJozFAn1q5Ef9ngbh+3Lk9J5kVa1AqcD4qvNBQDA2DHHEdmKpqZdVo0OzsF
rUxDMFZub0DhRSxYxItyl2O1SkoKW1dRZjrC6rCrit82GSR7mdA9mhPHX/2RvoSstcof6Cf2utZT
MUHu47ExTrqAQDIznXmwMRrr+p3ZR+RA2QX5JcTb4Cc5rAZES+8PMrQH/bkuwbQh0z5iOUBC4pkl
8KrhmUO33Vj0Ohs5Se18qjywg4rc09BE17cjMve4xj1MbMk2HACqLNNytFxyds15vOp1aZ/rVr+2
AWDEMmVWOCky0zHlbYPwy7OQHOamvJJIxXZ6PaH/Y6De3IGUxmDZeICUewjdWymfk5gidbvRfS+d
IyaT7VsjcIjDjoeDoJNZvDE7kqFcROQhdFRY8M6DuuVrzXPpx5384KDZXhzrvGhc1WH0wwkLBnyI
j+tpwUxLtQSt4nwjEyeQ2tsaz78zfzX2WZAftrduZvQXbkE41WxWaThiODvr1NdO1YTIGRCRzJa8
/6QVVH0lGTikf8G1L0oOVlV3+ZpNUZf4V8KgUVbo7hvx1aTQTQCnzIA7IN62kQl8i6VcjtnCX3pI
mR2digpF2IullBkTazR+9X7WjE3JcKyc5kUQIRWlxDWRqB9fLNssmY5+LgeubfbuxNInWSF4JkJx
PVRGWh2n+TcVp9wv+WIe0TRc+27F/mR+1w3IiXQqb/SBDqnga3EYpuqBWTi/4bvTHcqbYJ/a9WWI
m4ehS2+Gm3/5JWNhKY1IhLLDBQPU9izEA/e2JuZXtC6Et7usAUbh7syRJsLQGUNinI0EnHBOUW+J
ytm5StL3l05VhOKmkhKS46HIC7s1+3An686g3vdKJCL9RHnEfDGmwnIrAdukQarvCsUe2+4E1YXb
JC+zy+DnTA+Wt400aEt4OcqPj4KCKcTSAoPEv3SbSKzVeRIoCCF7IG54gIfavO8H683JaeAq7ahD
ORajvI1uQy7nfNBzF85nGopD7MEISHLSe3ko4odZHwBw/TFaV3RxlUVVpt5kgomuYuO9rOVHVzrP
RYoOSKm82DqoHiHL1r4CHeIBFi63WemXh1jofxR/tglz1pF1mDe9Oha6CbDiu2Qh8IDL49lpQQrd
jd4DFEn1uXMC/maNRIrkxYdpiAer5l4gx+iHNqXVroPUNpmzcSgnj+d53qf9oEfM4aBdXgMGAvZ0
oPr8nibdj1TBQM6IkidLnXbnK40MIpQXQw15qviE7VzP9CQWwbtpwpadIKwMkuwTgZgFqWpUuwSI
TEtcHoQBTYTbTqdpKMXObsrgJjT/UDvmzS7GpxXqG+iQG8Qd+RCZukh2XFFGiHYvGyKcCEN5rrug
uUCy4c4cZuajofSQjO864/T4ZknnI3fN3/XQ/dJzOGRrpQaomDmZjVyCgLmOTRIanveXZiTt45LG
ZouobpwiND19mBRYkkZf6bQUzTQQwLmzB//gwUkJyLk26d6KOTjmDmeu9eC0vf6ryn2yUJV4aup+
VvWXNj1m8ozJ60qeELpYRfmVmXu3msZFV7LOTik9i9SL+ox00rQeEdQw1yiMk+pDMXauItlnyJv9
smRfihR0/fqtMyeS5RjhoPqNceHuBQjOmI7sPnLfPFWtttM1m8JVcWekb+xqScrntH6fZhYgmcN9
ktzHImzUSTSW+fG/C5o3h+3/diXgwSAJgcYEhzduUOMfquDW5EFDA9uf4hoNxTJspCjMr+/nDF7F
Nr8iDj2JDhjRJlYzZ2bmpl3IB04SCct/pYF6z8I3s7ErrVKTcTfIVj5oSsnoJZRFceCdt3/hEVe3
e/nBOWkuaeIezbR37xaLDkevL3k50L9hUQLQAsZrhuZCA/q0Jpy3//7Bnf+Uk//92JbnGHz2fxqy
kXFJUedNz+h351SycMyrcRd4iEcJh6Zaaxlq/yWX2Y9MwyHmxjfUHAmluZA5DwSdHKoAyhXJLbQo
mU+KEmAPs/RFEfKz6VQBtga//IbowpHpmw5nb9tFAdjCAkHBWLKtmal4HtuYBwEJMhNev1TZlKr7
lAR/1gSL6/FXa68EDlUFFBQ3ywNV1o+ppXpRK5zAlka8/3j29YaQxvRa/2my9Vurlfb/c9Ksf1iv
kI0bLh/UtFwfFxaGdjTm/8t65Xt+4Y2a1Z2YRYsAro5fVjhKT5VEG5c7tySaQIttYspNHgHrcpY2
cJzaWmhYbp4MXNYg7XWstPukMQ+bOIYxMCgA1o3zXyRtXHkt+o4z53ILpXr6CEz646+azbZeRxMe
d6VFUuKGZMpOa9E+9uPMppqeW3lIUkBp9QT+93vG+897xnJYNHBh+CgZ/8OCQFhBYQbk+Z50vTMP
jKTQYj9hWi/bhNAS+K0xQ7nNWqGbOZign103kZ5mcSkzoUTgSk0eL/E3p15vVuPtWfxOeH/DTIzn
rkZiuRUMc7M8zigNpNpUElt8LD5npgqClwrTYYid/sgwPVqsTrvGYoIjChhPoApXJ0+RzNFWlDVT
jcREaKMnL3Pio6TKZxQe5Xzy9OqUr8umQ8onu7k4XX12/QZtodrb7NQImOtpn6USYvnJWIdGCQ1k
AR9ltOCMDUP9WXzoMdqjZHktkCasXufiB2B3ha6qKciLBj05V9zMgwgdNwCYfW5QYkX//YqY+mZ6
/L8LGMkUmFYsjBmW6+n/cJE5g2bV5TK1p1wKVkiK1SODnObItNHsVBNZOK6163uPrbQh295tzKgd
0y/25HpA2Gz2yeuibr5a6ayqprqmgbgjiccNNckfaVn1zkB3wAX4q7+LUmcQATvsurHJGaNi/tSn
9ZOU5w+0Z4epy17MoPzyma8dCe0ZnIUNtTXhUFCVFa3LuHfp3eX28LGKusa9HHM93B+N0nHaMdiQ
Nqa48JeS6dzaK2FJZLXXw/Qt8OZ9v/ZXren1A7btyG8r51oZk4MNed4VhSVOLTRJykvfRkGIcjC2
fKcyzvFkRplovnVgdSdrLgsKr86IKWJ01ORoZ6N6Am4sdcZ6sinOpvxAJP/hNS5gJwueUoZtcjar
R4HuWJ9KENuSy7tpegjD/SqDhJBv1ibHpgrclFTbz00KOavVHvUx+aoEQVG5tWOW2udWUCaifnDJ
eiGnYkh2m89CCbdaj4nQcXtTfXFSZ9+9vD0HMn5lpfxQrSldtMXwBbChtOy/T4HzPdbrqHAGJL1M
pt6tAaNs0+rWrFRcgUaNsGIfTlb5QwmDqPhDW0sp05ziyx7nx4bBFWSnuDSJaOjJlQb6DD6XKnlL
2vK0KVX79KdMhl+aqV4rpYcI7NCrsEQ4Ahu3tLX9yNAXfgRjpw9yrxV0ohgwb63rvRQaCl6l6lIV
Z1d2phKDkN8IRO+X6dlPnF2s/9W3DarvqEYeOl0M9JFtc8rQkPqACASbAvWw1tsptFOhgx5WHK7Z
ifUA94T23q5fBgM9f9ONoa9aYSrZfYcw8tAN1qMfS+KvWYW8lTfX++Yta8zv2wOetnXKIPX5Mc1H
FAB1gjWpMR/qfI4v+NMMeBUl13aizG/f/WR6cBjVTUsQkOA05UeHntzXWko5QflnBLRFhqc/zY18
qhmhsSjfRA+V3NMek+2Hpigupyiz4xeC24sIX2zYWg1hKGr16jWAk9EAClgp7w0lAZMaf5jP5zSb
bkPyE6Rf07bbNk2vBvE5nQlnVDLFvXZR+Oe9lV1bTrK91ogkqur7JNZ942NkK7A6X2HGX4dCGtcB
eZqjMQ+euXMPuTmdl8WfTtIMAHo84e6mdYwPGNKALIbiSVYj+wmxUkd7TR8cesuzVrhlVMc6BKA/
3fCy/nJI6nouVrDkYrxpKV6wFRNL7736acNy1AodYwCIU4beU09JDPLqHnirApAlsvJASJypBnuM
ezp0PyowVgxDeXR7jZmO7iAiGcwKJe3pVG2Iu75G2INIszp5nbPfhEE9tp6FUBeuxH520phRT/7F
KmqyXbXqsq6ZG7WzbpGxsDKXSp+P6aghZKmqs+gXk7l0K1FNNrkUq/nAkKGal6vXUKzFcbVXHUHX
d0ajkKbjNMlhcrqv2eS7jgbGwPgN64Ikzbp4Xvevr6ANjYJ5OJqpM3PcZbjYmJ5q3TKj1LVe3ECu
l6B/m5rMBV9CijItjcMAR/UlKXcluSJMZCtm9IqNdjW99orkYT418apdMy/3Lu36tf2jU9/ZvsJR
Bwna2shsqyXfs487CAD9uxXx+sm2veAaD2tOMBqJ+E1Q3MhEZArwypBZQzAbHUrlmnTybqD/ITF4
VdNa81OZl0QelWTeZmUjrqVWaaEcszoERnSu6Wg+IKJzsG1zlNtRWB6G+MrqviSZwbtYMqoLyRyU
ir8YIVN/WTImQmaFPx7NZEnPBCjD7zRMtYrzIHQy3k6X2bXS9f5Ul+D0BuTh3jLQ8XYoBAlieWsG
5HWmQ6iG17rXWhUhsSHR083dfMRsRgRB358mxz96BpBKQd0J0TK/Bbl+WLMlmk3z05ryYp8PZnu1
m769zqnxu0GcfhCzHK5pPQ87FDLJQbrLvphH4+zZFWQOKOF1Mm0vzBNoQ9bi5zjx34pszDDZ6chZ
YkxHwg2Hih7SsvLrtDw6/XJfdTwuaWA8mBqtBYgJ+kGty0/zc1KtxsXPLisHMKyErIg8No6InMYj
E5JxPC/9URcuXXLTrN3F0bwOJMPa4RQPsjBfjIcKhdMFgX1+ziVBuSHOBTBCo+gvtIUFJpOLz0rN
xpN70fYaCVLe04QtIzRJN6PLS+8zFOIUK0CgNGMZ0wYg4zrjsimAiw4nipQ9yiyNBKUuAVb30tNm
4ZJ9r9KAx6/ERa+DYO22rVqV8mYgr/4sU/fVFuvrVl2Q2yIjeLLjZELnJX33fUxQO25jFYkt+/AX
lql17iNd+RkcCdCe2z0oz36TRpfznB1TDFWLIw9TW/xakuS6ybMrs3RDctXowQDxpYlpbXI14p+t
w3aUm2BaQURrLB7mNELUeCHJ696wG0Qm1OvrEEB/dS9bndQubB9TIo5pjtyqJPIoZLDlVs0zX48J
YdX6qLbPTUOO+QVVf8vaD2mZg1I8rTHor+iKj0lJg3Vk55Tp7cvaiA+lh1Xqc9dCga6GVQzeHHVY
AjJMkIR2yg01n5IlYtenlHZ5pXpCmiPLW0fSOEgHVpwCHq5uwqIpLzm44m4YeJ8e6TMxtAy+G4gQ
U++8mWTWpNZ3H5u2f0zp3L3s4JVgBKKYjsYwkY6RjedKFMUus9I7Bv/Jg94dNs/WJhCeW2wErU4v
St4wMrIGZxlCyi+rTtCUdOCcwqK/bebV32WuuBg9zlem1OBBDczTrDX3rR68JM4KV2k+0N3iDXGn
Fwflriizr7UpeVahoAbtpZhBHFwX70C7fIxEmux6vdmbS/PQePapWlyMJs5pa6A9pTYeOu8baolv
k+isw9ih4uq99lxuaJryA5L40TLfRi/Bb0SyYIlwQVflpQvqaC2t51IBmrVy12g5eIzeBNcpHSha
rJtjopui0x87nC/8P5vAKhePOCuI0DDXmXrTxKBozOqwYquAkMGSkcR/xnSiLlZ3xJpaYJGUkbvc
rBkZDKm6gS0zqUB7byzfvaA/5ln7HWvamSBLiJy+mCI9n3AScdDdWQzIVeyZ6ok8ijF0MQxYw7pi
0RUfnaYdulJ7396A3DkEPawPVjX3u9zpXpRpx2Z9YLVt3lXtueEHsU0l0jhJpOpzosWeC6hrTDLU
vgLQJs9p64kSvGWtVpPi7z2Vi3XfaP1d5qGCjluUzl0bvOhJhqgW/tYNOHWBXmOcyYlKcX0E8uCS
g/MyOWUaJvO7boDpmB6no5+4PImTmegQ+EUD9Jl5jt4n4BZ6/kmZwIRUV8j944+B3I9uFtx6ZUXN
lBUp1i0OzYan21pEjZdgatGdPyafWnJH4ucOtPpVZ2R2ra0FusniKLHvRLMnqcmnlVl+HGu85OR8
pl4f2qP8VsK3svpgdZlLUuiTX0bFOVRVKhv2nnmkH+vUfDAOMvihC/FlmJgF1HNLltyj64vT2Nd/
irg4GwoAESC/VG/6uVjazxHk1FLHOFP/1sy8jvJgJcVfYxx4XtF9iFXGl7Wtz4JwcOYK2TqNxmnS
eHSC2HYiTZuidLQwNw6NfSQMmZngc/61ISI+SodEi7vQAwiMbEj37dtaygiA0Xj2C/+nPwf3YFDk
v8VhShClPvqMslVQ1WYdkslH5dg4JIdiBNS7Fqph/7uWJVzoSeYfwVz8JCz3D+ntDWh0jZN6qEiT
j6sD44mWlE4ekTj6wg7fBONrZmuiqLaOtRxocJTnrmNmSzg2pOVjWlH9uGpJnIX2mpqMNylSJqiL
C1FFtArKX59bP7NiwTCoHB5bf1Sn7NpJWmOe6cudNwYvm3Fqc2AY6qZqFu21MpEmYafeALgNtzY3
40SHKaWfcN8QqICuNMHyS+EnFM5sTxVBkjyoBUDkaSAvW8xF+pcA2Pw5Oj7HXYz6y/BGpLSq67BN
P8y6w6SfW9eh7qWyHw3Nxvv86Ab3w9ofhTSrnYH25Jx1BmIs14fFycoL8ZkVW8vrYLtcDOdK4N/Z
sE3SXjqvPOQuc4pshP+YdLX7cXWf+rqKQ0e5yrR+BPW2fi9qlS3oQadejeFqEZ7Tr+Enc2seoupk
z4c6RdKqZ663t63I7LmKmyNWzxZ2oirYY6edS4OZ6RWNvpjo9rZDsHNW3Cluftipjj+dh1ubbUI1
K3ZXVqRc0Cw2Nq59D4BW7ygOmD20b+LlwVgMBBi4LoY1qM5WrXvMVsVIhFnjshlEp+RkOwOtUR9h
9dSqbxvBuTW5JvMzasu7DVoBzw763gr5w+q1A2M677uJB3Vz3cYefKXTzMPB+jUE80ugdczOtTGo
ZXNln3Od4TiF+0nGrnXohXerKwS0RGuvh3rRrbOMf9kyBXvQTZy+8WmL6VgGbbkz7bcycfRQTCPG
EoX4OImN56/zqxvY9MUL8B7MLKHtMn3JQkP/6RU8dIR0luVDnqES8qmapLIYThmsxOY8SdfmzIr2
EtgNk0eArZaFvc7vlx9rYNxyfX0cxZrvkMIDjAWFUilUURPkPzbYCqco+2o6/PLi9duMbnuS3kvf
zG92We29wn2Z4pH57M7RV/3rAFSBagzPlsp1iBNN7oVyeSm62W0wy3LwWz+p6eQ1TEye2qWyAPLJ
JIJzxi537HfbzpfX7UM3wB7DZh6UA3F7ugprORCYdvUrE+lS8WonfBSZN+dgQEPHQPtSlXdNz/K8
PXJCMTIbqaGIomH8RfCzBAFnGlS5vJU2vXvPzWXlD5mjf1YDz6WmpYfRZeUMBGkHCjlmwnbY6QGy
D7Ul+0XyS8slUmXO8l9K2miZYOOFrvJEDat2izXCbpUNdbuGSC3g6nNA5xYyv63b8+DBTXTeC0QT
O4uqkaTOyjT42OXQX5/nWeQ7RcZruvZntMfvfTw9AodBOBRJHqWnzOXxqAEwtrtBawkK356LDUMg
GxQUHLe+wiePi+49qZoZ0WYRbczFRmD1zs/Y7583LxHTtpKdhqjRWXMy7vxkAUhc39JZQ9IQp4eK
ehjskWO1AQ13ZemEUI28fAEE1ZB5z1Mf4x7g5AAkEmOg4Ix5vSXqhqwHemdVSw8WeQr0oGetrR4C
X3l7WXiNksW3o2bKEg3FA2pvCqH5ZKkdz0fyiZW7fFD1mCXnSBBdo/yCZEMo7EtVWgal53aW89R+
n6g7/RnAZ7N4Ga/e6uYcpQ4v2WnsYgXjoml94+G62MmX4voywvOJJWE8Vn7cXstRrO5aw6TmbfNC
4/9VkV8akX148bny4WYsFqAfatUHtjuWXXbcMKAZ1cmGN8+JgeAUTkKxLujP3FCn2tvFA5mgeA+b
qV8JpAcyU+x/63NZRPuAvfl7R3O7NsEr1geIC7AMFPXmHSMjvm/PUGMY08GbWwwrntwTw7z3exwm
KqNGWeLcWXL7+8nDZqT1lQFfuXk97bMEpMDFFBzxllBmqCfTH8sPgCN9pQ/eVooBQpuMwn1BoTTn
pjoZbxvFsQpCCWr3eUlfhz9M/3J3s83eE3v3+HI+KlrqXQB0QT4D9FJVflle9ZGJ6SELFuyWCYNA
aG5sxr0T5x5u/knNZ1M1a3ZO0VW3RYUJCK+oDvV8tPEDSJu+Qd2sS0Zt3yt0SpUtcGRZtHSMHVeu
QlXPZSoKwRLYX5VHcZONOJY4lHYOZNxAaiOfwq1JkLwnQxdX0L7KGL8D0slDzoMF7XNh4sSjmcCX
6doyHWzMzlNNxnsivzbBABJ7ONOqjyYr6aOPttUMFOXiIVsHCpTE/cALc1KnjJXuO6n5B9XOZMpb
a3fiIfWojhX5rVa9nDBt1P4VzVFi7aa5/FQY5DRQQ24ObvaPt4QsHZIcuK8ZUnt1dLw+qk6vgX4H
fKJr7Jwn18/C7SOkzKQOg2rdMVLTRRf+vDEYlbo3Zz9+2XItCmzW7JGof/vkJMkEKGqdcZeO+cFM
CUhxnqtMgqeTovk0axBnDelF/JxsAdqQ2sSvmnSaixgYT4uN25wWgimRRvO0lG5Dx0vzN3BZiL/d
zYOzGzWMxNwWW7GCE+qhqnx8tOmXOqPq3VKrpSNTjg7yuP9i0sImaB9saecwPrwCQV6dqjxsML9O
Y2pEVSs+hzIjnbz+WAtKNGrbQ5lnuIor7h1olTedmblWjEdUGNO0M9f3ZsCA6wF0uKqQcEzbIL9j
vW5rRqd86XmOoKnAP7nDx3KN2/kALL7ncGn0INP/2uKpbObBo3X2wXINEpZaF5hUzusSUm0UWCro
dkkYV8kXwETQO8rhINr+D3mnkUaMSWiOLCTiC+ko4G7MiEcjAE+hA7OV4Zb5HxFashwPSLGixhh/
E6l8VLf7tiYWecbbDflh40NcHdd/6UEpUYJtZaae+kj5nd++xAIxMFLTTlOilqv4AqcZTo3mRgoD
3yIL/IzJlbl/v0UVGMoUny6gvNLBLCWoIbfnJ7U8DBzAvDtRCmvfrslN1V62Bx9aJ+v9PDGSqMta
VHze69J0NTLu1w1M2HAMrVsSlEDm8xaO0ZYLatuiQ+2JH2gsWEb9IKWHtrxLWspHK+XOIXb36Jp+
cuhemBEKD1PgzBL+gF3ja7EJQCo0rKeN4zynMOC7SltPc889UFVs7HowGgdZnAYV8yI8eacNNhkk
7vLTZ6SIorjjpkBeEnDOmUK492lSnTq7pTh1fcac74wVX1cwmU2ohAE9HREwfB2WIw+RjIEhU9Yh
UpvZrgkVdsQlNQZ4tCpS7LvugT6Oaqub6reeJVkhK0KCxxj1qaEz8gJEf4iHv7YGul+7Z8sa3kam
nIQm16coyuy4JaHF0CUarO00kNnL6E/ac8S3Ew2G5xZ/ilqel1KnBHTXne0pqa8C6lGX/Vgy8dNM
WSJg58ZwYlyp5SHZMj3EGRomnazZ2zVCrql0r1msL0jq7EehFB/lNN43LcHCi5nd2z4arHZFByeU
eKpOKN4dNf6CRXRka0kWl9ElK+hbA0oa6UEcbZKL3vWpcZzk5lKkhE3AehyvfzwKW7Q5uF4qr6pI
6KJO0lfxXRAsvHNaUoBaj9ebcyfiCUXYVbj7TTyUumjploT2tCOvN7TL8vvskBUKp9UZ408mUoZD
xiF77YdlQsg6SHJDtZMrTmxL3slcCJDG4UU1W/vSbH2/AShc6oaq5H0LV8mK5o7Y2me1bzZo0AHu
hysJVdjIVQufww4x1pg+MSl/y+F9W0K39azKPzKXpsCq0VLa72WQHeMMfMAdmQs7t+2dB/d6oM3/
0FJnb4j6MW3+jP7ws2ZWCX5yrllpUrJlqOrC2cOAaRW3zlbiJBaaLSqEYrzekeYH/vqhursqCU5+
xmBahDpW5QLyJMdmvZljquIBOvAa9MsHBnRfNS0+CqP4tYVyCI0VTihoGg8BQ9eALJPYfwl6KrDY
ogLzWc4V+uURCrBpOqY1vUx+9h3FIeDevNtgzhqqJ8RPeAxGLzttwVCb0mtijmPCPrAJBxT5V7iI
aP2k+IPkicooHuKd3RR/tmAhxllAL0krYgd+H3L7T96VryrASG2buswxacj205fdHSLKz42uQ+13
XLr6ffWpg0jdqcl2UbkNiNGUZmjsUVt2MLupevjaXr5g0TxvBLDhwdgB0OzsIHggC5CB2ir5QhFV
ToLmvY+fVfs0z5T3xDiiT1V2s9FTCVZUh0JJ/AZb3LlFwBzYSvuzgcOmq+zE8wg8NTCBjHgz6XDd
DQYREvbNtEmaAxRECToZ+DlMRcNhRPxG1C33E8Qo4wlHNxSdIRUR/zSkqGfV2efmRtcDASn6+gZM
eFNaJdwLp63223o3qd1nIt6v2yBSN2O+CGL7QrYIHxFmWwQ0IdHNjrPN1I3cfTdMlmTUpr9SJall
VNteDYKQCqWzWv/Jp6e9ZGP93ht+E0HvhIHb36M1QwivosRUlzarSCT8fvbOzn4opfQoSqIDNMBP
Ba/L7qWz0Vxv7U2vksY2GnUYzE/HrqpocD5LZ8ZRqOIkVGej0NGMHbDqyGOwZg9bIi1byY89ZZ9V
UhAbaUg++t+WQb9L5YpUwKI/s53mQlony2jl/VQPRC6Qppn4alQVvQngio5Ky1uzH823vKWhEOqD
pqoC6Idv2sltRbWPZ5+UEKN73PK7iG8V0KUHdPM+HaBJdh90695FGt5JK+VZjpmfsmCcNqGswppx
a4bpvih0fJXeZ6W1P1WileoZIT5e8bScmrJ5UJkiMnNuK6AHIDI142zDngbPxJZ+x0WID5OVnOWO
deVBrPrLln1YqsMPtNusa/qekapcVJVGR5KIOMYWMt3uCoj5c0NZjJmVI+1WGtH2VYLzYzzNkAFm
VqRO4bIWNYc8PvlKzCNlTL65hwiGVssqq7dS31j1TUKpGs/tyV1Vup7qwTbsCYziYlG9lLb4bSn8
VJ1lv17vRO1fvBq6bnV/i6nBJoNEV2fao0qL8+xPM5sf1eUhGrs4pNCbLPeQAS73IVdDA2SCs2k8
6kOuqd08YeFjQ4fGUz82KdFmXBq7RlVW6jT/D3tnshy3kmXbL8I1BxztsKJB9BHsJJKawERSQt/3
+PpagO5NKm9lWlrZm7xBTWCIhiQYAcDdz9l77WVGPJfTl/X1AGqaJjJdj/ndI3Q41OJMmZcVYANe
AedxfBrnG8U8guM5ihvIe+0QIZIoIqBsyuzbpLItla2Rsh5m1fANX/KrUXPjVSqTCTecGj6JaZ5q
23P5HtblzRzwq80qz6lFcV2V9sMyknSofDYsdJnK09+PCmYinKKvJsDCdEqPOlFR8z/RtZc4a1/n
e80y9hvedJUIj7boRPXRnVFsLXKcleaHPz04GCtDhCe1gG0YZsVLkz+O0nhaCFLzpNeU07ckc4jd
ZMFIKlq4mnz/ubkKwosKRX4U97ob67mxqQq+0HlWsQw2io0bdBxdJJG2N09V5+qFdq2BJaxIij1E
WX/AJnVDov+17p1hhbv+KesfgpROMpaIp1LTJI3EiFtX/G2Z3yqZrqxTb0WM55e8Kvtf1ThVpRhg
GDgbNV/+UkH+yQz+JxLu+78jGv+/wIr/iYH879DI/x8SjVVkU78JrjZ/Bxr/V/L97Xv6/Xee8a8f
+RNnbOt/2I5NqA2VFF1TbQvm7J84Y9v+Q0eHJi2VjFHWCTa6rL94xkCQWXdYji0gKJjWnArzF89Y
/KFpunQcwzRNQ0hH/V/xjP+HXs8wwd1yGEKTmpDzMfwuV4xUFpe1JOWtSRvH1WzWsnJiGhP2+b7w
XWZP2b4ufS5+CguUiK1wje4j/g8iNfVfHYblEF/C0cAo0P52GJNaVyOTfWVfYlqGm6DZp8aj1lmL
D4dlP84UjZOdNM82tq11IxSqb9og9799df8KoPw/AMAGbjVVYiWQRM/pBl/975+GrZPZ63TS24tK
L/Dz6tDgVUU7KN5adtah7/OX2PTumNm8sKhCGULLu1BTjWY9Wnqa4AQPhCTn/ofD0vVZNfpPEj7D
ko6pGjheEJdaYv78flOVDnFtlPB+UcLNuPMUDdVOj8qbStDCGQaOgz1ZHzY582NEHyymrXFQN9SP
dEoJdQtCrTPnwq5u7qCo0JzLnTNjYHW2rF08ePa5Jvh4jwDvrs81HXzfX5ukgGUZGD1N5tEet1mf
M51wmNBNZThCWRqfvTItTgML95UMSX3xR+ZvZi5+KKVtHvV7w3+godiunaHfjWZD83nqlYOvZj8d
zx7WugRSWHrRtm7qvVUmJDQm9dYUEhtKFTcXkdYf3YDdfuqLNf92dhHR9Gjnlecq4ztzUpokUe4O
zdbyyVrBEG3DcdrEY3fyabzZBNPTd21MMIclnWYr+iAz7I6uRnBK4sTZOZSoV7JMiCHW+ifP7yLX
bltzW+MvY/4faVpG+rZuuqoTtTjS97aJlikP4+hQsfw0u5qJF4xXV7M2uZcc7EBFDsNhxQzMpUgP
SkE1XQbOj2b+QrJgQN30nBrmuBsaFEuT3zFyRT5YnhJXUK0foVPjdm/sHawOb1eO4Y8M4SxoM3OL
c+ynlU13Oemb5WwT1hl3h668jx6zpHzrrZTItg4xTZQ7WD7bhnCcEQkyC5ehc7DoGOPaIKyGhVt3
9lN9VysBbq12Yj2q666stDtkhXsro5qJCelRlSbiczU6dATr7fyO6nqBORp45BeyqiZAIFhDlcFP
jsVQvpkqkxvrTp2sb741KdgfpAan23t2BmTABdZqln7ivhmaK0HiP1QdV1CDNIDmzoQTRg49IggU
CJn1qhaPoZpiKc3G8BaJNwS2GHtZptoTJe6UBQIcvB1JgT+GPGb5SQmzrrGhZtQvVxHoKdeyW8bH
bLi0o4pYwW/lnZ5ikU8IWVbtMdixTmQCm5rvo6+yeI3wSOQ0cyhM6YQbjB7qKibNhFOyxG5B0EAm
aFwZ+taG2BLjkiG/NOIe90hZA1ZW6THiGDvS3DTQbuntUTHY6My+mdzMu7Ttf9+kTWBsyigsWInw
gmKUb2OYkI84C3WKIbgRpm3A/yggB85PkTnD2L48XjYENX1RHS357S3L8/H85uUnPn92ee7z4bJX
EcwDb9vYt3UI8VSDjLumHvLse6RxL88BHoZINb+qaxNdwzF51oKMKMhmJmP1ISbI0+cb1T6iQkY9
YbO8vGxyRw2m9bLLKQMqi48UMogCkX75wV9P/tou7wrBBGBpk/qvH6rmP/T56yYTsQ7G8/mQfjuS
UYhg743qtqmRc+ulGv06ws9js33FnpWo8yEsz47LwS+/3lqeXXYBmXC43EJmeAfqUTNhOhg5P1pJ
UatWOD0VX33r41GuNJ2Lx0e0ta788tQEvg2nxrurySbpeyyKo18hI6x6aJwg4/T6I21vAGCjr6ap
nbPUPGZ91t1b5fRVl+3PBrZVAdhl7RjYbz0ShbfJ2KZ7OWFf47oQB4UbO4oI374mVbX3hP+gK6a2
NcIAhJ8VPUQS24kpQfUKB7B3QynddnZd1n5LEtimuJhWZl3pqMsSiEV+Ye5UW78G2eids+ybKuzL
UMz2SToJ5CzH/Yws/9EAv19lJs1zGfa4yqphHRrRbDVQH52MRU/eIVtBrUIdNTnoMMGeNJnvPKV+
r61xO4U6q+usJ8UJmRa35/I+myhcDx5N2iLQmWJLuAipQ/lJWKOyCsnGpA6ZgAhAkN2EUON6UW9p
RAqQqinNeCgPVTgCawhTjdvvdAOn8aPk+n0t25sJQXwTKnJym4/Y8s2zGZqQcM0s2mjBQB2zmQet
GRhjEopCtcC1AYi6JWVk0bgpdXjC4xD+xfnwZTQxRkuEA26noMRjgKPoYtxZE3l2WBERzhuGG7Yf
VZ/+0KfprWMtaLDGe4DvTbwn5D0nZqjDdlHA36NxLv0a4Gcb5Sf9J/M9GkoNNL2mzFYdOvZ1GXff
62FeYlcti3OLJqwJO20lKu0UxC03Y3Ecaq6wyojXXePnSPtURtIUYYIZkVs4Z5R5LfiTO1sARdNo
TK2KIqCp0B3TUj0ZVfmhzkCC0be3RXkrh+AldDSUAFYUHCxU/ymoAQs/67PZfieGRzupKAJX6DmH
PSb5R7WV1a5j2SbVkHqiar5pafnDHGAgFGFZQinQMSc6SbPJi5NqDpfE1ifwCNN1UmSA24EWusYS
sAe/txYEBjqCM0ArpVtb8qBGBrUW7QzDe8cUYy8mQRYVTF5TC0ZX+Mw3ddw/ew3bi6YRKA4ODF2o
RfElVu5yZjOHbvgxoR2mJ0H3ISLUy2/6byHtXNjRAAf94D4J03cu8UNnmPdhDK+NxfR5qtJNbGW4
CCj+B3n1ZBrXnNW7bmztoXlI4aCxONW+VwRKyiBLYevYAbiu4EWibzVZ9FKiBZfkFLcI+BHfRH6S
6N4JUV3HTmmvO/Ta6KX8OxGADjamh86UD2PavfSeJD7BHoZT4EUu+BALzCNcGvUAYQS54ZDjIKK8
aPrDQ6XqqWuWoFuUSf50wOmvfO005LJjtEydbVeAh0rFt6FEVxs4xbuexQ3Er7KhlEZdjG7upo7D
x96ZbRpdJzftLrMupixuQ1QjMzWQHLSDs1X9VlkNB5E2Ry2172yrvKtNEgUHBT7EGL9CJL0I3fpa
xdyaHEh3nXIs7Q47Sz/eDVhdVv5o33tVvTXU7ilHfcXpEejcJhHF2QomVw+bjRcEch2g6Rvg2qNl
g3Fm5Nq+sLrnSHQgUlEjRBJECOVVQBggsTNCC0oZnk30g5a/wXQZ7oNhPJvN4BP1O+OjqNhPXXuq
pgdtCiDBa72PQ7P4Vkga6i0pwtGcsNDr8smaTnaI3T30gosQydMYISkbxPdxoMnhfVEC8xjr1dVg
ShtEWLQd4DxeNJ4Ron1kffqcF1QsBH7300jQ3sYkSAUhvZNAEE0oKGTjkF6T0pTbEIn1enllee7X
y2piMpeaJcPQmcAPiX3SaS/Lu7wCQ2gBF2g9MvxfFSYxOxoKOAM0m3oLjRQ3itPsOmXOeNYGJMIB
oDitMLaNphDwRQUMyQ/eQ4zagP2rgquRlK+NVeJjF7QM0PyAprbFT2vfQWk8Sx9BQhBmD5XuHbCX
WxfZaNaln3UUJNUNrtVWq7BItLU5MaThIhkuqvIUWhb/4XwkiMumrVl7wFRMi4+vEwSTynjVV1MH
iM8w+Jx++s2U3XCQsxmqaC55fO8DDAxa7JB+kJO5F9uDd2kJsLzQmQCuKS85hMJGawCNEYmhOT1g
AVhJClmKCbZxlkjeOWoG+5CK/K4OQ5I2Mv2SUXJDoN1Ca4jDrZA4VhXzFltyOE6Nf8M5QJA30TtX
FSKC5SXJ5U1E9FK0KT+I3Dxoedcee6MixV2tr/4g7o1Eg5KQ1um5GNNNYCs1P0unHf5ktCvSNHL9
JKAbAMRuPdYqSgAS+ijwdIexsrZ+GuYrUD+nVi+dQ1MW7TWu+wym8qqHR3mtowDA0Vi+0fs9giSE
hRD18dEZpgev7cerPtigkK3y6Kfxz8DkGJ14J2uIt3bKmRVPRn4ljesCX36eghvPZcZ9n/ydvaqV
m7yxXvHoQcvEyszab+yuWiUOXSz2jEvjMbCzWxKTYpoxF17rRoYufSrx2jjKtlTHEYFyXp4c5Pfg
k/prMm9gNfzo7Vp3U8qBtMG+Js6IjXof9UiVAOrBMrHikQar11wJoX9z/KHfh54dn60KXXciioOn
TXQZhjvDeTMJFZV5f1w23byHnwwHwLJbt+pE2tn8rPRbm0GKFV1QHgu94AOZ96LApEr7+Xh5Ui+q
YlbE8HqwvM5C/s/3/8sna93ZxBJZddbmPdE7fNpmPZbHZS/UINT+24fLW6r5J5a9z59dfuzz4bL3
+atImeBelZQ5czL+0PILuH+TzG0fPEWAuxIwr5a9z82/fc7Gjs2k8V/8XMmNPySQeOPh9Pn1juVt
lhaVSLTmn1g2aZnWv/Z+/a7PPxVqzl/v1INT6nUYFDEKCiv69f7fXgdy6ai4c/mlsW12fx7R8nj5
fW3bfqts1DxMlRqxzue/GZMSRUdj3k26+kBf4EsyAafXvOiGjSBh4imTZ9NIdw016luv1Ii04rFe
ayzxDpFfN+sM0D3dTduDQZ0029hH7BH59+FA7bmaOKvbBPammUJA0vP0MrYWiJwmrV2C3JOLndaE
iwc1opX5YYdMB/41TRX6hoPbF71+Vmv5NRKGvpskS+nE8PBNJb1RbLCZ7MOsUvE22fJswRObRPVo
jcjF9GjfdlVyjoIwORdBFayFZAxDyrCe+hoPciVuEeLuhmnRiIuPwyOCUwvc0dlbzZSfx+74hYX4
dMb/O2FIYM8Gre0qucNIOz9U500m4dgyeTjUeJl/vc2fVEyz5li5BPQBvZW7suBIJuM1hO95iUKA
b9PImqCOwRWSeID8EBKIaHwsZqZ27GgSn5t5o1K7qCPfOERlOWuHcAwlV11RLhorlaOflfKk+XcJ
AxufEb+Q5TzDy5QPZ+6mwxkaAGVrw+K+zDsqX+nPsUJDaIx9HHSJSR3IKlKW6QkVhiH8amlVcZnA
AzB3A6Ls6Nl74Biai1gLLWRd7u1AP9GwMU5KhxG/ZGU4wXhZ5U6U7swh/O6VA7EBUfhSOWa48+1c
nEViC3jW7C0b2Y/i7BhiWmsJMv3IADfChEryFXRTrOV0onhrMTqZS2UmWam2Y5zKNDMhU6h7+ovW
ZlStd4fl/NkyquqIHG+rzI+wLLChsLHxdXAQn88FFqWVAYlx1z8UGbPeaEr183JiLXv0w303wo+7
alVtZOLYnNu+NfdGOsmz0yOXjqPoeXLgmG0QnMaGerbml5bXzb6QZ7vZVwE6mUDjX4E0tPUhLx2M
ghXlmGOFFUO1sjAEMdWyvTOh5nS55j2SbXBjyBDEd1pcQjznTVjvQ+Qqc0KXkm3hCj7D6j1WUES3
WtljZYy7+GxqSXxGnPJayZ2jo/RenvWVsdqYSMAwBNvR2frHO5e3LxvLPkVm+wRyBwXiiPFIgvTa
6CMjMa4RcQ5SvUEKzGfYzCf9skE3ka9BExaMrQULQSM6TUH/50aB9Y6VdX78a1dRonFetWd4jKav
ywsgBSPsP237T29cXlp+2/L68tASIT63WKq//sznC59/dXnu86HTlASmtkx5P5/7/KOFrJGut8/E
igGrrIIw/u3QC99kCaA77m/H9/kXPw8P9hRHnnRUzlBxGOvllZ4TztEjsft83+ef/TyUvx3t8pa/
Hcby5uV9XRO+J215qSIv3fl6Ihh3UaIaRfwYt9bZxvSCNrJpsGCE2V1OwXkvC/mSJ7pypeGbrX0q
P1tm6eE6tgPj4gQEDln1dPVy5yTF8C5mw8gUO1wNldGi2knUY55o2pni4x3WH0Kh/U0wNtPNj55r
S+wSahZbrYrfNea5WxvOAjcpVrrQ++HccnXqPvVYrJIgFow6+GZnuzBPrBUOa3vb98N01ENN7Gjo
cwZr6g4p7quXjeJitskLoLxyR3WD5agcwjUPIXkb+C+smumg4US2q6h3/jT6FzD731Ix2s8Q/Iom
cItqUG9WCLsR67hSdfdZx322acJ2PbJ4Wk92V5GVE78Gygye6qf+DA9mURS9t3r9HtPFPMyVjm0X
oc5uhuja6N1r7dl3qSFMV9GRNcX1KVKfWacZpwSX+8R3tOV+jocnR0ai2H1+Ku0ex1ngPM7CChgo
I3ei1KYBMJQbb8Tzpk1A4syCnICapZOjv4EUbdal6GETG/GDlscGFXQk/I1fwSsQdC2Lvr4tZq4s
b3qqwQMWAES1E2IMbNTQ/8r6WyMM1dVHFhaTLt2weJkiw3+kL7mzSct0OUkufc/wn+vRXVdqWMmq
4aZ03pUMF9KT1EI/JvsJmQRLMGXVNmZ1L5xmW8Uop9tOyfYeAZAnA3hcH94UCNu7iKiQ3NHN82CP
Ex11DSt22hbX5lvkmcREdCOQWyc8NpQvD3kHvK7N8L5Q/DLcQFGjtVrk5k1vWS7hbCeaZWatdYXx
oMKhzarGRNRjXnqlVy+e8HZRkcpjkmXDJvECQENh/0PL0MaxkVvm2SOyt77dUjsDfedM085L8WvW
Xku0CNDNAxOSfOsFCg7hftwKkJcknyuqG2BIBm4zKffFGGA77NuDmUFe7VoCTHDma9iIUGAEdnyD
20SeAmcUlTYYb2GPQMJvCUfoejdIFGPbJv0bq74VeZQTQXyGdihT+xCrZvOrLfd/Td//FGOrGyYd
tn8fY3urfvh59nvTl5Lf/CN/dn1V1fxjruMJadqmMWeh/qPri//zj1lrBYeD7oFQDVp9f3Z9dfMP
zeQ1R0pNQ8pJa/evrq+u/uE4jm5Z0jZ1SzeF87/q+gKJ+ueGIlNWdCAQrLk9SMMW2t9SWuO6neIe
sOtd5kHlKGtSz7AOY60kX6Qf92Piu7DzvgayxIfm2BjiqviLPYQfvgjqtR1S7sMSTl7DPzY22MOj
F8nzYBrqJhkkVo44Py6bSsanpsyTXWTN4Gxjzu8YkHm6yGkuic88Y9nkOOFWUxppmyZHMtVV5cFU
1XzbBBT+o4RuFHIQrHQ+aEpgmf22gIG+b2V38qT+HiWKdzevA9xGOl8ztBeMDWuSKK07qMWVT4mq
hRR/H9sp9WX9qg62fYYPcTHauDrA4n8LzeBYzF55X+/JiFL6zC1p6TNnNtCcLl2CZW/pIpja8LXo
wf6W3F9kl7GES4zrXAI5KZitcIbWH97gvQsU78choXtKoRITbWr2R93GU9Z3CL8qOH8LoqSYOSVO
N8ijTL73qV9hlfcF65aK4ZX/RomOxhyNQt0Rg+ocpLE8XPbULHsiGwlm2/wdZL5JOx+OXFfifo6n
GgYboYgrhqpN1qvpcfkfHOQFe8q2LKlQna+Xf46ud0W5s0i2tEFCrA3JUy8jFjIiOY1k8GzGHM8a
wzImDAalTSu0W6hXhNQhfFGr4agqI0ogAhopHszT0k7Q3lSRB256lImtn5N525gHRJA1hL+sYpbd
5MXGaE0amT0AAw862caKAe2kNFW01Ld2KGrVg3SY8M9fwvLR/+2b+Px2aMzqW6Vqf0o924li9Paq
Q8lJtamAVHOgyLKhV17BXDN+CGJ2sPv09dE3o2rXlgbL/fliWPY+N6R91oSM5N5OHw1GRqU8Lpvl
H/rbw1BqLOonsqwqTSVNlgbwtGbYpx6x7E6DdtfTe16Hqvaqz4k1QPaL47L3+VCdn5usSt/bKQLb
+TvP5zSbZe9zs5wMy8NpZORXjRoZ53xFLhejRaEwBmRL0sry5HJ29JHxItNQgnenkbZ8dJ+bz+dk
YGFVjY5gO7KjP1/IyRIZI+e4G3XeLK8kEz1QGgvRKvS1nLDEvzZD3XC083UOww31fB3DRTcw6Gxx
bjIpQ7fFl291xfG3xwluu7G512tUpVs7hIxBn2igW5N8xz3UHpsu1+nx2CAz42Y6wmqbjpCdp+Py
cNloDq4T3GgK7ObXSE33zJt2BXERe3qpEvxDnpPtaKOXHOZViL14PspszHZYo09Afp8pTm1bDAkb
K2yVoy3lE2ip1O0pwsYMyxyUvm1CfJtivtiWJ9T5I1828h97y0OnzlU8XGKnWnwJ4/wD2hxwkxLn
wgCxSUrgQ0T/5iczRZWKG4acNwn2I6B1chSKMh6dsg/dSR9ewrRyUFwEwVGfvvDJxuqaqXp39CSb
LnDa48gFTzCC8VLUjX+qLP0Jl37qLodYzt92QN8cy7GWbob5Wlpe6MIoLV8s4ZSHsS9JkKCV+zQy
FeeKFjW6hHtk6ukq7/V5hlZfo2l4ayrmqXJez4vuHPpU6ueRbq1p3kcIrvswwbx2y7TZaF71yCo8
3Ptx+1XoJZh80lW0zPmeFqqxmfr0nlWQU2GCTcW5T8PEJf5DkujX7OERTbCXMLrVgOkL28p2dEte
B8zo6hC/+sySDnie5aZOkQUMBc19RAnHdBhucIkzsM/ilb4wWXcIdNZD215Djawt+E3xUctaMChd
WO98/jtMOYW+xXZO1InW3WYpZlJMKbeILiSrPV1NFmeTn15a1C9CK6ZTCKYL3Hp4GBvtopbDow0u
at0bs804tcCZQg3ZUm1ywYoAZDH60zS3+Qs7R+4wBOhJ4/Erc+0M5YFSbewg+4iljlPNbt8V4evH
CYL2VtoJ/dIasWnZ3XvENGw1p/sSTvA8i2iEoW03B3/sZ7hsRjIWiK+1qQQ3mCLyZJHxeciwodJJ
QbiJ0z8j4nNr4HuvDQSZSIOa4zjmJ6WiOZBnJeLooS53iIWgZddew8Sz1TZ+f8uhLW8NvURqo6OX
r6BI28OEddsIkRnLVlkTqKRyD8/lutKldDFXSNzi8Y9RncQO/9NTm4y3hErCU6IDlpik4ja5pCaR
N9IV4wQXQ3QQZrR2r0Ve4VIoV1jyJ7MWPwM2lA0nLYuV6zBiSZf+By1T82onCgHFXkEny0u/DEWD
Z86KVFfN9W95hHStn5RjJqeS+l/j341JcZKNDdyl8qnQVKA/zBhVG9XsdZt2WKaMeHjso6p2kWuM
Gz916M616sUuqPalao0khnnSWzIHD08qxxXKNnG1AIg8FcBncryD9pSjE0YLph3yoNsIEX7EOHZX
fYrRKrCUC5acNfX+kdWJzRA9cAF1WfBap12BBbC3Nl1Rqgclo9oiqalp6PkvHMyHpY80+jVV2aqS
bPTpQ83knZV691lh4UvkMzVF/q1x6le7pL02OJeeIp1ucd3GWlkR3eVfexnYe42UIyaXBEHHXJ1B
EJAz4AFGTVXjy2QhuR5zbwU1R2FxUnyJx+hARejYsuh1TV1pN4mIXC2Kyk0f9Ou81YOvuem8J1rE
cILHcGMLQ7lOzbZN82hnjcTxJGo6IQUXyRYbAC3wsb1zJg0eGPpGZgb9uz9b6WPAPvspobvdHAJT
fe5roW0KRX8dTAYay4EFPXyBXzJhANV/xpVl3GfVUzUG54IWA+KCJj5UsQk8Vc+0Y5Z3HG7k7WuJ
RhcOS7ot7H2laMMdPadHDvQOwlS7JkCjvERIzcLRP9Sp+SMa5ctU+LS7SnGWwrO3uugq0GMFlFj9
2qrMLQnGpAyd0ietUqFcUg+rsp2EJ2q8PwvSPldVJwI3T0wFbT4db2j5TGm1cltV1hspPbdIcUp3
EOWFQKVom3eUhYdYPTftcJUjcc9tFt9rVvxQiSRGztU8ERoh6+CWNGF1opZNFno6kzLy4dDHEFZJ
I6NCF4fko9tYSbn1+2QDl+q2LCpmYEP93MdTuyluFH+xgppkCwDjVPeACJBQtQokP/ndML7JMfRO
lYcmwQjQugiuegQKlDpisngspjICZBJ+N7fO6rcOsreLyuv7lNVu0GYvgR8yE5/0cJPQ3FUt5zmw
aXG0c17ypHsoPkDGt4U4KUNMFg9Ag22slB/Z5DQHPgjMyiTwGg0aDKW6m+wUQ8I6sCLjkpgh3Uey
4+FTW7M7GsBePowbmfjOsSMgUpNgYzVG7NOo9ltuT6R1qjmN5/ausnGMqV5I8kKm8cGOiJzM2VQn
wnxvhRHLHNHBbspdj1bcMeglKYXGPD9ZHi97S9doedjX0bqGdL5f4gd/ZRDOE5jPhwyJgBHq7Oug
F0y/0ywCZQcDWvSQYqN5ErVs+nlu9LeHQH+hvAxIsZjvSUaTTTmN+NQqnOiEmMwElPBktRZxwSVW
GYxT2bHo/IRVEmqA2myrXaD7BCAlX2QuRldx6hEvAzOvUi0qt02Cdx806zGcN5PS/rkhB5wZsM00
aJ/xLS29IEs30MzUobZKIRNxD/WaYzJvVKOLd2EQnpeeWjZ232Mqv1uppYeQCKjd8nRFRo5vYcdN
hbmScxagSSXtyBoDvagwmg3e4Pn0osdl29rHmEzwj5cmlhoWxqETx1btq982zTwr1/zUmpd15Igw
FV42xTwfRp5sY55xDOwIJoujJXxSN0bxC/fmJN7oxql1sw27YJbIima17EpakUcAvSXgK15RKXwe
PVefZ/Z93IREAs673LsCgeOoObUUYQbULGMtTl6oq4+GzL+SINztGUVA7Q/Cv/hdeZlQhj3phCgB
VbtT0pyTO1cV2j3hBxVNMvugNpxG7CWuXZBl7DXRcLXnjRc0P+hoJG5iWOORxEBBZiLroyloHWw6
oER2gSfwWjN9Us13pBYFmjzAo2k4+1fnUyQI83KHZca80RDeexnzBegs39tcN860pQlIDP1rRl7F
uoMqg1+IAiioBOLAEbgMLLmsvs4fzgwNxaNSAlZQqme1ifwn01boxhehsWE1rqxoFRtfIJrHR5P8
L1Xvfo6Jl18aFWR/nVDajOf1IhQ7fasbAOMdS61uQetXt940mH+KvN1V0ZzPQ0BySMVrZYZqxlWZ
T+YmxMa4AT85XDRnvIdzcSnM/MoX4ezzxIjudPWHrKv4qpf4JiYM3EFhbmQGKb1niIcnbMJnq63c
rZ0RYRSKLoQ5Qe+qJqG4MVlMdT4M92lL4VgbykvXp6z/OWFgAClouUssqC0cUYFR8qT4aXUY8Lx4
GXoQZwzrK0yE2i3CjvF8CKNLbQa2K/oKQz5FA8f3dojTy6m5NLXEIDvqiBNsFEEJRqZIYSVDpfSK
7JzkUodbsO9wLjO/Xxe1mE7cFQ51Z4un0QIDgvRAO5h5/YE8ga6YFqMHIsMO9qlOz3S27IZEUjrq
eNc71otl63cBoJrDOMH/7A2DDBxSeWCsfq8c/5uSjfIO/l53JfUIvHamXLAWeDun1T/CZkp2uS7I
M2CNdU+5nvHQAPLArGXH9OHaqVlyAonOfA4TuWigd1s08HrZw06JuVNFXEJrUA/lLV37phXemrCB
5NPq10hTTqKNx70+pO+NxPo/OglCKzuKrpqdYNJpk+EeJ3627xikezasmsezNWhHwYxi22WYTadK
VQ9V8jLaEcuTnO8VaxsGgFZH2dN70BJreBkN/xG+odri5Cq6XRDYqAtLjiZkBp9xm9nVKEvWIvb4
TysIUvT8jhpFh31bRs+5yUJ2ipuzuSJb2QM5Jh5KqjR7fm22LX2StO0E4KRS0dPMkRTxvW3VeIhv
GjkWQeh5Z9sb5Ja+ztHC5RaLoT9XmUXfc95jiULYkBIJGsdVtoMuE5O8EhWse3wCO+j8suq7KIGf
bMbkoYtQhKueiE6dQw1IySMf66JOz2TsXD0P24sTzVg60+pdSv9e1HdbUToNXlTnqKel+RjHbfCg
+sPqGT/bjpjId8D7YhfPaxxgL7fWuVHHFhehdpjnPPEgste24frK88Atu1RcMQx4W+6uMQGhb6qY
6rVuVo2bOcIKyECaDn2ND1DrWuZkvZrc6sRPb3YRxNekfuuFD9K1kdUhwAYG5tM/KklpH8qKX5FE
+UevnpPOBmiQwWuha9C5iV/lV6GToNaNNJyrsjlBDvxuJSqt0Daa1k6LgjVSDb7VxCu21DravZEr
H21hjW6rzzb0zPwaVzk5kHr02DZOdVUDIz8g/npabrT1VD/4gJMOim/0VzVKWd6P8W6AqHNskM2L
PB2Pukg4EdpgIk1EvdPD3r+0NKJlPoMkpLgyGtGuUWn/2sO9ZTvqJcw5A3GrrNrCwFjdpD1ZUVQh
KismbCoZChe2+hduNMlBJTOWJfB7YVTJZfQdcEXoplx859buACep3EZETG7yXjtqdtC6CbmgzFbw
mmrcIzljXv6bvfNachxLtuwX4Rq0eCUUNYNk6BdYZGQGtNb4+llgdXf13OmxmXkfszIWyUgq4OAc
P+7b105VNrvNAHKtlaVLnKJ6x9KVrl4VO5AShBc2tSm4zmhsMEBpLtMy9rc1m4oHXJ8Y350++h3e
4lxT1Hv1GlvlMl7HcOmHxS91FDHVqYdtWEbSfpJ+EWKMW1ChaDIRc+VJVOwWyBcO1uI1XjqYnwnx
5BdYvluZQUuxKL+oRPd9zS4yQn11krR9VOX1di7mr8SAWBPoXEr6gNhORbfAsiIHL+mJ1sddEuvZ
eUhL7Up4TRd9kyZuPGITShW7hNhr/bQLeLZC7zpC3SjG+1wzbEhnNCeXBNi9VDzX1C3nZRZsMxrp
DJhkE/KTrrpTHLd2KxPALqgeHX1d9OuxUWick8+PUEzsDOwyNVQZfdm+dpmpO1FTSntLU16QDe9V
JPeo1XoaKKtw3MAXxdZbxDgjjMOjNk6HFEzKPiBY7zry1lqA7Za+aJgjaBJJH8FJ44Xiap99T81s
OVjW34xOfqXhoDsogor0q+/AMcg17Ddq9kZW7UwtCZ57sZ8wQflSaQ3HNLdmflotVMQ0zi8DCF8p
tNQTjrIE9XB+hzxqHFFKFxhV8FHL5oSSbfX7JfANBk8zh/kOnNFP22TckopSN7JlDG7ZBtRB4yw6
ZxqxtwGAxbPYvtbAPRopEuy+yn8aMUGYaVrjl9ZUtzhdvYlRLiMygveEgu95mVOFtCZ+36maRDgF
UBTWLPHYx0vgioYQ7RbCHzuOLXat8p2d1M+wiNPRwJiD1R9fTMp7P1YnkzaRld24FK64Gq+Eaa6y
ZpSSq3QkOnpZU9xKjadD3wue1YAwVSSzeGlEcbr0SnDR1a8uSfo3tU9Y2Ra0OZAqvk0APtgxWd1Z
6NDdWQVs2qKdPUVUh2sNwNIWtMJkhlEDX0sbwUFKRpKzlW60ehJe5tYxHKI31DPEiLUWQ83ixggQ
yeUixK5BFaCiomA6sTliPcT93I3kCKevPhOO4MSGTWK1Df2047aSVDJd64Cl6cZJ1cktdLSVqtUK
fkrnqVibzbEck+iwKouAHq2y9Vx2BtJm22wJvvKwql5mLkTcZplkNWu6gUfyl0oI7/hbbsdWY4wV
1D+kBKkrVfHS12jAjq2ud8Z8VB2kqoObi6Fmdyw0bhRQ7x1aPCahqSjb0SqGQ9SkKGaVUXCCDgBS
vH5KS+YW/ffCQloSzJsKaKk8Gciua9Iz/TG0bmOcaKPr0dk+ICyPk1upA5gr+FBwR628jWIi1LQu
z2Z4pgdNOzQp1LquzrJdl2ZXCR2LZ42cADRSGpRVgS1Qb7EAsMW2YVH1u5gmHVDi2YnEhD+qlrCl
1twelLHoPHyRAWRHU0IpyJB2nV5+yxpBkTSYeN4LWnBeFbJ2VkshxFCyVWPIEVna2I0XuohVeah2
cHfYr5UNHOkSIasxCsAlC6HwHwdaikAKSNJ8FmocjJRAPBiYUElszwZWoqWIPVrzTCxjsbKMjeYK
hsMeq4rpdtRIdX0KqlUD4ymfxSyh6S7EojwBKTbMcncq8/FjyBaJWRaMQTCpZBTBfMoesTIJ0jZ9
VwGp+g8BUJDnFg1i+S/ccpuNOFvG1gKaTj4Ss6pcKY7QVqEek151VIS3hxJyqwTNgNQ3FctdalTi
TkNRZZXJhTU5PJgdKjg9BwsppOW5oy1C4Zf51RSzMaSRj2Z540TnB7Pye4wV5NFMu2qjBwp0ExMb
9ow+VjJ7wk1LEuPwuDEb3OMsocHQU1FzPB0qMBkjQiEzJISkbN348WgYJzlGnsbPNvtYuKiJ/qFp
vbUL1kedkXzgcNIc2NSv/GbmglHR32D/F+e6F8tzosi3KpyaQxJ39KazZ4WHN7mVPI+3Yr2ZrNbN
iv5mDexUiylpLrX6WhlWf1C1ssaUrpGPgtFloOFLjVxUUh+WmLY35Lb4HWTSkxwJ011caBRP5yWB
LrgoPh6c8oZWPwsaQGXshD6B/yiqtL1RsBwWjL5ik9jVYu7CpCVI9mm+XKaW65e++1+oAeKtzEk9
FyFIlHyOTxYqVxtnCQhJSf890ll/TRiGFkvyfQggjWfiWQhL6cyed7fQPXysEWYAcSU4p/8GFMbF
khDQNZWBNrftLyQI68O4wt+6EMGFXhA2Qpazs9nqT2bj1Gjf7iFb001WYf2Qas2uypmE8wyiqzWx
YyHj9GR2DCKFZkzCzGPfFPXJIHUYazgmZJUCyFU+VLTl+0ISxrvQDCA24L+was7TC22Yl8XAsTcj
Hdim1ggPpIx3OTiIJh7QSsJf3CTUV5FOqxsKmNZmZvK0p5wSTycnsSuVBRIIvRyYPyyu60H/ARrw
B3xH7VuF+SuajT2ayvwMABSAZ4KDXg0myNWa5dwo+NFhqj7aEclp6F2Z4M/T1PlqxlKfsG3yxlxZ
E2515cUCLRS1IdFWHPavudYce0FXdopBvXnB99ufc/ogIAVHBy3rbqKJu/RQdnzXiTC9MvvnKrDM
Iwnc51BiLcmCglpvLFmu3hs7YwV21NXu4dP2wBPGPbu3Wev9XCO3Ky11w7qWC+weTVokSU+NWhpt
BAGC6NxqRD09GSWIC3+UcCoPK0gwFDWMk5PCVUQWmbZv3wq9/BCR/dnBPH71PZEt7dzu43f0Zq35
ymK84ZPFAI5DYLJS/xKZwF8jZHuU3S5L8KpPakjPU42EsERNEllUbum2avZlpz7D8pRUcXpXNdad
saElRdD6v2p8j2rfo/j3d93v7+fCoH+O6gIyrL4me/M1lwTVv6eYW+L0ThKmpEcE6VRkU3zC5NPq
6aRFCqAKAwaCUiHmdmasGoTH46RtbYpW4Y7kobifrZEkq94FjjRGhO+qOu2TzgLYq8bDxhTDa9iD
jOyiJIYHTRHs0VFIDDVupQbOd480rxPzr1wxe9KyAjaGQEyQKoSUjvfjmikTM8uAfwMKmWaYcR/K
Re6A0ZM2SdKN+8dNlCXnABmYL5Cq2bcznt7qxODOqWIdgrRhp6zJVy4Wmlr0+pV2Zpk9SwxZir1M
iaWbFNoU/XOYTiZpDF2qqsPMFWJE6bzLlH4iCb2U9CMjSDdWlbW1sPLKC6Y25EFfpESocK/BmdZS
VvF13VJoj0JMOOhogRPHL3ncWOtLYfRT8P7XcwJADC+dy5f/VocOFKKklN2IRtfP/vHLH/fKqpj+
7eHjD8CwEqdRqCSxPSQKbtJx/7hn/uve42G0HrBSloGK1+eozhU7r+CNMLHTaL/aMeAPjSdDUbDF
x4raGdSm3z9uNFav3dJgz2xQ7lxM9nsbfb1bZVQ+HzePh4tMMJrQAL1R8wlv83Q+tOEiEgdwMNbv
RnMQo895yDDSh0ghZXYmq07RmGoFAS+tR+z7zMhvK/FdmgGWRGvSVBC5SR/5UmKQdm8Z2mtvJdF/
bMGNCowP2y7BQpYWXgqJ2HMYr936c8o4+cdNV9HujFoOUv+aEX4oZULd3OflXJB9ozty0etfg0nS
rNARymarBcXfN7RJHHtZoi9vdZVQtAHg9iMjTHFQog0nSbfCoJNGJJMZT+qTaqaS91A9/X+B2P9B
IAaFwcQG7n8vENsVv+Ov4uvfFWL/eM0/FGJwQQwLDZYhW0A+VJzv/qUQgwsicjWoqkiPpfbXn/6p
EJP+C5iDARsEVqSqqyayrn9yQYz/MvgDhmOKhdZSM8z/F4WYYq0Stf8JOUETFRL3NXeuQGb/X5Ac
vdxG8QJ7djfDvVJ7PwO4tREStp3BHJGztUTcHnqDLqYpdvUEobk6mxttlvIr6E/ZUXBxgE0Mp1zE
zkXoCn3fjxmuXIBs2uara3Nhg+7+l87k4aiFdEWoq+6HNP6qDVKX48gOvySuPJQlXh40AE/061PX
GfVIxDY3dpcSiifuUe2um947eEtHMV38apWDzSN8LRPD4TQnRs+Nol8BpUfanyMvwup8mC1w1eXY
AGoVT/i4yY5AiRkfueQXYTgRmUqzcYvXIFrS2q66/iawR2mslXMFa9AJck2y+9UxQKGNM5D7eRPB
3p0147MUJlo5clDXtF4cakGlBGjWfhmOYKICUEiDVLIrpx5Y7qtELX6jCPxIstw2chGK91L9DG+Y
zFGGbrNDj1yBomZq0cSsuVaSG/68ctN1gYAhCHFqVycdVoakbTHKdTNrVNxAQxhfVvlOHL6oHvxJ
aaqrZQM3hZSecOlCbk72a1RJizqyFGGJTVS+RTcXQd+AzqAm/bHp8WSO4+gJ38rMlUv1V6hG3SVS
dW3lBNZQo8S7cM8jKfTiFjGgklebh7gKAoY7o/A4WwENdHX/k3QXS5bDt3EiI5KP2NcrhowY2iBy
03tbqbtoM+H+clZzoqHFuM1xJdvkUfUL1g9pwgcOUuLoaTa6LdHkU0u2DDse4SaA1bPrMv2t12AW
hgWYuKWxt0qEMfRjI7+VQxluiKjxZo6RQSS0QEJsV67YzpVYZ5CNHarsG5H6apNR+Tq92hvApbLT
GgLbNVN4iYvAtYpGuUYRnUT9kM8exeLiMOh8aSSTbvtaTmvrYDbfOgWBHf1q7S4gA+zIegVjZSW/
kaASlLpHyqE5Mpa8h1kc10oMwWEfzL3bifp9pB30Dfc4ELUOiXHqtaDfvECkC3wIaaUuOnqrlwgV
vdFnkOiJl8t+3HZC/JpW5b1dsCEPpnDcyW0LNs6gS0rU9K1uzUgO0qL26G9AFLra7gg9QiDyD0m0
nHXt0xjV6bkfaAwOWF6XUJ53CXtEsxdEZ5ah2oRj7eZlfaHGANK2oNra51hayYZxlMrU07B9tcUc
quIo5tExFtuveNHf+nYWbQFGGfusT4hoF4rrdG7GWIGwa7wJ2Hods/pqjLBQ0wSVBPYuUBoGMaHz
+08axsluzAcnWAaZvZahOEIH7zuLPJgmkW8t+beQpjDzBFrGp2Yrc75duScSRjS1UbSGqisbMoLw
NK2IAylcsWlPdJeizOLoI8oXVIdPcwE9omTzhAq80z1KMeNqeLrU3Xsy14ekN6NthoK+N5fvgp52
J+71U5hUgVNMVeWNYXfttf5PKrIPFGRIdViGODTcTHZg9PmmUw2gkoZ6q08YbB7VDnnFgAH6BhkL
qNqjLNNnKokOCvNzV6MlZRfmifmyTWmUdmDwAU6omIBUjb59yVywlEhOBGyRrehV5Gb0q0KjUjeV
VArsIjHj6scjbId5NxXTNsEcDmiFPjpJUV8jrK4hOKPKJLKeek05qRlTe2wpAo7DkTNIyk2sjA8E
IYSMeL6Nwlsm97GHvdeboMrqBt4E++uR4GRJ1SsyBsJqZQ7fU0T01gTzTOwK5gi9fI5E6z1iC+sW
EtKWRR5MgCv1F16W5yGORpcs76s5V8a2HVBSRWmxbcb4j1SW49WysI9TF/M5HwQqsnRF3ksANiEs
a18pw6dg6W9TnC90N4glwQ0BJcmBjcQuzkmnVf5PI4dl/oRSTOOA3L9UXa5etfiPSXORr1N7rkaN
PLswUWpQ+/cFrFW76O9WlZxKMbsJk3jrxPq3CgYTiVgO6Ho0j1jysJ2bSdHO0wVdnGdKFJDDagpt
WagG10RYiADIJ9RMKdYpTiWeqdhXl14yXopIWk6gD1cWTyT4Sv1RiGpMj4dwVFJL8NJyof6aVP4i
RX8I86djYvxIS6jvMmtXQNlxTLaicwUXOZH6q6FkpV0vFyVIlptKPp1O6gBj3F7mKCTztkH2CfUp
LkmtaJfEmqFVwoNi85qNmLaaMDU0iBRqz97VuIfjvJMFUbywhdookwYPAQ8eR+jZUUQg2Y9Al78C
tSCBUaWvuiHSBVwhVagwN9eqqbrlE46qqZn5qspsoAP+NONQOzV1cR1lxC15K0JtsbAZKBohQydU
/amsQjw2Kc4mSkw7twxzQm/0Zj9rCcIxOTnVATCMwJR7X+vpo8mKEN+6oPV0TZkRdFiUVMXx16Jo
ZzGphVdFb9xetX4NBmIgdtCaj/1P5cEZJFdZFk+Cpu8l6kv72Fp+p0P/K6E46bdrkabuivnApEQK
TmEdz6NDYWr3OaE0I6yuierag9Yv0ujMXf0swnqCC6sPrqYsbiXFGM9FRo28ZHmu8QGAMpI90RcO
PHZudU8uRXj80nNUgTGlU3pwumpKTpS7wLUIOrXlPHWiJJrtCoQmTPsOZab0IyP+9c1KPxmduA17
oDozFPtoIdmW5izQJK8Xad6mSjjaRaUTfSmi4VM/iOBcYJtCq/aFbOWC1uy9bdhUrrZGSRymJ1ql
nJz46TAb4lM4o46Sl0E9d0M274xBposSnZuOzAQxAzlttRUkH2sLyxbV7rcUatOxzscYI8ycQhe/
JHkuawvzU8ixk4GooZTKF12tP1fnvW0KxhTrA4q+nYX2tcvucdcoDrOhKY3oWIT8LYpr1UNDQ/Yy
q7xowPJsEifm7GoSXFlYfsUt2QkpKc5NqUFJ1TrJlmL1Ve4k2ZOrmPgNe/nmtXoSA8EvTWwJ4w6z
VYkEu2d2JsxJdpZ9iP6OvshvmgWRrxPpbTIc3Kiph05l5MzwFSqzKq19fEFQni/Sh9B3LUFcw8SW
Uu0xs0zezHJoWzESqi6oMZNjXpOoxpR0tpX9IF6yqfayUqGtstd7KCNAc/QCWXsP/yUUiEHKJXk1
lZrm3/wUCdY9Tjthp5CzRFYxu2qNe9DSHvLEpBpJcZ9u/AErNEqK1vy6MNFPWkmgVI4eslBvoL8X
llIie02ZCJ5ZEgUaU72j9iTvugB+a16dU1X8jFbBzLwqZFYCEswwPZ4PiIRrfxLEPeyTO8bXENQK
E62QAsV3b8yoti1ZrES3qgpAonn0m8IiUoWsKRHSBiCNoucYXibZumZwspC+642pNjRqrKAiM4j7
vb7erEmkvUfO4R+PH08SY6N5bm7KaCEBb9S1EpcymfLaxA3pD0HcFCsAwlVcl8xxAl+y/rmIcXXV
evFS9+izWEXq/ePef3r4n56bBtkgG4uG7PHarMkau8r1iuQs7/efXvH4d0EtQbrWpx6vhl5Y/bb/
+a+RFaIW+/txRwwPIiJb6JT911/+7e7fHxECEqXlvEG/+q93EwTayMKwlG3RJJj6633/b3+lFEbs
vKpRt7kEPudaR/z3r6P01y94vBUmIAxvRbD++uDHc9gv67hIpCbCUgRqFrZbNercrfYYCg2A6c3j
D+U6Ah73WhJIcKxZzv7+Q9Mw3RjrKMtUaCBSR41WlxaGVGSlK7hoFWs9boKkOJQE8xDVOKvrVPdv
N4/nLAX/vbBI0Z8VyeJ3fYZulYaDfuWBpdnUkcyLO2J0OVuo+deRl+XZi7ye0ChnhHZrls/Kp3xP
zTr/695/e05Vza2YDL0/G8QtB7nWCl+1QJ3NGRGgVs12t3bYPHRmMk7NfA60/E1U4MoUUb0Y4hhO
AWkrnN75nL9v5vUTy7XJ5u/nkMh6ZJw1P1ibAx7KvRDUpReM6TFemzP+fn6AdYgGVz7iK0ivi1Gx
4875zMeLrEi/RVJRepam0teB8S6d8o+/KAYSUZmO1L+FcY97/+2hPM89rQQHRvRRW5Vy6zfIKL76
WCQAbliTi4975oPjsD6MqkHGEI3c6d+wiofM7/Hwr+cYdw7qBz/dPVH+2j+V8eYpaRho3Z6+oDfR
2vir/qmNbo07enhLbIzTG0rHTbibPXjPjuaDNGmN7djbieY9Lfu30fOBoG3wOJldcB5zcrQCV1p2
wd0f0n1+zEzbD+6Nq11p3/HQ7Ax278B5nDf+sm8dfdO4H+uHHZmcUaE+pY3zRn3mCKJm91YYzpsp
ePpl/uaJ3uEDSZne8chbyt8SiKcUnOLGz49vwR0WwoZAZ23GNO1lH++Igq98N8knBLj6vDdj+6d1
qGU50h55qdNt8ECuI7yNnMq64wxrU0bdIDzi11E2q09qceGwoAVol6dS++bwoLtyl2Vnae84Q0+f
03wprBGAWreN5H3duh09DGCwMPTDmSd3rflSL0+6sQtCd1p2ogyQqzzz2cEp60I3I1Ifn0bQCTjs
uGszRXLM0u1A5vkHsSQ5C4DUElAK5NrjG98jPfamz9cAyNXAuEAR4uksCruE4hfxIgg6kJ9g5V3u
8NCixrXssN7AHyFGwJG76iWi22qEFWODsuAkEBLoFhz5Tf+Nv6wMyXtkO7yVPge8H8BoVjbo8SB0
mvQ+dqj0FLQge3o/jOJM8L9+2HSWMkpvm/J9UT3mjxS1tgLD3cVKI94hYprJ6GSOeFlY10596FqU
lY6EG71dzK5eMz9BTEJZejcvNYyOSxY8sWK5/E99K13ZZ76TrxQXNPqlMwd3tvR1nu34VbmASqps
ID6UH27FSQZHc4r2Ar+Urr3N+MwOE5DzaP4Sv0UESBxr049+iU8ZaefRGf7gvFl8cnTy+TW4MSvS
bXTOoq/eXbzoeXDi1J5/bdtn0XNJfLfHchc3p04Aw/CnKh1Z2NF9cUvt7FeRn5KRjur0FQvnBiVX
Wp/EW7+xnNjBVPEn+CZYRLfIHHiuTpF86M7FS1Ydhd2PyoVTU0feTdm1k7eGV+Y7jRmjCmzDnhjR
lMdpnejcXFEg5CE13Cs/0w9C+GJTHpMvhgCyf080dqq0OFSQ7sM5/13FdvNKVZQyOnn7anY5T8mr
Xl2tlYFaPUuoW+prW3zw8q4BULYeD/UCtAV0FGddYo+duxMUJ2ig84XxyCnr7Tf6nL59/ti/kyv5
lJItRqJs3jM7bcGq2dmyhRWbOZgWtTdQEHlx4bNBPZgkBX84/RUada4bZI3SVa1ODC5ECJGxfiQ+
fIt5L/BsfuXH8ZZcEBEn1mhvHepodR3RSFZmwWPgL8upUIcNFk28aYFt9nhQBY/JYJZ/hIG9fP/F
SG6bnSw5wOKj8MSgzAxHwRYB/is+8disVMXBBGfzOEpFCgvnpa6eAbL1yu+otn0rd+tmVzY7MDcG
ia3G4y3j5Cg0v9DJq7yBZt6VxstldEWjPWQYrEi+REOu1H8pwRMpfwy9dnl9Tecapi7GGR8iLeZZ
+SRXJ/O+SPu6gwzIGRkzaiXjG5aVZFbA42lUMXzeIip/vxUbq3xtWzdsCMTwE2Li4jdjZoChD360
uOMoNuz8b1PaIJ9udkAarE/zwhmWmy3HdbC/Ytu8dJtzHN00f/7mCtaxQV9ThmyIkG5tIc8Z29y6
4M/zpVwVf4U620zl6ZHGKsnnHqfD8If94K5zN3PsB0OJz/CxB/xmXp3YFM0uL1r2xQ/g2srlqxxB
6LMT82SiMUA+0ia0virkiHfhT0Oi7nN1O48387foVS7gmGaLK2FWnvGqu+sX40QBn3ES975CwiB3
lT2DkG8y7ed3jMHPHAPybmQx/EV97yVHD93gMnujvAmfmTnjIycOYiNHy+hf+Aoq/xgF2uCiGXs3
J2/2IA3O38w+TKUT11oP2YxlkS7UPQgKVg4VTwU3tqt11ixemSx7h819T1vDBprVht9g+GZ81C9m
ykrKqBde1M4vfoTPksVd8IY9J4s0jnzRJUcN3XxnGcSlCPM+P9S7cPozIbT65tD1Dt8Cu0WuJC7H
9e2TNzIpTLtavEONxRXMX5mqHx+v5L6AmcYRf70v49Pl6AsvxhWC4Dvue5/GleWP82j4HKDoa/zm
jj86XNWsInjR0AnSbaCueCzsIid6XQlVh9lB2gsv1HRNypnQNJ8qODcmUniHxWy5LpxRhhbflVYq
Oz+ysWc4NBs63vYKh4tQMt2tP9kWv78YeSwXho1MaF9DW3LMC2fJunI2F1bi1qPF9mhcV7k264H/
ZnyyDTtWvHE0OvxzJgXFFy/CSXiR9pwk/ntLXif7m4Og35EiMpewFpw44tzl9/OzGPwsocN+vU61
Q+XSt45955XlRdMRAr5mr/Kd01geWZ6Du3HqXEa0whzlWwlTFscKnB7f5spVlh952+QrKg4y58+W
6fKct3zi4rOUmSj6+NKjxZhhsLAn5ZVMleRZPWbR9v2DFxOjIJCGuXhgqlxL39v4yIln8slemQal
PVce9ZIjv4w54J3FXTt98CuUT34NUiLWUI6stuncVvD4KOPzo2mPSJeFT25WjQOSHCd8Ztjnuzl0
jSvaupnLiPNCfV31oq9CQ6LOcAby5jBLMlip+fAFDJ8jnDeOcmX+51XTOkj1CfSIiwkbmrjR4SPY
ii/bvtlWcHK/uawDw+esFMuOJXtOCRvQbzrWaXCFeEcUJRx55axvJ/O+jlLVzSRfZqDTluUHaP/N
80SwoHrjU/ZDLt4k2gtva6e+jwL+Tv4gIvHav7Bu4hdl1p8UQbFGGJ84BPgXPyUzmAMflWm+GzZp
6Bb43u/WnD6jvoNLJHMmUYzYOcCwuT8JN8B68XbiEKPmrKz2SPJjIFcCPIx/1/SeOugHGiy2cMIO
+a4zsBh1gKdV7RNwvU5/rigfQLV3E8nWTl/mnU06NpYbpoZpneRkaWMBYD6HxsvTXL8XuQ/iJv4c
OfEi2QBUrgoNG6VNl1fadTsUy8f14Es4YBGiefF4f8uAs9YeYROWQz1Ku4N8l6WjjujKsMFKbMZv
+vNnMhhrEqBC7ZnA2eYz6ZyIE1vFAKhhVZtqN/BK61SVr9oJNXnFSaQgIvlB4BXF2ZpcdViHgVme
qmbNDdsvYSttFvMcNd48PxGZi6Mvl6eI4UpErB5UR1QA+LLZdolBllt40kpXyQ9R/geUqvDK0mq8
JOwoGcChq3Cdhg6lH2KadYAda+YRYv1vxizLOXE2YzffTpYzPjWq134Msx0Q+WsbCWqQ5tXvc78T
d4HHie77baJ6k4qRDD5lh8iEteNN18k8SyI+tRuY6FA6fd9nkuuam/DSNB4jrXxnvmIETKINtlac
aFA+5YRDoRNXJxrcLBfv6BEh8WNamW2MyiR5R1GQHQbRymSLv83YV/C8Ep/H4cAXZsfB2PKj0mnZ
77C8Ertt5GpjPhd4uLA1IADGFbzfSgCeN8QGGXEKgfDIAmUrp2neyqGTH9vvqf3JC4p/V6p79JUt
t07by8/SZ+2s5EU/gJ4JoLk5YMhrEhozIauAJRd6IAV6N6enmox0F6hb45fVSGz4o49a1t3kC3EB
hNUstu4ZmInuNfV5YcgW1Yvz29IcOBSwNj8xQJuMPfbTSeNGgPU6O7fj7LCkl/gquMSWyH3tBKdq
9l8MwI7+pTw+0h8lKKf2A/8oxjULKVFrd9O3lCwy3abVFwvVM15j31xyZYJ2D0kYOhLeGwJxwvVI
mYFAzsKdcEfmCyz8G/mmmXw8wjSyQ9/dD8uUcbAKFxC8cGIy4eRGqt+lpzLBCnubSXZ+Gk8kHyl2
tlcRDwvcNYNNvafSQvUk8kQSiIQuCLCWkKZ2V9Vd3N8aV6ckNpKu1XcQqvtxI9AATaEWuOWT+IE5
HENo4lKmz7L/jane5qmmTws8pkA69rcZPcE6LPrXkUq3tk+E95Rh0wDXOglIDLU9jlHCazlutPNc
eAE4MWb+dhNP2K3JttzZLfIkrAj+0DOymT96xLyVn5R7lFAt1aME5ZpHz4vaX7voYolfFNT5KeDv
8OwIiZ51BzM8XfRS23y+IV7yovMjMKFri83Rp3XmwjFulubnf8KX+YkFDzmRGR9U8ZCQ2UWKnobb
gbwAq26OuLkvjolCGOLTnf07JEl/61UnPRQsg5viTQBRlG+C52DLphtPZvrdcPjV4SQkBg2L3Uix
56rdWhLD9HHUsLm4kjrMrupPg/mn/oTCx7lm5xQ5hPfC6mdqa7fgSsur8jtDKvQafNIZRkZk05ib
5B6eyO9qN6vHe/WXWVFY21W1P1KMvGNOABuZaUz6DI7Wraslu+xoNGvcYZskI6sip1kddjj0yMcA
XfB92jP/MBRAiBGqCsiPtrVx1LpzQ6G9QYt1jbWncHxesne0XWU002D0ofAFyOhuaMjMVWwedEQH
4BDt5pJ9L0CWr8XH+FlD8EKnTTfwZjlMG/avx9nBYMDat0dWZehp9Mg1v/g/Pb4X+aV7ohCDYyXa
a5LR+nCxhjOyh0B11NHGniVMXNqOZSfu3JpMG8KDL2aMFkAOlpk0JpCibTE/cltbO6I49GeaN+2x
7jbB5+JBZjxGzG5udwwlZkIA0oQHX6Z/CrfLc+qmI3vLqHBDjsiwaw1Qy5+oFxwQ37Gx3yYVsTL7
PVB0X61gPokG11S1U+3y0/Ikb8Us2GysXkPTMU/6C0kWF2svJBYYBDLeZUbtG70+geQVVNpJ3FFH
tTwR02v2V9vIk4hRAkentxoSJ4YBXnoICeiti3A4zPmOMoZ+DQ+1H77ACqgTJwWQ6Ggk5i7MpupH
epoOmrhRtnnqKlvFyW+W2GyiY8R05kiQvA/aBQbOXWZWSPln07GEBBl+KRtkX0NhN+/FrqD44wQf
tS/WZAD80m31feXDd9ytfvJP9+CMw8PRuAikFDbGpXTLA36O0x2feIRiRKHyMf+Z2N4BWXem59jN
PH20w+Vd/wg/+xeksWK0T5way+wts8+Jk5UsRxE9Ani2acOy+ibdEHyWpzk909Rcmm7T3jnRUJeY
PTaYkmDktWrMaUDYNiVKDIItvzzhBrjOiaVtMeefK5rBdobbvidvzKLiBxWy0Jc4ysouTpi/D6WK
DgNeOb06n1X8DIuXq1i61eoTqCAJezh1Z0o/RF1msyVGEBv6c9buPz/PMXxt6J/8YOtEdEiEIKDL
JjYrEX00E1Zj4fv6f/oDOOIZV/PRdEHNuBiStbvGbmicgWuPzxV5Fb5LuMt1OvfAKuh2Z/fH8d34
H+ydx3LjWrZtf+XF7aMC3jRu49GKRhTlU9lBSMpMeGDDm69/A5unDvOoblW96t9GIuAIKiUS2Hut
OcdEgsCY1n3NjhECWZe4yXFbvaJRKAL4q8sOcMNaKAeaWcyqaOnQanMRBi1gkLb3prsacY8uAxoz
GURI4mnXQ7PLoUsMmLK2PdR8M35muMkMffyW6KsJDx00wbXjnSftnlK/usvnOTtKknXEmxQLnv9U
M5TbcfPOpwAIH8NeQkGYoMbfsV+ny2YdnsKb/getP2ZNOWG/9E0WwXOKYe/RWTevnr1HYrGIXqCC
YHc0b4uF/zbfvYPnhtbQwtgM35Jf0Wv7gZ+7oPy+0j4tqicr7yYhLdJD1LtT62Myfq9/pUIsDBQT
3Me9W8BKWbnke/GL8DTucagLGHEcNSAN1YIGlF4fKQfolFHCNbLKHW0m9EGUD1AAMULgLo+iQyir
+Jt4xNlQb3s6GDfujkH+41Tu0YM/RHwy4o0v3ov7Klw4+KeSA/onikPeKbwjnJjA7PSVsNjZ+UHK
JGrZH3GurZNd5kKXMCxsQQS7tKthH721K4VKEehSBhAvnbZt9ZU1LeMHBRkT02evfBMvlFQ/m/ie
kZayzcxzO5NVT5iwtJqSsKDNNN1w6wCVTeyBAopkh53v1X1rlcW23DK9P/KVNDbdY/Nqv4XcRWmJ
bwqsLjyVrOGGPOSkRb1mbZEKtD/5DTAL/JWd9OKnhaWnMY/Gw8B44tnBd9fdJu86894ADuOCJra2
wau09AG1j0toLvmr+BAfxad3a+0rZvbUNe6QC6AWMMpH0hPA6i+7BXEFS+Nn7M31kT46eyfjwKcj
uiGk3d1ad4O4D6gv7Ju9qv3yj81H9CxexXoeld35T7lxEzR3QUlk6ALyzcr2f5YYtyZSaPHbAlWJ
Nrn+7EbN4mezMOLldBMcKA04a91ZK2uoMkzR5z8LU8Zt9wF1eNHx9eGqIU23w3DT3AxoEQAwLLsb
7iTBPcPbW+9E+NyT2BSnxPkGUB6bs7maclLK193jg3cKvtOvgm/LrUV9pMb28k4DyJ7vti/hK0Oo
mL8yb+sU3Oncc+ptCsYAyNi5z746J4uIJh53BndyYL8UPxdwRZjHbzFjvw4/dAq/342H4tnHvLlw
XqP98MQn8WcJVDIvKWi/mMHeeXgySQ1ZfJbL6FlbOCcfdUO9VE7JHrgLT2Q+Cv45XTXTCtonrr5l
8B0debgA8HPT6Wtd/TYd7KW9Z3A2p0jr903v3yT9rvGenEI5NkpwDubmaZANzP3lak+YAKy0kTGk
6niboId5ozZdQs+Ivs/YKg4Cr47WR08HSO7zyugg0PFsk7mFFc40LSQSFGT0ipJkPPUkK/95JJvX
rptmQH5CrD41ag6nc+7OydfLhTy1MWOuNCYWAQQDmOYvr090+NRBD3aBTk6j2IDK50Uwb8p9vugZ
ooeu9U6EHWVzpsOExfx26pdXypdbBb2i69WI4io2aVI/Wpa7d8MqXNOohdAM2lwuAmyWsyKdbSKf
0SjKVaB6tbZ21DzfEq1yuJ7e/fljXvd5gYJP9botz8nSKrrhUbP5sv+6eVkLMxAO8hXXI4lJIk5Z
82i6HiB2izeR2xjvcB0I4a3kS357e/nfRhEKXVwZ+VrVAQNIvtOZ8Lo1yiiKX3MNN8rHTScIG67K
jETV8saCfLahs69udaO8DTJ6XlFM7WoynjS42AujfyQdGz4K0z9AUDsg19D1kE9UYH+bhkc7oIGH
KFA+sFzd1qb+3XPI5s3RUTYqZTTFQ1drvJLq3pN2qy09BSl+aFL/gVeSLNHy5oR0xxO1ZnfbZZpG
xbgz4aBqN2qFrCDxHRzoFjLZMHlN+3hY2rW1a8YKDZ76JKTWJ+nIwzCHZ7CV3AWL+LHvJ6DwDM/U
cp134yrWwDd568FkbFkm5zj7FgSMU6hy9EzeLNfbKfXAUHFOxO3TauNVEfOV6C6ss42pEXhuGMF5
elddHPQt1mArVjCzV88iUt5Ve7on3mHjBx/YE+kFAUVEI2B7+t1U5QU+B8+lS2pBQmqbW6cF9GBP
FHV85/uAXHQ5uPkZqVmwLCphMTlCHckMgO4rTxHLewsCxHrCpKBT9J1yG6an3nd+js2AOVPoP1CS
3KqB8y1IkLDq7bQdkk9N2wd9+pn3QHb6fGIQENboV9tfYe5+0EbOD61qdFsSaMJtGEXkUd9MJdJE
y2I63ejIdJv81SHGQWu0fQUmBTEJzij6LJN/HCL9oa66M9DFRdRXqKOgxyV0hCowH3NcEcajqrcZ
i3G79ytUjab+3Hok1j+RbhQvCkdft9a01Wz3EFDzbKzv/Jo+akR/mpfeaXr8YTLaSgfSRictWOOn
7AVVj4zfmRFrP0XcftSB6tNsMBnt8YyvELnwGxtt59jA84ASaYUEoWK9bjR4CkhnF15p2Csx3JfQ
1D4JKYdtaT1kzfgtExV1UK+lmmqk6Izyn1oAkyFslQPEkdVgFvlNUjrbIaMMZrXMqcy5T83AMo6V
cReW8Y8iW5o6wLwg659J4OGm11gz0bIeCLSIjwN6oFUNtKKGXolhPhWnqFbfJjGnyOquQpIx88lM
fxlaDchGNhGVPXFL0TGI+nW1QgagrNAGvjHXp/sULLUU5WVUxRvPMH/ySVprWvPi9+57M9p3Pl3p
yUGqgXn5eRi6Q5cS226XKHe7DHCDejs6waMT5vtMMxoqVpQ/jF5/GF6qjIJOig9xF9PLFHqjL4PI
fDZaF3OXpb+Xn6rh/cI83+2Sgl/XUHY8ZMcDHnJ/05dc3BtHHl6df2gs7E0KZtB1aO2xaJ8m1d+g
8PVPiF9xkzc/NeJ+VmTxPKbCfkZNjptVR307lmCtO+vdzpEvDAXjaDpiE9mCgDNhfzhj8SMes/Xo
G+1dohYuOSMnxM93Wpkw/sC7voFv88s3+vjYt98sjdtcqQ57C8cveDK62yGcENToXr5MMY07/rLx
ep7irntf+SCUupwBefcLDvMjaucIHQPTQt+PBmIL44Nt16/RTGfJ9B5XOYpeOtY0O1K3TNbiBZyY
tW2s6SQU5SXku8lv1/oW2Z7A2kpFJlJ3bjDSq4Qa1bbx97HXQHcj/9KrJtiqCjPmKLQwJ4wG5aEx
XPp1vzNq+xaM5MGO9JoZjXrKwpSRah+ci59dJX74DX0eiwZktjfCSV2VZuQsQydYOrqPL9upYVrC
0nEsfR4S0nHxx4gcx/Z7MdH9tBTKngr3npsq9amYDdE5TMvvlqify7w/8Ts/TZVOfLW/GtqYrqmi
vgYuRa/Ee/L78pwBmVaEOEcmJDEl58FQOZO68LPolzk8GsVgLgLDxhxRhGfdNPAm2ykVebLtY0+z
FzoK06VidSi6bALtzKRZql36Cag/RFzdEEdGeYvkoB0e0Y+Em/eyMcIPt5riHdLg4eD4TPm5fxNY
gocyIQeCe9LoNI81udRNpI9nDVRsNQWo1U0cnkir+QZOSbHJ3C6iPNjG67guvyWD6Jd1k98ZZ4NK
iCJQsGQ/rUzXlz9sk3ZBGb6lzYcdTnzVVb1fFKMKxDGb1gj1SaO6V/yKTJ6yPqGunlWlFNS1YmRm
Q2Sl36d0a5rsRQnbD9gBghC5udU11+rg0xKdTrhmkSs8nvvnyJ5qRqfeHbJPfeEjnBP0PcWIgF1f
K6nYK4MDdrYwaQND8ICP4eEAoQjiou0dRHE2cnpfSHGBifv9qzqAtY9Md1cVPrCUQa/RVFuvakXC
hq/mfGrbhkJIlTypk/4J721d1O3eC5dDQLFWWIyeUsQljpagIBht62jEVNIbZp8hFbF1kcXojfy0
2xGCBWOyXhrGXmmPjkGovaHSZgh8HN7Y6G60xPJvA0qO3uwkdIzxk0zKcqHWlIyyjBJtR0E/cU9Z
W/irsGs9flr6JMDOR0Y6GoV2kT8A9qg3nalOC7umBOAC4vEnbojRMKwin7jQCqZ6hDhsXbfiU0vs
Swbv/1rK/p2lzDNJI/7njrL/W0VT8cVRJl/yh6FMU72/qVjGcN86fD/+ghzXzL+52MVUi5xn11Nt
rGt/D5p2CJp2VdtlVOXAC/J+C5rW/mborqt6NIeg6mj/kZ9Ms40v2coYV8kw1jw+Maqmmch+/xph
DIqprofEhhpgpO06Inh3LxfDAK1Ei/RprxN6h6B5VtXNAjTpYvVlGNIsT5Ob0ZS+5o0N3ROzOMKw
PsRt6gFekWtoR8nqmicwKAVlgKlckwuJK5b7HJn5KXcqZdJuPT3cqUNMllcxPoVFBw3bm5V6ao5m
/JuKWE4H77OJZ6nedaHV9dxWn3cCJ2O1M7NXGZV6RVSHJBJSsrzkj5YADwLCpFdX1LNeNgPSi1kD
CV/176t66n1GCbeRoM5RKMnDXUeWxOXMOJs5hmkSM+LuKPbYMs9J/sbcMcWyiy4glhlMct/lMGOH
Q53vBxXLey721izxbWzghddN7kJ0pKHGxXvmN0nRgP6bEotO2bwa9BOzcrkqF5DH8LUOpUmUVE4x
ZeLGhj4L5eV1odnzfz+QBHXACTleceojRIo7q5Y4YMSFIPsc8Ibq2q0hKi+swKaSJHfLE65ngel5
sXqsuBOxxpuxLB/GEVOzkWNllmvan2uMHip1+eWwGg0++Bio0xtlAAflYuDFhoRXWp4ot/VOBmNd
D12v/ts1c2OOt8IMQC1tdvl9eXdxOTz/cPJHkte4vJNcvf6c8oWZQHPOZy1Rkjl9ydUua4rZ6Dh6
U2QaclUelotySr8TN+9TGeMV10X256bFLOMGttjljOv+67lWTXWiEFsp6r4Iv+tghnRf1uXu60LK
wS/H5c7/cfu3S8nVqOwxlVvG0/Ulcu1yna+X+O19/2E19n4AjCx2X9/htyul9jizZNF3//bq347/
ix/+txf8tnr9oX976f94XJ759Uf7emZkx8XCTI2NAwJ0qbsob68fb7n2T/ddvhdfD0epkd982akU
fJnkV2d00nZafnkHURcVHelplmSb1UDqFre062uuZ3+5rDzA5BsbgbWTpFNy2mhBzmR3YgfE/rr5
ZV9h+pRR7PnEf1iVp8pDck0u5IXkJa+blgQ+yO1MXk6uWj1ae2rO/+rd5YlyId/GwrGgYD/eyF16
UtrdN7naxWGnMkCdNBSszlZyQSUdjDEvMnyJCJU75cJFXDstL4fkWXJvg88KTdhUkvRVzqLHRok7
oI/o2ydIJdOjXFUhiBd3v11GtwOVaraWrC5g0su1FMNcxIcKju0miUjlGVPtFoAOpRJ7+Igq882f
6O1kTMHzcOaaVzQM8Fsvq2YY1l36Y+zpnGPDWGdKnS1HAfi2p6eLnVSs0wGtJM6qlomME3waU9dt
cp47iz7R5po2VJHffsrLf2M0UWmMEXU9qb8nwibfd/N9Xm7+0321fAT/uZCvkK+9vGK+wJdNjyw7
nqJ/vfT/x2UMF4rKLOiXV6ZYxzNHXvqyKvfKy7jyuf+vfxLIwNCyx2L7+09TAwiGJvQg5JPsaiqQ
a9JZcN339Zzr4es5132itOlpXrevroXrPnT9SCLkq6+X+M/eRl72esXrZeQ+L07esoTK80i3dD/M
jy59fprKNblPbvIEP2sxaOHr/i6s6SbJUy6r8lAsn6vyNV+uKDcz+YSUhy9nyhdN89vKtcvx6/bl
mqGprEZlFvRqDaTaQjlZRCAdNAxOg4KYaMrgpakdo4sxwHPVD9taBdtmMCIlyKBeQeZWVxM1jWVq
2mIZh+Ij6eCTu6NHaFkjmrUdOgNY7cTbVhlaG88rcNsi5hNqt8Tf+N0wIf6JaJ/U323F3WkJGpze
LUnf8vHjmvjWc4P8Y3VWKNTlZ4yxbtUxwlhHxsm1A3LOSh+kyODuk4rZahphJ3QUE1VQ/S2NlE/o
LdF21FpvXUzWKehVF9zLtAys19rLvS26LW9t9c4SLtDWpJvRpvgqqTsgTkHMXJfhZ+JjLx57+8ao
Ydlafr+mBLyBsFKvuyHtN7lj3uByO/tK9CvJe3/BjAPciW0fmSKEC7+nlFMnyTtYKsRybpIfIkbk
mE+dfaqrr5mRDKcsEjTX6nXB2H1FNfCx64t4Z5UbL6ywGmAHXGeegkqsGYkq76MHXECU1gK83e9d
XuCQaouQvySAA0Cm8THqJ3LkoneCL4211r+p9WMbiHOJYCCAMpCpyMic+T5nhdupoukpRvorSaQm
VJSBTcFuQWhJapFzT/bfTQkIe6/rFfq9psiXrVt8L/oBA18TKNwW6aCNoXGvoyfpPGOf+WH3nNLl
c5NwpFRpH/OoBD3mD6uWnLl2vA+yYB/r4oDw4ZfINOw7JRwIS8yIqV40G62pffrYZBj4eRjNFXMf
Rlh1SzzYvm+4qZaqkcOko4vaeugsMzyvoLE+Yw04kF7r7nE0oHXaZbCyZjRW6OhvXUiCdpWRnI3u
tjThDwvRbMHBbk3opWuk1sRurmJiXzYtLQH6uP1u6N23PNTju64V0z1q5Ed1aLutE42oi2rlpxLS
ksnFJg3Vl8Kbim3l450MCKCoJwoyaA+KfBNYyF8GD85RY1Go1zrsJiKcFmZOBhHxv+UiJ/QNtE29
K2MaaVFMVxcfm7MKy26FRcJZ+XhSegvep+E1b4R+/BLkf66MskEekNx1KoLZEZ7VnaUdMHZ2ieef
hNHYBxdkNmjgaDmIH4odUOz0QGFn9LnLQm2XTQuIsxa/cuQJVot8hHD7LZXPCouHOUVi6yXnMu7I
sKjQZdt1DEmA/KGZSgEG0Y8isM88ou2UmY1J1Apqg44vz6Q9CCJZF6Zmcx0ci1gW3pppuLcJplvX
EZX0Vm/38hWjCLEVqONtXtSEZgWCcOX0JtKmQ+M4CPbV1zpBBOub0Mzi+L5ltL8QdeoebA0Nsu/S
DVXb7OzBOCmLUTtQivWX/H8QNATa5wAQdu33aBusYBTnIUdwRl2JkqGnroRrYNVO23vBtwotRNbx
tIdtZmlRdh6hdi5M+C44Ttznqe94hlfqjL/3sa4bgbYtLfNJb4fyWMbNI11H92YiJmWK4pmDTBdb
KywmZAyhyySob1X4Q2FobQcjPQ89078uoTVYFNYzkYb5ppqoPwOr2A3ICruW1BMCBCllu81mirt3
TKA1SU45QDK++MtCqYoNwMis0TFrKf62tYJhoyc5MvpWPINRIoCiMcyjX3YxDunvBoMR26BbZTqC
TADASRScuEDUVdY6oCFem2hc3UPCp3EH5G3RWh3UFW4JMElRe7fpK/T7pdHPwDd+spVh1rdl72GJ
6RpKYaGKzCSncqdqMGOaDo0hIFTBH5dOf/hz6vyfeRHeAvi+AWnz6OflufaFtXUb75AqJbJejYTU
RoGZMBQNGjmFD4VfoI8BTbEFBvPYGRqN8gjjfuSSrqoMALrjGglbpOBd46YbhsQcNahaUBOY4RL8
zaYBIINJZ9oGhBiXJTR4w/6WeTTlafrSXaQ/XhTT24qG30PpiBe+fSAcqhatiafmSNfRVXnIdnuT
+WgS0RubAuzNWHyrWsdbnVPoz4JnPLPdtjXetYJo974ZyqVWomum8PQ4+F6ycjrqkGMT7rq4cRaa
Yh8TzOtay7Cs8bqjan2Hp59vhR7eeA34gMwnn0arskfDn3kMVUKyyswEDtV0a3uNReNh2XWufmjv
7LKk2cMXjG8aocQxUEIX60I5CqRrmXfQR3yGMI3cdWDfd9OgobXlO9n7yKvzUtHR9Z/dFuv7gGGl
hE/LkLV1cXglxCe9VoyiljwaVcB3i6ZJvjNBIJCd7DGv8ZAe+NheLRvIoZkY1bapAAsykt4BtF21
+lifEzdCyGPG90lggSIiMWwaR/MQFSB9+OKt2sBRkdChvzKBvhsTUNnGW4LIwT7omNux818meyyW
5uC9jHQW0SiB008REjWj/1611qHT83zVJ1hH88T+mVUpdNNhxGuaowXymQksAqE/5gOQ58SPqnXq
HHR8+guz9L1FM3japglpgMTanP1g62+l29LlrbKAvgq7KqG6N6MDsmHIizcqatlu6hgRtXYEpM9+
HrpxY2vZc0705gJb/E0a8Bd2aoAQoTcdS9dsmK3XT3lrwiE0YJV7Rnii24naYwRVXgLTWNZujk+g
R6OdwzV7UBt9zi4oNk48NPuC74aT+P2GGwkZvt171xIg55sUjW3/bDhpwOMGJ6uZqNi9GwCQlC96
mMmEDptkEsXRi5/F6X6KlZPTmgAyhw3YjGCvuuH8ycCeqKvVZhrtUwFGYmtG06KwR8Ac/KaFhkQy
d5gsCe58PSklounXuYtM1HCjH3Aa4iVIbmtRR1AiG9UkD7wQeE0UeiN6J7ZtnD+5FIha7sfkVXgb
Ajj62zymxeZbers2+/zUhqq9JgoGNpEKcIeRQ1naFbTn5uwZiEQD+tJpo4s7y9Zf9Eo9EBc32EA5
bCNhxBqLmrw8pFrJY0vcCyfxZzPuB0tDTZkFx0jvPgTJoqZK/GwOaGLpWM6+6vzyqOnhA2Z4FAZx
swEK/CMZXuwe7Zo+/Ep7ZVyWjqIv8kDb1Xk/LA0zcRYxNKV1ZteojX8ZIzcQtcQQpjvmMzJlh8ZB
iPrXJWPFRT9WOiiv8pyorTZX6Nkkub8rGUKrVXEUgu6nrZr1TdHNFMZi4SjGrpU4JNSOvONyauG7
Rlpar8zSUHclRPOpMFFhWu460zz/1s7jB+BBn60T8QHQUCmCH21ChEtxq1SMfNpDGdo2JV77UIqb
PB2jnWfQ7a13idVrh8ab0ImoJUlTw4KerrL0CmFsmT4sdfN7X5TGXU02z7pM84SISLIL2u4zV0nD
prnDbxyge+A+YdQWTOu2RQ3Nk6RuJi7Zw2DCfFZycRsY6oPeZxip1fwR6siPoEbXAwQBTXD4LY09
5PpDqB8Vs1yrEfLTMBvWU4mMC25BeIDHSvYjdJhJoX2tfauiEBUedYZ1nIgjz0GGWzYZUS6mkrbw
EAIyUBAmQCfTqM1tWXpLzQL2Xpc9SeTq964Zv9O12wRG2yw0o3jIPEwFaZOhmLUCaF3TuFL1SnDP
I52sjeJprXb6XWxXZ7K9mw1gpF1LINatiLuTFf2oXP1U9br9auQOkKK9UBhvDwm17in+OU4GtvkO
kDb53OHatSY+o4gEFQdMlJtCMGvQ5PauHy7DAmlFiYSysCPUMthZidPQ9B42pa+fFME1igaVQuAX
Nq1MhJ1d7K8bDR1k3sdi0RKPGTVtsHWqCcvOeOtXobrJg/Q1RF+wzStE4C3zH9IWxXNTHOAO0dEs
+YB5Wmut0p5yx4CkizzB93aMntSgsFe53/8CCXJ0vE6Dsd/9soNnyvGEUNfjrz4bjBcrJAkoUcQ8
sCSloddmAix9uFtcG5ru3QSmf1Dq4Ciablp7rYquB5G11394ALluqRxtIsswYXDUt3USlUv6nbuA
qvANNfp3FFGwbAkrI+8SExGxGTCvfgqX3txs5FCjz06H0FwSoLDIvchceKT/hmnzo8p8b1MOw8Ed
LUTkerTSbB4KwvE+bSVbFTHOwAploVNvTXy6rofJuPaDe6iaL4Xug3B1n+Fdw45mkrwwnPGJ/Cb+
qu0z0Q9czIes4qjJqUM4yl06WkJ2IPIwxiNevBSm/h4W/VEpnAXJhOlyRLYqoNSfCgXfadJos0zO
1LeVx59Mgc/XJMpZjS3/LKYyPZc+/ljPUdD6satHLl4NaXJ72ac5AUFoRZ/trq8KdB8tbQUdT8xX
kge6yXhvJgc7MhgUmuuPdflYp2Z/7jVyCpyKmJq8DxEQJSgP7TjmBwmeAS4FysJnFBvD+F53XTMs
hugAFWERUSIgsGQI7pt5QTDNPZIoN8+KgxP01lkuKEciOMUnttEL5499uT2WRF0jgFX/3NdObrzQ
CRLfli4AX5fwrmxetHwYhVOe+VLo3PKbaoNyRT+T8qWfKc2KG3d08BPPmzXRtee4IoWkb+vLruv+
2jZfI4a/e7nLVUr9nIphApIHF1fukwtD9/VdHaAJl6f8dgDVNJFhlzeWuy0dxXM0FvlOvrHc55Pm
xWjMwO1Zwaz586eKEjU/WPb4eHllJqKT4yjw1sP4nlph4STjudG06L4vh19DVPq7XjNu1TFOj8Ng
mWe5cCe+V5DTrM11Xzp2+davDRzcqhLjSaHscpypc4mVWGcop9bltW1EDAU98/UYAsrOczfkj5oG
Nl4Z4W4v21UxlRBuUnNJFAnHQwFvWreHc1xjcPK4h3RT2fPdac2z5yXKnRUdgnnDYHpzWTC1emth
3e1HM+UKaUD3f8gNHg5/njcknQdWn4a9vJCjFvYhyKJzJrL2JIpxdflETQLH0RCCF0uz+q5g9HVv
wrG71+PiUfjBcJCnyYVdFkgL3FzcyE15LhkFpF+VvbqWr5L79JGsXKVIbtN2GCDcB945zQ3vTOoY
+aZG+z3wK+8s9+tO1t3ZJK366Aj5f8yn+e24E45O1sL8SmaBZ5WAL8o2fP6KEYCEEnj2uRSFcxZ5
WK610J2Qik7OWR7QmrjeqQJ4otyUBwhaNU/oQZbwYxvIcF7YbGpAATBPRkZunXW8nhuWJU6tpHa2
5FbEG3cktmZS/PBe5JaLrmvEhuH4wLucpvQ34IGhOJRldN/OC7Opmx01JRRtMLQXsjf+vyqCf6ci
QALwL1UE6Xud/BVLK1/xdxGB7v3Nc3TX9lzH+AuVVnP0v5nIC1TQsrqng4X9U0PgIBQwXU53TKIC
LW1ONP8DSmtxyFI9jhrGRZXwH0FpnTmVvCDdnhvWj//+rxmFq+maRTlGg5mrul81BC7j1CxrVfMn
oda/qmEMjuFkRaeuTdMVjsbpPYrtRcLH+keZzyNvwM33VVzHO81x0GLO+CqwhPcBypp12zKA8yyr
eKyqrr5vo/kLm4pHuQjaBrdAitgspB7zGJTCJAbIPTuOhm636chaqhMV7cH8CloO476FGAtDgtwj
V8AyM6IOmZ1Y+HVa3F4XDlkst27Y4H4ZIwVPHo351fWwXJPnyLWuc5SjX18uInfnuv9C/iN+40Dp
V3VYat9SRztZZdX+JI2KCMS2fRurIV9BfLBPoLnSfaLi7w+sJno0VYLLSsL51kRDQ42Z82Ey3YdJ
0/jihurx83WX3C8X132lC7+vtLy93K9Edo0E8J7AYsLV0lIMcOlZ1Am3QrnJJy2Fp579w36XDhzC
KsFsTJ4tF5ftYkg4Ji8UuT2xX+RGOvJ86/Iq5Ep4X6kEO1WNZ7mo6/ugD0hUG3GQZKlJblvXomkO
ky47JGNg/+OqH4G3NEnC2HlLw0nWVe72TFKy4VaukVKD5cat6/gwH5UHmrJgdGo1+CBiKvxElpRv
xNogsOy6YG96gftNJEtSY8Wb54tgO6DVYhQ4nMIhY3BIgsAbz1IUV5VZH9y4NV80HdlyL8q3Qbfz
G8eoELXMp/WRel8wfXpwYrv/7eVl0JlLxQjCrXBaKna5okVEKJbny6ZP9PnJ9rG5Z77dwbJVmROa
7p1t6z5fENHxiSgVtIuee+dohUcJlgXSykPYaubhur8Nc3/v6MG93CUX7TR5dyZph2DTSYOR+0Iv
YAYeDBl5oHF/bOdFp1odfA96HgoVzMWXA/KU6756hngaIUMd4RAXUhtmuNXq8lVutZMJQ0auft0O
lZRD4IqdQ5qShErNAg/ifAm5yKtMD1cWaoDLttwZ0SHxS7wmXRM1D3Khps22chTnlOVt89AKrTlU
eXRfUnb70RGaNKph9m4ICjIpGbPPI8/AVYSuGqdhCLZh0LIDuWvi4ETBsLUKprCBKpT+OWxazEGQ
JJVTWBPxqJQE/VF/ic6XBVPUI5ki+992zQcVAhpo7QTo5/88N+q86PxDR6P3x2vnIyR0oIvOGRHF
82CvbMoZKuA9kfzC/2xemDp/59YmJ/C6j4jVoxejQwaj3TzAdG7p+SiXF/kRFjxSHnKmAbpJ2NqU
H5NsKzeYV1ID+W01HGvzOHqCQl1l/HGkn18WUwrFrxQCWRoN/INVTYnBHQPcgqV5G7fc94jbDE/N
vN8KNPb7LnFDdErM7eW8dvL/OA4zFNWHRqJ52GyVxlRRw0NYdlZy/bLodUF690gRsUy0B7mPCOOX
KvGrYzHvGoIsR6yefLu+qAkri7rgXy7qXy4AzO2uJCKVP2OYn12qCZOqt7f+xNZlV9LWmACdbik3
U63Oz9CVs+u51/3WSCxupsALNPhOU2yn7z6ZnX8LgJLAGCirnzgJFCWdPtQGUovSZskt6i1OQC4s
nwr//gRSWgvBrOC38cD58jD9PzmdhiIiO/G//ws+8JeHrKd6eERsl3+WaehfH7IFlfuiqSfrp+05
7U3Db/84GJV21C2vszdkuNlbst2fFV3Dd5yZIlk3NBK3Yv6dt2jtx0G37oKWP5rWEb9H+dnECMNB
uS8MtGbhDHm4n/rIutWyeIdEN3F3eRx/pJMVEvdWbUkMfE90PqFpVw73Anu83JKLvtuB9sieLhsC
wEA4Recm7JUnq2Esq3pee5QHRQZEKc8rMEfztVSyjWu7ACBBsM5dmhJtbZAVB2FOjV+ntDwHYRb/
0NToG/GJ2jMVDmOTR4mzQdB+zMLOBlsWq2dmFmRMpka09+tOuzWzSazxdOXPWk6/KkTkuMX/0a7I
gCdpnkyqRdh15oPSsnBcjRyHzPFp78TzZpeesik4yi15mlunJck6vPVYg0q9nLZrNezQoW7wZ3Up
Fw12rJDqGDnPlgO5twq6Dz9ICCTRvelMlsx0aAkjXbnZUHz4p97R2rVGKupqSgXDnyaxT//6Q6Pr
DP/+MjIjzM3TLAf1qWUbpB5+UXfC2x0yjGHBj96BPZOSF/TQBdp0bxAHG+tU0spu9po05dl2x2wz
+nWzNuIhe1JF1hwB9Af/j7Aza24cV7LwHxpGcAXJebRk7bIsea8XRm3Nfd/56+cj1F2q9u3b84IA
EotkSyKAzJPn3PV+NOyNMuEbMOGO4XlCvjbyCUDdFeSQc5Iebh2yJm1ynGx+st3mfur4p8E3GydM
HYeKvU1CPbsvQtM6FmasbDXizeu4M7vHVCnx5JmK+T7a7RMCQ+YfVQ8JQW3439sAaA7uL8M69LMs
B74bY9dXKvE/2Q44IkB4MluvVWkVjVWv9SA8XIfPE6Xd1XuI38I2OfSRiDalrtbbwkuLkxvBfpfG
hvvu5M1p1HLvZ4g+mdaVxTZ1Beni6EY9QN+Nky3qkDKYJT3xHk7wCc3VISlPUSHinRwnTaMn8nsr
jdjmYjtla7C+IQrsHhqD39qUp8F9nXekLUVqfOaSGJ/VgtyzOudUUMH8fDY6JT47ZgChYGjjIZtt
cpyplMqGZAA4J+ZpsgA4ga58NJJS9ZfJHLr0aE9oLvEvX+o4Kzf0QdZQxMZLjKczHYTYy8I0EF/1
khkDNe/7tw5Zk7Y6bHG5/lN3S+ThbkDSC3LdvxaUtUb3a+C0tfF1SvrqIFz/p5kM2sPgtNarnZBQ
bvjhMzGJ/ikY8/s0spRLoSq4yF0EfbUm0NCyMDee7+hv9pRa8Bn7pFv7gfrE5vJdDtDj5GdhWfWT
a4XlFhZ/mMoIJr5VrbM2i1775np+RAqf259E7BQHdp8JWhA6ECTCue1PerogCg/TK6j8YzxmwXEU
ek5CYaBv+1r3HzgaB0+w+z0SvlKPOB2DJ9jh3U1EeG8hO2XRobM+VuQqydZtRGmETJ9n/VpDjiCA
5V3XQBIa1kM91e+R2iLxzYk9Z3etRrnm7BTDwfpbdXgkzVVZ261BBrrVKq9eh7wq1zhrQzRaeVUN
g1QKh91A9ooK7m3bUchGz5QLLvm1NY/qsqlc/3+Prb8/tWyVjQ63IAosc54S91r6v3+9hJk/74z/
Q5r2ECpxkv2Mdbd7zAkF3fWRV38r4mDfxdUIn84DQXaS3ju/OxAV1V+ghTd3TQRVUuKQqhIag7r0
QNet5O6GyKSB/FOQ7ELQLu4KvSPIzmxg3AJH5v2/v31D+/z2LUM4lmYZtqbahjVf/X9/+4rmowyZ
2MZ331D2UNUQji1CNMnjFBKTa9sNg+CxLtEtGaIm31yNTukUx2Gq7m1QOg4RaSN4nFQIjcaRJ62c
0sSat8D7Zi74JUYI5kFenlX6uDQUEZ2kTRYiccW6DlUICeYOay5w2/qkIk5zNPbf/+JZFef3bYYP
zODvNF1haQ7bjPPpLx6TtHQnMXg/UJY4lm6Wvw7IEbSJY7zXRtFusx7qEWEY5nukckfvupIrFC6C
5xIOzMkrzHfDMcJNCE/3vWx6bQ63TF09Go6inG3Lf7rOLjJ7ZTZBsJZrIwB7rmExgdM667+g/4eA
VgpxsMp/BOGtuXptN/aftdgqi3QFk3C9b3KYQZB0gpAmzxHCCFzcYBZ0f1Fr8SbMdhs7Fsx3Qxc7
+xA40rWI0NGEI3Nuo5FRLklmRGg+Jdwn93sTpE3YNM67qQX1atDzYUtQrHriqfFDDqh4nuH9V5zL
NCWQxeZVvKoHt/5A4pU4tht/resgXsUDD3VravQX1NSIxNSFQSRJ/N40UY1GFQu5F9v0j8Sgg6Os
yWKGHN85DuJpnzrCyU93//7xi79rEpnzx88t31DZaw3YpGX/b79XzfBH1R0i8aOrnUoQ12oJu4rq
OKTqiQyC8QLsiALlpWUQ6sHKmpuyA03D+0gX43WYX/feFrHtlnQ1Elc1dYsLtNGdM/n03jmuAncP
WOe1yx2UwKfeO49aEa8t34UNNsmhK1LRhF3EIgrXcoYcOPn+GzuKtZczpB36+HlVach805Grypac
IVdNtUCHaITXlbZgBEcXWWW4luNCsv5Lv14ZRkmaJxKJJvlfc3UuZE0WvUMWaC+48RCmo4pg9hKS
FmvTxnF2Ff36Pvyv/zP/pxuC/p8fA64+UyP3FQ+OgcPw788dPcySuAgt/UdSEGAOvTI+AWm4EKFM
dnbhxydZdKMWn6IQRoqcWNhK2uRYWasae47DuVBQzTNuHUPZN9suGN8/2cehih+K/umTOZ5fXfej
Q5OPwf62jBxWK8j+6ImhXF9d2q6F0cUksDXK9dVvHTW6CRsdzUtoTv76Q2Qtq9FP8LnR3ey3F1Mg
5nIyTdnLTmkPzSbdBZC8r9OshDN0zlSaZNLStf25Kgd4gvRsMBZzVtOt+ts0OLXgsvqPxeYJjQKJ
iyggd2+rwT4KNXGOsmanRMnb4WhF7VM4+E+GXzmHMq9RtAcmtbKCZuwgMw+cg+wROF4PsjnikVs1
PfiSOAJU7SpB/1Lr2tvk1v4Fn9vwYOe2Ch5gUj+S1K1BDIJsINSePReJvpd23AcRWCOn2KRBqH3o
4jICaH4X+OW2hTaL/M6z/2FVDXWl5b8/PpAt+4/tw9UMXXWEpbOH8Dz7+xc3ynMNeWM9/YGbh09Y
eMDN2lZ3jnFfgcKq4r1s5ZEeqMtATxPkgtAMl8bfeno47gCeHKWpGdVQXZok3nHoNvvlbfAw+e51
TF3E6WGMoC8NvJZEA55bOpln4Sy3pU29c3aFw4nPRqHAztyzNGVNVsO1F8NClZE7rc9FMQnIgSNi
w9Imx8WN0y5UIQDBz0P6xN+nnEC2TgVhZ6b11l7WboW0iSDIVjyiCSrO42y9hHri05hb87duK4aN
WHG5voee+Xn9//pyt6XKmi1xJGb/D+/MbRqgxvyP9mTWK4fczpSDrKHe/trFlrL+ZB/mYTebUXHm
d5Fz4jCG5/w2/9O4Hq3HmT/BQsH9bwvkeel1d3LB2oevyOHdIkr+yyhXFDgFNy6ew6C1TMQ9exPR
DnzFkwtZWVwhv9Vgl53OEIfVXWqE1nXcbQb+xrPnqdDI/VrkNk2uCYFh6D3hz1YPDu/lXoVC77XR
rQ/QEChODYKAbmZ+FV3Uwa0WQHaDX/Zx8BOoCCA8dUZCfclYcadqYbILauBRCmpBHy6uKenoEEmA
Tg1gvadB7+ONDTx0kyEEhci8d9K9aVM4YA2VuvZPRdJ8pF5evkY+aJa2BC4km20YIMUWA7e+jk1b
4ALtRO7ZPLivtop9SMMcSGDW9o/GEFXbESqPdWEp4RPkOS03tMT+obofkQMRGqLcBGGUcLo45eQA
Q3SgmY2NeUdvp0uBZBzZKxWsZ7PNImkH9CsMFPMEaSK8AQsxUI+l76ONJDs834AmGEynHNEhyrrs
ceqBTSsRaHEj/OJjBVD0+sQbLFRNbLS7NqNW4rzgSSkL2Xt7Mt46YvYWS8cTfzOhe8Uitwfq7ZVu
Njma9NI/l4cGllwC9m1/giavb1yionJfv7bnnlGziOJoJHjLIbPptv3/02lAjrsdDj4td5vLvwDy
Atk2kdD9fw4LxnwW+C1kZ6sWlytSj4WqOxaRxfmR/NuRzaiSuiLDpP5uVv5WR5HikBQe4rdl9HOo
3AlNl7IuILOdq7771hSKveNJqX73Fe855yn+qgVwqXqD5e5r166PHHBNYCS5vqziMtjD9QLJQS26
4zQY7rNI9VUYqM47IN9s09kQeQ524L6DV/1aeLV4THI/Ofuu/4Fb//zv+8scA/38t5IpbQJTNTWV
FOhPTjDNjR190NXsO9hhc1FFg7h4sYfKZSAeZYtcbH2d4blYJMh6IfIq8jP5scVR9qY9GliJnlbQ
vdnmKi4j+LW9ydsPI2AbWSuMHhT9hCNqthPxBFIkq7KwRrQvplHd9b7lEZQQ3q5UOuhg40ZdI3CH
OFsI0YmNF+LZCUp/0boFgmkVogtB7Si8rhX6B19Q4ElV9rImbZOpR9vW9tY3022YHAtgzK8RZWOu
Us1rhWH34I9h+cIhzFoBU81AiCPW1Ywp3GumB+v83DQN7U1RXOskW6q+hNKkeXUH1Xhsy+nMeSy6
Mgz89/Pr5zAy30mXLyTHA1UDwKR9dlZ6iqYOcNIo34ALAf7MlC9G0mVnWXjWkBCgiR55m+7Me5Cq
x1DNNuBaMzhAo+xctX56iq2ULPXS8xeN54vH0AEfAUKCqPJXq1c88vxYENRbhksM7QfVrB5ur2GF
fKYOBy65nrQrYfXiQ+fcxDr5G4Xf8vF77r71yJTIo2aCKlPolyRKEd3ou/4rySWbFInIP5ykX2dA
C7/qvUBqwXJ9CCynZtVpmbdXY7u57ypSSEyRAwP7FSKaSt6qocW/h4gqcXERgz3IENHoIhefaOU/
TgphnUoggRAXe54g11WcoT3OrwKuE0hrMca/v4KllCB/+n5RlHlzSdOyPVZh9QAGqblIEz8KiEMD
A7qMeYTWufkKNwpi58tytMXB9KqfWQz5Rm+E7nkwHBQzA/FeiXpatQO7X+a14r0M2mPXudHTAIXL
qepnRNts72BduUeeNtlm3oggQpyESzx3wAtH6DmbXjneikAVfzZJqXzx4g4f+1OgdwaI+r8K3TON
fdIiNooIKzQZCYlp0iaHjE1q7IMavYVY5eZcRXn7pn+v7M54U5tyPKYliWqyqSjFsKqMUcAPEhpv
FRvkXd9l/sOfc3K/NC+oO4l10AclrMMlCpP8Gd9hrJnApn4J4abshYKibdXmT2Lksq9G2ZdytMal
FSowafXNCI9ht0mJuXwxiL7cKwbw8LwNw/cIGIIcj46rza+zMDlgMX0WC2PyR2bwDMWR2y7+/UGp
aXA+fHpW8quzLem1ch0dtcRPR3HL74sqbav8m1NzozEKR5y0uSjRHF40qRqtpK1vi4pgoqpvEC4s
DrdxIGn7vZd4h7I3mj3sh1A52oO29sfWhSm0v486ffoauXCt9arjH8zcG3fGmG19Ra8eM0uwIZFl
Ywdh/ShNkOlBoGXVUAn+sskOawKnpibd0fOYWVZueFelOQK9qs7VaM6K2xMu6PeAq0wCz+BIZNP3
iwjetgq912tVWuE3gjTotwGyWhTEfKJoQKeDhZq5uI6eZ7sVeS6RF4t9Zyo4ShWveDIHuObr2MHX
N2bqxa8EEgyTTdZfZI+rqM6DgywA4AcHkoDRMA7NbHmzyZoz9/5XmxH38d4Tz7dRcigxMrQCVJiv
g6JWCUECwVSUUoXDObHLu1aAVrTmm4g3X2UESXK1pwFRmU2kpucnJQWDNrekqe6yZEdgIrlDCjJ6
1O2ebZ9rmQGo9qOsEn9j+vDat4UYP4Iw2Oscp569JDYJ+xmg1OZhfDBw9Thx+NBnnnHpKvMi7aBh
+vsKMq6tbOrccKIp/bAi2Mah13KjPN5HFikm3RgEz81cdNr9ALrn6WoJUuPOT4ZiF4jKOsVZWuwD
q9nrQ1vxEVAoJp9NEvTRbtJERVaAr+6qSCOlbO4Npg50gzoWWwWKlSXwuPABmEq1q4ckXzdZ3F70
CeUlLqzeNyiaF2Fjej+FKN+IaVdvfd1bS3WeVAZKvRC+iFYJqGNIW6uYi5Ks2hl3pmuhEIdfyKqh
et66iCr4bsegNCClNB2iUDPOuYnR6PAzqGKVdCNjO1lHxNEC57SWgR81zfotAJidAyrnjUNEshgm
Nzl6YAefcGgi0cRF3vcy6x6A4LA0QcnurBlTGJiNe9AsZStbEnUoaw7sxi6YygcnCYlKoJQSqyOc
XPKZ64Rjt2n0EJ5WnrtW5sFBLjtkO50G2HkLff/p+Qwa+9K3cPynUViwR6XgrJFGPNt5BHy+0sOX
xCXQ28Rp8GHm4oeNhOD3IR93nZN68PD2ZyWeEJ6JaUCA5T3IwilFeog8ca/anWVcOxTF8kgu0d5D
QPLba4fSIupUkExFYq568MaJwkm1g2w6TQJTrGxXtaihES8er+PmIdde2ebnoV6nyHF8xR7lUkOd
nMIqyZdaEM2ioGr3JAsN1zywr4tASvzJi8pk2Yu4Wss+Pw9gjta6F9lqvax7AjP/zSLfc6GBsVwV
M3BZFm4Z1UhMz8RUv2ytADrbA0aHmlIcbnY7tuc7XPeTV1JOulrOubKaCq8AeSsraZSDIXSLthUy
nbGdN1uAIMn7aLibxkqJfeFifYSL7Zs0R+Q9rOO0aVey2fFFv4t4mJ1E5jnPbqMspb1xbFQrkzBe
6pqTQB4WaKiEhGhfaj7XPpFr6KyTqJrDSHaAv8oF35oCKdPc6qsXE4YHvuOfwT4BWzB6ckuHrl+Z
YxcuB0+B9HYuYl0YJEz9ag/KROZcTypuN9tS2e1HRbuPhd7stcJOtm2iK/dlpGSPtqtAZ10p4Y8G
7oehGb4T40VJhizSUx5BGq65LXtYnNivQzqc5chQV1+j3nVeLG0cUen2EnjA1E9r+Q4ZD7EoHu1+
0vYQm9klEsRUzSGGzUtWBxOS/6L1t6o589bNmTV8MrUruq3ti/KlTLVmKZI+3HSEeV7QNmjIpYsF
SV5p9ZKPDv9IUpzuZa+b9uz7nqVChUmvTXbBthaZuZDNOuWRZmqDciebsGVkh7bjnCKbGR+YTUb9
xZ9K0lAzcihdF3SW18OlqXq4LhzH/hLNGOAQ/PPTBGvSveVp3gHwXr5TnMAni2FBVjSMi/YD+YDB
fe/m+rOZoe7U2MX4tW7UfVsZypdYN7dECPxnUQfO42SgmWqrUU2SafzhiTo96koUPOdqiDRfa0L1
mZnZlhDsuM8tdpgxPchCI953rckmAs3pgXyQP3ulTfHEcK9ZpNZPCBKstCy6V4F37mWBH7jZm5BE
oOLkCMI7qYMiQmW2G4Pr80kWuZuG2y5rvt5MsjYpFXnvYa5tlBT9Ayj9xi+p7p4A4sTPjR2We2lH
NHf8EqnKSYlHePgrY98D2VlWfuwtgjHIH3Cv5g+yBgN//pB045+949yUNtnrJkBheq+a3s2aVCN9
VK0HuALrY0UAaKEUdfmtq9C8KET6Mfot6lk61JOkt+tPheF/1SdOwMBFN4HbVA/5GFUPsqbj/SIX
2hELPEez3phDt+xxRERwy7fQB5mn3DrkZDK/UUmwx2wtO6TtuoKlh082R7S1CV05OdIz9114Al9H
zLok/Vk2x9rvr01vzu8VSnHoqwGV76ka903Rwyat2fHjVKDASLYgb53rMoJuQ0seho1agBYiFxdG
xgsazyUeuhTRs783lUqgnDji5Eq/ek7Ol7hMjWdVz8OPzjAH1OdAFJtNIlZD2Zj7PFHrvUse0jpx
1OIMXAOJxFLgDg6DfM0vNzl1rvmahZm6NeaWNBF+Tk6JTRqJaOH6yyxC4fxb6E6DuLx3tPkfW5VH
pxDBRes7NFCFra6ANLcfQZoAJxPtsxZ29qFQkQLX07L7aOyElOQ2HI6hDuNMo5tHF/L1Dx3OhRV0
soBH5ungd+6ULovOpRKtZeAeB4Wzk8F6WcBa6l6bsiOXEf7bGDMhhydDP11TWvNJN6NVl3TNW8Lv
c0+2xCxTETRvkdEXqz5QkCmee/koEYcre/sge9WMbA8jdZ5NsgIesxJcXzSqiK97EVCs3HskSIkW
uyCaO7ekSRZZ9jEOwjiZAAUfJ8UttnFCxkOchZC8pvnWK+v6VU8tUlzTyoZUmmaiD1+bsbceZCvz
9I2qltFFthwFveGhfVJT2EKjslwaBVwYNQwahzliBS3mXJVtWYT9rBlT1cn9baDs+NRs7dwAG1b8
tt5tkU9j/2nNpiQiqPZtwDkksU6t7ocbo4LfPcSxEt8nnJsXoRml92r8NopW/Gg6flamEfp3ONNO
ZZgoH7VrVYvJMPxLP39bu14d92NS4IdGnXaloXO98Qa8vgOEZHurIDhd8RT54luk9vpK8SztYYAM
tbRnWnKyOCdd9O5rk4bBYzngdiuKofrWWOUDyWX+q+XVHNYz7mD16IyvFf4HOUARyfz0N4dTOEba
QUzIy5uhX3/LINsfwKZ9SRVh3leRA6VUkPQXARnfdW0nin74elo8DX5tbM3WTlbQjg4fsM0t5NpG
pXgL8gHJ31RMGy4JQNXZ/K76xNwEeQi1NvzAd/AxwREzA8JlIfHfEioua7eOT+M+NeXgMiRHzBGD
v7wtJWuf1ru9hs6BHmTeVJAKDYOolY/Dpi7H5sOpVnnXxl9qYQCBTfiYIs2Jv+DkgfDTHvGFGhOI
BrRX5LA0bw4uTpRnT5DAmRmKitj5CJt0b1d7CFFqEiv/anazLXYUKAJkt2xfB/59jLQVORQpeVyR
7T7P+zQ4aGBar6wQUBkUsGFs8C3QXe25raPv5GNlR3NuVSMSAzFEWJtGgWZFCdmyAnJBUxvqkwGf
TwKqyxKh95vLySFrrwxFcHUyOS6et6gO364epNuEaztS/H09D1anQl3yk0Y9pCMtP/FbqEhgyrnW
ZptiRuUfJtJ0QALcgwHt5WHmvkRSjuatyH2A743282b5NGoyB2QTmqQH5gbzTJXXl3jGxsFIrAPn
a0hpm5tag6AvyU5odfRZ9iwqJwN3pXxEPYCc0piQfchh8VI0KIiU3EUhtURZOfbEj3GwXw3h96+Z
L6x7s6r1fZTa6rENS3VZkxhz1xepsiP1C4S2p4V3sA8qJ2F2fxYDvFd3PbeWtdAS/1F2NErfnNR2
JRtjZHok+o8VCaxts6vdaJFBi3Fn+Gr8EwbHInCTP9AB/xmqDrEeJeZWEKCEGhCa2lVTn64npy8u
QBODxcQG/S1BlF1O4oz02MBx/67WZrR0M2s8tQIguTGY91pYrQLPrZeBMjXfym4lEc9h6cDQl5bh
g5hRfRppOWM+5WdTgYZANzP9WzMpp6CJvRcohc21pZqcX2OtejEd71Jnovgy2NbLpKY5Sn9ddlFt
h4NCaUB3PDdlh1LVm5ScjAdpUuyUWDZhscZ447YMCkArfmhx/UbmLckudt2sDNcfduoUTyeuhnBQ
h0P23cz3zhSXP9KuJGTravE58ZQS2dWwXruEj5+DBu0VOaQexdpoIC4ilUMs/dL2DpOrO4ee7W7Z
dlPzYXXpRr4uDnG+qJxRL4UFZXtN1vLDIKY/ixyw0z71O9Ip/rK7zgBBMayUzn3JtWlxG3wbM/aE
C+CTga0ots6hp0braCiDV456EMcMQbq5Np0acbqAP0I2Jy3KSNhOyKCdB1sxhNtdrbp7nGk0Z9rO
Uouro+wNG+8dh7T9wKM0fOUa/FAMdvt4XYiwMxxJ8UVO1Ayk5PsmPbfjgBTKvHmngM76GI4BuWlL
W0se+KGtxPFmknZAcn2JNxl61y0XvohMhqoN1sA1v2oNSb5sx9BU58n0HeDwtGnVOj3lJT+UMjfK
13ZE4CmOa/cHZHV3+pgD4SiN+qHFk/wlzJC1V8lVvXjefBFUgNoKr8/2Ls6LdaFlzRmvurpQAZwu
k8lBg8obQbaUYK0L14ousnDbZKuCC3q4tsIaP61QtjDJx9cBjgLnvgEr68JukNVq9Z1ixcNRFp7e
oM0pq6P73k3Raqp97zX37GDf1ySVmfHkvsKn7a70DLUIfW66yBDAZKW5W9lbGcmPIjOdBznVSlA1
UXGX4fgoLkZiXQcJp9APhRHD2zQvkfvQYmVp5t+riIN7JkcT5E6qQ5+PsIqMhU3COE8nhGNqR+NW
GNYHNcrJSpNduZtD1j2PN+RHkI6FtvQTCLlqDkInrXW6XWSkZ9nKLb85/d2u6j2p7dKmJ0kvxxqB
Xl+HgVn9bQ1pl6YB2qoDrqqXHPoveRkiiqXfdy0RZVtPw7dhSq72VB2QfMjzauvO9r+Pl/auyvPn
yufKIQxv33YtKPK5pqfAy/WEXB0lxlk+jMq0ycuJB9OvQ6dlEtyY+nImT/QeHdshxXY+elYe3Lk4
a8uiVFCUq/q3/3q8kx16Y/0sai3gXPS38+TtKNjGPYryVosiuHjHaQILVap2G89CT8Oem0HYn/CP
chBKIv3o14R6pN2IodlXq4ltTRXZc8c5v+K+4evGixKkIUluJtklqap8xLrypfI660wabvwQunCj
SLtwOMhxNS9waCFioued2PWq6+346uHo/pW3UWt2Auvw2Gz8ObWD84by6MFhIlsy96OIZoKWXh+W
0pbaqHFMUVvfa6iMAc3QH6uhsp6iBAEpy63KNf9e6wmnubov4UiBAUcxn+SQXxMGwI1clRHWNF01
fZ651SfdDs/63IornonQoz9HCpJVdW3vIPTDbQejpfeQ2ilKbX6K4Ct0pUT9d1mSNPuO9HLOD81x
nMFpstDni1ds2e9e39VbaYrmC1owFwKn1gL8Y0yAhhCeMsGAPin+iBhlDieZ4Q3Ha1P6D824OMJb
pO9kq5p0HqgOXHrECdccgrwnWQBwfDMGUZJW4HpPU6xN9xze7ftqbrYeRxSzUL6YMfQHaJgVK05X
46McCxM9+ppTiyjWvJoRzn5nG14bwqzKk6F3+tP0fehVUS2UEWo/YYbdbmh6a+VWrtia0WsGWuUP
1SNXxbWadz8o/KWdiR8irM2lHqVcr8OYJPXOFA+qFtXnKjOrsxa0V1OWddzH5xHN0NgPslMOm03w
5+zI7Sg23AABlJEO7BxskQfVMtTCJzjJ8g0HmglkxAx7kN3XkaU2TcvBMOrFbzPlIMv3f8Q9CqED
brVLVRvn1DTH90nlqo/7qFvJJvkCXxIeXo8Qtl1HaQ0+NacBdh5yUZwLzjR8GacOGO0vG9RLEH/H
xCxyv0FKSk1gNIMfLBoijqV9He69QQR72ZTFlPsZYSV4dMq84CgsjVqiBMFKVmMQKWIhq3JmsyK+
WWyaWpSbJOjqi1/Cpleadge5DDusCeWPmqiAASqjRpcVvVdfY3vyegHQrlO+EJrofuiRvvNi7Zwm
qrqD2B/ulLaDly1BPWPpZFVwxFfHgapDpd3oIb3Rq8x46chgSBNLfbQy1XgZaMVzS/b1ZNzIPnUe
OfcVVaxd+/5znuzTZkTwr3nmTETSBXGwqOMCQYIhI6I2oqAM5rpfsw0UT7nhouY6g3sEsl8mPsFI
IPGchua3HpQQosqp/qhMVb7v4zK/10Cwfyk5mxWT8a31548cym5iuWH8AOhSh9GJDg3JLKFxY6p6
fjRVHRi70Gr4gkJgBKktaydRfxp8JXwNNNwmeq/lGw2ykQOQHhTZfBMV1jK1dnXS/VkbRL7xlD7Y
GHk6w2DmIbdeWbtNC8wCPdfMix44rt8NpSHefVsf10UcD+sBcrT3AW7BIDPTr2xTzb2upfEOUbTp
mX/To+DBd+cHHgKCkIM+Q3wDVCtu1ZU7Kt2zEsUDnnOo72QvlC3kI+KOgK8H1ZDSqRd9a8QXi/Ta
Z/LkcQSr5rS/rVTboLfzeWHGo59pVPvKi9tD6rrGwu8iZVa5oFnbfPhz0TkCcRpZvQ6cjbESvcL7
OK1v42StnGBU0edU+6J65bFf/1HNPgcyG35w5O3uutBNngth+8BJ2+JQD6G6hystWhTK8BBX9nDu
7HQ8D0nFkQiggDTJwoKGTkc66SRbeLCH87VXTggqTgjQRi5ua1Quj2+U9aBRZVlZhKYz7iEgfZWt
lEfJg4bUfSpTgYFr2yj0kC7czMWtmSr+W6g24dqXGcWyA5Q78krmnD0s27KoYy8GUV0u5AKfV/2t
HYX+pdRNh4R0K91A8eksNVtRX00dGIZotA4V+0Z77bSyBHozWLty0pLtODvXfX2WHM5C1EDgdX4J
bHdaJy3CNwHSSi9RVuowC1X1Anrn5KWDA/YgMgNVYNkMyFLS3fxFtkoFLKtbVs1icuNyX0UGWsNz
7VYooUOIRLYjYlnOdWTtt+U+ahrYFotWuxdK++y5iIemftO/hHVU76rBiReyGQkr2Wd6ZqH9kw4v
6OH6OPdQF5a9qCk5ByhnEzivrP6lDx0LQU7xPZtbGe6OhygaX2UfomvGyQ2LRzkx9j3jcfSDvexL
zNA6l7aykn15UdgXD55Q2efCCvjUZD9l12AG8YvG08iHWHARxZsM2ZdnOS4bIfWs8IjK17Z7pIej
wYGFtoajoRXZi9ePkIxBkAJ2Pn+ZguZNzd36QfY5EaBYPRrig+zkZ54uUreKdrJXscN8aXKi3sgm
FEpwzkFlgjSrRty/cPaZV4TH4u/FCJuM2msHaYY5rcBDDYXpdVikkT8FhQOMg2gRLeUY+AYYMzUT
mpd6df6zKSfKfjk7aiN15QUmqloF/AyF6NUdxwF8TmzZQHqsBAoeVKYWCsH0ZeMZLh/VbOzhswWF
KQc5IbhidcK52OvT8VZMg68e9chMdiD8tvAqgYiaR0h7POL/JkPcrdb9ZAbIVdCdaWSxo1z21yD8
5+F9XbXzgUb5oytAtxHyBbfaw36eDyI5yCLwgUl312wlWUL5CIvh3J+W2SUc7ZmP49cYWVWUKD3Y
/LNzexxOsT12Cz30i11pRvVrWLK7D67l44+hWenlZYrVCHphWmYLm7TRjU+cXrhq5LBdllA1VGW+
9HQC5OGkwM+XVOYZ6sVxNYbIb0VuFEQLjjrZ0ujyfBWjGRehmkik3VeJm13bWuWegtSZDqmpm2e5
jlOwgWfG4zSvl0dh84AGBwBsXkKaSD+CoShu/pCmq31K4CwJzHoh34S0dQ7SPU7nt/dBp+UrDWUt
Tk08I+PJr0/+RLao6RnHZr6cVXMh7QoUFIGmGkc51Cz73kKg9k/bbZic9WustP8fZ+ex5LiupOEn
YgQdaLbytlQqX71htKX3nk8/H6E+rXN7zGIWxSASAGVKooDM36TOOOsP8rlvi3D84nkIGmi5+jGE
NrahrdtsIrh9Mu571vSBb1SzE2rZblwTCz8WKsHJRBN/iV+GuW3Trnsa8V95CrRd4DTmVUZYoeg7
8pwKQs4urkZRpqrUlES9V3y7ezIB8T1q7P9vvQCCoOIgr7eUk4M0/tkBrF1Z7Ri/IXO7H7JUvxpt
EkMstKBxcKPQ0tB5Db7KYB067XPV2RRfmJANpCtyqznKPov1/sVVxnfZ55OuPet6nS1ajK6enE68
+VP1Q/fy7iUqfeu5sDYobbvNksu9Kq6nnM25z0pqe+lgk7KTQzsHxVDESpBHnHvTyXNPf66D/Ki8
ThSzXu1DqMO1pl+MeWdUzrulIjOetag3zrLlqw25oGbo10rOZskN8cSax8vOfB6v1uLv8eRv+7Xs
9IyperBH82KnAaClxEPo1EGQ3CrQ+Cz6wnziR8p8Qq5AYEXl5vumCsRTpun+ZSzCneyUwwJtMFe1
Tzr+Pkv0zznUraucoxdGu53iUSzvkwatenI8HUnC+ZE8HMgOzvzA5vyYfz2wbPpRdIqr8NWyOu1S
iapeqXHgvSGX8sutjOlnYLzkioGyaAHzWHP06bMJ/Ra0igH4iJ+ZTVmJ6RjnHok1hU1QDkLyGtpj
s+xtR7x5RbrzkcZFcDd9rudD5SMii5ePus3yJH12HRYSeihOsiVH2CWKxa5rNns5y+3S6FSN7jfb
tEXOZVHrBZXcgtSy+z1s4GKhxwECfM6g71O7u4CIQOuqksfQc/2zpn7KEbcQRMT4QbZxJ8UUp1SP
2hyScWtic5JF2IqredtdcqNmC5LE5edUG4jiqtp4qGvDe++rF3TGi8+pV5EI7BqkysO4JAeZQBGJ
p5pbqKIuS7convL5YHqNugimoNjLmKFpJHzZBrWO/wQtLX/ySMKC7kCLWfbJUQVCD9AUyrPoO+Ni
zAeRiW7ZiybayFitxcYFMQnjYgf2lY2LfriHSqM1H0LtqtesC7A/ZXoBVJwvPOagaQzB5MdkxeIk
D4rjkuqSp3lXcpqb/rhK2R0t74Pqof09nHqvYAX6TzPw2/1AZXaPgch37hs/B8R6yHtO00nzgpBv
cN49Q/i1Keer3tfMsreabii/ROduFF8tv40WKpZpk4rnMYjd9aTY1ikyau0Qoqc0w6r9K5ILh0j4
4LQE8mq1/Yn4uLPRIjFskYy0PxWKd6gkiXcMR+191GG5mccU2fMASYoEfTycoBXj3fWzVwh34lEf
suhloroqw2hdRkclyIalbPqG567SLjX/z0lGEWdLMVWgt0hOF1qAtR7Gh0XTGHwbRv/iI9JNo/hg
X/lpqqBqOlOIp7LEgHoOVxpM4rFC3LtFNfcD3WK0V4feosA8hG9UYm6zB10njWin7WPipIeBYswn
qRgUPMAJbZJi9D+NMXj0ejB5CrfRC2l8nJPmOGo32oovxpzc9IPPckLbVhQfQaZZLDSmaBXkg8fW
xdTW4C1PqkfKo2PHeO40PVwqc3W76kkBjZ0RnUHOxi/8vBxlmRv11W4zOY3YyuI4bK9lT5XnrQH1
fhyLyl/JYQZcGFhgVXZBRVO7jqP4kJct8zhdI4EElGl+lHbttF75iZh7v7etJsKvmmg3efyFPbnP
uuaOOpULedGpUEJk/hpzX4/fRKdG40IzxucoDoxdQW0y3wa6E+wyGECnSVBHiNvG3apNYEJraLrm
oemgMAxRfyS5quHJeovl4bnx8cWeW8LEuIX1cLxXrFE5VkWOjlafui9hOSKB6CYn2YoNc3qZNU/m
Lqfr22Oep5gMDhHcGghrp7yiTh+2sPk8DSMvkeTBR+q43wuscn94HmbaEYWfRcNCx+mr8Ts6I3iA
4XbzhnZMOAOM0DBWh27dh0P1PKF1jpRWieTE3Ozg6aJciNmDpiHUaxqgNTMIC+vA8FD9153u2Qda
xY38KRx6Gn1armIDkQPZpwTFcA7MEsoinUEdMyLWfsTuGJ9iKAUbHpeiVmw0y6JjfzGVqXkpWlW7
gcD0ofyVqWOKfgBFNZsF7kqCwzR0pTM2/e9aVRc7wxRg3gbD+qxyUq51/ZVv8bBOAsjV3Fp/oVg6
wmTHGBoth8pY1Th8ZBG2yoo22Ad5gL4BIFOeMpDTHFeMQzkf/u7/19D7fKNpcUS9t+X0W7PCd9Qv
M/3qtOSNhiLuvtoqsBD0KWdhAqdEWwKgdnAJXSX4qvsZbqid6b5UJfxnkDDqhfQ4DibwR1Fgq+qj
EtXBwlCt5FClwrsiOdVtAzdgxTw0CKXOsR42xJLPsrHpMpXEcNLxOUzQ38mKqdy2QJ4/xsr66qCw
9FhBYXjOUgN/46Rkt4rrVDxZIJG571nrdiBJBIqhPXl63TvnsQDG4OKFIEYKkBnYjye8d4udGuj5
DtyN8hT0fIcK1k2vRqyhLG/UKbU1r3qfimFY6JaIz2Juotq9KJ08fEXyx34Unf0kw002uHtcWfA1
Za3wzm+8Byjf6Hay13HFL0iq7oPslCHZbPL+aMJ/x8i3n3ZuHzuofbfaJxmxc9t54lnHBvBsB/VL
PDj2Ile7aAY58OC6Fm3afHDX+twEY1ftKi9DZH5uQkxQDopHJRyBq/DVCAv/ASOIz0YRnzgMvKti
FC91nekbsGJ4afIGvBjejKS1q2DZ1Yp4cShOPJhF9Jr02MjqTT9slMo4tcJun7sZ4ZkhUAPAN4qP
4wwSRU3K30+z8avsleOiBhtmFoBX2epHHXUEBLEXTuleAQnjO5g11mNAxZ/PbT1811psTrss/eKZ
UbBmbc/yRnfUh7YQGN3MIwpU5ZQ8+t6QtVrWDvV4bwLVYVe2vppcZJvq1l70yvRgleEJ9+Hsw460
2Tkjbg8Co4CP3nSWPT9Dr61tdQ99EVBD4I346BLhrVmJ6lujGqtF4JMfQfQLvwYNiMvsm5qUfMxD
HWEK2zSUhwhk5wH/LHXD91+86L7mL4yyKK7ovEa71FCUs9trvw9qUj7hmJyhOPpPvAF5mZhDsx+z
Hr8YPmOfypRfWjDOv7w0XlWWir93SEbPqgA7wUGMN13LPlEd1P5oTTywqqfWU1Po3kJHuOWbXeib
SBfjL8P3sCXs1S+1nldLdfTdkxCRv1Diql2okI3fQkT0D0jzjEvZrALL2oJZoUo39+ox+hRB6okN
+LTqjcJtvrI1G43/udfSSRhZZklyZ+5lMQSLt+E/galt9TaBec3LIr7KKxUtHIS87l+A6YwvozHb
PTBHN3R8B4rcuqA7+xVAV/vLc/am2tQ/KQaniyHWilcLOs26Hs3snGok90WQZnjOj95VBS65HAOR
f42dagdHr/mVlmLfk2j5EgV+tczCarrGegjFWUmbQ1YE49lUY1SNvVZ/NeZSrQN186fVLln/Nb+4
BfxIrVh9a5LEBkzg5nziYIgnUFExsWBFJFwQwHpkb0TN+wiMvzso2QugUS1EcL6pjqjVIJ8+jXZE
icSMq6M8yK5709JDQFUOumX/mpMlsCo0XLp3/HzkD9V8QD45WWlV361QqswfyC8BYZPdWu3E/+oJ
2dOxYmeM7IXV8uqyk2iGfe7wW3w7iNxnddQ3m7JPwKvOHX2JN/0iq/VPBLO8fSubVRQ5qBACWJ2H
qGIykcf0OoovWnikIl7lC3k6+tp8OmX1Nve6h1tP2XnhscMvINjI03+ND5zLSBbl6pr1JiQ78j6p
RnampgikbG6GjV/vDIObA5Lh/rva6saKpMm0k738Updoebf9WfZSVEe5S1GfBTacz/MlcV9X3uQl
w3ZqFrIpL4llBjLAc6/P8uZ2SdlEK2ErzNLe8R1UD3VDtsqHjoVImRou7jF51tvedBB9hdK+bN8P
ct69Kc/uMRYsu9ptzlR4TKj1r02RQo82OucROw/n0YHLlVj5dLrHzWHQF2kCZkKOYH/rPCYzKrEh
E0uF6p+pesVbo1s4CMlxw8E0KMpyf463fdA652o+05zo95mMsVX63fvXuP+pF1CCc7tenvhnDzXX
ONbtQ4MHBMY5iP4cHNc0zaU8Nc2JVYc8vQ2QYynm6YvA6erbVBlDn5358vRfkyiX2IdCE9h5BXYK
UUCpdmEHUDdNKv8RawofzobGsrICplNmLsXHPx1jbPsPkMlnBwv/8R53YzRmuV8AtydVjWvI3N2Y
+hlUcX+8j1MiPTzU4fgxCGHvG89VN3aNmbweu8OhEyYeSrI9Ocl4CNXcM9f3frPI6JdDZfA2/tbW
TR/PMNL9sCbdRaReMiebvuIVUK3VJGsOQRj2z7rWfMi4V2HwPo5DrUNUZ5mX6L5/TWtNecwcFNT4
sDerqrYUlh2BUe8oPaqo1Q2Izk5lYx1BWd5GyyksLt1LXLzIBrU/ZvVC2biUuM4yJg9GArYYCC93
FTXwFp1Tz8nTmSW76OvMJMkTu3yzMuXQ9THUVH989Yy0uRaqXl6TIn4zi2L8QEEAdcJNGRTqa/Na
eXb3Wnudwbked92rxDr/PrcMhCdTf7pA08ZZzsr1TW9gZuJ3yCYBWfqJuZp90sNkeAlxFuIHm91T
GHnDC0tdDCdYga9kr1Lnybme3G+yMykNjSXSEVxC0i7Dqdpohn8xxg5Eo1m6Z3lIW4rcC+GNzbZT
XOygZPveL8/sst2pZqIf2jZW222jhN6qyMiuulHRHUVHrmLheUp7lG17Dsqzv2JOoiN+RWaShZiB
oIZugvdxjPDUdLZ/aZ3+90HYyAUPEfLyf3VAGED1qXTUxb2D/J5/Sc0sOvN5Wf4Vl9f0gvwZ6yTu
5PMjDJbenyqPRPLMDZJsn0nDxFaYOVytf2g/Mi7YpEFFuxOJGLM3GHcP3c4c2EP3y8mYvOafsTL0
19X1wD9qVlnvzGHCNkULka4QXrtz4zQqYCK0I2W6Ps/3nRPPp7TlWYZS6sJIQqyvC+4+tmc8IGhl
PmBw7aOoM660TikerNFDiFgLM20VKVEG6H7uNVk/9JhS1BMfFLDKvLpqDN9HnY9RZnbpWjYzT+Qr
pEzKPbjh6N3Qop/6DG2SnbF44ltivzLGe6TA+FhqSvgOltE9WB1yhnKQP5QVt6tSB93A9flaJ0vw
kPVRDh4C71xRjr46lkU9jc+EDNepqJClxbxETtJN9nLKlxv0ocg+y9iKHyWkgTVKjY79Jwye5PGO
dACD/lck1z6juIsfAQvXN7zE/36d2+PU4uN+jX6ALAZd+dBmI5gCEs3BscLIyloCoAcaNh9gNjar
bEq4T2RFC11RaaNTCmH1JM8aGZwmi8253gTs3OZBsj+s9eb3+NsoOSFOqagj/AU096+LyO7bpMgO
4lN7yNkRHWO3rbdd676Q4FWOgYmnwlmehhhYwbAiOPKF5KYBqQG0n92BsYPoyOcg9MiGRJ5yDMmO
LPLsYXB/NI4XreY0In43c9FRViL/56Kk7AIQUB7lSMUINk1fZQfTHZALgaBa6jOatGJ/fhMlu7X/
dOMCqvQPf5pDiE71QiqVaagB1askHpZ9KeLjoEWNv73rmjXGeHuASFBlefjTvF0BPZ8B8Zi0h9Q5
9Vft0xLCuMpDZentOTID4PYBdy+MUZV9aFcp/7vWuGa4m1zj0ocxoniY6/2JudyDcbWxKbzOl5Id
uY2d5KhTYbzHVNX6cOOpOcoryTj31VUNfhwaETMNLY8eFbu6PZ4MVY6ZUZ5tn+ScyIZw2zX6PmSP
BXm/GAD3cb/qPLdjhVpGmNREccsD9xFHtRIUu+YBo+evlCIaDv48sZCD5KnnU3jUIqde31dj1byy
uzf/WpzdO+4Ltv97SB3XDQbxSN8PHRufCXyD3/rVxQPOjNrwfLD6R38Uw6HlZ14ATCNW5vYbGVhz
L1t2XFWXzNDKi+2WPwZRgqr+E5IjRt1IQJJMxW4USBHHXaGcUVkNFziFju/JBJ1ywFjxaehTa50U
ind2m07bmVqdHHQEnE+1g4uRgQXSo2KKfhWlYfo6TSWb5k44b7h8dEelVcFHUSBxgGly8NMhPRXl
UctC96R7Pp1IBf/ulCN0fYxOph4sVDbGaiKix3wuLEZhZGMt261lSx4w+LYOidH86EY/joChhv22
cMsaxoJnrWorMQ+1D9ncDwNla46T89IpFZvWTD82AkwhJe1HFyMYIWLEEDnE/BpfG6R7U8duLrJ1
i/vugb2gcqIAMc1cu/qLZ4XiIEeoSZJcHcSXF5Suxc60fWzZIGgASairYHu/upoiBNpnFM7vsbxO
lPVkJOlKXkZesC3bcUtZnVc0PykxH4YsbvaYcuaL21NwVYO1gaW9mPU0+ksLZYpz0HTb+3NuLSN7
zEmf/uer64cRAZkU0Pz8tOVwdNhvr+4e+vMK788gMh1KIpFv7W4PmbHdAKjC8uH+mJFto5mZUYG7
P2oXKt4aKtzvVygvWIXZ71d4e7fCwEHqd351t2vrwme9w6uTo+X15SuskRG7P8l+foVpc/v/3d6W
voAEjmXW7dXJ2XiVHRTfARU1vxFydp5mXyK9Eof75W3KjphMKtEKGF6JSxBmmXWlFufCap0nSmXP
tW67n5BvUJzLPACWmle+51q2LDCvesh111y7E1YCjZ1fuDGJ50wnIxdMHneZMKbqmZjYqWnGV9kp
DyVgDEO442181UGab0iAbmQ9FOe79uQU8Y/7eFcjf8hvPgtOR121hsJar5xl2lNM4OrI0Z4CP9ef
EIg6OUOjnKO5NZZ2j8k3b63slMMsD8l6VtsBqpAM8ZoAOQoHyeP5GvKgN8WwTju7+FfMi+uNa9n1
5fYoI2469ejpC/kwclZjhriCWEV6kM1BG+sHwM23lpw1NMgZlVaJOOef5xvoWBpNmvMoQxGCDzvE
JPLl/fmiGf4rV5P6KEckTRScbb2+PVMZQtudPOiAV/R9kvEZ+117e0sA+xdbNUqB8RtfBvdseFn2
UCsaBNbRDy/yTCQp1Km+KnayaYsEJfdSB4EQmk20+mu0G6vDvoLteL+AHCEPPIKXjb8f4R624iKC
jP/PI9w7krL9/Sg5JBT041kPqR0ayWqQroEyk9pm0bHRhWJAqffjPct5xKwndzhSdXYot1flg+ti
lTCoQXM1QBesqOdYL0rg+MvOyIYPUWMspg3G+C3Km3PldN4vd6JWkwUDa8KOqjJLM1wr8S9FGTX4
bpvaz8b2lY8AKz70strsVYfXs0pRG71CXWJrahjqA09X21pBZx9tpXP2Li6U+0Hhk2vktrRhYeWl
ed/5co0noFoF/qfyqLHkb4wu3cuewXBnxhEGgigFdul4ukVtw10M/BCsQVRk/Asa/svZMqwb8v2K
lmxajeXJsszmcrZ2zeLafCrRH9qGdbEPKy0kZ+r6F9UFDwK+WEGOEd+3WE+b81Rb6lOk1q8y7vix
sYqmqjlwd9fgVBqrrLCVT/Cs2sbVPYtCMtOH/pzrLRK0vRns+Wpoaxlmh3jENEx9ia5iChxoYFbS
IIXqwrPcsEwkCUnFNzn2g5kc67po4CjPp5OOaoUjtEOv+di34rccOl2xnsYsfXUtymftgDmCY1vJ
a6Fgq2Dl4Dtks2uhXEW5+ku2JqVxUEh3z3Immi/iCZX0JUrB/BbPBwxQQZY0L7LRx8UW5fbmKuem
0fRq+qH6IFu8EnR5vSA6yaFJDwiwJVW/J32gvKTsP/d8FfCINIs6JFfPwRi0cKnambGewvB3bErh
c6FwXQMUFqT95MBo0P/pngda7VQcvDEHb/wnXog50dCpMTfS6S3GbQVYdZm8d8qoI//PL79sGgU5
TyPCutQHpPXOGuBNFWX0CF19esM0UQ7SMje5GEXH55grOHoEn8nSWAnMUxJHUM5XPFACc++ocXPs
7ck5y96J+jc4JP8VW7vuKozmoWqS9N3UnPA4NWFFOp5JeTflGwuMxUZOEgUmZWMbsnnAYeWIer+3
8WcGpjxE0pfHDfHhSWbLHhk0wBKSHUUKZvKr6jkirTXGrX5tce1FeziM1znv8EZ29qPjXagz3loy
VLW9v8Q7lK/QPN2lpH3UGkHFaygoQCIL+qq0fsQ2gSuRCHb3EeQCEMy/cN78hrIDsJ9wponjPf0Y
m6XYWt40c+YGVPoUfrLd1qpnZjXGniQjvtY29CltLqNrLWZRQJe+W15ZLHD5VV+LwKLUYuo6iWzT
3fUoRO1dZZrxJAVmw2y5X+uErRkfyv47+bXV7UplFu+LvjO/xiZMBatVzee2IevVJGF6NtScyl08
+LtQtb1LYBv5ytHi9D20lB+pbYufyXC9XQfTq6uC1cpnK7DDbcpOubqoPqwwTcSlaUheJ2ytXkL8
IF66Gieo2IY/N4eiGm9lWBsgq+fOsk3LTU46fS17uTfGp87EhE72FqgLvzTH+7Wox81Zrbg5yX7b
TdN1a/MhUz4zt+1exi5dlcgZv+OlpQG/CI2FbBqFsDdW0JYIWTf1OzsxrJziAfrEPNhIvQ2Fj+5Z
89LqCWrVLTxYaXDM8hkdPY9Kcr5z0EeG7ai24tgrTbIwhdKfZ32KlVoHuDdb03CWMXkAijCck/kw
RY21wtKJIfOMHiHbEewqPbKtqwiW3rtlTPYiBwd6KrOOap3g69pP3kNt+fa5ye1hORqT85UU3MEf
vOmtmDBwyL263MLJDD98c8JbInG+KhCaV5k+maew06LHjPINtF7d/ppF47uG+YRPZWMRePjs6mEf
Pt4PduOdaxY6R8iMpbOIHTfeT4qFk/k8Lgnt34P9EA1iU83OsQWPaWGRqluUoqn5/ss2u4tNmfL2
hCIbsTv3UebrgfJIdkA3Jt/xZA0fJHOgoQWkJ0DNCVbB6IbfVasNHyQ7YO5r5pH/j3nyKqYY9o5W
hRd1giqAG+uw9kTsPgWid5+cGviIY11lZFRJ+iCT06xkn4xZmN4ObjNdZCsRcbyre5TLAkzgsqXl
1Y+I1g7naL5Y7unOZsJFKtSF9RTgsYLofcrGxGisJz2fnGtiA3OhT0ZqSyhrDz77KslrVBujOFob
EEDOGqhsp8KbNori6k3Ls99nMgbNqn0eh2IJhiL84va/DCuvPuzCyvY2BLe1DHt+eHTt1qTYy90K
6xikDNI+/BJN6nco+901iNv8YTRGeyHH15mBVERu9w/4I6dXTzd/yrhwC491AP7Jqc73zHXKk4xz
b23QzkzbfSRS/yMyKc7PT0fp8dBOkGDbyibPTvx5dn3vDOt8fhYozBxxWP397DqWUste9zY1UioR
PsU/S1u7kJHNP6YoFysrHtSz17jlscR7aNP3Yfw6dUAUyNPkP2GDL+NmMC+toaer1jQ8pC59TEDm
s/shbZVxa3XxybXaf8flWFM133zTCV67zjxqiaV/eEOJDlkWB+dSa6HHq16+1lPPfh/05OKFjvYj
wjsZVFz6bvi8rL7KlWNkTP0ZdQqYo2ZQf4KV3/usvX9oXvEFay7zVa2UbOMUJN+NsFEfen8KZ9FM
70us+Gs5FDkkHJ3con7JYX9vOrPFqRwq+wX1qGGpayNf4tHskOIePVBtk2nvjcjdscGIpVjQ+5RV
Dba2Y/JFFOG3Iq29b2QSHnIEOn6WOmbO3PaDhdudET3Jo0VrIX8DY2QB9WNj5mn10w3UR8zU2m9G
F/6cukDsFMvtNyrOI88e4L28eEYuIn/uqpIN6OhpeG0T6yazukAc22V5n99GIFfoL93EJI2Bw9yY
h08BVuCXIhSgmOczmPh4lyd5uMY6Pk/XAYpj/AfcY6VTlObnlX2jKOOnW2/jwUuKnCZcxzbiRZS7
W67zz5RbjHf1NkVeP9BybY09cbNJnE7BNTpRLp7T68dkBCgX+3n1tYvewB/b35Kq9ZZIb2tn/mHW
2SyglFdzRzt+T+Ehf41wSF37FfsADH3jx0LtkVeLI/vbZBYwMtrgo+jjbhM6kbpXCqE+OVGAZdQ8
YuisFwMO5muYmf4OfVAH8J5Vvbap9iwHIEmULhD1A3JW19VWV0Kdt4B6EVBM4HX1hw0me6ckabGp
MIKx2zh4Q/9e3yem26+dQRVfrLFdhXY2vnvVYO4cXK43Ml6p35ohTD5b7Ny2LfCjreaG1pckTcUX
wyGjMCSqvS3bPvkck2+yL4bjvGFbbeywbJneR6Neybgm2KhGdaqT8xqCNxLKO/kQ5HfsVaiEW8NK
lGUlAqzO2Esc5VkxN+8x2WEG1X8b0puuCZ+iNVd/zR1A2h9Qdce7DIk/eagicMplWBj/imVpn194
EtGWSgFeRH8GJ3MHav0OqtPix19xvYFyG/jN+a+4h3HouQXx38XWuKxhLS/7vn/PRF1dy5m56KDh
c/wTgvVeXzGnuYWoslUkkWDFKmxrA3PUVgWOelc/F8a6MQcETzrX3RSGWZxddno7WLHDUW34f1IW
9/a+5RbHNA+6XY3K51l4KOo0cUEFA4PcdYwW8mMQ1WgCeJX/nGodCrERi9FIVx+AAeSXyjLUjaV1
3iLLhMfG+vZeqOMOjQR2ppaVXWRMnnmJKw4wgx5ky3AjHymjNCjPNQWpMOmzyy0WVSkWgqmarIJx
VJ8hg/uHZqoAsHrmWLLXC5YAoPur7BVJU67sEHtQ2TRipz8VY/4Na2L1uTar9gGxxVPie8pbo0ch
FV0R72TTNLV+kRWRd+sN+2lrurH3RPXUf2n0diVHORPrl8pkHa/CVgT4hdbMKCbqhL0XnYLKbN5C
s1rGo4Ecs02mcDK7di2bbRP/gBs/PjppF18z9p6iSQCJuqaxLqyyQfeSSSluVTkVk52a4+9qW6J+
qhyywGYSnttZ7TZuRHju+PGXffLg9021bvWgWluWNiUAodtHU1jq1gdBss9CL73Ig2aW8UotLQzt
jDy7xcJmSmEr+QEuoBZwxnmwjMkzGJzVTm0pcN5jnhJ4K9RetAXIwwK76mSgNjJr8KRumx4iSE3b
hPYj85Cz69qWG5T76uqG9ytMDvxgOD+j0vult4P6llbKBCypDi5NXjs79NFDtBYt86HX4O8WRlG+
aVERUt8ou59geYVhuL+MKnqJXrJKNfmFGq3boUltFOq69FrGOZam/xnv5s6/YuQ2MB1pF4kIfpXC
r/UHFzwzlAx1WpsAC875ZGhgI6OfWBKNqLqM41Ge3Q+20NKtFrewqLF3c+dDwDoE1uN8GhnVS6dT
Ib4bvcm4rsDTl7Hb4D/jZO998FBp5TpRTW+nwEbbYrY6gjaywnddUxS0A1Wxj2o/fA/i9Gtoufh3
IzLybs5V8KR+8z17IDWcPsspU1nrB0qG/VIOStjBgvyC7UEWlt+UkZ+NqYdZJAbbeLUiU1ul8Vhf
Ek1PdppapuAXDOtURkmyCapBe7IhiS176CSf/WQ/kWSfgfwsvyhaLTyY7KHHMiQwjWoJ3bF5Mmt+
QdJSU08aWrWHzFH83VSq06UIsnE1YmT61vfskosP7jnpyRQFJYCo7hckuNR4Bbw1OfkzTcptoUIu
ZFsegORFIBzaCY/G+J8eeQ05XI65zZFtXUGxte8+x9pMr8Esfa0NfX4asvIiQ9EcAoEgzlHfbGVI
HnpTby/kChZyzj0uz/RZE/sWY8Rt6J/rIw22vV1QTcnTpXF9cYIsP8nx6hQqG09MNUAsw90KElvH
qYzKQ5P3Lin4Njg7tWFswLfFjzhZOSs2LuNzPoqGgrFRzr+5BVZFhr9yWnhnZmxqmMXjbbFIZ7UQ
rWrijQxGWuaUt1PHR6HZI5s2HtVRB4KmsZ/O/bZ+7voEJLjpkaxO1XSrtj3CiENh7se0KvfZnJmM
UGTc4FKfPBaKTGXr/oup5unSUuvyAx/hAJ1QUosdwqSwOTOWyuPWmzdRC4CF664vkRrzcntrO+NC
zICPrlTCAxtw/N7mph203gK+hHKKkrR7+zOstUEXOgOMmTwwfg/zasvDtIxhLleTcXk1ax4GruXf
w1iFWOAEpuQUN021VRKH4n486s+hZVXXgDu41QSiXHo6pIAORYJD5Sb6s21l+i73BUz+ebCD1ctz
BrVnHmoWab7UwLrt5FBNbZJDqwDXlk3TbjC8dEt919uUhJANUp/TAGVN4Yr4rfDZ9bSTbn00EYth
/v3a13hCSiJotB9K1rHmShDaJlexcEhzRQu/2rLNwHQVPM26jtPyqii1uaxbqOZV1KHR1KakDikC
fIVEfs6DlrxF5Oz8Knd+UZ979Yao/CxSUSxtpTSfDFBymwYd1bMVxca+HVNjh2la9yCviNRPhiiX
h2p2NwT/xdp5LbmNLN36iRABb27pPdlemhuEpJHgvcfTnw9FSejdMdom/nNTgcrKKqDZJIDKXLnW
lzLj7ZRn1xQ7vq9YJKB3phX11smXw0RSqAOL2os9zj/tgj7YyIgVBz8htD0aO58ixTDT+xS9mSFZ
J/APwdItaXnyENR59lI0xUvWaeplcNv0havMADcaRGSmwVHKoLqztfIgRq2mCuHvNNqdGCXrUcDu
5JroczKXMKyxqYh191VzAUNTgH/X4s92IJ+MSYPEtNieeK7zKdXNiW40aC5OWAHMbBWX7XlNQVhU
tItKs+rv48b1pPx7Gcc9ABEoseS8+0xph3NypfJnUzfVsI6zWFt8GPjQNcuK3RbFkcI+BhncIQ4S
gsmoOye/JgwN+Tqb1tBgh18E/d+8kUHI3Hc/YD58RVDc/+Qk8ARTV9Rdw7g3dhV1OdS62Pk1ISG8
gmbb3Jr64Cx5vPGxT01DgcHRVGwo5HoNeXFhzFBFRVh6iMhMGy7PrzFYBLqnn7qqcp9dr5t+KGqN
MCPdpHXKddkYSF5MzqgEmNtR06HbmLp+48DjjBjyfSkrd5qLLzUvYurIrvgRwqOlNbmaddMtefUJ
NjH7CeoivTFa5TEbz0yTeu2tSbj9VCv2Db2/AJLco/wQQDpgrPJo6L7LufKUkmX84rZmtVAt03lF
z2tYormbPMmNHKwhnj46iQVPoD/A2RqO2b4HiQPziSJly7psD7xq2ODZGVUsPd5Khh2vsshNn5Kp
GcgskGl4EBbZ9U6ONe5lhs6+bzpnVcmMEd1uyqdl001WQIQ6eSXGy4GIcNbCV1w17jkkLr8s9N5e
pL78HFlUX5kV//eB9NPGdNNyKZiFBHFQOBXA1lk+SccDa5XHCkXEWH21dP48O1KvoicTQgd5/Yym
anVT4Bw+lFlarrzUMj4Pbfa3lRjJQ+5U0gV6aJLeRsfvCJ2HKRr5QDa5+pr4zd8Gn9lnHi4N2pfA
AkKtCZYwNt9Qm+8uGUVM68C2QRI7FpKZSlftS49yaxe+yQHtHOR25PHEr+UvZeQGiQ4I+m91621M
B4QlfG/B3w7/GK2UlF2khNKOAODXoYTYPNEhIC/gQ/9ZywJDZKrm1ps+6O4WqZN0axZ58+Cb+Tl2
BxVRLo2tf5l8k2uYXQg6+zcrLB46yQ/3fR+YR0i8YYScGiO+evmXrPBrb+F11ItmQfujUzeyJm/7
oHA++ZnbrWtNLo82G4irxyUuw4aXLA0Ghw2q2/q1HBtv2RGLpFqoCGGKdvxoUTeRRdmnfNWUZvyi
TBKrkKekC9fKc75RwyaT7Tcfrt2vth3ArNJRcMYDJdyaJcwormx0b44JXKvU/fabZwzb0itI3DXa
c5vqDlV60oNnprtah2xhsCAdGSJ1WdeITHeJb28jOMmPWV/1O9OWDu6YpWtlcI5jXLULmaAHgZim
37SBZm4yt/nkW2mNwrsdLKp0CL7Cy3SzjcL6nvPjgcoZDVho0DeOVNcHqF8PDvXNFxwmMXMqFC7p
AC49AgbSe374IBoIypSjFMFKP5kiSYJWLLGNNbkd5dxZg3KWu/xTb+e3wkyJxmflM+Xj8RViZ/kl
kxQIvBTrooZ5dR6M8taFQHnyJAyPgfM9lJv0JEM64YT9sPcsGFCA92f6Sbq4DZWKvpl87kBlbMGm
Q800daXBvE6RrUdTbbtLY9YUrkuA2nQpDFal3PhH1WnOSt3YcNZPiMMJmOg7HPGK8HeU+2CkBugL
hF00FGOBpxcuou/41V+89KewaA8vPdpC1yIOX2olqy4EWvkljR0Zvq5qX2U7DRcUWSTbMmj/tsmE
PCATrJ373qK0UfeDJW8b2YmjBzEIaXz3gC4CcOUx+kpYH49OMYa9E0T54t4PVKtfDJUaA6pL23Xe
28VroYXNGlHIfCu6pmby+HEU+GW9kfo3Jx+WXU0ZKFE2LT3eDy12rUdXp9JvOYEqjpGnP5IKlpZ+
hwih7xzSargVQ2hc7QRUa1evdUf7m31dsZDD+munG+1trBPSThk0n2XweSz5HYaSuhyasPrR6U+d
bcHyE/nOqSDNtICFql31EcUzTYgUeSA17g6hOAJO/JxvCUyet3Q6Ig19S9S4oIgTkxhsMwqluo57
pejKqp5cJKX8GoHqydD9ei4jueUZBC2U6FqBN54Hm2AZz7lnMJ/dY9JkS8ogzOc8k5NFAEyAxHn/
XlttnLpxpPHU9c0v/yStJjzEgMPjYa8NnP23gpsFU/YQxD8KN7cPfQH3o92gb0PVTbILdCqsqM+k
MrmEm4wt97DRcq24jnZpUWwpN8RwvJtTF9ku41X9mNrk5Xx+/jueISTnMqgUIDwcr5AyZ2s3COTH
ZowsVIY6+TmPH8qSF9BJrvehbcNw1+oowoeeU1+HYEq+OHH5WXXTs1zwS4/iHrV14ExEubSlaSG5
rjWGvmvcUd6BlUbJPFNj2MGtYq+YrAa4e3pkdAWZad5LqVpeq3Jpfrfz5EkZkAmqMllGtkZad0aY
/2CXd/G5F372Wq6w86MMiqag2ZVDfbH5KW0j1e62vWEPN9myvRUc0OqbTIJSNZPwR2qeyWQBHefH
fDP72vps+fCcFq1SPZJgajZFXGdgXUqw0YSxeOeqblmlN8u0sqKvRdYv/ayMv8t+iQhCGsQvJtDA
TQv1yXEcNVhaDLC8vtMp5PSHs1rr9rPtOAq37A1RruJL4BuUd9pycXD1zgJP2H1XvIgbpW0BxTcq
EyB8Ex6hIg7XRG6GS+KY+aI1jK+hknvPlCIOOwXi1C2kp84Le3SoIlPvGzQWAAjTZHgcEr2j7KeU
N2XaNm/woh6ER2DWI1VrxOfUrsq2TV/tZMuL93BCmHuF/MOJ/2VE6q82r1BPOKsAIv910xN0H9Rg
OKWEfRd94LjPhq4TDir7w4Q96TQYgosetGBfx+cAoB4VNWW9Lg1kqj0+y5WJ/uWeh4v02oSjv7Bb
m/T3NFo1Noozhv4sy5CPknjgpajmQVoCqdD0tts3DdHr0VbSz05sfe9Amt4KJ9Rvmeb/jVh7SgG0
s8jBUS+p44NhwZHNPSJSw7Zvo/TRU6fIddZU30zIs5KgUb6zy/leyIH1UkD9tFaU6LM9lPmKvKdz
S6YGzDJMquSOdq4pqRKcH5WyGkswS75bOjfh6Dgm0PyQJPZsy6XeJPrLjWVaRbjFxJVu9n3t+2Kx
ibhOc+3bjmCz5PlrO8vTs+RVCBCMMcRPrRafQF38ZQGYPAeasc786gkK6mCpjupprJyjnhDHtRxb
OeeIui/HwVdWRl33Oyeu1D06JMM1n5pglw6EXEAZBLvcc4KVbjbqmznAp1/2/Q+K4Ua/Y8cOrdVL
Sbx9UdVOtu4gSOJ2GXvjgQzC0tclA6GoXNvJAyC2uDAVYjWetXMjKV3ylef3qsSffEeFBsZGBEaT
8+E0Uqy6TDTS0aGp9avOiIjQy4NFSV3TtIuobp4gC0p2wjY3VIX9cqlstVt3VqcteBs566QK3uyq
Iwxj6cHrxEa5ahNDu0WO72x8irPdxNiSkRpPFBilO89A8aZTCxh/gvrclVryBKMC79Wo7IG90vu9
sCkJ0BfYZYGDSvaNrYD1XVEJQ42THJn96Gm8JaM28UWWpOHg69l4AI/Np+OSwQgo6j81YI94EYw+
SRVph44i3HULAfMuKXr7QUbeU7bUlk0PSvPUvRIrDdjj+EGzjL0kOIEZTvfBSMDCBuaxKqxRXWm+
40Lu0j16RMMdwySFP4aSea5BKLrUqz1ImZc98C49VTsjGzGavDV5oHdfTIQAkCP3ecmL6/IFlS+C
6JH+zPfHBKOzhOE9vdnNJMfbvFgUI9+IfCb3piAvvSpgCFsPk5cYCIvKvdT5N9FB6FRekzCNVpZV
jjcYppyFptQ9WRZtvN1tsmFu1djWwb/iIgbYLehXA4jkZMm7MFrKBgLutdSUp96xilPTxD+PYqgW
YOiGhhHSa0DKwud+yJ2I71Ust5uYJ+G5NFD3lWQj3yaK41JVScPXwNk3tUX8Ph3PRmnyAEjCh7qQ
In7+3BZ5g7VQhIWhG2ETSkhKw3oQttrOCDRW0JaGtso2qXJJ0hHVBfW3HeU0XWXFcGmgA7rJMBss
Ndf3HnyuektoLiZb2MGa7403GzDRiR9d1SkreAV1HtOufnRyNdnWof659dvo7Ld/EwQvL3Ez5BvH
dmGLCVAgqlxIN8URnMrQ5IjDuamtS1/0A6FT5Ed6UzYRmrDgq5bizy6sKH8ZyFssDF2qX7nfK8s6
dL2nwi5RagtL92rKfCmCCNKeIDqaDdq8amPwaJm6oukg9aAK0sn6bCGG1J64ddqtpC5Wb1r1GAhy
JtmMkefhA75zN8mE4/ZUhZG+GCkqYderTqE+BNwEwZJoCl/htcA3m43iydqdwKmsG8RIexV+oYnC
Sfh16FrBF22eogwegTz04lVjKfqhDqjXdwBzPSu+WT2ynV7IfZI9w/y4BiYpPUwv6m5TKW9a7BSn
Mgnce9fIk2QZDl24gcAFjZW07aU14qXSNgam+1jp2TdKJ8CIpV134LcWLDoyVQ9GFoGXc+Jxazgu
gKtSevXRtnrshmSpN2X17A1D+Zwl9i2HTPiSe1L57GidsWyHoeEOS9e2FXdLiiJcubV7MbK8O7f5
4F5SxNbh5wzfvCQs94Hs5xRueNGbGRGbJA4Z7MRoRB01GHlSZWLUlRCuSiPpSbZ1+ZHnx06Ye6tN
T7GfgWxiowlAcvQhbyCDaWhVvKIewnwx4ggCbxXucCqqzJekIvYN0Exe2VPXGGRlm2c83qXIMl4S
qpSAhCrxWsxVndbbwvDdrO9zG5DDPO01GH5x5g2v2mSj68GTxlJR2weQtlP/JboqIpVrmPnljXBO
OzDpOrSj91HZi1JCN36+vc/te3cF4Y+8Fc4axRSr0rfd+2hsVs3Kosx+J5zloAP01E5pWHHe0ZeW
el1HW3CjO8Ny2mvrDdYmCcb8ZEfHjAjdM2pfrSJ3z1MlzXNS9q/k55xzBrPADoYH2PW1vrs2dbyn
pN05WpoEG4uw1cqXYqQy625qtS666CAVXDlXA6hLU/1IduRgd3Z3Ff5pGcQr9s8B8uWom1hpxyte
QJ5YDmNk68hdJEr/Lc2N9kue+yqqtppxpS493AXwRtWkw26NEb00MlJhppOqB2Lq7TJ0eu+tJHS8
0eA52IhRpUL2oy5i1EWm0UwH0ldl7c0LbO21+VIVibdT/QzS8o6wXZiY5aqSinILmpnnlu2Nw8FB
psJYh4b16zCeDnUlKdTlO4d3h3qi5JtoqvbyjEd36LxXkz+PouVhJUED9KrxbXtwY4SIpp5kdPo1
9IZH0QvHNLsUoPNED4yVcdJQ6FkEE2P6WELyZPc9fOfTqgh0apuJXWsVmpJ2HVz5Z6NLe0uiIHA2
88KfH2IXMOXkNNtjHc5FfwjM5YeBzAvlReEmw3Z2Fi7EI9jrmHDN/z6d27JhNEpFeUGYYEN99/DZ
Hk13NdZOdxqUVD7LKuGuRgU4GLJH9gfIJoJJUUg0xSQrJI5izZh4MBCGHS0UhYRN+X0UZ1OSuUWe
9sOAcBajsPYi+jGtLKah+evBowCRxXoERH1ftSK2DOyJpFSzAMm8ioYxPWRV8LOhNjA9EPlOD+Jo
Hpj95oEPfv+Fy7w8cDMI78X68zzRnX3mM/0XLh+Wmuf+8Sr/eLb5CmaXD8tXnvTr8v94pnmZ2eXD
MrPL//Z5/HGZf38mMU18Hko7oO/oB4/CNF/G3P3jKf7oMg98+Mj/96XmP+PDUv90pR9c/ulsH2z/
H6/0j0v9+yu1Pb/k7VDLEO0deLULpp+haP5N/91QVPnMSskR3mfd+40eZe/79wnvpv3jGYRRLHVf
5T/5z2edr1ruUKFZzyPvV/pP6/2n87OZYevd6SFv5/MZ76t+/BzeW/+v572f8f1fIs5eD+PNKLp2
M/+181V9sM3djxf6xyli4N2lz0uIkXj6l3+wiYH/wvZfuPzvS9lOCXVuqX0ZJCM4NlI7MSQCNjvG
vxsxEg1DcVC1mzALiziqxITZ13TL8CiGSxJIeydGlk3rvMdMa/SlVxnUVtWG9JAFMQRqdf/MLhgi
26kX51QStuBbpnExZwx080D2/YcYF3YXnqjNWMKIJWyiqXrYMkwdEFgN2f4JuugrpB7xtbCleN/Z
DoLPHXW+thndGxgq43OewkA6eWlRhJKcGA0sCTibJ5/uNjGsRvr3FgAVkbMGahmxVO731Dnnqry+
O7qwSq4qI7DhSTaoL8lGJHbY2YPDREx140doudrw3RjUz3fFVSdoQN4+pLpn6g6BVVwLJS6uitJo
W08vgK6L2a1WDTu3ANnwbrbVOwCT0+Yz5IKsKCZWZo4skVE/zGuJpf1Oqwhqesf7ekFSNKcwjaHl
/XVK4Zb2XX9WebG4u+kjWzRL3Tly2VPEjF6QNynU38XqoUemRP2dcH0jU381Dt3W4P92BJTrnfxq
0rJ3DSYJo5g+DxfgRBzJ0Q9J14CqsPOCotMUpo/M2ueF5d87jhI4oGEmew4cF4Irglf3GcI4T5Os
MVqS9KjX7+bcPauhXHdxkh4/ThyVwd83ofTwYS3RNTLzTKTb2CuVgVZ9jNDaKHfeJWgS7yKOAHt5
6LaW3tYFMktem9F5QPh1zhidRypLJ9d55n0hrX207SgmbhroB9GMhM4OKCPrB3GEYNqwT6RkIQaT
326i6+q6l1JwwoyM4mjEZqVF68jAy1Ab8yEeawr10kqSchHWFjG5NZhabSkG7qOTuzjqRpmQt+qd
hO/sQcbJ3Eg5lB7gNX76zqOR4j8hMqQSsP2XQW3M9J2u2l9muwmeUIVPK83I8rjyVozMJ3PQMARV
10FhMl317+u6d1NK9Sg1tNfiIgzLU/lEygSGLds9iMbIMhTr7+1s7SITa0ZNCNHCyTcB2YLw9YDy
3Rh30rsF9CInYBB3sXRf8D7p3YJlD9erBEPDSoUZ/ahPTRjmzVF0xdHcfLBRpwdtLBux5TzwPy0w
T7ufQ+2dTQa1XcrGp+xPCVtEFJDV5ObLfnoLjZTdVYighBgg3hahQY1IbQZHOry09oFSgBE+o6kP
9vSn0TL8Z4QW5I2wgx5zDvOM2bcUwpZiGTF39vnQzb2eagyn3o9y9FlqUjIZuQGTmx5GTwEAtb1t
ETSQ+Ya9Fa22Ex4UcDnsuR3/Zk0w9jSjui434xJIlQWF/wQnaSc4STMA6snH3CT1OB0KYz2NiKPZ
R0yp+o3VI980uwrzP3UDAVGZV4rl8eK29fAwOsZNr5PuuWDDfch1tVwPZZx+8XSDlBIAK0JnAyRv
UwpKjtxPhQFwNSqgXwvr2l1I9bAXYGOBQhZNXdnu0jCcZD3bBGw5papunYDfWoqBOzzZddxwq9l8
9d+Bnr26jfYwL369OzZUcVcBjLkIXLkHp3CcAztXPV2IQ9HAxW4AIajQtL9bS8q0+0I1NtrsCdmp
iwzn5EPeCJnYqRHT7aIOAFgSFsjNqocxNIVQXR69GtmcoLqUObzP4kg0+ZBQbZvqoDrc6udA9Pso
9gA5wOSsb4WzrGnIQUc+nKi1VV37NH4NXceCfDgGcirFA7ohv2whqayrGPCnoz/Zkz59jX+vEbXP
hC3zU+3k0Rnu/+jclNaqcgh9Qur10yQGx6IbwZNUSr6HhPYkj/bQLYRP1YGgJu+JMnzqRNQHTmsl
bV0FW3EYN8Z3O1Cz7TubOFX4I4cX/CSOJUKmfa8lEN3pziGZmt5UYKSc++IInWB0Scxq99Eutc7h
n2y94bsHCdEnNN0nn/uqwir6Yo5o2oHSk6UYKYpB3pFVbg1Tuem6n7/WxJt9GSC7Gfv6C1GP2mzy
V89LZRTUO3D9cvaqICF/NTrzScwIczs+lzkvjblOtNZsuLHolFwf/dR3j+Io6fK/Bs82N6LXDYV7
9CogyTzcf7mEv49mWwfMFDUcF/WJaXQeuE8W64gVP5yuplpnldbJxIn/L/Nm559zAxkVCivYyH6Q
bYtR9x4kuYSFvnDiT0TvPhu9rvxAXNsxdFK/thc+xVZUf3baiJRO2PqPfmhzzzRC6WjWZnz8sE4D
6dfR70r4bvgSnxS5svadlBN/gnZgUSOecwqQlxjODayAmzYEegkWwSzfwkhy1jFsXQuLQDkJ0yRa
wzvWnJqpIVn3vpltwkWRlXVU2tJ+tosJc1e4CVuaa+ZujBy02v5lSSMf359hnq+FpCPqJLm5hkEh
VIy4gwUr+VZ0YzlPLk4SXwDYRvmySVGz8HzUtnythuerR4FL0YJ+AalWR+L8X5oMvV70Xg24vRdi
KOwUeKzFYe4lqMAWhNXeGd0iM9daF4Jyc6pmEyiRMpUc+E+iaXQIJNC6fxA9r4AAZ/boJrcOj8Aa
f3nw1gT+UUHeWynSakXa0TuXgiSpqGNe292sXwsj1Jn+eRCESPHkJIx/9pnnzD7VRLskBsJQ83Yy
WD0YhHLtBa6QyFXyl7ZCie5X59dIIRXSJqU6imKY6b6nedk6hMphKW6D810xG2DG9aeB2Xa/j04D
+uASSJ9uq6KZl5oH5mnzUrNzhmAT8dok5b5ej0/U+vcLm4z7YYzQi1ETyyPXSklRbLlNsazgKvEb
9bGfBiHGsJeNAjJb+PaSaRyDatK7zbS2IK0SHO1SDa5iNMj5j6QJNOaia5GZv+hef0Q4SH4qh3VL
fUwFkg7IwiR3bmfaym1Mf58idHFKLFi42BPl0UocQiw+VAs7A9lJGWq5qYe0rxaFJv90vY/PU8VR
F0wcDAN7FdElyk41Uw8IL5KyR5tq44tba8rzQNJzqUWWvgc1pTz7pWXDdu+5KE7nUIXJerc0p+yr
geTr3tCKb8Uo22xXJxuYRg8QWFPuxykPKxrdU/R9UNffRK+ZcrbCN6B05x99pzXn6eJIrKtkUrmH
pSs+9lFXUL/O+5TC53DVSwAzwtYqVGvWjutsxyKTLjl1uuuhblGb67182VeJchhFE1cAnLJJTnAh
DO+GpvEMro+Dl7Q/j4TLO28tCj6lmVzuQO+UB1WGWPK32qCQHBTdLMiOpEX8ozDVQpWwSkidmXI6
UfD/0icUzqVJ5ZzUq0CPkSx8N6NX8qNhWt7xvoAYmVcZU+iuV78vY2grEuWjFy+NIP9OKjV/IgNV
PElS/Be5/vakTz1FNvodkEmkrCaPvFCLpyxoVlCfjzfhrxQjQsQ9JVJiUDLM6kGtCd1P08Uk140V
AEdofd9PYMfJOUkNavu1PF92hEoWZuRkR+EMimDcqwOVQuL8KETI+8EmLQlxtdVqb01VamdLAh4r
upYHqfJYU5UjuoVjVQtZj6xz6kny2885batoZymBZ9wtHO1tnsNLbHhTVdT+fDgtAyv+moDBuWZT
QwpTufpqYqz7Sb10tomBRM/QSYhQ+RFd0QgXXw+eetCJh9kkjqgZ7U2CM/M65A7tg5tC+fv7dHdP
lVpzt3fAuk6XIJre0mFQT/1t50r10WDvmcM2oNZHtS93ZucNO1upa+hpMcWqqVG1IvriUFjvc8R0
syKJCBS3qNb+CP65qbN/mJDJ1HxGgbRTGrYQoolbzwV1NfUrWVLvRspdfg7Pjh9s4zSjMRvn52Qx
rGuxulXA5X9c2ogdO0Hb81+WzSl92WkD/I3wgsSrCMWZT0rjdDxpdUQ6TS/7pNgvkCJbrxCdlecq
RDLQ6uP0U+oO+dr2KC9niw3RcykvrExWVs6EzEcKOj0aE3JTHAnbCBAdWPE0Iprs95HoQpPGsGPE
0PJ004M36/Yy78wneKmbm+In7U1VDHfVdSjezDZTLrxzlbtbYeoouoRldqJ01Qa73wujaEKIIbYm
gI6J57q5zY35FNZudgOdabFVNCjizKrSAXDPCYvQlM+JAZqNEtNVCL3mLidb/dpUfEJVaCA5PCkx
U/9LdbXb1Ed96nY1CFYqhN2TGDVt/0s3OMNFTAUBe01KtbiJMVvPt41uxo9iLJDqBQic+FlxFOel
Q34YhhfHlJ4DmPJuADarY+aCSJ16CdQG96PGiREhUNpqLwZ6wytvTmk3O5i0eB+ZnOeBxpf2sqI3
CF7gJnzBsXmbxgOYMvuK1RGRKyLfv8++j/klcAxJU9aS57kbp/PhIYi97Coa2UAaaqwR0BVdBI1/
DlR5BTWNLHub2TmdRpGc6FZ+lEM993uVqFeyq+erzrprcgSCfg+IGUZH1C6ULMiYdGljwrS95zzm
PlVQjZnIKeVJYA9ZLrSCBa3l3J+HES6E8FL0h7oudpVO8bIfjduM/D8sT157czWV79t0pEXnEA3A
Kznln5bQzbop6sM/SDhMA21el1QwACYlWrx2pZg6/dCBJxAC2n3n1NZtmBqqclEBLomOxUpg3fzE
sG6G4lrbuo+sxWzTFUk5UeF0FCYxVfhCY7OoU9UHo8hqYlDxvOB+mtk2n8ZpqThu4aY5Or7V7inM
pjg9zsc3k1fuVaI3xCOnrg0bFWX7+kPfStVTpFtbT1ZHsCatd4xBmC4D0dWtaB03XrUTo0HRfwnd
KVUPOuel4NsrvOBWgfieDSGiFSxdVEq6gZYj2IruGBagKBXfOYuuUoL4lNK3VPObC0+q+D4JfRaY
h2FqWAuvXDOkRVmC5xfd1IKwU0VwWy/42pp5htICdED7KrfSLTdd7YlkA3dyiAT+DkzotyHE/wpH
YL+0kPq+fvDV4QlAiwXfNEblndfHFcW7zqqWR+3YTo04Ek2AFNXRKny3gAOdEQm41aLVohrCTbpR
WT1qTh2+dVHthM952tRvudx8V5pgY1tF8ZB3svpMWTrwyLLiTTHwtecetMfKMzp3K0YDnf0+qiUa
AAycB5S/j5ELTCqanEtiiDdKwA9iUMwPi2+xzW5IWPw8/OyVEgzXk7eUQ+w/QiwvG4a8ivmpPYqG
4ivZ8B87o80fKeYciSXJkF2ObhQv7ZjtaqrrEKP+9q/bbKv5hnFRLfW7myBI1ndKfO0y7pS8TsKO
Dxrx2kyNGOjT1Nx7ffJSm8Uv0zQhTe38XJrh8u7fmN4h9MdzIyhKJ/J5cTQ39T/YhsT4T37ztDDk
+59Jdb/SYy8CK+3CuDPoVAxPNadq5aswBtGIozYnT7IQ/Q/DYEGDnR+4J2G/ryCmfPCbbe98crg6
NvwevityofKSwYnfnWmeIo4+Xk2qExvqea1b/NFRrDivLfw0XzLWBXcVmLrRCFh2NqzSfGujfGNM
3NKiD7VJAHgYQONs63oNDaN3/WliI4xiztyUthUe8ryTHgAOGk9tlX6TMqM7iR4hV3XD3sxYtXxv
nhAO2QVR1p/SxlZQyaFSYzBDFX3TVL0Km2ja1IDk0laztejm0gh2t2jHPTFbvv9N6b+Chg6oUFMa
tAKzdKM7Q3OOosqhTiXwDtLE/MqiBK4BCPlj6YFB9/yrODJUnjaZ0sCO/K8DqIwRPXaNN2E3xySE
hmJyUeIfVUciSayRZLYPOUSvcpuTTBRkqQ29Lyx8y4GEgfstRpjkmNRxdrT68CHQjWQb/jYJe2GW
fr74eNhT0Y6VD/o+W4y/c/q9mrD9ecncdX6tXufeFpCTvVY6Jz1XcdBCtEClQU6NySIwW/97CsyT
IqIf/Gc+aXBjvY1KVq9cxY6vWQaTIOR+6m4wC+Vq8o62MtsmX1K675B8qMeTrwPP3pQ+pURWZfWr
d0ZxKBrNA6De1poLXAvMNthudTzNwwMU982icfmY0E3+Mg8E0MOixIbmpZxkjzxtuR1DRyp6VEro
xyobP4ueaLpcn740XblWqyF7FDY5gAimHG1+3JhcRLNJ1QZrMaZPJuhP1O0oac1ytiVJbS+GFrD6
vFAffXUVtMvvq1IOdqBMLlyINYQtdeCWdeM+3AgbL0fBslCDegfPyDXLByQ+kFl6bB2zP8ObeQ6n
HmXyxeMAC/8G0rRxJbqiIYb/HaB8SHQSt7gynKtLxltMEqaaaustzAbtsoQYmjrhfgBJ5iLN2Ofq
NQYdr+djcKmnnrCrvqkfeXc4iJ4tjzooRXUothaSWwthvDeVrF5dFakwrYFpTtj8TtYu+hAuqqQM
16YjFZcgN8jOQs27iy1Fu/B32wCeLeWlNUmgyK3u/z3kyjKBDIVi7lY/pHqQffELCldtWKkgO5Kk
dTQW1kmHoeTgVLK+tQiK3FrqIVdQsMhvRhZ8JcNV/rDCLYoa3ob7TLm1qJ67NY5qLrPCw2Y2jbPI
eDc/NbVzEKOmFMF4Hw98xdEaNXcyWMh9jMTNSlNL80TZ/HcoFXwKKBQkvSfT3Mw2E472XSY31Jvj
IexSP+QtXNa/plG7+X9Z7p/OKmzTFbLvUtceSPlySl/WU9NMmVfRUGy0CgH8nmaT8PDUQdk0qsw/
dPIVNjFfdCkEfQTvbuxFb16XKpkULpBtRrnUoQFWPsksJ89FG1Msav0Flb1zrciwDVVa7DJVDi5p
V1P9a2jmA9EglKccF3IldEgXyGIYf/VG89RFfIOlvloaHTlOdvnHO7/qO6pVcTg4ibouC51SmYlZ
VdUMGnE0NcJlnNhZmylqHYzJj1HNhyt3NGiue7/9SrHKoaCs8s2D3GhLfXm7KwI3RMZG/mrwHdul
tgX9TmZlrz0FSFvHHoe16FZ93a4Rakq3ouuOXbiSDS3ci66jTuRXCF0cB26Vrx5MVpQbQb1VyLJ0
Rv8ZXHMK/Voh2+pLr/w/ws5ru20kStdPhLWQwy0zKYrKsuQbLEfkWEAhPP35UHRbdk+fmb6oRkXS
pAhU7f2H8le1XeKtqhpkQYgUmfzVq6rFfW1vp0j/Iec5QPnV1XEdym2wvl2ZgY4eOMG4Bo4l/GM2
hSb1W1VTRREXi5CF+SMdrLLYjt7RdAn0EzawoMPo1vVq2axDjGkGkkAQzVSHjZXDtZefmg1FaRmd
t465rc0B7dnf3UHjWPVGrXhdFmbtaipDbdthFbOWuaxOTlbgE4hd7GYGf/5VdxBhMIPP2jw429mI
k1Pf+uWTlVlfMfEs9nUUgdPpo+pWFX44dufBv1OVSTRNv/notLTIWDstFktj3wwHBA1fw7KBTBi0
5iowPe3SLXYeZAOiuzJHbckxrD/a66aM7NXgIz6ZdD1xA4apWSjQyuMscbokfZG+9yYala7jf+mG
iAddVqMTL+Fl9EMn0Yyogi/IBH0xatk+2daUndgqGVsknocvGdvj3Aq+2ETqyNTWOlhY03i0Z/+H
msc5gMc3tJOHEcYj+Yje5rmbOFdJMn18sg3X+AyjFO9OICJHdXRURcFRKPZqHlPLaVIVSQPtU+8a
DMJLz0dpuJ692zpwN+oQ6qeLXVsZrY2w0+9Elup3lQjf2yQyjqqmCtWZZuFqgBt3+9FumaZ97mtr
brCq1EXw6s7WfOuGybSSOqaCMyJz28Ac/b2qFprzIs1qjRsrnhiLbI1tpDGfmhmf1VU2x4VYqcso
8jOx+ujS/Y5DS2uADGfKHwN/XWL7t7I7N0DNcR7P6VJERGHKTWsNb17l9nvVgftWiPVJUn1y7RLG
Yd3Ggu96AD2kLuNFdiddTC2WB875WixKPtf6dVBPys3A6wtBrAUzrVDRAj03g+Nn7OExii61RqgY
P9fZPHSLd48ALs9TPbUOXWGaL7oMf/UifZeepgFnOPYJ/gouXfR19rJ9m9r2TxT2jyLtCfIh0sDx
MTy6wqvuVSA/N5t5pUdlfKOqkRHH20ZHmszPvBcxzvgjZfNnN/TrXd6NBB8Dr31b2qvGnD5DmUWW
lT9h0jvrBoTUqdLH5M32M8SMA/HcT6hAFon8oZr9Yoj3tTWunOLgckY7odyNUvNyZf9dnbRxWOwL
6b5eXofHwK2wDkc89/ecf61zHW1gL1CuPtaMAu/Bgwexb0tvOGtRNWB4j5WVMxh3PV7mNma+tKne
TB+HsyqqtnzWxsjbZyJ1w1vVhjQIGBqzbldqBiCThPD0smpTztnBIP9TY/6K1zecpDofdtlvMhdf
oDevVK+TpO+V0PvD3BkmrIZlRhJ3ZIJqN4Gl93ugYoEh6eMCMPvCMTbLkLaUbGhqNiFtRxJjr7WZ
u6vRM0Pt2jT0TRR1P+uaUL6WN/gEwnuBWfGP2Tv/Vmzf++FXhzKAv7YtChn/6vBLD/LrxzJqtHKJ
vxrH/73+fy3z0Xa1j/89o3RQVuG3y7tJlneTLPbQavTHe3Vi8zGyS2tlaKLZEGOo7nEYK++95Qp8
AQQm9061qGKOcZFrB9f7Y2iQdxPnocN1yu8VxmYquI2F/VbNVEvbvi4vE7Es1WQXMsbxwrEJIydx
uptTJwpWBs/V29oftoaqqnlFnVekM3V7p0fQxqH5yf6cgAj9eGfq1eH7etzwZ7n/6Ai6Xt4Igo7X
t2HriwmYtsHI2XsoCDv1AYFS02n8h1wE9i24l5Pq05emavAQ6rAmdkdLVXV0dT9sWyMINmbKPnzN
CS5cCfoXN2jvOoYv9c5FvOesVuGu0D/gZvPRD/avO6Lqcuv52cFPeufSOVXO87UgBWoIHYgOygaX
dLadi7ryo9Y6Rl33dB2npkRD/r0My/lQ8J9F4JsZHj+JQyesZOUuq6pxH0stuNDJq6vT9SUNtDIS
WFmbYck2DrKPoODV9UFV8TrHCNiBiqSqfoHUR9s/YRjg3+Av4V2Lf1VVh2qTQZrs6ilOUR4E+2el
Q77C36Z9wGOufUhScl52bcL4GqaWj5kCnsmfbWowT8Fukw+odaiqGqfmdil7D5sA83Xuv9YTIu72
tYCLbeB6fmNX8lcR9N7NwKYBCjxKS5Cp/ulYLMsbjBCQ43RSUbU7tMvRnEBmsDGaaKNW+ONSLatG
q54QBRF+aFgjzTrmUZhvYolZF3jCd2lwhjJNkG1wcEuvh0LfXOuwUP3zddQURChYuPHXP3ocNala
5qN6zvEbniDb8Jz9it2G2s0Mq5D9FYWT1Ro2zGT9EPQxjVM21sk5geeK+rx1Sot8FxHjPKQetKq5
bpwTOVv3ENnDo2YNsKxRRV5Zs+x2HKCmzxlRBPin05sZoYnAX0i3a3N5bS/ddr62D4X5R7saPwMn
uY638167xVURSZYR+aShaS7t4q6bZxyPu3pKTvPivTt4WAsYGOjtxGK2a3FwOfCLijeqN0Ka9Ry6
GQ+oZW5TTu69riWHfhmL9YF/8qPwFQnT+UG40lqJFtUetOBWKHZbXyyjxx4jkgly5jYUV1OYqzwN
sotM6vwJx6W7BjXxd2BW5c6NhIbAWlC/BzCZiR/VkP3waCfhj2ticQtFs71FuhoDoQYToMFvr02R
GyNQRCa/vTVajVhaATxbDVZjVIeqqqL24LGHEY48UbxovnwMVFfaIulcDd8+llfNapGPtiFOPvfe
ez5W8661RGTsmtmFtKhxXNtgRNqsuY8KtlFLl5NmzXnsLe7iRZDmOwJIxep/zAJLlZ6swNpcF1Hr
XQfZmfxkaFZ7SK00uXwUbgWKepjWHy3IIyUXdCzxSpgT55mQZHRUbR9D1JWo/XkdGoa2+egwJp9p
RE2jvSMLeIfLi10b1WXVguxAvWlj5faf78LyCMX1df/Fb7PhFIWTPAW696tQbaqqOj6qfwxJGy1f
/VH/vYw2h/Y6xFZrrXo/Jv9/1/KWF9a6Oj7g2XxE2mPeJ6MXr9pFQqtD2R8pAL/e1Fpg3ZRxgPSW
ktrKEI26zcjvrCcnIdgbtpOOyyVz9IovZZrNGzUE+YEEZSUMmKKodg5j7nnsHlvtfRiMI8w51Lj1
eCT5tWiXL+3N3PywMpQ6kjQ2L3Vnn0Tc7wZNnlLhVF/jwhc8JS3tJUntZjMKbbh3dSfZe2hr3PhY
T6z7fKqxtjMRv++6L4Xw0her1rz7CiJxidzbS0g+5rmKTqpLFUg/AGnWBb6BjGZf8SCEvcJz91uD
V/BzhrktzhXaWtUczIyevZEfmZ/1m4m99sazVq6WZE9R3MunbCzSjV+E3T4vXPmkV1V6yx3wVXWq
YozCzz67xbOqIcfh7YUNdzPVCQutWcxfFgu8+Ndis8j7PYHg26nvSPjNFXuYRcRHopAN5mSponyy
9Tpz3+SoASWJNvAQ/seJRxnjGLlA2NkBX/rR0Yj6CzYvHhLLRAG0IibLNGb3CmkFyvCu6YrsXoGw
lj6x1FRflKZ3Qs/11dSx6/CcriZdmOkrsPr1o1fZ1SN7acgS5VzuVVV1WBU84TT1LqpJOLI9m533
fB2/TIq0xS414tCTTzLN14PdfU2DqL9RQ8hk+Hfd7K4/Jhh6t9a5SZ6FYa8yj01wVifSQSo4D49B
od2lbaRxWAL4ecGyTF6KQZD/13NIKyFSnnvLg7OAR1G7D0PD4kMMxbpxYlJky8M0NzO0jVNsf5aa
KlRntYz4GPa/t00SF75RQO7NtG3l+qgTcqb2kRvZTmnh34xj3NzhUdKscWktvv3fIwrWGP9eozca
PEmsKjo0Wd49iUl7C3mP52qptWUfH+ZhNNaaZosnqxq7pyx/M+08e1QtDh4jOBk6w071JVPgXewR
naRIdA95agJrbuwLZ1OcuQspvw48smNHS986L7B2IrCSY5Xp7qXnZuAOfnjT8phroetyOc6BtvVr
AJC4vvvIYc6YLc2d+TIhvXStmtI1X3oZen9UP3rV4P+aWxL7O6B5W8xmd1ZFoKN8wEO3QsrxnzZ1
pfcoXhAKDsmClAvAcyqw1dVRltxcG/sFTZr23qFwrfk016hjK1H2HgcknkneszRm7TDJHqh+aSbv
emOtEf2MvwKcBA6W+C+ml2KRWIPBySTCrlZycQbNvGQoyEBu4mdyLqJ6e+100847upH+KYbSQKon
fK0Et4jAnfu9xMBmUwWz9dzEtrgh/SFXqmoiDn6fiAyTnlbr15b1yTDr/kn1tQgsZFoTX1TNqKd6
7V/mhFv5PRo4/s2UadkaAAD2IpM73cpmttbYLcVfPcvbsVNyPsmuRlXERCHLnbT4tV4MwZYBama2
GJO0I4pOaiZb6+Tr3Di7cvKcT8Mw1HuZbeMI6e8ZxHD7PWnwOZw6Q3t15fC1ddrsTtV081X0nf4C
pK5/ILl2m+cVzt99SCbTzKO1qprlUOyBArtbcHpvBfz4Y9O65QzKXpsPNahrMyc0pC+FE49oTv2+
GguUMjgMDDvVoQqjzt3rOA/BjxtEw9Yf83NBEgX7o16gABHGO6/ERWv0e07G7ZRdgl43uWPmxiNK
zcM6q4XPhz5HK+G1NnJc1riu/ai6cfum8a+XRVhXN4bvEIL2ahQZtW+9hTo3AbcKq6ERGPjEU6qy
Bmxx+m54MsPFM7yw0295GK4JPfY/i1Te24hRvc8TPxjbaur7LsjqgxxcYoRGYV6stNE3sUHCHs3u
L2rS5B9rVIh+eM5QrGK9bF9KidF664Vy1UY4gJMflCiK8psTk90eusztn4lJLF5jYNtVb1vFEUke
+5vq9KooeOKDUV2qwO78Ff/u4FbVLFf4a8sfQJwtSyNd/J9rqc5Gm/2/10owPLEtI7i1l8lqrdR8
jvLC3qiwm3T6HHejpPsVr/ujLkfNXxc9ikNi2Vt3JtofM3owB7QinOfcSL1dI8ts2y17bZm2SN9q
3IHlUtVHa74QtSbvS00zavNpzB7URLWY59RHHDwGnnn0YxDUwNYqghu1lm6N//1K0UsdJTx6rCi8
FpHZOUBH4yzZ9VL0K9UTyOZXt6pex+iFMI7gPI4fk9Oak0WEftDKmCxuoy0YtxvTxdsMGCu5wJz7
69IULrLnemxMCbZMXF5HFwngWs1ITzMSebpvvDt6DMy468PdEFXTZ2tGe+qf5r5BaVc1695/Nv81
Wi1SLjG9v0ar5jhNvwcV2saj7ssDJydnn6FG/2xP0TfpttM3REIeNQSIXm0zdSBXOTrMzZbjTz/P
KzUCmcXdIAPYnGFcA2jvP1mpMa4tMvC37CZRXtW1rrpV9R7c+LDoQgXDN7bW2HZV9s8yqi/4yvjv
g9nidtQQ1faIp+5bdHZOnui1s5SBuZ2rQTwjbD6gKyfGb1VrLTce+yeBoT2qw6u+DOZnCbAFfRId
jNfyqTktcI//aMdD7baza/058tGCHRzn1/gEo6iP8R/ty3i5jA89xqv11Qf69/iP141Y51/j1fv5
e/x/rK/ef7u8f2+qtiMJlGcrcH7EVj9861GBnrMcfxh/BZMuQfDfKQ+EDMxv+Kd/H1PbOyFyK9lw
Os4B9aB0F/rh9Bm9NqTYWu2TZ6J53CztmBdPn1HkWdu/20uIdtf2Zfzs2/JA9KRbFRiu3Ag7a9tV
XmjuTTNYHgYe0tyoHlWojo+qumqFxZR/dVdpf+rjcTx8tE/G4BApi/UnbJ3RZSoy872W4sUnq/oT
vd1C89Ab6+fhMOJRsx6RYdnlddAi7UeBn1Z7VlV1pQptIF0e2Z1ACYVHkgZFq567W1VkddDdJkuh
qqEzOmskXrrNR1tr98SxVT3S5nRn2dG8UvPUFNUx1ajKwulskff39Hc5W1i9tdFL5TvJWQ6ecW2f
UiROxtzFTlPHkYSzgX2RA/IvWV6cGq/HRT0HzbUPSoy70W7XzgR64c15UJFna9G/K+enMeF4E1Qc
t7zpCXeQ+cnHuwBKqcR8cWmDdjNh7MqGI3Gh+bnmPeS26akbAyRwgWWgfBy0zToafRgFuXlRvW6y
8KxAiW0NK56feoS4ltMwm8lubelW8JbG0ycDXcKfeXbvoWQYrVwXfMS88ASR1d/2OfsWswJ2IPX+
swnDbdjjPBdfkIBajpjWgJUvSlzjQfdikAEGwm56U59UbSQ0cqeumjshm/F6rfGM3Thmzmc2AgSC
ww9rqIignjcwE2/bsh6rfSsntswI6q1JTo63DrStEi0olH4s+TUU1XqsJxu921rbRnqRnDJjmB+F
kyI5i7DcYdSdYOt3sdj5I46xhhaNr122CD52ZXw00358nfzUWHEALPFhoHduMp4oGODZRTLiUtLw
xPhdYAL5q8r5KD1pQYMePVpAF2hQ8kV4/Zq9CFmT1OC2kUV44ixVePaI3slyk44W/yTLW9Q1K7DE
hOC3bi3Mt1pbPMRFFtyRcGtvbNAleENpEr5kHO9YvFs1HeyI0vfNB1Wwub+zdAMpwwjtsms7sgO2
Vt8LkNsPVQ4xJTFnZLf/mWInzUDcMH77aJoR6TzoFgHtj2XIk2Jsw5PxOlUgTLnO577cGCFGyC1g
nNtsNq1PSPE3kd59qhwzuviIea5Us56ZOGjY7puBqiX5fn+HBTu4qYyA4kYzF7iyXh7brA20TZ+2
nJGq0t7N0iju/Cwqr0WB1QnG0Ehgu0BRLhXIyr1u4cPmiH66KyLpwr4xvM9INO9qO6p+VEP3VrXG
+Gp7+rDVzFSccXgbzlVXNZvB7Ltn2RThhhR5chBGMr8SXwBGE7WQLwZjeo39/rMG1gSaIDU9ctjf
FMOTXXb2sw52iq93fi1x5rmP5+BRDWqWPxk4D8bKS1BaNst+r+ljtmts9PvgvowvlgzOGs/dL66P
DqY1As5JElwnoWSiSzcO3ZdmgkJXebn/MKIsdjMY4AAmkNpfGoJvVuDVn1Dezw+RFyV70Tnd+5Iy
UgNw6UUDdyrlqZWm+WQmzWtP3HUfEQs4tIvwaxcYxvOCONplrZecMP2FBImY1RqzL/PrqP1sTG36
DqCUux988cc48JKDVSfWwReh/tBFaHsjPDZ/Bz+EgJb2rY38HNyNMO8jD9tqIT0sZ4E6lJVIb4JF
QVoV4TTrZ7A/xW5aoBUfbdcrH5Fpv+MP6trjLANjg4/Ys2wavd/r8Nm4GKFir9bU5XiKZo/Q4r8v
VV0Vpm2PJx0ayf8cpHeaTto5GsaTkzasAoAxBiOEVIIOyMxKDHmJ2sR5qNtR3qfBl9S2sFXPi7g8
R1P4qPq8oHMe4lrqh7YEkzpAKUjXmRPbW1m5BjmspR6hMrvm1lwh+8bwwEbjsfb3RYPK31SbxmFu
SUlDZvfYBxtkfMQM/hsDS9nfC5EA+9eHi6oheNvf165PhLnMzK1qU8Wip4BXgXHByISlVFsXmm+F
oXWn6wjnzSyiExGKGS1RCXerAmuBd8yCf2xM74HsfXqX6wEmM7H/UFiN91AWTnfCUztZqWrkjeYd
boqE8KQ/fxHGcBpNkC5akM2HTrPtHZsO/R0AIvKn2lGM2gORJ/kwek128h0zWEVh9NOus2XLt3hY
O09uw96kI2+2GlFQfjGzNN+IsBG8fo4RACjBW0+wYfE8KOt60fo3fawLMraVvAsXuwIkYqenvgcl
ONla8RZF2DZ7HkJ1rou6ADzvhzoU2Vdc/KKVLGyMPQYk1TJfmJhBpEAzPFk8IxeLF1afeg89gb/t
NAI/hDZu7LpGwMYAeHBwS9O6kWx6j5HkY/T15R6hu93BnofsFvo3tyJ3zO6wWuSxyCngYVrMTJqo
np+wN9MJj2DINnq+g/bKaLzhn5DBOORH7SFk28Ve893Wp2NdLiL8oQNjuJ+xOCjiaeVKw3uZXexx
k77lUB21MKTNbBOIqH0DgYQzhFUhPmx57VudrzgLRW+T7lZnpETytRqVe3C+rdzHdmSZhOTLxs9L
ZFFNIS+OCFt+026LFWqjvfpxACkyIDpRmfLJibS1Pp1j5yLzOsGzZixPJhZK36y6/O7oTvquG8AX
k9THV9Zwybvm+QxQ1kXqoojai7LrMRHt91y/qa2VPgh55y80MsWkVYxbsJgSOXz56C90XNU0ZBHq
LLk0T4Gf108z3MUTJtNy1bSZPIxg4nbYI+l3WZck6FcYF1UDKQswZSlQLuz2GfrEPCEjO9021mCu
tLpwH5FjMVfT6IafZd/c4QLhRysete4iaMur3iZlBnOkKZNdaVU8KQcr0wBH5Xi6mqkHMaPzbglT
WfMmgnDFPrE/X6uNDM1d5yDI5JOW5mtI052fGbp+0jOBzxYyo6vcDJtbVRRL8qblkx+vjVl5QL3G
PqtOvbBRHyFGtm0czDxyH1RIZ0fpJbeKnashfT+BA+NnXNn3qQys+7iSzQWCIaqu/zSJ5apDYTIc
J+/mo33MNHvtClnvjCSL0InGsPNwXY47ItidybkupRbGcrQ/i3b4aYgZbf0xrn4UFzH43Q8tc/qV
7TfTk9/OAf9Sezhxsg02Q1d9ZQfg4qJBClnqZUwmDIqdqn50XKskr7JAlLf/ah/tXt+k6Gpv1LCP
oqoIYdjlvWqx/aL2N+Nk9GvTDsrtGJ50M5KPqoh9PtrQlPpRVVEqN1D8RYlnFPJR46/wEZnLch/5
Pu7yyyzVhpom7HUjDU5q3NBBfMnmcHedsAyrzLjciTmcNmrW0NrysW31VyxJq7NqGn28ZqVIL2oS
2L0Kt5H4UJOhuBgDgbjJwLnSageCscjyc/c037WoiHa2a0UnwsrGozEj76pGjJ74SnRLfxK63x5b
Rwy7sMMrWK/So6hqx8LkxQwvTQffvw+cM6okSLjiJbBx7EWkCmvCDTKw7ZG4pf/m8nBJas9+jRMj
PQ9g0NZ16PpvViy4Feptyim7cl6dEPuTwo/XXQVi3jD87CgKyziDT0v2aZoOd1XX1VvURvVHovXu
2hYifW2axEBfpkCX3p0+axhCfBMyPdaZZfFs86d9Es4hvBKKPubmHJSTyemGaLwbIqyfT++hk/vr
bg7mmyaT3kuSu9u4nmlHf2VvzOimOqU1vpcmUWmJrGtIJAIXcosUyDJ9qoCFxfVY3/X13D6E8fBF
Ta99090UDrLsJtnrLCluCTZbxyAAat7Xo7xYnlduY9x2n53GcKCwlskX4eIerY487XBM5OD+ROTg
xXGz6j2pqmatC8N8LMcp2qkVB44e1xU9dFsvWjFgPjW61XMzjg7QfiP54sTy1sxMDlGsWIKq+G6Q
8Zq+Ld4zlhn7725i8X0MrnW2ith+igdgGEPuvQ8WUBYN9YGjjYr0kx7lnCIRKJhrvcTQq7yi6KLS
7m+4c/RrhaID1dqvp/Jr6DcJBlShv26N1jxEAdVB5oglDQOuycRrwFB39j7RsAhXvWPGCS0Gkr1W
vVYDqd2DWoi3n3OjBaa/QbM4+prHWx7+xtemNzpMuwr97CQiv5s0u1yoauPzgjCrK/PYCnd64axf
nyIzjbcKWPZ3e7K0KyDa3+01+4X/alfjtbFuyUgWzkHP02hXBEaMBb2VvsTS0vZ9hv6BF6bZy2Bq
9ck1Mb9UvZWRa5w7Jp5IS28QmLipj/ntbCxJnE58VXAPW5P5aRiQKfhAf6g28p2k43+jP7TRzk+q
TQFEVIdwyAsIwKGehdBxgEPbrT9bpJG11HxvfO7swnSxPKnfOxyvX9tFQJ8gIApny9D8h5Pt+gpU
o4oU2FNvX9SVuVwh6H83anN+Uk0f7VXpdvvh9yzVQUL819Swc/6YZcbz93YW9sE0jPSuLzJvU0H3
2Tg1KuuqTRUR1IaDWQe4WkHiuROt7Nngwv2D52Wv5ZxJ/oW/p+AOtg+a3r+5jlNrhSGkyW4hrvzR
qOmhu/Fm8A69IxJtI+2qPbQI3a7yQMQYbi6vkPEKam21znX28gp2Lb1NERrEnaw+eHBnA6adMbbf
A+tHXaXjV6curTUfQ3FHatk5xRiE7Uzsdu9iI3PwSBPeVisCTpaGLF9dXcLOacz+MC7V0mmRXs78
9qR6EXOQQJni4TzpSfnq9MXnIB3cC5zu8tVOOcrzqzp1MX82es6rilmv38HwIW8U2+kl1YLiCebQ
nWp3/KoCoQFpeMZR6d0b6s0UuOUrtu/2TT0kv6aHBRJjCSrqF8vN/3N6BKjl3Z2r63RE2O2byAvM
tVdYoDGsJFxnAdGezJo4C/h9+kn0bwGiRi9dK7T7KCeRXvjpp96K/RMhng5Pmzr7NHJq3emeAC3F
d7IKNFfszSnEYc5q48vY4c4+og99EBMWSVo0yU0X187rnLg/6xx3iiZ/gJrMFnshYcDXWKVudfEt
ezwrp13lx7s08feOHYfzj0Xv76a2wbNwKNIQCGvbH9u8eUxRp9b3cAK6P6p4x/RHrKIem16vLnHW
wjAMg2Jj2TYKiEtRFP3nHLmU4yQbjAOnLi3uDBTH16nn9TtVVeP0paOYTJKIrVVeF2jHdhNYOSg8
aU3PY0gUIbXEGw6EDRnyydmARloCCghuo8md34481F6dLl9lTta92Zarn8LR19ZqVhSZ/bpwsIlW
vfrbhLzfG4GW5FzkOKnB8e7YvafFZhJhfRKJ7m4Ia8Y7mfMER2NAuvAYOYF59vWyQqhbAMg9gx8i
SiLJ/mexKI7WIpOzYe/tr7qh5fmORtma6GP64ncZyCy8Un8UAqRe6H5PgSEQNvbmJ6vEhnYc7ejG
duCzIRWRbDUPzr3TVvgVzYSbyaajj+h8HbgLkxqMkLbENmE/hrV3hLvtXkQSNJtgys231nTu1AvZ
SXzI4EJiDceDtNZnoAZVmN6pK1c03zUt9kgE/tXetF2AgT3u4gWhz8OoceCUuiPP0hXDWV31Zfrr
yhsc7UZPgIoz4KP5X0NxRx+uvb1cdFXcmsBkRtos6+PiEGBldU2bDXxBt42ZvqnOeoGLVMlqyv38
WSW/PM3+wlapvFVd+AeUGxN/i73qZAuSX9dqkkA7FSPp5Dgzo3tM7JwNRk1AmxLY7KotXK6Iu281
3SRdjEvhtb0JTXGQZG9XasTHhDxBWirwxgaU5j+LJAVvxU8Q+VleRrWrWZn07U2QYUeuOv5YnRe0
75JUrx84SvQvovRvk0mCBFlqvlG8aHoSXFTNE9X3sFg0OaZCvng4uuM1Wc9nZ6nW4JlXje0PQCeY
qSNaszajQJ56McuXTMbTusAn76jmEvHGWjK154OaO+rcsKchtvfX92CgMBJKXBPUXJ8k16639Hyn
eocsdIA+Lv56DRacbeFioSiH+jV008Osm95n19bcTQ74AfJQXD/DH7y/tqPKsck4z5/1sewefdv8
otrVOskkUOcMuvneLeFey272P4+9bXC37dq7OMmCi2s6LmEIAw3Brhg3YsRWsvHj4R4W5nCvLfT8
lsfkrAdAzn63O6YTb0hcOuzQGKE6IsfArKJEgWVpimpdCxB2ne5KzEpuVFthZ+mKO6azaY5dCvjb
YBe/bQJzOmYkNp+Han7o2gGfoI5Y4OQJ+ex6kBFxCDgPS+3aFKNm0qI5q2opfDW8zPPhRlWnMC23
UR5PuzADg+j3vbsrFXNHj8N+VS+XmMfv7FbGyxaGtn5h9xjgeutNl8aAcBYcrjFn+yKYT2Xtae8d
t1SnYEfO0fqAyCh/XSAi37siOGCiVr3wkBA3KMQuDru0oxH0bcL1RjeenKGs4s10HzeNcZOwzb6x
4Mn4PRFyk5v2yhnG9rHUyuAQT+m4H9N8ei7M8Ruhf/db6nIfQS/hU1Xb+c4HeXEimJ7cI4GLnIyb
ud/88tHVx/5rZ2Lx64VufgkMQAFCgHrVvMK+QRtBrEL2PdzmqKoizAb7ZgnMAPdfGv+4DFSr1TfF
jvwwmo9Lf+cY2TpYjpps79cYEoRn4te2vxk8PdkkmuZt+qLzLjh495x5Un4tcd0cpGV54GvoiBwB
YFQ6IyRFbtYH1UhGy792O3EM2SRw5WpEqWvTG+id6JY7P+Kd6+wXYyksvKau4G48/sDcpcWmIZ0f
o4ADJyIrF1VTE8ge6ptxOarqWt0XbGz7dZOL9l4NCXmGHefKcFcWasCPzlJEJuIbUZkFR1W1ZJRf
Yv0A4/keyj1h/fbVQX0hWkGcf9R5y+9xlGXYJSXVkw53ZasXWAzUqLIcvXCOj5yWokseJPghEXt5
iqNGW/HD7z7LJv+1okkO5J8VBbpZ+2Au9S1WoebBNjI0Ldo2fEOI+UfrWu19DJMAu8fgVTVPlk54
pZiDvb+Mqj1r75iJ8cxpe8b03XT4rmmX6ONuRrDcJ5ypxFtZbNT/k/w8jK7FkRc6nVfVcLHz8c8q
7pbaiiSUuy6mGaOlwW7PqQbhdDctl3KxAlKFMBoP7xDG1AigdCvV+DHGQrl379SFvk5Kwo7KGdgw
p0PZkahK+U2uHDCaL5OXm+SBZnjAURVth7bzXzt3+QuqPmEsFlyiIfl5rQHaPIj/x9l57ciNpG36
VgZ9vMTSmx87e5Dem/JVJ4TUUtN7z6vfh5GaTql60A2sDgLhyFQlk2TE972G1d7C15vsdSiSmker
m249VwoWtuu2K6kAd606OHUlLW8qt2vX/GSztxTRk2YK3OpQYBZRHmH/iRDt1fCsaIa12filAUnK
GyyJr2oUxaRPPdiKf0o1ipoQXLypMt5G2GizynVX93lt2CXzwEy0eYo3X9ek3WWYiriwiaN7+fcm
QQNEtES/5gWwSIuBtSj6y7dpTlwW59x4E7Pu3fXAAsdQs2RzHyhyAlihBYBRnE18XiW3CnhXLY2+
5J231Hk0nOKqx+eqGYKHFCzPXDVBoQ4lAIbOz4oPRalfML0Mvqca2VC14anrKOu0UXK2gLq3U+0K
UynJ+K4NvvbmFINPBCfpn9Qu6hdpXuiXFgmYlVqF1bFRYZSonT4ROrt2ccfLt37fzO3cgaJHwowM
S+dXRzFcwQfFGab7XrFBXBeEg5HiySJs4rLr2Jj46CjAuFIpJ/YeqZi/YTTJ1Q7qXQMe7w1mnpge
EmfZRm3lz8uqyzY8pZBdrEJ94U8PXFHUdZj7t3ZklGk50yqY5L/963//3//ze/8/3vfsQijFy9J/
pU1yyYK0rv79m2n/9q/81r399u/fdEthtUl+2NFkR7UMRZcZ//3LQwDo8N+/Kf/LZmXcuTjafo0V
Vjd9yvNJFIaNtKIqVVsvK/ujZGh6t1AypT8qWXiqnLTe3ueKfjlXn/mhEru3Xa6LUcgQz3rrCU+U
eEMCOV6IZqMY6r7EfIevnFGQCe5Zc8ODaHWVaz1BewdvdBvVWFkieXkWA5naQ60qMnTNbIS69DZe
NrWWv3l2YG/tMa4XoonWYDov7SQ89HqevzULENXJW6SRDIpHJZ6LSXLUtguHUOhWT4Pn1E5PY92X
F0V3843jZe1M0TLo46IzLWzoar57EC1CquWlVKRhmVZOtLCLpLxkVvvl76+L+N4/XxcbmU/b1hXV
tiz11+sy5KihEJqtv9Yo54Cpy675ULbXTsqehSm8loIpSkfDXAmL+bCVX8QsdhMxm2l2BJ6Sfs8n
zowojFZp8PSJvgPNK69ccvrDqNn9OcuYIiV/dsmeqaPKKzfz3Av7lxjditElXSBaYIMhowQvfh03
D+loQ+Zljie51Sk0dKIil3/4MrTPP1JNU2VFdxRZ0xV4ePqvX0ZfukntdZbxpXfdpTapYStTwf6p
YfFGzUCiyAVh8J/Owu79RUmS46c+Mbshx7+PMkmHMz4dLdqi5veIA8tjQghx1BCIqpsVMYyYhYAZ
nUo/jm9F26chqueiA3KsLCOnwCzR9koHbLjX7sUxov82hUTwM6okHroIlSLPMiOFlaBhV/r335Np
ff6e2KvZqupotqIqtiZPN/tPN7MKOHRs2VJ/HcuqXil6k6x01tBbwr3xc9hlZ1sP5S+pnZCIaoyA
uL8fnn0nlmZiILf1ZzSI3Udo2eGuTZxhGfUFdoRl/YhJK9aeY+w/tHUYb29Nf0qxiDyLTOB63Ugh
Bj1+3MBV/XNE5GIGdO+jDku3e2ZG1FRJs473Y8VR95P+NJnjxeeKGfd+twf2i8QizwUgL/s8Hby9
BSM/u7V9DbtPvq21GDWnKfd5CAn6tyMcccR9OA6T1Jx3mur9w9NWVafH6a+3taNZimao1hRksDXz
1ytUyUqF7jsk+FYKilWXyA4uS+gk2Q7EU8Ix7N+xkDuFbtke8tpBzKDN6jerUoO9FrfpNTDC9KrE
uKTGnaNvRd+taGHIeH6Oces0T/QhApwQ42mbtWg2g5leu1y1CTbH9WoQH+66OcnvrGiXUGdc5EKg
c0e6ltazvpTQr9YiqgXMA0LJdjWPLCU/OHEOX+inao0w8yYc3YsrV7ACwpRvvIuNDc8w8zD2RbTu
Oy04Z2GsLoHXdteQJ8cCw8royWsJ5RHNcF+kvIOK14/Se+z7XyUZkL6k2gd0uccnOGsPpa7UmxEA
GeHgJrqoxIQvogan6BsnQMHyz66sRgwyrJMX3Rl7+3ZAXngwWBPws/fj6xb6pUu4MpB4amWTMN5o
ZkX0hfATBG4LMSpPLqy5bnT4IasG9OipFlkjkvaiWo2Bc+sUTQD5+q7+w4jIkXtzMO3RFDaNl07t
A/UWhRdtdHuQtiSBI5S+pUqbK7aPVQJiAwesAtxDLNXtnrg8QgG0RL/plew1fqoC/l6iWj/u7nMy
h8XtQrRN1fwa6l61drN6G8i5/+zLTb4wyFEcslG3Tw559Lk2JQWaZDLejI03XsXZiiyrvsW4nDyy
25DXLc3hRmcQDIbe9bAytKG8ToSHoXWIR1fAssQgIOXw3JXoIhjumM/1MhlmgxxiEzZN1mqHdHQa
fFiaVR9Gp5NPoEp/FGmKUQ8xAWvNfn5UZ1WbyKdQAb6IvP1KzDOV7/JQ+2erjuzjkGJh37um/+F0
sGOiwWBb1lbGxerRu3MyLfgo2wyClmvH4Ih06ZF03ElvXfeZ2FU7c8IdubThJLml7C1bPDZJ/wK3
c4r8rEnwK5DuxWI8GYu96EvBvKIJquRnIjrPXY7GRslO3VuyFSYABgZ2MyDm7C1zg8WtlIIfEceJ
Q0TN8UMIRzF/zf1co41wfszNsoz9mC82BIO31EfXX1hsK5ZKrbLCQV3/BBsk2xtuaZ4rSzXPQwjq
8O/fHGI58ctzSTMtzbEN03YUVbfFMvGnN4dRhLgbS2b+RdLDdG4RFVpnRY63KECm99ZAwQ5du5fM
tps98WT0C6Z+O0QpUc6N8RyPknvxDP1bl5sDPrXsX1hOVDtD7eXXsMhnot93tWBDNDRfiaaSYhEK
guOJqJ120P2+vJ22UHIW5LWcnEbDT1axqnQYL8TBSrU9m2dKZL12yBtFEyj2U3/izfW8yT68IbKX
HcZA2xjdxddAzm4A4xCt0ls/bubNa0w8WQB9P81P6ReAYSeQQnQc9kFpZ49TXnKRp4G+Ek1pqLMz
rNRNRLwrR3hZheHtt9k2bLL8EYNsMix19X0YJGX591fL/st7nneIRSLM4HoZKmmMX98iZVFpNllM
/0vrNzhBK9nraFbuNUwK69RlZTerjaZ77xsf/IDnmLCVbeUZjZwVltjdu9H28dpu1GBt6Em9rHyQ
Lhr4kr0yFTaZtb1oipro8w2VXI1l7UI1Si+8x5F0kVlwFXghXxALxC6256bpCjk/uMrQHXLMMp7r
wTj7ZTieESXKnh3V+E6+oz6Klj8FKevcr/aimTRBNy8dq9uW05GFx1bNGzVrLUYDcONLLSmrleeo
yc6fIGdgIJtDO/GJzEk7vpnXVVcdQO0BtRQ9Yuw+q+hUZMRtdgtphdJUE3bfeJiZU34vUU3yY8Q2
H3g+55sorAimxDIhjEhmqha109Sq9jaWCzmzcgbraCHlNs4MPbOOWamfyswYtsU0IEZFv1Kb1j9c
eHFhf75NVWKUhiJbmqyzWVM+L/A6pKjbzvG0j0H1ykVm5iBqDam7FRE/eNRInJesDM0VW4rwaBa2
eU1GhHctBBZFizx4fDZaHTgoW+DJVKpdZq4ezNIKXM3QIWUmCrSi0pNt8Uzzal1ikYXnuI3qFKGW
/tSy1Nv+/Y9a/7zIVw1N5uesyTBhNU1TPi2NIt0obE0JlQ9LcV8rSM3HmqfMT0Xfoc4H31FhgTJa
swRx6SOokW6hp65zKRI1W0Vs7zFSQoPUSDN3V9iBuZOB0GzaeByPbtuXqxxr5gv0s27WaUO9zwOF
WLyeVxtA16CE4nFpu4m71cHv7UQtl8P2Vkv/rP230XvffR6JtegfHtV/uflVwzFVW9FtzXCmzfun
zRALk5E9+1B+hEnyPU3PhOfdYx+G5imYsDwCn2OoSbRA8chY3PtELWps9aBgsHU7oECjZiaq4TiB
iLViWIkTiMliACWbKfrh7geS1sMPqHeLwkDhDz5aK3Z3vMG/RVXuq0mqaYiXHTFQcAcQRlUAPXDD
1OpsCR2Tqc8KGuV4mwLq69bUpikemisztGYHZGCr9FJWyZNqG/pOmA3hRJxePNmoNwYiuhCwaIpC
zM2S6DY3Ae9vz4zCbzae1K+6UK2g+9qNMmv64ghS3v7w5Rh7ehswHhESi02s8abXnvNhdlY9h7mA
uojS2ZcyRoxVnQYQGyIcnPnpGWSNd85HF9HNaSAdWLvU7oAZuOFnx6aXp/AQA+GYv+oAIv/+NrHE
ffDLM8BkN+wAbLUsGxCi9jkygGRlrKBl+2H2IMeLKiD4hbvAMpQ666XQ3W5hVJW58aem1IHhlrU6
PYpRXt249xIVHnLDeEpZOonuwQQ7xcvtK2qg1kujgP+wM12ei0FHxYbF5VahmEbt7Op33RPuRMXJ
KAzraHiBOm9QVv4KzB1GlTa8jVUO6g/XlG0aePlTKZWvYkIrpdXMbIb6itxjtPe9MV7Gbi99qYOZ
mJCpqbPIHX/Yu3nq4BPv8uqfTo2f3hPrW/OJVYy26TUJNzJBvLQTk7Cf13F9kTlay0pYXYepgP7z
o69M9fIqCqRSfu4Tk+/HSmFb3ebd+9QQpSTWFL+c6/P5CwtUENsklez5o2XJJx9OyHusYS8UFX26
zSrJeutCdOMr672t4dDFrVyi1uSa71aBHTiURRamLbgSDEYQOaMfeiXUhCo1L23ao3kdQw11nGLb
5iT+EAqJuU00D7to6P4h9Lly6PYsPDr/xcnqR1sF+6Jm1YsDQeA46rX9CJxNW3YO4m4BbsSPg1e2
2NzhexQiXTFn4QLCvG/OYm4/4uAVl5ILa5W5nkIyrMzGeCZGb0VWz3UnHK8xG6KD0SvaWv1TKEXo
nXySP7mLrGCkPa6xYr7cu8QBn47/1Px0ugZG36IwVHMmjhUyK/fzJViO7eQcS6PMqpdtl2kXI1dq
Ehx8rDbV+qlPjMq5o95qfz8vQzN85cjk2NwJ424KuLuoepn7rDWmfhsgNq0cHIGQF6P2NFvU8t4D
nMK8iBzRqEGCGFmLgaKWw6soMrdGzMANkvmEprn11YY+bq10ggtP85qpkOsGfkuknu+HhlYjndSx
mXfhoC5RN3rWbWe4WvJYzZWurdaiKYo+VZpZ19rJtq3z8Sr6lAR4sATpSbREfz4428zOh+O9qzFC
9POb8JJqRn0x0u+uQqq4inE0ItQ6vGHr9Z18o3dxJEV/6BX/VA9W/2YUpgaaBvUmHFJ+ntVFPGmg
Vp6GJAeXD2NwHg5aUsxj7+QibfbgyFL/WHkhu2hShmuvHftHtRi0w8Q/tJ02LYhP4gEFzgWkIHPb
TLIho/ByUqJHlXcEuvzDlW1g/ij3SbM0lU5diubgRME1HYq5aN1mDIUy1z1VWsNYJnTmsUdG2Msq
V5qra/tAbVn9dekGm0hrY+hmV23FgCjiDtjnyjG0ScuqK2dithipLfnox3nxoDiIZxe10R0jy1ZO
bgMgCRBp8TVGgCxB1vE1S5J0naKnuDHkLH/G+usqJnwEqmftfKuSAtTo4HU4tX7sbbsnpjL0Zyiw
yQkywOw2Q2Els5ci/XCfIaZ5eYqLmlmDTNZlm8VyabM79rEm741++s7icq94iMj7Cc3YrN1tmnba
ErWGAmVNAhVW7yZfNQR0isjsv2FUBLAYS82HdvSQx0lqc+OG8sCz17ZuU2LuOce0fjdJKgt2xSVN
k2HL+zhBseK1gemFSV+PAGCV/SicqXnvyxOdyzgRLVcg3JyZTy73Dau+uVAOSEoL3T0ZIGZYZNbZ
l3ktC8WAcYgfrKRQD3nHtzzmHYrPqDZ+jPZEWVKk/pTIhKp0zERUnU0qyO95XivFB7wh0Ee+k8Gl
aZp3qLlmnBYfIyD/tVuN+Vo0Y3WX9y7wsH4oNuOgVytxMJKQ8wye22snScg7udGwFP1+FWzqUDGe
81Fud3GnGwtxGqW0TnJMGMxNO6QDGnQnY8PUYQu6/buOjfGssIRB0ThcMXL/EP2KB3YbfLcwNujf
on7vT9PVWpI3DoZ9SzErl42zXpmkfEFAHzUzl1Ds7Pr3waiRAChmEX5r8y6yjWdTbqxZX1fjW+1V
EW5PwfDFCD1466X6TQvTDWkSDxCm9EcGNzIkUHEu2LH7M9Lcqy5Lyu+Rl1ylvtWuoxekMKaN/pIC
m59DmHBXUaRO2r5S424Gtc5Y6/V+tXTDeFain3h2DCl1Z5oCQ7DkK11FqYdKfviu+rLDDqsopaPb
KdKxt9ABi9RiL7ru/aImd27HH8WC89OA7mvScuTD1mVv4tA1Rmc7DpDt0SX3eUi1GESzI12cLPeu
7HDsmQaFg0wsfabXpSdD9a+kKA+hrHV7rVf0s1x7xhm/kGiSZVuKLlEkAG2waembHalIIrMNSwZH
VvznLgJwC/QlAkXSBM8odVjnqC14XjFoulH/6GnfsyIInnNZLRf2kOB55PT1sZ+KXA2Rd0jLjeym
9VG2LYqpJgbFtELX8rkBiW8p+j7NK+Ie20vzCdKOcihVedx3TlJgoFOFT2NPGtwDfPE9wDej1t3v
reEHMxfpKfKt3rj0QIzdDoLAV6zCWJkZQKX3lopwrAIjrUWwUms3kl5fbk1U5fXDUKEOM7OWOny7
5zrFwKDMuU1CIymfC4iCS4zB/LXtmcVzqiFnyVPdwi2GplroGInaGaKXUzOwLGvjoyU9F027aYsd
C8zw1kRR0dnDSwR/NE1ORlM+qrn3LVaf3GiUvwAF/z0EovneV4U780rDeopLtVpktulfYf9lq7Dr
5WMvFT3B60HexQMXKTZzJFbw85mbstpcYNhGG5l/W1MZ6hOkPGPhlYPCJrv9pih+9we3hlTG8R8h
K7tZhDXCSxEM/rLMgQj/YadqsojMmDtADk3n0BXqBptFboBcN1/SItV2uTsMl6lV1DnflOenz6CA
45mkaCMipnLybHk6kGhPKndi1FFSNBfRtQcSz6ja9h0qd864Ek2yxuG6I6C3HIc0eUaPSp8ljRQd
nKzyz6qq/MHDsH0N/CTb5PBslibClK9e5iiE/XIZVRZGndY/qH6dPdQpTxDDQ9hm6rYKvdzDZhYP
1Pa1Ru92mfeVvBaj/FhQuY/LGHwWp+y6RQlM6UVHRu9sdfpPnwspMFmKY7SmX6nYM5pyWz3gOJYB
TS6w7IrM4OQhtbiwy6R6RS79FWYSv8+wm5Pxdr7aowtQazrIgHuy7n0Dq/DpIN8GqaVha/w6+vHt
INPu5naZ21+9LkGgwgqrB2/6pET1f/4kQHDVa1p6r6bkSd+Tov3pk2D1bkbJnPEsNUCJTsl4kaIX
RZnUq3/Y5E2xjkwk629ZedJDqi6bBM4AIP01ztOkbu5LMnwKK/Q1hD+baK+WqfqSqOH76IXVGeE/
9cXXIhCsVfnUFyx9usFdiElwsbE1Bmp9O8Svh12ogyoSzQkwuUaFTuPCcQq7l7oF2iTaRpwRiUhQ
FnlE8mkaHYLwHGFBc1HYle+I/gSnLHPTjR/js8BqDeEPYwwOnhNnMz9kS5kFPezSpMcZKzafxAyv
f0XzrX0U4z62I3x2fRKtQOFVlAxyvBsc/8WuHBPBFI3duGyu3VKTJiChfYBbCj1oalZSGm6iKAzB
G9F04qJHXtOxNqKp1ybM0LxW9749PPIgflFtM32wojZ9iNhygMQkQt/m3AtzL+TmDdJkL0ZBjDTH
v7+CivaXcBYZPseRDWI1Jiwh41M4K7R4mhSV3bHD64c1AcJRIys58mB0E8Sxasy0w2NjyPreLFN+
VPytEO1cEqjmYFzc9Ksq2+FDXmbRQ4GJ9daOjJr0WAix3EFLVEaYeF3JgbQcsrx9k1tezE2i1Wev
slFbycdtLKnt29h242Y0gHH6iMO9FRrKGyMhsJOp45ADPvx2OPSQemtX3DrddLa8gSHr2GZx7LAn
eRmAZ4vDq3zMdjnZYQy4mFZMcIpUT8pDAvr01f7xmY5TRXvbSfW5mOUZCPopPB334hxoIpGsGxaS
HfbznkjgRUVh7pJjvuDxeDvduxwDTIzWI9om+kThYsWz0lHXvR2KnLNy0AvzVcZE9+Dhr7jJtAS9
t6l27/tvtb+fZ4XOj/M5f9Y+nSUKHGMNdJoconytWsldh34QzNmgjdMubbwqiR+vjKbNFvc+T2nG
Rdso2lIcJgZaXS3memK163ufZdgIpg1qsTK68Rs4cOQxK8XgzvPkraERxhqNDqXqKrAf0H/P5mbq
N+9qazyBH/MB4UhLOiAwyXZx0oq2+vj73/dfEtmaxh4BQIYJC52wrRj/KWGUmmxyArX23xGqCaKd
aW0qLX2C4FV/N+1mbQyV8iF7tjH3VUs7F2jqb0t/NNeQ/bNDhvr9LAM4OANhxY98KiRk/RdmBBJU
NNWqPv39f1n7nDXRLMewNIKbpmbrtm58CpyZiuwFPlmpj3HoF6EzVkAfKPQ4x/PZsuoN2+Ro1snu
jz65t7D4xs9upiZ6+26l1R5qH3BzBYoVaQTIU0nSvXvg9WeJkcjHDs2wR2lIzmYid+95yQVSsZTZ
JP4C2nTupepxqEtCm72Ov3YW85I3HVvBNpERUROFmEgGvsO3Ksj+AYKg2Z8eTPzhtmUiomxaOnga
ECq/Jo9g0YMwSCf7AZMHphEX2YH8jDcZeVO1piJRvezg5nDOCWBvP/WLpphxnyv6YiNDqzXW8fqb
TvJp3r15PzZzIO7AagrRhNW7Bw1x871vOO8QB4iBVPqAQYPlGStbrxidpsAEnfcw5y+iC7RWv+VJ
OqJNy6A4SSdj41TZgb5Bjq5/kPOiQ0zjYoQZp5Rafpte2aDaMh0gTiK5hT8DFuDtxUlgmA2nCOs4
MWhUTbR0804XiZJ9TIyQJSfp+WgqRK2u9GyGzHKz/DSQJmi1z8REk1tlrioIyZZNbiGnF41zXwva
Jys2hxNfyEOTtKh7TUXRv8OYih5v4yahURbJ1UGMAc5Q07Q+ZDGeN2ZRo+Xq+QqeDZp8iJXiR030
iSKaRj9NFn1itKp1a2t4qNN0o5fvZach+DDEV0PJc+Li/ynE4GgjeL/K9CHfi/Z9WA6RNCZp0JOk
dfDblUZppU1vXmUqZHAZodIkJ3t6DwMPiY5jnZ6722sYkPwKs9aG/Ps0Orn5IMGZkkkELSBO0haJ
fDWalRgTs4JkLLeorg4sVKZ3+X/7VKUdtoGr//jUMOnlud0bQBGScURBF4PGGMm99wokC6y03DlD
3LTPotmpg/SudkTxNQQYDm2vpuckrb/gL6ydUJXXT6Jmujo7QFwyzCLX2SaOgEvEQMg+HxuJqliK
5r0QR5Tout67ZJIPs0aJkEmpO+kIwAUxNjW1V75sSkfRdy980/PnXh7EO6LH0R4NLxwAp5ooKskd
spmokrWKV2ijnsPGjw+hl6KAZefp0uYyLMowL5cJMhuoSqAHTZCrh/jW/OEVGfoZXZs+VjVx625Q
5eWtWTXN1cE2SNV0N5sbaUnopchb/OiY7Dtdc0rD8UDwJz565PCQPTXsmVvr2mvfq+ayMapxLZoZ
5oAzfRyic+FX3kvJikVxYv01HocWwvIvR5ntJYEkw3KzDokLqNVX7ubdAGjt1TWzcp11bH+yzM9R
tAwexASU3oaZ5bvmpQ+cdm/kGRLCvZN/BQ06ncDOJXuRAgjaIyykXppBH2diAAjUlUhJ/dy6Xo66
DIKyUQp6PbDVnZhgFGhSSwRdWhs/1XweJa7ePnUOm1YXjTZ2zuVqIuF86RcIJwIeiiCwsWTWNm6g
6i96BeRoGg7tCDS3yX4l6UpzaftGv5vAxfC+kJ6TfGlfCMW5Xl6kFuJZgpjh5dHWr/IEXq5T7/vM
+0HYUPv2G/mE/IoH2nAqi4L0FBDM90ofl0pQS2f0FoaHwSGulIMh3USp2j+oqCxeG/0gxkRPqVg5
qBvfnIsmsYurruvmDk9Ff1sFmraKZCV7G9JqJb4Ls2/auV+P1SmJC1J4g2Hcvl6EmBdpmqXvisZN
jSuPvO39vng0MHwSR6ZKhARabsBJqADgSLrnLJ1+8D/gatwuhOoistfZaHRqeHWc5bhI52aJMILU
InmZ6mibVgU8OcithXOrDKKCk9Ct8ufQIP//zPnrR3CetGrKaVlw/wjJU41/eC2rf30r40ylyYA3
dUsznc9vZcPwaicxm/5Z10f7HMXNGfuO4l1p8Mds0WhZi2aKbIdZqgTMSjKD864hBDl0CzfzpDbi
67HyeYogHiRBKQQS/5+apFsOq4whXIvabbQw/yE1iUzJr9vWaWVFWtK0MMgFQqR93vOwd6iKHAz1
k152CG+iuiuXmrKxdMQ4Re3e5/yXPjHPyc64hs4GKSErhWZMvA0ITu/asSDyGDvurlXz7ZCOobZW
etdaDQ1vnlsbd5oVesZoovTxe9vU8UKrSmtXOAiKGtVjaEkxqzIz3QZ+kPB4phkO7TfcF5ULVCYN
0l/wTcwiApAsNRsnM9Es3ScLSMtrDlxw1VZ2aZ7iPi3QmgvyV7Vh/VH5Nf6PUzPIs4WnueWTl4z6
lfuPNd8E0BksnJcyB8dNn52eHbnx2kfJ6dyR5T1Ybr8SrSFqnLOolY0tozKGn15kIT89E52Smbyj
oOVu75PF8USpVvJ06G2uODZueBuLzrbHdTzwNFiymuKuvUAuWKt0+SshYAskQB7vxF8SOs4DmUud
4G3QPrd1SoSXv8jEr2AOp7xHcSu1jPc8Cb744Zj8Hozhu15mOsv+3uUHaoNsxBzyaZoQ8J54DoyC
R13nALaelku3qlhDqUPElVWGpprrGv+J+8KqVJrcnd+XUiiU4rkAO249NnqysoOx2LIet59IE181
LdC+5IYboZjoaSdN8/OTV1S8hKaBxh9POTfWsyOn3tYKynZVdDxwqvB3MU7q2V+OMZb0ei1P3gxu
t9RY/p/imHVFpzj5F9UJX2F5tcj6qcaORK60EP186/MQe+C3SUt13TVWtbZyR3rzEa8RE2L8o5Zq
p5U79NXDpzQgQDOdUPb0cm4Po32EPaydq7wlJTMNNC4JX5SspKvqVu5+TJJiYSaGcwk7GC7okr5U
ZVYhX5Z7zwZ7g9xThtfWsvLDUOroJw3p8ArNI1jVgZaCyGc0yBFWlbB+OonREs6TpaevqCz1pxLb
BLYkzIqCcVwPnoQYUhOMr3XYRHMZ+5u9OMhyvGWDdNuTVHXSxUpxkhUfDO9lazl+uxAHYboYL2rX
NrdImlXHMkSbZRxGgB3VtGsKQu353sQn6kezyN1yT2jp56YYDUpCDuLYenJXCgqPkG5C7tHRSfwb
vrsLvNb4UeXV107+1IW7U6BxS8u/jIkjJNdYapEpgwnZRqnrGm9FX5VIdiA4BwCTkH1EgqZVzW2c
TdJ0bi7jK2WF+3xwjcdotB9u/bFjEnUDIWvXvXtlNf1d9FcsSeZJhSAApKX4ktR5PfMnqIk0YNeS
+LZ+NseiO4H/xA8iRFa3bQDWIM67tNLa2t2q+NVYO9F2Scassd1EI4eXLGI4+jEdkLGsCqx6bn1F
YR4DeZR2P4Frpj5PuQ5AtV0eFixfQbm1YfC17LwHK3SD721XrHEqzvxZnnxNMAgPZ3lzZmds+LMs
ClG08Mbv1eCezdLuvuK+820sM+VdHfUeVTAE7nrC3jNU4pHZdS0LScGYHQQENof3kOyip9naBLmm
qpgkapVW4xVl28lc9EkllJmZ5HOORJyDDEKwRr/zDzF8P87usB7z/TFbtm7SzxxkzuGaRt5SMgv9
xB5Xhs2qKNvUCZsjuC1k4gy/epR81sr2WLYfKMWdXQ+04kxaeGnb3thNwURqEswmwWLyvETZ+yPI
n4n/VA9YU5haks3asrcAoFEQ7IP+kONZ53ghCxHIrCqnv6Cg1u48v3pTJn82UTgTk7jxkiMG8dJe
dImppo8opIvO6eI+1/JxHlQMfxOHpbFQ1cE7q0k94l5lDjjTxfqxDuV2qTpZ+oQvlgr3VvO+aj0Q
mIo19KyN8kWErM/vWR9NCnyK/uwEiB+KM5We8uNM2WTQqpmSujal0jgS2sqMwD/aUyNmGXpMujFG
2K0rglVlSZMvAiNWrIfwEPHnnIOEJGoS1hsqyaGfaqFSJAcvL+tNhgPhreb/2fdpNPOqbilD5Qcd
IO8cYqOwSqaqb8ryTjIoRFMUhman5vI2CWVDQ8Vog6l2ZCrzTMmDS4v0Zmxr8SuQH3Vn6021UE2o
zuhloAzmEx2ArpZc7FjDh3UaQA8tX3ROY+8Kz3deyriZx6be45EC9D/t2mElmuC+tjjJGU94+4Sk
iyGAxahvN/i58lWz+s6Cyv3AtD2YJ9kkUCZp5SqNg/SALC9YZmR318XotVfFGYe57/8/xs50N24l
29KvcnH+s5rBmcCtCzTJnJWaJ+sPIcsS55nB6en7Y56qatin4dOAkXDaspXKJCN27L3Wt3CvqznD
B33tMEVrr6kfE+PglO3L//2jy++cZjSCZE0zVAn8EVnhXJFI7nDoxzcHac70tfXp5c8uD0tN5eLh
OSQi0gHOBzHorqUB5gvmYYB0a1AKl+fL+nzqIlRMl+fs4v9+HhXti6GWML9K9VVFP1y0avnFARFo
Z2lyXkJoEGeGdY9W2NrGTp2cLLuIztJZB05K3z7JqoR+Adn3U37P86z6KjU0pG2rOU8Kyx7Cgbw/
R2OrHSu7yHZ5I5t7Tp0gPoom/z4QuHn5V2Kob6KZ1QrhXuiztO5+3/nTzJ9tN0wJDdfWVNrCrmnq
KpfTzz0vepTx4Kh1+GFWK/5g0aNTQa8Pb8eX1kXd9yJbNq+mBHOdErDuZ8l51ojGEx22YsUUyY3U
pgNJSET+NaFORVZdJ2nbHaQb6Had7Iq6iu/j8j7P+ptKj4yjqpj6kW4BgS5VnfvJIFHAGJgNODUZ
QaXOUL+mXGXp4L/DQQvjcytfhKEYQT/Db6Nv1++wVdBO1lusIn1MrIU4Wqv4xlZxBQGUftUEcK1S
f00/Uc7qt0v1RBidi9IHgrHGfJPkKKe8UkUodkUrnxR3IagoYoCJ197cM00tfIyVyslOH2h6QPXW
xu7GnEniCgdsNgkU6ZOi2ozcIaR6JTmt2wJlajCG5FM5ce6Hpqi2WLjU7Rjm+nYxP6ShlYeBVsvG
pj/um4BMt3TAJ99ua2pvUx7CJcn3eHHRyizohjKz8kD0YugkQ01JeMldxYwnM2E4F403qcnyMAKN
ThXSG+eYPR97L0wRLbM36JiUDcK7ejvrjuZl8cjoPuubQAXIRvIDLBll1N6zCmTfYJXNpozC0lOU
pgiKSKvvU9SASAq0MxBr7dzjccpEIklkiH0IN9MRwbF7IsEQ8HmHQYqZYfyQYZr080mj5UiuGyLE
pj3A4QvgYTLMT/vDAsceWEPtWRMdg3SRH4Xa6FfIZ75Hsb6zY2omq6nS0guHuTnSDY/6qLgqdON5
Si39GPWqHWQm+F6qlshPhduTHWl1zFgeOdUVV5j5i6uGRXqOgb5KHBltGtYPsVE/mmZfHM2EUXVo
nGhf34DFsl5Zew+xQ7g7ueNOXJ4r3UpfWiXfCXscCbVKOr9iHHlnIKYbWsPLYxv1Qx0TAEeCHk7Z
1BuGoT9L67ggg9isNM8tob5nmTvLOa4QqCg2U3GsWVd1SMqsiiNra0+Geayb9LkqwvEczjRlM5gZ
jmjDvZy1O4fzqMeS7BzAlgKF1qYHkbby+vKg2ZATp6Ykgi9uEV01qn7S5w6pnG5f1Uxjb0aUKMFs
xeD7bWJoEdv6Y7h4vXqOGsd8xn7oOXF8auhiH5VCmQ6zO3wr8I+fDW1CG63zMeoIXH1NJ1iYEz3i
RvSTwdACSAgXR9tNVLJBodl+ougf6thstERje5mn6ayWxW2PJ490evS1mOTBY8x6H2SlJAi9iDc0
LNxdHtlVAEQ5sKbo3dL04W+WNfHzcZtVzRSmbWL3pGtABMyvSmBIZKXttm75A9mR9lLN6KnIjrEH
BUNObyscujAtw5Da1GGKtX4w6y9yM+xdzI5GTkpGfHqWHTOm7DIZZlzD3Nt/s/L+PMjmJdoG3QDk
ykJjEmEbvzhVhKrlbdHU6edEMhRIbzIHR7W6a3JRkVk7j3vNJkWlpg/k15wdt7noPH1EaXXBCNcL
VI50Biqu51tdWN2WgQvHlqQv7iq1dDfqEmvbZV1ry2xMfNfK9Y1RmGQAVfFLP6t/947/3KW5vOMI
r4WJ/B5TyF/sm/Qy3SrD2fajAGh2hLlonVDsBOTIp4Qy5fCwCGsJvRK/q0e7NiT5PCfSXHNwHpqO
//s31xU/tVsur4ZcdhC5risYNv/q3Z8Q+WsDC8oPl1MI3BPZEuBdfQ5OvJqW5j5YDDfzrBRSizM5
X7qSfci+n67k6C6HynB2jWpzZqFtuKc2nI6hEiM46xN7K+IGrvwCTVIO8SsaMPW6W+LrrLMF4o4h
ORdSy3eSJA5zc2l/EFX5olRJ6Gl1+pjI5oFdzN1E9ViQaJabu1bVX5KcoMfUgNpmWBnUuHXAkEpX
8nYBIZKNpW5ENByKotP82FQHf45ES1aXjY1ofdpaVr7pRvsUYf0i96Hwiok0SECdX26fxDsz6b9p
5QJasa7uK8dwj1okjmOiPMAGS58z7lpPOO73ogIWqM9SPaHLMfZlxAZSKXm6M0OtPXGntKuuWcov
czZuWA9wwbX5Zh7hx7ZhJq80te/R1LqENqj1qW9kf84L4pitqJI+vOLMy1QnoU8kbglPUJjfJCSV
dvPy9fvPX/ylquFKZIRncucbmm07v1Q1FaRUuzGj8kdpq9Pt0Lo18VqhMfrMdR66WONYVNNV19ar
s26q+M5kLfj9a9D+cg2us180KlyIOiPVX+fAQrG7CTvr8kNU+Qepbv0V6o0culwRoVKFFHMZTmtZ
e0boseMEFh3iWUwbWtrIn8fK2Sam9p1gAnmeCMsFDTMrpxymQDqXajCOg3a1jMSC/v5li19alZeF
iZgBw3U04a6z0F/kGSLjOImuyf6RtFx8ama+u3LUAoIHgYSEUXMobQuJzNI/m/GG5v0BeLr+VjnT
ga0bsyo5hBQh9XitDLVH99U9dvace6lDNgFhBr7gM6MUdsRj0gh1M8fVHj6UGvRddBIO7ImQCEOr
KwLyU6zDFC1dQOfU2Y0Ovb6xz+GsFOSFEs60Yr7zl1CZyq09QmOOmVWfGuSjmyYMIbFEyXBlWzPz
HMbIWHGJJJVV2nlNOn8vDWabMY5IP1NmuZmjyd5WphNzDq2GoEuHBjfk7G4jqW/jymzv9LEv8M7n
9mYit2sbGkZKReJSrZrRSHdv6fG76U3QGlHvhzWFq5u+YwyMu+a7YhjmmZXdDBSF+F7hEBzaYFP3
7DSZ6YWFj1jl3MNoJF+Sug/X0qV2nuYDCN56X3c9amK6LjsqBnGEoZsADf5QdWJ9AYTo7UCuVtXH
B2udtRkct0m/TEiYjI1DN0bTZgRhxhZglg8uVPa9O8hPE5RiQVGjib3AEHdbd1SqNwiQON+p6GaP
4XzlanW2j5tRePNgJAvdktI3m9yfiT6/1W2FWNkGluWounHpMblQ7pLytTQQMJBEIYoTeZvUhqUI
ovEL2Hjx0FWGtTeGbvF7WtCqKW4B3K8xR7gJq6Xv/mYb+MUQ9OelbIB9sGm/u2D3fjGESTV0uS/t
8IfVJjHV1FB6ma242wwF0laoiWToPAzXlmUO10YkyPdMo1OVY22neNhOxvAwrIGDOBcfCz6U399p
f10gqABc00VwICzN/gtgRtfGZcmmMfscE3mDbFg8CBe5e4vC2A9Zt4NZtvltDw0NncTgC23GkSYc
4fcmJYyik+rddaJ6mxyJgjazdUSQ6fBgj49u5Xyfo7l+jJj5/51YxP11b6VW0TUmMbruuAZ33s8n
RkskXdERWfCpRIBvFpCKY2U/9XnKxgW+dGtN2uTFSlgd8OwwHkIW+wBt+NbO3WMpLPNwOUwNqn5W
ugm9XnnQRtKyKsl5R5BP4UWoK+1+7M66qA8pjcOdcKIVxIGxBmKae2zHRfX0sNsRDfQxoxT7pmcO
wpW+PadF2O7oDWePxdDSNmP16eX08vtP7hcF2+W6cgwOb45qamhd3V/0MkshIQJMWfrpFFq3cTMr
Yj8JsX13zp2e1NnJmoS1wSv1OSsERcnpqMydeSqmdoN7CQDxGJ/1SW2vzCKu4VuLV5vg+lvdUQ4k
Fg5Kbzxj9iUNErNGgHox8ZouH3yaKjA90qi5XsrwTaqSRS3kUIXP9SnE13NqJSzy3/+sXD9/+bzR
/7CFag4XqSWsX26idizMzonK8jM3TTVASTte4wZ2CdoeIvuQUPTcFEkWoJMpz+4SPRh9/BU2i+Zn
qmZuc8ONzpeHyqW1C7kHiIGJshK7VSpldsdSFR5qp/tGBPN0pdDudfpikyjtNYHKEwAG2qO4G68N
XtutAXAo4drau0ZEpn2uGLcT477rrPyW2AciNXLSLMlxgIdTurpn1g52V1V/aiy5CZnR65khToSS
o+XvBxXSLilhEt1MiT2+ttlL6HvtwyiNfUloiNdF5Tr84Ii13JtF6c2GpRBqUoAAwaBzA86gvOpX
6lFUuA0R9gDB0dLwwkypPCtz3gSMKG7QL1bX2vTY90uy58gZ0ae3MHUXZU3K8JD7CME1f9GfKFCQ
eHbjp7TkyW1asnxYrYGBewwVs5ucos5bELRuUhJPvGLl8FtmS1RxU15TQbonx6qSE0Osyuszw9yL
OJyOszN/TYnUmDqU4hiuia6hVn7GsgHhQB/TIzRguqpJ6Qgbcil72H4TS+HWpEzBIkfDQwVas7ZC
DXPtwA2D7RE9c5qGFqhYmj9bRkum5ZrAqzn03NAM4Y0Rpy6eu7MxfDGg729yqgcPPMYB1tu4M8I2
e0bofwxbesTV/N3JleiKQ0+znSKo3i3SOi+doQ7RG1dP5vqAQ9ojobW+isL6O+ydzxYf+F5U5jVg
Z+PekHLa29BUR7i0N1qCpHIyi49StmfDgkrfO9HtSM7WLbBUvxPFPckR1ZcdsRda1/T27ZdSLJY3
M3o4lap2PZlCe5hFvJudOrsdOfHAPJv7PcsS/e0xHokQinHSotfbWwmtf/CkbMZ14W5StvITivf5
HElaVYvjdrcR+Wd/U1/af6lxbUuYusn50XYFesNf1uGBZEquOkN+WsTH+Fk8U/YU+LIcV7KGUjLc
OE7DBdltNbLcay+NAHlYIgpighl3VrJ8FFNi7vIM4HxqAh5/o+the2Cy3EOWrh0q6nj2vysSIjGD
gMJjiYvOeDO8zCpH0l9Cy9N0bNLRODuBiGbw/cU4X6ndW5aXex3R5z2IgIoAwVKeoVeZ27QSXxca
DK6RHdkl+sGcmAGBL8u+Fd2QB1jH2EVkzMGc7zUWibnFE6PtMA/gDY2S6jQC1crWvM+ya+WDTDXh
L8NjweQL7tqUbtQSNFC8lJ+Tg9LImoZ+F4UMlLL1Eg7b5HpIh/mcWOZtv9Ttn6f6//UTNa67UOQ+
KrBiiMH6X57+z2NV8Ou/13/zn6/5+V/8zzn5YCJZffW//ardZ3X9Xnx2v37RT/8z3/1fry54799/
erIp+6Sf7+RnO99/djLv/02/W7/y//cv/+vz8r88zvXnP/94/1EkZZB0fZt89H/8669WXb5wTbaN
/+D11m/wr79df4J//vG/2+y97N67v/6bz/eu/+cfiuP+wzJMg0oT9Ki2qsL/+C9AgetfucY/2HVc
y9K4o00GF2xAZdX28T//0K1/mOpq+BcUIyb8KP5VR2zp+lf6P1RBzqnr8McuSWDOH//+8f8F//vz
c/t/wwA1KGE/bYMrUoJfdMgRnpnETvy6DTZJoxm1JlfRp0PuaGG4QVR0pzgxn3PDTg5QQ4BeWsaH
vmztzrdoyhwIGMMHx60Pgoel35ofnFWm4OYx5Gan9chgoP2hRE+u0M9VMSYHfZHTRtOBM8RJjtXn
LNWZ9V4rhgDcExRtab+gVpl2LviVmHUHN6xz7Cn7Z9NezkGMdnxLV8/xcjGbW46mGaIPbt1MfGd1
xoPYXallglCpUCevt1P2EaHjcKzsr2zQrYcO3MioGQHajfgmN8N93vVhQPdu7UVhmEknHLpMnj0+
lgkjEK0Je45vjdLVDuvSnRVvkErip7perJPTODPtixGXIupA3EvLbZqkIsjgyQfdXWyN/RVqdwLd
mZ7wbmTuvsLykGTpIanS5HbBzJggkvArLZ1uzOrGFcTYModPN65aCBJTLHKiipBkKll9lqb9Gdp6
vmPnfCUXgy7IWAIrWk7zsiC3rkoVhNgQetdioPFbyWPtkvwbt92Z6D7P0hDO2On8PBbaAwGRelAW
8YuLumbD8mRABVMQXXFA2i7jF4XCTd+Gt3mahUGjZurOGGL6igNn97Yo9pkky8oaV5ue6t7YrtH5
WP+9UWpwmw3xEhLStulLtfXDLNyGUbKlh9NsCRHaFg0qMcMdOO2N5tkUzhZu+S51neNQ6Q2RecR8
TXmKM7Cdop3InAKcbYMvbGaAE5nuY22WJhlDYOeSEcWNVcOcHsu3Ss3uqw6ybVe/tY6kpoSIfB0q
NnXOmtO5uAB1Z7e71qLm6Kb0oSwrJm9WLd8aZQ8AKnrq0p1dLoEWlR8pbTB6OPc9gdbOnO5pOlFU
mdNb7BAUlTOQHAvQKYUqbkbwfrNVi31PSotKbbTNW9ZvDGM/FII8XGa/LiiE3KmO7GSr49F+NyYE
NA6HWEvy6TZm9W6Tas1Ok5VB6BDxs4KK98wqzkU1Z761hETRpgBhQzIVceD6NkZwb2qMb2qdfC5a
WwR0UgAD1MZ2VCjqDPLe8popBLyOdFZSXm70PmiRecjCWyXl0OwW82uqa3utsHbYM4OxMROPJoV7
bxfDXlc+TVgA991kfgxJjnO9jPZp2f0IY4oDDpgxb6h2143OQ86Gu3kmfLzelrxqT+KyY/w5+pO0
blvy88bKF52bwHhG1tdk6WkAKUgPHuh0GH9kzNo8w3BYP2oCbjT9zSDvjKk/0uvKtbaiprMtsipo
zfWggI90LO8raxwAvMPOHSQ4Sho5pUWtN3FDx1r+XKvGtyq3fSbC1IuR59ZImlZR1XjmZ0KvcRbY
J1LuOIo2MlG067C1GZ2ZdABKVyTeNJAFktOO1pDoKpxbhty+MxR3Y0SjPzcy3U9GQ/wl4VWM+BMv
VosPbWAshIfztqGm34CteowURj6RNgKmAUxYlGsmRnM5WTCDGMvxS9GZ+Cl5882UKK0WsdGVNj2S
hPrWgcK7NsgECr811kQ21xRbRyNldNEncp9MJJOJ3vyCh0ebLyf3Orp36pCYg7BRHgztiFf8R16S
4VikqbEhiYZbByh1haFwo0YNiGyVhmuYQ2aDODa50Wvm6HDajJrL3HDoKQ0t0pqFZJtyvp8mXV1v
yvGARcFLx1A/p45S8tO0XUDikK8PqCq03vRnrNoIJKpwb8cV6ZzLKmEiQYO1LEEMk0xvI9gUeiMt
Pkf7u5GciS//gYotQmqQeYuNE7LqcoBVdDF3fGqTu+TbQqY3egYzec4Yn1lR1wZFmCr4kyNPdKq7
Rh0f8TWiDM/gwLXrPLFnEo/JNtxnqEm9HLEfLe9orOiWOTiPrAqmJQBukp0csNv24NdyQFziEl+H
YAa/shJ0mTJs01DzMYwPtXKe1XkJ9CRhrDshjaiFdbQL1D6z1eW7yeTKqCZkLd05diJykNW4JsKt
TbYT86ZdP88b4RLAB66YLmGMzDcf42jbN8VzyCmOzWzyyTtNNno46v40WBb64FQLiG5l4tfmW63Q
lPdJ5MQvrJx2KJMqeEE4QFP9LUls58od++upqZrN1E2viswR4spXpS87n3gyJlKl4hNdvvh1HDu+
KTKLQdFNG0UGsTYzi3Kp636ikWkLl9vvLFY86ut2ymjJAjhFE4NJXTefnSp6bizF3jRDi9Kak1SA
wUH30rCqt8nsAMWW1zlzrx3AyygYLQUjTQTmORmf0qpdnhdn39GgDaSeAEXONoM+0oxP5V5zeH/6
EpawNeydWU6eMTU35QAtxnSPkd41IJ/ss1Up7IhWcgwd7IslD1md7MdkTJAouc+DFT+hc9oCSvMS
y92pBulWTj1coU7jpcqIT3ahG8MAEDcnyy4C/3wHXYDvqpm8Ozky+Oa5cdheMISHQb3whfWi2ETP
FILEMoZO8wOy6RuL7ounsJBQfyfKPoGuRXujBb/Ve3kWzndzYb1FDfPJdhoPSyLoZtBWmirGM606
+2HLjVypTGRrGZ/D1LpK5qK/6szB71VsumWILjpp3mcG16l2KkNbRF5tfLk6ATJi3lZx3D3F+GaB
YbDmgn6fIAYz1XNpZSCA0pASnTmsokzDqTTp55AEZEbdFo0Y3XdQVQeJdPe4Wz/d/qVITcNvMfP4
6khntMewR3jTQcAX2yj2fGveyJkLLwOWYKkZCsORDXpUEN+zmAVpWzOGRauVSSLItJW8B0mStcX4
3nIjBrAuXgeE3P6cw1KQuRUsr7bav82VQRxE6NxWVG+nvJhp1a6hJ2bmvgkQgttGs6mAxuwxVRTX
t9ddG3txQ/y66h5T3kAbVf7Gjrow0IvudVF0dcdQ/GxjmuQrHxuiL7Zq8ak1JDals7kDuHMIx/yd
yNEq6Gp20jKLwDfaLFZd0qV74Cm4gNw7xq+Tb+ZUgokxv8woDQO7Q3VcLk3uqU0HHU2dJgqdbqat
px3SVuHykCL0Q+bugUY8qu8202HhWL5Je07URhUeHHtJ/Aojvr+4rF1UgRJ29mHS+dSzWeESRWPh
DfDj3SGRVzWk0QCpPBYOkkMCGBB76bouWH+yFgUswBz9g59V7ZbpyTX70rSxK30OItvquSK5QPMy
fNEMz1rk4zANrh92o3qm0x/Gqb0dyrQKYJ+8mnZTb0oLBKbTkQW/1lwZvPp5dHir046rNjySmLgK
W5hp5rjbYLzWup0eiMgjAEOFobKA6Nu0tMuFIKogNcnGxr5hBGG9UcL4xh2HiB1s5iU16v2S1/s+
bO/jBGKquQjS0kmsJdbRa7v+gFXypZP9fBDAJrdpGeZrzgKlxGgHytDQl5fusM97JkewjQKLD9Mv
JstFrRHlBzyM5MS+5tQuOxyyfaBNYI/sxX4TYFckc56gLaPvySI32hB2nkidcjdlJbtbPp1mCXlg
5sjhF9rwJToIadj+qg0CfpooIwMixitr2WZQblJqhkjKhmrUr8evUa/f59jaNpV+hi/IdDhnCBdL
/bVxyr3MeiMw0v5YI75gcXNIAkgQp1WuvzYOkWBtu5HsHk0AkhkkCYtjvNxjJJ6CvGjJOLero9lN
jxlu5mCqsUKYvVFu2snROXU04KnVAW+hnd13Fcu7qaQPiz2Y9I6xyLg9JThG8vdEVW9KipV1N2SS
SLBPTjdwshrVLw/2j5X9Z6pA06B2cZ8wU3dGKAg5aNrixxK7imcONTN9xzlxclUf5/FgJhD0qrLd
JlX3Qa30RqVXTjhZq8qQG0wDAXxUe9POsttAMkRnFgmv0qLQ66Hu+rFCrItmNZthhTNwWYcFwzWV
Y0tgk0YVzepqJbPOMqzAM4/hx2KN1RaKhyftUt+UaWH5XbfNe1KWRIgnHfNKPNhbR+iFP5PY4RV5
f2MYjWcug8MSh7cOFvgp4wY8tLp2gzDCxBvevyAdKTyEL29FNzK+UuqzvhC9WkCN8EyzZHQmwW2x
Md7JOT0rsStJ3UJyEuH3ViVKBL1d9m2tfyGNfRgallJLnFFMcUSkFQfexd3kmXoTdVs1sXtahd1V
aa3GgVaHW4oEeZjbqzAJD0qmJjun0Z8jDAheI8cK/gzcNvbQhVOYZw8nS7sZImqJSNWOejlZftSS
tjv3xJ6aygecA7WnlC27wdh0WVFvKi7krRGGQasQz5so39NRoJM0CQ4hpZF8WZ2ahMOO2Ei0BVtN
jY7Gpucw389IgpiYe12DbZOilv1cxMKLKcT8DF8SrSjCm8uM6RyqE5/t9Mtx7Ou4s7f0ct1dldWT
D1bqW2JoL0IN+wfXVu7VklEk8z/a54BvoiebyGEvS8JxG3FkJ3lyrzX3BkQR312GhYWfVLqonj1N
rd9FtoYFJpm7tTqqrHQho92QmDWr7NG1hyuAQe2+ksaj4iKFr9sZso9HYuljmupeN9FpbmRbkV8d
n1SZZERpQtByneZ5nnWG2DPRmVFiflc68wnJNx+79uqaRRrEacu+RxmlCxRKotyMY5oEoq7mLWSk
YMitY0YubiA7plmxaWByFNh5q289Pj3SgdVhq41vYxJXp4qlIIFTintce1jjvXMVJZfBdFmF7pZY
lk6JcKt2jh0MC/NEmQWT2WfEYZMdUaUfZRS/pAQnXQGYOC8Kc2D2y0l8uUr7Fsnw6PTq1miXZkfX
MvE0dLhaoSOpFfKKeCzoziQYWzGOG8Fr9CSMXbLk2VEctqiouy2zt7GfoSiPXc28Pr221fGHLL+0
0XWDCte9p0qJEDAbfHMczQ00FX+yDMKXSDMJlt7eloyJUPCkg9dV17Y1hnch85vYntpjphGc1QjG
fNI5q8m04fSmbAqFiC3TQW8frloxYrUJQa/pD6gcT2cJa1laQZX3Vz3zaNZUelQd8TkMdx61sbEP
jr68FMy5lSz0i5TFpQrFOSt6bd9T8VipSINhVNhHI2f1UdXX4VqXRCHnJqKsz8JUjF3vzIL1VH2u
B/ep1bnTrP4Zfiqp7pb2MVYRf5ByLRvN1bgOJiWuyTP2rY2pReeiLh4HlSUqgR6pwkr1oyJ9mJgx
EzhIW8ZP8+ghh1DHWWw+9w2tob6eSQxSVYJKl+Q109TuXsSAgNJyfF/M3dil9QFWwqulT/65d/uH
ZIkfFyRXfKIsYAlKRuAB1bGTfNZ//vbyPC1+ZCAbD0rSp/tGWTYIttl21gdhOTuLe253eZZHWnVs
RNnvHCO8ReLiz4WtHsK4REYD3nmL6u9mSBAMQZMhY9YQh1AU/AgzjhyuJn475s6up/e2i0XCSpbJ
/eUw6TAp2OYRoT0xJFbgkQ1OuvGr1DuMjcJqN5EW33a29iy7NgpqFK001SkdhmGGRCbNjxE1YmzK
72NOkgHuCw/Sd8lUBx+GKonlLfIRwWwSOryyiYWpQcreR+2HZU8HS1loWJhEoDnC3PBOlxtROJya
texmvV292IXRpTyoNkpCVR1v9dA+K6NFDYkVK4BeeQC2RxNIEAYYqnv4GfN9qNDNb7vNoOb9vWI2
HyxFpRfpFqi84piNORjR8RpPHpmViuq3WXSt2ac2MZ5G3cl2SyLJgIiBBtRc2rVTbGJXW3xVfUsE
SztqQtCbudN5s6Pd5yhYgt6uv7E9nIRKyHuKtqNI8eyQwY1JH8+iBett19bCDezcuc5665tba6+1
W9w3dY2erh4+5OQ23lidkoqAI8MScpc26C8ZRmhc9CwrC1xJj1KPi1a9lW57FvNAPntlC/qzyLpK
UaMh6q7tWdX3Zl4+LMqGkuxuMJVsV/W9Qpt1eC30mIjzlRJPxByprPKQJ2jnG31LgAqyaZO0RKdZ
8KDlGTNM/drQtSsI2WAuBqM+jq7O0FHGMlDtoT5q/3nQy7I+6uuXXP6MMUjHnHgq8XiE1XGcCjwS
jvJRF3DZkIfcdFxKu8uzsCmeusL5ngx0TZgvdwGGL7JO15vFwqt3NFSHbOGu8x0ypI6o0/Vjf1Sn
tj6W7khXZnQCcBuveq7y+ha3YNNb/xKg8Bx0hsVKtb4sZVrGXbJw9ltssdAI4c/6Yc5zDkUx09xI
B16YvVXGcgcRm29mOqAP14ciiyrelP88F3xQoKLiw+UlXh7mcuJ9+/N+JnCLdjrqvejU66m7baKg
1aZqjXaBqDZMlr1tw/YcdVq6+MnazOG0SXKd83K5GUkRC/CntHuMfRWvkHeBFNd//+/r98aOT4M0
cgp5avgmuVIWu8tPbNoStf/lfbg8L2MX27M235u6/O4O2knGtE9GArd3pkTBGTdJwV47jUQUGJRT
nMcw5fKKOIxF49Fw+8OIzW+nkMHIOJxXellFLk/RGC0+ZMjIb9eXeHnprZ6/NuxWbDGyO7pkdpJI
Z6BJMvp9GVYbx2b5jdEscDKXd30XGtvJTNdggaKIcm+aWXAV1y23TeneM6koj8NsMHeuhh01GGtC
4br1HmMjbSmzOM7FpOx0q2tHn6nnSQUncBKt5EQ2xePGJbvhqEaIpfrWJrJ6mSH3xPgxjpfvs0Qt
Zxnihlg4sv5oo5I7mgoMdaXT0FoalurTXJzr/VphXNbfLNb6o1t2EDMvH2FNy79xqUazmAlyysPl
d5eHyxUH+udrgWmJ9IhwGjorNJgdNd//eatc7pf1QbNmFszatv2566ujrJ0Eldq62Lv8Y8hpnR3U
SSq58vUQnTvInVTqq/abvMDqALeNVLba/CwiqR2L3Lx26BRs8S8Mx8sDKRbVxuy55W2Y6Ee9bhyu
eX2y/RR1EVtvF9HvZrXpl2PSUapzuKp8mYe7bEqT08TGFoieU8/lZrw81Ov1fPldjEBi3wNFVNqS
lDPTTUimbqzqz4dlvTQ+UBGwywpZIZ2vJ/0orSe1RId/+Ry0/8PemSy3rXRd9lXqBfAF+gSmBMFW
FCWZaqwJQpJt9F0CSDRPXwu6N35X/REVFTWvCYMWZXUEMk+es/fahVf9+47QzfFM7UtTDkdBN/1s
yYm946i33HU22AUHdss+1pfnyXTE1klL4rE96wIT1bq0KbGXmjmTUZi86A5Hugm59z+vGVLbO5nr
HcVUO3cFMfYbstZDr+HAVNKRuAMi8bIUqbv//gQIjN3ZhFH//ZpRjnedG/0Z7Z41o9X2+KbnPYp7
WMJjrOwNFh21t7jRMMhX5b2yLUjmfnfo6IYaCmDqBldjcmkdehDONAAEytffqm62dK9+0Fugg7si
J8z1h9YlM65GW1RQUmhckoljqab4p2Yvnz7ywDazhrte2GfVVYccswjmQNoXlVGh3/9TD0Zy52KX
gcZF3bEkc35MZXYAvkfUV8/peRxn4DZc4ga6n9a8KDmILfTudGPnxV2St8thaHHWkmux6zlibYSn
/Wxjgn2HjC5nXZ69qPJqUkeidttMzqPudzAipvK9men2OHrxNrTLGDoNFwN47q9UlmAi1hhY4uv3
A6qjQL9LvQbWl5vekTTWnAcIyBsT3vXWNbqM40kSM9dk5h2gai3Pfx8EsIqN5cHKr6I7ZNWr48l/
pHGLzgSjRnEuDdieZLhRg8QqGFK2ulXs6cwmHrROMymFeGYj/9EM0z3oelFClPGKfx6ER5PTdyjO
BvF7mkW6TRwEQED5NvUcmycE3gYiEZ6168P3s78vJF1jnqaoQm7ExDT4fkGHZ4rc2im3fz/v+6t8
f7JtpC8d/fVdq2vuSSFnP5moQkmgX58SB6AdZps4VM0ZT1IPvj/690GOtfjnP1USn3ANMC4wlEWJ
NolT1fc6JLN1J6FPfooj3TtBi8t3xBkdJGivgopwxg8LggHfpZL9J80Vmy9AJifCGH+MCF6auWP8
xgrZCnhfWB5jSzvpbJzHhlV1nFk2S80uaMqPbiDifDwb6GvtbASYXFJMGtF4XFXRQa/l9c5hFdig
3P9yEqKo3e417YvfdFeC2u3frLrl9vJ6rK3dLQXfR5vWfx1zLwoKCwAMdxXtVjgmUfKraMAHTaIg
NHBsGL3J0OxK97uHebLy4t0YLxnEBSenk6ZwyG41s/ia9LYNLf5khey+fMHM2+thW1i3zH+zZxrj
qWNnqLLnZ7ZscyP83gzmkU5XLX8I4HMbHFt0TnrO2aUoUQDtIRHcEr1YApoZTsDxKJzq8rXoMijs
CA8ra2CTZcVzkEh1XcNfwaHdVmUPXoeotUjWCVtyU+V7WiqPde1qzSRZe3p5rU1N3zZlBGRyvdnr
ULeLkHWwORrVRHeopVhYksDIBIBWuNP33qpYlC53/coANAsgJNQFa9VvWc0foTUMv8TBbbMHa4Zr
a4JFZabSf7IzjDvPvBbadGKO/4AEZj9myVs7M2Pzi1vP4JQLizvG3cixukkBwDhKcwKxaq4AVsq9
7wNt5eiAn59kakw5V0V3sZokfyP8wl1T0zEukFmHOunqgkURYaVjrsbwBqxSbjLYv3V9KrfKMh8W
FkDu4CiUHHADsyUOXF/0Cyrqnz1E7Cxtw7otjxMiy5VgAFZgI8pkV1ftfVEzzdEeNLPBp8rI2y8e
22jbDwBR+6i6dw1/YyDNSyb/lxLVfRtljBRU+oFwI5yGcGgsxY4Gh9rLg7yzQvy8SPEM66z5MtDm
GH94Dc1jSzdiO3hqb9DyqzNtY/tN6NjmHY1ABEaefhkjtR9Gyk9LD5lC3NE+x890X/wB9nfAnfoc
OfIL+t/Fw5Cfj/GZlKIX6SK6de8i4fwCqZOjyN/Q//sxoS/ncJMf28nPzrPmTlvHxXe/KMvAt8zD
97PvB6we5nn2WEvLJHtvFgOZoKBky+0l2SFCeDWdqN5kqyp98pOEyXqyKdclgJlDyz0+6Huvg17e
HnyP6m2afXnCj9Gd4Lug7v/+d9eJZZvWVN2j2fubfBqmIKPDOIz2Co9l5R3j3PqZUHtsin5mpaRW
A6U1HOhV8Gb2dEtPcn0wE9TcSTNn3J2dhAdAqK+WbVPLbE/QC+XJ8DnHpm5FHvBaFn4/IIh97GBL
7Zqe1vEmXYu52bOaJeimTxgYZKWUHGLEeuJQqjl4kZj3SQMpbPYhL4F0o/BZX5yuWVcWJzquzclY
H3CVU6GVuuqDklZzULbkfJpphdWVe6VKTHjaUFI3ouIezg2JkNbVeeMZ0G1QOQSqIq6cJdgPVOKM
Jn0w8Apg3Comuu54iteHkiPPSX+31nq7X7QfXsVvUmnrlvf9SbJkYJC4VZCYmTx14BtOHNY6qPLr
UxggCMtkaORFFKKDBZxKyh+DWkm16Hz/Uv9UjwyD7AFVBgG71nCeMEVszKGkFb9WqFaHoZG4M84z
f/9dGc5RH+N+7xOjXGz+fvts/UEY7DHpZm0hsJ2jEAJEt0Vw52u6PH1/7PvZ94NmAg7k1qc+8qcT
pYo4TAInQ7H8tOyu5+RavZBymZ7ZCwxacDSZaiSnp6q2cGQNAxbnlJawWoeFlL8uyuITrUAiMAXQ
0zl1GAKB9jt9P8QLN2ysTfuK3vDp+8FJVt6Tlh3679+wW+pqW1Dy0AnIzKCPNdpYRpbu0sZ6JvO8
McKpmEi0E7XcNlJnnR6UxgVArc3Zi+NG6sZhB61z/TvzwQIE1Wns/R/fErT/L9b7v4j16MOtYtH/
s1rvFeHd/3hJJUjy9ON/lez9+z//1ewJ8R9hOmAjfd1DkWvrOIX+1ex55n9cSAKM630bzKu/vvSv
Zs/W/wPNyUBRLnxwkyCR/mr2xH+wHME1EGCebFBJ/v+TZs/5bzZQZ7UhCqiWjkC0Z/so7v53q0I8
2yMajzg5jppD0rZZ/y5V26HfBewm+hXYbBGz0tQ6ze7hox8Ifpi1u3w0hntFP9x2jwQrZZsq3qfD
kgUErEVbxy61DSLuXeOKjzSLrsO63NR4mpGLMxXLQbfsC6J0NmMcoTOlnlvcLQxt05oZP8W+Fgym
BJ04Lq/jB6LIJlwGpnXDgu+8Gbcibg6jrswAvm27gzIaqt7aLhQfkkjio23Tn1Uz0bcmDVARA5iw
vXGXuWybRjSdiTxf7sZlRimSo1BM2mupFlLL0acXlFUJBr+R3Lijn3TJvoqqi1YbiAYy5YYonoek
TLcYgNVOt9Wl0PH5TG5N43l27bDt0PJ2PRu4AaMoaPrGDyeLbdqhIbu3vZppVswJr0ih83NU/ZEP
jrdz0q2kMQCIqkX4MnyQgGRvbISr18wncL4wBa1NdEEsz6E7Nxc5TgMkfKHhBc8F6siJOVyBdT1e
ZyvtkO6wy2Q78siyrdnEO4K1pxtr11NJCGcH0fHIEAC1l9NdPBw9xqFszFvTq/FOT7Qbuk8GQN0L
ff1HB96QGplEusbGlfOmki1aktfFTDfkWIQcD85Ixq/uGsY++M+6aD7I06JlMKMmhm/R57Pcar13
XF+1CoQ/ffI9B30fM3/lAcZxQOgYrm/DvqfUYiDg9sQhYDa3pskIUqPilJoYB/qSJ/YBxioUQ3Ht
FGdPVxdT6W9MC/O7ZTY9xrMABRIL/0erKyI0tGhb1EhrfBwN+0yBUwDKNeDSc/t9RuhCrRIW0m6N
MOMC3/RO2QV6K5zzkBbtG6hh2VfnXgjJBRfX2xZjBjY7ArxbExUUIWr7ooTt501ffRnfdLNsSM2V
A6GA+cWU2FUj3XpqDBPSjfNoFv4V62gctOO7HTM4l0b21jaJvEratlO6jAcNjCTCBwI60skLByLr
Qq3zyQs03M2k5ckq6WAIST9hrIw91pGFiXJ76hSaCXv097hS5y0TpCTkNDTu0TeE5TC8mgX6iziq
sxCD95aVgNtsQp5BW4mhVnQXSe0RzQpj0lZeEwu7fSf3RkdcYW1bzqYu67AohRcaKQCDjmQnzLlI
S5CttY247+2yvYhU7VTfj8/JzQaNkMonXD/avrZRWeoNCOIeZ0hVm78AE99H0bzzKzAUht2V+wHk
O67zZtiQPzrCjO2TtxGENQEiB39KNeZWlLx9hMlDBdw2b1n21DoFkU9js1XkW4SW4dwLmbU7lOiB
nHEpTKunCKe6cu4RvqECkOZOGG2AeXHeLblRb5NJPcxrW2AgTjlQntlv5IAOaRxIwPXbvRvFj8ir
d74ePXbqStjdgrGXkZlT3IOxAhKfu1ZgNkhVcbC1gSK1YhtDheaUzlkySfWD3n0QqeogW/yYJtiZ
AjLDHOsf+rK+QfF6SjLtHWmye6ESlrKsiw+aVzEJY/owmHqxLUvb3hdyObbYq+6KkZGGbkVPU+tH
zwk1Ylv8KJO2Dvu0+piJa9zWVhKfaMLxy9TJ76bBEu2P1jUdgf0UlrjiuFYnGpAv8ABIQrRXRDqi
3onW7+gdMfx7j8pCe9PA9pjUUuKTYKhConkD4ypxwrHpIQI4v93sT6q5L8XCCLyc/X490P4eV/Iq
6GKUbDN9HEe/CczYQKa/4tQa7y2nzoMatRyiFLCtprvGCn56lbtC3L1k61ssWBSIVuZhim9YmQgJ
3U81c4ShsONHF+DEIC89hOQAIA/vrkzLfeRAsu0lk3ENSYHd6ne5YE6WW+epGZxzgpBQJvYzAUHZ
Brxbi2v1ONNQO0UoRLyaRGFL62kLMkUsU0PfJQCvdNrcl7aMn1vwUF57HdW4x13sBVpWxVvFLslk
0XwsfZ0oQUY3JJ1S9zmaQsEWOg6AFI1jujInTi5qFS1MTdgS47FBwo8CufohCzkHBSio/YI8yWXU
fCj/+EX/lnkE/omifexm0MTGYVogjgDkvxb6vV247ipAGbY9so3EJi9U9pZHRB91sR5Lus1NiSeS
jmtaxOfWifQHIH4h+hmuHfStBH0hpNbzvdBi414l1lFJtrWxbB+svEM5ZaD3JRnNtUX1NuE/PruJ
1rJHotvvq4ZEr76+S93m0h0qaFBXYuo2WeKqe2EP7JCEfIH8/pF2mnWqlZY/aCB/H5iAlEctI1CO
jEQnE6HRD6hJ2mfH9m9o25A85a+ozknV8cZXJP7lyZiItm6G+VgjWYGFa+1L0F4wN3ySyJvlsOqu
dETes9adwPldvTFRj7l3bkZac62Q9z74Wayy0JM9wefJxd/Nyn9cLI0spwGdm43hHAwip7Sp9Xbc
au/Qtp+QCWnHLub6hyvNZI0Lk5pjPKQR9OVltk6JuTExVoRcv1dndLZo8RsAV37CJBt5hd38rh17
2LVT/bsdZhJA2tXywxhDKhCvqTMau3r0Tl0+Mzzokp/0oW5y8PKdsu2nmAIkLRhzI8sawoSQJH+o
ITCWTFFnxHwI5hE9VWTJavMWbm/ApoAWSb2lZnqIiKlGRwtOuIwPDhOLqy69MCH26b0VotulhgbQ
XuHmrpfkWdURGtvSfE+idM9Qig0+C8DuT6+uXLGDbXkzSMl1CNfgCweMtaCak2dkJGHbV0wgfCxv
IJ9B6BqG2k00KrRlfJN6/FWjZthLppSYY88upgZuIP5iumYZG2IJnxXEBZEi+YKPYe78eDS2riCo
J3bMlxIJ2gZIwwfhvQgfaeKIFgOj0yLX0TT1VM79SzGoZVvThd3WdKMFMMc59vs7kHkAWIR6bn0L
AQJ0yQDeYH6pM4uvIpbmUk82qJWNZzafetTCeqxoeaNt207plJ2WuT+WafKYGg1ZCo3z0aiU46xc
HlN08KkTI56P35AlsyIiW5TaLQfbu7Ug0GElN+sNKYTdYRbJBYgXyZLF8likpFu1VubQtjH+lCVU
fRv5D+WDd5SUT4HEYnlsuiRE2jVt6+g1Xy9UaWY7wft8pFop7jwD5WDFWpcSzroruzYOe6RdpN04
NZBLyGPtzBhGMrGLRLFbxGeWN+NmYtaNbBbxqPmpkawUrKiBQDP1zy4230FUuUeiwHCuFOnZKAG4
lEuDIOVagR8OqnFBZzdXT1HbXg14ShtnyJ6y5X5FQICtLsPeTSkpCxu+gO+lsNBpqDUYvgSuzbqz
H+dKmij2ZDDjCt3JDrH8pCoMsXEgEkp032MfGxu6E+a6uGd2u1/WU8NAGstoBFMtH6GW3HllfyGJ
x0ZFPg2HQnPZXiIwrrbGuNUnEGM7TYqRqdsM4dIt8mdpt6+UvNR2OBQDS9U0+5ruYahmOsIGqk+7
To6NbbW3vO+9TcVM92IUCmWJpXnc3fy9hYBryP+J/WnCrTI8T8JQlOWy2qQe8VILkgu8x6h1Vjlw
Plkx7c4JhG5mcgRnpGbRKHLboXx31FG0eEmt4UXqZJxngiLVJlkl9miC8DtvxqUGc9AAgFKW2k6+
mDadI8m6Yl0Vhk9tpi3erqOJtOk1kV+J8VgorIf2vWW6QRO3IW4+WtjXtDgJ3bK1A/wOL3Yq9ouo
LvRJM/qc5fgWNdmXQj9Ivv10Jarx92ARxpbh+dy2pfOgc9i4c8B2ypT0yDImxSpyjWO8vsT1R7pv
d3TH9LOz1Fn3uEZzbgAmROYnfHCtdPhWsFt2KDNeZ2deBbJPXQYQlYq1IjLVvMPiqjl70ooulYG/
ou46e+tkUJE7LFhCTz7jnDRkKhH0cvLouTP73gMya+QoyCBz/9FVGI40udO11VhjnqGgvffaiGmx
MtpNuvhPpYoRnNurGxcbBf2xJcYLvjy5jf/kwE/yvJi/sAzxCWyKVVUs449IG46+JG/WNnYxxxth
jxczR9GAuAnRbH2qC++kF9i3S2KtTGwiwKi3LuGobpR8+gZZXEu4cHpTSOdxjwYY9J5tQaQ7dvfJ
v0HG+KL6/CkUa4gd6YHW/GS25dv5VsI4ydhamLhyNqgelp7lT0QPC23SKmleUk2FDR2oxese8Iar
TV+IJ4d+ZZEsJLIaFWLQDO30BAoYL0sX01rnS2VF+djY/VYBAjPKfMbfgMHL1LCFuQlRdvIhW8y3
StaHbBwDR/WnKmKF1qKQ8IUzlNv72ukSRmYoqFgXIBT0XI7oPafYhJhkvFitRGhnFGzazmeuIHbW
iMY8BIUtijkbQ0cjr7PQHkyEtp37c2jqkPnKHVKpQHQajSw7XJomvXuTaZXtDEu/kSd7GDJWZRRB
NTO0JbOvk7TfUT3e9M6ExxXdE6Jggs71GhHGU/6OVJd6r3U+h9K/o/5dx1qTt0Es/DW17m6mxCEI
hAY5Pex2YiugEGAA0a4s06y6F+YQll3y5TvTIwxfOgIZxz5TPDieu0XtcktJpG1XKuX61lQ0Wh2/
3JXysIoAMSBuEJj9yFaSugG6QUzC35hgGhutPE21eep965CQqUb0Opk2w4hcM3od2ZHWv7k2ejfJ
gMaPk1vUXNTYfAh9n1b0cKPVq1EzPV5m/2Ewx5dYYSfsVAjrpWEJCmiDPFNWvNC9KCijOD1DQH3I
XbWLianc2Mp2fjw1biLPlWYMqx+vAS6WP+QYWY7WSD1Fx+WCJJQhp0PWbb10qERYNADWkfPDOaou
sSzyNhW6e4yVT0O+azgoo8mzmCqw99PttPpLykBowsq5YePKNnjXL+6oga+AtJCk8qBFIKD71V1j
cuGjtJvCfI7OuAfuFpIr2TTKUNbt79rlB4hmFVjcQ2S4FdeuFa8+IRaQkZD4rc7ACWUclwSUp0Vb
7ldDXw7YwBwajq968iEp68hp26DWLUMd67YVN3s6V5Rx8JydJBt24t71LrKlLEAhyWE+uVA7fgpl
fWrjEXkGsuaR3cLt/Szg6rlHuokliyMaVqWU3LL6E+2odyztRgU0+MaAqfsuwa7exKi3e61+dd3s
PInG20Sd/im1cb7p6bX10DT4EWKFqHduduxd2PoeFB6ejauLvZi1m6u062CNLyZWexZFulV64++0
1LwKp2BfrJd3I2+R1ICoYeA9c7cNB67LnSl1gktLH51UlYPw9bz7NDbIgDKTndckDKjS5KTl0Myh
SJO2MNJu4rpz8MgxcTDfrbqmiG6+bNVHwSTdbVYXztFCWp2Zlg7TsP6oIxJjR5w6i7jLyXC+J/ym
B0OdHyMfT+1qiSvoeDJUT07xstdRKW1S5S5Ql1G+uhh2GI2eK0Ak+ym2Obcb468yQwMKNr3cJIs8
dA3LhkGrMyzz8c4aFQ1vYZ5NhyNHPf3IML1RbiHBrPp3wzMzNI5Mdgq5HW1tPjqo71Yz2nlOaLD1
Q/QW2y5+Ti0llFLfVX6HUksCjzckUroUBbPm0JxMF7TUrfunVNygg2g5STrqze1zzgvjD7jdJfJn
CVgZYy2wHk4lI5OKsy8Xd2c22iPBftWWz87DxOTgVzqES1l9fjDNiNPd4hzYU8Wm8EhkUqrjlEBx
5mdstqPoi2PuOId5ck+SpFSMpSQc2pFGH4X2BuoA9TQNv2qLAfUIQJade6RbhXpksL2jEZNTjz82
rM2BuoCIqr6hUQkY9n7M5APakL1BK3YzTmoKW22HuebLiWgFkhL2a0HVFeQc6MiqNb5EhBpHEAtA
BrS2GTwI1arRf0hkIbrWdFt7iB96PQbRot1HnuKq9kUZ2DP6Z0451ILTEBggsTZ5nD00hf2VAjVC
O63u0jq+LAYRnCa6W3OwkMiKNgtqkjTQIWnHimBFBJSLEnzhoiMnvbgvdNqX6G0ei9q6QZ+jOTBr
75VmWshfdBRmwuI05pJcomuXyKIy0XCH6W6LbJu6TbfyvVMieBR7GfUvdQdGRY8hb/lZiQBJBbZp
dUFV0hmtkEXgG0hG6f/SdPPZXehIuVmMpsBRy56G6iFS5SESnDu0tMCOJKcKeFUKDB3fpcDxEVaC
4ncavCDB/7KYJLQSm9Oh4Wq/pGaTDMylvB6ZHv2C+SKYYvMUr9KLJCucHQKSB2vqjUNKwouWZ9QW
tStOY9L9+0zGckEJDuDbjzQN1Rc99JSzztbx6H1+PxAJ5p7mbzXGDBUKmTOv9H46w6HkVu9YM5lQ
gmyyaFgdMeai+xqMexoyzo7hdHdqKj3Z0pr5VzD1LeOz/ir4/pEKWrFP1IYnOWxkxsGeifekndye
mkUdUGbO+796yu9nY09R483HAp0zGa/JcagfSwMSO44BeY7Iyyk23989IcL4hEJi61a1D8fC48T+
LSL8lmt9P/tWb/23j1GFbhkxmofO4U1U6wCa9JRoOwJODMzVSkIbmkmdi4Dm+yGpOLYyWXm1VmHx
tOrx8HX6c/D9FC0N49t2lfB5aVSe0p79pzKdu/Zbn9zZzlnVabbnzkOFmTKZTBoM8RjeEKGsQ+fv
h4G7Bq+F/vH3Q6bjnahym31rDrTU/r7QzNa//+v7Y9lcGlvi/bil/uuFsWaAYa3GZJAapCrJbs9R
EkX2fz34cp0rf/87TfuwZQqJSI67wOt85urmoO0J8T5VHYK3PjbxU5TtD1FE5QW/7nYB68m5kAZ2
W0bnUlREAqKgKHRF3stgGFt9tYrJXgYFwRvbJD/W2Dpgk0J3BQO3yXwGlE2ZkyQSp48lEBFENoO+
iuzvCUllGM1eugFsa7KfjumdyOIF4y5NXtfMozBRLgZzcmSaSh05Ezh3A3A/2aNebuhKkT+JoZ75
NtUtXUh3E5PQMHIbbg2NruKcls8z5rG9PeOn4aI8Z7b1RTiO4h2lA5HP2Q3HTnOnNTkNesa6rNEn
cHXrJoCV1zGJ7a6j4cFG/XaG+hka9cykvqp2i0e4az1ZzGVpDQWNiE+LhTScZa6GmQISyB90iD25
fqhQLJ7qSP1stfJZnzrYTPSDkBMOY/nIORGFuoPrqogGjksSzgu50syD9lo28FBTxJnxJ2ff4qHR
jHTnRoXP0CaAkE7UadX8as362un3sW0eWoujijXvC0Hfs3RecgMHPoFGv0Eu/JAcqgsiuotiLo4W
sU1Ks6PALsi9scznvPVnTEbkonn41wbJ8CQFdaOmWzeLU5bfFJBL1ObjNRrsJ182x9HP7vV03sJ4
fKEZz3m/mieOktXzjETMIvU4UAMo/NJ/WL9t4xmMSuDhCJeIgyTNflVI6BQdfAZx81sEyaOMiHfW
9PKHY4tXW2OCo2jKFon+BiNjpgclf43Seuv5DZ2MxghKmI01mB3iDHrYtflDklE2pIj6YnCG9ty9
rr9dAD/Du+Suu+z9pf8QKn7woU04NQ5dWrsnMnb4M91nscfJjdRa3bk1EfXPwu1RNEW1Bw74TMIw
4MWFU2I6/OrGnvKKcy4dcPZK89jotnbu+hskjQj3GgwrzoBHs033qYkJNWFQ47al3Ixp+Zus3oKJ
CfmM1Yz6p5awFCW7pUOeTCQBPBvzrTH9Lzd2ljPRl83FGEgxzxHSXrXZHTf+iN+p7omA1BLoWD6S
LNr0HjBkEFyeOiDich8qupiEf65GEAcdUVWFpSSMtVr4FSome+ufjkGR9dFiRFCW9n5f1pxSzYgh
hBicN80dt3Hv/jCGbM+U0r7ApdhkqteCyKTnHRk0fKP2Il3Quuv7IeuUlLkE7S0mW1T83quS+gdr
JaSP2sKfSP65HfE7txIZjZq/cjk36DmwYaCZ78di5GV5w0hJA2F2KWysK4CwZjeOrdzRr0E4kzl3
Bs26gytqUpP77HOuPGYh3WPqdn9ETiMU5h8QhFrRF4SxnOLeD3IGETrvInL6GNGL9b40Hm8PITWt
7d8tfvsUDdavEaLdpovoudaIFQE2oPnjyfoS5nZiy/Pul9nhn/DsFzflJo1Sxe1Yv0hhXP1ZjTus
SGMobW1ftC8csvyAeb8XxIXtBvYos6MfxUGXc6QsS+fGRJ00h5jmrz8KTm6WRrcRLV+WY9nsFKVz
mm5bPH1Lu3VKyBNZylviSZDo9SuQ93sbqMKWNkKWLK8YFY+mPV57I96lvct3xskOTH44aqNjgCBP
blnitDvPlWuZyvAOxsM+hnTDFdSycGZr7c5pyzf3c4e1IDUHju9QSdSblljxLvLYzM/5muQt3feW
EgwnjMVeCpe+8Z5a3/30BJMbLhsUgr/Nenls2gdh1uFs0wac1jzC9YXMyRkEt9HbesETyxkOqR9q
dny0bO00dfXqVLUf8xxdz5x9dAqAmFvv+NGIg3Dpxfmj/kAoCjUu/n4UsNNzUsPnyHLtqUTp26hP
LcYu6Slw6I4ODg1qoivB99gGw0PHC62OHCRniEOzQUHUCqJDLO2Qu/M9fapHV7gPmFIeqwFndbV6
vazr9/ed4S9CFydAwO2LnRT1U9IhzzVRJRgLJbet4+FLXQjMFEgIwvJ5N9jFMykbBOQUcYeaYP6t
AVSvPXyDEz0VWCE02RyzBdP3RPQF+lhdIJSUUP6q6Mk18q01AwAp7Q/iaIG6O84XKVAPI0qnTrbP
WZvtO5mcnUq7t3x1ShNWxclHhpnR7KdRFPcJK5htfXTFDB9RvIMa+eMVn3qNYYDZ2Y2kubCDZa5X
wsCNytRd6gcW15GmMB3WieDpUQItY2UZvYxjZL+vWGi1qv3I4vIJMcVV4hNAtwoRUEXFVpViCalB
7hKcm7pv38gYfiWfIHBB8W2oLY/pLIqtz88yQ2zbrCaVBilFwxgG8zvQFmhKTF9PmeOGjAM/sG6X
4VA0z5maTqTt6U7/pcfUOGYe9GO3L7hP2GhJkVNXMj42wKN30p6PTU2b2FjoS3qNUQatwbRdahzj
Z2ZiTWbupb7QYq7Ni5diWNVtAoX1dXoVndHzbSvUCQNMXU6JzFJ0J8CY/jMb1GuX93pgpunVSiSM
myx9HPvqlwfimvj14c0r2rDru892tt/LtnqpCsqCIYWOqH7aArqIqqZHao1qx/lRsAGkeC7H/CPp
rZ3PdAIbN4OGSn46vJ+RN5ncDNiia8IWCiM/ePOPONP6x6zWCcnemnrbgjuZrJX+V6AqBS3GuW0J
HG4l4Jap4B1tBvAA5OVyJTiyZU7ZvNHQx/aZ6gy8euaSRv7RtygCIjYKxmLWzu3bi14yL7b5wyAn
QE+psFeOZvyz01wMGO25IrBqY3vslEhIznReHxxNR0WYHLPJ/hhVDsdqvmFk/KBpVuCYV3tssHSb
y+prvb9JjWuDrncDWmwNFnc8CJPt3mxdHFUCKip1mcKN1nznCCZtniQt1jUF9CVM/7HoHWIjcw6g
mCrqlq/iaC8Vq6beQcRxS+oWR5LtKIuDXWHy011jPia0jL/LfdH/Ml36U6jmJGI/Y92aAXxEFCot
SyaSTGwzX5rNT9FpxidurmDBTYf9isunCl2EPIEpQSOL2Djm/L+Dhnkxfc7NatjFdY4K2HvQcwwm
OD47q1zHZgsTmZoBaR3d/NR90xPmAnE0XeY8eul1fNSdl4dG252jIQEQUTW/57ZiyTCXRwIu9yIl
gKor8/MaH0pXgVFIj7NdWBmqJvFhdaCDMbhtxZQBf+iy0M2nQ1Uaoc2EPzBwjAYJbRAs4ta4rzXn
tV3S8dh2JV06g/mkSF9bc7kOFJH7COb2xjfzR0ogNAqzwH4WH+Qi4RVmIP4jHRtzbTHjHqDJwGgI
i+F+prmqhnZiyXDfcaMX4VKzrvDm2ghBk6e2RYlrRHW0GbOdW8dXYjDfzAWf9zhZy1ZDmNRBEzXx
/e8Ni5wMpicnP8YpyvQmEExcGQadm45TRd0590aEPsPypmcuBdCY7YOJ//eI7OdRE9nzqBfV/2Tv
zJZa17I1/UKlCvXNrVq32GCMgRsFBqO+sySrefr6ROaJnXUuqqLuKyKTvRawwJam5hzjH38Dbs1R
mxAVbTdh56UjRirQwzBKH7GxxkoLloWIpyzcoXAC92mJfmV2g1PF1GQUeYYAYUq3en9Iy2ZVR+t5
RsEc0RASqMF4fmBcKnUqWTSZfrQmiCGkGu1zcKuAmTMyACl70WrlinlcuhO1tZU93Wmyn3tp3o5x
pKwZmWEJxi3pCiobDqwiJUVRiwgyV2uUzbWoQSRP4UqB5tV9QR0Zi/bdGs8dsNAgly9dNewaIsMc
ZvhvXVsVrqK9W/W33hmtK7T44SPifoH0+1IqwHR3ZpYTWTwvYfaMfc52BhOBQA9RFfQeL5QB7w7h
9z4TcDslg862PFq4wj3Wmtb/yhY6hDycAjUVz6rwmWf6TVRnaK9yuVWQgTMwS3azFM1ow2WN8l3x
kqF8kuf8TdVY1iUWcwJgG/pDtzDz0hd0HCr6OloNbff0kEbRVScZcLDr/BANrwceja0Ush17VkT2
xKl0Y4UzhLtGbZOuSSJc5oExVi4hpH0r0EcMvCDdBub4BjwDRqgL2C90j2spM5Yp6vA0jMa7JI9v
wBHnviRQAy7MPRAK/Qkvf7Do6Ue6g8jmyNzDO1ObKNcRyZJzyTaxnmuxDzKzh1U7RJrLGcoyzdtj
quO1Hlf30jWyx+IctG4ssPrITL9wF1kYyu+Ik1n8/WcbW37Z3ZnL1yFOdOawZyC+n0YmB2IT6c/M
ZuG13/QSg4gsZOqB5WqKD73sRXOB7so4mMmiFZwfkjNxZK/0WT5okUqhBdSpYaOOk/NjkEmpGKXr
MJWdk+USeTPpirMvCirp3Ftq4TAmhnwCo9xXhBjH9eKYatC9S+XxbJXy6WH8QN12LcuMHar1a931
7wjOw/pe7HMNavZCz8bvD6qDkefY/s87RYQvj1Nza5eyuqhgV1mi4z83g6W34oquD78p3CVoxO6j
p1fFOUl6Oy4gP9fqHZcZcR7dLnZC1P2YOFSe1UeIfxP9qk4jOdZFitlzIr3Eqoi6bijZmif9vb+a
lRyvsoZpEhBjb0iirZHbPaYdLRfev3FIS5sNZ1Nr9rGs42Zh6nY3l5OrNeckbJvAKuaTLgvZhugt
jCrKPPU6uSaUBE9Un6wu2YMlE8hdx2StXEkK4YfMt05zFJKHFh20O8i6FCZfuikn6wdGza2A/e2d
oFo3JwaZxLlxIgpDC6zyYaDXxhBMFwkUIsomBl6BTlk6fXXvsfNSoSvmK4Y5RJ9Pw2OlCSu5fvSk
/PHK5PQBQ28xCo5qTxHHnz/28f8nav9fiNqSav6fidrrnAg1otX+k6P973/0X76qxv9UoVkrxsLB
lv/DVFXCOVXX9P/kbv8XQVtevsSEQ5VINDVFlXCd9t+mqvr/tHTDYB1a/2J1y/8vBG2yYRQI2FVO
8VwurrEQtDEvViwNHyq8XRXDWnJ8vr9ekjJqMZX9HwnWySkwc4zc4NxWlrWeQjz6p5Z5xvuk3lvn
UahYF1GW0woxYL2LeuuZjUg6d5b86GP9OzedsNLie4NYCF4LkrvFXOKI7LHAkqW1gh6HSgh0m6nG
RcuUca0pEnwnoJHVUqq9ic7I5ADMyDiNWIXMwmjS/hjzC3JtVGi4OWDlIoZHjR3dGuWY1I6889F0
pXQhpPTAE3z4SovcKX8fqrpZD0jFarI5RmxsvPKOc9lAUOpkybgERSgAc3A8Q1OR/oj5l3CnGZPi
JAqEWtN2LXba5hTNW1FZGyWZFSMnUMfBU+pT9D7oG6FvkHSW5f0oF6UzaYq1gwKET2EHeDggzUsV
hfA2lC4Du8OuE1vl2JVm+FTH6FLDB6zk6VGSczvYmZXeL6j54aCMWs72ijwQd8zJ7jGlWgOsebOR
eiau4E9/HzpdXptNM3mZuJhZcTVyeSBjWCKUrABVhDnCrCdVhIAUP8lRE+FFtbT0CctI+sB6DjRp
2Nb3hW0yDV4jzSG2RxqWUTXdp2pxeI49BoMLmZHMYkjR6nS7M9kVSRHw8lbAxSTH4qcaD+rYQTHE
F4KeZTzecwzJ00GA1Ek+QPNAS96mKuxDcsDGVLE2M9lYWPPesRf24L+8FoPBpHUstypCOhudbu6j
/kEjOVThZrYOprSR7yXBq2LLML3KkXtr+iqtCtjn3WxyB+FTamlxSeLoYGLuifV9vR0F410MmVQO
sIQANUrEk4xb4KMpR10OsesxzE8UyYNfKgI8+LzeJpaReA22E6xIVC6KNUBI0+vcJeil3WdgDR0A
Dd67itsRsgvm1RU7bIzyf33grWmwfE84eO0yzCzyFsP4OiIwUC4/wrB1qzEsHBr42RbMCWAvRLXZ
mMkKIz7FU2IqjFLuq2P1AKcz2mXiictpm+ASmmXNPhKlFwMPETmeu4NJc0huS7LPMsWHRyh5DMHw
DxaG18aYSNFFHSgs0XS5QvREVnaMQdIdPMP2ZWrryY1pT7zEYAogrx+NlN50M96XoXRVyVbBmZ/K
GTP9x6G5S0ehQTNYobjEehZTgY7JsYOXYeiK41M06IRIFMkzTk3Y8vYU0I9O+jaLqKCoxN4300L4
cPkKOwOY7QKcccVKCmdWd3OEpB68AeYUkXyPdV2k8Mwec+bNXb/Qlu5g7TrULPorIBEMILEv86co
y/FKdgY63uGRePMsf2v37JX9UoBATW7FzMSaUB/zkj7MlttJ4nLMWNME9oKzO1+qFEWgWkZ3d6qr
o0iHYZXY5I1LfnVFlyhVKhj2ZBhBVCCIk70GES3MSj/EQlNXC+57JhxiCAVuPQ0QHKmU5zvJidDn
72yNZCbLxCnISu0a0nCVlepNzlGeFk230hr4LATa0HYK2F/FIzYl9JVPCqB+kzP7EVnbaslcGcy2
WRjesXm9xx/kqYz+TS9kGS/on1JYrH3pt49dVx7yEb4dVmrvkzmnEPwe2HTO6IwTFR+UsIpHG428
6mM562llPB/FMv9touHUMMMmMhMqZ0Wu4Ry6JuEECaq8bdaAPeKscM1HldQeNbve82aNZcHDlrvh
F38UTPKy6rvL8b+F1E+jgRCwZ9d0cQXHw6GBWTwnZdCjXWQimmK3H45wIiRsAsITFhe/D1ShNsiL
5iYS0BaI2BGYORCG5phbr/FCS4u1+WKp2BPWeehOdwYVrLep7Z/0uj2jmfgsx+TY5uQKRboQrXTB
opCdSXwIzf4TL/5kU2OmDTNmotugxXvoBkeVTGC3Qas3loajxrhelw9EiJNTRFSE9/qHIIYhOhKy
PG7kSXzSO+g/ZFBs08Lcy7j0xAVwnDopeGBpsmvmkNflWowCqGXg9aZygY30medhghB8+qkTcV0P
08dUK7hCPpT3KKtlAiySyyhKTzGWQYH0XuNdyYgtkjFpmWJkdzBSm8SgOF3E4VVKlx/iAR7BvmvE
OrGVdj7N5eOXYVVD947gOHzWJKAXQcbnS/6FdluBdlnmqu5SLLoxA/T0fN5IA2qYynyXcz3dVahM
6EM0UnXiirl3PBxE68mEq+gQGvtgalB6j/r+M5t4SZZpekcVgcNB13uJzKz7kZhfSZLsH1KB7UE4
QsCp9bNwb0+4bZFNlXY3VbtvzXsK2GgI/mhFh0jbhM2Ir1PJzg04HW5jYV4NJWC7LJuhn8PqngWG
TynPR50Vj3U28SKT36TVvlSiXJmjqOdGRpFORKWHkEfG3elxd6z3VFRfpqhR9xi7UF1MyGGF5MTW
Y4LHoJVsiFHk3OhwSiyt+TwZ8LiscfJoC7B4NOEUP950sfJCRb2ZnEC+nGfeABVXLRgJyNNHMygw
yv70RWi1cn1mOqpIn5QR1bpPL0aScs9IJ/DKxsjcyZA/ivBRP/HyEC5jbWkZHByGlu0MqvF1IoFu
4+NCGE8/nVUeDMys0WUWPzyq81qIsS+1YHfryzyykCllGiOwUJ6vQLzxPxW2GqQDQOvyNij52moA
7shF1OxQF9/bUHsRM7qKqFa/G/DDRsG4VGc60ReaCoPRJIxCi7f0P3d71gmp7GcC0O44/B7IQRdB
ukh/yhW2rlS69QVHaQ1jsaePhpRdJwjp1B6n6qa4ylZ+6LTFrqO84qX8GbVv4yPcyokUIGdFDs6S
7U3y0FddrJ0fOTOaHupTqRtBiQqWhU6YLAr4rNgb93KTDvcvtFWY9o1HK1dfpCbay2b1IzcgY820
kTuytqaUlOP6wrRI8XSWmNhg54ofOqvRrxm3YkanPAJUF9DXS/Na9r9YFPdB1cpwaAbYw1FefWMM
OmXfSj8HcWZWRGUY720Z7ttI+9ENWcY41Lgl+VM9PIR9h3mLTY5SYeea9ZGaCoZbIlcsztj7am01
aELkTGZ5nPLOcITQ+ExK6EiKDvu87/ZRTbCOmTE74ipVMAXwbsQxCOmew4LFYOQ6W7Cp9fnZuEfX
6NGd9VTYmEtdCXa0KX9UJTqitOwY8hQ+c7rDaDI+i9u7H0GWwW8ZpkArrCt2cLA6WxBiPynemU4f
57nfFSVOuCAdDxpPSCVhi1U4Bvxam5/IGsAuIRLPnYS/qYXFF/5D4ms/3deNqa+zIcXeebwAjiCv
s9JwSWaEnGLg5hwjJpp1DclcZwUSGYS+bDFvbDKLu0onAH8HM8DZFCExlAPeshLwqmAFIcyrxlK/
x+wRdKr8aWXdPo2EqxGbL5o0NzZ5VE44wDKPZg1al7p+1PCX2spczdlJzqCpKjqjMEbYzoBHavho
93Kb4rudc/sxuViVarm+Z2x0alJOfoKNpU5qFXhOSq6hiJIL5VPAksECtVwOGRFldy/o8C6aRfP9
90fNJCxZHfHPSpcvk3WFee7fV/7+njTwZMw+x8tz+Yf/fAHeaCw6/3zyn6/88zkD3lwoTcnq70f9
8/n/+PV/n/x7Yf/tezKc6BW5L4OsLzs8L5ffzgnb/vuP7PuI5P/5kQ2DPBBcSP9tuNGq/lQZJOv+
/eC/Dzih4kG+vMN/PugV2vx//trf8VdqREdDRgfIYn4Vf7/j77vU//1b//U54qSpU2mTMTP6o4/0
C6eEfC4UnUkIvSgUmcr+ffLve/4+aIh9NuMyaWz11yqeI+e//ft//vrIsLbpYVZitrJYZf3zFanS
s2Dx6q8Wss2/eDjNSJVMpCUG7XzOeIwo73NkX9mYhJDd2+dRATIEdcFgLC4W57K/P/ZCBKkUA+s+
aIZ4JyC0eOK0momrgQ2Snk0v1R2K0tDjpN5gHzp+DM/KCXLEoUJx6Ty2VC6R3Z4LBL1OfZkvVKSw
CqtvxuEkOztU0pvkVVr0BcWJDCAhSDFmpwtyULre0oP1FBIDdVlyJo3n/NWEyzXb3wqe9JV/n3YS
9bADXQUCG97Gg9/feH7pVTB3hKdTfOIdkmwrGA3GKvmC9iTCVy0CPSiWHFibP3bfWDUwVy0mmPlu
9fgcQwfKDmIujHKu7Z5gLua1gXJhK8HdxAfshkJnh2/1a7ZFwyDFKLlc9Hhy7gonCDsM6qR9HuBb
I72q6iaWghEelerp5uOJJK9jfjCPOIwlDMUD9DwiTPqIZjY+FJvqJer86kXANASGP4SQXYn77TzH
a1l+n7HTF+H+ThD898uIjqhkxN43qIKz3uOzuZBN1vQ9+ob4ziAXmcGsLAe3KDwqOZLLO1AdziGM
24QVMiFa642MpWHGqe6oryGkvdfxBZBa+Dq2BJmE7rzSWkfZInb8ZIPOjwmC5crJT+WpeSaj29Z8
Bky0ZtHKsMkIS2zDLr4s/92wDlC+aoICJ8wVws0SAeBaEOZEB6Wonck+hhkQoGkxsWxx0y/VLld3
b3pXD7WHpNeOdtYeGub0Dj8BxNzOdhGY4fNldPClsUkHuNvjBjUOvYvi0h7awIFHbDrvK9M9Zs6D
T6MKWz5WeIk46jH8QQhtm263Uj/CVxOelx3ox2SPr+hPeeW/A2vtftHX+TU5S00Q/gi9311UVNzI
N46RB5ZuU35xAZSV1bKuYkcON/CHdfcmHstL4ehHTkWcU/S14I12RTPqJp/hx7d1No8MtR6eBuPR
G9V1GG0weYf5KmtHQCSm3oZP1kBuB5huG5EdedW5uWUILRxfZI7tflZPh+jlXbNHyUWyu2XgLB0M
vEsqyA0rHaUIjjyMFOGQyy4yHgeIOZBeoCck53CnPd2Ul5fksRacG651dzBp/CHd9JCgcXYMJjrn
V4zWNRffGJvJ9VKLPI9xkH8ALuMHz1EGmtMOjuUtcVmNcIuey8Pkdbv6wBh6XmXnAZ7RNmHHCeZt
MnKlqj1I8lZI/HV17gCTPiUSXP79WQANP9oUJs4BYCkvfcUT4KPXciFS2JDA8BA/83PTQxM0N6Lk
WcsOTuga+igXG+K3Fsm5I1tvagDOAtbjzN8stu99uht9DIN8RijJU7+/H7pTB7cmmQ7mfiRcN3lL
VuMat2r/pq7vML3s3HKTzoUN/LdSbpkTWE5Oj2obk3u/fGcBlHrHfAXz4fwuO5uAGUzKEX64sKWy
PTRdVxVs8u9A7ZbHmZvJKtsS1xJtlovZ3tYSXx7OmZeFll0eagzZorUBxoH5y1bcaN9wskcnW8P3
KGw8c1Fh6KuxWSdP8REtkmU41X60o09AktSZL4mHmtjPPhMv2zAwTDb0OdUzBRNXrgogwj+KZx+f
VuOaUqV44n5ek6XuVzrqNrd4+qzqo/zc/5ZA5tPhLviQOZoVHF8dXYDFVcPHvPlqn5KXabZ7nl6I
np/yT4Y1gPRGpQuU1Ty8JACfnDFNlhwe5FoPxnknSI6lfj1+tNYtu33T+eroWvYnlozYQf4m4gHb
5qtkM0slvEl4gkuTnUN3vDQ9gwo+81gMc9azYYNEwRA7QGqvHJ6J4lYFdwELB0e5DjfmQ7Ps9YPH
FobFst3sWSxVwFXxIjx57ekcv/fPAxPIA1dn3iI7Ryds368mgkX8zBy5RE+BzzhAwrLS42mnPj6q
vcQtap30HV1NqQUQyMC8NjyFkYNfLIYVPCOJJ5YvyqoN+rPE/H+jmrsOw7gXGMWISxkAjVCi0FMH
c+WN3Prhhm2RnS4nxkm5clhyBGKwvM3diM1hiNYVKUd2pvFXrkETRM/YzOX+eJ2oVEWcG13gHzZo
Z7n3QDXVV7GBRrqSYMj8YBaPVZe+j/3HSl3WXo2rav+G9XS43Ha0lFDqXgAu89dPBuHVV/Scn4hJ
PLzwEsXb/cQbXt70nq1nDNdJvOJ5W6cwzteEN0Tu/NStUD79/T8i9+IKN2QbeX57ZtSYGPbsgrM+
YVrrhM/lsTpXZ7wkYnUVDvYyCkMtWDlT5o16kH+LPdrP26weNIrdIPV5BRk0ws6mAG8rR5w4kh6Z
Q8KKjBHhubhxMrCNXHqEUILDeU60TH1gnXO8hZuGGCDRi1Ysq/TH/CVYXpNpNTmjfJZQy7PSBBxQ
Picpb5DQjGfpWvqtylWRrvKtIFgn5bH/NlDZ46UNPgdtLj11lj9rh2SDf4ld+gTw2lq74eNGbwIX
LiIDPGRyBgxHD4a+HT7P6+Sm9RjCt/iyG0+1gY5ffItfyXNZ1sBT9krjfe0u4pkH9Qbxm119o2yb
T+b6Dpsne0aDpZKjXQ0SwGD023607b/0Tb3mMXhHIvcpbJV1s418wQUAMJ2HzxG7qdpjQ2Iipd5R
/oq2i5sUCIgTGt7fxuSyOblERd9jJ387djbOylwemdH344mb055NKeASOpO33ETslXi/qfu6LNMm
gBYI0XhrkrqSeuyOLTasNgEO+RczP6K4XNh/fhuYKURfxzzWW0yRHJoGQQKsoByaq0/UcRQ8fBQL
nPmO6iPfotV1sY7McrJYdhhpyYovFSujxz8vqIdTDPSbxHdbFNcRt1ZP15q6xYxJekGO79wCEwXy
auuKgWZTe54sy4Y+jOSos2zJn7nlig8Vrv/EPsNPrWO9Mrwg9EGz3NDvbN1hlb9A5oHx5g3P4yEc
DlFzJVqq+G6E1ztkkPFHoZuUFWsvbOHob3DgE5IWfspR6uvN3BSe8JbO1ZPusJaLlfkVpS0CpTEQ
Vp3xlcOEpN6r3Q41Qji/qjUxF2to8hxXwFSjcQLi1MIdZhyqB4VbKL/lVywIOp1JtC+jdjd1uDrh
PiTq81N1QRJiVgrbjrTK/fKQMv9cKVf2Ns4TCmkJl0G2Nh7/njtXPKOTIQqacqVhVhsg2mdnoVDl
wTuw88T2EG/6W+M0Z6LeJKeu2TgYaRO0xxCIzeNl0YO+NFjMsW9rGzzvo4f3PW8h3c8QGEkMQGqn
BY/WyYCS5TPsEirrjCE0FXdXPsswMp37aSYE3Fdv6k2oV2QL3gb4JZQRH/WB59y4EKa2hobwWIOY
wOiceD2zDbpiFy8S41n80zsPkPjeYXkcZHcQaMgF7hi5uNxns0NEKGEbDFRSBICOfsK2nnpHHrYa
swiQoMpLCWnmaZXHzagegFTmfE9sk/ASpk/R6DCs+DTeQ9U11afx4XP5Hj8C9v9/14O9DycKZI6k
ubIg0SBXa652fhBoPLZYVtQnShfgRxHOD86REOCQzS330uPx7wmK3aSpz/OMxyWDJ87eV3VYadFu
YWA4+n7a4PfXe/W8q7LjuEU4gOuh5Xe4uOXbWLwJ6i5NvKJ0P6GUCZInUhYhZwlgUOAwx/n8nhZO
/3Q/TudqgEXmi9UL4e9NFkC0AFQRz0Q3ImBbyDeEaAxrRd8r7WkS3sLxA4l4FS2bC+zL4hPzTyrC
SwfCTAkODwmrqZf5gGrW8g2c3huPAmMKov5AgTpviwD1f64dABoNiPbrGe5ukLoFTd0enykOf1KV
z/lJyF4Z6mzgEJgEiaBzd+LhSNRXxfyA9QOJg/AtFxZtvboXz3q8GeuVEr7mKXQOWjindEeGbrCi
2M1Qv5IZ1lbXO4QmMd8adFvKsZcOlDOcj9iFsNkNN/O2mIkCyd7dFEMbI2hUP+uBpKrXGJJ1LPi1
5kDrwItP5dIcGNJGjyA12Nsc/BgxRyqzTXZfGcUWG25iIcb+lz5hYJ89gYVgJArUCJOLGZ2iOYMG
+O2WMD3rIM/8kIgaYVe2VPIeHsy4bx2W5beyDiXTMCtgHJMVLmzT+CVdl8ZKQn+0qVPc0u2lCOMc
wabEqabnqPHzeAccXVr0rbsMxz50jHY+wcWNXLgyCfJPXcTmF10UiQL5c8cw88wNmK9UgwjrlrAK
zuUmw0w3mHo0ysySGZdsY/ZB9cs0jnfRb8QNR7YkO7V6xf8IbOtaCw7lSHLjVCIw64bbpgLTuF+J
R83TGX7t1IiznCJ2rDcg39ONzUbsXZDgQfE5phkdi3mgJissw3LhrPldgTBzpUNSvtzJjIh/ELhR
uzsFRpDVOhlfedHsOTkCdxxfwEI4iiiY2Ovm/HnEaOiV44Hzye4OPDfmBhpl4x9wVqR+bcDDfeqO
7gSNhx0dUtpT9AXtcvdZryv7s/5RVuPlG/4l9vmI+n5qlR3clmhKk6+EjWnacxMu2CWtWKJvwAKt
fT/Sy66SffGMNkQAYweZpb37Ek4pavUTkmXrS3Efh1H30m/KLsNBIuQau9farxHpZmyoeElcHxf2
0tJtnhPWnsQiHu8BlkWYcy0xQ0uVysfyUOyzDW/I7k7aagEPAvxVl4MX1P2aCj7bDZ1etikPJd5q
L+MP/g2UNIkMzVFcocXQACNY1Q3a6c+RVVl7YeVbMrgHJqUz4wWX3ZULCirB3wbSI9eJucuY5x5j
txn2y0GCzAfHezCAE10VZiC0DX3AA0dQ8aGJHJM9a1eeeHh5InOfWTl4AXv6yB5ky5RPwwqDJ4bg
a2kHE5VVNt0Sr/6B1hm7VB9owooNcUY0sk7zK56lZx53fktB03DsyD75yfAuvSXPxbOxrQLDo7zT
93+vJ3oc0m/Rm3eWz7FX7Snya0JlEMkcyvRjNjat7POmFv4ozH/0jgQ0cEZ+wgVsaV0VCirrkr7T
kxtYa9vaSr4BMAlXPOyKbwObmGechniieSs+oV7ch3I8srS6A52qdKG81J3uQ4FDB1zgH4gq+p4R
NR7ASiB6gzwlPjxN4rMnLg6UNmw3vgGOEvha5PflPhP9PKRxiTGh9iuVibCdfOofbQ2FHbU+ZEo7
21M0adbrzUAx7snncfBp2ondxInS/EBB6pqBUa1pM8TMU7LDXT8kxa9kWxd+eTf45OuQKWrikRdt
UzxdHm4ceeKr4JNlSgk/a7vuGOG3+jIQtO7Lawh4NtWsqhwJchQ/dLAP/WjyfN1YQOsw4D3IDvEs
bFk9aY/rh5t93Xd32a5ftTgQvtHupIpTQFx4eJFvHR8McdCwgrzgc7fTS/+CyDUYdsNrvA0v9/PA
gUnTCbu2hbtnx89O1Dmnu3GpRFeqnC9cPzF/4NQpfLfCQ4cSwi0dLMo57BtMnb/C38epsnAJXUv1
CpgrS04I/Ekw40ms9NcEvnAHao9A4X344jzj13wW6E+hPHxc6t+iY/gB3kTPpgq/dctQ1ck+89Nr
5SjRrn2mGuk/dY7rysHDogN4xaa4WsG4AGbsqGNBB9rbhH2MwzOLMH3GFe+mbAPrhdp8i903/eWi
oQDDlD/kD4xisCDMnqInsrN6GR/dbcZEF0d6MBifZoLjuTxRCxSf8hS8GkzDWKmNAwICgAHSwz5t
J6DP/gJ23NJ7kPu528JoDvisKG8F1tC4RhM9t3sRWmjvpTukLyzuwjjXoTeoxwqs5gLmi+6NWmGk
DjXbbfFmdng4vHDX9yID4H6bPXirBwvb9Cq/VhwEDRhcGpEJwncbO3F6B6Er9Y1o7MLS1+Yr/wOR
saDgLP95UpAs4kQ31GfLeMYCX1/qUD05klW7qqvVa0aiO+bbmD4KW35HD+IfhL/lgVX/DTZiqcG4
ah9k5nn30GVD29HjL/jIkhAZ+onOxoq3fbVqX4xwi2O2Qnel2Bg7r1RK+BLMg4qXbgnAkrCO0Flz
obvYbnDBBj53ukt34T8L4rbSLtZLQ7YsiDMuS/pHL6xovJ5Y9x3FCqxih+7tQgpagM0OZRi7xoFO
wyy/RLInOKrMkjfgjjlBji6/Bviaro2HOWZXp/wlBHmV+in0f821MInwuivNJVIKKDz9IaJfB9CV
t1qKZtGj+bwITxxDmNOyw8A4YfBDEYXJU7QqQG0COXtK8CPBxWm1XJBPXhEZT0bIIAy/mKWL5kSE
HZaAYZj4cfJSij3b7YlevT4VdDV6+jReuVqPC7UW2xp0VARAy+pj06MuDT/6c/xN60JdDJbLBpn4
bEvGSk63NBbbGwnD4UeinigxU0A/ZkIt88cru9v4XkgBMVCQm8FRBoZOe5K70hOgBo/WE1V7Djt1
TyYqsU4Sp/SFYMvxKjHEdpQaaCaU/CxY09rjrwhXhBBP93ERB560ZygVGHekryJjyszDDak1PeGJ
i5w0TgpWqNoWM5z9cFa9aYNUl7oapzBfuXYnuGQ7AI8GtIYC1PyguoeezB9B/xcjM9okMCtqBJ17
8BbRK8Lq8ChGJGIz00MPa8pGDPCb4/ZATpzuALmrm4FkAmKykf0StcieRxy4W90G7YJRHUyraJOu
33HZeB7ZMoIsxjvb5mVxg1QIw7cIOOdX5VBspoCJBJpNyqohDbiiEFMyWqRsQ5MUfkzDXrmUh8zj
bPvgsonpJaTOov82QWgyF7hLEK+jbX4kn9lCmnd5NcV5xFkKNT3PJpNW/DEoUw857KlXnaaWDFDf
rHbKVcXAgQ3uMz4NT+hiWIHZW0i0Au9+n2b4WgT8sLw9sWvJXBl6i5OyepyKNybJ2rRrnOENqf8n
319Hu5pFfcXP3TqNWx5kwGqYYE/mngUO0mRy+JAUe5extl+xd+G9CdhDo760I3A3CFkhCtJipITj
85t2v6BbZ9TGMJT+NXvlewF2yAVV8ZbRfO47d+OhMVzyRiAh2uoGLtYxpuJrPP4d7uoU6KuK78bf
k8t0D/hRVrmOAEc1osrBXEvroxJ+O9gxE5piCC0bsPZR/ywtX49Wtbqmcm6VbaFdBLZ+XjP+pOU9
mKJVfg9GcVoWT7J0HmzZtNaQX6BIsCpLZr8e90F1xO4ww1BvvFhwscTjaM9PFCYqeZiAFdWKV89r
5SfzB0ViPYOnc3cbANJmuTa830458wvZybgeNVvK+MpXC5J6NbeEKi2jLyX1wKlQODuq9JpquaM+
VgzWKx7v+Kcef7io/fDBP+f3LO2Ky4UmQJM6S9lyWXlHvK+acgd74MwVllxdSqLIZgTGl2foNcs8
x3gcOQu54lwvVVhxjVLRNeelDKrxwXINdKY9YA99Ma4ofCL6ZHXyM/XxmXMvFDCJeeddI7fm6XoD
9ucvvHyQddQwSPj4kgxuzU7JyUdLLdUcuMvbpEWpllXCPeO90g0Sh764CVCVEcOLwRQvGkADwzqe
eCbeUFtqn7veke4se6ytOyUzHgbkSnCis8vJPksp1NjhnoX2hKVo0HziFMc7+o59+AmPCmuNXxXY
fm9GK/TqvH5wEqBKghmWRWt6uvTOWllyGmpXJmyEh+jvN/MbCDriJSA/BdNQSallPu7SntQE+7FQ
0aoCxib0/s6iFcgwqlxz+fn1HPzlaZo3XFb+PZPx5YaSiNR4vHcMzLiNvB0WvYKd3IqHiK/wLdwO
3C4x4kuWt827JVCal0byFZeOS8BrRE/O+59rlx/HO+cf8XpZBMtNqqFtuiXMNnu5gfSg6M+X8Y04
tbtwQ7MR5Zw9VEkALY7Zu9N++OQXP05MCQQ6Jp/fy9vhf3N74gfqwDy4u4YuuHBG16yqJ0M78FRo
6ppHvlC2nbbumQpoImI2jzcL/42byA9bHoyE9Pag0dy+YVj3amxxMuhMnxvLA8LvWGwliahZwCTa
C94RJl/NcySvBPYGzL2K5waa5DI/gAZK9es+lkfZkSwMk5059EemupYrverku5QAjIAJJ9Y8vzyE
9SxA5fQm45h2Tk4gg3Hk/QwsJerBlTHvuA18rzUvAEoIMQX4WV6W1EJ9BXGn3GGtQus8DzftHsAb
5SrzKvg+boNkbrgNuC1Qcd+NfQxjUjnzD2JxN1g75nWsD24l3n9hESAN5Dcxc49zCu5NKvCoMwS0
tsPy9Bm0fbwqXva8Y7DBY4GVSNdvWWTdsX9hQBrdneVZJIPklZAmUI+68zDNXjIrEWW6KCfZPCOk
2fGXWAa8Op5jLfaoHMfeR8smYoRdSI5Rrl9my2U7+V/sncdy3UiXrV+lo+eoQMIlcCPuhMdbWlES
JwhJlOBdAkiYp78fjqpL6vpv1B8974mCRiTPgUns3HutbwX9o+4+p8jE8BVXOXSlC5I208LbfNda
l45fP5PMuqvMA6PxwN6gGMvEJnK3pvuRc8zL1OEL955sn/mUt7souOoVGg7q8lDspb6DUScAD7WM
uZYDG52AmrA+sHlC4TjXh9vhvys2dHAwQXNN+s0HZ4RSsxxh1lJgFWgqOT4ZkWMK/zlWqY3/Oh7Q
uvHOJmPDKeFe5PhA0+KGK5ep00o9OK/08DgaEIOrbC+sNVchmgJprS1C76Jd2e7jYsup40AxtbZj
LFXbHMEnB5YViM+Vu1k2UuWm5nWnyMRXGaySGV4yhcZycXBDggGq77b05N55f5xXLsuQuR0ZqIu9
8BR8bR5D3hMbJy7G5MiBZZvHS+L9L4IgibhoFXubkGb+XVQte1P0kYlzVMWHeT7x55eLAFgwfDDO
5wixBsXJzqHLya6MZBOmWGR17KSipXbX4zQdgma1Y/UkJo9+P1qgJ2yS3IzBKf6GSrV4Wq5XSEBs
Uv3D5BHG/MbugYtsMV2P8KtpRw0vMNOd8WyCX2iMjxgGOXPcdr6z9fRypG2OgI3Bj5EKz0xKC7tF
CgcbncHYIXF3+IEWzyQHnGQTJlI4Hl9j9g6s5ci7mDCinlqDHAunk7YfkfQ3L0tgz3wX+CdQCEij
6BA9YuvZcRss94+zavy1Ya1r5HcPCv5Hf+YLnOqmOamGTcU6YHCOhuUavnJETeuCsiulc4+xPd5U
rCEQRNq95+J/2Cv/63Jd24+cSxqtJgNRxp4g3zsa9YhejHzLndW3WwSXdHJZgUrapMi5imA5btPk
E/NAIypg9WeL31wl+n4LmxdhuesCv5GzK7p1FoGMA9195DLkXUBGZANtUKhzgypwwCu8/1SkoAzi
axchAN9GJjfPpoMQgU0UdNd48tNDNXzBmkuAjrF2vjdk3+1H+PHVpuWYUt4En6R6rNs1GsTlSiLU
EzMy81OKlEtgrFsOz3yyoyuTvag56fiE/Q/Wlu6gQmMUXhkxfFpqhFUOEoj7j5ZTt1zX3IsZGZNf
aCMEjGl2dbPnwuRUcMmi+KclVSa76cod6NLro8iSd9wiZfSBh5FfrbjaGeIN/olvsbQvNUd8aB+N
r3zuxwd+FeQ92AougagQL61VafK0h5b2lDMzm5Z3wf+EErZ86q2hkiuEkfEJbilnYAz2SyXNfW+g
/fxMR4Q/j1eTO4/fzMSJ53bO4xTXJVcjQ/9pWUCWZ3ZOJ+3ASoJAeU7WgGe4bHr3kdsScXrYvpK6
zXmv9REEYjhD9MaE/o0LnhlIaD9y63YJi92aCypOn0beEGIH7goDwg2OWHMnuiPeEsJ3OGFoYPqT
7e4jiPLT1qR1TnqA8cjZGfJNrU9Y/WnkcLiN8hHPtMfCcluMuFnrh/wz1wy3FK+MlWiGRs4ruC3n
LEasHJyiyNyZ+YGTxspTIFohSJUbmTeZrNsvCEJYoHjeGYtlln34wL6ZejknNm5FAVaJe5axPrko
H50xtfk6MleUDfwx/irPPpplfMoxpDjjbjFH9qgPTHDcgLb9MmTgtPJTRYQxB834JQCysFhyMAjf
lc6rgZbM/brUe/wqSpBsxxKSzy3+DgTC4HHhvnL1R2S99QfuGfppuf3lCU0AIxkqMd69/MYi/0Bv
lM06+9Xl8Y3yhPYnyqJ85S4yg65F9XdAaUEzmYezosMUUpErgIDC3/ojpsRV6zjlXWCyePxKHsSu
P3IwlyTCn6GE2sWXmZcssE0zt8deNZDgo5QKyRuuxL+lOIU6eXQdmk02EdJFhpJzGoj1rj3nMVki
C2/hhUEDlcdMEVGVTnHAsPaWdtgoiiXoKDO4pswmI0gnZtBtYGpJPFVuDEUKZUhWKpCwMFosyRZ3
0mCT52ayiI8BjTO1ZNpMKruvE8/Yipkz0g7Oh8EbICuErcRYMbJydY690fFL4/hspAAi87QiykjO
REYV0Zch5CFT2zyd4xngP5xB6poo8kuQeAEgqS7IN2BJnkffrrbe8pO3Hw89b9qGmX9/+5LK7IIi
x3y+fY+AWDCxdG7KxRZUWiN5b61HAg7YsZ3fQ6Nb8oGyv/6xohkh5u1zAihQiIIOWYklLEg59e/p
mJHd7ly34lECpINyw3z69R+g6X3zJ6/f/ASgLQGZ6pbS+uvz20d6gagWJUEpS+xRcsutvX2YmxWC
RqOq011ZzieoLYqlR03r0RlxwUvJPZKg9193ofPnq/UNFKGqyUi+uH14ews/f3D5aZSdfOfXF+ss
BOvOHqxr6fUoiRLy9pdv/9yCO3/G6N4+vH3RrZuPgckkcbRxK0WF2bCv5El3i/W8/TMsn/7ta7dv
3L5m9fHeTnHm2nI4FzIX21JHZEnMTb0ZUjZycQTzMmtelWkBRmhiue6Yb1hRO6xN7borAgVTatY+
9b2Nm8tq1xr1h4HOzIxYzPWX9jbk+qEcf7S5qdj5hV8jF7qlpxtwXEG3GRqXwciMpg2UJ1xdjYBA
l9E9+VW73nZmtn6LkS4m4z2v/ZSSvMXZJNHxNybHbur9O2MaHuqOB7KGFEJQbY2meWJLlF/VuLgJ
4fKvW+3PJFL4X4v2Wbk0BF0lyhfyDIyE7bqZwAWNfIAu5EYyCKFJ4ijvcbLEQ2NO1c52EL42Q3jX
jZQnE5rDnau86i7AoMWWgP4c6e92jHs5cXikVbp/atFV1nStfGK1LjW52TClzUTYDOFIYQnHnqmh
z14rcPW+zQf6ULWzCTD3bYqRIx1N25awxbXqSwR7cDwjodiRN+9jD0y3jSiDPLptUc0wPTUypvU8
hPAeyhVThXgtUnaFBlMZPPDttvELDippBoOmPxqAIKsHFCGFYIdRVMlrhasbPX3iQeEieg7hlCQ3
QMxokMA4JT4NQm+A8R2m/ZuuOGiqGRw6r692wN6hHKk2zcCjkhoh0OBoG9/wB/ZIMzWKf/sutpfk
v9BgY7lQxHsQunmVfg3oALkic/cjKQ6rOqd4jEsGMD3NKi9kHjXT2zGXaJUe1COWpr68FI31bC27
LqwQB58WIlIvHLQS5VFwPy7Gf6UNuTPj4XPV84oNWI1rSNXnvhvdq8mzS/bxsRyjmcIesWcdZ5/B
Zaid6X4N0sA9Q1yEE+JiNK2T6KOAm8MGmAKJCFhCjvW4bsyyPAW2xihhKuRsRIcRO8RTWFQhkRFl
fsEONlSDhvqv7Utp1Y/z0KOQYtCLBWU+Cel+aiybslgbu7pPyG8mZ7rxd7kVRY9Ded/aXvARNKCe
3Q0BIP6pGMsDjLLu0NfuXRYSBu4a6iKlO+C9795glImF0IVWhZt31RgSzEXCcy+ZSB+KfOKJwNSx
MZeabo58Lxe+xTzgbUsd570xKOeiwt52HvWIoUuCtUEsbpyiLQ99Yp5iSYrbgJI2nacCpdKAeS/t
P2eJwRRo7rJtKnj+Ts67jIBiDwpjH7aPq62h+NnZTNxPTvU/hV9csqzYiQwXoFLRbnopGkl4ggjO
qm7O+Gm6E76VEyidH/bUYqAhTnjDI4BZA4Kkzj25rkjh8WmL23XTwag8mvNT52GebVsFPBJxBDa/
g68lKjbAKXdBneYrlXst5MyiX5mh+24WVbErKm8HsIcngWo/DKp8G7wcS1svdrOdQ6HKqK/6wNy4
Rm6dZTx99bM6IbQv3vgxlrcBi0oj2t1I/e0E5P6IPXgfLM0LM6cM0HooYCWnlOdI0OlkvWDeVwO7
4kW0iAxENjhgG1cejJ56y7Uqc2tF8ljU5NiWkgzVrIcag2n4IExjPgx2OT06cbxPiTfgEim+kjRM
xiPi9a4aP4D6Bh2Jzc0bmKwNLW3DWH122nHv+J1xmiEygnPhbq/HOdrafvthMvPxYJv2ueHU0HJE
/R3FwWrq7e/uwP4GxxW8v4CqSIjpOjLfHaKUjVDizveuY39UgWjpfMzJQSU2NWFFI0pNHXtCTFhe
naE3U3oEQemhG4yZIhtbjLD2urKx6ZiN9zzhfwXw6JCaHpLKM1lleZwpZLy8OvdJbT/2TfoSiqAB
29tmByv94EWVee3C+hxEs32ymGd5WWK9dJNmqIMUq1WGOA3yjSzJ93Hqk30xJD+muCC2wo4/VCRr
MWWr/DcjmfU5qKtL2EwEU2M6xj1gfskXiYQZMs/ya3U2axjnmYhfSw84LYwxWLfiIoyZZdMHMmdk
MCpFUb9yla7qxqgvXtGxPdcDdXPg5htSVJgCRu6zY6hNPoPSwlL6HSrhOW0tGzltka/mmrKzGpLu
DJwOOQBjl4Yk6LWfCe/Uh/qlS632EOHQYfCwtEjwDkdg9S8JmWmOLH60UuAPEN9CTOqYQAd42HaS
bVzP+tgVEXgLxyVzVdfetpD60LgTj1rH8rbusHCclbMtzPyVpE80Gu30aMiIoZgNT7TwQY9UYDFi
i2wOa7SpbVlaekdb28G0+rNVFw/DMH8eq+5eFS09ApIU9rOpzwBpox3MVU0Penh26Brep2SP56La
GVaR3BUdec/SI7IpyyYkLoaNM9oKD9aoyTUWhjp2EAPvWo+mQtNZ+Qv2n/thGs+Gzq7E0AQbORe4
ICjom5q4OBIfiT9L6aCkRvlepiRdpe6G+t35Epp4n7nYn0pH0CqX/iGhQifTF1mHF/dnYwqeBDbk
qFQBIxO/RMC9BpqY7mvdfgg8wdJu0FUUHputOSJueqbarHywdY1Hn0pZ0cEzaWlmpXQP3bCZSFYY
2RwKjdSki1GaVh29Ob/hnjFFv3Nkhco81RdcjyTu/sC4DzDFI6xk/gSNEUhhAtCm1Lx/D8fLPAfJ
ZYrvfQDJKJc+T86ImHViN2Cdpjk9dY0az8oYyTyK3yPXozCPVPcaG0+Dix49C1oAN6l+TyYnfF7A
X2aV9OAEfP8SRfpb1MpwZxxst95DIvYwAo60Aebq0BSU9JkoTrEqnEc3a7+JTu+URbkBnCvdKX/+
lIQIMeC9RvU0cRu/ybbdONHcbaC5Mm4WIY+gObsK8Fp2Ep/7mhGqn9rbQQQMCCWbHLbh3QL+nLPY
JjEEPp2I5WeVBIfB6j/zwHmC50L09EKUIAuF+3RTh6F7roP8NIq5w22+9JjM6nkMkuqQooOb8pE3
aWHwdWnQ24HDeLC18T97zUY1ZzeBryUBD10AE9DWnyhY6BD4sW43YqzvbdF5Cyv95I4YcTLyGZi/
zSFrUwbkJkzPKuxRB6XZzvNcWq6jC+FhMKv9INexRUR05Z7EaLRbOYmPtpfdz/3gkU+iXrGt85z0
UW+mGNItiyVnnGjuTWUA/p9TCShigY7boHNi5pwmwWieeKRj1uUk2iVdU4AJIH3DaVM64B29Oq92
NxANj6nWzWuLbHFbM1+H7vDkQVqEAFBzynIKOm0ypW8EOfezckrMe9Vzl/Zsh10Mdzi6DklvWQcn
CB7axkxIcmiXOrGkcyZb/cLWtN612LCRA/Mp2Khuk2fu2xQgd4sddRowGdO0FG/Kae6Lyg5QQM3d
arl5PICmbB45uC65imhyKUmNYlt647R1OuXix6aMMFiZcmKPh4o+SJg6bxW178YuzO+FKpnZmwMB
QAOIxaTZy4CbtLYiljGbCzxkXJsPPbkTuiA5qiK+wWOZLIclKszHKxu2L7aZ+5dG09mtrGpfJYsN
AcEnqbTiNIbz1TS12FvAIfbsp+1hXqoCpOtZZG5HZ0bOiCCMDTU8OpU9gslMd9AAw1W22CKrSibo
5yebFOpsJwrt0TVLQqJtxoM3YD/yJXBXHxrCMc91zPMqoycF99ERs015svPtfML6PUWvvqvRm2Yl
3rFKfIo+5RILfkpRv/bknJ3bgHZKM5Q88ywzvE4yW/wCjE9CN/9gmvRFPEeIh9rHDOtQ2pBpVMyb
sfVxytuwIBwJkdRga1MDcN/HXUW6mPhOEndyDOYqoXPSvvVefZiNsqXlAIhsroi+USi3A9mWR0Ub
rYTDPJt+dN/ZnNwWwGtjzmwMXZN+tW8iI5vQZhipCam8bD8ZRjLx6NUBNUuqDmpCjs4ugpZTguq/
m7vjjP8F8BjJ1dHFN9N70KnGC9tdm2fnt1m1zcppT9oj7971mTX2xhNosUNYslEAjJvzsObxnXdM
0Ut5ZTO0JjTu27DAp2mxmHepU5SMHWb0W90nHY6vtB1ctk8+q5xL8pWExDhEQX2GLQta0ALvz+b+
KGvF2tLER0B394Yyw13WZJByc04nluadsWDnu8FddqGmPk6w/5ssYmbYUzqXOcpQYeM+EaSmyaKz
H5xBHzTtER2FySWeYNo5ZKxfuT5ZTlPAe6lrsnb6HeW2Z7xbOAtOvkg+jQmPVTPmbuRq4YamhMU+
NML2JSKzRfbaCpbRyYvAxEWOz39QnwkfIGhxUm/mAJzVBV0bOwRtuPH8SSTmhzhlVDhrxvJ+MITI
/xn1E+A2M6Bu3uKkERvQvAwp0Zq3NfL/uGH6EceabVeRXcfEfjYkEEkTdChzj/nO/zpEyK+nuEaq
YYCH7GyVb1T8mM/T6zxPWMgCGsB9VVzLtv0wQ+8y8ih6zt2PrdbfRvJDaVGylaxpc6x5uaDa6N2C
9z22Y4E7BAWJqEb0Cv5R+9klVmdbmG8KDvmqsIOThDZwF7geyWmpfmoJHnnMzOG7PWAj8V1cIToJ
iF2G+fnsJvknb3itq8p9n51ncjAei1E1h76cGQOl4zJ0ZhLUBrRbM+cy8kAi/qb7oZtA77uAWR7c
GgjeJEHvICgBERUoGuG3fDFmJgvCGzZ6wntmoOHbiOwjC5beEpSNUrJkfa918i2p8vdaRg1d3eZB
waI7l2gpNU9VOfvvQWuKjbegQZJufv3SExx2NXtjExQcJLgV1a6xQ3QAG5Un1oNQei+zgj3N0G1L
VvBVL8az1kANrcim4I8vM/RlegmS0QWReyN0DfIaJmwHPeCIxDsU1tJzWYyJA8TwYOpqGuJ9s44J
kqHuq+/x+DK6aLh348b5VAbBd7swqm3at19LjzNuJWG9I/X33s4FHelUbokk22eSvV3tY6VxCNLq
+7LBoo9gfHQggQT4tjjr3D4QrttRovXIXFoFpGeyYGMVMMiZueqgfk8YU3Zd8cMNhwiFPB5UhYCZ
lSYMzC/QAns89vO0maD6uQnDOIPwkKBVX0uBCyr0t1PbVAflVCyvDlu5UMcf+7b9RCTmTGraQ1Dg
NM56Iye3TJdoF4EqGQYVc0svPeB3QBV87DIVE4rV9nf/C3orO7KM/w3ozfdtcTtS38b/E32v1l+6
L//x/faD1y/F9//7n+vv+Zfhi/r+O+ft58/8VxS3+4fpBLYtqK9Me0G9/ed/RXFL9w+itj3X/xnR
vTDg/gS92cEfBGRbLoGojitNW/yWxO3/4fBYdE1+n+Xblmn/T0Bvjlw4br9z3gLT9YTwHZOw8IVE
Z/53zluW6jgVgMz3OquoKzW+H6EX3Ld/HNw4PCaF26JLwxqAq/g2QSCPekgaoIaa0TG9kA6KCAZ2
V6A8TY2W+wZsUkURhtBANmgCqSe2psToUrdddNJljNOD9lydaQrQyupOLUMXYhjPfVsZWyN68z1G
fJ0Ln7f1vP6U+KyNtNrY2DfM+gPP37XSuw7uVBwS5kOJ55Cf6K3LGKucO/vwrKbqe1YV885pl3Rx
3iLFD3HdPOId2mlVzduio6n6/I2trr8OnX43jg3P9snzV0EsXyfbjDZZHF59WxmbSoOTUhZZRciL
Fw0GAlPckmHhus9Vmp8IQsWf07sdk7MY4eDEvH122L4lQO6FG24mP7jzi/Hg9+a8l2bHVrjNHmiK
vBHIIJ79pGdH5p/DtFDHYnkImdNLv6CSDIlgtot57LPWUFykUq5GqEzs7czPcNDAcWNcpeH4DO6z
xpfBcyOM5Ge0tCq/wG8laaFrGe474vtc8vBNZX0VxIyvINawuPZMdouJlapN3vpqk0QGAROUjfD1
SOGbGAtseEwUQVdvi2IJk+22XEM/EMWwTa3d8U6l3XMdMZbzBOceAW/3WliUFjOF3NoF7RUzqdN+
9O4SJX1XhmCNRWw9Km2xS+uJVAwyGAJ0KO8SDNbb+zizrkyI6NJH2Y+JpT6XxxmSCzbMqrj0CW4e
x3sJQxSfEpwPHZTp5NbJvA3S5l1UZFC4lIhrAhuoIdLiIeYPUYIgKpbdpasadq+W9ViiU5xsdL+a
MMYQ01U8ls866RAjhKa/Ul23Goca10ZWMhSnowUh8NHyi3M1FWeXwC16CXWTHWlVlzQx0HIBRmID
yq4y8MLDVHtXjCZzlR1y237MpuytoVjGel49L2By6Zf5KwhoUApz0aGLtmOsBOD71oU09r3J8zUh
3aQO76O+uR/tcBPKlBIx5J3rxT7gIgdpe3pjhRDbQpMFajQziggz6ulb7O0Io0SBy1OxFVrpLsKA
wD3OHgkx4UAL3Gvkvq9BMwfGMB70Mg8tlt3saJc7m0HESjbgeGpzOiRp9OIJHwdB12HbNIsfqf8U
dPGpHfxmUwXiPgQa3kUITXslMX35z71qh3sgHufC9HZyrp89Y+qejDDfBhp5mFDxq41XcKTVxQg4
LIrykNObDP3Zh9LVNfetRwE+PROK1tKBEh2wZP+ljy8y9+hLZSHWZJVAegFCbNIUW7VFevbCjJw+
O6OGLsyS198Ea69dXHwsNZnSyaEGXuaCi7zaedwdA9u4ShadLVNc7EQJu4IqjFJi2j9Ow1ihTiD7
dcm6t4D9a5kWdz1h73cdQdf2SkilGL9XiNGMgcaq1zzSlxvPjIPwlXTMjdnvRhvAw2pTJjUCiQpv
lkAvNuv8yQd8swfuheNhahk1gs2HDzRvndi8DzT7N/zyQ4NgPyT6vIoRZOQx/pQuBgxAeUEeHZib
OSq3U0yyVnI0ilkch2eoXHvquTuzpP1j3EWBeJBQ5oDmD1c9PVo23ZcS4h3Jbh7KqAXzZn5LExq9
lFWvs1U+J1GPatly5MrtQ+/kOaU8paMWByCXGw3KbxvVYw8FrepPtTUX24EXwHBZnajm1MkaUuyO
xvyumaeQJby1p/E1FYhtPEFfQrv+zgbNvafP+SjHdtwFogLRGLJNTKXyTpblRoea+ZIsXtWy8Fti
7E/kMOEzzqGaF6bZ7dn5nZwEFncWpggquiY7uzmg+AjFBci7XcVWedf7TJc0FHlGXslMW7BEwBFi
Kirs9ocll25BOJO5MjUo9/PW3UXaejBK1z2VGkFXZpQG6qaGblLeQzwGhLoyPJnuSam9EgTElkBV
F3ucTHY9hbvmUKyHCPli3ASAvUr7Y9DPqIQcGZwm3eD5CzxSgSFzp+UE7ETROU06qr/bq1DLS7l9
1Mw/YpnK4+2TohuwvEv181WWcYZ2vO+SHRMGgnNJpJoa9Lw/P2yojf3u1Q0qxhae/VKZtrU2GJFO
wrO2yrEeRwD6R/zeOs7so0de3vH2UWkJ+0i0He6z1KWvO+sfhdtE22pC5W2ln3TOV0MvZ0rXzwhX
oEWYk/MQlQiYp2C+5MukP2L8fBD4ifte0ro15kszmvb/FqA/68h/U4C6bhD8UwG6+pInP6CEJ19+
L0F//tSfJSh5MH8I22c+F3iO7RJ/9FcJKiznDwc5QUAumXAoOP2/alDH+oOa0AoCYVryZ6H5F2wY
DrFt+3RdSXm0ARiL/0kNavF+fi9BTV6WsITneyDvbMdyqIN/Rw13sw2dF2T5FRVIQEiWiR5tdM7a
rMddVMf6Q+UwSOwdpKRN4iKMUzQKRJfUjGH6Zx0SAs1M4BtPsLMeA6hadnlNvHhNrzB1LTyIZmAc
Q2d6Swy6sjFY2gOt9n0bMPAngQOr3TTi1va97W8n4uFnEf0fZV88kE7UQUV2nX99Y44ZWFJKx3R8
y2Mn8fsbc8qpzoK419fIsosdiVdMvpxvs6Nc2llRCXpR0l4sCEkqFf6evm/9sxpGARPY+d7Fc30K
Rn1fefV4sURe7u3e6La+pb3LkphuDqp/kEkMSsgZaHqMEfJTP8TC44cswUOyN0csQbIXL7IgKEpY
xLqS6gqtBnXPzjPLH10VDydFz/pucrqlozIcIl3CFuuH9JR1BN7QQZW7aULd540iPNnx8EBMoA+4
V9sf+hH9dSAdhGoQRQ1iESbfePbm2oa+Rg0TRdhX/vmYen/brywXi0OWjh9YATsjMiX+dkwTCHEe
O/8rW+luq2GNUlU4/SbqZPSiUXW55MIcjZlAFsIkk11Zp29dNbz7TtTukqCxSNqq0e9n5r3Wvb3v
KkiWDMxgRTAlGJX7nHp59iQgK3CgrQ/Q7IHbhO6niKiYo84xJmlazadohMXh+Bj26LffEYoyvGSV
wqPkpc8jz2sUcVmU7PK4RopnFdXVGUWMKDxUa246gRzHz+813huz1x1kDAH8aLIG8WJLjmUwP/ix
V7xOJAYwFh7YDdXxJRPV/UTAhawTxLTTjFbYcp+yBIVIGnfFq9VdGxfRuW3nz0lBKuOvf3SQjMdp
Yub0z+dD/OvNKx1CWrnKPe5h21rugd844UTKRoNR5+21JJs5mquTnymElTo19iomCSoNreSk4TRf
Ru0kIA5oKYflprHiZRaUHq3SvfadQzpwRy97UTh2a3qN5us/v07vb7eiFFIKX9r07tiFW/bfcOau
OUZO3Ubl1bQMBhCZeymJuNtAfU7WxBsH/+bPWayb/21NW/5eYLIjdHxPBNL/261fc/3PjYqrKyIO
cJoGjWuSne4Mw3I3QgnnOnVZuUnsOXhuuKHuTKddExtSnQKa0lHvmE/yyZ6C6LWzzeJgDjbLGWQj
YmryLjFeEXSBHVE0s6rQLDe0AOWlgs+IuQLaT2uG3uXfHL/lBf/WJzA5epZpuZZjO563PE3+dp4l
I7EIvvOVSfobm9L4JOMFyuYLxXIVNavIwxqPtkNvWl0bZ5uVCDEuNpXUa54It47W2iQiUfBD9sRq
2Nbi4fZP5gTfBXLDg51wC05ixn8EVvM0zgjb21htrV6xsgvenSxnoDgYkNKwGY6Nr0BPFVocZ7QM
RzMBhdAqmV9NCd0G8cKS68yuJo6PkwjjK+oPKQg1xwBSMAUM5pYlAJURWiTwP242Xgz0hcSvQYcX
1ngUsrZhOcMNZZh0pa3erUIeqOs+ScTZ98PFcpXN+8jLCSqpyBusna68/vNxd//1QqJFxOMR7QyF
t3SW+++3+8v0epe6NDTYWK26cLQo7d3h0XfVpyE2WHg1QtNB+cPaiqf3TPgpHU8BuA0hNQlLYqUg
O9/HTDjAeBqwNi0ZPqWTMd6Bnk2/QzdBxDS99312dTL7MFpe+pYuGViFzxQ3i6fpAb5idqfcnJWo
9JwvjsDxHdRPTuNjFlItSAg9y5XVTA9pXQykbc/92nVIPolK8TxYmYNHuHEQYfoa5JZJ8eyazbZ0
RmdPzs7GIKlxzwS6YZRQ5tcIY7wO1Wf2EPU9sTjq1ZGPymrHj37rdhcazv98gK1A/sulbTvIKaQX
UOsAvpdLFMJvh9hTfmIqkrQuHWF5RH7RGg78XpzMdsRNHwFmyWfP39++cftn9MMQ29Dyf5RhINj8
9TMiNL6Ruoi3+69f89t/cWUqCIVZfvDXb9NsX1daTjWWluX33r4dssv788Of/3P2cAdBsIQp5AEI
uX3RgGKLwAt01q8fvH3j55+8vcC4MENM9M7rz6/Zt1fw649PQcbJCGVvHtq4Y979/3lPv/73n79X
wD7w8acub/H2E7eP/va2fr6m23d+/tG+Lu5TsWYM0O/czjdP1fLzt/8QOsrH+7R8fvvO7Z/pdvhv
HzrcsllzjXnG74QWjMfa6Gzgz06EFexBh1dtD4F6AZ0FI/wGo4aApIHlDNSxr9qdf8w5gq+p+zAZ
ww9dOeLQZ/Y5deYf5th5qLySly6Lv+QjShZ2Wl9rQqzWac98c5A+dsrxhK6q/hD2cLAYXOMm9aLd
rMqPVkK5SlTmpezNTaIw2pARdeKBTzNG5BptkbGxLXSIcciEs+7oqkQQvmnlWFfLWlhh4yORs8jb
aR8lGHq7AYvQECbJau7oqWQSkILv5FsrZOLhm+PzQJjyptf8jsSXQMTS71Rn8yJdQIEJ+AAlZTtY
3sfWt65e8t6k+qozmV4S2zhw2gAte+oBtcd9HxFWl6WDvDM7KLqF101r2RuYOegNEHqa7CDWP8V2
zwPJ02TWAmnK3/yCLAN3wgZEQP3KtVsHAg090dRhh09OCK+qxgVOG7U2FHyDrIb+03ibNokDLPHi
0zzSavHtY2YzAI3a+ERjd8HXTBvfDfq9osXTlso6sw1t+HL2KQMrH7dw0kSODdStny1HYab0rKc0
UpeAKLo1GWtP85LFXrfkaAUtAEd9NMrwJQxq2F0j7nwTGkmvv8lxBCNZAh8VqAJG+oH3tvOWdfUq
rGp710207WIUyX6rVqPhlTs/8sQJR9hoCTIdJ7Rj9d5ovJOir3nkic2m3FDrPs6TLeHVazcTHAfJ
2UvHb0mTP6H4NWBXs0oSqLiv5biNhEG8pGwQLY5cYKWvsMd356JH61Zq90DMF0xGvDoq6nBuuzze
4+aMEGrnTTo8oDFLWdWJxWDoNt2JEYmb1WK2mHsSda2CpTiTYDzzCh0qXSfgrEU+qpVhEZoh5wpw
KuRx5KY4CaRBwNVgIPCxxh9yyI75+Oq46btX9Vt6bGA7nfSpjCp19l15rOhXraqh8bfNAJUBYLUt
43NuMNY2kqeO5zw0O3Eum+xZm/jxaeInTgl4d0Bf6OT7EK1bl7uvY4qNb6id/8fVeS25qmzb9ouI
wJvXKqnkpfLuhag559p4EpMJCV9/Gsx97zpxXghJJVEykGSO0Xvr902qOn6y4bFr/Y4YpwGPunhJ
HWr6Svj+Numaq+HZaisoU0EdsaD2JXhHWxeKaGxth7x+dYZmZ4YEDvSiAYZmugLTCkSOSaNckS5D
az6XtE8BxdoNeicMKHNDQHSD/olZ93BVlUTcMJrnxAEr0dFeMyf/6tmIvn28+laYIiGk/Hscremh
zoNfg5FQ8+zKY9gX75MyClZ2zUQAk3OcYpBBXmEeqwS4kBsQwZb5yZNLJZ9Ti8pP/FP5htw4TDYe
Eo0n1PPk0Zwa+i3JdB1eg7y8LaBmkwERwwXQ4HkmuasnPmzr6fyqehcPpXK7u9zrX9uB9aA1W2cj
EMRgB5zKGo7OzPzyzo+gj1rzQ55Hb6OfQJxCpGiZfYWTsP3iGKKjUIfh3inAjHpVA6JxnHGetN6X
QRolGaMDfvgGyqUriISrFO1MXZxDX3TboKysO6HcF5sZ6h2X7Xo/mFj8bKM1cPiCqKKTec87xJ2a
BSeWQ7+8EsHl8k1nnj+jHDDejcxh9POTjyGAJTCQA9bMEik1cTRZftFtCD45CeD16XKTi5SF0jS5
ZJYyTpasiubczZ/KMAMZNvWPvZlv8s49KJSG/ABOh9ypwaETgzyKydN9mAesJYQggIwuvothIDCY
Crrv4zGWHyliTV0gyO8CdPudLrpNpOR18h5Fa9gHHfcI2xvyjcYZCm3qP8nZJg92YtEoq+hEFrG6
i+CVIlCFT1yazs61sCK3VBeHG9J1+4RxN4ik95LBjiLqkc59B2PAjUFi2V31Usc4emLpqnvWRfu4
jOud5X2raDgTpgtIoXZeaQaeg5hfeJYpUmFCUKY4wh6QzdCNkONqiR7AFpbGWv3DCTbsSvJDCwbO
+6nrbcwa7Q6gNlLlpbEwutZGF8mugo6mCUshVkM19HK42wXNe1uYz9Dg5q86wnBQgJyro5waqON/
dq2+pgydDd01FdvqIQiah5b053tCBbBVpmDCxgLHATFDO70Is8hZnyihoIIyF6GcYzGDdpwXyyhT
CjiCEcDGrT0J+aoMooxby2g3lYHGOpLRCe2sBzmwfQxy/ZIPM/ql9GIO8T+qLv6x1GJ5oafhzXOF
kF1/mkuB2yLr7y5zsaJnTUrNVSuorKS8uCNdtoQ6pvTqD79rGKQ5yKlLDxu/Y9WUeu0hrdAtdbAN
juh53d8EVu2nKbY+bYIhtpHpjqchiQykIeCH1mesm/VuMeP+MP1Ug2CZh+36suX1Fl/M7zDhf9PI
N56lVhqxZkmqTJHkr5k0/7PuA+fPxcCA8dFyPX1wK9M+jlFg3CYD2ei87KMOn4aqlL9Q82Ub4Vnp
VUvRn0u1BBFEnfE1VN123Rdy0+ku4Br+ZBtaHFiKobOsRnHK09q8m4PyJzCa7o9dWfBsevlpuBYu
Y9sQZ8ou44VEVhC2pqq+DT95WJ/KVw9Rnki5lzwdJlZvY3FIyXx86lwO3b97Gy751Je/7YD07NI0
zZtZh/IYpsbwYFFqeYub6NNb/i/hvJchDtLPSSEj0maSnkclvQuZKETpuNH0PWPYHy0f10gAUHJS
rXphynPSrJq3BJFF+2GwrCdTxe7d+jTSgh0XyNvUGxhCs7q7TYm2jl5Pp3UkFes9sMP39Zne7F7z
KrU/VBJqYBvaPVVGn1zTTWG49cbCyfJdV2IjWg+TcwI90/Sd/CXqOiit02TvA+kbT25rA0BYPstC
P+nMuv+lBcbMbg7TG+r46OhPcYGvB22rdMLX9QuyyvaRy1X7UXoIsDgPxlNLws7VC8Z8I0y7+xEw
ktanNn6mAN8K7xlrVbn3Bfb1WmXtc+kgpFyfEjHbDdMw/iE4MLonKNG9Rgg4T4ZRGts2FN47GvWX
9amJSp7HfCkbkM+27RqCOyuOO5JFK0RJvnJ/ZEnLafm+zRAhb43A5NmK0R2HCTg9a5TmcyyG4e8/
HhHLNoqGtkrYh9cjR1XW1Jx7s3WvctLTPV1C8Xt0P4y5tH/oiJubdujMsyiFJNmTRfX6hNo4dY5b
/soziXbF6OLzgG76ij0qROHl1L9hr5TdaP2q/JRGmzuKy+SOzmUQUOfXPWDpHTjgTNpLG2ik8yWm
s3EZlV9t2nwKfoE/+vtWOkV1VQbRJZRddrEaut6VCLkm905JD3i/Pospn3cPIbK5Cm045/UJZpSH
PxM0zeX9+CAK7+spM69F6cpz1CNGGue5/0HD9PcfVSnWVSEi1I5E2J3NlpDwWnrhN1Fwf59BHYJY
qLBqbwye3ildskulmOR3D9Ft/S9eNIKWzSzrVrKcPskoaLYpI95XylG5vtG+S/ByOTWYbGTWkF0Y
mpbF/ZefCZ7Kdz9Lfh47ivvHInHC41yaNmnqZfpVT+ph/S+xE3q4HPx9lhto8512JiW7jrYcTNMn
wqfduh9peNZdG/jFkzd1+BW55j74vkFfKKkP635STSkhzTv91NsGJExECg/E/dofTA+O6zOKRAKw
5JR4wpvnHuzK1A85rBdlB+JdWMm9p2f9Qz5ptPHMKUPkKexnrzV/j0ahfzh5CDeI/fgGeqe7mGis
74PlBaZdkh4aeG+ljcbM9FnYxKk9flv9aX2h7eV6K6lrHLmel1sHVeKDH9Zv6x9J+U4poNKlH71Q
XnWDRXjda14QLzia6jXvev/gtaULTSGbfnA12oyFP1J31YMyU3GISrN9synwrW/f9OV4T1kL3xTx
zDerxIe97nAY9Lf0guJF9Y5DWChGwPXxOm1YRMrxq5kEs5M6l/tRe/b7HLj79S0KZ0poKk7WOZeZ
8+glKTjZ5YP7BfYxHZThU5b79mmYGKv//iGONnap0s9QS2J3jG5G9egXnyaQ8XWXg04nYDcZi3az
i5/kBOMp8lmkGWEPPri2aFv3LYrcPnPOsxwNKKZ8dt2kB8o887uoPdZnFiLLXEfzV4MIxlLT/Eib
gxgzFxGEbvAzZYhYX1RofP19VzYHWpyJ8WZmnnsJjUU7uHyOPgUVnQT12zAjUpERanBbK9iW5t36
btVMdHjbZ94hLSG5CjumRmyL57/fTo8anFyjnrE8Dq5e2qd/99pZkEsojL4E1lgetVOOf3/A0jjZ
XOi/w6RVD45Tc8ho4b+FXcbylA9pWPir10NMJWOMXJjDjmAh99vOd6a9sCS4dCdWoY+Ra3eAK6xP
GYekaDVQLSWZgYcu978NKyfJz/Hai0gBNVo1AUS+K4JLU8BiCMmjZiQcuKqqZ3RZGAACB2e5yWLV
cq3daJII3EWqvGfmF95yOT9PsnMvIupRTDUR7l01cIn55U+F8Whn7oz4G/jf0I/uJtL+tKH98h2E
De0ZKyNnbgzhk4cRGo4RHHhMiJAeQjTjrAFRwwSXAK/bfeKixIwyGm+zPbwYpftNGWNf5qH3rmxs
j7Y9DBgZJbkVAedo7zV6mw54c7HQtae4DZq/m6SyEbhQT1p+NDJWFjMexxM3EexXRzXYJ1yt6S7M
YnCZ///x//u89cnrxsHM/Pe1WrkpbBOg9svL1h2sz5iHjv+x3vz3QYbx6F6Q44n1By363Ro+Uwzg
At0mIAsTWdIc9tOFfYEc8A1UzkX9Xgcu9ZeMFVBqyHkn6KZn6WdFh4sJcVXiSEcZ1yu3ObbLplAm
c91mYM5fY2e34n48jjLjyzUNOEkzcXN8RQ+l/xNIRDRGBClBdKXEdSAaoMil4iKgCfEcboFL3Pv6
hGEq5LEQhJdXy2a9VZxMilN7R9svRTnCfEn7ozT/EQg//5tRswbVTIh7Zi/CMZfASY4W056q0JG2
w2eGx/eE5r8gjw5dMewm12tvVeCcg6TrAb8Ry8NZ1m9tcp7uRNHFEAdZMOTt8LZ+OKqjzbFCamA2
jBxYHo7S/VWgKToh6Ykf6iB7swhnuut7SVxECnS64AVy7PiuLHT+oAysc2Yh7VsfW/9a90zRfYIR
UwUjqNYU6Rdpe10HGyYKSQNOYX1jqZNHG9GwihNrys+cGwukANVv99oXPOz0xmNKwtpW2MPVhQ1U
KZaW6Cq3Vl31xzBU/bFBR3QEnApirMYvF/sqPsZFWmyoXiG1Xr6Av3v3Oozz6/0qw/OTa4+saVce
rDjH6kx42WyBx0kYqmixmHjh6Fovjl4CRTKiR70Z45Q/5GTjyu5JubVa/LzwBhXIdLsPiPeZiB3L
igXNAX8dNnRkPMzd+J652UMgWtK5kijCUHnvSi/7m760ZjNhS6QIOQAe8EJtoXCit9c0MKat3J62
VuqQP6vj32Pf/8kDokVD1RW015yrO9TNrhP+rZyhPdt6fB+WU8hczsge7drfWx2dM0r8xljjAHOH
rcTfs687533OEK7E5dkPVfBoiDY9YTlgfpg34UGxk0s/wukhy9d96FqDdXruweohA2+TWRkwTDg9
vfJH4Eio9u2hmIiaRYfpDJa6IrnKD8k8vEsPc7HMnfJU927zPE8wHLMp8S+eLxxwvEaJxTP17mlC
Bg8xqa1HHK/OMYZ4GE3IkTIdszTm0oCk0XCwwor6FioPci0F4gRQt9ksEWrTK8bN+LEQUb51ylJs
PbOcn42aKiP/B6aComaLgSo7WhMdjtwD1F6OlrVvqtI+pm50QW4e/AVF/KUZqFaUu94pTjlL5OO6
qbTzuKjiWc7a5JUygKU5w92/m8IA9jOKqOPjGL+TInszoxD9vNPGR0Oodz81tn2haTZQEAkAYhxN
g1M+GL49HJYA1+zH1LHbY9B7LMHDfJ86LHS2LTN/zushg3qPwGewrW43OuK8kjj+3QgfjcDc2ehK
K/ErTqsIFuyEZRK17/r+xwUdgasRlWQzpJt/aQyUnBRMifdIDPrQc4KidCdFpy49gHdgMNaHViDG
emuIcnQYAbIygxOw1DhR7xKL0xCQQA9S3DG2ZqAJwaQnTrXmscLqwZmYwEpQiGCZGqV4V9bjHP40
ckxIQNNw9AAOy2Q2D2NYIPus9LnIRYR9Ds9CEHAZbctI/d2sd000LOWSNj8cTcrnvhjFYeVKrJvK
MQAV1oTC60XpPC+bJhlKkPRIli0Tj19N+oEYzNeoY5RH0jb83YQLvmS9u4JM1lvsjKCcll5+AQTl
KBeEyXrL1fH/vrv+wWwC/B9+s09aXxzXjbOIq4u2ektcO39IrYj4tWVDgG9/jBcex7+PhQXuzjxN
cMAvOI6YWFMm4RUQ3zBowBb4byrxZ1qgzvS/+B2kDZIyXZGUYLiBPszgswKraU5WFIKe0EtSL103
SqMhY7ttjpShaYHaD/Mo3t1hplDjmk+xhJVULV7+0VqkyRPjRbL0YA2JOK3slkYp39W68Zmt3wkz
w5i4fCWqgrNllRFVyuWoWD9O0XEOxSzXIaLWTqiweRQ/pvLykzckm3aygCgs49Q6bCnOTiDKfkIj
JH6kvKYgJzrlNklHDazG1UeELjACSSC8E3NkEk9QJYeih5iKE7e8qwJONbs2oTit9yOVI95V5QHl
Yr0xqaphRAP+3EYNTJx6Wzox1+LU5mBXtkPwSIDoMo3V6wqbwQcmjiskZr31fx5LfA7ESLZ0XDku
lBTRtkFtcMnnimzelJSSQhT1mV5h1FNkRsCbhiFetUTv4LFIurssxmzhvhY1xmlT5yFEdvtBscz9
oQdDJl2EzJ7YRKIkYui6Y2vACIuti9KZogSc8LgDcnNx4jmoeEhcJUtCpwsk0r5ktFhfK6/Tp3Bw
yk3xknqRfq77ObrWaAyEYwzHPKIh6KT0llxa4nd+AjpgypLpNrbNdO9Lo97EoW9TIIzwqvb2SJsG
xyC1WNs7W57YVYWfPlZjUcHlsEGEpVVCSTlfliuBd0XxMj7BDzC3mtj4DWE041PgeSyjCHXfp0B4
bJx9jxgqqRL7zmMctpheIlo3HR6fgOLLpxURcVC1y2idI3b2iqE4W+jEUNouSB+iW89kmEMsTckG
G6okAiSY/8Ee11zWe9TimQKKhWKeQ43qI8/90BAnJiOwvpVr+FvHtVBf4AH/0C5UxeXxoBnoItip
dfCdonvvqm4nRO49R6P46iaye6PCoabUSn9vTwhg7Nl7bUyv+3Dp8x+aDEWuSur+Q1izR9BHTVNo
+WsIf6z1Skh8TUTUTJVMYFat1DiYhDXeBcPUfQQ+3LwwArLnYiL1nXlbVKLYoYpNKeWQ9TnqZ3kt
/Ly/rRunbzLEEzo65G2BUqIR1o80OsQDlfcKfImsvpyJR++V06Oi3c7a472VRvgOxiJD61pcaKSo
rSFS+zFZbk3ZXMFPW6idLtgxWvXgfUmDf0rJ9Ly3PTJLpnkSG7RfC7MRM6Qucyj4uYnMDRoOaCZG
oFKRK2qmnr3v6xLDrDLvVN007xHgDchePcU2d0Z37SA6C0N3eGDeIO+wA2S/huQlKoY9dgPzXRMk
1usivc/9pH0NbF0eaj2AVvVeqCeb1743PN4ExJzcgjgfuf2M7E/LS1qWGltrCVsvL7gURrJ/6tpK
4dAW8T9OIaEz9kiJtlavDmPXNu8dDQ4Fc+KGYwzRl3auflQ/05myX7PUka8+PJcgJ8ljkvmh06q/
1XwKP5iqvXRkfV7P9IxMaIJoMVrT6pp4Db8al7oaBFypLo7dgd7mnhUg2jPMls5NAMrfSVJinef0
tjd06X4Eutx1OBt/jdgI7+MhT65Dqb9a3Uxn2qLUvj0nOAShh7ti2czDfPZy6uiViYZ+WfXd2y0H
WYQH9RHt071CWnFndd24yWJ/enI8GJVDSrctdgpYtYhF6omGth0z94yH2vm0KVbilgC+31jpr7Bn
KhF3d/S11Re6K3+j+5505ygRr1FE2cJvw+9kKSVQqmzONIjUfVBF/kNTeCatj2n6HZb+NoTw9RVF
A4qoMq02SeioTWMSfmO4k3yR1eLaaOfst06yTdgE/j9GTqLngzGMyY7pWXgUEAwZyNIvBJDJQxWm
1XFUZvSkSH2ZPf1hRYnz1npmRgNxSctJTfvNi9v/3l3/SoeTJqnHVFH0cUsOBoOzntxPl5TtXRuT
WELwvQvzQH8OnYXizh7/03vmfB3ShOggApAnxAAwDCMmuC4VYM+vihtVS9IRu4ReaTZRN6G8a/q/
o4r2PRKPFA4kjQC6JNM+McPgebbMpQ0D0dx15vG1BgqWuP8x5QC/vi0/6hrHMOKd6lYmzJKyiMT5
irDpXTUV+eeYdQ9oE/M3N9NfxLLnd5wf4Y/dh09taLf/jL6gNRPHRIuIPcWfOMMdEcCr8RiWBSmS
ysN2iIelP06Bj9VkxseYMyPYGcHKfCWjx9HDeEN+/1VmyXxw515e3DnYWH7evDeM7FXuvg2+P75U
nPO145I0YSTESk2hdeAgAnfrhWLbmcTEqF7J4+T6Hk5T+SLa8tVqHbnFXvxdwl8B9Gezrull9twb
PSwpBTMlmZvhg9d8Fh35HLLlxMDiAkUvWJgHkvrWFDUs0Vw3/JgFiFgIdgVcok+HDj8+E92a1s1p
e3BxqfnQurGiYApJjFLSnjJTdu/5o7vHXmku11exNWThbVObuowTl/2NrjALxgHUIAZNSYSFHbx0
E8iGXtT+sSwcenqeCI6yUMmB6tG8c0oPBrmZfqUJFoi5NH6llkGPLofL5SSTgV/Y6H73+o+rR3qw
o9NcHKg393U3WNc+V+/asPGfi8o7Y2L97jqreymTpjnGS33TDzvvJ4RoAr+kl571Olo2FFYYQ894
hCGoZ33JzBeQ+zwHP3ljbYxUgFvyfXs7x6BALNuHqpDn+a6fKcyFopWHwSMzIu8iVmcyLHe0RbiI
mckEH3VB5GYi2NH9EhdXRQAYXYPc5gaMojc0z01HvlAoBezDv78gMJSNk9ivftXrTRgV/U+fwQcU
NFO8MS0PoVi+FdN5aYvMOZhF2eCEoI9rQepxBk8/p7M2rgvKY73n+ZApuab0FxhjSEDmhfsflxsv
yJw/xSz+dJ4FIIZff5v04F3LPviB00a+TcFUDBRw2l6lpJEB9vCt1wgvLCIYv6LhrU7z6eyP4YSg
sjcujulWp2nqFymRiT9x/n+bjgAXQ/1DJ+NxzGOEhQZOiyGbCfwU07lMrfwtM6YAWdSEHaTOCYMt
VHTjrCS3U1oQCdFs/aO9EjpUChKTNlX+UlaHruvDYzf5wTExjZfeSTgK+54KqW/PV1EXRMNAHOx1
neI+lCmRTyUZain5dutiuq+UPEHUOYxjH72UloEAJsseVYXsQftRf2WICkR4LUeWVc3yCdE/GZc2
ZoIFlDof3ypzUheKF+G1l7BSjXbw3rs0BQKLW17HVnOgadzA/exxCda8VnptdGR3b9jXPzKWh++2
ToivgFes47b5WjqPP1na1hs3H/3t1E/M0CoaCHya8uKSqH4nqS8cjXGSO6+pf1PhvZHebT+NRRI+
FJTHNk2fm5h5CKz1RqJ8JUSs2m37d9+klp5UKbROTpOhr8F/ZiTcF5P3y2wqf1nCj09I7KuTy9R+
iR3PNonooUR3yyeP3xIHLk2JjvV3vMwoDb3H5GZvRebei/DJcVoA18Mw/Aq5sPgqSvGCFiXyICt7
nIelfx8bG9Oe1ZsR52QTiYxLXUxFaYbA7zD+EfJb5Gevd14A6Ph7PzNmckGycjMiwt4nkY4fSnof
tPD7n2qkCaS66j/UaOiqkXN3HjGWH20/e25DCF6lm4s9PAkINA4DNnnrZAtWYrpTTgKNyywh/IeW
xXevkIvNxkgmKgCkvZu6myYQ5YdXm5RYFtOqLLjm+zL6ZXKxMNOkemmC/NYFvblxBz+6ZbYj8a2m
w2kSWXKqQKTtLOxTN1vRy/KHr0q0Cc1byDU6sHZ9JLmGZcmnB0ONNwwgHwK2sJr+khGkVJo4Tu5a
Z6gf7RywHm+B/pPFUoiPzZsiYAKoBvqG5KnJQW3z1kuo+AxfVZubz5zAHYF/ks4oiShicjtweEjF
qzrtCM8goM+fBwKEopTQuMYcdlw/kEUtXrTVldZkXOVFNx0SBPiwzE2gB5FNSmFdgtbmL6cu1N2J
tfLV8NFkxXJ809hm20I5wD9gB9euTZkvT50T0yyubv1XKtv8USuvPZmFcSlTokwgJeLEn1wMihlX
5aI003NREhJWAWy1shgcWmU8xskMnwYj8QUMmv/RFfQoa/UugZyUWXWVcFWumDitg/TSx/WhqrCQ
01awt5tyujZ28ZpkZvA6mJLMYCv6GLLOf8raj0HvNKWTZ1B7FID91t4NWvTbBo9WKKiTBNZephBB
k2beDE5X7xKDqU7l7WzaFd+OT8c3F96356v2OW8Y7fuq8n+ZLcGzAvJFMQX2vSOx0STZd66A0bee
X+9lIvWHRJeU1zq6ryq3PBiG278UHgcs7Y99GCU96CkPyJ5dOXiX4/qFb4OiVId9FCXMXTL9kmpZ
7jrfOiFEJddxvB/nSB+zrDhPA/Mc0YVwO3BW/EhkxRhVgRkXgQ3SUGP5Hfgm8knpD4wnZLyip6DB
FOgP5iwIKePuWbnOxm6S4ok1RL0ZgWaR3wgFx6OAsdQOksu6yfC9brzagqtNelPnyuB13RSUdie7
uxuzSn+MFWKoNk/yXeaQF5KA9TJHwzzGqSovfczl2K1RwFhaFvtSpuaxiEdC76q++aZS9Sid+NPw
jP3KJIpnhoJcsXwNVVhea7KSGO5yBa7G9ck16WnnIEgpIdCVQ7mbFrqVQdvnVc40aiJWAkNr3HGV
sq5xQ5yLb7is1bPq1YgKcTKp1gLinB4lC5qoMMDvKjKsw6ZrTrZRsFBJTDTko+scJKK9WlrWZQI5
QpE9aJmbGDmJQbPHMcm6TY/lk/JdecmH6Jz4mpAtJRCZVTScDUQtQYA2WzZtdTQpfIPW3xXFgKmw
yJhdh/SoKGJGz+HCWyuT794JonclguZYMh1BIyoIT9Ve/fDOIp9w2KGsbwhMtkNgj+d0Z5kiuSUw
Xd48OM+DZY6X1l66gVVv3brEDQgpqT9xFFs3dCwnwA3twVF+/RbUFrTMNqch0y48ACjPcZhnv/R0
hDg+hnb82o7T+GqDBLK74g99LHkxvKR/YgVc0d8DZq5juM9VJQRmn7y9BCONV7MfHbRZihaEKQPo
+wH4EEHWDoNHuZcy6phgsPF73O7S0SecQTjGiy7fMwcC36Q15TOBTT0YTe81lfKGmZLgeFgPiL8Q
pHTJS+PM5f2gCvFVNwkNnMD7x6HN7tcRhGnHYxbvRbu2DvNj5QnrQpnKvFS0Wi7I8YARd8ZZEttW
U5b6CgaEta1Ms5NI4g9JTXhPB49yH8t3as6PWYeNqXWq11ja6skBoepVNV165qGV2Zk/CgIaMHZ6
xsoiK0bTNT14YUDJqK2cdzMk1CKbDMr/Bc1r20cuoKegfBkri1J92P/J5vItaJDpDCojz0qTwURT
232grtdZdnzurSF8qYLmkmKLp2jlHbWgSDZ1E6nnjHR3FD2YvZkJ4YtUdW4aNBhrgv7D74V7Wx9K
U0KUakHontcIaoZcNcvMjLdcVgmtaMCiDcgsz5Pt/XYpad0LZXxU7ayPsWrHx8xN9KPlNUQWYAGk
c6MQEdFNzj3ygksNa5AV3xWrUrvpMlXs6ceQm4bwck/33aHykfjn3G5vARIIGdrJZcSu9SypZ+Bo
NN4wdpMp4rkPWNPyB8dwgouvshMC5+bZ9ziZakOQ0OACJI5KmiITxcmaouo+tNKITGtQckYp3uy5
5OSbq8cWZ8rWdSPG2NB687MMNE9SMGGwxALEIIO2AAtA5lm8FfGcXEo3+u8mi7roCAuoqhinmp+q
MvzTujFwlt9n+AIpuUTlBjk2ZQTRviD2t54CRZqEmZWErSUltKSOdSgCCECHsw7dpymnd9DJp3zZ
tGTSGS4KpID0OklXdWMRijWaxZdVI22cJmvY+hNedclshVI36CH6eeR7+Cq5c6q83tOLtrZl2Hr3
nW7sW9Y5JSHBEWncBmXDaTTGXT9p8tSopGLgqcNjPabhg5W1L8oPwhMl7fAUJSno3Hxut4YvKlh9
vThnRj2/9Pmru4y7iZWFu6Eau1ekISzke2AKhuz/VD4yE3dK5w1w4ubolYg1/LCv9qjUj1GzqGDq
nz6uyP4aVjHopG5jxokZm29QWOUlLpBeFa1tHAwrIUfeCK5Y5f3XSXK+ZxjF/q6rh3Sa4ZEwis1o
4GT3HbUDWEqfNagXO2SqLHcRiJx9MaMRp0RwZ4o6Pdracm8AzVvkpbN7X3vNp9ND6xrHP+Noqce5
T7AyCNRAihLshbXkQ2EFAjvVVLI6jdpNiLrEc9P4I3dJAy5GkqftTD1yotHJt8lWjNWSV9HFwc5a
DtVUQLfCE3Ech7bfxsPSwM5i96TXjb5S9WmPktaquEuR8+zR2x79wjavYExBQI81LJCxvUdo7Hz5
7byvZsd/an2MA0IchHD8P26SoCtWuX4eg/bM7CDajxlYk1wU+RvtwOiaLXJyKCxHr2NuHbqR+1wD
SGg6anqFkx4rylFdThxGnKOFdBq1qydNj9+u/2RtwpIn669lPpKslqTEMFNQOQaKCD/Xjp7RTef3
VpG6+/UuYq8BcrhMHufQOuumRrM2dM59EXKuOIZ5Qc0stlRKIZpMpXkR5mBeytFmRM+5JFpO0r9o
9VUZdvYMZaB/EUyRjcT+qn3TfINSjUvOqP97a33MGMLubq6cXSAN5JOYrl6cMrpQRhm+5okSVzMN
CJss8AUaEhWEboYMCw0SZlTAwEEyfVMYfXHGTr9kLWzzoSwwAPgIltVYdTevtzPA3bNDpMDgvbkh
Ys1J+PKTj0RjLMvFj5LhWwfAOeNU36XeTH3RlI8LEJG6AxYoqPDwpbxUh78Wl6ydByi006Q8lCaa
JxOs1oFqXPzq9min7dQ/Bmmpr46J2SzN+sU5QNQOJtvuaJtWfCxINXbHc14O5H9KFf9IL0cb3/if
Q+4FD0L6f8aAyq+lSpQvNgKstjSNZ0rIsLrnuvhCuPiR0Jw81TO7GFmNH3yJPEFERvLE+IncvsDG
VyI3okZJq6BsdfqyboxJYL+Zo+Boj1W7mQOA3COQnvO6yRQNjjZ1ftYKborO0jISMiyU+sdmiDy0
yaNk9NoXhlb7nPor/fSB6AafNrNjAAmClI+82sIFmbU5anarArWM36uNK5q6gxzoZ4HFVZZLYVsG
cmfmBvUn1/B2/8PemexGjqxZ+lUatedtI2kkjUBXL5w+u0tyuUJDaEPEkMF5Ho1P3x+VjbqFQhVQ
ve/FFSJvSpGSnG72D+d8x2X3dXQY+wYZaNpNE/u0QGwmj+onHjT/uWfAFXS5Kg6sA7odR5odVA4D
ZdO+OOt4uJGT9f+JC/8t4gJTRROL4P/83//rv2B+PVY0KP8j+MFqMil//Hvswv/90n+iv6RjuR4W
YMezKH4wJU9/df2//ouh5D9s7NJSCFO6Ukn7n9wF2/2HoxQOW0IGbIsv46u6aujjf/0X2/4Hnwqo
i4vYEabv/D+xv6CIgRH796Zeid/Rsm3fc1xLmcL2/oPz0cvmpmhzuDGJcOTBnetXR+mQ53LclTX1
YIrB5zlKp3NZAG0WfWRu7VrYd6AIaCWKZTg7iFWyqXTvtdH4u6WzoLUyebxOmlJ1WqRzY2KneL/e
uOT3UVSmLxXErU2eTCjth7p+t/FwmVkA/XL5DIeSntufmkcLS9oFRX1Gzk6nMTGZ3nPjL9C+nZBU
qww/YAR2EV+vfVcWgTO9ZQLBrRL/4lLD7c3GDbHENs6+nrkhKsyEv3rfeIgRSvOdE50mSzc/LjNB
ZSNA5Q+xEn2YGX7Hv7Yxmh55BXqtAxKE6h3Z98x70htPdo48ooiG13ndQseGrh8g9/SvXaHYmta9
s61V7W5cYcavJRQsgPyHvFiKSzdXj3p51mEsT6NqfgDkKLcpyXlmM+f7InHUNXWX+NBCOiSTs656
89G2k3cq/nnnrTCLpYAAXlxhSupLF8JN4pf1JvqWdAnXPqX+8q1yCxsBL8nwriv/MoirwywhT6Jb
um22MNHKctJqGpijcR0fsVLfh5WK5lkvEx1+Ekk4t8Jcly40cXgB0m7w38QlfRa+U96iYf4IJ+Im
ijnH3VCkgDyZvR/9QzZFI/ks5Kf6oHFmgEE3yov71wgbuAWNS4HVw+dHsNwr5iJnU2cNqmeSr/pW
FEdN3XymkWL2Jdv0LRwUGQdLeTMUWc6SiBlSLH/zPmqOWVrIo6dd8ZT4jH3DykYFxv5px5k4q7h7
UhbjEo/u/uTXI9I9x5oPNZDovcOLs+/9+CCBa+1dX7SnfG4IBks5kctCU/emzXDss3WEwqL+Yk7G
n6oTP2tDaKa0jf0sjHM0hjYz89K/OoNfn5i7k1YQJvBLhRudbQt8kmJPQ8ORALIDUHTo0RwHdM72
za4J2vRH0MihnX+2sNGvrDHZUC9MbrORlJpyqBkqMQJnqSn8zj6D3a3OHkHMuQc4P5mtB9t2im2X
kwuSyPQlg/KW8GSdVajJyEj1WckwveH0DNi7uUB/NJdYDMzIhfEbsKoeWC+XOUYW+oOIegFJh56Z
FRAuXhiedzZGwctP5oBBXvI2Rr2z7Sv9VmqLoHp+5YGXLM0hBUznFtOwScN0OTDcAYmqsYhyje/M
Oh0236a5ZJ/axj9RUOSntlnIC3B7vI4p8a2iVfDFjcPite1RI7hO+kvT1N7NEwWsYeox8HfEBZV2
1a5hIMu2BzV76NeHtQ6JpGLZIpG41nhBxkxdkil7F3Cdb35lvbgR4eWhbT9YkQIrHlaXfILbuaJ/
R2j8H0VlEh/XlYxSlfPAe+fd6aOEk8skwSNfnpfZ0id05TzcSXopwzpeuzZiw8qKPQNYrAMOshql
W0xWnhgXhGU5AME8440mOSbaqna3Uz5bjzbN2UNqxySWlp9SNs22Yt1x5o7v5lcDum4vk4ESJzXJ
6m3VCTXKzhB2f45VoklvWt5K3HzoQ8mGAooTdNOMjGnxP5SP0gaYH5ttp/huhsSuob7eN8qovjN1
3Wjh7YeGDj4C78+qep7vyA4K6Pl1fEWD7G4aRR8sIQYFbum4gTSK4an3WovSSTxZTY+AbvKelyUz
grZakNtgAH5sCA8rFBSKCSx0UzmnqE7foglYsSpqOvBtNaYp4UOhQ4mTJaeRydC2Kzx/l7dJckji
OGEsbaSwlY2fDoCCF9ggTxUKMhnb7B4EAWlkzFQ77qHq6rYEOujhXWhOfvMv+JEWvY+D/kBgwECq
QUy08sCczdjJYTmQWYhkZ5uMMjzjdwtk4/0ATe+/2SF4VtmaZ6Kcpu1ck5E5pGugV4p8zKVW32ug
M+j62Et5Yr4tsao+U2eST55tkDlBdG7rDq+Vh8QllDaSKLVlcEoIej/8SRN/2BvCGjaUZPHVKRsu
D7EkxwJZxKVR2UeemC9RMhsXFcbIq/LsW6t/1WP4NMSWek0N46PwoKkxhd8u6GUIj5o6ymg02dDQ
SDVgNrLh8G4fLXbaAKP5hwl/lCg/tctnjkUR78nv8k8R1BimkppAQziGR58nntLdb58hMQBA+B1V
MfKOqHGIPIhuCZKvYMhU/JJqZBeTTu6zyBpARPyvTI2HIibcD/Igwg2f8LYOXyLQz48wdkhFQndy
rjPyEggnoshd1oFhWA97t02tgxuj7Fic6hsqZxR0XTEfXLPyn5Q9HgXYlL3XIkNwRkdc/abuN5XR
q4NawEx6AJShRogJvr00N60uo8fJ8OUDaNJPy4T/uRJ5GHUwIE7N25JAHG1ZIN8lz1A0TXu3MkHw
hpD8B8dyDtzUBNvmhr+dGusP7q0fxZCZbxq0w1j6bzqf7hRGP9giEsygIVnIrHtllY83oxdDd10a
g02F+hFLPZ0rY/qou7Nh2uxBmpU66NfZgyXNy98XiafTExIubsXUIwyyacWxXTPFh6G3qAF6c5uh
JaHc74qbn+e0fdYPqxHOM224STPV2FcrY5yWNtzUsWww1nYlgvIefUxrxtW3KkkX4qW51llwrENE
3R5zu6suLWi/U1VEJgY9fYYwro683WFtTr/c/J6HS3hpZlIre4gfJCBl5j1DfOz1o8+apDqME4Oh
zpnas2fDm5Ti3mOJ6eroIs2EnSStep31KDAq7Kzg5/dmDNbb6eruufPDi88BdEWVOwSM8LJDh3Hm
CuP17DbwUtK6IKowz/9qFowl0mB9OUwMiniyyYmZ75EYXvpVqNNiPsl7F3+V2QhWyKvmoMIUn37m
tiiB22l0W061K3327jGh9nGicAkv2OT6rq35frKoPGiBh35UBGnyOmNGj4rPiXn6nuAVPK+RAt3M
cIJpVh1UdQtUXhNEwSu9hhF//3tf0VQDJP8emBVBQ/ihlc9IRQ1PoztQPKbTNdSNeQynMNp0rSO3
UjX4hkcrvrpO9dfQstirZnPvxgSkrVl8JziZ7Y3+8H2q4pYghBfiNaqX9PBVRkBvd0meuKP8Mfei
Qfk8ZUP5MTa7gVS02VgYTWa/vJSyQ1rEf8rae1DUhVuQqy1+3gYlnP+9dO5GLKcnGcofjHcG4o2O
QjVdIMy0e2bHjzu49y4qz/cIhc0r2vueMJJLPuo/tmPH1x5kLKx8MhAkm3TcID3LmLJAQ05+9ZCE
GiBOTTRMm/a3glJrlihDoHLfqFnBfPJbDFyPPFMpoxxFcpYFqJYRftmRuc89lykQAwkjW8SR0fcS
WB5hlkxy+0sGO2C00V1IPD5HrfSr7AZC3RjPe0abkIcuSCxLp6eY2m1TtsuprPHyLT3v+Z7vyLWM
b+zFrVC1Hx6gRcogVu3NUy2BSUXTs89a+JTVZ7K5qiOQdDKqTS3OjnWu1gq7SV1zSyFD8lFbl5vQ
Hed7Ieu3GElHNpDWqcaCu7Ne7hm+YpHE+qHCETpH83yD6BkMdmKeupk9ijH7O8DEI1mSFOHtxP5t
xOmwj3MCXkqu3NCwCecp0UHjO2Nc1nuYJdU4cNu5y4GuC1S/YTMsiA2g5AqdXLreKF02vhdtKk9f
xRDfL7bsWe3Gvn7pkoGlRjhYTwvRlSF7s6sHOHeDGSk5MF9+8WbiOhDip/smzp8zdu8P/Ptz7iqT
hOsKakNmIQt0lnZnTiPiZamb4KsoI+xkvqIvrviVwHuv+9S/iKmADERARGuU+bUZ0uaETKbcetBL
rg5bf+RR7s6HY0Pme6N3OInt4zCnxJNCEkibiP/UnDsvra3IDq002zNuy52jw51F8vF0t31tPoKQ
RabNv4QuQljRVDMdq/WhDEkK9J3ijvma9y7HceyK/oRdAobAiP2sodjeg0paN9+kZ+vFPxk2he+Q
UFMbzPBUUlTHueCpZEadHBDRH71ePZQ+IhD+5m5rinGnNC71iqw4iwoLhSnp144gbQw4xperyudO
BSTzS1qCN6Rd44itUe2kWQybR7qkZXaEI0wLdFq4ce2W657ABKNg+DoCuWdazpbKgj9twozDThEe
bQO8BTdmQ+BZ+pHCmYBto3KuWI4BXrpdl7+ljE6fuoWE9n5R7QnkabAgJ6KDmqaj2+Knt6zoEdFz
+c2syw+06uekwiMdUTAyo+KsD/UcX+Q8o8pyQaT2gtA2ROM0V9x0Mw2LyGvvWAzJt6WD8ZGgyt47
HqvBgeTBrfcC+2BgC71wimZDwQXuEjPkhi1aGMZ8aDzfoS+ziuxJKs27cCKemMeyBUtsTvZ4Jj70
odb1OwgY5tAuIQSqtJNLXervXTEuwSg11vQqdPfoCUnmXEJe0CT7GHzF4sh3E5LFlm4/KjwhllGe
nQmBXIM6EYNVGp3lnF1KSzYns3F+mwpsyRxCzqgil2AijDnHmZgp7tXO3uqxwvGG+3dtuBOlM8gr
BaDhjN/4aMLZTC2oIjGkDsKGtANCIscZ7ZAweu1pPoO4k/xwBU6dwU38K5k3FLaFGDYTHDw8MB5J
8BnSWFagalvFpNMBDe6gPahj19XlkdS4eJt4wjtmtUVhZ7pA/ZLqwZArlZVqRcKf3ptywD3YOb8S
ew7IUK121hRZB1aM7ZHFo9lFh5hcxU3Pub0PZfPDdfQv5K09fedx6Wb/oR7ReVRl6SPxMU4EN3XH
luSm7eDZ8920ZpfXUE8XXXe05T2HcE1OaWkt4cMc4k8MUz4hH/FEqP6d0A/3VFtOf2urW5lM4Bji
HgKK1R0ko5xtU/N7YWh1GNY8TPZUy4Qvrnd5LzpOn+9Fm5nQvGd/m3TLXypdQE80bLuZrxNerNU1
twzzG5kgNq/Ikh8Sr2YMSm/K7VHe47Al7snqn/IckfzYR/HBVQTYq6I7tSX7FUtercnLT0kZIjj2
SubaptepTaeXjlU5l1/VFcmhCNPkYEi0r1lXTBvNtv9RQII0fCbcRRy+xUx/B1Fn+yj1h61pU+0Q
CUPqJCFEfnFIsjp7pCPoD4MPpqnOI7FTyUJcuVZt4ALqD5DuIpVqLXENfaLf2n6+An+csfUdF93e
ND6cS4GJb0nJ+HFBrHU2qTAEaT7QdxDqVqpbP4t7nRvrPOctmym6BNjU0xCFFTURhj4/XoHOada8
V+GmNsMRCniyylMdIDndxPnSWqRs0GaikZlOxqKeTdbONyLkRjIhBjFVt9os9mbX++SEwy42uA5O
pm2DCpckYpQGylA9BYXlzvsMKfrWkwYUnCk5abwFtMMPSTZ95L1BerRaGBiUP3tic15knnwQ3FVc
ojD+/LqxUqRmYVcSLWI25b5ajNeRQcxiuu1LnHG+2K39kFkLroEBfR+HnHXiWKFkf4YSnb/FcKq3
kNwn2+dnI6evJib2UCSQqzDKTgEq3ehQ8ZD3EB7i5uxW4Ap80/y26GxDIyKOvsFDzV39yPje3+Hp
F3TNMjn56dQf7NhrTok+eMi1ib809XEKe4cMIsq5hoXuMTOjP+7i6Vueu0dhG919pgS09L1whvp7
ytpW9SmzI2TqRC/nzKYk+ZZl+ieVrXhwYuCSRYyOlxHvCWQ0+6fZYoixogTdnfQHdWpmvekIYkZu
fCjiyTgBc8kuqxYliNArAghqvIeyqoxjo4aXyp/4/ttMnMYCAYsFqX2MUSmkWKBQ3McJmyjHOtQ5
+uZIow73Zyl/DqwZG3mqnan7MDt/I02mmhtO8idZzPERyhwlPgmfqjL8B1H9xjt+IAlBB20HVysW
/vfY4LelmM8gtGcUEHG73ToUWmIhE9oe6GaobKZb84nWA2WCvS7K7fIsw1XpUxjOPYZtn3biPR57
+zMyPmDckelgO2ffBJXvWl50SVUOj9qHGt+hPTCt9iBTJY55wjnPLW5sDcNgGFOIZyMle6VOCGid
zPGU5hPTXFtlLywiD/6CDvDLnzyGPLPVOqy1p+7uJPAjWe0RxF3G3m5JrZKsMUJePFG+ddnzzFKa
UYr7i8zF6TwaXvkkEXCzQfuWRJmHhvsUMUO/YpMKLHMKjw5JP8CDSOr0fNK2FxcFzlhg5y2UCpk3
4k0vSo//SJoPZ1Qk7KqnDNdVFBnHxKC2Lgcd7cssBJI2gsqx+i7aO/VoAhtkYjEuA9JddAQHI6kk
ohwiEMeIFLKmbdkIJhXBmbzVF/LZGQLFt8rQ98qmG89d+TjMw/imfSpl7ufHSapfo1P5L1lq+i+g
VYJoZjah5G1ywX6ZpuGvI2eCmQqXWE+4WIZC/B47/YZFZfkwRdl7RxLvmeOS2HXmDM/MR+DvV4Rr
LnNxmqn1GOuzy6401N9s2iKYBYRl6gjzAmEPSVMc1GR9t5iab9LB3Q0ATN9drz4Cin1rnF/jSKor
Ew6Fukv8cTOUTuY6/lARlXOMeQX8BJHLdfOIrJLCFtPIczpXYIZ770D1NZ9yLR8pdaJTJLL46McQ
WeIRME6Yg0zMK4uJa2O5J3IRibsfoMIANGMW3EoidtL2aKzYZK+kPuKuSC12ER04l5Ho8WBCn7QZ
tXmbC2LAlVH+UBDT4gVyEn7TMzeOphzmSLZyVZ772dPHvLWCDGHpCTlT0KCKPKSR9/jl5MScMg+A
0buUsXGW35GebewMtZu5fhC/54TR4JowbnmYzfvEeRGMUPZ9GH4azWzsZMUxOZC4TnG/sKVn4mrw
SUaZirNaYe+FEkHb4M/oRvFEBUJ0IbpcvKKyCRSYuqDrDISkQ7Nze64vryPy2Gd6tUlSn8rfHWAC
UlXPSCqc1NeMjcj8syuce1E0nWdIcopfG7Nb8kG8Nr7RVmzbxjEOdiEfReSTepy6j93ggkRbmmcZ
IsSksSN7vIjQ0q/fZza6Cz8vdnM774lDs/n9Qypj9/yQyojwLaQj+ajmIyU1h2sFRs1MiCqOBJq7
X18h6i7Y/nOql2l1PZy+Auy/PkSU61nloeNsGA5OU9btimg31n24B/P0jv3+N1FaCWdRdC3W1PZy
DXG3nfyPVw3LbogGKPhSkR3SIi6PoRvghfAO09z8mh0uaxZHlZFdUcZ/X8KPL0uvteI6KhSTjoHD
zls/RJkGMgXXZfsVyi5ga6CnnAfSP3lEvj4w8sW6zP5l+2VqxTGQHcJhvH7lqePwBVkRTz/7GA5V
ZGUvHnVQQLlHso5e9xKyOkkQOYibJ5qGkY7QNHmlywyrzmreT0oHLBgGscHFth9XSI+q9ozu56rV
bB8odUlM4+EF/kiTtZnx/e9ICa32Run/jJr8d4Vvoa+9b0ua/xUKYy+q1Yq5sMjglnR5Vk569SQj
d0ALGIu3Lw8s7iNATaP+dGKGlLW/pQrEHT0bt27G+6HJ6liUZTK4KYyzFvi2wwjkTaN5IZryVdgL
WDCB8iNx5XBW840nlyuwch6G1f/pyrTYyy68VGTFBOhWlwPzCR6eKHob5Wi9VktvbuLMOzocAiev
8Qa4vlW4X2r96hPCQtoFw4GlQ/Rrk82zHR6vZqLFI/zS7Luq+m1qUH04XmecaxNhnjFbe2F49lmU
+s2aZncnkt6Ad+ygvFERtoiJM3uI5Id2LWSS4hyZIXDWjCk3Eystgpr1Cb0MJEwZkwjSwdjbmc5c
7IYKnTyWJp2gnpnWD7qDGEuref/7uVwN1Zo5I/nHLmae8aHV3rfC/+30b3gf74aOia8cmh+eb05M
Lny4kaX7pGCWAgrL/sxCb6UPzRNkLKcwoU8bS6oTY2Fj03W9S/p82LPXWXmUpWedDb44tsp14Mhr
TJ61t17GgZ1UFEU8lJAzmCHukQdvXag8J9+1d36HJScx5HXK5Z2JI66+vDkb0v+hrPpTJCNv3vIy
ZhTA7svc3ZZo/mQdzVHg1TQ40/hhlPV790vFj4XpYjIMr6IjLH3Edw4v/bUVHcp5sAZYebFd3+sV
2mwRK8KVgGo+5uketsKEH0ny62sGVTw01OuXEduLTaI20+zorI7qOawJ917gXM2PUdPYJ7Ybw9+m
Xu2WkiHdwEZooOJdmJA1QPJKJtosmXG4JsQrXaeedrAxNZREXT2rbDYhGbh4pR2r8Lc0rGJTZHvQ
euB6MAkwfY/umdUwjSjNISi67FEamEC5wnXyQiiLpnzBuO1z7URkd25jpGN/u5UZaYiz55C7o108
iMNKO2UBWB5rjLiqBVHHypSfHtYnSAs8IwtU5RYpaERDZEIgOtoadgy28KNZlihsI+4okcrz0JCk
4KSWcfTwukYAg93Uh9lI5uCGPGLaJNv/XcQGDJBooWZGtEWTz+iL+QDBJylNpe8/JK73QUEcoYtt
nvAnVOehVgkVtmMeozYSh2T19ueh/s5mghYjVdipdMR7g1BjUgaIIMY3BCO0mCRyuqbYL1pcR7Sh
M/UkM7xBHCK7+tuHX5BPuZ89CSVknt8LsGxEgOu3ev2yMCJsUTW8Op3xTIUAajEPn1aD/z+9/V/k
Apmk5Q4h560R8QXLLj9fiAOnlXVzhvz10jgOR2wIg6euYnM7osvhrGvoVSz6QqABpEn363eLT2YO
cELz1i6LJ1QLDZGoFH3VEBHGyl/hR+daDk91vxC0m/FGRxP8Q031LkrYo/VlS9O83tLrd/71pyn/
MSahtfE6jMtYkD9YYALzLYu3+dku84AE0U1dE4ZM+OaFDIyK8awKMa9jXWvaoJYjdATvzn017dq+
uftVKvc0pcvZEQNLANMk+LTwHvyZGK8xHd8tr/gxRBhhEz0tAUxBfgTLknTI9k9/5Uw4O9/meLZL
lmqo7LYG5SkMGlOdQ28sT+0EmxNM+WEwpzfH4c7gOAcxG2bM4/2s3bS5hBFTNxIBJ4GoTp5G2xxK
K5UOzrLYGP1zblp/GumcQMwykiZO9uveZoA1nIzuB5KxbzgXn+L1SVEruyNy4WDIe4cO5+CR/BzU
fUaaLGdA4I36aejgqoTpfhYuy8naPUi7edN4Ynm828esny82E6GLhJes7Vbe7bZo2Eis/gaXrKay
6BECTN8iHI1Uts90a2oLWL0l7sw1ApmUf3CTMU3oSCQQKHS9JX9XvJOaodaUjvoBQ9Sxf8/EYJ2W
jnxR8kt45SJsrFL81U0N1VOVdAEnXXggZyndTWH40tICkvXWtU9MRFvIWJzJ6hha5Ab7eT3jW50P
ed5wCq6DOduron32rUEpFpRx/AzVIGSsyBgDiF+umGzXJD9i0+lgn04h7BDg+D2mG4a3BJcQmcQb
2Di0aL0PpGLnR8SvHnZ3LQGaGXuwkuIkVLcvo45xQaG+J7nKTsKkiPH004iF49ImimkCipshmZ4I
+soDCpO8HX6EaflT8BJvXKV14JhQ9dBv2BvEop+la30i7QVX6FxEDdZTpORcImGBdYdaAMrgaXZw
ItCwd2gbXX66PA6M8V5ZBN7n2uSW3KS+GPcysa0d92OJsX42uAy8cUvl/OZPUh/N4bcwjWOHlPwE
K36bN3lQ+qZzSwmt3vZe1hJx7KF1b9JvHgvbY6eHI8Fr5GU5f8GSMdi0RSeHXjJoXVw8fvWnrcL8
wy8Zr8DKtbo4+0Rrj3WBkOM2P06ylPvFdv7y687dpV2HGFwj/i9gkUOn2LjIoolwrU92Z1Y7foCI
vDwGZJL4VYbL1pYFKKp03ys3EjH9JpTuGw9BIBcGQnFXW/RHCAMIIgP7j+XaL56SKY+OVn8XI9Id
Y8UhgP/s0K3zpgpKEf0AQ0AQwyh+uT6ALuye7LZxiYFqOOS94sANB0aNonXJVgSvUBYnH5srGyKT
kFE9RUyaXto2jU5IsDRBjLJ7HNLxFnkdNm0A0b75m/G9cwMCVNBKPfSL2W/HqDYOU8K4bugYuuf5
k0mD7aCh3nZRdOCASo+qqqEgS0QXw6nOxe+wnZhN2DMOGt9HkySq+hA65SFkMMRpRZUCxjdfHtC+
k5nqjeCqNY6JlgLEIzsDj2QwS1RboD7fbQtvTtWG+HYU+lQYe/3Rsr2/xgcypBPmfy1UKGJtpBlU
ZBpod9nOWFEk8dPkdVstOSt2exomNArJnMp1f4XyB/XHTnTo3E2GXBUccDcrnxFXqL2X5S0LZSQM
hTpm0uA6yoBO4Qz2nWUI2MrQxg8sHXs9sW8kDjIrEUqLtVtDoVMlh9TLo4srqg9vdrcFpsINp6DX
EAtITQ1+lDUuMwsODQMaK87s4qc/tXoDJyfGow2It9GY/MuQ2ISuaYIktn4r5sGNuBjOjOc5zr7l
dWNi3HMCuzHo78YMKalBkcw15yGZQQ6GUcXF3JBCUId8dKfL45IWeRMQobgzpd7myaBPMkcH1Hbm
zsEbFhdTGSRL8QxaK8VkNP70Wudl6Qm3Zcy/rev0FD65yi4YmrI2Yu4YQOE5EamwV3Juz1VnIfsX
2bEfSh+lDIkg4cT20IGAKO1uP2f87iJzuhtt5AcxTwdwgDOL0TxowvqQSsMk37w8ObOAomxZZBV6
lt5EnfmL1a8duLVno/cn4Xqx5puA+bKd73Q4KMYT4GOhlezJ6flsEny/Vdj0DL3mD7d6iPyuZX8j
f+aTjTR+8sR+SHifF9X4HfFPse7ooOzk/oVFMIbattgpvmSfq/nelvNApTcjQ1r/lskVEggymfUS
lVOPjYpR0Al0Vf3sFuUN2IJ/Zn/jbmWo/1TQdY926T7YiuBJWoiOwhG7sxVz8WaV3FsRyRsTCSYQ
oY8D8rwiH69RqUxE6yN2LZ7WuqlJyDQqFs3sLbYRcB7sqvDLp2IXGdH3lojLvlxe6+Kw8ERhgsVb
blnmHsV3HXT4FJlOgtzRuJAw9fhXdGM2oLV23hWLtSHo46PMNZC6bkDoMr9ERUpz71hxMHeEFYhi
fRo6jy18jqsXOX479Ti9RPptcM13xfqokISch8hElVmBgkpfc3SIeyQatOk8H4jI7O7ZjlV8YU31
QKgBoNHcJczJMi/KDd9jH5IPzNZ9Cr6fKML2nBUObGym+H0HQrwYIjtIqf8X8PsLydREuROnMMs4
w/4w3po6fwrxG+1NkArYBtoQcV9j7BsyEop2gphS6+/pI2jBX3bO21XX5WvdN2x5R/8zkT64Q5h6
RZxrZHCIuDk2L/lCa1GOPe8J1GD4l2neSL9Ld3UDbY1Zl8W97LMKo55P3kLHJW/dtqIgj5hzCgdr
Vrm+E2dqaM6+mFXwWqE3Yhj7S+2+Ks/rT2Kt3KEZIPxbP/z9jx6Nkwv2YOskdXUmcSRjyJFvpqKA
Amivg4WvD+a//em/+/8V0Mk2PY3ngqdwGysGt4B+wS2lAtvlTJ+p3cHcq1a9CFrCrCLVcWh7iE0w
ntIV6vT1p/jf/vT1j//Z//f1Kf/8iv/sU6ScaRYSZ9h20sw4aXC3p10bP8UYM3aRucyBqHqUeTrE
F9MxnonhseAFfpWT/B0NUfuUpMmEIh+TNPE0l5IMrU1N0NleIkcOXD5LjshMextOWrhDQ1SfiVNj
IEhYZzj0TAunMb3y5B04Yq091DL0Kn48P01Gs+njQm5Lh7BcFKVsKhlzOKxqNxI/V8S/1zG6Y3Qs
wbDArGrDz08zM/0Hmf/hzJwDkAnzZui0s3MbDO/SnzaWSbQ5qBNNnMmW/CAHfiinpO1RQkEeFL55
rkLru+LoOIXkG8/2Z22FNx3hz/Fo4dcltjFMP62ajIoQx43ZswR1PeZCetL8ep6gONjMDG3EjyOK
IsslBWGtKDFqvw3FH0H+/Mtkfu9N/RfD1Xi7CKzxoIsYqusD5qL6XGVZuhmwMa3cOADX6pDVg9yH
E539NFe/F50+ULtwDYruDT00c+mFo0DjaqVcwOeA8DI2vWyXmMO9CAM1GndURDYGHed1at0DXXrC
Z4gW0mjyq2NAsUl1Mu9nfyyOVqu+lQYskH6a9NYckp50jvHJXorvaphe5oLCQTgJFU/h52h6JMOW
KLqoeLAPyYKbECe/cx5BCJxlpb7lhjlQ89LRzQX4QMZFK4xKq/3cto/5MBjnxveGIBzg/Yb978bh
jds3/IVVZxvnak4ZZD1HTGBxi7aXan6y2FUTGIB7f4erO9kmBbZPiL7lLp6L50UPL7GvOtbr1rht
RyDQBvjcs1sANVe6gJrlYLZMWbdkCePUyQe3wSnId8csvSg0nEvBgeJbJxX7+UX7FWzGYjrKtccb
qzpjf9CHZMeglfArfhdmVFgX6S3vNIokBfgmtMopxpfVwovM0HzP5vHr5zfbJ9v1GKHM4pFt+dla
tEvnXbx7WXZzoBimE7q3+I2IguyiRC2QJTBYZih9H1LqHYvx09df5DtX2+VnMiZGzrEL5JOZwRi3
7hHdht7kC7NYIpki1HwqPPeGdShmfzo2MVTZUTsHG+gzSyuwWUV1ycAmY4NPy/RcAWRSYmSmD6Uu
8tzAcMKz1xg8ONTD/4e9M1luHNuy7K+UvTmicNHDLDMH7BtRpHrJJzC5uxx9e9F/fS1AHiG5v1fx
MudpJqOxASASBIF7z9l7bTSuzP5jd8Mg76UKmAsatkSd2pF2UDB8S+J+EYUnxxRPNe7ipe56r7IQ
V3pkkRtsv4xZ8txXLZpGYFZ2573oXuDRxY7Ik9SDhTqqwaEJUmY1tMwM3UDyTCaGbLxnUTbqxtaB
SpTh8BIXxUDHn3oUrumYdEWPL1YN1LvcLN/U1N5WQRzdNggZFmppLaMu2XaxEd5mAZ2tZkweCYh3
T0rCeJ3pw9qmI0Vr2onOaRztVMULNgrRCqeottx9j5V460LSBcRxlfcuQdFhNQViuJSEsExaMjiL
RjCdeZ3RZ9n4mqEvGkr7tqeU49NxLBB1bOQQ3CTTLKojjprKFLoFh84DfUcc6El37yTUOZImIkdo
6jrkhfs1wn2Amgv4qXCSASMXhx/8D2vlApRdQObF+S2bYwCoYEGqgbFUGZEuPcYZWy+T14Fv0bcq
oqeoICjcnWB7uCnKw2jXXMXSAURb1mmc/4SVLiOM9csGVONh6CHwEasxDsQKdZHpc/rnKhu03csc
Z6g3fXeYb9xipOKvUTcowuqEj7/dCjoRDvTYTVLus2SMDl6tqbQRiptWmPt6amjMN02BQMVUFSjj
jvfYx/ju8R0UAObCZq23/fcUx9XScZE6E4F7ZMiUx9MVJK5Xhubfk4iXLnBOkApJwfpgNWpzMKab
MW8pEWIY45wPcVVo4eNYsGwqMdFhHSbdOJsmPaQwhHFGcZV1UAAwsZrOaZaq/XAdp152ofFoAMEI
OTR2LiSNfQTCxEHf9FIUdPAKhGaZ1z9VUwc7d+J4pXbxd+RSwb51CjIuJep3GxZ74sP/R6+Yjl54
QWRMwLlikJ9tk8/WSeysntXTB1CJSCmcrFlRjoP2qvwYqNczkzCOlgwtUlJpaWejqN6cYp0tEyCN
S6MTXFX0566hUayqiLFMnPLn2CjJpdGTLYqMjHFZc0p595Wb5beAQb/2oFF8A+yXgr/etbv+LdXD
k3vpzBGKF37K1QiLng4OYUCdE8kVXbtHMu6I8zE7GAVU8AcsA2NAE9XVivBZa9wXvTOr74N8sgMw
c5l68WsDwr3szJWR6T88GzFqlPsKdCMnws6qMTfMEGzpeFFWAmI3NW/vLR4NdNT1uAwmspOfj9lp
sJGIAv1y7+xJAu5Cpfgiun1dyEutmrdWGRJ5V/nxXjrOxknLB2pUNK6SyS2QjhM47NWMLkYfBvdZ
JSijh2SW0dTnl8GZzS6jVy2p/MnJl17VtQ4FU1JCMH1EJXGe3+Vo5ApPleiLpcp0trztkI0art5+
c2pCDhz6vfdFUBwiRrYLM7u1hqa+8shJA6CZHaJQeGgFEHYNJaAoQxWYovgewXMWe9+hBqsNby5J
CBlsC/KzjR9aScZMheSbybu1CTt2lNvo5rmBMrPnVNhsDRQWd3i+mOfiaXoz/Z0YFagQjHBXtj82
Rz8wccw04lKZSLX7irYiTDHybPLtQIbUqYVGemmsBv6rFlACptx2ciz1pkYujXxZZie/jOmuRhRT
20p1OKc34kVqI8CBWLMP9tSmmG9S5oSH+KkL6uIEdAdwQRWClCuorr4/pJC/lbUxAOiPiJAYu4tT
B88BrmxmaXR4mkK7jRzPXOlui56qDIt1opSTTcRVlnFA6qNi2pzv+nht9jXkGM+q97Utn0l1iK98
c9rnBZUbIxbGVRkrD2ajuWvqANm6Dn4I25oukcMj7aCWOeqIHtJALW3SDm4gMfH1oHKURYzINRkP
MjA9iEb+BnT9IQyG+OLcdVaMhMjMMgBdDQIJt0+WVSbWskOOiXmDIbFmUEsqMM3knIx3Spo5a8eD
nPzJ53h5j/v8JdF4Std9f3r/fQo4xjBo4mfUsA1qNubBKa3yU1RiE3hJWNQhMAuocktnlNqprdVD
SOb9DbtrA807PMSGntUL6jZryxgkV3E6/2OGKYWhFGJ2QtQSFC3RYzthAPKJrhzGobJDvpKCroaa
t+gK/acVCqaftswrgBN+IXdWH0aHgSE8ioHEuie1ROL9ILJQj9Hh50JTKSSo45p6UrDTCu8lyfTu
JN0y2muNfiZX3T993DhpJneJ39z7oqSvZTBOalHAqcDvRvprslgXqriFe+T9m91oTInWv+1GRxfT
3rQdoid/D83tAgwRo1b7u7qzvxetL16aKmqXsR6BgI0ViwpHGz6Pz8Ug0fzYib6ijK/fonY0kYMk
OWHYiX5L/1WeSazaoFnAwGKk2F8odt/xw8WM09j36iCVfeyCZ6Qkd+njyFqx7+WabLVviagmGnMY
3GjYEJFcBF8SgvG2bT+mjyLswXblIPE5RdtL5J/etS2avdMP5RFJ6KXW8OkZstzX9J0Zn0nx6Bj0
z//+cNN/S+acdpCrOwwBNUKfST+d/KufDrdMb7w8QBewazRwLFkKP8KT2wJ+NiV+bWAoaUbgocv6
2KpIWQPyFjkGIF83IZzn4drLXPUqoENhD0m1mw1skVmXO9M3Xahdkb/8bhapf3bWZT8OD2kfXvdq
2q88AFArxUtflCgiE6Ezjmh4/v6z8X//+SDgwxHW6VjIhYXxW5J1NuBizdoR2buVJHvkpZRPN12u
h1+CgpACw89Lfkp8EXSvjI1eyn5RKKHy1SkF166cQXCVFDsjMpN15tBspX/aLrBMqQ+Va3Yru0op
dXNYLeSYI16hY3v2dTv5dC82g2tb00k6a6CXKlpcf2s5RVrqQD5W7YHy2yL+6Q+4csX1mBPnBq3B
fvGKdJ8adOOyXn1U6+gl1NrwgdFNQ9w1kXKG3Wi3CUJwwA4tQsxusJCoK09Ufaw7rBLxoolCY10x
55jCcsSypG+yg1Gxt/SVwJZ21IJL5WjjovSFc8dF74C0nDDPMgmuCtcKrpnMckLw8FJWUe8dZZk9
tdJq31qaXZ5Rf8mbYUDjjhRUM2/rFh0DxPYSOGpt3BXU8rdF2hMkwYR6pQiMpGmJnA8qhPVc9vlZ
VKP5xqkVQ37nHS2rx1Abet6ibhz/PvKMZN0I07rGZofjQkl3mC5DrhPUIIMN1+1qMypYVLqNHAv5
gu3NwX6457eLf7dz6ystwuVitFyOuqp4zmyLXExECmixjEMUmBMztgKUXyPFbCPNRllVzyQ1pLC5
ePn7o1D/5zORadvCtGGzqqotfv+F0eAJFag/yQ5ia7VTkS7rlDZPdvuUtNoltEmfM/zKWlNM1I6J
iHNKfrG/Q0LPjN8hZ4Icg/EQqtrXFNbE2qB3t7VV+uTqYNLpHQZo3Ng7NIlToJlU9UQTLexapst0
oAYpK2et5y71ey94QdiGaIPqKBTu8aTWLJk4nblL6VX+m4/9W6oyJxbUFLjeLN2w4UmL304sYF6V
sdHsYDfa+TmMB+2sgbZeWpCOSCBujmmmpbvMz+5zzUUm36rNPTOas9IRwDJUsrlIA48lkCq6P6Z/
IgiDEKyaOnQ54lkuWtTfftqiHJyEkITdCNx/C52Yu9aPogd+RMXKpScWV/LagmGi5SZMQAkbg6xB
AkdKkpW11NyU5lbS/wKTE/27XcAH/qfzD0QCAzg3fg+qj2KKTP90crVbtcARXAa7Viva85D4zqmp
gFul2rNl1/XN6FvBofTDb7aBdsMIi6cu9FaV7fcEY6oU5FK3eEnic92Ku2SIUTGnmn6f2r6xKLOE
um/YH82yap/c8MVDpnBpu/Zr2avqjqxofG6KoT7qkb1CkcIvTUb4VYb8DCYN+T5t7CBPHjMab+cx
rJ4Uvw6XoRdHpFZUzR0ED8/LivuGitCqTPti1zT5JSnU7lzRQr7q/eEL7JIWmWm6kcWAOty0HuUQ
medaM4wz58vnxAjVlaUJDtM6rG/RD+lXsAautbIxmRqm2EM6MJm4ipZEy5rrsBuLs6RVs6oH7TRr
Szhn78kFQSKogpo1h3K8LUxx6zTQ8ZuyutX12rkiWwDNMJPBwh1RHKOX3NJrPSo5WXeizsItWRW4
KUZn24zkHUL7OIydGnLKc25M0cRbxarVZVD7xrpTEKRiU/QLAwW6XThXminJHUGLt+6Rlm2of3wn
gkdd46aOF1jAyJpoEu9CXueZikOyjdqkWhcOSmKZ+YQFMn1fqwIWSu8QrNULJd6EWpxd1LDZITlF
vhcyL/dGit2m8IE+TXkmaLolxDmK5mbgeGtRCm1rEMxXJY8Mrhj/JVT0FNihkfxqCrhS1Tgg5Rrb
F9XW5XYMEKHgjGTs12BwLDJICiS5miwW/CgT7YJu8ySQbJ27lOKogcPUQZizKJl2XaqkAeFnm/q6
Hyi4hIOIaa1naAFt1BZDqN7jM89vkoDM385izcCzGKuPziNKsYVuM+9DYWqRtjvQ4Ck85eHvzyxC
mwLZfx3bWbZmG+BCDWFYrvHbEDkgvjIcWlvZ0k3tl5OJ8JzYnrdE0a0thtH43jKJvs2KyFsNQibr
wjayQxeIL21m+9ATKNwpEVwJspT7i1S0YN+4XNbSwL03CWXeVSALNq3diZ2uW091pi6Bf6cnMzfl
uR4UpHtlKxc6GZ3X7hQhbjo5E7xLH8TBZWr33TAgxVshNBuOK6pfj+a8oxJz5bQ1uLu6ZT2fckpv
ZwlXIT0+WTnih9bsyKXGKn0yjZS2eQ5vNHXzV9rmVKqd/NQEQYG6n+MxNIV9rSUAd3XSJTdBR2Tr
ILBup0P9BJXNvnRxCCN7mH16mxSGk9LIb/Yg9+GE4ReEW2lfKV+0OwX4PTJqEGrdcG0zwuVK0nU7
4CHoT6xo1XFCXnct/8XXSMJSU2/c6RagnixCcsMUjNbcsId7Ya5mH7xpH3WLsl7iFdCoqNgsEqtz
H7HRnuKhhE5h3GQjmisG3vohmDIR0toud9jnA5wJpAoZ2LAXY5np5zhjaI4w6Qod5lIoBYMNjF5V
gjKmw5p0tDJf3SBjn0RtkxICcTV6F/M+wnlD5csBSwcvbBnF+bhznbi8Bmi7HMFWrA0fMx4qSVCT
6Tc3RhjgkvEsKk87ajZexfmI/b/v8JrL+6EpZ5jNt7ygcekH9W8P/+s+T/n7j2mdv5b5dY3/OoXf
qlzmP+q/XWr7ll+/pm/y94V+2TL//ee7W73Wr788WENorIeb5q0abt8kUvDPEJ7/7ov/523eyv1Q
vP3nP16/pyHzHkmw47f6V1aPOo2G/gbz89a+fv8N7zOv8hPvI4Txh8pvjNgGg9+76hp/4X3mwX42
YYL+8x+G9ocKB5EzgQHRR7UdJjl/8nxMXjItnnWwgVCMtv7x5+f95Xvz3/Kfjz9PzoVp2L+ee1QL
9YhtaTgrdRfjxAQc+nxJD2q4K1lV6CfsawsKhebarnQmcaT2oEkmWC5ET7mMUlpYwWvTjLD34sC8
QjOOXkSrHrycBmhrTld4xdtmgHfXzAELhX5ubQlGaRVNpFyrOEUJBjXMtwKvk+umkWLZgf8aVZmj
sx931Gqw/PT2AyoMXEuRpy5hw1w8mZtbFGWEH8tTO6BLzU17NdKKJWmHMAoK7wjzAlzvUX1HZbe8
qkzj3kEAvS0bj6zrCoeC2rX2lD6+V2voq6KAh0lYknwk4vfe1JvHKlHzJ93tNoxkr13Hk5A1ugqc
eEf/UImgpRjlObDBqg9mlaxNX3yzFZcG4GQaDDubVppGvVRtcLZQdrJFgOVPa5xjY5UpOqbkBsjh
gj5Mtco09amBaBCJ8eiayS73/OIlz+UlVIfTWGB8QQslFlrWEYNLPB6R7rin1RHP/4vp4V3nkJDr
cgTk0OECd31yqec1LB+XCHNHvNJOFq5scDMri0ikpS0Bptc92ghmdmSZ0awZw2JbA0Rd6+hqQ8Zv
KCzy0mBnFz8mu0OVq3jza4l/iviJkezDjWt8txTyjyWSwiTQrWMXk1lKHh59xHGQJg4rUjAy4gtK
wjtLgHoIirsftuxeejMtd4o32b8hxLgZwRFNb8NDoXtYRSQCkQkl96NnbMwYsSftiWyJ5AkvYI4K
sKOFmACOpxta06OtN5mM1xo+aHp0KbIg26fTXhMdEI1c+ltFXIqqi0/6UJGVV7knK6H9qtgxEyLs
Bsu2PXgXPyLBFKNtxQQMhC1IyfvaWxWJ0Mk5SIsNPV1+B87QkLydgW6xtSS5FMhmPBPCgH3naExo
fDnlNDQ/zKr1TiCHvmahAcxAzdqNFgHeSxysQV4Bes7AReU7ncHu8Y6j6kJH6FDLKQx727bVr3Xi
hrrUR2aOqiQfO/0pLpxN6Nu7sDLjY4+WICGf7hjp+ElR84xMebOBuGz/wUXMsaTIz2Fbq3i7UxXq
Ry+3gdTStSd6hOB8i4gOXNB6WrVsSUiFRcHkWdUxnHSmiuGuci686x1FB37zXWLCyGHglsTZEwAJ
eeXkiFqlfk9hrXkpm+wu8bMHFVrfKm8Tc+eGvVxBs+8RBx8rLmv7IajsDSN/AsdFNz6CHEUm71fK
K7avk+hgDibAitaF4BzikKUrFGpOhk66cNh0Ww8I5gbv9aQ/zU+p5uSrYk4StiMTD3KgXzupcxUY
TLem09WkStWrte+PyouaiBNO5eYNvWV+Zave1ejk7YY6iUm/2AuOBA1VVD6DHCVMnZ9CxVG3zJFf
NLNAPFqG/brrJfmyEv+Q52CmtAZEUCNBKueJu76zbNjcYWEkJ52rNiE0cCn9Sra0bWBomlJqK4S3
zbrEn73yKpyMStu3C1WYYltRTFpFaecvGds91rWB8iXFjQh2adlqUORhjBFLoipb6cuRzDaSkXX2
BBCSBRZGpNxRehUkpvV+k0QRhH9vL+1p8sRXrlj4PURX12dX79/oIJl3sU+QaxrVDP+H9thk/Qp7
LRmLqvVlUApj6/jpkXM/4ADDI8lEuPQ0pgzE+Qb5iqSjKRHgfTye72W6hXDPm4IS318f6Cawv3g8
v/7x8H3J+UlqvWxpfunT3fml3iS6SfaCwCY2MS8yP//bFtEk4M6LtQcCShx0+o1AJeeO8FkZlpOJ
9n5Xybk7P57vzQvNNx/rxPZUOZtfdmTI6h8vfazz8dy89vwCWBIUSo1JcIidkAo/P/mv34Eyv695
gfd/N2/l09331eb/8n5Xd5G8m0QGfLz5T5v+eGP/8rO+L/nb55zX6SsPjZNdVcuP7X4sJ6v2jnJE
tvn9X71/wI+P/rHKfO/3xecnP326+V9/eqcfq7+v+Wnz8y6gHjy1z6avcV61KFptZcpk0kIq7Ol5
/fnGsEqpkjD11xc+rzS/ND853ytcDKyJWaEC7F98s9XeV3hfCkEodpaWiQuBRVZMnYp/4hG6kmd0
93x60U4QNhsSkm5SRaCqGlBVRUUix2WfTfaF+dmPl+pKS7bIY5iTsPTH8/M9YBU/t/Dx6vtWpF+x
rU9bpCW/iAqd0iUZ78cOioQaVQcMV7TI57tKiY3t/fEQMnkIstBZfXoyAwq3j/On90XmF+b1vGAQ
SN67sxeHLucBxSKYm5kYyjSymNWMXNPEcUmWVwt8RZhy5nuVgVZcb3RJmFsSrbQUaf94DUWv3378
RIv5VFBo0BdpqeE0PFbULLh28J0xBgbDI11m7u2bLd84kxtYfIYviVJQJBQ20rFxuhkm/dh8Qy0w
/5cPP5abV+PbQJ/cZsvCthtmwMWxR1e9NyCyhGr/NZuMcGh/U4C1I5mMht69eKl1l3tc5kML+WUx
KWytSRpX43U7zA/LHpiNVWe7ocPrTZCQk+CHU13FOrh2hCW0b5rl7Gucb2iQMEbLIQZBfG/9nZH7
7JimZeEpPHK6Nz/E4SG2rZMDfLGC43zTIQhYwvZIl3kr8ItyBc6OMrFQgkxfKXWZn74/G7+n1nk2
upeRZOO/bppQ+VEIc6I+YlBcuJ4ebqHCXKpOhsdBB202KD1ZauQ6W4lHo4zsIMUcs71huGBhM8UE
zmTBeW6BLCFNiKpViVPjYNO1PihUcTATR+qkFsM3WYF8UTtR0YUsX0RhnSpGJFzO2G8Rs10kwHvo
kIm2pqUG/qREXkS7yturOqiWURxcJRCkVR9tg66lLbBLzialaFIyzvc6i0qODmc+mMxLvdZC4AXj
v8YRoB0wAWtcsZSf96jlM8jC49dOKoz5O+DIRqLrNwj5GQDgYp/2/xzm2dX4CMvkdrYeqZNF1p5T
HL1E32FgmYy2vIdhSmV8z2ftprvz44T244TMQJeHl1CbvhGz9Jx0JzBKL8OQ3KZ6Umm4aZ9+uvGH
wKFMj7m1U+Az2fRH2fPT8W0OsB+Wqja0uwhdJMXRzwfgfCj+9txASPgq6IllpK6B2glGA2PGjWQU
iISzNYqDNn2kT48tOwiRe+EnzMLp5PJb1OTs7po/slugzErHjhbZdEzNH28+6tJx4Kf5/j1Mrzje
nnYehg+T+N/5A8/3Pm7m5+pY0dadoz97f+XXMn/MDkqtOTFl3T9DbfsKq15byxLWO0fPfAjN9z5u
5n0wP+RqwnA1Aj8+mfLmrFP/1+jT+SFU7RdcaZg4BvVSh4hBlnByJzP0dFc3iONuJwfmbJ3UKoUD
ej6qp5vfHuaSJCjd96iHmRUnM/hmHzezgXV+6GtOueWwODid3uOM7LS3Wh2qdTZlf8435AsUlKSn
OLWy9JBEEKAimx9FGBvrjwzl9tdc5Y+HdZIdpFaJvWcayEFMawMZn8NoJDhq6OzqaDWWtuiLCKhk
B7uIWEVIJAPXvPkDGfykzZw4rE6lrJeRCYI5wSdWC+itxi+r6g/EB2wio8I/r50dzwYH1OKcDAeK
xOOgQcoNVNJ69OjKD6P7rqtDwrGKZC0qo8JBxw8CDiApn950Qnc0YBfT4fH+U1AI5sxahPojJqhu
UkI2NoxLgst289FR63gf+yC5jyfp8Ps3Pd37OBhsMP8H4y7rswy3k6+ugPJRVk5eSVvUD26VmUd7
uiHAZAN2N16auazQCU5XNbcLD6DasikU25risUM12LRB89hMwdk+radVSfgFSNuAXG1K+VdhgyVs
LlLXU/y2LYsbBBkV9hqiuRkcUiyf4rqHKbi7UonwVgjvWbR2nq0BLMW7QA13hBft9UiDlpLheYun
k0U9ZYQbeKFjdAc8Fl4+Za9yqXWnMPFsihU3hFMuXYcxLy6+qWPJKJrmKjPVRqHPEVIsaK+TlLhc
W7oXJ8JD71TVfWdtdaa9pONMWzdynk5w3uHx4v90I5zvcgo8spEEVOjRSUoXdc1Ix8pXqQTkBhCE
swadxEMgiFgPyVov5tT1+bn5VfKL+onncR80nGvG0X/wpuD2aIpwl8bX0SAgRpO+OAJKtkM210+Z
9mTHP9CW0aCuYIaiVBfRrwKpM78xQK7QcmLtKnfzKT2qW6vIFBbKj2BKmw/K9hlI0bCeGoSeTyI9
6KZg0SOo96cz5XwD1gPxulTfDImZ3MFNMkr1DvoEJe4DoLH6QMha/X4PWUlNqKSo8YE31t5uzzbx
YOsoCPCNcUJZZxPV5H0Bfr372Hq126rZ1FFHewfHHC0eZ6ciYX3/bEEBoUjtO1Av1nTSnW7aFOF9
S5GFCGpOM8P4BGDx0Vfqkcn2CAnQFuweK36sAytZD7GHqtQOB7SZmbPSCzSCNVeHee/Q9pz6pqE2
hXHlhCN1Ij0w2UwP8z3HCenOfDzpTq8oEjiQohK4Ni2sTWfZ+d7HzbyY9bHu/HjeahxmwRYKwHFe
+NNy813EFQiXLOvH+7rzc9CbASapMSES32I1BbCD5XDV5bW/MgZDWUkzusNfP57cUcS3YAWIyehu
IwRRa13LtKlFSQkN7Lbu6QhAMbKZA/CALkXkOJAtmHTOquknNsGIE3wc0b72VvHkN9k2daa4crj+
VdAQOp/52gJZo7fyCSPu0qT65vUYyrrC/ZKnHsnBaPAxW5b20pANUjeDmqSixvgk21G5HbXgm4i2
PVmLX6TuqIva77yzHfikqQpFLLM4HF7tKrwa+9x60Kh97SgxgQdvzfZLrBzn11EfdGtLdDBovMq7
I3r9wepp2hoBOTBh6tnXJeKj60zCdZlKLq+Blt9mmqde+VAL8QmGCErHzlzPL+LuFH0Tv0o3TjbN
SDwCAJDsoQrG63mr7DUO9dA0Tm6Yd0RKOgyzpn9XO8oLYhcE+UWlHUzDi2mYoKZEbDtecsLbwt4d
X0oE5JssM5tdKUEEd0Wwnz/EQLcSJlKoX+EaBviUAdT0GK9fHKviNE/cJzEllXdjjyFZPj1JmfO7
HakpjK4VP6dKNQJDqsVWJE3wjKdnNb+rZghw3SNYPQLZoiMZE4L0vnfoMywgzeqX1h/EVaYP/vsm
B5gYbW9qj0MW1bscNfwmlnX3koJVndcMcrpwtdR1qKN2fNe0/Zf5eTVB/p36HrL6IdVxFdTd0pj2
DPTTawdC6gOVwRzeIvkXQrH8V8Ki589ulBxOIeDRfdvRqQ/j8XbeYFeYKY0rp74OUIVf57kTvH+B
ppM9aGogmRbGCU77Jj4IkwCveZeo8ugGWvcFckO9iTXd22nwoB9GLbmatzoGtErnQwwatHeeD7t5
RaNUv1GN1m4NdQiPgYMZc377GUF/NbaLxxDVpkjVfoMO09gHdu7eRD4FVnfQs28ZIl0jCrSn3hnL
DRNl/+BHhApBAcVUNC1BbPTetJToWQH+jaWlKg8FJ6QbqRC75Ktp/g1DGobKcHhuwsxdB3o5HoKp
OiqIIESHxDVr2k46IDA1CMtltKWtI193DsL15AUOO6XNaTtmiHe1I+ArMamEKbaZMn7IEOVUfric
l/DTicnSei/StYt1XKR0tAMhzpSJ0+X8XyroHhK37xd/IN6w9jQu9Ehjz6oXVO/bIJucabvpfBlL
sgV7oIhXWU4dOgnG9n2JiV7VjqN8daSpI043IMLS4702PXSw83/pOQfgDnpNcqdfZb2iX0krKK5t
2Kzvm3DbnYXX/2peQC3wKGPdCE91je6eSwTmiekD25DQo8H+2jZWyjXdph2Ic4VDUNBjbGXyLfn5
hnIRrHqj0086yb6nhP+FcbMTX6lrvr+fEjRLoyhkO2MBugrDulmVupF8TZXj/J/EWABF5tJ2XSBr
vWq8QF3RX9deW+NpXoCAI+hbOFWvceUUV+CCCVPya/U6b/h62pYytVJU3xmSU4rsavXW9oOCaxuy
z3TM2tsRb/WiFVb5XYIuTKzGeC31FGtTyDZKjs9jxnuEcogeHBbV7fvW3OCucHLzEc2ogvneikkN
VIxrDiaXY93xXh2+rHnRWMfwDCqyvDVzo93lsYchN8/N29yioTEvkuU9xuQptRFOFfaIiV4tjA7a
KzJqrS3KJxynl3lRfj33jVrVj5RW4k3NT+IAaSY4I/EzGPkAYtLBORnTJ9aZ1C6s2lJuBIEMOwZP
IOQtHd2IT0k6Y5T/nbC2leq2yhfEJYjVVoki/evA7o1j7Tv9Okz5eRmjcT3vHtDPj61ahY+GrMsN
nDgYFCFJl71U1KVmYAwdjad5ybEBUtG0QtxARySgaEDsQJLosW/K5q6zMfPMiw1+ss4Nd8D4jraj
bWoymFQ/uAL6RI/MI+tpbOLT/Fncwn1W20Z/sAEjbEZ0/4dYVdWzsBEahpRtvon2NO+gkpkcmTVj
dYOUP96HQTtAwvfNu7AdmRNOO8azINDRrvrioZ1aOZrbnWyN/AYPH/HapDX6LFJxnBelUkcma8Z1
Mu3yo+0l6VaQ07onWs65geWLB73QjW9NWq01t1Je0EF6q64GppWZIrg2I6znDCLrr6lzMwAP+NZP
4v7WtZWznqraoSgNzJ5522BIGE7ztoJa/aHQyr6nv0BycN/0O8KFFA5bHP68awhgobvrB08846Ru
aesH/TEaM/9MrCrCl+n9zDfzwwYA7LWjcjCJ6dQ0rzatPy+h+4f/7Y3/t3rjtDCQxP3/e+OnUNLD
rsJfGurvK/3sjjvuH8SCuIaN7sLSaLT/TL5xzT9sG/av5dg8+WePXP3DEgIVmjbpoRHD8s//7JFb
9MgNrrAsQBsd4uv/pEeuab/LblUXGTFiW5OQHSz+pvqbPqciqrxsSj84YNfHF+zfFCKrt/FUO0Jr
DngpTkxQGR5aVh7NNxa2X2aLOLKGuNi34vtsw51vHJJlSMeaZjVq5RBRVZPZHKYrD2sLoyPQkRFx
AjUXvaXrZ9UVsZoU4tI34guXtGOrE5UrGkJ0q8n4ZJamVgtWj6683l/5PdHS2G/PXkp6B/lw5RXl
XSjYHXPiKS2C9Bsmkc14104yKKCOx6ahLWPFlrv3FNUk5wFGmMhXpaQaLS1BZc6lflBpfXyO47XV
2YeSEu+T2h+yEupn4yZXVDP3dMK/ygKUg5/TdSPeXKeEbuG3owhVpqs8jHUa0ySqOgJm3mzB0kxC
QTwP+QoXYYyCiGV2eJAqGBOAUCygcWARFMy3ZJ5AQaaZn7hxsWj9HhK6d+794FWEcb5oKqx1faG+
6dq9K8WwiYYM/ocyxGuu7NVCM9ErjQ5ThxxG/jqJ0t1YtA+FShp07ZnVmhbbpsmPOAhiKoLRDyuy
b8nk01BY+1M8BKdu3b4kgX9ximFfC4IFIXTAbSvzpVHKo9CaljiCNQzu4Own4TpcqzYxjCmM4jIL
i5U1dN6p86A9B5rvQbYmuESxxSKrcWPQVzxXikU+C0EoEOh5x5R9AQJ78f2YEY0Swr4iihdAa34b
iWZ8lfiMy+6tZ162Tz14EZCcEFpVCTkvqrkGn3dndi65QiXWn0wa8HonbJ8fQJFx83494gSmkhB5
mxQkwwKFR78PlOQw9jcAR0B8FkyNY9u4d9OKvl6t7I3WwSNTKHt2zZGrlzj6pv7WjpjYEFmIVSf4
ehVTuYQtb9MERjGIba/y6aokgS7LQHvjNjbt5RjIh0djAHMG4a+jnw37Lh/CdVwJ0kOIF8kjLbh3
FJveRCaXGq1tXP6keqZ1rZxVjZ0ZxxgW1faFSOVhpavQ0uArLDJhZWscv4RhtCsHP8nCJwZz25Z9
cMgkyX7JzRAwvPFjdTiPHemSgWI+tIjJV50GPCJiFJrrKjOSvt4rmljWul7dWrit+dJI7675nTnw
cvapaQ63BdCGxjG+J9S0vgRyL6EGNcb/Y+/MtuRUsi37ReSgMTB4dRzvo1UoGr0wJIVE34PRfP2d
oJN58ua4VaOqnushSfeIowgPdzC27b3WXMVFzKQ6GSq7CQMognRfoqX8MMrB2IdJAnsrIQyhq56Z
xyaHSnSU2NxZGw2AhukILHHzMY2T4mDHmYU+EWbxyKcHWW7X6yreezEMX5p4B3CXV2BQDIbz+r6i
CdM3iIh7zBtHiAaqRRgaPVowm02ahzRAFr9QcEf6kgZ9Y8b6sS/SUy3NyW+q+RDXOtmvcEv8sY1A
QrEDGgQ6Ess723lMYoWRPJgkrARibXyP98X8lQQGMv1QA9MOO5mFFn1BI+jdoV27R7r0IZV77kbo
b4Ymb1UhoGFyIhcF0yew0D+YqeyTBZSLAzfTvyUA+H3GMuXOtXViSZKvybiih2G0HaKiewrhFfUQ
W6IoHgNrqXqoV8x+6JLlR8zGnBv240zRj3Wxe9dU/JaKDGSTIMd26Zrq3AJjqfgZVLI/Wggqhu7k
hyV3V3bZHESlM6zIu+8ARYjx8sMCEqIIiSvo+uJ3zCxh8OrPMCMTxmSQgNomNsmOACrb4k/z63mJ
9ybQRsA4wvGbFohFR3k3IEwQAvxJX0N7zuV412vJyV5SeRA5mpnFecA6WB8rp2Y3NHQ/0EhWBySc
v5JGvA9N2p7NEsl8YtYPxNgmYE6WZh+ben20RsBlQqT0B9njzIlzjlNCwGbSSmYxW75EqRgq2Z3Y
pygghPGdFVnXUUUWd6LpViWwUptyhEiQ0Tdq1anLE/OxNYOWnWuKFv9Y9xEGM4izJGHP94wl++WV
mhhfW6cbgbu4nyMticrkFgFH4xaPzWNDl+SUVvlno5KfKd2+a0jfdeXPIfma32SfuQGGbihFlNWw
mcOdsJfvbYKg0miZEnSG4x2JzoIEaWb2jvHFeMr08fc8VVVgZOJu7LyZZqW+B8bS+KrEMkHCZQOk
MHvSxZeGDcWnHFGb5O9QnLIvY+Kxe7W5axI9AVFDH3/1XqGeylQ9A9oA3OVBUy4t70ofF3iXoX9L
2tvoZndpGQKTmfYT3KmWgJn9AP3JIDuuX8eOeRh5e2lY2OyJ1Nj1Sv0s7LeoIPdcj8tT1XWsKsX9
7JnWEToSGmkP1Xr3NFhIx3CFFDsSgBgPRBh9vR8GKeSGBwkMgZA6zon1Ra+KDBFPzMLcQMCpad6s
MA8xRR2XH04eXD7ftHle4KGaju95Y3jQFcZ+ZOVWEDsTVtLlPRF17aO82RsYXHecH98q17QCRFQf
veO6oFsjZ9cbcvQZ7h4gT+FQn0oufodgFGOJfCPuCniTawi3kbxb0kyvdBI+aY1kQWazPYHbteyB
nyoc7w1aVLBzuzEKkzuYBIE9qrPLgP2xMsZiDegBTtaY/lA63Z60G7rRuB+drMNILSBySNTcu6y2
nWNBsZE3GXeKTmcQY6QPdhNf3Lol7AUAykU3CY0f1limyKtv9drhTuzu1LRka2RDDoS+0l+hubxb
ib7mWZcBQieANYAGdlVm/QQ1unda+17rarFDx3UsawNGs8N6DtnyLAftmUwOWMdJjgzoqrcQ4kXS
aT89bGMCOb2np5iiVHTHfAMcPOEOS38BSDEH5Muw6szLe1Zz8QqTfV8UpcAby+6du459WGGryOa5
mUkbKXyrQ/tcYReDxXCVZTN6qEhz72jghbJjetZO9k6vSCXv8xGyaEmeAb1BuiTfwgWHDIhPSNy2
8SvpqTPCpTylWpMebRkdGqsy/LlzdRzBxRLYRbUmeJXEggnDeMTvSOPdzr9OBmK3RWY0p0w9vCd9
dwl6z0WhtNpUM/gE+4JawY/fyTB651XOPh1E1mpiTl87u50D6R1FJEH8IQhyWnRitYSdB3cnvXB5
gavRx4Jh1HLWc6SSNnfrfVcUrGCudRNFCB44S7gL1tGau0G2YU0C91NV08xcSW+6QyOQXPBiMSLq
UMdBYBqgHLVPnbKME7uL+9RLzKs+4cgabfHZul5F86bfLzYVy2C/cH6aQTXqyMkdPcOgSNtcFS79
9YEEpdDgzLB6Zt9RD6mJJI+0OVkK9KMHL4SWBerNVjN/RZkFGdhwvoleYHxoO5yF2Xhuomkflcre
pTgHAZ9VB+45NHu0yA4Y0nao5cGagI+E+crSiYZvp+ndg1WLb5PJuZKI9rp4RbovMvtb6eZ9gGtc
vdCy1PfmwO1xe9qoEkZYytXYN8yabM97TAeK09mmh8zFsR9SusxpXn3RW1GSSJYsN5oIrN+5By1c
1OoonXY13VfPjWXvepMuc4Yf7rWIGDo5Ndj5hgYN5Uh61SF4pz0Fu23HHebvfdM8Yduo93kpY/SZ
6BEStimd06TI1eWjwR4Ds3OLOJ+PvEhZuYs6ARxI71I1hXMHO4B9/vJWExHJTVgTVwC0kblv3K46
QfkmwsuxNV+mTPXDgWq4CtMbc7UfU7qsSlP0mVAGCriQ5lUYPXbwqX7wYgWB1KPN5XhM2wccijBx
75zEJPWkuUWT0xB4ax1Jfmb/IdWBPUf3tuQkhWTFCkVJKAp0XPKklQVGDM0TUyrJRZVzG7NlAokI
Tl7yw0Hwma75PJnDR5d4ZzOWH4RbETaYoSoZKlQUFbCmdGQZnQwkHbBzDqoGimMlMa/0rtWW7F4n
XCwn9cwnnY3TrOuCJcKwOc+XlrgrAht3bBzeW1ekxw55gG+SbcDS+DNpC/GUG0j0Cgjn1Etnq4ci
32J/uQi7PkWXGMLlcc0dsaXr0rJNANHQ+wLVGH7RUvWJ2Zk2lQ3mJwGhE7X9a2zjcEniz04jxgrD
0XRblvSaa/gEsBiICULS8EFqjnpgK6MvXnInG4IT1Ap1S8Jy17YoHpvlnXGx/X2G3Eg7vPwdBeS/
3vGZz76jG8PRI32m7pmfDrHb7ExlmtjUloSxwWEYA04l+yz1sdpBPo/OrZOcahcQBx+4s9Mj96eJ
lHw3aszCQoeVEXPKV6Yp6cmu95HBRRoDMNmbM+fR4j3LeIBCoJFZ3dDPbCTUYmHMR+F2z9qKpvAm
T3yHRRZUaQW/SSs/zTTxHWVwaUOypcLFI7/g4I3YAxPrkN1P83SLouSh7c38pXcIrh9s/v7a0NqL
NSkmwKAjSdywg7bUqZV5X3yTq3u/6DUI1dyojiRq21ipH2pn/DLQgFu3+xGkC3ULs8k6dQW31bnq
H6Zx+bDq4nEiD/C2QqnxUq2Wmg7Nc1WuhRWxkyGNSZt7chDpyQTxcX4ylcUcQ89fC9kKeG41sAzT
ObQ22P9SqvOkahgMwp6OQxExqHLMt95KsgDpPcjOHH+WZ/wEPIFbRxa/yQY5xC3sG0OpB5PNNlVm
Ruh0anZnFaoXLzOcayt6wMMZ9/jJYrJMXXArzZFirEB2YzHTO6sKp3zd/aodzQFH3gd2Lr8k+HZ9
qHZ5kLmk8c01HQCvrJu7JgUMN7avmAOTwGMdYL7gIEfXlXHngqbrwZAq/Fs+plZ/yqUIPKHvki55
a5028RcNlwEc+i9x71A7KnmZNSBWiyQILwWzm0iNISOvjY9NIYY1vnZTJM4SQxfUDD0UCcUcWxg9
IJQNk2WuWExqb7CPg5k9M9C8mpiNEDF3RUAPovedEGCVMZUVeatw2/FMM9smxSepjIZUrJk7H2Yt
x2ZKVCW/FpMfV1iYieiG+vmU/6Dy/W6aeM/7sL8x30Y4UXG16aAyd6KtBQ4qfjz1NxkRzq6keINH
zuUg+RNKwlx2yM/fHPoDcR1R3M+1j1HyQXNfkjGzgxSpLGLr4XGTTG1qKdYp4j6358uAbmJ7tB1q
QlYGiNau04G71J6atkrxliLS2g6N3eCzWw/bUxZvA9kS+ejlyl2o10Ocj4LbUUsuieOkR5CWNlWb
9+iEWXjeflu3Cra2Q40N/cLs/O8XofeIEOzcxNcgsW2q9bA9+p+eokkAUKF1Z7m+QB347KWT3yu9
NM7bk+3LkzlNAXL+X3prlHtKELbeq/Jse8XbI0slDzll/mEAJIZDY/2uhh6L0z7CaP1Pndn2/kBq
Er6xpjqIIXUvTj8A4fAsmaJ2fux7JDASS+h+1vT+RIBosCGJK1afy/ZoQyP/wRTzMW3/RU8BYAYm
1Na9M65GzBaZAj2T/mJ1kC6UXgH2Z3KFZCAdh4u1/rtp6tiA8jGJ0CMXEp5+VTYKo2f812HqMy/n
vfnnFxV3FM4SUGPsdR+1FkFGiOaNMpJHJHyNfx5tXyup1k+lSH1nCqEaMcn+c8g11R6Y175Mztpu
k8ZztEqu6P5VAN5HY1cPKtmb6Lgufx+MHAEIRTbCcq8niFOP8KYw2jkbqDe8XssI2VuR9RvvXVKj
c0LXKOBaJFQlkfVIYMrhz1Mt0429N2DdFCupiSjtkXhTMZ8N52MTXeoGmY1NnNy2kAlyAP9Kmvij
wySdgMQFd7H9qi/XCvhfcswGvijnM1yHDBCckd5t3O9ssvMOqx6hDho+T38cAV13Ud0jLPznITdB
6+OomzAnlU/b1/n96cUjelbHdutHBpLdBTvipS6xodCtg9M/GzXeEXmx7IwUnBrRycbp//uwJUl0
oreQE6/JEo/W+hOMJupBbPAD0Q/0l4FxKzX0+rzVYGuWuWz9sCXY0+a8S4VX7LQpQefDMinHNUWA
bRLSIof43ak6xP2rN4LXwyLJmm6Ib2pqQOVlI32Rheyahu6sTK3zmGl3oerg90iAtiS/QRTp4YwS
v+iPFaGQyg4/XFk9RXF7VLqyD0NqfGks720uSuCJBaEiaXysGoKkZ7iFwmj6O5xlug/b9zPVvsDG
bAKS9Dzfsd1X9OZQ1QRSB6r1nRePMNlmPHlTfnS5jgtFly418/tcI6QVL6R+GkuV7eGyuCeMCuYe
m4RmFmlAXM8rQzq4yIRjZHlx6AdyuLoCJ5to8y9V7Vp46vvflHTDGdX+kb/oFQ0eHKOU9VI/qnyG
87RScuAx+ROTAfw/oTp4rhwe0oof62puRZeyurMmjYieZswOaVti7hkZpQI9nAbrs8ccC66V/QQ0
ZV659iF0zotqdiRXFZqfcEJONBLf4HjOdy1/7Qq5AH9yNPDdbLhM4uMJQNEO1SjPnZfaF6ReBrqg
1rmTZXvOUvXqlYrZczVfmortmeAv2+VdA1SAaItOs742OFSrgWK5GLW3yipftKEiIxLuaEuvjIkd
EcsA4EOQQEH1obyix9lMGB6Y7vYtsQkdondPb0Mzz9KALcM4F+USht+qnMxzNL6m/di+0MnaOeZ4
zDx4fl7OPLAJ86cpwpHXlenBltzfGqzHAeSXd1QUlHsNDaje+c7AJv/hqOGjlKQfGDL+0S8yQetD
6tI88mFoEfGlWA1/8Ia/mTnerVwe8D+jGLaqY6TMT1WoL8lIOgVk+ygKH5dQzvtpoO8JvfuIkgq2
GIi/CeLPsQXDS3olaEfGG1QylYfD1nkox1Oog1K2VagfLYzCRw/Ord9GbXzMp+iXlTnQBCnImS2s
3TX1tEB9OBkm8YnNwM5Or+XOqPLbLNJmb3XeV3YI0w7qXIXvhnZL941ewbdxgjUW2VPlj3QYGYVw
K4mT6nFm0EaXo9NPEGx8c46/qhZlVAccmaivNR+4jK+F8dg+L+Ya9eeOd5TgH4uFqsSpZ9zTg6IR
CgxsqsY7y8rAYZhq8Fuilz3OLlvcp3MxIAe1PwSUuVM5PFcFZKLJml7x7ItDpPpvZGkRXQ/Bmb09
pxkIEjoXWKsI6z3EcfkR8cGwD7f3VQREJu112jbsGDs3JT2vQVo8L7lvkAEB1zp8QS5a70Ic4wdD
Etxp2PEdF9duHWXkcugDoC/ktRbybFk5xrqk6HayGNJn8VgXyQqrx2lGayumF2MRdO5+j9yKNDzU
w2zP7QciD8mBT0mtI7H6PDtadG1AcwtXw1oHDppsDAQmaK7i3HgiNeLdSbNvNLaJAIFmjybsXLtG
dGVtDcoKCO3MH9v2TqBNbO1ipzb2cQ1jlXsvxvUEIiuYb/IhoBm2n5rG/+M3I5V20mz0jM2+0y0S
J3Ptpw1vZAcP4zeKexz7k/FaQXs4xKZHHq8oXpxxJHAkU3QKIAMFUngO4ElCb2cUbtwXe9Yseske
jW6gakX9MGm7vJwvdex8HbPefNRPHazPijMvrBv7jEM08jPN+V521ddyyveZ7Pt9hkzjELnNqbEF
yYiZrfbJXDIsZ2E3SQcNSIAg1JbbaQKw0h1w3xKLfDMt+54FC6hgwubGtAZ+N61JNpf3cf5qqwQy
ZNu8mqQOXjRLHRovIozGSNCO4WPYI8xZjSP2uTVRSM0WLVrzUEOgOeVGchMJOYQwFf0e4d3RQPFF
P6TAGZHcka5MRDflp8jrQMbzj0jrFjiZmBNy5bxQeL7psaXRxpqO0uP+X8UtYK5e7fIiusNFCHnC
extCQlFJiTS4ZsbXOKzpJsuLPlpsRmoPBtssv4zCCIgKOQpztnYp8xg2fHbNVrn6DoX5rWFyAL8K
aphU35HUoU5sjeduWkq6I9quaHDDFVU03qC4POAi+UUzUCgHvB+SeCXoizG3LGjzh8mZWKnysn1j
OySrOrpYlbhpBKuTfHuCXqhStkPTUJwOLLpuARPAJqz8RHbR/Th3O91rn4sCS0Jk+5irL7lqh6NT
URlsB4R4oCLXp0R6Yo2OjSQ8dKGxr6fAbbxdUpuMVgZNXedQREeXwYRrLOch0SOQHStSMiTJmPEn
jHBGfpGolosU3XTKw+yOhEl59rz6IZ64jXup4SKDHJGJ17k4IzKZqfCT6QKEtWF5rc39JrPlJon/
b5XZOuh4zRQf9/b1BmkSktSWTb371NC+D5aB8WSSPROX6Bx0q/AueN8prJU/9XaC+WagU4gbgeZP
kZ7lKoh2OmzjeY/DpdSqcmcCiQxmPS+u1uLm18UYiquIRjoibK+iOcEhNTq9B/0Jkr3nMJuBNpeC
RaDsdNbD9mg7jCmJDxCK+GK5uo0Iu4p10mATGkNTZhnMh41f9YC7Yna5tnNBATcbkD3pln1GqyNr
U5pvmvPtKVs9VIpafyIelf7H+hlJjNp/Pi2pCB0TaXtrJgkx3gQPuLRptgfcvSIlAKN7bP78ZP1V
gLvonUcA/3g70mh80ouEoDThFKc0BDw4Uwb+fbBKSsXOTGjlbg+378xE64Um+4Usi4srBBiScsvk
vozrj01mTIpWs0AObu+0cpSHf/ta72CvN5aUC5Wdn7P0ZOmYgDLWs3uDhG+PmEf356F8HVMH2EU9
WRecT1wJmBNWPYNYnRrbwVi3CMsikMrHYKc9q6A3s+4iCF2BX74+2g5IKOFUjFW971brkqm0Y1rS
p07SlqQ7+nmonIly7qJL4rX08qxJkircuHSbV5ePIM4WPHXLObaW+ttBYnYGiC/vi3Vbh4r7VzXT
JeW2fpaM5gfgSUVHCVcmnDsYnEm7i9Y4S32ibbBqOhjYrca81Qo04C/zDUzAGPLRev998Fw9PxGh
EkxlnGNr5R8HC6YssdpytDQm2Go9eP96ZDWYzy3JOWr3hOVNyXCfrX6RP2oR8vXyzKlP+zlepA6G
RjdPvSN8te4Ri3W36NkW+xlCk/ztg4hWp1S+mXW6Vjp7YuaB01CkMcSnJK8rEiDc1STRWMa1ZwRE
g7KYUL+tRo0oXeinevUplj2TN0LP1HGYCQ5YDSlFHT6Hnlcett/zhxc/2uuS13VY9ENrfOrdhXGO
HKjVw4rGr+h5sUqcXBPi2rYR0mwZqKx671abj7VJXRJgvJv5LP0XMr7ZLGTrU1G25Kt6MDJXUx0x
hOU+tHQdxIFgobTWvaAXN7BwxcAOpFuYDMUMnlxFU9gafjjm/JwuaXcw112oXO0/eRaRIrg9nyJF
z7NNeC/wZl9l3iQY8LGkr69rKvGi/HlYrWdl25EvyPRgv730uHkHtdeet1da5TSHfcvs72THR6i2
nDNtO5/zPcNZD39Jcq302TrH8KnWnz4Pq714e7gd9Cz587sZVYHqWw9mN/FC/34OEIB4G7E8aUP2
LY6sozPGQPXUzGlmrmcXZwhcDdCgp3BaF5f1a60geVsyhSBWkndAyAGc1vY+pFr3vmA02acT3PP1
m/GtRIxzwcDs4Ojq/GrMrD/X5vYSFU4XbO8Nc7p1W94W7o9wrr4CvaSh08zR0VlbKeuzcE4+1QRh
cYsdCBkfElsXdoQaKy6V9WVt18v2dDss6zcI4wPT4NFz3175NGvNwbLMm9fZ95HIUZfw6abSXj+V
OfZr65AlKxBnHM6qKLKLY3HJIyZF5je/cwcDzesUOQEg7ZOWg26uoYC41snLhnujNNg+ROGuZE+z
n+i17AijvFOJ/kgFQTOSlQvoEImUinzmpInmneXQvm6MmGtQg7HGu2rW6mdNX3NXecWzW5vvae98
OLmLMNbw9uwoxdGryeqVtn3L02U51mnK7VzvLzZMr07WH/aAb6ux9WfNFhDHJaocsnf1XVd8izwT
b7OC1ZDD1ijX8ISEzqIiKebYJOLrMF+JYbqrcraTJoTGxBzuIYJ/q7qcdVbcDSMZJjJDjezY3bOi
V6nIk2jR6j/noX7qqcdc4PzoQ0sCDrV+L12sLW3u3NGmx1EUWjv5ZMhwCmoBOndykocppzJO6r4M
3FkElsnGmCKVQqUfz3Vb/eSKXHahRlFmQnjgzgxkskvBKrgd8gemBeV1bmxnN1rleS6b4UelP9ow
kH8Syz0zmlhHPBU1qiqiPVSx10hoAAv0NkiNLINI0f82POp6aO9PU9OB/SJm+LBdjDSdh1OaEgNe
thA7Hfe4bhNobZnpakXjYTZF5rmZz8gQWNfm3ngw8kU7eHHpAcjHxvj/tZ7/J1pP1JhIIP/XUs81
Jv7Xzz75Ofw3fNKff/aX2FMa/5CupxuQzyyizt1Vv/mX3lNa/5CmLXUdtpowpOfAS/un6tP8BzJM
w5JQGE0pLQFA6S/Vp9D/4bmUdrBfbWmY5Hb/36g+N2lp/e9QNjDOK+HSFK7BNF7fRKH/xjq0zZlu
TZWoU5vrp5g6A+t3w+5GsvIspccOpH/vtd9Zaz27OolMNTjAoBwm/H8pGgrGuQJlHchj5ZZvdSUe
9N59cZWbXSLC3a6q+T0N+U25LAlScyDp5KDVk3POnJ+mnPL8eQDQ7EUE/kiFUDKvxLHEQ+yXpDQD
VP+KimSFpC33Rqw94W5MWCvl927KviKmZW6IQEWPRsTjGB3lox7Y4djv0fNwbWHIjMAI7VoSXseR
e7rxPTVK6lwc4fr0NXSZ8UMkefLmZ5pxLy3NAG0pX1baXtw6946d/hhGD7RhfDdiWZh6Lj2d/DwD
F0bdszMeBoc0U9W+L3H9AmDlWYXNR0ccFoVS0Ok4HPBIvQorfhxk9lu1vHjHrt/zKvldRb21myre
ZvpPT0yngWIYhFjxPmURrxlT47uooPbHB6swj2HY4Tsp71nYwRKCNKEJorz0PVfhEUEXycp4BJnS
4wVIg7Z1z4nO2wZVCmwp/4TCGkWpFwZRX7AW5lkAd/uO8RdAfYdPVWSwWgW5KOQAYrDo2KiSRwDR
6aSvdgEmaVPsuFCf3bOYnG+h7H+yv2Jaqxa6aSn+qrG4As2z/Tg02epvZ8oaROMs3wwCxjDh1ocs
RqHC2nV2GifxVSaecEYufJzmaf3B9DzdVTO0vmztkyCzaOZ9qAnKg0HsviEGIBQ+neCHVjkN6uZi
N5Pyi1VSNy70m0r7bI9Y9RQLNd4QhmjjPblaYJOWMmAGTJBUjfxUx+WZdR6SXDm4e68qf3fW4rEd
QtOURPeJ5NThf8ceZ81ukPC7+kq+tZCYrvBxf4JghCTQeiutDrpadBdZDLbzCS8ILbiOkC1yfNPl
IHqX9pCcHzVl/DTbnwYg72ezC/dGTiZGNNT63or3jecgFwkvYtGzQytlciLvenTXTUHHax1tyWhS
nmNkgNvFQsUKqivGC0D8o7/ov2uaM3t0c0+F4pppde+lmaI3dktorfl8Se8rdPtJJWRvm0b0RMRr
ckDil+8FHaq0Kfkz60OUitifw3o6m/nPSZEmWZfIh0rz2ev7dhc96+OAGNGDXViB9HPZWA659ysk
3zIpnmv0VkZJop4gpJyshN1irhceSUywJqlhbJtRM9m7XgbkweRdac3qzR5PMdSTUGRcCfqbwW6J
c3TCLqLB125vYuQUkQS5+Kgp+WklUsBljN6NCgB0X7GnRh7u4d1t39mkGTvtXEQuhDYwtb7GRee7
+rGpi1tIUMUusV6kB2oR9Rgpj8tlyX5kDeGRbuGbDe/1wKtg4vJbtMZ+GA9iSV6SZToQUvTowm70
XclF0yo6aHGBCr0qzo2gIIuJNkQxnQV5zPcdN/1hGRIVzESmydiE7yXxK6eBj1AK+WK2loaofgj4
Djm2HnrvBFHBPmcPGuC+xD2GvHBnj3ngye5dZvxeB4v4jrUWzNV8c1k9M0cyvakfS8yjTFpcg9Au
KvyaRDxtRSshaTkXNQtLKQtIYrHP9NEO6qjRKWCsXa3HTM9zyO0ucZwpds8TqO+anSaYhLFFk+GZ
6zU71HQIE3k/pSyWVdt+Nyvvtznlma91iK/jBg54g5ImI72zEtrVRWZx7CPrkdipSxuTSkk1l/he
/Np1LEcZInF/Hq1bQr4Jf0/VIbtfldq9ODCYpAOqAzLjjdjZhXsXhVfypBN6htYXrO/B1GuQahax
I/kKD1Oa/bawv6JqLteWhg2Agk9QCZvdRITCVZUls/HZ/aoP9qkiL9GHY9vc6Wv+A5MDjDUFTjcg
EyxvBR5ozDYEBOrlka6N8KdMBcoo8fZnDERG4T0alnkQ1oNW8FFoYXmDnf8zM9ExGgRxxXX6yRbk
izXyaWX2+9izPUVothwIjCMcc65/1BnBNWVnvyhuvj5IYy693CWzEUENCGaC1VlLos58mtss3Ude
/yzzGInT8Ikf6CsMUZNoedSgK7tTZp/bWT55J+gXMWEdJK05x1GMMWfDzJxhZTZbyQFzA8ttKdjR
WWjGtxuWHfORLBovtNK6kFQagIahZyk/tZMflqI1O/ff2VD9jkVxJMjoo2o4DQwj/9Q1rsXC6hH+
mMWxECbIXyXOaGTZmnq0jHOUZE3qNdBpGD5N9rFhtZ/D4axFCXmwtE+XUd6NDIvCFNmFTr6I38Rh
MCQIyBhIMq/Rf+lO/+ouCAMJlntaLAxXS9l8JMMid+hPefMNYuetCSmbdLiWF9W23JxyFI4ef1fp
Ul+kxXcyXt7aGvghPc7V8+mir6t1/Zct4tR3w+kbXd1olwnSDLHJCiGUr+qbPX7EZBPu29budqHR
QEqaQAuPDosNmNGzN/Cv6USXB+I3ThHK6f3aENdyTJ8yMhDrkQxDl1V76RTSsdYlxjwczCc1tH4z
TBP0VxZIyDWkIXXciXULwEKurs0EooE2BTZu/gi0eqzJ8QhfR0gAFveW5HPFFIDYLbd22+2Qiwcx
FhVHvlZfaQJJnhBIlbAgwrNhTNG/T9mSXaZqII29ZbG1xRP8BOa1ECLAPS672Lqze7z3GVANzAw1
FH/+lti7sxA5s7rlAHHwF94IuYwq7Jpr6ULflW5ApxFAbtzPi/6+nTke7kbOAPZEcBLiEj2MnMD8
DNziDgKhPUNoVASt1j2MKnxLMKTkwoZ0cO9JK+NEoplvT7Lfk6b3aDLx3/cpw7JYJ1vSqOOgQq3X
JuUvdzTgQdlOfWj08Hs/2PjJFQOOIQQ7sKsa+VpUlEqZRplFnJJN7q6sgDI46O0PvUFMsl2Xp1X7
eu2Zcv85NOiSru2okAHPDJlbIjkmgpgtCCNuXxsnKvCPuME/mEX9vuuKrTgeL21LcthY5W+5jvlb
69af9mzH8nvEUPDgEnaC6qRFdQHbzkDPuz4n3jHflwpFvlkv4QV890Oaimk/WFAd1i4wmeXdH6Rc
RRSIy0AjGQz1J7PbXuOPttH9NsrfDgN43kt4mIGtXBzxY1NYYLShndz0kCrXGOshMeNrVrgPwplt
XOZ0az2XzmKbGgSGWRi5CZA7aAzcECeeGIUFUyfujSI2jnrCdDDOwngvRJMacHihKhZmCXB9HeNv
E/2S95GtZv7VxjZ1aLZvNBmnXJ+0GpU3PdulNyIaQwG0jPXzJATey8LlnACJdIc2u8blPU11xMsm
nANnNqKbdPpbTdvEb/OwoWjvolvY5zetMpli/gtU5YlV/S2mE71oIAnll9D+5Uxl+KVbGFB3nvpZ
Va26QfNRtwXctXNfN6T8WblrX/gtqMa/1W7kXCxGxUmk8jP8jjzAz5DuyBCaQLWE4BG2h5k0KXGc
/Pf2jO47ErkBty/94y+bZiNdITPbo1wC9JTRVTqyvqYoFGkry48Slv6+4WRFFuS8S91BG7ryp0Z8
LxdHtxA2/P3cZFcfOGX8WYBRv6CBQ9f056HI4PrIjNoR+R1pv7V5YdK9hrnFHmSLLqGLqFYKgrsc
q8K8NQgZr21KZyoi4W17ZsKpbNlmMaefXFXvFdO963bo1v/4z9OxfsWrER6cqpcBG5VkVxX9eO29
3gjMkeGDLh11LXTF3lBSBGRlMt6cMJY7y7TFbm6j+2LR7avhenRki9L58ygUrdyLXkNFuX5t+0+G
BjhMt1zwHAqCVflH1vqPnBKiimzryR86/c6w7LtwTNWvmhdbT3r7ka2xxrhnnHsCwwle8wZ1HZvR
uZs17ZZCFZeLGL8k2Hbu+8K+kp2Grcoa8ysqM+NF64jZpdsFbnp9Sp7WvQV7IZAjtVk96uZLnqTG
rVvoKo8qrxiIrJRUlOJ7aA7jt3ohwmGS2VNmM7Bss+mjGGTxWg8ebrSSAiErbcpzYoSJZ8GNIJ2X
f+sv/E8g4/9MRmG3jjwQl7nDyeJ61n+kM+SeZi6QcIZTT2//aIbBulclpQHOSoldvKWqsciTSBTc
VUb07v7/5ffTRtVN2MyS1vR/xyh7M5NGr6+HUyenr/bS3LeSYpKNILLLT4p9s+vIxCQdgYit4//+
d/9nMMX2p/8Xe+exHDmypelXKes9yqDhaOuZRegggyrJlBtYSmit8fTzuUdWBpOZt6rveu6CoEME
NFyc8wu4rq5pG75O4uHnQ9P5x1pjKfpDNjNOlAPGtvefJgzRSfPN68XWD+hWhGc/jO8q299v+QvR
7xez/19qgBN5QiL772JfWdl8/FI+pzmff/OXBrhODMvmoyVj49JJluLe3wNfhg4D2kXwG10NmFvQ
Gy6BL+NP3eDt5pe6rwsGJT8CX5b7p+9jKiBcQsyWx07+ncAXp8H78izwpQuw4p7v+x6IC+TpXroR
wIqt9EBbtOusiVCPlonSUYpCOj9K52WVzFvguypzr6qstvpl3RQAHG7IKq6erZf7U7NqggsXeRAR
jrtw9O87mku4tGP2EA0ecs8yl562Ebzltm1xNQhlDEwujGVuUk1APrL6vFFTJGRp1GK1Vfbzps92
d9nmsidVmrQc4lePZyTd29Vl5YujjgoIcFmtSi+2OZ9Zq3k61gdA9S7bFEb7FtS8v9Wy7giPaYD/
UDRXxYLqnG67Kb3slFZ+pZaqiQex5fl8CgrwSq1ZYPYamhMe1a/VogyA+5XxpMqXDdWsmly2PG8u
D/vsAL9b/WJZWJRi16buTQScl3hfdbzsSZUw4rzx9NrdRSrRZqWknlVRTeiio9P7Y2JOAattmZFX
C+kDuqvFxzBc3bLLU3zxUNVsoZ6/CM1lA+gOTp5bQRdtpIApwhgo/tkCm7uJzlwCBITMmHyVEfqO
1o1R6ecN1TL1k/Pv1CttOhqY9M64Ve/prJap1TnSWbWFFKWay0hG0LMED/jst6pojva923vjTs2d
Pw55Rmr2vFM5i4HsZGi3qhOLCBgGGZdObTwaw7HPPqr+JRlg8ztiVPVdVX9TAUhtD+/PWbPInUu8
qFdmUXNQxW7uVmVYh0cjwu+tw8MKaBlJVzXpkddAQx+1e4ic8QHRc5D6rIx/bKEjbGDKjItCAQcy
35n4UkD5Mm/Rvm4zt3hv/kAGM0z4jhFWyGCFEVZrSVq/XeYKs0G5BX36deUX9gFbNomq0aSknYAx
gY+xd5YVVLqIoScz1c+KVvwwOTOfwzzVG8ZmrI1wJocjL4tCiqGNhEGPTn7vovuOL5KOQA8XVizA
gM83QDg9enJZTugOEaFkXZiemd9pSOsBZUOGwZa+OJfTR83N25g1iFxXvraVTBcr/UI1qyYXBc80
r2+ETBMr9crOq2T6VuEhdHmP8hzxwmVuH9RdSGQiWJXU0fRemw+T7a1VNxq2En1p1E3Q+52B0Y6e
yoOTEg9jmRJ3HMT9KnpYqACa3hVSUNjvxZW2mhOpqXw+L0OpZJO6pF+NP646KfVMSA9IT0nzrLKp
ntDlWQU7hBKKqyxYqOQB2L6p2iLcnWcVmntOSg2NRmQgWzD3eRyERwWHxq71jT8RSsTiAbNq8AUK
IH2BStsGeHg7yw488eZKA/10pUrAIGESajWCjtDeIXlZ/RdQrE2Gl7rHd5JqxFgbWVTzBQMOQ6TV
zpHpZm2wSHurYiCBF6ok2jzmZQpPSv3UkDCOtAsnbsyCMrNShoUYVa5cgEErxw/f6RrigkrtU5Uu
swKrla1Nv1It6vvwvRgmdxuVPa+EGmaKLA92Vrjc9BK3oRZFYWfuY7c8TKl4i3A89f2PixWF3XOx
P+Ynye8xJ63aXK7wfJlW1PLWtcg/V51hwnw4hSkXeLlKNauuF8IfcKdh2E2iwZReCuLqWNiv1ZWr
yz1r4DpKCVctIKBFSJXhrtKGxZuB+hyLx+2z91W9MCXpAeJtM4NGBVo4f8HyM/Z7bZ9HlkH6RX7U
cmLb+W0d8eWZEuefkEh+NgmXjACRAwFDPZVSSn3U+nCfSFiLEuElFgiETs4m0H4BbMl5x7AxE1mG
ZOurDoHS5lUT3F4rXpt6AGLaSnqXhf6F2WHdIN95xXLIyZOvk3wYJYNuulLLAtSoZUhkZ/ZOcq0m
bobzRFfCQxij3N5Yi9MRuKF1nLC7u1IlTzA8xim2mY6N92iMM/50BSr+igNS5fnE60AU/koxQYaJ
7r8v8UGhbtB+gxrhhZcv+Hkev4wAbZaIzzvEgLBq+NTU42/kg1STZZYS4KitkG6XMCIQuiBATImm
sOT7jKkJKp1ktPyujM/yxRfl31nimNRs17gGBPCx32K0dqbAeJIHE4bGW0CfSAzKHDo44e8TJRR5
WaZmsTYG466KakO1+jKrlllJGO1Jn16rOZsWGhcwuetzUS19tp9zURjj2u2o99x50Hawrkn5/aWJ
CkTGOertQ2m6w4ZAg70h5G0hHQitv3R8YEIIT5La5D3LZFeykx2p1kDhc2XLheeiWk+lgjYOXlU6
6HrCzwCeRgmJakJkXVeqqBaqSSVXq5JGr5lGQ2I7L79Rs8OD1YNhvPxSLVWzsyvbrNQELFW1bkXX
RM4rgOhlT1GQgDGJnYIovPzw1OpS9WdU8QIqvQBN03yURIMfwFO14WX2vFphUM9FtY9MfTGXfart
L7Pn1S+Ollx+4/hJue964EOq1y3vxLOzPG943odXN8EqDIRJIAC4UTlJECA0LlBKcj4w7QEjzq49
L1MrMNtBUvXHZBHACNXGqnT5rZrtFwQBMPRQM5DPaVhVUXfcBfaO3Itmy+ZWFc9LL/u5HIoWEfJO
lhGD+nE89ZPfbfxsj5fVL05R/fjZ/uVe1bIppqbAh+13cKgX6Cg1ayHstAbz5pAn/QtKdYFMqpLt
oLcWOPMXNacrmNkLaOWLWbXhv1wGqZlQeJ8iRiO7NZbqL6ji5Xfno/x2fQ9DaF27tf39jGWtdDl3
VUIij0pKFc9rFKBSNtsNXPnvaxRq7LINBoLOcajRBxitwxjX6wsA84wlQ2p3WXtITOy01H0kO9uS
6YQkUapOXj4M2Frl3hk+pNBt2CJJCWEJPLxMzguxxwaQX6NS8XIjBWA871LtRM2rn58XngGOczaR
7kWHVnikQJFUlJEzjYFs4191GXEnXXPI2DcxKv9NEm5tp7GwW5cIU9siWTTIitqeMBt/NHDU8YDg
HQZbTzY9HlZn6J6C1vaqL7monnYUcf2iaWKAIAjmB71vX/mLbl+pUlTnzrlkx4MH10UcsJSiapT9
J6h61I9J4VZrwmm44pCz0dcaYlZSR1j1+ACp1qQvJF46lu13KCdqoau1GqY1rb0q4Qia0m4h00Po
DXEkrvSpm/dDT1h5kpPeLqtjjN5LE0JpS2TEXZVyGGdJQp8BhpJ+1cnJKKmgbQMIGxz3J1tG+AcZ
0r9M1DKXHsLGMiBmjPi3oItej1vSPwD22oXUroatn1En75ZGiG2ummMhm2M1acF2wqZ4q1MF8yLI
O+HIfpW6MaqkJmpFVoXDmrB3gaQvRMTzxMyiQ7uIXaDqxk5WhInC4Sq87LmoluoAr+EJ+btZUjZ9
14CtmcVcbwhT4uXGCmKtfqbWqBIo9sriYWAa1z2bKDjw75ahDYOplI9xYSFJoYE/D1dEkeFXWhF0
cbnsskKVJnmrIMj7Z/yper4XJKoqDfIdUM/8MgusUI4H5KBFrT6Xlv4hAoC9I5nx11q1Qv1YbYej
1S2oZmOnUMgKbUzfEBMQ2QKrWYxLaSLPsORWtr41dhEkF2RRbRrFQC0DffYJtMtN1UYZ7hfIpm6j
gaGqD4OvRRwSOLiQEHEfAUE6RwYghRSCFqKxZB1Gzys3g1VBupeTHo0Dr+vFwdMnZGJDPB6u1KSH
kUEnwhYbmCDVuQKvFRT3UoflBpimauhj1N/FfJXh4TVaMD4UatmQ0OXLbK/wzJd5VVLbqK3VbBUA
LVchyP8Ea//RsNEwMDz819Ha26/jH1dfm/br/Dxea1rqZ38hFa0/fcL6Hm6MluXA874oU3rOnw6C
lbYwbZMX8Zk6pfEnwV2PEKrD+/UTTtESf/rsDRdH0IW2AQLy3wnXGvjE/hyvtX3d0YFyG74QrCQF
8XP8H6BOgemt0xzaCTXIaNZulg4ptdBH+D9pAP63uIAhASnhYnn0pDVusNHiPL9q827Tp0H9JMEV
gBv1TdIl6alo0ZOI4TOu0iaDTykdfFCXQSQKvWVSlKjg5DioB4gqN+Xk7Ix5sa4Q1DoaepseAW4h
UPYOOkJz7SPmTKbMDpjgumx0Q76zez/fWObMYCW25sf6Y2AknxpRJg+tbaZbu/VuC6hAJ1wN3pgl
AoujBn4ia5F7b1u/WoOpg6Y4ava+z6p7gYLirRiyJ1EtN7MztPsGmaxjCDhE0/U3vmPiq54CIYim
+RvamZsBGGfdk4+pJoAOmo1PA8AenCLbfTjld+jCBk99YX/WxuRDbfnlvtRRg6ph7FSkkI9dhjs9
OLcF3tOVlxZgZcw4Wd80BIxL00puEqCMsATB1KFvA/huKvPdXIbaEWmepwR9Q3LCab51rAaIV71s
fAxb9004vp77Br7muBfBSP5qZM+VCyIUSEWBwpsUWyv1K0Y878IKZaIWbEwDvYWq8gnaNerKY3zK
ozZAgmClFRFuQJjK5z0xpDpGmEaBU5MheHIkEEsba/wPeof4EphErdGpOtEpG6CEbAtuInh49DFw
+RvAI5lQWvF4161i3c/JoRtpUPqapHDbSTXUDAJBMq46b8p3XsXOIZRdZ5b7vvNR7rcsAJBd+arU
Y+5bPgDnboZuK+0F7VyfQSLwi9H1NICYGqz1BMC+n7AsnwBDdU6L3sJ80E1uR4MA8hq4PwBJO8QA
9I2uTTyU6Dh3nCfuQWKD0sth6Zc30J0I5SzZViQejo6z1zzCM8MFMbgxFs89ibQD9orkmT2b42Z2
IBRYBojbFI0EM50gh3rFfka1Bjv612D2XvlN46IqCtgmTqGF0ZBbA+CWBUk6UK7tnjDridgkIkjB
IV1qscEPvIyWN+bEq9bY2Z53eIKcYgbrANr4Iq7QX8SVb6mPsmlOAMbtQz9fdku9nguDFsczkFmQ
kD4PpIxLGvZujtN3xXJXomh1DYOFjG6X3VoOqV2n9VbjBEQm9etkVY8x7/wwfnLddxXUx8dee4t4
TCIf6nJlQxHc1C4sqybBaLzjJqVL9K5vE+3KGhfwPXPoHm2rTLa5We6jxCzf1F66gyLl7qd4LA5T
KcG6NaDS0mgeCaR3JxHoUsZW7IwgaR5wOVjnjYGGUd49kJIFo2vitjYhLwX1F4n0LEsF3FugQo1W
7QNwERgWrpFyTfclEnaoB7lg+Xh58i1xrAm5HWM5NHl10mTueIjQ+7SAWc85qlNdj2xL6R8skCSu
MD8YnfPQWFQkMQIA4D3CE6cCKO1+zrV+DRipfcQbluBH40ueSkaXeS53gke60dv+q1tiYpAInZfF
YbPOHMGIaK6/Dzw83afxKQulX+k0QKXPEMgCrUi1KJFHxlDsCb09TB66RlCwfEjP2ad4iNx1Pidf
yjBN1nZYP6VtgHWik3WAVHm8STOirL1k/cZrpeohevQ7x8JywOgP9je40PEuGHnOwl8OM3Lji6Rs
o7AOBb2DHFF5UboT3vCYZQZ8SatatkNjWxA0xRsNLsV2gQX6kCKMOmpfUz19HRJLQpRzOFr50KEl
hJVe4e3DuvwqIGVUAYwxtCy3GOB90ia4JZibAKmrzKOLRCDeu+mnptUwtieyO8TWRieWyAsNmtap
+IAaM70rOxgj8ID4Tie01Z1eQOCZSCZ6+Rbgkb+eQpFzh4CLLaBDwcz6+9QxNqJw540zgnpIDoCP
ig+mZbZgP3vQ4DMDyyzMn0RfLLvRmk++JTHw5VY7FoHfUcfZALq8ur9JDR97ULij4xgkyL1Vwa4v
wE7BzsZQu2wxRYrDr4mGLksvK9X4SxgNN2FVAxNDe3KDg9+2FVJGScvnDVjbftWClusGW9umYU+1
paFjV5ThbapbyNsXjrNzY/ENvSHz5JYmge7Cfd9WunuqDXR6IS6DRLMC/XaK670FuHjb5KBuYJUZ
pyBmuNJbQ7bLza6+N2fsdYtMO4RN9YD8bnXnDVp8KrIQnGsOnN9k2OMv3gPq8MMR6rImyT1XudGk
D02LMkFCq6KVWo0knxY8DN1861tJfe14cbrDV+4LMstXIeJVN3MXTfu6N78tZuKcApDIuwLNBeJQ
dXtTt0TPlpSqqePzLEwbJRBkX7e16K/bcnqvh+hwposjX4NDHgEHnJJglQ8Fejmy3eoFbpJJe2vP
U7dFd0LbzjV1nXeFxQHffeneRi5YdmuC3xdEn2jtgVrK3UEle5yaj4MOYWFIF9yMB7QiFr1Odz2W
c2uvjF/5SweBor/pSYTt6ZpxwXH0ukX9dpd3eY/lAuNu9TEuAGkHNJkAJAbbqUTm3hHhtkrt5WAP
E+EzmQKYjPeZGfp7N/NvYUHNO795Y5KtXY++3q5m7NXLhqpGZ7e8xYQx4wnovI4khBt8hhigo4ZA
OtoaUfMrRrD1eB4efO4nNK8EmYchftVpePBZ/SP4mL0NanXdjchJ2b7zcTEF3lrGsCmkgghsY4Ty
wURuhU2GrkOhD36/BkwKsA6qccY3GmbbMObbpJ+JkLr9bZ4YhxmnClTD0Z4y8ua9ZXW8GNS2aVCB
U0znnS2kTdJsfMqD9C1WA+YJXXHVlFlR0WFfgOpGRQcJhoC3mWjN0RrNNp5u7vFuDa6MyC5XYwcd
c4aVJWLsohKk8KRecDIZCK5ET77d3lozdIzRn7kwbu46hTFIyFebYeTbSP+Bgxk1/K9igWbhJO6a
pWtuSsPZzRGArggJEyo5+iZgJKkYtpFv9tusOhpIvaAStIlm/Zq2ECExNwT0SgbypM0uD7SX/txu
bW1t4SPHGE8NNJm4vGtarLpJNPqvZtF9BiP96FbBcI9hC5HlRLzKi0cwlBok8bi9To14vMYUZ4X6
16mkbc5pG18ViwVkKO38Q6Nn1j7sdrGe+KS4vPi+suse9e+FGjUEut5UG9MNxqcGLfpTWltfkqBY
HtPyNDOYfOxJ3rXh8KQmY5W8xqwjuR09hB4hfLtrGtzhEIQ1Agy6uezCBWmSqkG4LsYoxHHZU4et
5YOm0dCXtrkpXcegDoy5EXVhHYOqc1ZzqdNoO8ETTWJ5aweBjtJHVG8jUKRPemh6x9T2srVIUvyj
lw4xDrxVbrp6ee9Oji9JCsSp+tF4RV955ee586Q7s/MUpOkOoa324bzIBwxRjDr8vrlaOej7PKUh
H0dLeu9Q4hABhbs29wDOZpKmvbnro256bWh8vkYWoA6TcwnRZH+G1glCfOThmp3GVXxuK99BVMos
bgq9InZcufGtn5tom66SwVtOCK7Fy4iGw5QCBgYo3SOSEA91uir0I7pEC+6ui1idahGJV4aBkIDt
Dq+zDExgaaFZalUGqEP7AajgndePwRp0yxUMYDK+oREeWscFJjV2Txa5Fb9u2zdIyHhEr6XHBRT4
PvDp8FfBJijiN1k4NwfbHFHa0eroQBMX78YRMYq4NN6OaITbsBX2mckIIOjLdy5eJ1vNoimJBijd
5r5ZILWGzbRK+npf+tdFXu8nWi3EsorX6E9P+9QNuQXRwelRwyUlsjLoLhyKBuonA46HIux3ueHR
6PkwXHoauxVZJd0Wwzapeg+whZDefuSgusF7yqciQ8WuQX+tK+u9k4e7JvaRETKNTxkVxYY8NLoy
ForVmWtf93w3mJNJXslS7Yq1hoSOXxvOekYm8h1ifnQQS4R6qFjrLfFCDcooLt8TAg/JSF5Qn4Yv
yYfWXfIH+iLeSursiLQ5OdaT6/jttQcYeNPJHsqgVafG9J6K3K/v6qXYO5Hzic45ijGLr/Oo+6vU
Hz+1aWU9UN1cN1hqr1NztNZ4LCHHZoQ4I3i7yXB1+j2mdRg0s0NvinElsOw8ArkNqrzeunX6qCfm
3nTmo6BvsgJNyeDYEl8dl29DZzSZt7gmtHV1QOxpp+XjwxTr+WEy+XTRloqlAIz9LnRsVLTjdj9I
H72ubY5GOANsohe3cYrk0YmMd6LiieRp6m4RvFlZAn/3AKHgYsECPBiyRziqJyx+PgiXwUo8tY9D
EWBBP3dfQtpdqABi3WEptx48852ArrROKzfcLlMFvyuK0gNB3A8zrLrNgCDpEegByr52iCsOfDpM
GiAgdakL64tRhJ4J/WTSkeDqwpagftKf4oXEy6ihMSV2WRhar9AYk82gKRWY6MuG8bcqLHcEUQfI
x0GF7j7W69EXzxvRV8qAtGfCnA6Ji4cPYt/tBgLbsA7SaASOi4z9egKM30DY3zql521H5evUB6/T
UHiw2prjtDgeI6jRv26mZA13oKJHqc1PwwKVF5nmjfA9A3HDfDNWfnXth9XJNfIOZx/7PWA1YBeR
eWuja3hIy/AOQrx2bNvuJtD7Ye2imwgu26zWne/ldyPy6jXKp7wo5Ue6B5+BLGM5zPjBdw/eVC4H
b6muda99CtOYzGMsGnR7NDh7KYyu0DH45G3tjVM4KOrzca2mmuoC7Dgtfp7TzDUQCxLEuJPUoJJs
M3OjhS3meHh87o0UezwXtM068TrvBjGnm3aJ05PTfHK9vru2o/7GqsUV2hN0G0w3ui1MdFHpHdZH
P6Z+6DE0OvZjP20ILRGaxOEQcpl2KE16eWmHzU99A4M8OfJGIiMcGTeB5lkbz3CPvQEItMAxAmXH
im+0918bNiFJOlhfi6T6tGhTeqQCdtcmXyxu9VJloYvReErIaee+/uTUn0WDumaw9MUhR7LGXVB3
1CpOTi+Kfdm6SDDghOwykLEX2Krhor83CwOKNcxuiFoQg9KIpjzs6TXagW1dQ968D83eWNdN9r5E
XWp2y7XWlOXODTemeDX3rXuw8czYZg3+CVUEoUyPiPuWENSHpUWfFyk4dwnJwg/bqrbn1dxeZylV
Ob0wQydMiIKU2YDvheNaAxLwstbfL2TV6aeAnClb4yatkYi6BS+0Z+D6hpbr2wDfD+E4/6G2QFwl
qHmSnSg3QdgTohqJU02iOLSlb22hL5Eb0e3HHENSRLTpki96ZKzN6W0W6fq+7/AkMYigNdhHo+v9
1TaRLY3d+APp3etCK/w93ZGPQ1e2iGDTsD8kZfDBGfAuEEWIwkXGYMJpBbXGYn/GygDNsr7ZWm7V
wmr8ZOPGhBDxpG0QLmrXopyyrdXGu6Wja8jQb1vmYb4b+jvH6x+7prx2kTo+oAdcQjBtO6Srnftl
6vjaUztcR3XyBio9t5euAUHrNEBtO8cdxfuA+AhY8rvC1h0Y9Q26qG4PTkn7HCGQvG/DD4bFDhBN
K/bo8qAtX4VbpLLvvWIgRG6hfjswenVNl8EB9J2dqCGdJYSz0Gjyket3UKuNuAJjodNkEWofJ03b
hlnyCQdWf40IeUhnJrkuEPNZ5z1IduJrksMaPM3OIk1887dqFIchD9bn1m1AY7ZfwrnfOEix29xn
NZQQLYzejB5jhANgg30ehGIk4MIJ9YyH0SRso5W9tm4xyprHeJVDRFmFsD5hNJZIPwMZqWS/v0oW
3qI6uGZ45uyCjs8XMLsiM+oL7LqcUE3uFdWhxIgQtDX2FG2NSqabu8Ox7exPiTYwvB/1KztijFyY
Zb4S+dHLHjXDedfMUbnWPYbERZ0RCzORIKYnPg8N0rh6GB6W3H308VbepOOAqWpWG4fQrp9mAZ+i
T/L7YMZHLIvIY5VtXm3iKrjLGDjdDOWM4XAQfh7xZbwK2uzRRkny2kySh84dTz0GFqcG4dF1x8B7
S5RkWRUTQRfsaedXuRW/7euBq2SokbXVdQt94rp0ERqcS2A6vQHFJqgy2LxGBL5ieowXsR15R9rE
L07hjEi0MJzr/2Qw/jdSCz40/b9LYGziFu/Bz90f5bc/1mXW55/ij89TGeff/5XJACmuI6cgbHGW
XHiWyfD+JOdB+6pbaG8Z9jPouUxYoJOOuIJlCGF7Lqj075oLrBI62WFWuo5nwhT7d3IZ5gvkOZkM
Uhm2ZTimDTbekldePZNcmI0iNaJ50g8a2nRVhbHnNweDqjCkgWVojdmQjulJIsQmML46bUQe/7HX
I+CrX0zaIQwjtjFgqxBvm3G8H7E4jO+6+p2B4GcX3z+7zb9hnOCp+kveRecsgfBb3B7TN164gpWO
66JwFnK2E7TKCJ4lH+G97pmwFu13DJdP7ZAS4wWh6R20HNdF8pXVcjuL4YAUyycTovlgwzHLEaEe
SX1kwU0MpHq03OOM5sAIZTYuIypohqZ3nvW1pR+YIlIVBXfspgbrkAaonxXVvdzd7ObrQC5jC/wl
d3ZdfpbbQNhddVWykYcDLHUY/WCtLxq7FrsO8eHKOgk0JOUiuYncZV0ZMC2xx6jGndzV6ABkEf1W
rz7b7P2vk6pRQJDnJE9QnTC1Q4n/lOvla7mN1HoMoUMHo7sJKrYtNYi1+HHR25DlmnJLEx50OB9h
Ct6GhG2Ffie3iXJ328CXjfgpq+0iZ0zET+SmIcsSiNM1jKfuzk5h5/f5usbmsm76rfw1GoQHPQ8+
uC3DarmPuCywUQJ8pIWrmt/WtgNtdF9zVmPu38jd4W/SD+3BlnqHzNIrfKjZmjhBupaHHTElNNE/
DdMefvId3iA2fg/8Ii3YAcdQ58XBa4Ylf12qPB4c8JWHLmEHtqYY6E9oK4Qv1P/p4Oif2qRfm3W/
VRfAfuwK/w8t3svbI69dHlxeA15C27pId7Isb2Egy6xraVR8Gvr0SefUcGt9Y+vASJuoRdwIvqwZ
6vucYHZPtyiE9uVSHsr7xHyCKbfRY14HNIfhhrrAU+Ss3Lg1JhoVcZgZ0eqIJdaYQtnJsKPZWfc9
IQCWB0uzGsjLJcuHmGPI/bbpsIsJMqTsTu7CpOx3Htx2YsKclYuv1l8/FYzX6gRtjRFaJxnKgLJc
V8vdokfElbG31I7xDDa6Rz0bCJMa9FN5zmw6ZjvXf29YxGXd4DDU824AR07AoETtH21I11rbrodk
r8/rz1AoXOvoSnwkKL1u+vTVpAVPfghTkqD5hxSV98xwV/ix3gd5hkWym2xiB7kA4ezD1rtuZ++m
bpDnlo1mkqJpYd70ABs2heiN1VzvSZeC7xbiKS3emS2hVC0OapjEENpnffxckLLKI9JoLs5fJBCj
e/RZtkCIeM/6rTV2DyhzrSsX089y4Q5ad1Ri/6Fs/fH1f9OG4gIp+YD/GgWwg7IVf/mp3fz+m+8N
p9D/1Gn8IJ46xk/WlML7k5aU0AUELIOW8BkEwIKxpZOXEa6pu7pjSxWj782maf/poHpEwl53PTrD
ULD+7/98nv47/Fr+RLy7zP9R9Pl9GRdd+3/+y/wFAODC07JsA/YXb7UulZSeN5vhOOmLqMr+4KQZ
ox9igHdaQie6req7bhoAFWdRtI9zLT3Fgc4XZJJWL+t0k1T3drVE4J77W61LWyp84AIe2uInp6OS
zBhUkcVtjyR4blqnFgxtinrvR3T2n93v37Sm3IvnnDNHN8FQCAMjT1AU5K1ftKV1jZPHwAhlr/Oo
1m2PFouWk8MPwMcXpkkEu2ak4ntfvFLL/uHYhuxWPCO8nQ/uQ47VPaAc0Ed/vn/ADwfDyJ1u39TR
TgzlvpajMXrn28zEEq4PwrvKpfFJGR8E2FqemZQ/Pc/nz++3x+ex+Zbr8Y7Zkl/4/PktxpRWtJ8d
PvftPeP9lHEVaGipUZl7GCMRiKzjkZqa5JFwcGX/+3tvvHh/1PVbXL3N6w3lT7y4/mno0Hd2uPkO
0pRARoZXYUOTbs2OQYeLnA1ZhRDluPgz5i8Z+pOzvcpRkCB1SOBwZVWN9g+35PdnhMqH/LgM33lx
Rzp0DwKr6rq9VtrIJSdTtC3oxZ3+4cJf9OC4cMfkc4HvaLumhSbuzze+DYXVDnXQ76cFx9MZEMq2
mdzkTRWM69Ttwis9LILbBQc5YQ7GoR+18d5rmgk3v9o8VZYtVcNd9zoh/fjvkXrVqdHb1oEimbyS
Uufs+Tvh1INpRUbX79v6ixegmuFq0WfbQix9Dp5iG3MUN0iqf3gTfr3tjmmaPpR0YRA1cV/0v4MI
5Qthlf0+QYRtTWY1W1e6X27//rb/7q6Dl2LM4Ok+HX25/lkvXxetKaX+uLQQzapFcBlNiWZHZuGk
8veHkm/uz182F/TsUC8esGvr0N4Qt9+LGVmhPiP+2SdfqiStUL9HzGumRxBH883fH9UCYvbLYWHR
uo4lXLBeLytkGV0T48gHbXrElCKNmJCf69dd7OUQqrB+Gfy7KJl77HLGp86zseWthwNVg7+qNLzx
hsyxtmOi7bXRNQ8pcXrO28T8jXpX9AO5wik91Q7J0aEnQUFn8VsTWsteC8wb3BsINDThN/wUgQyk
92Cr5nWYOmizzyZykCTSuwej1z7YtRMf/uHK5Q19ccMt3fYAtTkYq/3y2oo2dM2y48PNzI60zxQ/
WB0p4SjkqrRoeJAmqvU4aBj++U9tZhN1s+d77B3IPU7OgMrDY9YSpNc1bHF6D78RgTWKBZMNyyG6
YwMvizkQU2kbgtyZU95iMn+okCWoCb4Zi2mdGFwmNxPuWTkRuBCFyUOAhivYExkC18zk7d9fsmH8
2nY5lk7bJSsrh78Xn2riZy7Z8KzD/wKIQ98vCC8kX6eSFGg7vl6SEvOAXmhrOCHTAVNbFHucb7Pf
Yh4Y76ol0U5h+aVI+a8TR4Uqtmkq430ULMY2tkrUosj3ub1Tri3Us0Mr8578Pjj4OsElEb3OJ5Q4
R0TFYT9h62lSmwGzm9d2QGBX7/Lr3Cd82muss5P8YRrEg19Wr7v+ZKTI28EoXAnLuzE73TgWDhrU
GKmH/tqKPBRRR1ja/fAQVuNrVN7SCUUbheQr7UeG8q+Fkz02ieMcfJzi127RY3Ev0FSGMZgWcGtt
zcNdsLI2pTnSjtrxG5TYBBAv0aH8I8LXVhIjADjcNdJ6AuvglZjHz3NFEF+rinlrhHXOvVtlXgo9
/N6DQZNrh6Hqn4hPdiADu7twjK/T1s53U/W6jpEgmW2SEPjGX9k6IvsJcIHV7DQmun3aK4MgIDKu
n6PG+Vx6zb1jP7klYnZ57XwwDffJXux3Xg4TCxD1Ebs/Fyk8C5dM0iqonPWv3VAMm8RpYsREwIJR
X+GG0HR3WTT/w1v1a8VFJpxeK1UxzgDYj/OdPasjpzZ0eocxxb6HJlrl014MqQZEanoKpgahP/Rp
g6wo/qH+/+1RHVpdR5fRHP/FUf2Gt8PH+mWv6W9adJ77MvvWo/c4Ldrrxk7fpr777h++nl/7XsJB
TdQzfMP3XUzbf77QNvSHQst6+l72gHVNiuXolDw2WgdO5qODevrW16/1jhFo5Sz3f3/wXz9ciIim
7J77vgx7vfhww94ZknHAFULzyndVY4LwM7G6XnBiATdyhbuTp33RRtRm/v64BloNL2pJDmwDRzOF
BaT45dPNkVdAPob7bPferc8XtrXyfABwOU9HpGM+Ilzurp0BBG4WLbctlScS79lHd3iTOAw3/+Fs
fm31ORthGGCVPQPh1RdPHfnFxXArv91PE70gXVYbYZVu/RBqRS5I9Wdja9z+P8rOa7ltpO26V4Qq
5HBKAgxiUpbsE5RsS0AjNoBGvPp/kXMw3+txzdR/wqJoW5IZGk/Ye+3OI8KV2IALA6IQNz76wHR8
rl3wRw5grH//ncw/vTTUwwayZrjmjCP/923RNDWswcHrtojAkPsVWiSvvgFMiq8EEqOEGd0VuoN4
ZbhmwnWveCut+nH2Yv3YFca3fEINtwPLdIcPh6FZb8Bndokk4XUNlZ48G5l5UkKH24hCcjuNDFri
8tRc+aY2MGRsp/F/PM23suZ/L42+EyAFpyO0CKT5vaZNbE3TCBPpth4L7i0+/ARAtReXUYVVBqgZ
5tQhw+I0sAZcZcWU75aOwSU0Zj74Jd1ap7sf5kLp4g6EZuco2aRUoRt0QYSQLvTGotjoDjKMPImt
fW/7z7pZe1FCGnA42Szn2+AYTJ7aOTX/YcLwEovL6oQHO+E5qgXryn9/FW1IJv94n9MZMyFlTclx
dv3z/3OKxUYblNcQhe2Qd2uVpvDmccammDyXxjgOqmHRmtp71NwFycCInur0KxNa6KQU/ESQazvK
c8Yl8eSGNIAjXGx7YcU0m+sxq9/LqWFjd21mFfhGVRAdNL60aeHfFYhWIpBu1D+uFZaSVY3Jsm3l
mJLt1JDfwRpBCxZ3QN/E/LF05dU8bxPTHXcWYd7d01i7v/792bhVff94A/yfZ+O3z9lIiK+d1DNC
c9zh2K3mdm0ubKSJ6Rvx7/tlxLkg1yMkE9cgEB3kJFY0z3kZMnX599/F+dNJTwHORZpTyPB+P/r8
ebDH2em7bVB6w3YkpOeA+p5olQDBhDEfhUNinxSsp9skuZrPjAuKbNQzgdwHdrFb+MUJ6dF5SiX6
y66aD15wZYEu2rIqrzVORvw5zs8fjsk3EU39oYx+2AeJTVpQ4/ohT8Yz3xbRVJ+FixezTxoI+sDM
X0WlL76KSs3r2DMvqnBitEPueymdFvUG7DtriZHJYAqfLX2fmhxRvuUTWasTODUFhMgK/c2y4w/D
q1+QGnJtl0HkqeatV93auqbHiYbpYJv88o2suPuP5/afb3pXhzRsUwMTdvo7icoxMSzFGcepb+cf
+Fxr0MnsKOqFmv7ff9IfDkkkYSB6aJT5rvr1Rf4/H6+OxAjor3D5ZFJ9ZbJZl57ccXTe+zjXVymK
tqqEX2tX9vO//+A/lLzMwkBsm4HNDBW42f/+5IYNufRih+O5cqKebGJEnxNRMar7aVowbhc/Dj2z
V+hjc3flkFtKegmdfExdv86vqhLP/2U7vdgucnKh4beEuaF0RjPxH8fuH97oMJPw21gAw5nC/fYc
KRAZJmxNMkTSJAA+i44wQ2Fa3JPotC6F+Oo8tDj//vTcipbfPulM/CAyGSajOff3K2owaN0kBJ8u
Y+jPIC0Z3Wuh55F/63rHxCdQ23Q7udECa8eU4dGM/b3ZYWLA1R2vrNq+n6xWhWmqhk0bU2guYn4W
Brw57b9KoH/2a7yQDpdOKOye/Q/IuejV4KQDZ9KINiok3Yxku9wjPYegirWTZl///sz88R1LiwSc
nXEbk77/fd+4QZYnZT91W6s6jco82TY/1azcM4czgXa8f9cB4Teh9l9v2H925D6LOoppIHH8d337
f39w1hlJbdiy25aLehtn+8Hw6A7j1COYbWovtCtrrMZDlE+pBv8Us2rmdIhjNPrwGBWwD2JnbenD
RoffTnai/I9LpfHPoQi/oEfzqPNh9p3fT41x7oHudTmfKM3+4FRBvmODpSAs7kTf+JkKquPB9jeu
Sb/mzU+ShUJsLyD6WvaNnGJf1sxT+O8vl/2n14sKmVeK7ta3f38jq2SITavSwbb3SbbRyzndaxg/
ig47CQ5L79ypawwm2x/0pnoSUjjuoW4gYMr8EssF6nFHPFnT9NmDb33qAW0TENKdk+oQaNZyQLB5
Xjhpjk3Q9KEbO9VWUGieK64LxFCdlG8gwAtAsC6Sy0Q1UMIJfYa54gbDW9ecKkmHQHBkv0VuoT6K
yXlf+qLea1bmvZpN8mtpBMGwRrodq3Q6FQaXNatd5PEaONRQA/z7E/aH54sIAtflMPaopbH2/c+J
nGq+mJ3KbbYDAlVrEVkEygwFaYV4ou6dZ5H2D67WfhHh8R9njvGHWos0BdsLdAhwvv/7EBs8I+N+
LBDAdAtvh5bJ3gkthtwUWzmCIdfYj217Nwwl0WIx803LahxYDtb/f09FL+WgH7huI/5xZZAAuJX0
7Wabi/nS2uWwaggQwylAppOXGh8oquDk1tUxs83uP96ufxikkyhhMc2lifGY5f/2KTeXOMnA+zZb
5c0g6q8UEr/+kckEF1DSmJHQggp4CkSiIdnItEn/41P8h1MGNp8b2MAYDdsJfnv5qZQqFaQO8t9+
KdcyQGa9zvyOoMSsxIeg/+f/mFboD70kNaUOrg9gH8qj36pKP7frPlkMfuZQBj9q88ZBV+79xNBm
I1T7VFRDERpTEzxrjk+MTB//srw0PXgA1/A8xsF9pn1UmZ5GfTnjmxGkKeajldz3psJCgPMmuUql
lJeKsPAs7cUn4kfOaLOpk/Ojlk8eNHPyAfVYPplp8dbNw7z2ujb7UFOwsQCwPXSIU9ki1A5XQJ22
t5rES6XkGAlZJrvSnKy33LZ/DG7qRKM5VXzSe4DnxvUb2Ub8kXsY1oa1Yer6I9Mc7dlGnRojS30l
2jbD8dDHp1gUbOuhrt87+tA+LCSyr/rRemCxgQYMNjrCQoxb7ptvvfaLkX0OzPXbkei/Xjx7dBAP
9eho1zwLMizKip7bT+PgMfOCeZUk8yHtxf2CkeK1qwyB4MEK3uMuw6Xm1YyITNu+VEHxSiXT76E7
LOfJ1A+O7I07pYLvNEH5SRpTdvQXsh64Qlav2ACe9TYhCmNcgk1gqPlbSt1Wzmr6sGun4Oww81At
RNvnejFew4zrp0x4P81ULj/13HggY+SbIiMO844tTrPXC5bS6pecu3FN6EKxIDarCa6TSOiIVhru
kEHQgaliQSmZX9N4jBKAlcCxAUebEGPg7EdWbm9Ky/qtcf3q9pCXLv56iW1UkbonzlzZxVnVNVmE
jEluDxm+dO6Ub26LK/k2u97UUKf+und7jNz7sBuuRKrJ32S55RwZPbrH272/b0ayeyM5MpPzHYlz
Vnhc9ghUh3ZLfmRiI6QeEyBoSZzXh3TSUZkGmiKG1mu/Ty4pr4COEDMkhGjf7i1lWSCQJNc3Ry19
0ep2uSB8NOu4udweYfM3X0SREV625Lu6dY+qip37v28aMrAwQ5tnr+zS0OnyiRQWmvNurlDnmtJ+
ITQw3SmvRAPQQ44aCVpE02D7d8HQvM68ApvU8xL0BU78ZF9zUnF4vmlpTThUSi+jUSbrUmqPwLW1
x6luHobCU6c6q7R7nF3rJRDklmLdCp0Eh0eS5sAqOniuty9LSvwTgaxh3wGjGrQSRb6Xj/eUCe04
F9pKZaK/73IcPfCtQFY84LdzrpqUYj/IJgaU4dabTHezB7sesgcGTEM0zWIJl9ll/O4O6cHSxXAA
6kB2veUFr8WcEbdVSy9SlRm/uhkokMpWAPCRcXfutLzO6FUJMByWU6XFuGDzEiKPETyUetu+lt+L
64N2lxb7CS8V+0Nv29C+vCQQK55cxP2tZzQvzdySt5onFTNyK4vcumdFR0t8cTthXW73KF1Heo2V
BwVkY4yKGimbrfZIhJi38Zr8+41t7fnKvSvTwuX9jZJIxfUZEQgyWENhITPSsOT/8nKdUSJXQYGb
OsmwySrLeNLLimDD4b6vZRcFC//tYIiDlyGt3FCffG9r5fxg0BbEvyGFPWmzuRwm2W0682C0Yw73
q48f1DD035PJfh/68WAsVXVxR9M6193VF4+oNySgR506bKO2i9o+dSH8m3biMIPQm02dOGU0wFmn
o1bl01L2D7M/ud/KzK8QkBBNok1EvDnTK7FIJZhqMrukxuC4yoZtXDb+NySgDTSu7+x/0cFivdp1
WpK/Oy6L9uvjrkWVW0hQgcPEsWr5dffi2tq8NluTmI6U9IR2yV6rWXznICm+V1bMX8+fsAa3976R
u69pBvROlK9TP/YPli9O6fyKR8p4BqxeX/xyekn6Nn4B95afM6X9vH1V2EKcqq6oVoQImuFYabwa
zF4fuMgA6HTjJ6Dc8dOsbJTJ6WIfClagoSRpbGdV+E0Whks7aRrzSxC7diiEtNi31fNLYTskj3j6
j2lE69PUWYeRA4l8YIvHFsHWk7reGNfYv6mGUpUkuVrXg8PYuQqAdVQmO6rrl1mvsidRydAd9e9B
CaG18SdvN7rB+2RVOf2ay2fRzHmP4PozMBL86D55oUe8KGPPxce372PXox93iFwj3o61XInSNve3
fqNYU4xtQ6ro4B4dzZcR+cMkTItkvpDoO19u94aUQqbOi7WzaNlmniz2eVOX30+wSy9u8Ro0iCPL
wQkYjSXmQR9Ie5QIvlZeQ8S4q7nmHQ4KglUb/MPBXHoHi/laLtMzKbn1ITFyebAlAkTw1MF2JFi3
z51qw4q2ezAFTisLDOWhIaH8ULo271JvSS+3i11t86dpNtLox/qCeZIbh72BkQf6Vu/gLdpBE/mJ
Ye7xo30sQh3cVJVR1nzW2vDTjfFzFszZ+A8cAkhAPbjSDR11ENbeFAlbJQcDDTTeGgPXWV3emTMm
cNqIlWOLSBsC2ALyF57xxzyPMZ0WM9Y58anN7bYF9eJoox1Vnc1vQd03TF1Ue/5ugWiIJyk7dmn3
pjDLx2b7KxuONtdxGpj1pOxvREY86tpchIy/Hijnw2pCkuLlJtf8wUnChhpSK+2j36s3c1b3y3jd
KstL4SXXqy6bpdhGSQL23svffDPe2Yvz0zTTrd2J7URq4hBwrGlf1QAeyPR/LWqaVhXYVi0BvN97
PnzCwkAAruSaVahAv1cPkdcv7VqDU0QzlN0Z9fLaz+594w4LuUlyn7fL3pqLh6Fa2T0tUyHH/QT6
B3uPsbGqZdsBBYBosCVCK3QKVo7e/EnH+SAh1YQAEux1KW0mkOVs8bRRsjr8t2RFrUw27qAGcPby
Jc+xSbuZ85jZOkkKHfZXY4ipChzmtXGJAVD4P32jIG5alOlqKdRDFcSP7rw0oTbNxrbLqEzggF2H
jHhsmcY1tX8pst6PFgx4YBDLPeySu9JyB3aT2kVM04dY3I1TL0aot2jLM8v4Xkn9zKiEkBV/W+lm
6C30nkG3/EphH7D8M/FG8f7imjSsyW+Hp9iS6TBjmjFzeFooQmo0rta93oLe75wiWw8G7nDz3ez9
89wh/Bkc3qp5SUy1mWcdEtIGx6ZWbfTJaDesqvBzgc8kcMvkTU8fUbVSIAY1gwMJvHem7X0SkCjD
2re+tMrS175TW6t8Cc75sDzoXUCHjAp6FbtuZJtavc4rlezAPZM7PkF+TlIc7IPQ+mj2WFq4y8lL
h/5uSlMSXSwo/WN9NA3xAv1MEa/g3DEJ/KoYJSfoZLu+/PSz7AtPH0RDsmJWPZUFIXLtJi95je0B
g+NgfW8MicCgJQf10b4IjWV0EhBuNY4TOfdoT4VJLpMvdQQMDikAmToE/gYEqAxBSBanIU42i+l+
oOIAlNA4xHS5DurafuCya7ihkYGrbGZ1tDK7CDN9esffq229cby0crBCweZzZTTjoa+5LsnB25em
aLcxBFcr0Zd91/Q/Ky6AmZzFg5rby5CBXuhF6oVVI6dDPs7T4XYPO3LYJkG/B8FxYpxjb+E+SHIR
rPogPNpc5oyOIeWh8G0NKUh6CCqME43utREAhyqsdWbGflaFZFK2B79PWlQGeHbXtcMI/vZgn1nN
QarkaE2jT6RT3xwMrWWiKPUm1IO8OZj0N0jWR2lu4ZadvOsPxKgk/0q+KA0QlnnrA3lsGYxD8cD0
wf8ixaC5sbzsJ6sBcciSSRxcenfCRDpSUltsHzzPBJvreXdwkL0i77vKPtoJ0IPwz3We73D54d6N
yx9DIqvIS/IGM35fH/rrk5BnLBfQxTpsUbT+kDrevKtnZ5uybC8nc9yXEJhZAl3/Ak3gnd+61cpy
Ow0vXr+bJbIRSAo6ycVmd7jdsBfceJ2JL1pzogm47r5Vjo1ErSyqdZGy/29avzoIR3trtXjcdNev
bg/Rgh9F5WXR0pKJVzfVYUETe/Cn5bvvUCxZZBCjy3Fl1LsEr9YxltVVdn2W8eRiNpJLdeDXq/ZL
zGeevL595nPhT/XioJK2OOTXe8aYEnKcKmTZ/bs/xPWGr2IQY9zUCzx5uzJeQSqgfG5xI94ez4qA
o/J2l6TjiDGdt2uqOTnMxGgfbveCdNlpwqULGu1NZxvjTshh67UN9vihbd5S2U2bv77U0qAgBRiH
nA2eBSUFXR7sWgLYssPtZtYccZhqjExJ+dfDvsJhWLkZHkTYadVG2Rau0i5GANj32l3b5D8g0MYR
ywwfrthQcI4PZysnEy/1IDaIrU+kETs0naB5n+salJ8+LJSl7Qxe8ZUsRb4z6OAicwQJtBRaiNDe
PxVMrE7FJKEhBDopQpo0+ZCDVq07r90k6Sf4kPjAkK8lnrpt1221z9xG3zg4kle95YNJDhY49WTX
2ewetIZetcj1n2MPhQHYbYbYO/g1mwoYcTpFeQxXBZjAmqygFFTnlf1GIhcs09vdRdh1d7gxvt3b
o+izsUwMV+Do7dEb6ddpjAzODqMKbTaiRdfT3e1xcAYGH4orKU53yXFDcHL9/reb27e/3dNHizS4
AE/E7cu/fs5ft7d/WmtGhfEMKPZfD97+lrz9ure7f33dekjwr7zov3+36fbL3/74r98EOPmbYy7k
YF9/pb//YopXIJom+w1YCPzj25/mmoMLfeIynYBIvDHdb/cKkzShv7+83bs99tvfQ8pRbJDlv9we
v92MyRUU//e/BeADBH1KL7eHYJ8ugEjqH52qaJX9uMb6CVf39uXfN0tGI10vDa/27S5nek/uMIRB
v7DuiG1od2nTYZonuy9s6+Y46Jp9QkMJlGdxuk2uoFtNpRGHcvJ8vHzsAqdstgmQU19TZihgMJjL
ASv+5EIkVzqH8zZvU+g01RJCy7fu1Wx0EMer6eT6dOJwXTclJOdV22GpsCWq+xGBlZmPnwRP6dsl
xcjo+gvz+1Dr2fYK/YdP63JJGXXQZz+V3jcqtjRsOchXTbl4a9Aq4K1szh43Lz67SZ1bx3xAsILs
cxJFGKfxW83EfqW5ZAnri/c98O4dQ9/UU/MjnpKCIGzsGwSA0f3H6qXIaOl6UvWywRVb+AD7tF3c
rR44T5VCXFQtzY7W6n6ZrY0IBrzdSRxDsjS3lqGORQsayO/1eR2g9rPcK8uDHFhrZAks6gCKU9Vi
EC9bAtCaH+JpHJoHYcf4pWBtVUFyb9XTvZnVXzhmgV/iP+H6+TkMRrxNFY2Hb6lw6GyYlQ1dRcYW
YUJhQWPHsIgZCxOxlgpJ0ZRqQ2TUtX8sLflt6i+9Xj3GeTNCK8OAxTAyuPeG+sdQZSmJAc0vmfTP
mmrmqNev/LhqOiRZihUDR33r8cpeZYm9HeJLaaOy6bdeXQWHpEWbIKiNjGrUdr356VaxsUuHlxT5
1mNiUM5IER819CkHY97PA/SYydKPQaBklAcZ2dR9LUKd/KQQBq7B5fmcyV+1nRAzSwu8MZyEVDun
LtaLwOAx6FcOatICGMvhBsxJvTbgv5ldmzPWMvKzprUAIeLlE41jfobBA5K19Q/lMIFYdYbxwUJ4
Jkr5phUSnIHdT+w6YFAZ2K1OhZA7Z7D1/ZwLbF3lq8avcHAYfazAj7AGjP0pWuzC3tReFu86U37Q
3Q4hO5x6m3jmcBHuSu8p+SqNtbzsVbKuJg+/P+tNBOkNG8XSoyGs6d0ZgZVRy3SAPxDPNDTzVrAm
WpEW2h3i4QEdU0BlQm2A1ODgtu7LYOJRI+V71iDVOtD++lLbQ2kp1mKq7H3pVpJoeMmVqJTUwTkj
2xh998IkEVVU+s3LCMkqFkuEVta2R8V8qPNRZtml366lk6BOH/33yZDFnf8jr/v20pDkHuObXxzz
3CdMGK78tl2u12fdQP0xOAZHf5pOAGlAA7oOnm20r0GY5vb3sSBFsbOhPqSCeh+TGXBsyl9DvFkT
4lIBwC7MahqntKZIbZOK5MCm2Gg4pJl+CNDv9TgyxiJgsJb9vWMWbZTyTQLmXPu+71a23o28awo/
mivC+YAbnAuTtXCu25T2LmjUuOZgLvSPqwZMai3FCM8OfR0T/WL5qlgla7X4ptXyCxKNfdcbmOio
5K/cDuRaJQiNxAlKPkb8+2BSZoTz52cq4s1UOU1EyV2HqQi8UzqmKfpnAYmwQs7ptOykmfvBlBv9
UCLY5tJpxxu7neYdrvllmymRh7E5/hKinh84ARHC4MlftQ3cDJFnDdDZgSQuHMR7jW7OQPFNvlh6
SdymPhgDBZilm682ibCbEl8LLLceLMaiBbt5iA9Nn41Ebmbpk5qsX7FzquW5y9jjaFd7N3VEdr/U
RnBKa2tdLg61WQsq//YpGq0GEs9kXLwERMIqGEp2lN7WtWZkmRTKp+Z6A/MutZ07r1LenYK8udWa
9gjeMT/9dWNyNior+IqbK3+IJUSkByOrv5XBLHXrNemxrpCpOLAXPdaBHitAhoMEdzpjDqUK4fyB
hnIKTZ/9RZnEhORaFVkZJSfVtZo0t06b7IOWyYopoJRJrcIlmYzA0DwI9BV8JdHsVdy3AIk+bIO0
P2lJwZo8NcPXbqjcTYEIi9FWvO5TP92QDZAgc+W01uaMwVAwwjPoP+ZqSfdgVvhe5VqLAwItApIv
eDTyyeiIZE/aKYBNgQ9cFQdh5fUKeiNIsaT7OZbDT1Of1iKn2Kl0QR87VQZ14vwJa3I/u9Z2zmeX
WSh4ClB6R1TO24EK9t4gyjOjl1n1SDdXZk+oLdegd2EmoGFE9bao7JTGLDWSscy27HI03m4YPcq+
3iVMvTYor9qZ8CBO2SJVJOXayTeGjc6a4hbtjlkBqllMtjlBe6hy4jXARSmTM6rnkxnwPS2Ox0vD
0zenF8rUcSOBDaxwQ2XrMr8aJLMXRt6YjwL4bNYlWHy4e44HecoUxdqT43lM6o6KIcBbXl57LL+Y
74JCW3taP92n3UHBAK5N5V9yKsCk0Fq4f/KnyAPedPaQn6a8e8+bTGxnhi+buh82DlOziDo5wQ6K
MK4lhGbT5MYptelCahJLx3rMDx7L9Kjg0A6TxIY21w53QzqZ0cykfu3AMb2QkR111vBoLAn6uawB
03y1xAxSYKb/hqWjfBxYIOHIrOy1V1UV7E5t2NQ2AjZfbY4TGvE9CMxfo5HItWW49orPBAuewvpR
FIG5tceWM5ZZ185olzhS3gjQAuIMc5l571wzIjuAPoOS8V4rF+yS/vRDg1x7aFQWHME5k9GCphI1
lsmyDSrHCviYOjMK0I950awNAkLvG5seNp7NixHUE3DOvs7uHwgggbbAenWXOBmc5MXQ4VK4k7nD
udXeW/Hj0FrlkyySsCAs5B6NQvWENh4IISTW0Oi/tX0sn50s609TKr7xcWueld9T1jsp1J74yxyy
EpDQ0Bx0CQ+KPPTyHWVcGSrXzO+soZ72ACJk2HggBqfR+NJEcfClitpgCofG8d7LuUuuIkCmJB69
6lxPF7+qW+wNip6AUZITZ9nONJsRIMq4XCye5pWT2eW+wK25hvw4bQOt2MxN+t0hIajI/OFBumly
Zmd6VpMsn0XR7xhBGcjRii/lqIHcwjbZgCz9ytUlQ8R/bMYfDCS6Uw5BnY0a0sq0Coi8JOrT6Ql6
zsS0142u59OlY9/QyGMEBrMaUcBsS0Q97LYoO+drmlAwjCxJaF6qJBY765rFHlOmOLxx73Tzp8B5
7cwDqNkiMSJbxDS4sfpuWvXZNcv67BiMC+NSTXunW/YkSW8mgVkpn5eNJlP3fsicrT1jKmdpuxvU
+OjYjjrPWatzBTGGjaxn4BIlV9eYSG60e+nW0vXgWDTUsGP13prgWEyGl6gqg10pzR+e0q19kFmn
yWKMYE1W5I59u9WvzO2CfRPxMIRH9r59LKfkE2sdA1EgQlGeLS55kOO20Gt3r2B5b5ICiOzSu/3a
S2wuuPFcME+Y7J1Vb7whTkH2jNkFYEVoCMN5EMJxVnoMXamUmb0xKyYiGiswhCZz5ArbWutj1+8W
glL3SHn2SwqYp/ALZFWcFCMUV4tRVejUpJW1uQN0I55fUwBXBwvHwqo0rxm/UxlsKr8t1lMn5JNR
lFHnMlKuUbdspVtmhFsE0D7QO14CxuNksnRz6LF4A4C850SakH64A4OPIX30bfAEyKo7J/g07HjY
DxaT4c5yVmoWFH1jBjyOLnstiY7aQMa0Q72ENWna/cnItRmGLxnl1/7zsNDOInclfhau0XeTEeve
9oPvyRgPp9aJjDRL75MJs0jRAz5h0V5SXHhMVCTdHR0tqdCIta2pqY7jfIdwmsYv6whzSZ12awmx
RYSJ4tyd9nHe4v7svHkzkvYSjvl9ljXeuQURgvhketE78qpb7c2Y2Mp47UM2N/FGs6afM7Xisapp
PBmuHf0sXiIQ8PWWFybetfZbXDtxhDNa++6Ov2Kvct+M7KecyzgKnGk+wjDz9y0RCiYSZi7qeXpK
Kxwwhl29lNXUnWKVG4/D+CxzEwMEsoRTmvn5uVScJIzytzmCk4cy7RkPFcI9DcXZ8enlEhKiWIXD
wSJSRj3EVDBfM0DSs0YKtzE4iFddC9Wor/H+lYwXSLNoYdUuuImuN50N/q/1Fm9F2RicA/2Btdex
nHVInXW+a5flWaYqO7KimB9be7ny5eg1bk51x35viAt4uN0wtttlufkpa4vlnV6Q/NB6QGq6GTNQ
Mj8vcTaduB4Mj/agE0mQfh8ZEzO1HtjQpKjSPC0AFAYXh75Aa0PUQDytVvVQW7mx1mDbMRru2bEv
BeDlAu0zCAd/T8UgmcrFLWHSoIk3AdrFyK6sOfJcvYLTV2ZHK+0ilfvLoWJQHAlTB7uqM/PUtYF1
jsO6uXHSrTHH40OObmRkSdlkk3/EOzrdBQnibSHHT9GMDTujxY5AK0x3Dg1rLYDuAyPEVlsScNSn
ZrIxiDYfjUNeJPKpcsS6QS2Faek4F/g/rCrdtA4cQFJxqN/jNFgrLU6Owq/u89QSu5QFAxPQmdB4
+c7ynVPErsRmyrIydIWaL1YNiJL9CLFORdxDus7adTqzDDKcH2hRtb2TSn87GcT2XAe+txuthT8k
J54YWYvyoZzrCE6K8Tzwib/Lhq7HRaAPd7Pwv1Vx8qlh3rwvLHL76Jr2iKnq1RxbIyVjJaMlL8tw
Hq0+rFuTzXHjJvuSzLF1C5l26y19s3Mk2KHYZXI3zxOz1/S64yfiGxKryoCRAwmVUSP896UDmAwU
YLVYY3sgwlCyFKneMcYq3hKBiFLN+DHbOvXvXIx3ip54mxl+E2Zu+WAufXsuBzFd4rgG2whQcy4t
YK+cQttqzPVwAJiHeih9mzuw5pYqusjSEPDFsCIPXjZCmWQicXGSj8D8arzBegvqEV2fC8dLwx86
2VP2jbm6XMe8xUbb3dNYu5zeGP7G1GqQDFjtJi3H59LIYH5SUjil2PaugvbNObrHAsN0YJurQezw
2D9XKXSsODAtMhrIZHeU78JDUP0+g9+1UkRqnfuDXnqffk/UcNrEkCOd+dl2S3vfq37l6x1iBaDd
q7KqeEWVou/w0Qn0CN6Q2igopJqbsK5dfrk2Ktya5Tjdo4RuTA7IttYU+WAkc18DhFVSy02cFS2G
BQ/JOl1RrnJEOYjwmGtBzmNe0aystq/CXBgfTRx15KeAEmbtpyTQL0ICYZ7UO2nPNUKDFAY1OtMt
EXq7oZKSNApE77kMRz9h+ym3rl3bX6O+xz8CyUVfObGw7jXDIM7jyn/TwXUXDK7I6YN1GPeA57Vv
Uzn9TExmIWUPnqJa5gnMjG3sQetdlsELTlIDwWjUyg9RU5UsNFmiNoaxqSxTRFzvrx/dag04pt1Y
03tWm5Qp3l2jSs57uwlbt2m41BNOZQeZ3FmUU2ImcWWspp2ycMi7sYnkkpEMtQT6OjmuVc02t6wz
f5Vn6XvTa0xqmfHTpKLnkTOt3OSfC1iYd1LPt+BivUNCkoDRoR0njDq88cTIVlCggIRJHFtlAQoH
BzZwjbqrHfWLeThoSasBcgJCPRpZshV5/cGazN3OicVYS8NaQxUUJWYKt93VD6WTV7CY+//H3nn0
OM6sWfqvDHrPC3qz6I28qFQapavKDVGWQc8I2uCvn4f67qAbAwwGsx+gIeSX1bdMiiLfOO85z0lu
EnFJz+xrB9ILF2Psqd+s+5ssBJSBIsUOMRjua1//CGy3jLHBjpu+0taKkPFOw3quNxDWxj5zTpp4
79bISC14SOFkbnNkdMnkWAWfwohC5EVQ5tKEPyzbBWpoMsPo5BDOmzWTawBcjM3DeRprC7YdTSVs
VSdmWUziCibRhiCUuxWicx5cXDnnaqqeo6BvHuo6R/nplHoMAmZOv58fuAkvmzkpoqcyQwfJ0Nay
XHqbuevfmKAUF6uDWUZ0Zye0gWOT5Wf5me7TXkE5MyvsFDM87ibYGZVUjxS6vwEllasiFcSWXVY7
d2g0Z2p+cFOrOf77BrjQxHqTxdLH3OFiV/sFoZvpxzDZ1jbPaYfsHOQ9AQcwEntbMr6ljfVTlH3J
lqP+3XFoP84tTG2j+VMXnXjAYhceAi//PXmr1GWn5Skncu+FU7ODwhQd3DD5adv1U5LfdVuEbG2z
J+sE4d+BqzoygOFatfC2c8T+hUJQMOJ9a1w6L2eQJVoIxqV2uc9Wf9jzcsiqGF+SJee5PSIWhUaO
sNDOV6f/QsOA4ZgVn8FEz4AK4sLqra3l5bw7ABm3rajkngA/pUvODwXyGUqwKOK59XuM/JTDZ+Nw
lnU+cEDnVsIc+VInf61ANS+m62ncEKHa122eH/2UT2YQgQpyuW9EnDbaiNhI6qwP1io6F+X0vS9V
dkl7/dLWIO2VbB9KkgVQkRs2hNCOURKwYUGu52fMPJCViEG6cH8lFhKNC8v4uEzeqQmAQ/oegNhi
jJzYC42fJUFik0wrp3SKHThbhZfZ4Z/nzqFPfkT2u4qu+l3KyvEp0uLkBFi6UGjTnSsT5xiwbCmE
H6dVCCxaW805NPxyJfERWne/m9oIL3KG6GdlU3YO3EcInriOuOMYxktqeTAlbKhUht3xQS7VpxMk
U0ywrzm2i0mtIuun2fVZ6DuyxUXSct93++hyfykn73eLtob2l8kD4kV2Zl/0nISt+yCU85OZ0vxV
KvfFS0zxKLSkpUBk12CEOiSz0dojCY2HOuH8Q+KMNxg+P2dNH3ZYmX3mUfO4TABvS0SwvF3XY336
1mNnZWAq89iuq7MsupIux1Sd4Ru+OHUwH23JTQuEOuu9LY8MkY7QqPv5V8+4NqjwMykVw/nkFKB/
3WJbRWB/tXbe8wDi5tD9sJuueGuRhI6sy3B4jI58rAb1xlClz7MJ4Gupy4+aGUmL3jmPkeo3BMH3
SVBwTGspJjCyyYW5imCqQwL2MtEb0dsiViZP0WFOOBtK2H9ZV3AUWEhhWGkeS4AGD2XoHVYjO7TG
NHzpRAMZf27Ng9bRV4BxDeB2SnB8JntAdGsAqt+fpN04l1mn3ibiLNbnyG8FWASEhsk6KIczzdKY
12ixeA4G7RFY5bzRhUEfBAfdqx8VRyibHHXIl/MeJ7fHMikp3IgGe+9KPuVda6PQiDq5VuZ8Mmc3
iktm6fNIeR/Z8Q6/k10+ihF2/pwe+HtwLjfym26CGr+NFo8RkUGRk5+wU6s8VuwpWUHN3XlpXY7K
xjWnPmwLmy7f0XzXnvu6nw7g3WklMOFR95zb5Ox/K/msPFeWVowK4lzjoHqqWuOx0oqCZr/oHqM0
BX3QivI68bkUDoUNXgU3V84JIAS8cKJ4FL07bLvSyx5gtK+0xxUKXZfcrWoz395v/OHIaTIwKDFp
ets+8+x4zDSjoinb5ybNnxwb0XehRrE08vHCmwnmiutyn7ateWqL4YoqL7dKKv818VlOCGW/NjUz
SjJhPhoLNkNjZv0EB1s/Z0G3HxsJYBehZUsUiL8S+Y59LSvnwxxP/finb3v3TTpm/xzm/Vvd4Z/i
PAwizUnLD68UfxrfH/80Dfqep+HmKvywnsFROFv0w2j4zrmz5+JKiRJE1rn9zmMQrCooBshdjYgH
B95/NOjgURR4SpK0qbbzOOxSS5Zng1V6ktlvXRbdRLVwEZmcznXjtFsC0nrtmHAee8XzI8l772ls
IRILQAQNUt6TXF80tYOkZdX87M6TjT5guu8LrvGNmD7IyUXrGResxlQ+0+8yU6LU/q3aQgJLDyRt
ySCuG5oMnieI04/KNCvWDbc64eSLdBNcPHTOXUiYAfle5FvbrMXeSIdgx9HaO8tOZYQAyLYtLXO/
wkubM9Tig2t2DPAc6uzJIMebFl+WZz2RTjaOxDbFwVaY3Ljdf1H06jGRN/05a6Z012eq2C924ZOg
EsDqyDq9FtXyt+X6zsKxfnOjwTlJztGbgs/yYo7m0zRz+8mDAs8qhTVbJyuaa6VWY4sbDmuZc3Kp
VMuWZckeCDQWj7b1kCqW203vVBhIope+TJunyW9UXIxcdSSGukvoJ+Z1dOvuEdzZ2ZTNq+MZyM8k
c86hUgw0vbe1qUjaWFHqvM86uiH29/EYip1LRADMa5q84hH+cKcQsGMhi4sEKfxid3zgGyfKYB9n
KGSoeVe6RxH/bAK6s7CrB3a0nLHa8VRFlj4MeW+/NPM9FOzt5FD6D7Ofdo+DaV4t7hm7bmig5K5P
EaNEuvXTDOcd3qaJBZZXLg264NDfUqMxXyIRd/6RsFX5q0CeAkNuds/d+Nz0ZflQEi7g4FlY3zAm
EuC2VE8WbJk+OS+O0zVp3fC7k/cN2x8eihbyD9NhwHYJ9hya5fCjnnOsi37r0tnRfXEiMC+24plA
E9beJA4eTLq59PjJeVe4ORXlKJ6n2XlrQmY9FzTmw/0lZEEFcmN4yXl+PxODeLEg7/owQmI373AR
5VZ2GTU1370kb9R504Yj68RVy0tKExL6xDSdymE4jmNhnakUzm8JxjifWoeA+yIEwHG5+AgYJ+2n
E5JMFcMNR+eOnPRDZciuadUlD7zrNQlGiQDtFvVXmTCIAOvIXqp6sI8d29EPdtvY9F5Q9ny3eLIr
DHdVH7dh0H5Uw3p6hi6gxpNBbOjqpuZ7wkLzb+NIHoGB9+wPKH1jZ/K7JqHzyFbopYDXeA77RO81
lKhdM1SPFELTd5VyRG+K1ryaaP0rpfG1x6DMz7XOPoVE3pEhebFJq4NraYcTrbX1GELHamyvbVGq
XYUrkz1UxE0495JnVfk/wtSnA8kfX20jfVICw+1Q1PMx8elXKxL+GLqdXjwdhhf29A2bYEpmPFkm
p7oE/DO6enyZSJdM5A6++QrhsyiyF4u0IYsS29/wmSTlkZxJ/x38zvZ/D+QU/GRfNGhT95ecvq5H
N3XNKzSmXboz2Ad9K12pLn7JBW8VtfmtV+A7x0qEF2fC3jdQXXksjbG6tlmOd9vzhnfBxY3YW3xg
psqPyIccqZY0OLddCilxitqfmhWRzizzQQCmhroTebHtLMAOGxiRTseq3qmcXyFWofcOCYdpwJPb
IICHabbTfNMAvS9Gn/yZkYNuWQL6ua0xKkR3varGY1q3wmF3g3zlq656CPXfIDDmmeIunJ1AZawt
hLvhKPs1dZDlzru3TALg+ujEXTI679Iy//2fPsUCmCMWfVDlOJzMBlt4Wc/VWU+asECVfunByd7L
9kZjWPMx2kl6m5wJz0Wev0QTBdCAD46tSN5QdfRD50TiUllRQE1SIj6s+y5imNt47f2MyH2+iXJ5
6CMvQE4p9FvRoLQRMruoEhMGxxznMgVEotJIyW9LwgqLcEEbk80cj0qhOUS42QALDNGhoA2M4t7g
Uq/28sVT87GrppB8SVk/epocZO2wyaXYatyPgAUPbHdxVHpd8wg5+i9SQ3iUtomDgR6EMxM5HwmG
jc1cseBPtMFthkl3a/bzchgizrLM1vrqM/BTADeNzHeGdYost38aF468bZHaH9CfP/ohHG78xf5q
paLdgj1kP0D1P9XY0DaqL5IHbN/9nq0mC9ZE+U8FjuKwoBp1SC5jysBbdcNf3k4EwrTruJAG50Al
9/ootpxnTrruM8fKgciPd6kMb973cwPw9lN7VfEmU0O9Mb+lG0Cj4ui1zEfTWj8xLT2e8hmhrNfB
5+CYwzsWW464QaVfWO1Yj0vS0GAY5FciHB4bSP2l/N663l+M0WLZQwYS/YLvsSY7KRmNxzBbLrxX
ZYxbz7olXpwNQ/HSdolzSaqZe5rFscYPnLfFeu0jw/60fpXd8BjOUfohDDt9gijyOftRuyu9oCHf
JqanQXXTUxUuDyRgkygGeQOgdEE3ONR67Zcm+MqauDYPnVTdnWhwMQtqwXOn62nOyuznwS1/5BHe
yzlvnU98UgKT3Su1U0Gc+1Z6aJxRXUVXPwXuaDxxYMAEJEY0niVXFys14q7lnQea8ukva3XYGIBQ
DMbvnCysM8ExGPx+mZ7m2aoO0UxmRpVLvY/wgSKcFK4/c1QVwd5OE0l5Mj11WqsPgSq+Zdn9o3Rt
8b4Mz35PuQPB/2m/UJY2tv1Nt1a4m91mukKqiMfG8YDHpe9pJM3LUPXuxtPGsuM5ER4n2x3/CVz+
/17T/0uvKWjsFZ79fyaavv2p6z9d9+fPf2eB//t/9b+Ypta/YHYTVLYtfKj/8EmnP13/n/9hROa/
gHDjtAXJCbCG1//4H2xQe/Gf/+H4//JD0IBkbO/lpWuEv2uG+y+5/wJtA0sJnpMH44aQ/f8L1ZRV
Pmnp/4ZRgAgKEsqKXOLuPgHX/51LGWjlGGLy6rOwAmN7L7y2ZtrdJ5eWq978GKSn4saxW5MuPWIT
hsTm1a3fvP/K/YUWN2otetTCf745G6L7b798/4X79+oBv8w8sCkMWNOi//y7IJxRjzvs/b//+TJ0
1Nkuox4NPPFPJSGuerKqOLBoar5/dX8ZgAtRsDDkmoO285SHTh1bXWcgga5fTkkTLfv7l3LtIi9g
s6EeOq0No9tQBxYDQwwX5yxdP6VlAjK2GxYctpDjZIVM5/mCR/gFCWGPbDvElhmU4wZ38rShR8li
sYMFG2F/U3VS77JIAtqL1l6O9Ic1E7HTc/uuLHSbvgh+GU+Oa36vNEUk2s5j8Du0nblLchLU3qMq
u92hbcun3hyfJ1cQrtJTs9VWwqOKJVSGy6McUgeAS2ruB5UfTTvNTp6rCGLiZ+/74ADkKtlxNgKz
5VxQXnNUPMfauA3JhrTMLoYzvFA+xqKQU4N7nOWyHOzpvaDt8VB5LVmqGZPE1B7syv00/fKtQxfZ
+0mEJYxKNZaDAZCk6oXja7HtAkxjrtF6hzB6JYFEmm+x2TJbIQWaK1heYX9DPdxhTn7QI9OlVYXG
yaR4AkGka8lIR1RsKSQhQ+Z7KGx5Yy7vhrhNPcuOud7Xq13SLenVgae7K5wR1ZHVJ/od5mKxSNyc
bFOGYII77WE5tVzkJFSDMAOfNbgHOtaMTZrRWGGVHYIqz9VchFfWEfMJ1YHMiOHv6syOYknJrVMo
+YI5whtVgJkPvVnDy0vNwD3gnoZIrm13V1s87lpjuQVRx8Klq/eGDo1jVmKy7ANstwr70+DMEAZb
qNNNRiXWuiaqE//ntP4uvsbLMH9jyOhPbYbi7YRwvRObZGW4bO8flOW1Kxs2W/b8bNYtMSMvddkx
08nkCvdX2vuaGBqLnxINk/N4e66zmkKwSh27AcBPb/ux5RZHVZX0b5jTLTLVTLFO0h0mGbabOtX7
qnMOs+ijnV+ExSkdnT3pTRWbY3bw1HRefEYZ5c8PmQHwJ3mJ7OLsAeWrw5FkkvJeEVx/It7nO700
Lz2l8lSN0HC3Cknc1g4tkcazcJDUCnNvJTBzHMPOtkHW3Wo1DTs9Z9tmLmgV9DAXGh0fxP5U+2D0
84GalbnBHdhK60KA8k1RiQtSwLpQByhd93dmDyB4iso7cQx6sPqURgIXCXfO8PiCVf3J1cHBaZgy
KOu+Q7tgI4iy0IRsRCwxUE64iskxqm+jN6SXtTWWprvYqoi64yQiDscSq9fTAXebhQcUrd5jQq9t
LAZ2WOxJdbL4jU74CGmB7NTRN8vowAX00hD1xqL0raPThiML7hQWhiAz68bdDk5KllJQmly57Oj8
ryJI2oN1yDCITrICoR9Z29oSZAgTVAXnMF0dJ/gzeIDE/NBfeDuSeufaLtjKovtEoa5OgTMyDyN0
9MA4yJWYF8R/qlEqjiPRFWcSbw+Sz9jPG8q4GBia9iiiqON4M+do31SuB5P1W+pzWqlv1G56W6t1
8hM3kCOKN4IWOXkpCNKuf0gjq+MyTsZRBH6/Q5UwLaPaOrPyngfT/V2Ss2roTBuy+XkeM5wvpYtu
pPD/ddFrso51XeBx5tHZfFqs+qy4xky2x4elhCwlbENuNKnM45gTF1FMwDQG7SZUZbvgvyoz/bEy
mjN6cain2yWKEpkK0mwibjpNjCNIhKd+RMZu6eHc9eU+Rc3cu2urmKQkFZjEB1WYfA4yKizmNGWn
GtZUwaiSBSm9BkaNEyqo6UZaJnn2e9za1BZlMLWm5MKMP9Ysab0JF+Q4hX/cmdvL6OvyRAFFum3P
gx6Lr9Kvzy0mc1wt1TfP/ct+p99ahjdu+zI7J02WbvGw0gBrx8TqToZihExpZJyrJN9gNFBH4q6E
uErsRN5aa1V3a4YxOS8W983hdwu/+5Qszkekg3FHnR2w7G4iWFWTvuSqHhG06G9wLUp59DkIbnmI
cAvdexuy84OMyonYDo0JTZXIT2VV48NCJVDr8Ps4vXdJcA369tc4yi9H5Q5ayNCh9Dh6a9I0RWN0
/XOOph/0d5J0oaDAmJ841g/gCrBkkVC4ONETK1t29HVRngM7+a4aczqHYuApI6xzUnHu8GwG6J7N
CvTv8mSUOjmqUpwmYCd0oy3Vs9EaZBg8mgpMO9lXQdOdhfaHnehVHM24TvlIOjPt6krkL2AssS9/
qArUiMEMQiBiBbU6+jhH80xfuiSpRx2Hk6/V4VQFLI56qgVtwE0h3iS7U3S+KcEqVQH7q7lpTMVf
kunQ0ab1rE4jwRbKi33uPke3PZEjuLYD3QKh1kd/KT9DEztVC1WHCoh1fiEfCKUVmKxi4SSoqK55
qKSdftLF8qb8rj8Ufr7KtcnqB5DbjKanW2pl+9xYPKJVwHqS7jHz2/TgOfKDNm72rKb/SCx57Mr5
aHTmU5bTXNSPctk7VJ5DhcM05rv+zcBFHXlrXWNjH9bxJW50svPT6pJb5mNQe698cr7dHZ6ybeej
KkQcMc/88wKXj61MHpKwuLUerU9uIUEETowPozdzH6ApPAcPX5GKPFeUB5JY4cUR9hcujhznaHgF
NBBAdeSmvhTli2hbrjwRfY2iqvZt0bA18Fgwp8Q7QRnIcJNV3ps5AlgVCY7OcMz3kxvt4O2ShGnN
yt6nYf0DmWKIB5fpCzgrLax9Vd3MgpIM3eXblK7Sc8a6WIb9ZgkaeUii34nu5N6zEvzjkZVtiRJC
fpzrE9uCn9zzO3aX8imFyXVIwTLE9NODK5xIixa+yzMroiVKybDZujrnMtXbwc70Mfe6l3q1g1dG
ee43yvTGZWuu9+98IpGo7LlhTzXKA2r0DV2VAbqwkXerkWV8ktEbNzlM1YVzI9qLxMTZl4dEK2MT
i/C55s/szNpkvYvxg+qKoTv63vSU0XsYEPQ8Fes8SzHcm5Nb6Bwqu05RNseE6ABrdnkMf9LDySme
iGNOsXZtxZID87/IS/vUSPr6RCDpJS8lbp3wVnc9UebsVYsPRGiiHQPC2v2v4wMa5DrBTx1V2aEc
MV5YcsaulxRxjmGtplcgrjUR2cpg91StmSijb99Ie/Gv1UzSh2E2rmj/3rkaiD4m4CCadXanbROX
nq6KPUbvP6gkPdlfX5wleQcZSIRRadEnmwDO6KkdhcTfBTuRDC0PhgEah2PTwpx8uV3yni8My/CI
0x0fElhFt6p31GkS5oeDak7hzoZNfBNPXZnsBk3stAjc/pRbw37BhXDolf8tTDsz7upg2gmMzBzU
0yVuTBOXe1h9VZnqjktZx4sxdHHAHNWzgfbS+kuOrzAh/ky0BGwFCYs6t4wjVrw4ksjvND2isL9l
0kD3b50xHjpaqJ3c/xHBf/0n+wgCA5OpRgHIppbZnI+TxYZniQaKflN3m1bRN+ZAcYjsHP+9j8LQ
mIfSHv+MRWLsSekl6WpjNjHOzCQxUR2wd7y1IWb1tHd07K6HCLcxDgJReluGrdpiKBiZRs2A7FIj
N1xGnjtQ2mcyg0FFIes7Fy+sKtfq0nEPwEieDEItcUIL3Jahj9KUGlN0Fd2U9oOYYsEgntJfZRBq
YqJLdcBf8OE4FvqvuVjoHUUKF+uetheKTkUPFh0HNxev0iEo2+9MFNHGq7jZkIbre/qlZYsFWsE2
2aVz/S652R7w1YlWj5csk6/jJMpjMwTjxcD4qbFyIrdQLlkiyWT9D6aHj1ISUTLYmXjRTOslvlXK
jsxJ6JhqEBTfqJXY4jzyIwRzM1myhPKGmSgCLdltVdqxUTTBOWg+MS7NWNMz5OP1Q+1OOLykjUo5
R4DU16vQVoaM8RCxWC7JfbJLs7DRfgU5oYykrUhrmChH6cAyY+65dfhGxG3Fpquxmvl0k4GGGMOP
KOmhrUaY3U4qorlmwLLFyeqaJVMW6+cKpD7pfX67wEnfGp1CX817geCzYOtd1pGPKHHi52hNIvhI
A8faimDhhrdGOT15odWYbXO9rcuMP3to3U0/6Pycsr+mdSj6kBlc1NRakUTrZa6FyRpp6IAS+9+D
zP4SBUajUbcPuW1dKBKjQkctl5L9szd5VPG2i6KVaPFYdzNSB96sNu30IFmonIX7VdURrqGmGncy
/HsP2N5fSJIygSWe8zJVBP3Eena9p7LvL2U7fIwNId9pTe/evyWx2G4cMbb7+wuoDzrpy3SA427f
h/T94lgvPEi7GE2xj9F2LUI/8ofnLNQsZ8SJZwOikbl4GCxqCZ/Jd4e4XAQ2IFajpzXCg6+tP+B4
pHTCkOOh/8y4GcXJYrpxJivvn6+KyQfxL7lb8xxiNeF1ap+SGCFHNpB8wQkNbngaTh1Bmn5SHCtd
+RzVANJMXwaY2/xdIKMoHtdf+6+X+/fKvKQbEQsAPkb+X2RTJfiG81tt+dTv6gbTfvZiuxVGqzrR
v0gV0BY8hF4M+J4HaONHj/RoUWEPNTVuIroMemmDQVF9HxOtC/du0XybrAKaFPYy0pyiwCdi/mlP
beJ8b1fwIBYNwgOlElzMYfjCUUyisYbtPy/J+pS0BNNuLvslvr+Y+bicWEKxuvCpo6XZA9U4WeL7
i7G8SMfwz/fH2n99mzqq1uMzpCvPjM31ZRnat7p3I/KNg9zpzP2RACQ6WASvLkvARZUv3HwXrtFT
WjXnZSkmZNYR4hO5v3rfzmzhtV8eono8pxgCEjs6cA8weboInyuncp/vL5Vh/jSBe3l9ACc5st5l
5FAwziYoI/yuizy7NIqg32j37ZHNbTwzlALTKI+BIReSPPRcuRYrSVzA7oOZB5Rp5B+FdtLvc33D
ZsF+01+nr3QnAiv74Y4smrAgkBNckhdRq+C1bRkNTIKggpRTtyKw8LhzXxXl714Zx4Qwapy1pB2l
uzQ7nxDv3i9AVoPYGN8G4Vy8IAV7xT54N9tNelH2F46yc1hEw3dycuOm4f/a3PnsIPhsXDsxceJl
zaWA8DDUaQHQGTTIEJqkGFzvTz+Ub4JNPyXYpj7gPTyKieNZIpr5tmTZGYrSj6SqrF+AHGJEgU9t
V85NldTJenlNFA3TXzyF44bD0/zYZvK3GYXY4RaOlk1PBB5hZ7xMTXSm6Ci4jmbfEFvCOFmFU/SQ
tcTtS+fSPs1l5d44gUDva6qJUFi0cwV3xEbjEsGLX+/S1qKjIIWalabME9qv7YOaAlar/bxTspZg
PQhLTsmcPKRufvOmHywuiy+bUG9v9v4+Z8HrR+waP4l3RI88FVNaZD3rTXgGu9LIPmOP4+Asav0A
ua07LEbkHQPdRQ+iKSg863CkKQDgUVoF7N/nuG09aze2hcaY9VeJejn7Xj7h8MP9NzmhsS+75K1Z
NFMsjDasAe58lUSL9k7vjzsRTj/BFHRPXt19iibEfWitD1zDREKNUmJNIQ/T+0PYYKLEEV1Up9Ts
DonDEi+JaC6K1tt/MfoLOAnqYxsjf7t/i1lIx88AyAZ0LV70GhjJSQxuSnuhy3xVaYn4qJiMhooN
QpBRR/QxjDrWLEuxJaTIbdAyAZa56XtxRyOMJO1SRxyMZqxjop11rG31zKl++udb9l10bW3/vZ9l
erCDsY3vL+b6VehD2OpJQpMd5lEvnjvylOf7rzs86WO8CBUpesGsgPOIjgu7Y7gGLdfEZcocd3+x
526nEy5f0xwhIfsCP4uHghDfh56k4x99/6okWXYowE/cTzoNxxrKJvARz1Z9mrlQfMv6bYFEPbZE
O6rRj0733LOddgTIRgRDOEnbxLKRW3Sdn9qUN2+cMUoZPawO/nmIIgPwESg5fiK4fxjPs1U42zHp
rd2CXoBry/8z6tm6aDe8hGFuIf8BnNhMA/6Im8ACJmiOjvndyZMmxZsPeY3DC+pxZpN7cRKr2LWN
fMolf9YoXYsXj2Zn0hojS/Gtp6fkytXKbgwnA6cee4cdpsj2KiR7Gvag/erxyHr/koYl8XpEduQj
ACXteqtJnwcneM5Ht2D9SMBM4n0K8uBWpPlfRK3iCAqjmGHFCBMexQKnkjL0dwgnLCplutchZD/W
GsZG8RZslKGpk9S1vQ87XCIqfy8z58+gieOZWGDgCIofnOOfsOEei4iAiCDueGA/TiKUc35H3eAs
eUQH3UzNAEY9yzlhLc2J0uQUNnjJvHGHeYrJc3IvD3UNMIofdrBIfJxdQesgVWEHgj74Wx4KgKm7
YQl+1kV07qPyoZJ6YqXBPz9aPr2JLV+xl7iknmREBkL5lrdrO4H3lmwqIu+OP5nhpsBc0xPHhiZO
L6q2iiNcqNfZAhnP8JoTOkO97uhhLKVD52FRIW0aufXU4F2uwPmYZphhXETstXB5SN/G5eYwaRWR
vJIEYcSguMZE050i+TCzD9jizfrKpsg72RUWQrMsd+tS1uqMi3ZCZyN74xWh/3UvQcoarfVt7JB9
1zG2nn6YnK4JLJndrVqybylT0Y26UIrNZI56jqH6io0xBtv5ykGANFmvIZWlmXjtlhbvacITb1l7
qAjkYQa9BszEY9eL67y+0VLTBwbsdG5SH3Ce/SuQ4XII+g8onJhKquCd1c+H53bWXgyueyRee50C
pJDITwoGv/ZRQuJmsWAAjs+tnPNccO6EZZ8gEFwJN6KWGQXpXvMQqvlzALx5Niz9FoblwfJ1tGu5
Z/FUUw9y9FYY8nQqyKUj5lstHcmk1g0i/qXn32ybhUA2RgleFBanln/1keK6jiqkkmqCuOrw51Rl
8lIk10Ebw2axlbU32ZqY+PXovKFmFXYVQsDk7Q2PrboJOMNNWfVUkRPtbOcP3vvfji0e7bppt3g9
Sgbj76l4FkOanDX2L1RD1uuMBxuEEwQsyDeh5+stf/aDVTk4SbDe0kOQkWVYJD8sk5tKEoeG+vKU
+3f+VbMlpDmqhnFoetB0xWed/+KkKhDv+oLkEFd3X+5M3+bI1j4TbgRbHqFaucZhrrr2rXO5QILl
VULp57zk7HC11Jch+2K5yCdt8kll+d9yawIcs4a/O/LiZCXVDj9X3K7mtbah4nNCEqBLu+bR5Vg7
2m9zBRDbq/Kdsr81eU4/T+G8u739M3NI4siJfKVYmo+6Qiq3hqygS1RcMOE2B7hrjMqoibW23hbk
cAVCLuEz1w7uG73i6pQE40PVFG+Fi8M+ypd6548MPxUcLJFrwY2i/pHSckowGqoaCestGXEwtfIW
IIxMTD1d70wHvy6bTcYDy2U9BCJiqRtMdIFxM82kfxWu/dno6HtdtES9LREde27pnfAf7ST7m+Yu
EJ0pdehmBIYR5jk7I4w1lWCCytOOvEAIZDnAm7bpNO61kp0C0DLjPEzoxpHOrb2/tkgZjac2E168
DQ+2nLYl42dndEePNpfW6lJi4S1B/dly9yHeww34CeaPX3zYcY+C73fr2UdWsDlcQ0inlgFr4Gjx
SZM5pE5hbnzVNsfGZFmBp+gjKHvQJ0t4ppiSXIJ3dgl8IOAV+NAb9VBEC9bm8sBM89TZ4V6V+OxN
Imj8NteF0x0/iOJVts5fWy0nNmv8/YPp+xT0wYY82HCuZHkVb5AXuRtefA92fg0LbxNE/BajaOU1
MaZNZ5RfZkGlkJH1nywRvK107Ccq3c0zwYSLBLi4Ac8d4jxiAin7J/hq/5O989huW9uy6BfhDeQD
dAmCUVSWbKmDIckWcjzIX18TsO+T69atUVX9apgDzCINnrD3WnOR2dXDbk7zkugqv7LiclOZOjSs
bNcgAAODXBj+uGR4EbSw6zP3A54o38xc2ZcwQZG8/KAkNaJAgWcDRU3UFdsBq+InwjwhbUq9BfPl
xtKRXsmRPejUSfZAqvAdYjGGAsMa23LOwsLrMvFKdfMD+QSqtbjajMNRaK76GJeCdlAm2EOwSAyN
j3hqzyl6wiNjzXZGCwVEDGUX2Fnnh9iDUcEdA9pgoyRLyainxj4ggFXVm0xP3uiw1bu4JViD6r21
JWf4AVsjuQ0ivUcQnG3UkYZdwU8aGvFU+FkFFjUtUojtcnw0RXnK8ybZOTVyrjGiAxlVKmq6tlnM
PwyqAugtVtu4BSJM3+gUNmJHph0xzRPrSpXlej3mB1a/3+sM3lim40mre+2CeXWHMurN/EisbJE6
9S9wdeJNY5Xm0YK6Nw/C9pEk2JuokKVv4VYgiEJ+MsYIDwcqjLWxP7fhYvthzNgDK5SMBp3v5KCy
KVEhyR39ZGio9jjX9HLtnbaUDsveLDMobz0Bj8Gyxv26EMsyONGT/3Lb10OIU4JKxHYs9MjfxoZB
mtCpaBFL0zDlMFZLFAVUEWoMc7jmpjznLma28mRkgML+eHwTgC4AYfxUrU9fH/PH4a+XW14Tk6XN
4pSfh7a8hGN0N9qskSS8vuFysT736+qvP+Lr/f546fVBXw//9X4ToDs/1GaG6iCBHr+8y7BUc8Ll
xWFOoGxY31qzI+2AULsDu6E/qdBi9gIu+g4L7QdFMYCybZXuwT6Wh4LVtV8l9oc9pYe+/0ZKDLOh
gR92ikpsTc0pq4uXZB6m1whaahEJPMV6Zx0UfaZitexK0C6yGvr7Idp1eaodNjht170GS72Q9dPv
i8SxUYSs11EduJq/HkY6iiXkijxKqiI5LYFAQW8ey5ykAm784/719URBxfrXq2TLu60PWi9sPfnr
lX7diBJwE9klK2fm4K/Hff1Zv17r6/o/PeafbjOV1jkKua+XArqFefE0UGrEQDTBil6uRst5ihz0
973r0Xrbeu96db1YX+Dr6j89959eCloIHBeD/4tmaY7QaKOuRN8g5NNygi/X//FGo2rYc3zdXy5P
ir+etF5f77bBKoadcxyW1kEDXofw4uUwKMX0+3C9a72w4NNDoDt+Pf1vb7FeNSDA/cod+H8V2v+g
QtNN3SWO4L9Xod2k2VtU5m9/itB+P+m3CM01/2USaiDIHSb/2LBcIht+i9A01SBA27aFJXQVjdqS
2fKXCE0s9xCwgRSNtAdh/yFCM/7F3siySN029eW5zv9JhKapfxOhcQNMc4RocBKR8vJ2iNT+CFlq
+tRh6aNxKsfinC2ojGGqTkKgAciQCw8s+iogO16Vjvq2Ux5SaCgIiDQaU6w8irwdzpNL979QTDr7
E2VOfLUbNTHNoxsoykk1KXCb5gk2dGP49HOjoYjPnbGvVCvFFR8Ay2va97EGnzPLkjU/0ECkOdQA
0PJGbrozbdc5zUbunqQTsv6NsA3r5dIMsa3nCoWtBysPYJ6q2MwCo6AoztHXhWJ6o07HblLjLVmN
CiHf3M/yBJH7ekhfFV8c+AQqOekzTUidPkv4+2JRM5wWa+42tWgfrVexv8PimrGYfD14vWO9YI+q
n9aj9VXWownm8KIF8TW0Ydu8+YzkgB0TZgPSviw/rxeq1uVngDj2wUp0317wKC42otOvI4K2cqKL
aMGwQwo10R6DbvboAoCPyV2VoABXuevICN2VAaQJVOe9ZOXgGCEI0n9fEAcYezbiI28ixSunP8qK
qHejdgMUpzrHdnxVB2TOyOucLqhXk2WMNqKMN0mT3+qD82HjJaAqMg8+8pvv2ZxnKKSqV4ceMg0V
cRcMSbNVIxunJAT3s6SPhvtcbB1Heekc+pBGjymhViiCo9M9IL+/MhwLbmaDqcgca/0Strp2GQkx
ItiwZUHjhra6SxrkMdGUHhV25UIHyss2RouulOnTKLTi0rsZuqw5vwyyOHTCPCOj6K6CicUmeyVk
ND0QONZdBbv0C8xkdjFNG2wNqzQuVWPNYPDB+cZZ/zARnTOm7nRlj53rN5ZkAapY0UXvG85Ouj+s
2Vx5QKR5kGxZrqmXNpsISfveGMLe3GgpbWe0XNPerJX9aEKFc1SwbDqeykIE5pWBd7YcRixGyK2u
VEAee+HMz+t9bjXw7Smqnwd6D/aIB9iJ7Rzpe+01PvoFt6Nxwe5KNUFGz72iU/mJI5Z13DcvF3ac
30y6Rf8WSR9Oxmbfmi1J0Ejar0BATFeDHfN9WLD+deVDIOLezRMdl0GbE5A83cXuGn7zkq7FKUkM
SFa2/E+3Dc1Lg80vbsMZR3qUnxUdSgdCSWg1NIEg4rfMySpdsvVwvfHrgkWOr9Bf2zAAIg1fuvWa
yTsn7UT7kGs4/+nVq8W0GWfhbCmMEJAYB35N5IkVPo3xTIYLXfbz0vKASnayRn4stWHfssBGEENZ
Eogm+s6/ALKdxfrEbRuK5rhWM0zioAOcEdSGjlEncXS/p+8cJQEeIH3qD6Vrey71BDp1S+/812FF
t7QhwvJACEw2ex8gd3p6+pTH9OViyN5Mi/85xzUIeV2gpvgq+C76FhkR/c71JvwTgGs1s/cbQ2tg
8jH+wJG1aefB68SsRQUDYq7f1Cnra3dZl6NjYJFoJx/p2Pf+2odf26BrW349Wm8bnX6fEHG/lyjD
NjKAx08Z5pC3dnyoeoS4ZgUEUgTum9G42e4LrjrnyGVjqjG/vsmO0knpjIqHZLc5FWCtYyiiKK1E
vdWtmfwIzQQpvcClAby2Xp1FGA5bVMlGWJLlCDKc/9il7mwURXVq1do+2mD9Yn1m1YnGok2M/GDE
w061aFMXS5CQywZAsal8JO2TQSYH61pn3Oll8WgHfOnIEbD+Kvj61IDKO9UZwDIlS1MbfN52iG1U
p0TVUMWcMbIWV2xNcRbEyo/C6N1jjLCuK1hQs4tcQbR/kHBXlO0XOBeFJlXOmMCVUlGjvZuP+Wk9
ASbL+n0ky/K+VTuIGYsWOl50IbYVM12tZfmA1eKGMle5dQMCA3PRoktO2uGkNOlwIqQQbBSm3u1a
KsfQ/6EjXvetLjB3xizvkAMFp3qQxgHM4SRfLKIWls4qUJkJOu2qhvB0sBanwiXVbdSwG0WO/Rk7
Cb3Q5ZGUSAx4G9DQ1kfjvZq2YFHkJkigt+aQLZxBR7dsUAWeMO1PzjHOByqGDIc+siqFIEfzm57d
D/XYH//22der/Sr6TufwMsnI+fU10PvCFQruY/1S1ou1VWGN9lWmT+9DgW53TmzjZPboSa1Kx/24
6Jf0PBYb4HJepnJ2pMsJCscUnuUsaP+7nR/UM3t4pXdP8/UojPJgK9puZfcCg74aLEQA4CxBptsj
LjPi1LaBRl1h7TE3AOVAo58SrRlPKrpYPGGnadHtqH30oLYMEF1ehb7L5ngDuxeblUWpop75wpcL
xPgMYGWhkquLA9h3iQUgGjRC6douevacCm+SxhRAyac9sN7fAkJB0LTI6r8u1tvk3N1hnm/pjDK8
rRerSOnrqroMecQcdeQwiWYblSFza1cd1l9/SDGUbvkyEKwXONdcLw9AR1hme5WEIEgqlRQ5e1yY
AstFu0iYdBn8GoOoC14IpiArswDqJWGworqd/dZUX9f3Xcfb9W/529U5UBU8AAu2lE40ZRUtYDsW
pODbmP/hAc5O9k1aSH5hrqmn9YKKFIzlnG8EmBg4IlHXe721PiHfjz5d+uism6AYC2TgevGoBDZZ
AMVyZkZm6JdfvGiXIJ+UqndDMmEbt566/AYHCDHHytrA7dOQNYYvWZ36NMr82KnBsOOwmimApfD2
JfKQZe+O3oqshXnitdZDc7m+3vN1t5YfZNcZx6/71oeuD0gCszoiLzEylW9gSKzDgMx7vba259dG
/dfVX0eGnR6NgaEdKpLmr7eVaciGcf0eqaSWkPKgRZmFsMCSzZTLIEmZSaZeJb2Yr6zOJblIcQDm
ojmIm+JnnPfaSVMM7UStbd4RNI4PgGrK2pxbj0AVUoKJGxCa6+F649dj/uk22j6DV6LzRmrJa31d
QHZsDlpNYf7ft//t+esda49wPepGSBqKYpi/fnoVElXkc4vSA4N+oQGZJp4KOQq9DAb0bix3VKKy
wyqX+5pCv66uR/1sooFe716vr9Ps19XcqLc5FslTi+5/U2jq6K9TztrZbPoJScd6fVh+R5bpkHwg
KaSsnd71gka8JLYCZ+Chr8G9GFV3tV6MQpDDxIzsZTZgr0rDjAJuCcXKqthcW7rBXAbyEKMK209Q
gcFdmRMdU7Sj44x2kcPRXabCTNFQMf3trj8eFWOoVfG3MFeujypgS5fVcZFeAChYVh9yYav/4brJ
1QVdsNxDy2CGTbocsmup6REuh/ST8pNGqSE/rIcTel0QxP9+FV1akVeJsc/OqPPTbVmzFwAR1yxm
nvXF/7zl6yWDmOXR+orrbSNF7WMnvPXmvz2K4pZDsvHyhF+H67v/+kPWh67X4xoFm7de//WOXy+l
LtHKuktQ1lmIiQHi3x/sb3/Frz/76+6vV/9f3EbhCwCC2qBmTdF5B9Mk2Y/GyAB1e1v7sjLmgzpM
j2NBJ3GOB50IrPraTNR52w7ofvq5eE5AEmxLt3pOURyymJ0hjzWqudcCQSTZWH1nK/zJEv2NcEF0
NNSYtvVMygp0W/YfQLy9XLdyL5bR02gRbN4lKdojl+Zh1E2QlCxjK6U9+Vnstru2bB9pdDDTODjB
Z2aUjY02ZR4cIM+1+s2GpLRpNWKHemBTcLmVCEtOogMJS5ePCQ5kMw0dsHmFiQ9tUzvQQK5Zn3pj
C0DOaVt0xrKI8A5UBKAV7c/ARmzqjENAZ6R/0dsx9m30mwllWFHR0KWcDuCvIbdJezVAcmz6HXzT
joX2CmhUjKPobJSjc3lIZXpCfobKSZpnovW6hcj4EjltcR1FP4bpPXNhaRtFsOkTWLJhEX3DVFBs
hBEdzZoNaVGOp9Aw9kZb3WhVCKQ8rBV6Md0PoArbCvo8UaBUJGB478KGnVvXtN8UYf+A/dvYSwED
jMk24qkQsKb7dAx2UF2tZqIjUuW0YzNSVwHUpiAaXEoTz32OZqn3O5ZcN1OXveVIcNW6ITIqVm/r
CfVhGQPN54hY9QGiMl00mpP260wu+dZEg3ck2Ar1W2aGx8QYpccue086Cv+zNk3ZUGQEIZmwkJz2
TZ0J3xsbrBqjm5xThbxeCifttmL76Bdav0cUbm/GnEQSLPm7GLUMbjrnLeFMPyXM1J5p9vNOjeLH
edSeAiwArEgQA9ssQPPFuWfZ9PhpeQ5qEZKdPRqHIdQenIE0GYNAWThP5n1sOg9OlV3DAmH3Hi7t
Jy286aAut/UIqlBXfJdyxjbgK9/Htku8Tl35JB6DVU+CH0ovr/gHmYWmlCeHBnR5zABHnAhIqohh
MmZttalLsObJvLdAj1mzeuPGjXpMgXSdKExfqf00wWBS0iNy7+sKvPUoOV81LUAWXtn7vq63Gsgr
3xyg+TvdjJ9KF+AQ3YFYABwOoVmfZNu+68tyy1HFeByqb4pJqw6cP96HCukk6TRWHpJCU7TWxZkB
woGiAJOPkvpsYsnf1724LzwjmegTZ0QLFFb6vTasd0ta9yax898rWX6rGKLg2wDad+pO9YZxbvb6
PPQXVb3EEhOOGNlFmlAaeBQyG2r8QdCM1yUCF7tryRXR7uyyk7dT8anO8UM5SfvMyEo/KmLsexRX
NdzkexqPxzoEvz6pyo9Z054LAOtZFB2w/wOYIIDVy0O73af0JNnnA7gpevkjiDKLBGX3wRK1PNTn
LpHm3jRLcoFsoHJxN5pM/xlwO8DrdDBPC9SRZR44aoUU4rwPrmSGeHUIup8schcikjEALkQTkPeg
NLNkH3dCpcPunnLCT3alldBi0lr4I+lrmRLwEEA0JgWx8YySkU/ULEJb6j56RbcvJXQiD/rEa+wk
9azsgDPkoRJKcMogbEfCcv22NpHPifpOGU165dqQ7iDT/xhasucDxigPRXvnxy17XHQ/tN8kmvDh
Fk8dQnh7P5TO49DBwcF13sJ0UX/Etn62JsQA+hC/oZTzTCcCs6qH0UZyfu0Kt79AWX02GogiEzKj
3dTzRevPfZ99VrGMN47biANKv8JSOH2rN8oUfKYe0YyppS9ugMHKLh+1hdtMONWPrhQYj2D07hNz
bDeRCVo6t52d67pbjEHdbSbAM+Q2dKiMTqSG2s60TX8IcVG1VYxkj05HlQCHjqA2+fH41oXD6+jU
pIgPT22YnahfgUeQ2YMb90/KxCye6zhmZXSe8AgVuk1+xa7NGGpimj5ubxt+TXMTYgKudvVzWDqZ
g9Z/Oki0MKOqFOUwMxUEEQHiFBtKmYhhli+ocKJ0R6rQJhrdduOkJpxbLXeJ06sQBhkYuvBNg4bo
4ndibxE/1X7S9Xto9S0rYfIoQraeDlNVtkcZd8kM1fENN0T3F5u1pxbaj6lAw5/E302zLgAYg6Ip
Zf/eSdR/qlvxu0jhOEYaxqw+3OKVErUOkzMVB+pQFRAvaXfmdShjP1BJvVCnyaHdCzewCaFc2OSM
KtGLaV3mPLgeK4fy9VDGezPoXkwjPZXshpE1WufOtu1r4HqXRgVcGWJQ2KWZA56C/7YEBjVbNAK1
OsrDMCKruxodBLNw7bst5HkB50ZP5m9llFQIBxA/9jZqtohF42bo8arEQ3pnxyX5pBM1kogcXALT
twn/I1Jmz02ElTNT9J96eRtalKHMchqAD6AdU57tVD/LtypKnsxZeWvduD6N4Puxf/bpke3q9RQU
MNnC6Aa37mWRkECauMkL7daZm3ZbuGQm9ArxHG4Lw7INkfGbDMZRgD4V/EiLzWjTRczLFBDuTcV4
EgEDZEo0xV0VFh0Ir8SgzKPcmyUkb1BmG8wJUB/I54UYhVJvXOCDEeGIcytvU4yvuiBcZuzmq1jN
b0ccxuiXsa0IGNzhxOhAToivCXFW0GkfSwAXB7PJoJF6bpClN6z8Wi8U4qlKmzPhGLcixudG5/rd
BGStVTjjCdj04pYuKC1bGuA4qOyOdJxAU4tD3AYfWjQ+djPfo4KeD0IJIQnMYxF1SZlv3ZoVbK/f
I6g7WWFyPQuwzIrR+mokOr+SJMdoCSinvnjPcIrsrLoh/hDJC8VfvMOW8xYkYHlcnSWg4cobdUIV
ORLIs6BnIa77oVWGP9lzUMU3w84lLKwA2IJWSTPjiZJwdavC5y1KkttFdgJvyvJJVdFi68au6oZ7
drlM1PzqGjyIlWmhbZ3oq49QhDwdoRabvYdSJ6F6AMs/YJjMFSDFtgm2ctmGzPm9xa5zm6r9VnPS
+TIZ1R26c7y9bY/4Alxk0hJQ12AVg6GQbua5ru7cHvN/40AzDQ30eyGSnQaWJyVxSLQpq1vBTlH5
DokZYQ57L9AaU+mVqbOj2lTchrErbiZQxW3pvjIcgY5lMb+rWs0FOTpq19Clzo0KTtJlBo81pIl1
X4x+l8V0YFBoTRZRHfp0D052vBUGSYqqojXAxuzY62J8FC6VyYOJPn+HhZNkOET5OeRfmX4Ka46J
z6OLoHbFR5lgWFZYa2WiU3YhS6sNgSsjsDAw7cNjwZJwr5eV7dtZd6wG2DsEbswHg6GBAREC9gBw
lChi/WZ2rKMNHNLJBtdnmaQAZksbjz2sl1vyOjWjhr3XOGzKfpEGC0C7iooxEHrqNonN5jhoIAMM
G956myE+F+PWzgjpavXY3pV0bpg73jsbOOWcMSrHunSWaLSrpIwAKAfRZywvSaGBCUiuWUYGBytH
y24/iIXeHDTadggHjHUQpzwj3Vp1/SJ7Cuddqz+bOot7Vxh3eWh9q4hco4B3pzkQjwina/2RgIft
KF3IBeV8X+pK70GbU+C5N9sV+6rhGNwkVXfIxnPfQe6xhEoxebzvSIxFcUWqgcAJ1wGGM3P9tqXR
6bXq+GEVzrTtHVRNWcdNJPMFG7WZnx2x7AsC3R8IK9mYAdG7gyJfO5jVS/pduxUVno6JvhgAp5xQ
W6+YmG2GNnvEZE+Id5z/MAqB1jMnoGzUHAk1X8FRWuuU7X7qUd7uaoSr2zYlJWZyl7xromkF3cGU
EJ2DFqCETgRCsMxNfHY5qMu7ZEdv8ZLZvHNWWpXnSrSSg3GjdkxaI1pdsqOShX4cMTt1rx1jv2d0
8YzVyn5p2qRjwHN8vHZoU5ruzR7bx7Rz74gH9sE8UGPQMI0Cim+khvpwGslMyfl0uvutz+FXqULd
zBUkvm6u2K5FU86ZPUByM8/CASBGi4mSPgWg3AGS2ijLp9Q3pFfcBCD3enU/yLw/lec+jt+tWIBl
bxYCv/4MzPmzmZmVrNHa2WH/05zma+DV/Afa2KbJNJ5GE0lsjixwcMsnp2b+mHL3Wzpr+0r0Pzty
jfUoPJYh8TW9fAvSCMO6y2IZp+29KotLpIyPaRJsbJgNp9bq9kVpTdti3lkpziHL4QdZjma87Y3x
UobDqQwCsiHFmz5DOq6G0PXniiSXGFXic5jnhDfh57rqVB0hul2P59a8pjUErQigIrqm/ElNUbTO
CUE+0Lq2UwYKnZXGNreUc8ualFHYpVyjtt3zTOLsNbsUHb/3Rs58ZRVod1w55g6k6Ad928+om5e7
KDyGOqe2bT4xSmDK1y1c1gZiqhAnZIkDvXUZtQOcuczPIQ7inkk0dLYJnXXYmbQWXKtHZVM/26Ha
78AqhM49EIvBqqCaDOjAJoeGXhb/UOdoBrtvvZSTJye4xwCBxdaN30VjUfTjnJRApuit6Njfe0F9
ZMZYp1FMlE35CXcDMGw0HaJ4eteIo/Fqgp6CYPkD8PIetKghIAnOda18R/TdEZIorlkjfDNa46HR
+1ujUAD7xzduwv9SnuAmS/Lhw3BnqGTMT2zk685AoxlHT6EIwJTBLDXC1KGOAzWXdGp2yIjYsdNp
+4hkyy27UFYAGa6v3s3BZbQIKyWj2oTGbCzQHWYu+QM6q/cO/LTHV0FJT223A4Brbwzp3cCr1TeA
STrCCUztKqXCEFtIrTIxvBm1fHE6hQAme2EEywiUXvI8aW+Rrr2EeZJsWmlB1QDWAmrZi3tNXmvw
nzNFQJSxL7ohrDNWA6ZMYvmQU2BzVM9Un1LMsm52yCSs9T4bPbPrnghCDi7NcMpwTOBD0t9LjM8g
8fsOmwWlvJQZeaoEtjdSovo0/XQb+tNKjQ1QFOFOGlHoRyJjrWkM6MgnUl7zllyMaYKrrpSLRPJ+
LJWnbvh0I6retvY0WDV0Wcd5VawnIWxmOTICWPOJQ5CxW6RPtBELQpDEU3qp5I7gPIUVVIlrq1Jr
by5DDeAYotCOlSrRqawcUiyIJdDVRe2soLD2ckfeRgpNwTo1GR6SWxf6fNip71oYNPuJP8GrNEY+
/uaIYHS/pmeusRxtXPWy7FE3GKg2WqChzkblS2ICSvGuUTa2qu0SRV/CxUFQV3ZtwNS7jVuUtMqQ
bTs3rHxtdp9S2XwCA/1cNCVw8aGAl3gqnpgRWPLW8XM0wCbVY8dL44zVufLdiCN300mwbiL+MLP8
loAKOKNzQ8zVEn85g5XQa+OiSuVJThpdYgJTtz1iYe05h7cwshVgMEbKrLXRh9KH8a5ODyO7e6xc
1SOT5sWo5jsRcnrmvrH8P2kgQL0BBLFnZ3yBfQ3LYQ45W9RI3SjYMf0wqlibuffGoL2UhKnuXOQv
S+BMQtxTZIiHiAI0jMhLaiExIMwRMFB0Sz1u2JDXdSss2qfILGo5PNpT8hj38/04xnchBrS4JZJH
5ohvr61Ufyn5CEEfeqL+qEilCQflVlozp5dyNYLJJlsR1Twb03mxPboo01jI3xhp+KYHxhMQICIO
ZiwySf2JMhUBKruEPm+dnaU8Oe50qCyYpmgCN80CwCkDPq5V26+IhGH/uU8GAaojy8HIfHDI/KjJ
PjhoLzQVjIwFIrtSTyTk2LU5Z0xjFhhcrAbJrOvHavM6C/Fq5zUlBA1CSf5Jksir0XXvRfE+yEDg
HFWvcjV4oo10VyP3z4l0Jr9hn83VZxilD5lVPpLbMHtULHPyEsU78Bu8eikGOxbYmzlmSErqCVd3
W75lSXNsGvFA6JnnmGTjquMR1xDRXdWDZSXnRqrfhCYfSLbbRSOt4tIJ7kjipbLcN5+wd+7gogxm
d6NL5SpqCcxTs49KpavUCIUY2w46Xy88NYzMXdPXuWcR3LbVtfqbEt9Wc/yStvJnHl4bskHKVFUa
X49zKUlDKLvoJtAQLCgGFG7r09IwrIfA7T184td9r5OGXdlUkVhpkyLUivgUtN8MUx6i8HszhgpR
GtOdgv0mEyoKtBhD4H5Vqf2/oO9/EPRpuqqisvvvBX37n8TYxf9Jz/f7OX9B5dR/OfDaXFP8kuwZ
yOV+6/kc619Q3MDGMVYbtliVdH/p+WDZIUpYIXKg5yyBZA0Jn9AsR/8/yfeEvsjz/mTIAaPDPOla
Ko4mU7ds3ulP+R5zcUG4rZMdiGH4WSbY1uYOw3X96Vr2aVR0qi9u+hTn9ZVKrvq0BKw7S9R6Nms0
8ZdwpIytqkPiWD4yLWVLRDu1shBkRwIaLRB+0Lj6Rlsi3eWg3TEhXzuoFCDwA1asyH9vJrXaGiTC
zyTDqxjuz4kBzSoDbeaxCyNxlCB5aTLeaCPh8uMSM99ENenOBM8z0VU+Dpsc4CKx9Ab59LmOWzrx
Wot0ZZnAmbRL67ZSCJHvUgtUhSEvOJ+o1izB9zyTxkuS6CwujGPW58omSvUfgOpDDPK0T9JDpMYD
FWn9GhrUq9Ys5sEScVwys05J1Dczi24DpNBUYOgVu1BW56H10oSctap0oDxLL07xHws8Oc6EewcO
pAbHjdyQJIoewOve1QFbNWfBOzSx8+Hm6la3xshXe0SDLYisDSbCmb/SuifjhT+3esISNFzN6bks
5vloYoLKJfrAOZ9I5qhg3BI/giEHlNaWXNI75DE/zUyh2W9vYzguSBXRWs37eITiltCAj7JqOBod
PWcwQ1N2l9oErMz1sWbK3PJd3bK/e3YiN1mSfE92N1M2Cpknm7Zm6ldbkm2IWOsagkpByxHKDT9i
wj4Eas/5QbzOdZMqn3qPs12B1MFmVgcnNFsfro4Aoii+FaHD+WDv8aB8pCJEpkOTZuJjBXNzK7r2
W5CbV5VbUK0JWM2nOlspR7KHHm3ik7q7WZmAL+UO/DkTC4RKU6ncG+aV3oJeIi2WeJxvRPpdTfpM
zV44B1sa5Pi4up9L88pUBpM4Jtq0U7NXCANus2nniMjkVEjvdaP6EfQupe/YZxxHfzihOizzU1tg
ExpHkv4QWoZnpHG+42guBCuiXZxeHvs6DMEQywcrIJpBnT4M6+fUEc0+RpRpDDY3GuBikkv51rO0
jXdCay+yQjKA0V/fBEN2qZySjKYuYPdekBUhLdvdOOV0n0SgI2IZRJdOTY5mOnUPcPKcNq0PDCz5
3VCfW1Rk5zYeH8eehBAlmTxDLmS80AqOlht8x40G4nsC/jXS0qsRGDqJYp4dfbz0vUHm9Or7k+F2
FuQ9GiF2bEwUyoaAz7OqdEFILf5UB7CUkT+4PvZ8MGCBfJROFx2jCKhi0Q2vGiyusPDTtnao3hHe
QWv5IlP1tVBC90jg0hP2boAUwt41BsiLYZ6vEiW+KkvO3ZG0GLZR80vE9sCPsBICG5h2Mhg9Wxkm
rzXNG0pHjSeGISU/tjsEQaz4AaPUrhPyrndi9aD9UKYKV2gaWluNZT0lnpqlS0Sk2pTa56JdPnQ1
3jrU/nfaBCaPB4ArqAPcxc4e8Y67HzRNoSokHU+PhtCDr1SBfDPmRzIuOI2i95gMWWTO9cM4OekN
IAeWw252aoRV3QmtZ5E8Uj1JiIwalv0eCOl6Z4vvqeJqLMZhUBHFhajHumqs8EO2ab8PSnbgTWwf
qB3WG3pfcC3DDv88CQULCVrfOmTf7tAx4I8pSWtHhcBizinBC1QvWSesnamY3TlDjNqgrZvHD3PO
40drTNH2NYlvDz07G7YjB5ofEHIgnXoyF1eD0hgb+p18njAluSc9K+Lc11W+y2ci6aBj1Zrd+8gC
L0nbC56NIGuNgBpU0yOIDXBZaj+3piEos4RIdYmPovhOTS9q7tlzHHHTjr5aQYd0BztjHSzOsiac
mDDG+sZutIMMiycSEoMdwkEKXyP1w0kezSh+ZQLNfcCb9/GQIyYU451K9ko0G5Q97RFRlylh0M2k
RCtzkT+3UBCEOl6S0RxuNIcJxXGDjzyhjK3SiEUGFkHAf1fAtXk9plrfthprQa496TJ5zhvF2MlF
bM7J70v6N3tXHTI/V6sbh9NAt/viONBHcg1LO1hQDLdRj51aWo6706cOfW5I6nyAa5p9HsX76EVx
dP12SpYdsWru3L7uUF07+T6U4wtl4/JaE+FzP7UnEFHUBhrShFCYRp6lOaDxdOXemmWCHFollLS+
B/nQea4th++mLudrsxH3fWmhUGr5U7WI5a4hhojqbQMxSsbzE8rEW6fOx/PIAhZcD2DAyp23NFMj
khP68XtUUfrPCE7QGwO9W3VblHPmE5GjHRTwZmcbbrXU2VikMxls5CnIm6g8gnlIGUlTd18E5XWW
WG+d3sXH3EFWZ7TNC8pWtjmIbLZAHAmdmoYrWF6scsPpWg8rxGQWcRbSKt+Za+xvszCfJv0xa/vx
DC4LmqjuPvSIyDe601Bdyj56A4g0MdFiy7l0mPE12zjA9dmJyFex9o0qfsgS9qCJ2iDBmUS5P6Ep
jQgLiVs7Y900KCxMppJehZI2ZjXN5wpGzqD090W/9CEy98aJqqUyvwAXtTo/OUzGWd6l14RZXCjj
4ibA+MhKhGjCJSCjUxrlUeUHDRm6fUkwQOzMWi32OAVbEGuors0sJA8IEczWZWXuh/NiFE2xl4Ol
sxE2Fu42txvyPhJMmml7nBJLv4zNsLdLACOcVcdmZg7slSy+trP/YO88lltXti37RXgBkwnTpado
RWnLdRDSlgTvEh5fXwM8r+rGuxFl29XhkXi0ZUggc+Vac46Z7ip67RWHJ7RyHhlLjn0YIp/q5P0e
o5YU5bvupe3ZnB9Gvfp0gc4zpeSEW5IVkZRrSW5bmZXmkvY0Zl2lMSnzQbONbonEs8h4ZTwT8QqM
pS1sho9E61hI8C6xL8FnxWYOtBEx6dpKQkx/tr3W/InVUtf1LX9D+Bqolzb8rZsPurDFSmfwQc5p
9Rw4pneLm4MXWgQXKSfbFgWFhMnAYq2SCd7hmMJYZQ58EdkWYhUJjTnDJHuwQH1Siug66RUdwlGI
JBpC0AJmZjktldOoAyioT0ANmJnD+T1O0vJQxU+RSg/At+iVm/awN6ErrB29xPpbpj+UQ95DE1Sk
8CQ43hN8rAhODTbNyXxVkOHWjSWblaVxqGsabhUB7UTRPmtKuScMEbhb1f2auNANZ9chgHkT2WBs
7SwSi7KbqLEKmyxDv9Oovjr8lBNhn5GgzjZ9iL2tiaIgyeu/cEOCnVXKcoeHb9Nn4y6CXFm1sj+l
/dnFVH8g2dV9nC8ZTBTyceiQ2pLiVk2Jgp9FfDrcqGpNRuyDx8VGXyqyHzwTAzh8xVuLb4D+W8I1
GwSnwaHUNwd/25d2umwBSJOVjU0jdJ1NCQPiyrxulbj1o+4wjstMVVwaxAiTgb2QyM9nHJTPCSnc
CzWWiDMMBmQidIadkc7dY7zgiyJtPOZzyiKdEnWBbRfWsm5th0ug/CI4MDkMNlrjPuLLpGXq65mc
XOamefHsjyxsnJVfmunOyeBghfXwRtTgcczMdzlngDc9Apa4SzpuFA7weuAi7WaT7loscK6fi3VZ
shUQBfVguMOlyFBHdaPz0RECZpRZsp2mGJBguuoMotGkai2gLPuB0kXLYvDF3i3Ju08bgqUWMlFs
R/+klfkP0bO7qnqpDI+WK6FKzDVbIBxJ7375ffETMt+V0bvntgyxxt3Ucdx4UXR3l8VnF8m9RvrR
EFjIyr0TtelF0wX9V3sGkFyGod+pUEfWwwCoSbSTRRHRWhMGnGypxpq2c79t6HRVuNK1SW0ardk2
9vQi0WVpRWyu8IfnCzjhK2OadsKSN6v28f47DujEaeUGzRElzBNfqJFjFG5Ks3x0M/uZnbaBEv3T
UXgv0rF+BciyUYxylyHpBUnVo8B1HV7xJICTZJwQkMnqZf4ik7ALF0QnkCuU+f2tEv7RzbAZ4pB4
KgzFzB30bmSABYwqdlrLO6Sj/ViMoJJ657dFoxEESOwTctXmmAYAf8tObzclw8iKyYOryqemCF57
9Rh4DCuq7LkJrpIQOc1wwUoFh8oSP7a41hasvvkHVla9MzrOHd50GPj/shuZiYj0pRLJbv65HKgX
iVFDumCP10ZAReJJjVq57IwcclkIDGWwnZmknSEd8xeaC8i0t9WSaPD5BiGLK5uDN1f2GCFxiJg7
exyIA3Q8ZbQbG3PF0WNPKF2zqHSCMCb0WbKxF5MZnTJRN3/BEESuKxdwTl46UtOb3Hgf6vqtVzW5
5yCnq09ykf9oS2huN5ro5rnUys0oh7+aB7HP/RCO8+qHITze7DlvoxsjgI9aDGeN6jrKpmOoyq0Y
wh0Coy9r1K/0ok+2omCBQu7aYcxYfXzKB5dOIpmRWmC+0R8+2aO1iw24Ad0T3SNkpOWFgn7tFmTl
9WBkSwM8aJ4+yw6lzaVUbK4TGGQts8aVRjoXRLs9J7J0CcYrpr4t4UiULndD3GyI1dXM7Fr7XCml
SXmoo6FraGpi7/cu2cNMXHUKiFuc9ADHGWjll4XstYV268r5hjSvVYuLzdAX9PnWbZGcwhH2gIFX
pApuJITwYjTDU+ZCH5myo1NHD3bSbjBubWQrz33ezGkjF70aL8p0MhLZtF3jVmfQlQuDY5gdRStb
wyll1a8d5A/NNhczV58rx0IEH723if7I0AhPLQNLfDmxFDdba9/qBCk2DLquq390SxyElp88Js3x
BFPLDI+CXXqQoDON7GN0rLM2umcpqp9keFZGdq0YctU1Xr/pT6PXW0WeC/XdQrjud8nsyLKMq2cH
fzSn3qO+WXk4GIt2VozRLBwq5CQ+rwB7applVzW4YJ7EKsix5vlifO/C+L5k5qnY1Gn9Xmv6zXZB
+jQr2892sWz/FgGkbdt6yor6wBDkSyf5Fr7KSnX1s2syn0wvHrGruuMvRM1xK4NXJqLHIkfJU4UE
0NS/hvQf7db/0KuF5w4fTlO9BCxwU2Kvi8Z+Bjj23YSzM9N0/3SZ+KMb9bfXaF9BMz6AbF4Vvo4A
1jvGjDrsnpTWbKtj5cKD5O2YUdItLz8bl+ItFOesgauVhW/SJ2PNoI2rq63qxB5s1UkU5aHseg1k
LG66SXLbj1n9WFhYyo3xF+OhhDShv+YD/alEzhUw4CDHeGsa90+WyHWteeeBYiIv5VuPOJw1bRmU
3blNrHWZvrda/Jnznvhe8tQW4Tr29OMoUHL5Xr4Fp8zIfp6wt08sGAF+P2OllcPaK/MHkJRXm3l/
BkK5tqqdPmMlOVhAg0Uv6D/FcbiPhbENzPHUSi5tEJayBdCV06znV2TgF3MkMrV5Wdw5SIVmVcFq
0OqDJj6cM43Gi2tSjdAc69h9+hDo6ktUlfg6UgYwSRt+KyKlAXNeosSHJKmJlUwHuSCv81Cl3c5w
sViKNrlVrK5MUWdbnblE//WdQckrQ9QHgUvPP4nRhxBvPYImZB6kPSu2zYWfladRMT/XrU1hOC9T
yVU9ltk2j/SNGlHmGPa58R7LuHpMJHk5mB7fyTzdOPiO0KBfJyHIM5/VKfoNrNK+soBt2OrVG4rH
ylIVja+ckynTMuxPYFdHQs804rkCbUdHbuJEzMJBd0KPaREOZd9sSTD9MAr70UC0lRvnPEovWQPy
Q9O3RtNf8jkgBtn0aNRrI+FoNIBLTv6IvviT2+UBUfKxtSCwk0mDnPnNG6fnODOeRDm4qHVP5cQ4
rEfnt7Aq5u9ZzJGokKRttatsLvQqf9oCCmdKvmtYTOzYX5mkZNHOWZFzZpmoMrPmLbTgmpEYOoib
tPqrcvK3MLtoUX6IBTsupz/dw3Lck55O6GNrvRlpS5ksCGlNKA3sWacAulu96V38DD8BGW7AGtEN
zonW43mK5tu+qF8aynMV1R+uHZwogKm0egIg5Crv7Eep/GY9f69cH48hXYp8tIdlE2mPSNgzp/hW
AfZX637hO32wo3DiXSEJrJfiR+dEG/jtb206D4AqVslUrE1vfE2M/rHjr2vZKIz8MJjdGijtT5DY
yMdNjEZyegX7R17yBKOMcbzVXW3b4XXTypESH3h6yPxqGI7z+1W1xXtndy+e2XxkdXoGfLct03Tb
Fmt4LzezxIJMBKXJfqxO+fiNVvo3itEd6+mnD8oRIL1IVtAib37CURinKAT62uznGpEYMzi1OV89
corCb0JFb/mXQGMq1PuPBvZOcEJ4zJBhUGEVT416mnxC0UYDlZ3GRkpipDnUO6iO6c6INjWdbBTl
jPBk208bXEr2SqFq54mgmJAxBczLKtmecCLq2CB7ueKA/hSLjxpgNCdXCiZISK4zPqYTFOf8CScS
y1U3vanOAlxBDAAZK2tp5xdds9/Jb0sWQ4PTxsq+k3p8GNqfoMrnBfwl7WyxshADcsmm297yuDcM
+qZVO6WgKKqD8ukrtG7OLI9T/coJIDfa5rkVhCs3XXFFPHkquJYfUskBPRlIM4tgXGJTXWhZxHS3
76jqinHdVzY4X7rbRUGNFVMfWa77mzY4cElU3dXehAhe8/XjxPppG1RGgBM3wgq9KyYy+nYeS109
MWevOMJvkhL4jyd9gqZRdLKqoV6s8gUOnMZD65A2LsOE+mkoTLUmFDxcyzrYteicFnUYPHMi+JpC
kWyqmgFf29EyD1KgcwoZhuWSa2viAQeLLZ5j27sylza3GLGvdi8uSCTw6FjaC7N9BJZB8DxpZGL6
+Qs0MNI0m6ReWUOrgbOvxC6GZ7BNU+LHUtOgbs69RYSiwICwtLYNxUC6r1/aJPVWOtlcZuFbmygf
9niAmXzab1ID6oj6YBdRyy18FWhrUd2kprdLVcbNymw7sHPkjWeBjsy/5jzlAi9bwEODkO162wpn
Pa3McaZ0NeeFXzreygurvZqz4Ir0L0OGT9WfBRb/Vjh/UOlhcwJXnDu8hRmoNRPeKvHFnJBxUkj7
6DmY6O15hkM2FV/rzXIBBCNOSMBhUMSfYYnABsX0XhrYFhqnFAQwGnIZZ9XeSgHmB9jOgT2Nx3hs
Hd4NRsxe7fY0B/0PiScUdB3SAq1WkiQKzpwDl5KVkAxa2B1ZvB3iYzngc+/s7IA58ylt058ZU1ui
mNx4OGW5Uhs2NfsaquE3gxiwkK+kx3ICKLCSW3+0WLygt9EhCmlP9XwlK8VYpHEj9kRDFOizXHPd
ug3Gb5vmRj6DqwkbT7jY1NTLhc/2lLXhipNqOGSIItUVC/vzYBQvIfhecVVTeXDK/FLm7joxuGRl
hxW99vv30XC/J7G13Wxnp1gBCs0fqf73U5H+tDodXryorcEYekRVuUiG/KXsJfk5cty3pjiUTfXF
FnfS+3FYGjonXKF69GO1OhUGSA3rr4FUVFzBhX1lZr1qXQ0bAxgFMjBi8uHrG+drkJMNCYwYV8mS
MKaFFxKJaFjfack8jPhVxNKatY4oEuQOjOo6z9A6htpWQE+D5UQSeLKDCr8fGDoITdv2g/Pcie7d
r5FtA/qaymQvbNSMAQ6RyKYfpxl7tmxSjavo3LuoBxgY7kwiKvx++OZYxegK54ud5KukgJ3XpwZo
jyR/N7xu7079qteNG8S6b73PlsFYPQWx9WWq8QRbk1orH/7qgwSg379YEYcSx1nTHfqj9+w+nvqr
Fa+g2sK9z85bN9A1BXcyLWkI3TTsNlyNYRPQl5ULw+V0USUkN7Erxr5lY2vSvsAuPdRxeZNonmiC
LMJuODPkerXpFi7QDP1ANX2M6Pr17o0ZyqrS/Q10cASGk3oKhvTZzKBIgSrU4/ARS/lBNn557Bt9
T4e545SIIpd+NbQ53EYlyJCxIBopsdWe5vS33fi7ZAiI+hxWTgRJxOvBOtjAJbr0M6C+nwGPj33S
bweiCQK955sZ+8HucVMk79Jv3nRdXhpNtYhK06cgIgMhRgT/E8APljl1o2hopyNhcjLjpHn22kSa
SZpksADGeFa4QPlDxh2W8k8SZwYk5SgJjahdlXqcLu3OfaohiBJH/WkNHLU8jGsm7XrmMYA9VX8K
+g4+oqoPnm4M26wsf7QI2i0zRTWZZ1GEj1HjvHud98cn63ySKd4C7GcLvacYUfV60LKrqyGSylTz
ElSMFONuW/0BtH6JHaBzngp3BHXMadzFD7lee2PIr+TPI/ttmMoKHNqNUfMKk0wNQhU9qI0Hyted
DmYaD95sm//Xp3cX/b8992+f/ts/u/+Lf75BVG+hRTN6ylxKUfspiuHG6xMvocLpA3MWh9TdxJ8z
K2DEPN1yeBAkYOEX/pdz+P7p/+lzw516hguHqJ8o2Teza3wMJxswIu+GMfMR3Bmze3+4f+o5MF2c
6Y/CdtYc7p7b9I5ScwcH7HOIhvEf+sSdPHA32YuBUMb1/cMyc7A53z+cGuPiCygKvhuxKN9RBvcH
OBoALWaygVb7XKyQZpDoNVu9rPYu+RxEfMy/5j8f3nMv7p+XYzM37EiOKxWhmDO7+M6LuPOM7w/3
5+4f3f+HA6eH933GHd8f6vkjJ0WMzH6B61i4hU7PkifL/EUMXcNEE7PW3RbfCDiuQgdiFSQAthin
AtyaP/rXw/25bEZhee2XW3ZXYIjfKR7tva0KOKducnQD2nGOFX1NjG/OlpOMFABEfEY9FHGxA+/C
UZTmW0o4WufW9KrM/idp3J5TKg8u5560LqpDaYzjCrDOepxYJi1J2nI2KGTvieHvyUi5dFE5PiAF
3BmY2IQ9dmesD4AmpTMsyYN+H2RJ9DybIKdlxLDyFX9b+tBxCIgnCQQuG+Hx1t24ngov2QY2geDJ
rw65wBpc8eC1/Ugy53Rz4z55MIXfHKADPOhj9aXAj+263E84W8PI7vNzXZXtuRGVx4pqH5gyQOkg
UK2Q3d6pOn85gAleTyZx7Rruq0WRZfEmYHJJTQpQPXC1+lyMGfhP4mtFaup7rdcfkbzV506qk1Gg
GpkKRG/A6fbU4Ys/uADTk442NoD+d+5MyzqPTcDdb5H/o9mXySp/nQw6Mv+kPWcyIQRAnBQoP1J/
CtSCA3g3w/KPielTAVkwJYcPgwTbpVuaP7XZZKe8oH6fGL60+Kwc/hu7g0+3YORVTTzav6Fipfbq
z35QsPWtIr9o9ZRfpui3AIi56NQEipTuYtzpUFxt3hW09ZS4Or5KXIq4Tx0nO+vaM9Ol4SSx1RJ9
QeIeFBzO78aw6QzVLzifOyeS0J0TPdJ9EOU3M6gcWlkVmKAdfs9fMuyWEyO2hQ3bHgQMyno6eQ10
Wyz5NB2nVVJxlKAPkK2NkuNmmI1ng9C/MYfJA2I8PzN70pjOUd4YOgYy33Hb7TAHfRft0Cy9MlPs
RF56Tjrzjf1O39Gme6YAWevzm8hECaUJA5WMmRxfBXo0RgqM4ev+3D//+/5/ZObgNW1nRuthinZ5
SbRP1mevJF5+t/Z0LLKK2jUungQmnliosx/aD7Hm/xmGZa0Nn4g9f/Q2fh6z4JRkGODAXfeD8QwR
KFs0wngprKRaaF754UBpoENHV7aabujp2kOWAsbV9KNsqBQNuz8WDGB2CHarKn0orehY59R5MZ6k
MKX1bCkAo0G8iPROLgunexWFueuQ3q1SROIL6FBrLwSEYvvUqYQv36oAPW8RhUirXWSUwuiePfYq
bXAfezLOaDaM18qoSxpaoMDzhTUUlGCNfOn9/uSOyXuvCcpUDp66XV+NDOmMAYFnx2ibsmTw1uRa
hQtY/mIhLexVzqlhjNpZILQQsqskeiojf5W2tK0wqDVACJIGF1n5t68owpxM/2jLcps5mbfuibxF
3A2mHHE72WK/krPdojJEtpHBcPMjto5xKOj0wUdHb7s37CvSUIeIq2ijmcVw6JPJxbHRvbW2dRPT
bZp9h6EKrq1mQkjG4bRMB39pot0sO+Kro2iggjzr2NhYCAXdlapAQ669+iWTVzPMme2COIKG9YlP
FdlNp24uwNw+vkl5xnjz7DU53WEn/4PZaaWN1rGqDBK5pf3oGuG+bOK/wrj2XQgMFWcumsvmI0fx
kRQAfkaHo187/OTIyveELmtXbQidVdkyUtNN82CQNWwH0IMD+NWScx4akPgyTeC6s56XIR0J9jZJ
f6CirM19yyBsgC2DDckjVCMvlwa5cguLQ441ezWsgmxlom1mCzLmg4NDFbeKoBDheEiIgUdkv7Sy
6scJxJdD5O+iZVaptxY9ydh7Imdz2IWSHA+VS+NQBZ/YsczXVtJwkfUDJjbCr9oBD0KivRrauaI+
KwsUKEJV32llsExjyijDX8Ng3XdmL6FKrx7FWQfXCwsJWjEtMmAy6QtVcIDWSAVJFTtwWE9QP5tF
bemHUTKyw0ZXrG1F9oCaAWbRWH/GLlLcgAByXAkcy8D7LYJvtyYS1cnJd3M4/CwCqMiXgXbCwhzd
nWNP1Y7Tbn5TdfkHxdQXkOSfuP22hJSbzpzjyqZgx7orrhkvVkYKnJmbyPU48TMPGP64ZTSu0PM7
9M6aZvOpy7zdVLSXG1tMawT1ZGU0wwXPXbsmVwrSgY8uMEkseZSfoWZhCuFEydt9KQNDvvuSIKpw
uoArM/e5rVxyImrycjIsDJgIyQLUubcbeoW2SdlM0yMcCY5I0B8irPdBuFulhwwIqlLv18Mqw4Sz
sIPqERlxstZM3EK5z3xGOSPWjPqv2eXbQEunZ22K96xI4UNgkElegHGGsPMUSmpmk5jVJdqebung
VQ8bkS78NP8ZtATWcgwowGNlo6Vrn2KJRAfMnu4K0utxpbPi0hmrgYzls/ZLhjMMWn20JLBu7VI9
0pb1dpZrXCKGUkqGtzTxcQMxqVh7enBjZr2jM+SeA0cLuKJLCM5hOS0QhmXYvClcXKnBIyKddAm3
5YFEoF+7ml4y4gb43vaDtM1j64/xS9peQlF/B0P3XKE9oFBTq67X/bXydXTh/pUui7upgoruczMu
WW3EtqM2JkrJ+FIaNrbMmE8Llf1T0AEGeuL068FsNoPufcNNipcdzDLqH/0vOB7+BKfciVy4mD/Q
OGYp7QmfIzUhPvqmyvcJf9lSNR64M9fwiRX9yWsHeZ2bYGzWSvMQse9uQGXMDi3NPYWu7p6IgF0Z
PSEm+oQgvciiBDqTM9MALdIYnbpdBS4otSbX+wcnp1eDq44S5mQiTHqI4b7RfUm3skWno/cKJXaV
kJlKuAIBZiCqxWyEIxUi32Q2rEKn4bdPtAjsAvS1h754HeYEpH+emZ+e1HwKCJ/BewLr0VsU+ojD
Draq2KqCksikVlWv/3yK5mSrhAEzze/FhkM2w8W5+BsDJhZJeLh/ZNNE3nUyXo8y9MkHmGNT7x9O
ioZzhst6BdPwBa1/w+SQL7k/OJ1PLkjevvFZA5okRKOhp4eaIM1DOH+Eg2ZlE1q1H+mncgvme73E
yF3WdbGKNOUtyMLgaN9grWJRscu12UJxciRzYWeYPkYcPSxbVX5gcT+EuROveYOOJX/9Qc0Pleb3
m1Bqr/enktD1YWqkJMg1UiR7bGjRvtLk2q5Nbwc5nygSsz7cH7oes+RQwr52CPIw7VpbOYoseH/O
UelTAYuYNsgqHQitCzogjQQsBLzj6AE1ZFg5XxBjVcJqEJSHtGuLA9qSatGyBHJdZ5hZlMbWleza
yD23amC4mAEJFZhi8L8m9QG5I3QVhVQgi7h8pI4S757dDLcu4neM/3Js5XpARUpoDnSIHE7HMlbu
IjUGGia2w3hKjOWB3kJ5aHQM7H1pbg3LwtQ9eUl16LDkrOgueHQeW6i+RB9uiyY4QryDvZAFoHok
vFBI9PPqEjAIuT/pxPmKS4omeIStvNQdtXZnvJ4zhofEFfR27j8wouNWyYcCFNKhm18EDK1i29bR
qQqgxasIHvn8u8e0nw73j5qIvbUl0JS+gLrkfhY9qo47zVB/zUCf9h4z39SM1LbonH1T6MNGr/pD
KIRHIBz1jDa1lybjF4j04c1kBE+khDqSRecuJr2z5237o7LpgNWVxKIcUM6Npv3JC72Z+jY9MdYu
YX5uCnRC4DNRSrl0k+wBV7Uf1Nhiekh4zOFhf0Qb8Shufk+tN3rVFlDyh9XVL3GGEBon7SYrkVyC
2+GqBarAOC3+/f92iBws2vi/sUOYpmuDA/6f2yHOP1/qs07+ix/iP//Rf+cby/+wMB4IKfAT6BJf
w//wQxi6+A+WZWlbDtpTy52tC//phxAz+dgyXYbTng34eHZR/Kc/Quj/N4YIw3T+jWfMjit1aQjL
c3TLlvxq/9UQkVqtRsRj2B3zTjQDIRaVz2RpRkj9izB1//T/8blgBoV698bK//rbKBFqmyIoWooC
w+Ksff/5/8Cu7v+yE4QPdU7EupLR908f/bQvDilB6+RP9FvuN3a8Xj2H/Qs0eaqkqXfWwE2SBQrX
90wz98C7QGYQVviQ5+o1e0BbsolLjh3ik+2Oic60gHtIeo8NikNH9jlZ3bTtvfKZ4dFbCW6K4EeE
AdAemjYE5VK1V4mng5LUDcAyF+ODn3enNO5e0NruU1IsTl6sDByxsXwoe2dvWookQV8rMYsSOK58
3OMja22QvWBc+ez7ijBjosFWLVGjyCSdB6ljHU9M7T2zsWWT/2XsWwvcSmt9GwhtMsZSOT+HuSKa
YzFogJCC4uRppMImhcCQ6DrtRadI2zTRxIoy0eMcmTDHBlPRmqm02y7jhMCLht6SGQe72pbtXmjd
b0+I+yro86eEUfMC0Xu78pOU0xZkFpeoFM7BLwFv1NpxH+CbmIwRenc35NhXkM/SfJcafC8aLTmx
GMjVSbCMhnTL1NLHxrhhqkPXn5VyM8ng6Ej3hcAybwk4pFp36jm3kVIEHt4GXW9OI8vqsi/SK06Y
cEuG2JTl/VpZ3msXG09oNJF/i3JbO9njVLrvXVHRHtcS6o+5olecmcjecEKoxfV+QGzmxtbeqghl
sjzrbxdVjPUGroPIEB+xl5Cd25eMEOwX+mrFhsEJggEdFUBLb3IROsUSG/xKwxQJSu/sKx30z4DB
GcX5IkFhvBzJb45pPLPfVrr32XEoWOdlaG58qmLaHP7K0P8WXZevEA9rTogjQc/KVYTdYVRJdXS7
NFsJbsiFMWeKt2nCu1eUlzLzbLLtY2wJBoQ0oIGXachBhsn24FgY39GM7Nuox37Z404NbIJuCipO
NJcztqTrEVVoezuz1nWFsLyqaKZNGG2Z5qA1KpZmigvEkiO3wECzsYInaTvMZca2wLiMin+Z2XrM
8TM8Z8GEVznVdoaN+JRfFeF15XylKvsKSZkuBK6DTpDs3aTMzrVxGcp9m88ACYm3VROftOzp9daR
XHOcOnq93GPx/o67wV9bzaPo4A5pMfJ+cDIoG+gpBelHgh6K7vvXlHbv4VCpnWQMvyib/NMtad/U
jVholsXZy5fLtue90sxKQrQ+aN7XYJRP8/pKIrbweNME4DfkS1U/7BqEve4MkMYZo2/zwadmIWvH
TrIby+PsXo+3RRsUdAG8pWYDYu4J7V30a9Faz2ZePqskxz6hI+2bIbf/PMwnk0y8RtnYwrUwr7Gy
H5OGfNWYTCG6atMcYerqD7a5jX1Mkg4uCEKl8Y7ZOn0mj8loIB6GgnvCiXExqHyW0bWn2Eqem6z9
G3N3CW3asACgx79peMKtNoOQZwhKz9lv8yrniHHwMrBXK/BNRLccMJCpVYQEy2zJ7WYGqFMDHcnU
2PK3fE9BJ05WNpxRVnNpmNWurcj5bYZrlQaEAAW1g0CVRA4n+cO4C0WEQxsy8uQpcNwvBEc9jo4d
FC/g4z56VFDctyIiKydIaQ30tACRZjKQsy46+T80GSGrYpgf15rkpAFfZ3yMuj6/+GSGItyiRsyX
thm/C697yEqEoYE24hanZ4FoSi5DUXL+cv1NTZwcjbOfMpPghdp+C9aeOZQQHyXmmbo9qXEdV4oz
lEjQc45QScNMXrHft4ZylhCdafv0Laa2RGZnS0U3w26X1ehaENMUSIxJ+2qFi7yixKpvCtBWqY+K
zuzaCL6gd6XPjd45gCk8qQW6LVzoSHQMDaE7zYWJQ6BDq0LfmFPYrKyWgNIx9jfzrTVMbX8kFmxc
J/G3mel7X4oHJkrh0rBzzDmF9lP13RsLEs+SJU748rEIi++y6C9sBkeFthsMBotuKGYSX9qsg+Lo
cfxeqf43MiF455n6CW3woA2hbI7Z/I5w3kEIh89xU5e7jizTgp47nYnmNx6aAZ6Iu0IDK46RLN/o
56wT0ERsewzLbJsROPnZA9p393fi+EQOi1z0SRfs66bbxQSlMGrA60XbjYVLXnRHs88WnM3lOITF
KYTe0g/mTY3EVwZ9OzOC82PnkyhNnUtG94tBT/QhT6xu25ABvYyj8Yp65Q/mAo3ZujcLpCpUNba5
Gf1sWthIV+eYwYZjQO2W3Mg9uadyQJA34MbMfryIENKEfmRHogNnZHHw4Gasc3d4R+Srb31lffqV
j3yc7x047W/pZQ78A1xZ6I2PUx09jtmLSwDCAxuQI/BEO3oarJPR/kVY5hCZB/uBPtXKD2dojXRu
fEukPAxRoLTF10ifCUxmcEyQrx+7NjzomPsWmOu8nWAmuijMLV+MHKGqxoPb3FDjjsuiphOB3YAm
gZeS1EevvGoRV0YFKr3Rm1GrtIQ6b+0J+B+9Xb5llcSOH+e/XmdgPtWrbUNJt5zmFqzHaLgj0xPa
cEcCBSQoXSEHFapjOAPBaGngf0tqI125Vd3Rzreegyw6RAHp3FGicI5Ga5NfmIkU+iUpOJIMYbTy
cnqXFssxfqEekenw6Tc4sd2idjad1f8EDyBdnV2N/HdVTNq7GcfRdqid9kCtYC+aVJRs9mi4S8Nq
VtUgIA4m1ZeRziWe2+wYiyRHTc8ORe1eRkKol5BMvBUEnLUD3nrVZiTNCIgcY5A10IiwTzRwsGre
rEUHTAHIQIkiBbwYegD2bwl6J3arn7ZlweA06jKLdiRxemixstEIz5VkagwzkZmvpcFxdDBbNOAM
DAz2i5a28lIf4nDRWdkP45UEygDJmHN7IcJEGyDjNkfqq4xcrpG0R5IPgL8NPikCGAM2rgTZJjWT
20gz6QFybO/BUuA8c9aY5aAq8nO9fgadjHW10XUwcUyq0lUjskUhB/1Rq7GEiCrEr4LqZtvF4S1n
yHiUtB42RU3BAIXixDVADZLilmGIUwUzmiTvvp06+Z5i/asGA+CHQ7osxTAjO9oPGovu+p7RrOK8
AeVnIjOS4x+tjOKdnWfDSfnWMwy9clUUBO3g3pd+9y3o72tNSF5ii4y3I+ADd0S4ZQ8j7IIs39xq
/5pNIC+eE62JJsQU8d/YO5PluJUty/5KWc7xDIADDmBQk+h7RrBRwwlMEiX0vaP9+lqAKq/uu2ZV
ljnPSRgiRFJBBuA4fs7ea5faa5a55cOO15FvH13a4Ssrr0GQeu6VWHRQlwY3crbseJHcXOfjDtpL
4ww7GcPwqGiGkQMaQRwY6VSnfUYqrd7vbYdO79iHOAfAKuyCSetetcF+KsBEJGmIlE9YZBFAD13l
3Nd0OkNhiMJZYd++xQXiGJiW9trRQuMkNSzSeGW4eAuAI0lIZSMkQ5M4LzFTyKikpx5Abk0qZBm0
Mpq5ZbEctWb/JGxGD6YGtRlooCBlGuNmH9piHRT9Z23MkJkk48Wahdqhw4VtR+owoiA69tw2sfmm
+T7WO+RRY3wbsgQkrDuX7eSwrNg54pUpYDBqgX8dCb/dxF2JdYZGUQwQ+cCN4lI3jjqn/hgdGn96
jHHnH4YEnESvO6Rdw0hB2jadkI08px0oQi+iF+XHlf4pc8U9Nsh+MUYFGgWlmRk729EA7zLq4tyW
Q3ytfPeasZC0RnFpikm/D/DohTGGKEjR50X0N3TLn4UexWvVTO45K6sXGxDEpOfOwcyeG91FAQu8
kwlXVu3cHGmW5xX5PjKlXMe67+x6lyz4VmovOvGTa5+dxS7vcEuluvEZy09H5baqu6y/9QjEnvL+
EvikHUwuxWkxZ6YvwelTH3an5eEfr7lJ+iMKqDgWoUOJR5LWP10YQgH/0k/oJVbOgvWsLCGNL4x4
Pc1h5f553mV4ISRzBEzVJEp22Vht8Wz9AnfMdm3JE1geiiWNQHTmOajEt0iJdk2eBjC4JSrZ87L5
cM4j+/2cLPigRCgq57QuI9GqlB0SeRiRHW5qWlqn5R+WhwjRNriW9oAWOOzOLOT2wQYN6gwZSTkL
6jyz8KkS0mmS9pYF7rY1CHCe49n+CDOWo74BaL4cjZr2qCy73rUNHch2jqz7R7axzsLOBsTZLz/2
z0NXz2EdHcHyCwl++Wm+poOtWQ7/vOhZ0aEw9XHfzZBtfeFvo6gffzPray+YjnB6MvL2ktUSMuKp
OVtkOVx0J1USDZiDtKdFa8HGgzQG1QxyP9A/SBrsCl6Ld7EOtYktamfA6KwCxY5/jlipglKB1bJb
NNRhC96YP/3ygDEEIPklqWymrwkZAPT/vd2SIOD9lSwC7W0ytpjCxaxkqucEg0WDsRyVuk0UtDU4
XxDDWr9B9nKOAijKFqDz6E7rwPdIfolaktiEWZ2SPOUDXp6btQZ5xjEh6mkC1BNxIn90I1adtAfb
aTd/xCHLUVora4vv/Su8hDk4caNUFp6iOdtiOfmWo8iN+L27IWd4EafJejnbAmodcnDn354PiSA8
ZibMKQUByXNwgppPtdazh/LQ44UMY4OJzV+aEnsOwl40JXBqTr0eQM6cX5rId95Az2MPnL/ZS7bJ
wpT/o9hZnuZWiQtStB+2qyuIrepRLWGG8XxmxouA5/fh/HwMETAnXmaQ/FKhOQo0zoU/ISTLi8vT
SYMbhrLNyy9txjZ80fzoU3thE+f/Tt7Q2DJsQz/7Ei7RcvVfSpnldwHSVxjJqRJzwPeYhwixFjg+
0qryBBU838uWsJU57MLBoXIi+h07qWsRfO+bz7bVMwVqR+K84kIp9gE8JFwom7rA+JAvQPn5gWsa
uPR8NMrZYPjn+fKivrwIDL/Hrs8e+a/vk/pMolueq9bM6i/L4Z/vnhqRHRv951AOyHori/Pu9yH6
FhzNRkttMr9IGISPAi1inf/zlV2TQkedH5aj5Qu7gfsw3ZtxHeicEiaZKKUt52R3nukeJ81y5In6
S9UqZ7s8qxNabcQaAyLvp5LIai0H6lgwRxCUs7+/w56P/vFUQl/1JKtK7y75on/9eCGYfSQW467l
b7v8WUE3Nqfl6fIAlV397ek/viQsJhvZDyu6PV+LtJnQTRWGr2+1oEbITcOTbbaVPcGgnVNiyDZg
sIiUAGpuwZfPIq/lsBpNAkhjufOGezGiEXLnbHl/WZy8WQ/nLoe0cQlcrbgnqOKBD5SPmLHDbIv5
63CJBXABIztR2O0JcmSR5BbOI4NttFYE/CYtn4VAk7gtNZ2IGZzcf97+8jSav2I5Wh7CsvrKHEFg
SUAYRmIJSz6LF+fwX899DCd7xsH737/O/OstRznr59BBG6ZNXENiIalzeX15YESLBoIeFNTMkR0e
yrZwXl8wRYPxXA4HDfoJPW21TufFN4PDcYrno+Up81R2oFkUtydFOGBvdMfOqtvT8iC467M2zc97
RAHI9f95Es7npGRARJAkH5xN/23HpPP+t/N7OaS5L1dJL3GLzl9XipCsGwMdwp/rYDmzdWXcDLTo
u7+d/MvX/Pk/KqOcM1bKcL28FoVzFEk+UMFCe/+/b3D5lkaSC7PGPVniyOgnogDmDJZ4zlEBpJqD
PODoH0+Xf8DP66z/ZyLzX5rIGIZH1uP/eyJzjX6EUfAt/7fEyd/f9J+EKvNf0EM8x7CQ1ENqEsZf
ExlP/5eluzQq/jas+c+JjPsvw/V0UjU8IfEJGn8SJy3jXzNfijPewv0gXcf+b01o5onQ34lVJt0D
IaCHMPjRLYshzb8PaKpBG1SVNnCIfQNLTlVc/aljtol5sejntiadWmg04YaMbZ1QoGh6qivGod5k
3JZnFOvuiSbCY0xr65GF2ZeqmOgBzM/sIUXEboRAVMvgh5XpP3MTG6GmWZcwx8o+GSVI5NyPTmYv
ty0qvDPOJuwiFZQWLWsFg/jMOIgqr56HoftapjBmHNk9N3UTPJl1Lt58/P8rbdCbE6kwAzlZ2ROD
sXujtOE5d2S0k3IO3WLJhzTdZv5ZxcOBKqx5skwlb8gwMjMIHobdYvwZc8iXdqNWKcX9N6mqQzbQ
1Rag2DdIsfMXVO+YH3x8DxFJJEcVolenJrEeJBDTtvTlvfNN7SWj744wSYcpYNVn/BO86eqHBLr6
4mRWv5/ilK5thgS1Msf3APPX2pvD4p3Y7lYW2IqdZQ5nZYYaQeGN3ELGwkmMGiuoXO/iguJdpeR9
HmkKTgc+Pm4HQjjoZEm4M2BboLSLw4trdU+Qqtd1rsajobRuli7uSivIf3LHdi5t33iQBeW6Nc1i
33UJNpMk1p8K05ebvma7S6ZOsg2iprtIJV+kHvp70yI5qOSO+pQTNJc4mbwMajwUTeRe+mY45SG0
o9bumDXz5bfY2dC4rO+R+Qv9phaRa2/ZG1MTDfAf7ai7gbxLIPDn0A4ebq8n18zpnie2T8823sOR
kOmbRdzCVhOpu9F62354qbFHrhFfQ6W9s1GPt0p51dmHFUSHA3KtKs7I6tnA6+VzX3n92nYK2g5E
q6L6cGxopI557NBEHFzT2LqxmdBT0Y1745HB1Hexu3cQ8q5G8dQaZX/62wJx/82C+195m92LKFfN
//4Pg8jaf7/gLK4zlyVBd03bNv95wZEW08M+Jyyol47GfrPAHOh3F6GGgo59dG10sAm2iF5UCN0n
j5qv7LMa2q8xVrKADe3///2Yhjlf4n+D1pku1z3CN6RlFhNoVoJ/XwK0iBQOjRHM2QvC/pgmDEdt
u9TWYMye2ySzjnrH7rSpmoR2NTAJQ9cefmmfa5zTyGvrz4Du5NqHsKxSJJoVM9N1lPnBe2/1F0mG
DNKB/ivdCAMZXRy8ej9KD+SthQUfjnWcrQHzWSsiG+Q+jyEExA3yP9WRe6j4jqIIrzIlBKjwsGe1
fGMgad8EHs7kwGwgrZXstyxHYw5KpwhSfQxUMzuUsF6PVde5m5yImtSS57ATOLQNxHoxCombpR8x
KGbftW6yN7qvOXuYutcaU+Nr0KoL7Trn7CD7hYfR0bJIDHG0DHlNNCO44p6fkzNo9LfIwa5Znb+Y
o/bee8H47BKsa9f6Jwok61LM1YypYTWq/T0MITzpMaApz+s2Ki7NV502EOkyVjzoRyPon7H0x2jd
vBDJb2pBaRqOhuZkh67/lfm0uKq4fTNqycUdkeJSCa3bwAK8jcwQ1y3CxnMQxBd47BDRsq9Zpohj
63N7a9Ep3KjM+Oa5WLjg3Mk9nbnPDpSnzaiS5Bj31YbxX3oER48AqVTBeu5MaRkBV+OUna0mh2/G
xvFQ0zp/5ED5GzM/8paKQzgW6GQSZiAxkwubkdeFsYO5BcXLmLat2kPs4M426BF6fbHG7aGtVTit
DYBtdH0BK+uac0Hzh5qmTg/U3805TFySJezkaNicIK2qvyJr0PcaKbe0HKTck8lUsSMlSQhAcY8A
hh8az9dIbWuHSa/5dn/83CE3pcEU71RnMTNWo1dQtXkZnHXTZ2IFHpbYFjb4iLAs5DZncxpf+Z2e
Jsd/sSTt79iKumuD6TqdMOUt1PzUgnLaUrcRz6If8DGAKKDvsDP9GlCU+amj87pWXB3EXtBxAm2y
lpDJ12bhYRjQ9UPhCu9i+84jJG1lF/cI4t2UoUDle+4lsKMn7ETom923CofVEZVnDLbE/2Z7I8o6
L8DTaIR7o0dKkPgvGm7QdcqW+mphtGozImpsEC8SRBDzDfKMhq7c5KKGKNi63X6wqm1RNq8EeQzP
LjQ/R+MO4DfaeB0DWC3WkB81urxMl+0XMRiMgEGIGJM4NsL8oVUMAwjWifakLb6CmfwEIYvmloDM
pIH0q+KiuBDsVBr47ppquKcWeTik3d7KuNY2vglbyc+jTziXiWaQlMHcihNQbuOwdcKJzffYwS6u
y12hCCkIGwSoWhfle8ukFnDLfK1cgg+yPIF/yV0KUaX9guSuPsBx0dZF+qAmaYhoQqZMJkewHUe6
yG5TvAXd+N0q2xqUS8CwFM6/qvRoH9Xj8xDl0b6y0ndPsxiJzSsPhOP3UGfGTcvJXNt2/anLvbem
RfoEGT/bDzm2/37+OxS1fdZjbcCSl6OKnsw9QAWn/VJ7pOnYxl0BsaIEGjARtgFWSaHcjQc6KJbm
oe11pkAhAs0w1WjWl9aPEqf5TfzIMIZQM2SbtkLEbBu/+giNetzgl27CD9hpcrtEL+S+fw9lfTBy
HCCi66N9i8tsWeNKvD2r2qLIaBxxKbH1nEfCedKByITMsKuT1dfvRd/HB40xfAnjrNbVe5kBcK9d
pJRTlc8jVBOrVqytvZEoiHi+ck1rPKEtQ9TXo0Hw+3xnZ8+2L5xdS/duNQ32jUQ2sEfzFTkPc4md
w1njMPBvKKhoINeHrm5vxVSUj672gfFOSNlGRiSVos/JjQMSeaV+Zqbb3LK23RlOqx18s2Sqbrh3
BLre3XXHmrkGA046IwXzkvbCHLzivaHdz8RJglGOxg73ty+SZzlqZ6scm3PKYKfAj3BUXkkeFBAJ
fPJQuAzpvfqpkLgvsp1IJ6ACBfGjkblxYi3e5EFuXpHzWhiraUH2IcmZiRuDZJv0c570cD5a51eP
qGMVqoSsdEiJ5y4XPyWrMd1qJCcW5pK19AJnB4J62lCV+OvYhy6XBq5NgEHwkXhJ/qD7aMDkKr7q
vhWfatE+CidR55zF5FanNgLddoLkUirjwu7hmFrIIZWOJRPZ/Za8ZxgyvSTR6pboUUzDZlbgpyeS
o/xtTzQICH/L2kmRfkNQOBLljm26nZzg7gTeLIKhIEtlc0HzSdsDg0VpPuXhAIivMd0N/mUukxb1
5yQYAOXZWGwLo7yR1lFdXde11k3Qf2txjG0qxUXYKfrpNqhlpLDqAonQg+PZ4+bnL7bGd0VIqI91
hLQqbhAWAtFKYDbV6OnsLa2yj07NuBNvPSNgf+guWtw/tCJyNsuzPgGpiJuScd8EN0Bxi31JzfBg
41A4VDZRMDmSSvrSw4pzLNnoHWs5ASfHuDX9BxYOG6oaznpir8qWcXmHxVUN+hOwtX41xSZZCGTK
pE6ZbrsRbkM9si3pGtLDQafht2Dy76ltMS+w0bzUtkEM73CydZxBTXQ02vGLyKbwYrpIo6wSallj
khMRN8lGVi23eEh3pAc8K+X+TLBfndFgGa8NwRKtR9WUUtJSt9QfBthfF4/irRTGK28nPuRJ9HMI
dHXv8A6DiuMTHCTMw6B6a0o6qZGliAEcfLXH5DJtuvljJy8xuk398Cnp23LDUgSEl6A424MAoR2L
sXoidelXpAuiX8Nxr3OuYguqH0MY3rqGpJFhMn4EEk9u4lZ7QQ8bVNGJi3DDGx22YD499ijxLnVy
7ZlblyVHQCG1fseONh4QXqT49GiY12HqYC7MvjppBS0lko8prPJnRozcAYd2Vpe3RAOh/IDpNTxH
uglTJGaxECRT08yEJOQGJJt7gXgjYXbr1UhWSTi/zy7AVSfjaLdIppeHNtc/ijjmy7WQDVgdjGfU
EUHSETVJ95m7v4PYYuqOrcIuS6qZzzrMb3IYqsHeqwZ5hJJ2cfm9gawjBxsqWX+Rbc4NNOtIEAmQ
hWlqNxHV4EbPGaGPtbC2fpjhVplwFMSM9Q8zjiytw3xX9mrOVEnKlcm0C9qeVIcpS3/CLEP3g3yK
L006bBOhBaFIoRaEF+1FLeTB+azMgmC8d314SXAqe2VV3sMqmA0IdrmDcPw9ZIe0jlXNaLDWTUJE
qLxnlfSudKrPJru7dR/FSFvgJJzcCJpWl0vrG++Mt6fKfhNQ0yMMTLJ93I0AcNIx3E0CTf+89Cu3
ybdBW1ar3EyOhddLtqHEEJFGyX0LHXSRi2nj5KXa+yGZJEE8HTwt+86Yo7khqGgdyQrmHkcdt49I
KM2bTj4LBP1bVyP9VPN+DK2pn6w6+mlFxXe2uNZ5aCrnYJjsGzoXR0pZweeo43SDjZtGaSiS935C
R4cvZx0AAucmx6XM63JfKwQq0sdCn5OEuYISAhzNPIquM1BImN+NkSonsNAbjCYMg5IZaJT3E0wH
D3hH5FdYGfEh0DzljgvoYlNIOUcKmem2Ct2HbzkBdx4v2zcNyXz2O/QEJoa58SxoRIBTq+bYAVhP
hXvEAVN8sotoWPu5DkypdgR0uneTUDnxQALiHqBAwLgZzBtoGgZWaN40fNzQsSD31JQf3CvE6Ydj
DPot7QKwK16FTA/BvjDb6UgIOLcMGXytMrd+SZT5otxx37ZVegnG3rkI/lhbNvjmBvklsQFxvpj4
jH1jWb/4VKJTVSZk+BQi3AT10ZqMfgcXSyDvboojPudHW8Wf/KiQa7NTACpInthFHs1Jy2AB8LLq
u580gqBkKFGN5ZwJcBhviq547qLLT5EWhJ446LXWXAzbvBatn8DHcr75w+Q8IJNk+3ZSbBLpDV91
au5dUlFbg4dQBQrKqKlRC1Rc3gIC5Ceq3Jd0nLU29XHI1Y0aAHuxzSg8ap5GQ4RYIpLxrtPIMZzZ
xBjRZoJKQw5rXrL/T692Vpfn3vawv3rD2WYeeTUSu/ldzeWm7xArFlxT39F3yKbinVbTPIAN40Gq
FeRFjY130RNt3ceucV4eGDfXlpU8+aGhb+vYnLYtoW6uU+ioG9jUxmb/kZhcSX1HwWhSW0Ex0577
HOdEX0Mca+a2W1TOja+JccrSvEFPumZDYRy1YuzO9eyCwEmNWXiQ4Tka4ui8HKFwQBoWpSAqFTaA
ooS47hYVbG5OLGHgcIr0+Jn+ZP5ktxk7NBaCNW5SYjt4jbyo9pvw4+TOtZLcBz2skY+xeSxR+zqB
WT5VSe9ffFNBzeiMgVpUC9MzpX5yRi+or2s3bgBsTP6pTiHN9aaC6gxh7MckY6sEY5c90wA1DsZI
Ko2pNPIX+3VUZc7Oyv2vfquyiwrnKyuXCG1mi1Brz2RwpyIHpja11z7JP1PptvsoQY61Ao5ScEqu
U6/ASIQH7snIJlLHkMutu6nKzgm9B3iBCYLFYoTSkQjiChky5B7WztDMnvq56aUNGKQHb4DQLgOC
M4PoNRgI3cwV70WL9PCVVXq6jEXwAQQ5cl70ynFewgoHimbk8hiONj4qR5l7buMxCEaiik3RnfUi
ZadSszaO8Ya2bvVeTETGRDbMylJ2xV7DX3dvXf8FVZq+E5A9D2nYamjXCu2YJO5x+aXRYCJVB04L
Cewq3Nq4LucKacJHdsMPaFnlvSzTabU0IUtTJueJVsYGlfSHL1EzUCcDtPW7p8nfjnre39l9rYIp
aU5GjCgnYg5GvQzgimYgZXCjX8PqbXLq6VLTDbjWmnz2Haq0yjZWVqHpO6PyrEt1VeoncOPiEvUs
S86cHdTh7aPCyuJ9Tem1saPIORe2T8Sqd2xtL7h2Ql/RJUwujhkPCFgTnO/tQOoNAy0qeH4lIwJt
7xV8Uo3bvOYUFId6SNShqaebdOCnhSlu4Gxq0dCZkFFwlDfrNBc94K4Y+VXjVoRc9RkeogilRuc/
ZxiPLoll1eDwI4+7rT7sw8n4mWdzcmWf4l4kVWmddgYkYGhNOZilc0ocL21XDNR9qpzz8oC/We2n
vn+xOxNsd68LSsoBz9RcgLhafcKgnhEKPRgnYRBNME3GEaVPsG5yHYuOJNKSKgURu7GZpv4nsrzn
wcGenTOFZ0X9FojZDEZvfGtyh9p5CrV8gkaepscKibJ71Gx6P3o8OJzdpDiAIa0OfnyDZtl88tIK
EJF+ZVjvveXZ1ZQhCB8jDm7ETBpXW4t2+qA5B24Z5kobWUGrpHHv0+waHDv30TrAqj1nSi4eajXb
jcS5qsunOrSL81A1X0SJx9X1+quM4Av5Q2AdbWs6WXbx6mcwC+eNZIHNbE9b/YvCWLduGja3WlYw
tyaKNwCAu29GOqmFLL5FzfSzCN165zWftWGCCCOdoxARGDW92o0u5U6WEpQYx1Dqp0KTKMza8DAV
hPc03pYPWVuLoTsysRSXQuseKoc/ZQeA3iKtp/L0vtnzFi9L1+lcSmMUsPkbZ0wUyJaTCGi5y5/y
M2wwegoxe3WrMuk3+Zy05PWSWkM7u2VUs2OhQTDPMr6ilA7OVmQTtGOb1Z59nLkjkJkdYKptWyrl
txhfNvIFcn8Lob8GNihOgHwNHRr8F8vnT+k2QlKYwHBa5WetU/neNSe2QmlHaKLEiRmLT5j91NOY
pbeOLijsKJfdfWBeppTxwjhG4HfTRlzH3N0ZbU/8G4NcNhU0MuvEpmeCg/6iWfg4uFc+hZgNEjzm
/B0Jb6z14d5g/y01QKY+xCeg2OOv3pTVlZCsVdO6xc6g07nvAg1Ggt7bJ6x3W8vN4gO9pDl7j4Ww
hkBFSYBhvM5hI9u5S4+gm0m7NCrLSLzKnu3MUDo4DrQwXAetg9bVhSNBNAXbhH6F1p9OXRLXh2jk
zeFTaHVU1w2ew50R0MWk0olOW2HowbHvxBcXPcKttuRzniU1/bzgkx3aNh+thw5do7unsPMdcJB+
JHG3YT/MPUvP6sMQIbX1bISOfk6ba0WzXUNQ7HDfJbZu5dIZ/uXkRnXR0kB7aRnuyGJE5Dp3Nlu/
AhwbPpdDQqZcB8sxm9C2z0njIxbqU/YJlbN1DPgrrURNaWXJ4gM192kczW5HNhi5rpqGp6ZS2cYI
y4OHW37ugupkCfkxJZZxx5kdwvRwKf8ja58OiOcdSdtGWvR36L+326wKAVKVfb7V5DvYM3FqCtad
3nTyR9fDLirtE5WXtUtJPN3qSNWIJuHdI67LocdFoES+harr3z1lvxasHFPOICr2r2Ls8ocOCaN1
QUwAhfDYZhrlV1gr+E7h523z1CAdsINfFZmvqjS8Y2Cp6Dy0TUWjZwK5BC90oJ0Vzdmhc+decF47
GD1uQkXPjWSj7U2MRhTbXJIJQ9z+vvep81wiSyb2DlBFuFn02rktmmm9dCRawRruxFRbANWxYaR9
feiZfwXB5zhqkFCAT1q5iNAu7oQFW3e86IBVyyc9mcKP5Yselwxf8gCPiahEwDYGFawUbfjSgBRd
94Qpbu3ZtunMD2QyXlM9UPulaAnN4eEUjbYDIR+cTU4dZbhTR9dIZbvAaGLet1ud4zLazj0BDEWe
TI42TzXPzC7e/JBL7ZMsAKOoGtIivBT9VlQexAyWaqWMR2Ik4aYRv1xNCXhx3bsIapduBsrhsHKm
ba9IdEibwDnTJr3jUyZxICmrS2PKlY7J/jTF8l3XggpeZQkBuxr8R9NHn7n/fy9ICnxJWLmYl1TO
xqKiPCSThXMfAe4rkAGiX+C6E9E4t488c18yN0W2xhutnU58Dif1I2nYfFMVGYhwJET9Ohv2A/l6
Ww8TVua2Lq4fo+E+LrH01CM5O5hGXidQ4JXpZkdk+5i7hpb5r8+INSkL+40S6NA5DVFCXedvp1T3
oWjW9GfM6MRPFqTDu9Nr41L0x+S8xJ7THXrbce8qzt7rEluzq5uvlfXR4FmEpejo9ymuMPFE6a4y
owyCBaIQq6cLJib1JuEA7URd0uwwenE2zOJNdzmdPTEx0Wx9zEfD9CWtJCE19hdRJJJbal8yrs3s
rYFbgK04BYrXZfuMYeBJb8p1TF9TmPpGFopxJFPay+RZdxxPjB9SYvf6yv/lE56wrei6YajCsMtS
+iUvzeeAIF+G2mUINYEbCx8Rtl3yyu/A3yhR7AtXh3GNI9DA0JBIV8+paicIHSviWddBHrrPQ0BM
stfpuHcTt9zFA7YUyLZf0JgFpIxW2HZTxHYlQXSnLnXgac+rpAdoci/BEu4Gvyq/lm3qnj0fLtzy
r9wzmYvqOEOsHBhokWwKho/rcmI/MWMbXDE+tRmbtLgt9pU93v027I4BEO9rh285lmN/5zqM9lzq
a8ZiWOcgU7354bdKGxUZyD70dZemCXsiqD10WK8WVi/0t9TyJEY30DWa+LNdfIwECjBrK2iC+/Cn
Qmjm56DFtYSrHJRwz45Rq9wH2zeasIwAp3pstzKbrGsu1S7t/RiUe6xxNTq6Qx5LdiH5JmFkAzeB
cFgKEhLOn/osExfd+EVgw++xNsBd++Ql7Suq7PrF7T/r0rzLFuxgwzKyGQmL6lJF9zuaXLgtQr0M
svLONHPuGtaxvs3VcyBwj7nexrYq8mEmtEedEf8aWKg2NQrc3NRfZYDNzkawvSMrHOHv6JGuNwbE
1KpBPOHtIQA+1PdRDJrJbl8sszvGbD62XYvEkFhw+k3aB6ZsmBoaeEs6icA7bPbkWnNV7G35WzY7
Mqh1Hfvm0HD5hKRIs78h3RWMqizAdSJ8bvYOBHy/ezhJrJAAxLyTLvswdFIhYsodRinSmNA7YVTZ
GJBwlEZpzvAdhk1MWHuGUwooSprRE2/LFRuSKC3fkeybXDKULvBq4tL2VrInyyxL/CuyR++6HAWB
dkmanpQgObSklKSiO6Dv+NIH7hs6L4SUAvmvJCSJ0T4Py9HyoE2NfupMUMRkv96CPAsPgwo/KiHI
mkCsFd5Kvz82RTciUJlfQ6YW3vqmg92PknnFtDUmGlOSwI0vUV8JKvDb8qCbIti16HF+v+ZPI2A9
xYQEI1V8I/AgvlH6Iw4Osjs4yfj25/XlyNALSU2AE5ZEBz3SaKe0pQsCURYXy3PZoRXVT27kLLGV
A2KHshdHU64hoR/0HT/fWQfAGw+ChjAsFtHRY0nm4G3r3Rw9rh4jqda6nh46LYkpv/JiY05VvTU8
il89AtCO5Rbto+n3LwmtyQukM1ye3rMEFLMeLZwUJiuCr+j30Yu/Z/xl1xqLYOOmtyinQyZ8+d6z
88IaHL0Vevkr76NPog8P7PyRTtKarGAzrxGSg4Maxb4WmLK02jobAA43mcBpUqiTU2SMp/uPPP8q
ZffNYPgHPsE49NXeNOp1nDqfoZgyVsN0WgdwUEeaxeztqNpmhhcJtc8Nc9QEvTGkHAyiE52zlcEu
zvFWbQGRdNSA64Y2aXWJ/i0fYHyG763x3WFexE7KOhVwNLfkBzC16YJs68XJTZjEh1qd1Fd5S5KK
GeMG82LTWA3dwbKK4cmqod1b8utkpKfRcUnlIwVyE7rOI5UpI96SuM+pA62/bjuAMDq9NcsnyLzz
NBIlEC+3cyc6tNuHT0t87SqgNCE5MNphSIfws7BLB90K9UFM0agpiz6eSi9OyA9Ew/A1hz9FTGjD
sluh/sYaE032ym34mXo67wqBHpO5tsqL72kHxjW2RQETJVcbjTgLbBK8D+DGRkLi1wjL/HsyePgK
inAupAu58gxpgF1LaNvsmFpRD2dOujHbhq3v/FvUWC97/406b4IHa7946FWjKfoYDJwf83VREzMV
RxBNrdL5MUWVBdsmQZnt9s9pmdyKzH8wOyasU5k6xFFo+bL2z6ZwuAqIjW4sdyTmBgVAVdmvLmMi
z1G0eEIS2J3Q/uklH0lLLs3QBHNDT8AfbstoYxfykAVEHggf+XNJJPHYN8VWbxHcOtlL3+Gy1mZ6
RzzC8cgxrAEneQnNaDaxNvq2xDfOPdqinVbDBE4AUmHp4N7x03b0A2X7zkygp/cqObLC04wPyenL
+QRy8MrZVD2btV3tCLTduT6DJKE5D8/pmShgO6X/CymsIzeXfeaHMYh7W9N9hF8MDAYAkG4rhFfR
T8cy+CBxLjKsdHfOEBO2S8qb8rGJEe+1N+38qaHBI+QgmdJn7k4R18ZQ8it/16h8EoPGCS45qQrl
Us6TaGLhCWZqzT2moI1SwjZLAzIZCo3Px0cSsW2JJRrMpDmGqgHrjwvcDkDYdUQPsXMxV1PeHwqt
SHf9GN/RkbInTWxsVRVGODpo3HDMgoQ3slJfpEnZ3HS7PLbUtosK5oZWs8kb0FBThjAp5XbYwyxi
Vx6vILbPlJDqEtQRxi8QvIlJswmiclZJY4Ombhshb9rG2CQNLXkUbmytwQ9NOFa8rRMx1hlbDcMv
gumtREu/9gxxYxwKsNqYqlUvS6C2nv5dATeNDGi8NdZABsJQwrTyY4wBCWclTftJkguV+W/kKR3S
jF5KbdTB5v9Qdp7LbXNrlr6VuYBBD3KY6jo/mAlSFBUshz8oOSGnvQFsAFc/D+gz53yWv7a7y1Us
UpZECAR2eN+1nkXD/ak3Fj/+rqztLyU5fUQ4vqJses0Z0UDrtPEqQVBTSOHuYOB8aidKPlQwVu1o
vfQKTJn3XPYG9v9qF5n+eAABelcTiLGOXApxGO/WFckKzrLetJXTHVN3WJkzi3jdV/l+aD4Bnk/X
qoM3hZL/aQJyB3MOJSVGndBJ+VBd+PC2zI9s7N7jyftsJKpeOQzGFR7igLiBve4Hz9N4aq3oo8lI
tOloR+18wPY65foEvihOYXa+af4BCHqyjRvzS1PHLz13XRaYoHlyWMsgnD+RnvnNG2Szb+pTNPjH
uBFQHnoiCK2BVgNkQUFgFMUhihFixOvYgR7Thqshy4RtfJTeocP/XEbws2EZIhrJ6jP10q+oAz4R
V6mOaM6/D3PwLXKYcNtC2ynh66vfy9MWpesbcZrnWfwzAi8IYB4uiatfXh/TKl7Edf+7rUvLz4om
Cnu4Cenkv2/chkDQavFYq9jam0tMTy9Mkij7aJsXILMAMORs9De9R2XeXkj5BXcYvDHtTwfn/c3B
OUjjTReRr4fz8OeDsyMYfwm9BBTpvnUUS/nLDdJu5yUkN2egkmUR3IHLT5eKFjFBfuLt5hTKAY1Z
zWBdpma8c7I0zl2PEtWcHv9w9lAX/3L2XI/DC1Aamre43b+evSGp3V4GcRTabPNwAgtWE1Wyy+dU
27cc+DqRalyNER1HHTAzyYlEKlj15feH8YvGGNKJp+sGn6Nh+YH95jM07F5qMdLDEDUNTYo5hwlJ
1GjpfKpdFp3F8mE2CWKSuij+IG9cfvXP2kZfD3w+Gd/SDcTSb+XNceA1qINd7A60pCXtwixN/a2j
8EbOy18cu0qhkMGq+/u/2Vw++zfvbMB5M7hyddfGbfTztWH4dVYD0APMkqbtPbKvsFPaJoikceji
lLB33KSGHJ+r2f9ee7PY+PYV3zWrvbL3qRim38uxyDdTMFB/q0a8njP5k5kY7hynfoWV5lJuBrn2
+8O2loTiN4dt6WDdPNOyuWTeylOhiNrw4To7tHpBfUWbQ7UoCGqaDpvcsoerRQwT0gw44uQ/kJcZ
mXNxRoArUIAO0w5VYqbM+hzn9Ny1rkN0LacDHvCHpmu6U683216g3/MsbU/fGBH5/LVUsFWVzGg4
0JpYlQguzo2ZoJXz3DWl6Az1RGbuaU3fsfA2nn//J/96dfqOy4bMJyrapMn45oOqK7vVOdNu2FM3
Xklu4JVutdt26D9Ii5VgKigAG172Xri5vvv9e/86uvHenuEEC9jARBL880VSRKZC/S7d0NDdbTWT
HYtIEyuUF228pWz6+3f7dbjyHS8wfMdxgyXx+s27uR3uIdSSbpia2jdVN+/QeBPXRHU/JyF+bKJv
v38/c1EOv7mYnMC2dMtHWoxl4c2pzduypfJRO2EeEV2dauRWRmJvSAh7db8UO5YWQVpT9o+1x6YR
FTIvi9m29ikCLu3RVnj20Yqbx5totGwCTGMWuyoVbbTasXc5A9a8eMBjieFRo5L7h7/g1wHUBzdA
hjg7sQVg9eaUVekQTapw7TDJwOJSs8A/LcXVACkbjl5AQp+hfbBohLkBh4ugigjSEqd+s8gR8Rrj
6q32MuohethTQDvDvfO15sVMGwIxqnfwa+cfafJfxv8bf6uvP87uXwXmf3M5QxiltctpZ75/e85x
x6c65jgzpNRAgd+h2+H4bXVAAXg0otogqwajA6XwuNRPvz9bxt+MeVzJnmtRgPZs9+186FG85b1L
MxwX90BbLQwfH+XOIPKTYdHNj8Qw3RmdD2Ug6+h1LZpaMYLLR+M3/OFqN5ar683Vh0HGhomrO67r
WMvR/mXpMOhpZSWBa4SFC8vnph6aF83Plesv2c/NO3bl3HCsDzVPq/9wZ3u/3toBLp0FeebRsPl1
WKHX5UPm0MNG1z9SE2xQjljTB8ffl1bxOKe0oC2iQ1ZltLRw8PyjRY5pksDb81LzEBUaBFAiMOe+
du4HK6Ryv04N0UCLQc1ALM5ABEoW3I8wfueEJUYT2SH4QeOUD/jUHWde9eag7zuHPKouoeXWoKm9
xGm8taizgKcg1Bi2NLPf5AbbtCZcJbPLx8HqDn0bVCeaEsvQ4EygnSNGsIPdoJo1phjvWmIi/ZIs
0wNhMJcZ1acMbqo5+3KXBTQKlREdiGnwuVA2qRePZ2IU3D0QLJg+jXY2rGH6NCqLIG1USVqZP4qF
dcqi9iwHsn7QY9LslOyosp5UEdsf/HPlFU9dnF97mRjszkja+f3F+zcTdqBjhDIDpj02ELfB7C+X
S5Wye5y0yAljZYPizp09SoPPJK/6D0Onn4Don0Q+oRnIDDYyEk5ZlVXP/QhoQp8FzWVKsHGLrtjs
i31gLNx0tIw0Sxpx7FuHgDcIMzgUzD8cuPPrHR/oHqMsy+PAt0im/fk6jwtikiPWgOFNJuqgMSHB
/Xsfx87nshSffG0Ki8Lx7vJ5jrA+FfSkq/7aBQSus3swnpHQlKy/GLNS/RwV6Zrqs4V6EGgvzU7r
CM6GumL2EtOt2g50+fZ2BLKla+g1SNpaRvDByhTyeiAv9skq6OS7yNRDY2yut5VVx77/XF5xTDEw
BqO5BXVJDZne8skurYdRoxdSiC8iQvS8GYuUTiFD5qGlgifUFOy0T77VYEopUwtCEN0y2OWUQ1Ry
X0YjTGjcYIe6Q+flmOrj76+Kv7HrBDpzNKOIAVtDN99MYXork3nwmcIK/xBQ7LkAwGi3yNnwFwUF
sQhdOVGIoyUID68Oi9Yz1mOCKCIPmngv8j+M7sYvU+oCEeO2wULE2Ga/PZ42lTQuxTSHfLzq6Ekk
FQS5jLUuLgTkIvuHAlbVa69B9zgC801mlOqVR+MtTWp57oFx/2Gl++uozyH5WAd11w2YLd8uoPzZ
RJNN8RAqb2ohM3VX1OhpGNJvyBOD8oyJvM5z9SWIxp6ObtGtS30wTxacyh9O1f9y8jN+We8vx4LW
2NCtZfHqvBnzS9w5DXCJKXRiA18g7gS4UVBMaQOuFDh9lqvgY2L6npvOhfDj9Rybppr7OAcZPbXl
lb5+xM/09qZlt8tmMoU5DJD3D9fVr7OTy4Ji2ZRgbmKDoC8f9F+GmyVAaHQbT4WaAPSBW5KgmxgU
f1AC0qbteKAAqxhiZHQfEd+oBfu25tYO0jI5a+kjALYlOtV5l8RCHMUAKEgIvzwXk7pLdiNC38em
Hcs1wx15gV3zxAhRnuhYYjhSC2yYYbheqLCTnYsl7uJjVHXf9Bn5Zz1ZEXk/BFQixSVGO6kQhDsZ
8dw3YXXSRuVu8B2Uha7cWyj1bek5R6e1RgA9pQczopWrBrPQyYHoZKJM29m97wHILRYVmVcdKBYA
EmSVupvBWm96MiXuuacrqpIqpDYaIW/UfJJJHCLvLNrCt4emm7rdMNX2/rYBgd0pUb9a3XnGLYk7
pCLjYkKCMGzL3jPfGRPL+SyP35Vm87GQbHHjtNjC2TZAMvvfyU2dw8GC2U/t5S5OnA4sVR/c3wbR
jKLhSfeHp6ntP+r1jDdC2yqUVufU0B7JwsCIM6Kl8Oz4Lm7e0/DP8BwEQeiKCRAQ+8o0Et/HCgV7
FgycDWaCdTXH+MMLUhWGMjpI2xn/sOb49eJ3DHb6+I0Dx9J/2eymFQ4Z1FwyTHOL3ZpY39bQjdr6
eIB3WksDQU3/87vfMbjtbc+mSeFZb9ebXayb3TCSWO7nebfTavuu6IfglGlVcYTAl25m39p3HZlM
iyqrxMzzQ6/g9K5//v1NZb7Z4Ngs0z3fZCbEDObov9xTFdYPoxUQ7lqkg63nV2duIqZgcgJ0ZL97
7Bv20U1In7b7abP4NWaPK9GpveAly0GnCkWrzFd3aVp9ZiFC4Zj4mwah46iVrJ0CWvlz8mDR/iNn
Ne3hOomdk8ttTX7Bn0Z6sLw/L2Bt/hbXcl2Lv8W02KMuVtK/DBF2QafSRrQdJmObbvwFHzWXjh6W
MqOufXuNZdEIb8/AvaxlM6VH5REzmHU4oVe3p36E5Amkd1nsJvL4xjGfw9tDyioeifvIwhMI4e1L
jlZTPKR0sYrbbg7Nkei/tgN9hhCOJkhLMGWOgeK+n46inWmmZK4Vpk5GhmfSjP96qqNM0WIKzzjH
LXI1ASI5rvxeBpMWpvW8pL5IAJSlBKRZjjWstIjMHVVY5cF28kOmNfS1MzsKC+TaEciFuVzSJLrl
6YRZiIZEWC0Pt2eBTNlQ6pXOI+5kFquW/lA5HWYZkT2RToBbOmrjA3tRAoRde2/6OjKbMXlqeyYt
RjEUc+0zoaYIjTVmgcSc917yLiljZ++12NnoJaAX11w4USJ5vjkzf9iv0AtiuYv7tTPiB4Kbx36v
sNurlr4aHfQbIi0us52wABdghSxsWkQM1/GhBHUL3CE/mjQ3HjNjMJ4rgEEkFrjbMcppFRQ0WI3J
FqcAT9C+YJReT6Xvn72SyBblRLvGNhbcKnx51VxtchlXBGL6uwJU6qHDKHY7SnrgdxW9d6itAiaf
VzlPXW4C1su5Gti+0JlHIrRxC607A9rozxniJzYXINgG057JCqDW1FVkOkWt/pzF5CfEaIeFTdQu
nv913nIP6VprMS/JhjBHAq5Q+9l3sJ2K+zZDMFvnKLBc5brHm12HaUtbxYrWlSZIpSLYEnv7hF0e
t9aBaxCsLXScA87Wap+Mgv2CZDsdEPO3k/IL3tlDZynjmbwUWGNtrOEBpSQ/1U55RuWyqJ1IuFgS
jGJ8FPsOkese55ZBIAL7J1hL9B4j9xnBmLnNUNfs6xI/ZE64IrmGGv2f+IUa0T1WK8pQhn3wi8Q4
muTUx2z20ajPZIxHIpxStab1kVet8aEqnRe7Kj/4klS7pE/wleKKP5q92GmD5xys2MDKF9dHV8fi
3yS4+sRgvkc4y9qZPOmtEkCrZLJVvGnWi/HKYa46F3v8jwqlTraK74tHqMMbhZHs8WZMnRZZ7tgG
EGIlTbllznFY+p2rsb+vDajVlZZVW18hrxqK9D1K2HY/+FxGN3dxhML2ag90mLTUTb8Ikqzj2d0H
IBr3KkHfN+nELlVZUmNrZbuOy4DrdTYfZpQxzwqN+CpPiwRxEi+Ltr/DyAMtlDUiuhGqC16vELUk
1nhNBat+a8ggx6d+dpCtfg4crTpYA77nrMC8OGL429ralODCjqxH9AK8/SyeJrMgUdHRt8BrMHu5
C4mUmXft57Q866M9uc0TZAYAh6LtaZ7YBJrNdFirYtEfYb3ddNz5OpZTBATFwY4Jl7dVvEy9U4zY
VkcCKZIzxZLkaGeMQlLnhgArqO2ERTxpBwxhM9DAunNNSTHHY/1ERiowWjrUhI+g0MNZcFL7Kf/W
5EhF0fZB70vTRZmC4QRETHIOqgd2Kt2ZUm+xpQAZrFsvg9VYE6hRaHV89AfJKpOslGfWteuaeIUH
VkxYVgJ5V3W9cQkgReKJeMS4U64wQzHGSEkCy9ARmBfZozrx9yehW5nrVPfHa+ZU0xUFVcIVMENq
9tqdYyf+VYulcd9wM7VsZ9cxYswwxQe/FHBVOIAOzQjeiGKaZL3+oW5GanKVes5J1WamJHeta+J7
BMT+U55/YWKgwyotPySVALpbBvrMxLaJmNfed5gshmhACHUNRkM+U5Yn3q+dLGiHVRGORXwqx3DK
Uw9rSfdakIC9T0srJkMnJ20XWdKprv1HSVolp/Q16eNjgE8mzANEcKRpNLuUtvbKLYx45YihJHH8
XS/hmuG2OpGqNB4GoFp0GbOT5jDFCfJv8YA06Bo9m2Vlw5DyqOXxrtHQfxh1cF93urcbBQnoUZ49
2BWlvq7hxq+byt6QItsiupnVMS0r/RhP5TumfAYqNKqcbZ1CXyB7DEno29asiQMsSOOwKWgG7+Pe
XY2gGW/d1KxBRWT78tQgnYZeG+y1tuFu1p1LkFnf89glejihH2vSBYic0dmmqKaqmH43wtn6NJUs
l1uigSr7UwQwagUNwdx1vsO6ucjvUd3zMWSNvpGQHugAg+P2tH1cYBTALTZfaElSaCNncWPgJt4l
2Ja3uGLKfTS3eCUCIz8J/c7sdevCtgWtGnyaeyUsnPzIWtEmmdbWp2a/HzuxqT3TPyOg60m0q5Md
0i19z3k9kJk67eo2H4+O1eI5X341TeF0bSy0FqQ7PjfH+KQYhbYeQ6jPGPTUmnG2BsU5Ip642o7l
PLUMlaUnq+s8gW9UQweaVbgYToYci0/Ug2KKdGPLmcy2pB7gpZzkYhlJz12qUOXNY/aqBy9ufrHT
3vvowtuQTlvg16rtVTaq4QmV2vqm/a3zlDZL4ryWnouqkJCOY6B12zbS7DsS8qatGMSVLeVXM20P
/hDMR0Pf2Cyl2BiNX5Fz4D4s5YPnLfGZteEc7N67FHl8Malx35ty+jjZDSlkcXE2pR4cTFEu4FGk
tuQAZ2AQlbFnibbt09k9kH1OsCOlS2px7DoSO127E2WGTg4kAujukbQsY1O39tOtLdN3Vk4Su3A5
7uqTpaPg6Ab33FXtyV7E1mOMbqfIz3Vmi6OZ97SToxij9QDaLwhgk1u8i1E26uRW9T6NE+PsDO5p
9ouvbZfBMUcWZFHg2XezuLYjeUtFDEyxjuYeEmC0SeZTNQXNBX0ZkmK70Y50noG86CLY5pyOFEgD
pSAIAlP2WAd+cudgnzAAwp9bQfjmbEG/jtTrzVkOZmvlgy3eilmeW7/zV04AQSbouvWtGdI1wHN7
UNRtaxibEWnrdkypEdUUordLpo3wdHXMsybZ+KXx0FAdyfovurNrESPYIgqOKZqSVRLBe3N0DPd2
hfXebbC+q8XCiEMUn7CwaNQln5EWj4ems64oWqvNlIkGEUAfhWzy0MljjV4bSwRLhD1zn5rOaxpZ
FoGFcjEqZUdTLz5EI5lD9EONVVJiXvDw+oBq7k7Cc5+CollDYtPCqGxJNK/ZgeaNeqosqZ96O97Q
RCUIYrIrisXyYGD7NVmaP1Lbey4nUz8VM3oVFeXHIiVdu8C2up08K7kgJ9mpGXszgBLvbPQdxhM1
pCH1R2OLKaMIKQuWbJidq6ulLwzjIlQUj+5nJmMLeevR8hMGkC6/9LMT3FM6cVMElCkdQQSWtP3A
N3+i+tc8gJtfACdx7o3X2zoU0fSuCKzkzHrfYhhH0q21ndhq3PkbTcw66sIYTWHPxTnbG9vu+iMi
D7mJLX940AJ11PE133W9RtRYDMIXIGC+rxLvPtNtsdcIK1xHgHQ3MAsQqsj0szfk83FUPY7VoHwU
8BVTbAZPekxWQ2bJgOE+Q3ziKMzgaXQMxrZ5rADEW4bmLjNnfIga3msc8veDJZ/acnxxDRU9Ui1C
D9Xk5v2AyZryEICZKQMVmOUEUst8wf87JGVAjjmRYTffmz3gAVEq7dNkFfc4kQDMet+jJOOvFfor
+2FtI8zunAq6oy2ZwU2XG0ew/qxvbK6NYjFV4QCTDc6jwZXqbOEPPbit/xk6gIlz7NR2dMnmaCrD
vG6bre0EFsYN6E4/RMASOAHiUdqpmItWbjupEI7Pu9Yxt0nQVA+osetjSrAGrYD+wbdK71VxgwUz
tqC+kFUYI458BDmH5lO4Rxi22I/HPsOgHi1zBlutsUzCzP7gthrrwUoiSW5kY2w6JGuhbNr0SIbm
NW7nmqyMOfrgJqhtRpcwwGy4xoPNPZdJ6+LNzMoC6feUJuY1suz7wBnxgCirOE94qYO0CJ59C48j
8r67viXMW03iwZGNfBgGFJFDA8B62T/crltSGIq1EjBcZI/ytyfs9HFUwrhkvRW8MPsEW2dCD4/R
Zzc1C+AXfexGeL3YBGo6zqRjvGOH/WIHyj5ppY7BUjerPZ/M+5GsQXp0jLZRpq+bAHVoJcr4YUHK
NAJx/JSPNoAma3wqO6AFQOoJK8fYTdnQfyr8j9HsAEAxgicFfuUHV4TbWqzlnDKtL+2C3sT2xNWG
ebGOaCNWgFskzPKsysWKwhmaK1LuS71jnhSEqNjDMIIDGLbE2JBN01oALop83geFgm5Q1PaZqWaC
D2EiQGqq75Qygi1dFXMtRdmvNXOcjrqBKyIaHWuXIdK7s2prh5gnP5U0m46d153NkXjfkSaL74gr
vw7xb0biyJTnzb4LkGqMeqftAex3+zrSnyp6AKeJgvStvDXL5Es10MMNcL6uyj7KzlisGZpN95kW
/DPEz4vQcHXZrOCmSmY4Hh2MohLeYy3wehp7rdDlultYRjJzXtIUD04rC7mNFlcTVn1537SD3Fdx
gM/K8E8MJMMef7W/Myl+bdJevppdb4EkG2a6CSh3VkO8jGHVpL3TkS/HDjsDd9I3hW9eaJaNHwsH
C8q0K4vCZWk7bt0IzDJJgnAp7UpeVNflodFFYdkV9cknvy7uWg1G8Yijw6YLVlv0w26IpA797BbZ
Fvm4ebBOKUFdYOLsSBsTD1bGQjLKxOcpCYjPi9Bl+SmhEFGJ99Ok7+ISYLMBkNKdhrizwjJ1KJjV
Th+yHE7PTnlqojm+A4qtdpgASMumVYIEHMyJS5PVSTiHFSqqNXUL7GajOvYeENI0Gi8xgsvDaJrf
PTE5d6XunycfXwREd+vQTpk6JMgyN7pmfbJRHG/JSEQAQTrReuD8HTzxonyGBtNiWu+VeryBoFgb
kfhO7KMBme2GmUBqTl4NSQNDm4g7zemfW1SLa9mJctv4bsSGPe23Q2wUd5SQI1WPZ+WMoE2R9TYg
wHqUdVsUvzlULVecvMy8N5QvH9mfc3kuBtkyvQx+Gfp5YN/jyz2REz8iurXjK/X7zUB8w9aLCTzq
PGSVk5a0Z0EMM1Ge7b3R9NP7foemfNXosbiXCNFtXGveMMuL1zuneEj45MFD7CKn/qQE33izHjpq
rgjore5zrEKkR6O+bHFVrHK/e2l763nAhozNaAJ2QuhLFoEJg0G0ZuT/XGoJHrTCbO8U73kkheZF
q4NPrFVWre0Xe2y1LHMpauwLUWGgKWCgE0x722UK2Li3IlPRuNax8oydNGi9zg5zl75ULYOhuLRm
woK3L54i65sBjAt7eDuxrHIOelub7/3oFYri53jEM2N7KtomZoE/0mDbP5qWv8VmaWwi2cU7nG2H
GHdMPltyaw+wY5IgucM5+NXuWch5FAZWrtE6q6jDEYRgGrea+ZxblMQMo3e/zoDHP2mzFd/VScVu
xzeeg4J0x9j9aA3OcG+mxVHoXnHK2vIxFmy8bMuG+xKND2qyNRRYGoHQOYhVmTb+Me3Mk+zjaSuV
5bwOBjE+2kTyX15Z9+xFz1zytSvHI3oAc6OleIxvK7ia0dUg03OXojrmTwoQtAFh9IYKTUkX72fd
+54Y1KNwZWL07pEFqIl7VaJYTTz2r7Vi2Amk9UFyra+SeOqO1jyMOKvI7wr0acswke7STp3MiRbo
YLSXHyDIRUAG/AlkfqRbGByoSoxLTJ/nUHmPJq7NoUdnXNXYWQgY1svsKXAXe6VEOIjad++3trZB
/9asLS3qWDmTWONF2R2uMbWKo7kCvYNFaJ7Hb54LnG/Ws4CK4JgsXsFlQJdfmywVB1giWM+H+bO2
h8uD4yeAZN+r0FWkW4xWMmxu+C6oArCTRmT7sdk1oTIp1t5EkzSK89CleLnKHYAuZB/vbU9QhWVb
51eN3NuKZTeBm9JhCnIH9LwVxvJVN+TkYddVOHT5a9+56R1LeWJ1XYu5i3XTMam7B9UFBGNJmLb5
pN+KplTylq/pYjobpRFvyHQfdrEaPipbdDvVEWiZ5y61T48sxsAn7YC9NRaVTiG0SaR+uM34fQdJ
oq6HnWC31Vr4wrgmsaECtRuLUn1wSSiGST0Nnn7BRKs7Y3OslmyNCeAQ0JU1cNPxisTTW3mCTqkO
Qrw3rWPEINv7rjzNuv4w+7lxUQJASC80HNtKce+wEfWXzU7RRZ+Fgprgi56ruQWy4TuyXumBykIb
9Nd69slZX5qJJL8VbKMUcvqaDJVYt44N9qDVDDHjEM0Yq4yo/cT/YX4x+22XpsZZqvZiqpE8+gkD
OLX0axDW92uILS7VoobqFE6XY5brciONxt+YrnxqClM+FiKzj6XdUUrUyqu4uMqxH8gYPQu//qL7
BQjowW73PuIEChV+v6Piazy3TFVH4jHGWtTXwoHlplLcfBETAgbzI5Lm6TEl8tzNJ3/Rb6R32WPR
+s7J7Qtjw/Bx9dwJXIBq4zWYaJLuksk9sxIdpntqyBtLwPDIoJ0+oFmlSde608pxleRuzKd7C5cb
xuGmWOGDtB40n8HWNqV/iIDMrMnJA9JGk5BWxHLlEieLcaLp98BPAXQ5VUwjXNrrmikXH7ZKtuVo
ekRt9sxrmkm5Okjdj2r66ie4s7QmYotpjsVFF+VrFFSfeoeiyVQ8y9I035nDjNsU/SNYj+ZkOsNX
9vxEkVV4SCzUv/fMVhvbNauzBFSys3Btkx6BXxwZ5aNwnO3MwPlUMxhNiR86LJp2yWh/btopfUFv
8ME3mi2YX/HNod4Z5+/8yrfOfa8ndzYDsoGm7Gz2tA98yi0Hp5q/qbROsDYUdK6swX6Joo/siJ5L
KkaPdUyKb5rk911f6HQy0mk3JwkGU0ViLwv6s6oop2tZND2JBgx3ALAej3fbr6JIOSDvqEklBNw/
4PF6MVkC3VnNWTNTfW9UgHGB5edETLftS+70ctPmov3oL1YEsqPG+7at9QdlVB/w0zXXqZbfqx4a
mamyYp8rzXs/T+ZCqJu1Sz3h/cgJMdiZbL0Osg8yFlCavMTjdQmRq/deEW0sjwjohhLbGgIJY5W7
gAqcrs3PAvU06ZFEMxWTSRRB5OLnQSZ7RMlJoSso9FViVk8qG99HtTbuYO3Lc2Sok7WURtxpGFht
s5krazFd0NFNF5OhbKONI1XdfnqX97F9HSZ+8crm0NpWsdotOprQfTs8JVg2CQHTuTmWl1MT9U96
cLTdQr8v6mRfe7XxLk7U1jP18qOgu7IvwFTsRG1077y2PLLw3wwubvfVNsKrzPUIoQZUpPZqNNNH
BfTkJQmwgfuBvx0Ivym6/FzOyMiC0jl6HfQpdvG+253qpAc+zHvjACGXnJZ0ht8BfF3vbveP/Pv2
7UpI3gr/O/+Yr7doLfdwq07Oxbz6z8V79yvVYLNZSbVSFgZ/SC60jTYdK4h0k65tLDqEfu8UdIDp
AN5YnJV/n6ondOwNrGKycqDb2Jvt9rK9fLzgLFu9+itjHa3G7bg1d07YHtNreh1e/A/Wd7A3rHob
F7Ag5Zw1HlFeZo9tR2A9rY9tXu78zyPtqoN+LE7TVV3NZ/lRIFrHZ4InyoP9tKZwHckNTjCt2/Vq
Ty0f9ypKEBwk+iWZyLVymuQ56ZudBIiGW4pGZd/4zQEQ4rCPst7Gii+CdWZN2tEnPBLbXX3x++Sj
qsuRG9Xd0re2PucsBFYsZzXQoLl3iKv6XOSDeq0bYAD9qNV3E5K7a6/0lzmudlINxXueZCiT6pg1
Zlq8p5K8dgQShNxJWrzltv3eIqk3mTOWm1l1sjB8VBzE03uxdVd4bKbdtVMbHJnhNQdcFT1dvQd8
lW2j3I2zJLbcHlq7AVcP7vPHS29JsIiJB6M1QnKCt8RtREuiyO3l7VkuuTT6sjwbtNNCOl9nLTmX
VG537RIxEiw0/9uzNy8F3ZHD7AybbEkdrEsPkkcStzwa9Mt2Y+E/3v5njlxnnTqCCvESVBBl1tmj
Qbi7/We0xBi0SxrAcgRKmdpfvt5UHkU4PDj/jm695bn+XTQsWJtl2GfOLnAtG8t7yor5Opqjdl7f
Dt1JG/aV9HTXsdFgw+mbMJJxTWZXISShaGa/r8G7zY5Thrd3lLf8C0UY7ZuvZS0AJ0MUhJeVxTuy
jpOd8EyMTDJJuw0TGkSoBcLPzqcKJbbOosrmPTpGk6HHTHAI0ai+JSf8++H2tdgTBSW9+nTLULg9
0I+ldpoGpN6tRncEd6MhkbB0Rv3BSaFsCeJzSKmsQkV7/4d28P/8JJiS//hPXn+pm0lQwe3evPzH
M3b9uvzP5Wf+9T0//8Q/4NyLWtbfu99+1/5bfXktv8m33/TTb+bd/3l0m9fu9acX2xuT/6H/JqbH
b5y17nYUqJ6X7/zv/uf/+vbfIfsbtrco/f5rsv/x62tS/xXr/8+f+CfW3zCM/0Asyj+yjXUX+8+/
sP6IYP7DtNBs2LRHaG39O2Y5IGYZy5RH6TjAkWKg4/z/McvGfyDZCdxF5uEEuBOt/wnU3zPealn1
5VdgAEePRx40NeY3qsWcFSTrmMi9GER0HXIEgYogg2NP/xqdQFoAACkSkxCN5aFJu2FHt/yRoqVE
cpFKk5UST28PFO2wKGFwWvdLDtDtYdYSGY7Lw+1lPWYK92qRYM4n6YMQYuJFlgdCTUWY4jr48fLH
14CCMXCTwI6ulCXekjRyixu5PTPlEjBjCzZkkUfm1o8xK/NA3N+eRq2J7G3wvLVdv59btmyJRnWh
hQF8In3l4NbJNbKDkXmrvYwQI/YB28AVikFvzb6DX2MvkSWQWBWds/IukXj6kB2sjADsudXhV6d8
p69IRiSOJP8cVK7cFEvwV+LarIGW4C9tMAzGTnnVHL4kOtZGtubRSoipL08x3m7N45jizH+HIuTo
AfJIW53SujkzG0iHaXUZH8Y5IAvo9hQBK09vY4VlgBJONTjF/4pWuT2jq+wdqbCTlDqHtwcsk7gF
VXo/DrI+ADI+3AZPKod03+KQYL6UDcSwpX4woKg++t1rluaQtYeV3knCohu1xk7f4HlXEFa88WjH
9lNZpu0m78rwNsDdwmWozdr/j67z2nFcW4LsFxGgE0m90st7U3oRylL03unrZ7HPBWZeBveiT7W6
SiWJ3HtnRkRGACwwmYPDZLb8v3/AIef/z18BAbOlnfXRYTCk1o0DmY1r+gNcs/jvK/39/N9jMton
P1GpYKZD498r//eHPv3132P4UpvykKoaLsRJ+9+G20TI3oPYwyIgOeHNM8UwWnqQY2tolQcFlt1m
oLW8yLOTTt7OTwVThzSQ3OfGxXCNvNpOcJGPQ4q5+LFbOBTjrzp+InEqBWhIRGrtka/mrTdn2BTX
Z/NNSKLmjiKBYJRJtfvUVrW+iqUN4VrZPf6DYTGxwN+8QieaOQouZvGie9n4OQL0Mt97Uosf8qON
mBqECAoY7gk5p4dolvh1MfKE44WFgqNNTUba/bFbvL/ECwVWy97PHOxRRE1BZcrsvAglutLERYyU
B74Z5KOyqYpJUg1QPXIXZo72C+mOLKA05RKMCbTf5LDKTtlJiVztqjGoDGCGb//bnMUWSHo72KG6
THovSnmvDT2aj3kSVgKwA4wGljoBRtti/lX8pE7Hx7frzuFBuwpEbgdOs25OlNN8ErpNvOq79VS6
Wqg/eUNj+MSRbZUfitiqjzxefDC+7nziNW8WK2GbQtdSr3+0jPXnTMeA0eMBayOoYmpYZEzeQtKk
LhFHDJ03hnuaXHJOx18Y9b76xnsIwwB+JxqqvLTe9LJW3Byn2IYRBT5jXCbJxuJnMfU5Zpk49XZ4
eaQyD3iTyksA9faoDKtsL1+UWwpqNGMPIQbOjAK7PoAnBchKTs/le9FVjpg5eF8hGNBYm8fC8AtS
oSMzTMBx7F50kpO2zpCn3bIv/ZJdQQN2UY8zhqO3q3n1wUCZ7o8wC1N/AYfjEQTf6jaWEHX3zTzK
nL7PCzcJPvj4Q9kpNlJz2zgrawESxeLNcNuqn+rvcGaiNFhpy2LRLAywWWyIZLuT7eQnr0mlNKOn
F30DuoBAhWiLNrLCTuGr13jVE6eCruMQ56duXV6HvfyAyaru1TRwbXGzdWuj2HJR2z8tWSL80qnW
AQIZLU9IFbbIESz1VUMWkWYFj2rlhAsG1vIz8B8yZKRBhs2Ik5Q6ZEAcVESSf/Ml864YELhG7egW
kNLf/Pt1Vlb1r/qjLOFLf+YH9p2RpvwUOIyGT4qr9+WJQo+Z6t4Ghyv2tYLWwJJusOelNV/O0Aji
VT431R1IyaLbjZlTcBxo5vg2Qf0/UxypCRDgfkhdTJpwDqkZSjYL+6fb4PPXbQoQ3hvhM6GF33O3
YR7bkTHww5GWfBvzecc9K3IS0FqCyc1y1djVGRgDlm/OnmHN5r5BjIk7XqewtAYrGCYEP9g7niM8
DNXbj5qi+zjOXg5fVAR5LuRPPDXwsGNJceTydKR8YOZRfWBIofgRGfSeBmRpxn5+RJnPZ15/vs/w
YV/5LwGBgSngD8u0+sDv95mxjO7jZbYOcJ9lGXiBw6iNC8k2dtbsEn7QWmEU47Fb9g88Wt6LYh81
vtSZhE9wLTEWA+0QxUVxfi6lp5c1frIXvkvkLYnZCw6XnrWXnUE4+IUygyCo8dbt9QnLWpFzSwaq
PRdcg/cBsoXbK+mSWKi2lhz7GQcd+w7DVueIm7KyA8EJPg1aBgiCynnlJukVIm7oT0c7sLwP6Sb6
Ii53/h0cYVZmO53Q37fya4ChMcX+0uki73l3icpNLHlYdgLlIdDN8RCzotYahbUuPOqRlPPBZa6h
+pZOzf25mUuTRUaMQyxOYNeedB/MdzVkdxO9ZMaqm6deI13HAgj4UA87Xfx7tbx9G2idzSNMnae6
whMEW2Yc8ERiYkmuOAx3nAkMstxyUz+9T8/uIde/NZssqxe8HXhJYQmRAgznTI6rqaV7nkPF7UIc
HFATNgsd2gFVbWP2gYl4rp5zZezk+Xh1N7WzkY+Ta5z/JQv+15mD+xwc3hj7v+hRmy1f3wEBi+ZZ
cNRDkNxjdSNvafrDxnpv+oX1vFfLia7g6FvhpogHCmEEQ/AN3gGKQlAQViLkBWd8tClmeq6cO9Jr
n1crIXSkZtP1yF3NKrMIcA7ThZRvYoz8d7xYqV3gC4PFi3kpswWpsxHbGEwXrkJIiYpV/DFfIvA9
aitsvrfK7r17Xowld3Rqkih115HRsMXE0tuEQb3zEmA3IPCEkGxMN1O2Bc7gSeQwLdaF20w+ybjA
zpYScP0xcfpz7mJ74uKrkiykDNWXQ3RE2GxjeCN1Q4DguMqc2L02uAkm9uxHen2rL5wb/IEMTcXM
c9zMABoov5hHCUTzHa6047zHgmSFWqT8akBfhMlbgiLSH2ZWnPtR5JFjYwCLlF4fnSGz29lG6gAB
bQMd4NPi++UCw9lDRjJSy3gIHowmsgKnuExPhU337gX2S3VrzhfF75SmcBH2QKwSol6OXs3iKuFk
G/2G8UGOLL58YU87es1k37KahIYlMfY2yAqDO5hll6UTKat5fMXPCYFZnpmET4ff6q3YzD9Sw8wO
PDqiXFu9VoOwNag0LONWkvnhFEccLt/muB4840u95ba4To5jbTO7V1rNn6DbFZr2heZWCGXtzpPt
uac42aM5CF53eDvBXsCPflHvwM4+Sv+gBWb2Wz2GbfN2DFhYi/9iHubj3pKjfLUjbFrt+C5COZ6r
3CLN2sDYy8SSYwRNEczw1OXEdtgy5eqcXmGRAXHFV2VfMiYeWETGZLHdY+DhiV/zD/HW1reud6oL
kp/ukLpMw+OpsaJW4lXgUWfORq/VoDnMZJngDWYh3Vslh/HW36oLnz+/LGxXxQHCrNpycHSDY+WL
+tyfmermjiU3uHAbEsyTbbbUr9Ll/QsDqIR+mm3el2pJG0AkdcMalJ3gu90XnyoEA0erqcncQ7aI
Lg+xVuy/ju0iOAln/Ycbh/nmi9jc5qE1A+L1pIFq26KJ0MSb8T41FCW8kk/iPKVrwpMVRF34VXfE
+WOWe0RBlCsdZQfS6th9dua6ApEzxY4dHkfLR3QA4y4xLWmdxG9FTKQcMT6SBtJ2Hl4kder25Bho
rvKZAJwppvTp1OUu/+GchgFHQKhcERaAUv5gKOU127ZZdIzo4A3EuO6uueD3Yb/nd8MNRTfOXPzH
UMTW9QZ26Pl2U6z7sLE7Vkd8iSVEC0fEgHPMTD6QRLQv7vpyj3M8TrblKf7mzcOF9zt+ATZwQWLN
sRrfy7jqDw6ZZmSBdfoWiz18P6EU6x0zqXwrNluF5GdHKItEB+p0DNHmho8eqDieW0y2b7yidiSk
gYGaYIfjXYfpaIMU2p7/zSjPhSXvpVAPce9V4UkvvobUb3/KjDi7+wToQN8sxrdLNSHtekY/vJRh
5HUP72lnjULN+TIgbyoFiRJtGaD95Eqt9OBvRbuIcskggpU/9Fc2XwoCyTxGhZ9P0i07YNvlu23/
99W/x/79Eaj8K7OnVBgGeGbS5PWqaHHaaDAFrWoZZBk3Tqp92uXl6x+INX3VS6Bz/x5LBYHXFU3/
kqh15MVJtxrmYig6//4ZLUeToTr8//y0WhStDbtCHTnz9QjlZCzcyyroHDmbuMo6LximBwRsp18o
G7THUKjbGEW/l0rjMsMVjwyHkUClrFrOM8QYaBb4Uilo8Uf4NQsfPbZbEqbyG3DObyivcCoXN7Ro
8OB4Y+N9V3mzykvx/8bqFTPZmnwhlLUmZTNdSv9rLLJVhRpx0enLSV70peGrtKbjiRpT2OLxxHCj
+IFd49OS9XUuuwyeGviGL+NNhwJwICjEnWseT6pq23bTmbinn7STQo65m6M4MtwZALKI67mT/ma3
cQ+ySy2KlprfQf15I3zzuYYy3LQf8gcN0nvFu99GNhJq0qp8zcTgEq7VVT/aTfmYTNQZq8Kj721P
SlXDoR4rMrO7lVh0fgRLcS89tFPzJRBX9osLBh+0+gGz0eNJZXPtRxICZg6CFvm3+4n2NKlFcpx9
oeE/YN8D6xS/jrMtvovDV+ZmCwoPCTpk3awRmr1ZhX+CbDX32B9/X670iKj7PvSDamt8dIY5bqMf
imI6vZ5op4/6N39AxBGYguMMVr8Swhq7/KW4fPFjZAJI3dRMydfq1D1tBmpfhZ2zu66VL5nz71B7
XJGGeniTMj9GFftyudwFVm37MTIzf3ZolsGmxxR3O2KgQYiUjrkUZ5op/vREUkUmKgd110T+QLwj
k8RsedjDOmPm8kM81ftY2vWdkRb8V3O7kfFSLchysvB57N1gzV1Z4PvAKPbUU3U3nLlg77ub4HwP
FsmAXrgmcskKLaSwizd245unC7heu+FS8Suc5+jqveZL5hL88KwluZOjlfkNRL81/2KQXCBrz0n5
eZ8HjsIRRjEmTcsE+IqFI/2zsgJHkVYSG8sp2gUqxL81e9t5j9cV17VGWH4Ue4t7RU/5JYWf3Kon
HT41FbZjJvMbCQf5Bekx7OgyWKlOcMieyHip4cvji9IQUQGWDPiuoQbtLcVDfcBmi6HiAsZy8NtL
tJvltn4jt31lDF6yyx+vU1yaGMWNP7qlHJ4d2gQruDRM/vSYfJpzp/saakSd5us2Eriz10JH/pkk
ZXRUSA65g0m6x1KfkvokL9AK37gapTd3i90TQOgDS6X4UkhOuqF7aaci0A8fauEigzDjaXDIRYQi
HSnOD0XqYHrGZS9ybAGwjbeefkwU3MzMYh8LAL5oancYTU09tsBPHJypBWAmSIe2tZ6n/OVEn/qG
diA1/gYVCcRmVi0Eevdvij/aU80rFhNYJjFAT4qMQ2A9/PmEGIARhBYN2Z+Ret2aPhLlRf94r5/d
J1HUL9Vi0hx/PVXytNLKKUs5Smu3/WQ23tdTxoXgo5ZgI/i0P4NTlpxnN1e8oizZhcBMA0WMT9om
mtg+sAjFQPaHgl25ZR+4Zwdvr41tBPfv0hm+GCmWViPjzuAtDKY+prvoYfyCIuBNdeLGwGeXZQgA
xAVvD6ACwp3me/bFTfK6v8kGI3fsQYrK7KseD5iBv9BfAEjc21+2uNdHUdoapq0Jtdqq29dbQaam
srtbIfu4+wsIo0zAiYV2gC8C5Yr2WEBLEAkEyhD1QpLqLSYeSjdxwBN/k8qpH3hFtnxo/SbiU+D4
DlCgWcZfDf6VuHpopg9jyRiJmnoCsE8QLvvNnGZat+uvJyoKbvUNfifp9W23XrTTG6aXzPctfcyP
42ybxk7f2pLEKNshic9PdqZbkFuv2OoqL+g39TDBLGyhWrQdGPhtAIeC9VNw5ZMIGx2Zx5xNj8YB
0AGcoARDXb9v3Z7oaf95YhyFy0lK2QFYCzmIw9WtfmJUIMiJT/qMg3PzVnzFcNPRQ7g6+UlopmLX
F9mhewFJQ8lsjpf0gOtbuSn6K6gXJ9Fztn/NKRUcjpzqS3f0LQhauFJurN1GNMdNsdP24z7H+PSF
4NaC+KdYQIC3VFzF5m6anu4QFsxn22W/GC/TToHtzYkrz5ITbu0mMQ5hBOXNemcxfnFq1KMXRWw3
koXTZh6v8ku86ff6Q8VM0EoCW/wdVL9lycUr4atF+KC44ssfX8sUs0+Q0NAddKRL5jDfw46yDNm7
wBFz4fff582FUR0R83BLND5smOtX4+GxO0PPYD69YlcXLvaABNSw+eCTqFOE5H6ao9l0JJpPDAHL
cSmOHhCW8ctRaxDhMSLTvGvRihOKXZQbK+w3OB+QE9qc+6P823CZTyw3TbPS3gESB7uLBFuWEdfZ
TODzC1XVluAMOV9ZKPCXo/na5guMMWG+ahI9QzP7xJ+ogAm4kyuZ3sdHv2GlsWHjCUJgvMKIirRJ
oos4W6ENR2C2UOwC7QjuSVm+oEPlsxKUC9VCrztvn1UroL8kXezYTRu9Qn/La+fzVk9177MuMHNN
GtBJ5TEjjzCzE3SL70WJUY3hlbjwpbuWu/EndGiPmfvFuR7a2tGks4YyrPLHGeeeU7WW2NvsIKfp
PbOzkGnHtdsgYx3MF3/xZ18JdYo6XfBnt8EoPtD3MTbyDbcCXSXHNpKWzCR7KJxsrnG9d0LNmm4U
HB7m+AcfyJqoa461fsOxgVYzpE9+IsFz51u2X7N3tGvHrkUNJa+Sucu663+l+jQ33Lqju9yKFw5F
QMGWLuknP9TBIvciN5ztuSjKTb0Eh+Ci/mBMo2+7VQfbeRvM2qJqC/z5TpqwX1v6jvbBiqGbLmco
xWONqhywhZl74CKI18QLiUGoobFAam7975TvhlE45JBFFOb8SPBItZO+xmlQ2Hx/DXwUlHOH5jxD
03wdiS21sap/HpjNJdYXBQPdYr5gmNHtj/VFW6af8VF0tAdBfdrLpbmv/gH6bb+QbjO3/5tjxkLE
qIuQ31UY3h2+i9yvvcA3Ptl+VW7LC4ckIhTxxAf7bKe1W/9SixPb2NDFFTADG4GcPDNeMny4NDbF
XZLM4E/T6bbdt3FpkIRECvIvD8Qm5hpaz2UMEMZD6gSsikCWLZhOuqXnf0BVs1bkX5kJtwJrCbu/
4ENxTVkBFHg9Bx+plr7EPPQqk03t78UOjC0ET4OLoAMODI45z0ysldbyH7suOaiQw8IuWHGXNafs
R3XI+yKdYeBOMIv1eGh05/mLZyg7uFbg5EIMwvIN+dH/Kva4jPblkaQRp/rmRT5Lt27WgKVFseMi
l8vnQqV082bxRqZtfxjXcoujIZZAiUuyEqEFCpEiT0Cd9o9jGS+95CxfKL1mq5imZJmspd3svR9H
i38VLcWmOCf5hK7KlyU3gSDL7WE2lRlPaYUy6VXQ97gNKhjSQ7kEX/MvFidD5d1tyk39kclN002z
3vRXBr93rN76MtzGyGZB2Xx8P4/kjEveqb6wKUbgJ+A355AywZEX6sf7a35jMAdlT2ClD86lmbrD
vPc1MhtkUf4/1wrzdPZLWxnfVCcoljPiTKPF65hSPpxnhwJA5xTLvGQTS3JtLZ8Zc05und/+MppF
U7aLN8NBvM8QkC6YtiMUYKViyvKEOzFzYmcxy8H1mmJ/UTjzTbAvKWr8wVF3eUYFPnOiq+wqDmtn
HTqKP3ez/Xw1+MOxv0uesa7YkmiWtmMzVQ7NDkgcouLlcjWYuCSelMFSinakN18zypMTe2Q97Rtm
8oUl89j5lO+BQPsE5myUaHItGhKGpvXCqUqPO1zNLOTl3pxZH7M/M3tGMy02DqA+k7jG2yWVRm6t
fFiNbiU48dxLjQX2ssapbc1sZSimRtqLYMYKYmobGyl597YMlJnLUbkUbKwxWBRow7KlRMaxVXIo
EJETfkvLatk8+nNXk4ppy/fB0oiPmSrmFvUQzeGOro/C9Ijxq/SYOdoiv9DxrSAEFjQW+gV55nyT
bIvXImHEAGkRawQzrQ8RpJVNP/BzmlxclD+ffn8f/hiPw21V2JT3ST703VyfMlprPzmUDUMbZkwK
ztVYiV8AV7POUW/CspK813G49pUza1ygi/wnokLiVYHmazRkxP8qS+3tRojjQwgAwE0uuIPKqZ2s
WQmDQVaFca4lr5EuYbOvDw+srcU1uM94Gt9rxdE941Te0Q2icS4pxvXRwXilBCY5qvGj4x1h6XBH
dYXd3RybZW4dsPk1SPq3z+gpiNCRy1Y+TbT6AG8mojBDskcgcrYRH5Ne4Yf5uT/lCunxDJw08GZQ
bJIf7pX3RkrsmtuCwBarNC516xW1++bOpw3G8zDy0WDqzJPEtuCpfh9bYmYmTMNBrXrGd4HWK7gz
/iCqOPw6Ks7DZEtVJOGaw1EiNZSpW6pagk4bWrxxl2wbbQKl8r3xTcoH30xfgBBUT5x4w66d0O3Q
7/2MLo5FLtzivtwGK5L2sKtxi2XK4qFU5iAJNjOHhODP9jr7atZRZ6apHXySuEQOMNtv/JePZvrX
fBjkSuHFHNI+1EsypTdwrMGfco68+bleMsFPwz8+VPz7uXrWO5y40ZdF6tDMcFlp3SI+PgXM1Ujh
nTjOKeWMJIr3lmd8tcvh/sSdRmbWi8WEQp6SxBOezCYsc2Sy6loF7nlbyJ+TzpLeLsRmOJ1ZF+lL
JEXUQN3pQVoqgcegep/aguG967saL8o3pJsFTVShOGTMxZOnOgJOFNkzmmmu9VGlKCf0FY7urnRL
WNM0cPPBrgX8xM16sI1PiuPnFlVtRSTUguQ5skmxIregvlkA39lHCrYmMPW6zOaHGX7tyXXmVyci
WkeDAsaMvnHVnY4sO/bTT0bAgspMRJsMySrZQXAwVhQpsJ8+jUvpPFmL28hFXSpuggeCwpzq3pHx
mPO5elTA8YER2zeJk/AV+HseZIcPh7mcV+pynDnt5kUWwqbuFrozychIuwKJ8diyt7xdKuPoTrWc
FngbwBHlPjXa/FO/pIqVXeOfAAMJuMP1pHFk6OrMy0bWHT+AmdIDznNb6NPmjGjY0O353OvO9PAQ
ivOPqufO4MlvJVbcgFA578DBGPPb+OCQk2f2dCB1/pxi4/F+Tsc3Jxyu2Gyu3anfqr/pgdz7YaF/
55qJrfjLHWXs4jFD5YYjaMTmnsg4YVlJpHzA6ow49jnMTmejy0077dVcfMres11WLmwyfJlu6eTY
f3OAKlb0M15yg/lJCn8+UnSj4rV3hp3AdiTDTL2pbYihmCsYJJi6Yuf0Yaw07mvBfF1Ctz7FhilK
DOKujMx/PZgtKPfFJc99XfAhF2AcJNSeuYt2Vor2Y3+dR86T2HDGCQKKDV6K237F4DyeBrxjT7MG
Gq1EvRk32YK5SB/oiHuByg6PiQu47Bji7mvGJ30/Yy/dyUuOR/WquJVb35SceXuGsqzuIhMsFoHb
rkNAY6wdcItpqMVOwfV9wrWrVR5kmDS8QGgIqCzfACdPHb2xIoSGQj4xVbq2CIgnrZweQcrroW01
p17GfFKRVd1DxAbMPk6vNfwcyC6znvxf8UcVIesewhzCqG9djTEwmyKuYyLcUdeQp+8ryIUDjXXH
S1q7SHthke7Kc3LkUJ9XcAaMgHrKD4RRRD9KJOUCwoH0dz8+ieouWvY7rUFNbZHpehNvI70vhfei
/MA0dCnbbwdUR/kE7G4e4P/FkoDsVrLkVfXInKcjLJpLeOLtqPZTcmA5lMULywEbyI33/doEu2GT
eTKZs4BKE0NHhB03DbVdcq7OLM3hzE3Ghidj+HAiQouNezeQg4l7gqXIzMx8iEAYVyZaG8KB0ehm
hLjByVp6Y0N3F7+ZgsOhg7Q9hSvjiOazp9xh4nX0X/RXeNPH7vh0CEYue1snEiReRsZCLzYMbrx0
hLbeS8ee3HsPcBkuKrL06TK7AYtAFi78Ax5JBsNYTNLEtwTDwWnYVdhKGw6WCiMeppYBAf7xcdHM
FhlI0eGjTeWj+g1P6deQWdkvhPCBp5/8hbgIyxrL9p6tzgpv9ar6rURuEY50U19Hl0I1jSPTFLw7
pfvHLAFtlSYUIHZmHajfmavDeyQR6U0ZdpNXra1vtB0yIQu7xyPc4VA5+s8scuwnOESFqR6AEmOs
K23VfY7fpKYqNKJ/8ByLZlsNZlOaeD70/TVotxJJMRRpsZMdgjtT59jGH/SN7olwIyK1LQPQM495
V6W1KTdSOLuGbtYcv8IbTcUzZfbfRglRQ5447XLGOkXS82WsisB6HYoLsaqhi3rYwQVGIXwxX89z
99375cuUHJZBaZckuJ6JLPqVjiN887eRWPjuufzorwB6mwNL2PKN39e5vHcwq019E33lAqXIINJJ
+NCOA76lPvY3pCFb8ndNifLT2pwUAHEXIVg01tyDW7zoo8eWUZ8qfKpM9Rac2BQ0cYkQbUZyHWOn
u2BrbMgkKOyCWKPIZP0TbbuXvP473jeQb8K+Jd8F1d1F+VAhecJTotrFxfgaG3MG+LNqz5AnRATw
eVaeEZrjmedoDtVB/FJX8W7Oe2WuFoLznx5luL4flYehCFRrDdAALnqCZJ6ZMxziUZfcZTs9vR7c
dsFJBGy2jB2UTzHa6frzk7Y6BmHwBy+mBvvVyfm5lIBC1otfxGsMTyob3im6vE9oAzKqWnbwHPd5
xsEZyDLLL0IkzPn6L+EDJWLNw9eEjRPtAtzoKcVMJTpD3KKbcpLf8aS5r0O9mirkgYMXIYCJhOQC
YLlqtulO2wo2lzR6FCysVehWx+KA4H+PB8KewawvBcKQkXorWjEesjfmTnMPbyzd1zK0s0Oy7W3Y
RdIExNBB9wIsT9l5sKVF5qGmll0BSYfuo8MDZgGYPxKfJhfTm2hvzaPbarxb6NufCbINuNSwlG/7
hakKw9tw6gT7mtlF9ZOjFjjr2R8xTqwvfGJzsLoF1/kHLOYVOELttTMTeQdCN25fhDegDpCI+vJ9
UOSFtqPEjMvzfCmuUrZPjh7ya7+goZJLHtr6p/bFY61kKr9sEdwo0keEnIbK/lZtZFuiYgupiOxS
3vdESsHUjGaGwooMGGDR0VQDT6GzLS1g5x6PITric3VA9ylAudFRp6Dln1TvhXKeBl7fjiTjakiI
oCl+l2ueCbGsQYwshmXX/qShfGEhZBMTzOzx6ona+7M9p2dcIgFeJmNrUwDZZk7/1GyEZXxmksqZ
af9YfrrGo7x+YT23oFIv2Pp4iZyYNIgv37hBYZexlW2kD3Dd34Gqah1cM5JTGQS1jeHxHBfzXfn5
WrC03uCpdzQhU7yp1aGKXwsc98jnnGK+e6KIRQ93re41LXhvM4jIvj3cS9hd0KklcREoi9baAVQA
G+bng5PuHMdL44Cw7IDM9dB8lDfRrqijE7f4ZMeeYnWsTuH2UXacIJw0GKYDvpeTDxZIC4WmVG4C
5sQPVNn6XiIPklATyuPqMJ7r02zfryoviac5PJ3K9lp5bDC7VnWF1fycBAttKyIg4WQG/nh/Cxgs
2ohiVoTGsvMJLppHYBaq3vFlKYY3enObneBeEQB2heuurtF1fqEpbQwQf3N+CWiDKL8c4g6X9+S5
yV62Tl0LYsyj07C0CaU6/oW49dyjMw1Dw4UMvISmySkZlIuoOWhrGNjG3U+mUnbSn+aTTjXsvGg7
fzxPzH+yJYrVgrTHl4i7nEk9+exXWbGNGI371r5jgmr4qPgQ17qOO5cPjR7e6anauzpChzgaxJW4
0yl2Uyve9z9i4+enyM+2CguztfRPYc9Jlyq7lHhvNCw4tBFMZEW9L47rpvfJkw2TAz7Kz5dbQrVS
mP6W8H83agjMvykzcmAsuwRbuQTfAxOaWLagk6DNYQUZDlGteIFi0zPEXlvdGEylV+doKoHTJNSy
PncZefIELklPwCu4poBxX5MQ71XjWcmD5xopq3icraVzNG2pf6S48nj9V4jxag0KoK1mGjObU0Ot
ZFAJ04b8FqaKhvCmlMOa6dvADE6j3/wOnrzCJ5I5TriF2bm+xUhUAx9vDIMYdtAP1c6Z6082IcqM
wGTnE6D1EfHpNG2W9D0uX2tyzcL3VMLS3YBbEsVbOi/OKoLrDxGgeX8dmp2+IAsIVY+iIENdc05D
SxOsuUwCJhCPwdtWhmWJCEJbyq1LRcILTpO79EQyygSdQCHaLYjIkThUICOorbFGBXeVnXhX9ItU
WHXDocmPYbyT001aYJ+IkB1vKPstXIWegNN9Ni4N2C44SOwytOXQbZTka9SWqoFY7DoawDWZT1lC
XUYtRJFAqGMFGELJTtktO0bosldyOd4RWr01EYNPRHWjJY/+s7M15owAD+/qcb5HntQSmNJYDYR1
7guCSWGUFa5E/LC6qIf1bEDDcWVjDrVFd9G+uv0/Yp/RvmrKZ/0fz//vr5LCrq6lkvCfFuDf972M
YEJHKvRwfO+gBYzspXj6eDP5tfj32PjUVFdv9H33TOcLYzJfbAHGopqVUODDZWnvZ0PMb98CpfCV
XqCo70dptiirtSGo9Ir/Hvr3j/I7Q7DZAG3/e0x6Y8Bg4nDS/vdj80p1jbLEsEhFYk+cIxFbQ/gj
9ZPW/t9j1fQPZSz+74+RWLn//vp//+Hf9/33I4baZuzmYUfUtQq99e+b0sRQ2PGmJ/r3rU2Q05hM
0ZHdLKl2QbcYCrpxLHzasX36Ci9W0kLDq4i3cp9B441ogOQIX6Oh10b8vJyQqcNxUwXjYWAcn3Bs
rhrJN7MdcY67JHl9zpX0qKjCpyx2jasmqmrNoTfwGlqQquBUrNf2uRuICfFeuYR1DvZDwpy5fWaV
3AQ9XRx0g/du6sBNo5wmDwRhnkE1JshiRwWfO12QaGkMnTa5RSeaKNFWCON72uX9ogupT5k44ejT
ODfJTIS4qnHrSjWY7ZCxODGXVyohSaxlfzRUh6uyiDI+o5nY4VtgzLgHgUb7fdrI0gr3WtgNffZj
iHDxhuIW+uSmUttGNT6YCsEygcRfr+2Y7HwiSRMCCqMkhLIM0XfOUFvUZGA6Y4usse45COMasLkX
iXbKX/cukpc56tRpkOQJPdDOi8IXZw3AXNS6fCCZNcsDhh1nJcLLOfOvsxCR11uNENN13SbQ5N9a
RM6svVD415JLqjcmsC8sQeS3/hOls89sDp6RhNjK5bPYnukoEwYD7UsFfIOZp4WzKy0Gs6W2JDhs
eIJYGKYmkCn6rnZkPbOccbLLfowhi5y+hnsLjwX9Q41aDCtn5E5jYA8q0Z2zcvrxF/P24esaVl12
fOYxgqeXfMDh6WXhlTYSNIdHWpaSbyzWSbqsZ1/DyLSwwHAse+CYMyLIR+7UAxJ3KUzeTpi296f4
KhZF+idGKB+wjqNpGpIedwJCMuECcCV0QwnMoWrCaBvhjdo2016TZJ9hybQFDjtFiUghNxAtvIn7
1mP98dL1xpOf2hdmORvsGwGlDAnlMR5cY4i8NuYdBSrYpvzShm06K1G15JMnvUHRy1Jb6Ap+ch0O
fs34Rs39moMHwykS4XgtuROJnsSTE2dJJqIQR8ZsZpGR/FX9q1oVBh7SbzARIySONMpYH8/+JaLT
UCF5EmpX/cEWWPypafATaRXQWsLZFktAVDK3bAOGJpdCt34b41J/K6ySiGpAjeoPweAswBuJLFcI
okrVBPyzNTYDOfmc4RrlYOV510MSw5snWmf9/5B3HkuSK9m1/RVaj+ltUA4x6EkohMpILSewyswq
SIfWX/8W4l523dckjcYxBxWWkaoiEYDDzzl7r10+aiklQS+ItOt6pqoafcMw4daWmN5jZ4W0/coU
8hlLWVIqeatT/RvDXcCJtAl6mhFG6G6qMkSdm6H+zn8NIu3OesrKbRnmxsN5DCGC6HV4yPLYsaVJ
AkAN0LFS8JItGxZS0jQtRz2faT7Qc8kNteizYjdJ+2RzAPqK7qHqOM36mS54OESwTg0k/nOdAIln
o6Iadn15md4PIeHt41G30H1piAxYYskfky6pk4wh4nT4VlnPiDQO36KCkXLhZPqqMFJ/MoH8xjV8
IvhYmGTdicsEpWrYE1T9Vc8WIP8ufa3n+cVK70ZYUkPLDHEkZGGrd5zBEfjYTNDEKhh8xjC0FNiI
e8dS7W0BpClOxy/N0d7Hkfe6kCQJiyndIsv+bApq+2MQGby1k3nrWrQchfWS2zr36qsEaGLgArpx
PagcDa6sH0YlrPeUdqNhMqt06AWHUQ9NVxwHNhHGaHPDadz2mPbxR9a5yRYT3clsCPRSw8zUumdA
OobYEgJUIvFU3Xs6NLsuyU6FuUSuVuwcWt0EKFrBjM7FdGu009awnXCTQk4jGcV8zLosR/xOz9AZ
C4ctQzzvurnGfuNEt7keGhfN6N5qo3suaq6TDh90O2qU8RCfKbSa6KJKClDJ0H6WBF5qKc12qjln
KLHiS9Y3QwQPIgiZU8DEO6JFrFp5iiT7i8RjSO6dsUjvCvdNS2lTBiphgI9DQU+mdt+Mw1bY2TNI
TxTddvfRuoDyNYft8GB/Zrb6ObW250vYimtbowevthHRZOB2kZYYBply2N/0265Aau7pxA+7FvVS
N9DSMkLbn8MO2QQUXC/yXqyCUMEauDHNdZRHGdxK13LnJdt7UfqtmxB/DxPnIU/sQ+bueoKEmOQ1
+Zq70YvWPRAk+dIUD8tLPAZOxEkV2cI3J1hmibmwZLKXGFTdLsoludcxMxpwOwNjHDQeukdnxG25
FLMC4LzXsZnOGXz0tuiQQGvrBrL8eibSfdf38jYN2I2SA1NsydQ7dOS+b+0mu1dKTfucMQ8AIx92
+rzRohlhwzxkjCumAKF9Ro/RmQhhSSG2M9Zg/e1Ry5HGW98Sf0coe9L0m2lpUzdsxK2Y99TTWoUt
Ae2KgNFs1zSXS/Ip1mKi92UEGkOIVr5mGk0D5Z7nVsxbq0I9UQxNi3Jp3pdlnxyLEWu0DLNtkbOF
9MjfwvdEl7+UQbcCuB3uAqqwVMQxEzRKGIQnA5KF0KVraE51unNqqLalIBJVY0g4Utgn8IVwXVH7
9dxhV2De8HB4Ew7EjBkm2dPMD/FK9P0KbH/phzkSPseWl2mkZ4wLfeqZxXbM92PHWhss/cDYMcqk
AuZS6EjYiQza9THbxQEC+ToyXnWX7jIcG7VtaagVC5gH4+SzlzXEp7mKIecgaX9Y6tHIkxcBAFwf
WZDDrhnow1OMaPkSX4rpJW8SfEvcTFTtvJKVabwo6zKZteRGXu5FRwNz0lIcW23xzRGnZHe9V9uV
w9vUuV9Bph5HQG4X1fXNaQgP5sg8wLDj4SSNEKU5BO91r+hC1Z4LD1j9kEEQrXuNKX6R3I3E0B7N
uXueOAM5WdnWsLsrh8bH2UrrlUkjTCFngX/SO2fPVhfMn5RtvSnFIEsgYkucgMI3podlalmGGk3/
NlP5UtSgQsdS247DdI4J39701C8bCaJ1U+qWn6dIF6LmYXYckiwrqLCIGgy9gkVEdo8K8fyYof1h
Ap+h+mq3GQjzSIn8UsqRU2/GMMbwgLinnSd0cdvx+jetDGsIH/UlENH7NLrR3ibEgnTtRFn3Vqvt
w4lukjK82a+cftvX6H+0hsm2pWX+OMKDg+xxtJrhrsrIBiPAyY9iulc6yYEcrQobUgz4IVlKIEE4
aMReoOm5TcfeJRz06eB0dF/qpNikovd2WsmQPouSTW7d2EIRDg1TSkkbIyPR4HJov1yt5dvCO2TQ
04n9HQesfA7U7B4InB9b63E2bHy3+qoEDnia2Zz48wvQBWuHA3zeezr2aYY5VsBZq8/yPESSYUol
lkSrEn9QfYglXfqxMSrqnLsyVBhuJ6ykjQSD0U5oaxVUr9lBdzXcjB53iYHZT0Oi6tqbUEMO3Ytp
mskhy9QdQoTRqDFcIqiviIDfxGSKbzVRb3PcvqveqZzD5MB+Ha3woUzSTWiAX6uRKpLERPBo1X44
XjmcleedJo9yxZOl348fubwxSnIpsApvheMyAppgEMTOa6TLxzYjRqTjtXKYEtSEsOvZQKZPU+h+
xrIHcD6Z3q4hHV1v+/CsLJayfErfZSp+pi0HVNIn9WR/iGT5XldIjIVq3pQRM9fQikscVBIR8Hgc
uHI3yq5XU9tyFGIpKEoyLE3mo6a0TRn3t2FJb0/3q9DVIGj3a69l50TMGBi56NsZSNMS4WeQ0tkJ
0klu2Yzt8raE8uLoFxUJayVaVAo7Sy+RHJc01eAyLYu/V90T2E4nOC4av1yUvUnVHTynEuvQRP+F
YVPOoBdlyN6zwSFSyenFGhVmRTcmJzhp9K0nq1OlqW3RuO+FwX14yISf6vSOijxFKdTQfJsmcVdj
LXjSGJoNcfOuxqRZR+aAbnJIHV8izE9Pdm9QQhv9CXYWByICZu/kio8mtHNaaNYbJ0afJklvhQ01
buoYqnv/pc2kW4o25y+9bys80AOWskifwq0tMYeCgUWmOIXJLggo9WYzfQwi4jmyjlkt70ax7sgW
7oEvbnXFxIgqmn6+S+gqZcfBFPad7lT0u5pdSrwOuNb9qBgPuQwpSEmkfRqrmSToFZyB4cCV7D00
5bnOdtHULR03tIJcPGicSrXxouFAooRPGCBj5Slq7+kpPIuMjGJLib0Z8AZCjaUHMnYfaZena/KZ
tuzmBSxBIqomprWaVKggaTcSVW5K+96mGjrq8n7QGIgl00sSdvsrU8MB+LZToeCAcbEDxkyGV6mD
LYsCHVmtt/hlmxfM3ePJKNFb3Vp57p1kMZNSY3UoYmXkk94MfJRgYKtmMxOYYJv7yiVZnt5rKMKb
OVg2yzonJ/tSBDnNDee52rihx3zX+4QJBt6lTU666O+S0LjhD5+JjaZgE0ODh72vLo6WfKRmmvqN
5Ah1isWvyFEJOukDdKpq25st0pKJ46st73uAntTUyeAOvOxVswPajKI9kTKHT1H1TCAn4ozADvtZ
K5n1acxdRnKFOt5Kq2WwIUlWhiRJ36ApxaWOPrtRHuuJ1BvPbTg7XIuxTh3i8kHS6lJWhBPA0H7G
bTuYziGC5pwhYwA38hVpaCpqmgNVS9HjMVcfrXajOXj784GjW9Kc2YUdgp02ZuAtCooLu8K1NU0j
PGE6Dl5am+h00SPalU18UeHsSk8OSysDj7eBKC42gm5rjyaC1Zkojq5GX9dZc061DQzWRE2uBaXr
d2hcaoSPsrBsTFX1r4mlV3rRdFYd9JZkApTdNaiPBpDwGwvu1aVJI3Dx882sGekpd9H9jXN58rq2
2ZR1gHYwiLcyCe7TGvG1mEmtWsY70mJhslTzYmcOIzhtYw/wf0LtCBDkpbdMxFx946x4UfaK9zPa
WzBPAeoycs/heJrkr01ASsmYmDivldiZEl/D9GKSR78JNRJSkhJlVcPtIOSsH+ZC25GLEWyogl+R
ZpRabXzN1RKGrm+XVd/hDcVgCj3xQrYa3mAzvi8QdpQGCsMSaFwDH7PSRfCoEXCzmpkL84dlevaa
2eaun6Hy4a0QZnxiW3hPx2RGbAE3WTN+sVB+R3MFtSmnusvJyeYKUGAjwTbWrcl4zSAlMHeLrR17
FLTkV+eT5CK0OVEdhoUDNfytwWKDOWuJl4/RhCB87xqNasce3nFQkYRs1vV5kvyxEYrqCu7tTpAf
sppFG91P9qcbPmBxIKIuXYVe522dwfjQWoYpwzI9mt6cgcols5sPiHLNGv5TYL2RJ4ygwcyOWovO
I+uiH61GUyiBGZAUySY2BrZVCUPKpqreuORoMAU6fhHNeq/NbljpZNlBWsjJ/u60T9MeHueamUZr
X9K6QAoANpKrHgHZkH5HTgysHqm+UTAqK5Y6VlLC6ezhyiE8E3G3cwF2r0YibYI5dh9lzUBkYHhF
ZNUqNGP9AjlsU0hsVE2PVDMtx/xxNrVPt9SjT2qbbwlsTen2U+5Juppm8839jURvei+yDdll3RZV
V+9pZ8oxHHdhFb9bmoUu69AN3FBjCzMvTE2/Y2k4KxQuU45vvzU2sakqX4ZsYhxYDbU57Lh1MZog
2MEZMvKx9P4zMJJybaAULwJ2J1MAThm+7j6yMn03uixv+aT/yALvOScRZG1m18WK4RPsWaC2767e
DP5sq+ZcjZbLvIvoNTvWCgQ51Y9+sAAzcZUXtZy3k23N5JQBe0rYtxRzne96PbhhoUtOLkzkVUgm
GWIo/an0KmpDNQqknpjiZPfGzSu+T8cWDJjrPbpOSI7CHKD6rxrQevkGKKG1GYsKW2phPlot61+u
W3DMwtIHnSV8NKpGif0pcDPFfY4ez8jal49aDXWkt3eqto51kdt7B+WBmTmdHwg2oS5OTjPIWYWU
hh+BXZIWF/jkKfX6iBXFba0DkVPxmlAksssTb2+ytziGhfVFHI53Gyfl3axh6hwMc9x5impvdnG8
qJyNPJFAdiJ3BPDs+qllZunl7cX8HBCeKBb+NRVhhbY33ZCXwNQheDVzcl9mE5F+zzwjSn7UZeHc
ubSjqRqmld07L3C/2YS7MZ4XAg5kKX7lVucPtgt0dBa3Tld/hzTetkWNVmIoTRDTKDHmkmZ9Bf19
u3TtC00Vu9AxIXFHobOH0ndxx9FcBQ4zUhlMbOQqNgeOQFEcEM27mgxWDJ3+VTjXBlLWESh+172H
oXhJCkfCaqVKjsr8zZhmBfA+PQVBo62nAfuh2S0iy5bItQkfvyCebVvoNJvN5q4WLiiGUNHnCCO5
az460Z0AgTJNmgdMHXa9QJW7hpuVaDa9jpdHA1q9kXHObH+mHTFyh1snupftE0NztpXBUSU0/Mvu
5IPZKPnuCTRWblJ+JPb4Q2vFxagJWSjju4F39qUkM3TUTALp8wbFSsM1qDJrl+RvIGCdfVDDkRGo
GfJzOmDkT5C+q4HFv8WWxY1kBH3Zc3+2q68szNmQkq1L939hk/3XH0bw0EFSY6haSGajJ4vk9vrt
YUVOAoPqpYjoSXqj8M+Pf3zT8p2/n6rKholwff7Hh9cf/y+//vvH577mdf1+7rhMGAdfF8Mv/ssI
jwSYuHh5uH50fRAL/q1e8G+/n14/un7u+tXf3/wvn/uXp9fvC6DNlP2XXgfbKcUqTNayOgZpyV8z
LX/iHx9eP3t9PpuEbDGMh/ZheMUj9UlxvD5wduG4/f1cXDFy1+fW4rPFRxO/OQqQcjqT7yK0xoDE
RnJalpKLFruiPVgBqWrlBJZ0NKHluExPVV/JY6RF8jhHgbuBV4tkZXnaVvOfX0iXb3Fsi8mDMPe/
f+D6bdengqaQbw9L/Dk/GUvLOo6Gi5Ot01IL/zLcnuv3Xb9yfSgUUQJI0sRDAgp5l9oE01Jb/cdP
t4aUh8L4mixCJJY8QtytNlqBGIrYiY0DlK2FVuRUDPODjHtxVTL9tZL2sU0Y0PQ1VGW7sNvj9cEY
WwQRUVHP6BtnFCJQZ5yi/R4FWovclXQ/Ez0+pdzArZqJWdQ0jAsFFEpgY/t4weYlCygqv57gy9Pr
55QakG4DLK/3ddhuCr3H3nD9Sh/m+rwNyvxnNtCV//1zZDpyQ506+whKHczo9Tdcf3cZioU8IvoT
fw5czH/+f3/8L9df+8f3XL80tkxSdND0OAWXq255Uek/X9n16fULf/nd/+2Xf/+G0k0a3+uaw+/v
/cv/WcTuPk7rU6azAYaZxfLnKkAKcoFCh2QGWAgXDR2fnTO1Z3KXWnBS0DN6N2cYJmJalz9SS6/2
ThUwFSiig5NOOeGGSX0W3cBUKWWO34b7Puq3SZsdRIhupSpAeYFY2QSe+NHX2i8bzuyxrxjEA5On
C8rOhYpTUmVDKhC2TU+MmaURUHl6uTlCgIFB1HuNHzD7EDatgIZou13qPbEBI5VjYEnzKgDsuqYR
s5oGmzLsK8xKDOv7vEb46VKLEL2RrBoYHrn62Yex2NYlGij2Apsune46WnQb7PKoi+ziqbUZIFQR
ZBAdJUVPl4y4OhC9QYtfMQb9fqhG/dFw8lu2t816zDSECHGyz7gF73tbr1dtDoNHpy7Tghg5lYuf
q+gIZii4mcVBdxl1BksdE0zdZEzXLWrwLPSOfTFOmyDFtJUItMRyLmcuLaA4cItv4H5MCCXdUtR3
BbPFILmNgjlbq9lDQqO335Iwvu2cVM7G8HRYrUOH/DRAjN4Ex9DFAKI53muKrLJlDrIJQxi9YYei
J29o3osfXZdmuzpvPgmmSjMSc9nMM9FP0zvY0miiZYmGOsKvG6AGNRiunSz5AWz8h5F2mGcbmmnW
pO+ljXY8KhAGFLeEpSBwzKpXXAYw5l04J3UbhqvKpU+qp7HkFrgEPKesD8IqxkPlUDuEzGDTNobG
P4gLc4K6b58qjX2xTmXa5jBMpiZeMwy+DKl+HkzySibVJdvWLRZ2ebUjq/BWGNZnXi19W16O4BSm
OWKA3k46kIE5xpg0yH85WXzKgmFJvKrETZTTQ+N2BlMoFhyTzLiEUEZMrYfq3NAOqJDATGUIDjfV
37TW/GmnYp+HmCv40RvaAVww0XynhP0Ibne8o/dohGzWUokCzJaOt3fg0VQ0Q47C0iZcU2l60F2q
oNwTJyd4TK1e3reZ8UsauPjj7Dlkg4KjHhYqo6K+0cCltPNrtBehTpkwG8neShddr91+MQxcCr9B
bN1qydouMPGZXbYF0Y4lQOkzwxX2rETINTESWEimGgGcxBgVqfMV9nX0As0c1bJXbqIh3lUD4DZS
uvRdQOillsYHmpnPRmUFh4ojJDxT0Oos5LNetOdMeWjgXBZRSw3Y6iy574kV27dlcAO/tD5apBUC
R1FHWgI3GiYsIiTeq6z+0EpegSoRwargviz0uyYaKf043r3YQvFPVmY3feupLW7qGJ+A0dDCI4AU
NQ06rDRGBp7I4A1GKnPkXIOpQyTMWuEBbslcLWYiJEgfa6FHiC/KNRQV2iH3MPiG3clCYTdg7Glq
kEos5ztzgMZXChWiqVXVp7JpGzSZVm5MG/iehb5Np7WH+CVtds5sDY+qrVEZJghlOLYImNtIXNjT
A/DTEd1O+al14vDOIZiQmjrgKMThbjT1DzfxSFIscvSXRvo8kRfmNylluB458tJHwVdLC63TJUgM
A3kXYHiYFV1yF7cl+MDZxD0bdFzdY98ji5lWXk9nCm6+s+2HYCdn8s5Lpx2eumJgbDk8VU2joS2N
fhpmZ64rmgW7VqL5HXVDZw/PL2VKjMalW5yIg+etazzTWaNaeCeJsRU9yRedsTGaoEUxSuvDGpuK
hCPG6gF0ekasxSkPhxZ0HmpShBzEwQsQywmmCmhAityKld1IdTBMwEJSRLcFodFotBYSAtO7XZC4
7QEu/S0paqnPsOq5mzNMTf39QPDg2oAav5pKHXshSUvHwe2+EkipK4go32MCknCoo5xdmvYitKrh
qBNLJySkzKqdTpp0MbZ1zq5POlr4hUmDx3QWDGiO2aIaH8fWQA9ukSZE/3c2yvnUIq4hh0DdLCIz
zlyn6ONzWs5qW4MUpk96K7SrAD22tkViV5QdTu13Lfr/YZxTAmN5oz1CPiyS9EgW6QPaCOO7k6IB
ycbxNqVvfxxKBiuK0CNjTExMw4VHGlX6PiB4dUYCYmyG6Zqd3HSzQB89YbWwDSxMWm2SpIgUfuqn
M2mz2bHaTYO6z0qdNTX3fpR5QzO/xeJr1y+pq8VoZspHm6EWQVRQRG3uzEo43/ZyqcKRh1GmzvXA
BUTPjt3ePH4GWnUZtKkEmsNfn+B418H8V67CglxFT+S1SB2prlcd0OWoCiFCoI78OnUcbOB2jJmx
QS2fu35hdmHjVY71VBD7cfIi+UZ2YLhLaq07dgvBZlge9CHFTBHmz5GIomOkau84WeNbJABVNLk5
HXV2e8hLeKiFDLdSISdI0EGd0irXD5U3b4ylexg0hj8uNYDmUBdU1JFuU+i+tkA+rw/GPz+6Pv3j
JS4/0MQxg7nt9RN9a7CdG5dX7pL9KkiUPRrOoBHzNmzRRb6qsT2VQOp9to8zDacpbY+u4fIhg/Ql
KiQ3N7onAJDUnp/DRFT1uxmi/dc9dJ7XLf31wXI5FYzl4fo0Ei4ddAq2jdXW3TENPkKrG+c/XpTZ
NMO8bafmPlrO8NTiftAmKVh6rhaKS4qIK5W6MOCX/OZT//5c73rcN20MRrVBTNkVly3II6DBZXao
L1N5CbuOgu43Hfs3tbqLZbjWmDivrYph5/5Kor4iW8M0pGbJNX9sAEf3y0PiSKRM1+fxwmOdK7ox
XmbubdGn6Ood4jKvZFZVP/Stqx9sB2KRuzzMGUJe0VaEbGnDQqoCFnvsSlxndSFvIqdggbAN4zgt
Qc/Xj2pNGEeY5QXNDFqx4cKIrUxz2YtJSg6eXV/D9SObUndjW0i4ovhcyko/to1LnrW37SM7IFIe
momRIvoNywgTfKZb0yEyHxiLFMdcdys/SlygbM37PLDPo9ZTULuBEhluoW2CUGDZcRrzWBq6eWxM
gPUEgmGvslEfkMSKNwl0MqxLz8mhBUC8yQJoCiWC0pJp3dRY5HmSPXNijnlHTkTs68rhdPIoeYnl
EL+Gpa64PnTLR0THIaafTRpD/4HJdfLY3dQZDZG6dvNT3uvYlwQ3NKheJRj6MYlROPNAf/VQtLPu
j8xHj/PycD3+16cmLcVM0czhcIcA9Jb3gJ3bnw/eCEPFRSuwnj2BAhf+/9GITESlg190KF4qNrze
Qnn/fVJen5L7hGF5moNN17iPpjm8lyWeun5etJIJnHoiQsdPE3s8675zGMby9O/K6pvIasV4MYAR
zt6B5g7wzZA7Lz1r4JOpX6TbdOvgDtM+5u+IAiKhTbhFXg3Pces9VZ/iqTgxmtIQqaLUXvaCMJcT
NsRrHE3OOXqe38GLfY+Ea6yC5+hJofXwnQnC6Vr9AqK4XJSjT9uTCWKJL4lRwLQyLSJT2bgzLKfH
umvfiEP3YhAkOxb1+RGedD0Aet11mg/VMer32sN8234VPJ2QDa4sxBAgjpgBvhtcvvoGYU77xn9F
6Cje/LheaQ+Y0RgSKtzgCG/sc/ypU8VgT/X4oRk5A35jccI7RTAlO+d69HGEGNYukl+IYYDVlIBG
n/T3ewBWW8IDGMetsBkjtHgSdErFDtt5soCmSOf6Cu+MM+o0wAVb/LEQCYi1sL9LbmfZ2n60v8lw
eBQf5jF4pB/PXq/BjmXC3l0F0Zk9A8uK8Z68TrfB94g3/HWAgd364VmPDxYG/m49sGjbFJI7q9oI
pljIyc/AZ+eSontVvHEe4ICfmU4wNToT2/SJ47Jc58FWt3aEFZC1XGXoLTD2AnjoxKqKGWGtkccB
ihru2ImxbiCJ9+7PqC388TOsVvLhJ2kS7YRU/jzh83YrboZ7q9p7zqPI/L/g2u/YkZAl9G95p+6K
OG+bf/zNcOG5sy9cPn/4/sffEJ5oUmM7IR0Xaaoupc3Xv348xEhn/vE3/d/LaiR8xNQxahKeIZCs
bNNf4lTs08/uGD5AOc3QLey04C52NpPyaSs6Z/dm/uIMYV+LRi9b2C6TvdF3dcC26SCyhZOahH7k
HoL8DmbnUMJQ3ZjCF57BjJ19g28g+XuDaIIy8GX+Bd1vp3bqHQrHDR7QffnS3ycP6ql8aek4rI1N
/TM5Qqx9y35YGFz8/pKRPrpCh6lxwmKs35v+xETCd+5ZzNAa7JHNYKdGPo1v38TYNPnkOlmER8Ar
7jYoS2cLd1T74tyAYR7pZp/tfut1u591/20/qTM43ugXxgQMDc4vHFCS5K4TVdoGYNp78okYUvum
b438lTjStXyqeNOx2sAq5itc1fAaBLJ+pGQHDLPBWd5zyraMHx8Qm1WvSCzcS7G7YJTAq0tvOOP4
HZFEvTsxm+x99olWfyfuzRcomDtvG/6cP22M3aYfP5EXVl+MN9fcxufuoO0j37rgC7U+mnKNfWqL
9b69BwOI4Fm9FpBFcL2gbNoid8YcyXXq4Ab4TLbr+JBLcK0rrrDpdkEAPJna+idgstjZsjvYtOt4
swdmCeyTCXaEgfDULcaLEz4FcOpb/YFhpR6x0znTIocuvtAbOG2R8V2mDbuMjaj2EBkO/InhzrzT
v5U6VPvxByU4L5UbuC+P1ft08t6pK312bjv25nsi6Wi6AVq4vMsPlIQoRLfHxHe3/8OZv8D9/9OJ
bxuabtmO7XmG9f+f+IDsGxRdxnAx3P6CZynaLGsMp9ez472RTgFWMobW9YFtBmUTRqNnHEmE7rXo
qvX1//BiCEL4Ty9GtywUz5pF9sG/XoUyaUe79vrhEhv0CvnXaoco304cIhBtOGy4f2zw2SXQMZiD
3ZbtbcgAF5vlM/6R+Pb6cv5MlPhzWfiXgIt/efp/Mu/ClKbNafDf512gHQ/jPP7x18iLP3/oz8gL
R/7dsGx+jyEtl82zbvzt34afTfuPvwnX/LvtOJZjoTZmwfVM95+hF6b3d0tKi26fZto2lfbv0AvT
/ju/jWwKx3ZcwzBs+38TesH2jP/lr6ea5fL/m47D7+RlaJr7L+e929tFUUyhvm/n6t72ELlYzNq2
DrFRMQF1YZID5OHqrSo/m5E6D2taPHDhFEOYlTJxnrAjogDSJ/NgOJcChLRujAOyQXJzSP5J9z2y
M07yHvCWeG7qeDv14nnWO5aHjuhavEwka8B6op2U2T027vHBQXUTdu6x0ppHG0aO22DqzelqOMVN
ptvd1oku6a95rl/LAKKEU+Ln9egiTeH4MTR38UstUYgwK55pFKEnYwbVhJ8jwdoQn711WNoP9JpY
1hsCW21z24sDrraGO7RjB7uwydngOw75TcSSrOPUcI6DBg4qNHKQrrkNgcYxjg3z6r3rQB2WgY2p
j9HcSrfcw2wBTbMdrGRhCQDUm+aNyOnUKcA5ih+uauBBHOkB3kj1IxmzgDyG5KHWXjLv25Tekxn3
N0nsPY84hxg4jiSONAwSePse4qBnqGoapH8sD3SglUhgSkj4l7UqQ/TNIW63VrjrIsKAZWj5xAYj
Zc8otIAxrne06RFv6jq33hIxhIBLYnLKEeKlMa/fME17W3PaPwdR9VbITWdl+Wlyml+j55TnMrYJ
0OXPVl1HNcn2DdFIfGd0pMYxaC9OvYQ/qEc9cU4ec8YpjG+V1n6XQ9/50ZgwqYwD72Wiy/oyzfqh
nHSM96hajEGR4jAECREGodpYqa3v3eTeTB0gFd6wqxjl3PZTHRzcGFaiWXct7XPsKySLdAJu5ryg
Z8v8uZw4Ul44YouPUCXoVnjq49HAO43BvcZYcahHwc/1mY8HzoogBHPyf3QBt72gToejaowXhpzQ
OunDoDCuvcNIHCxxGWs308KNclEqJNlPOXhPQ4QbOwQL7IrPiJCOHVmGQPCCycXvsE0yCi7uwlMu
TT9nkFnrQ3009LwgadOl1GZpnxvJcJadUp+nD4Wum9Dre5vZG/5TE3aJNljFYZxwUddYgfsatVdh
q8dyqTMKffocRwOcpkGIldf159DuU99ZLjU5WsMmxy31l7KqViMbHeGSL7BEi4hwMjbh4mjodSr/
dnmw2JMqxiooNOk1IEGIaw89hDoHtRQrEB24CL5S1/UZUlSrpF6sRBbVqKq5qec1gH9DZr8UlqE/
Ttm4Cc8sLzEHuvjOHPVaKy3YBRkQ8KrZjpWE1Ejk+WGgCrGF0/wRnoM64BBP8+Bfs7twC1RHxpGz
Ga1HBWnDETZd9wjlcdrTF/NKZ2MuB4aB5U2i6uc0aWE7MgjSUiQfSW8TfJcnGqnxIeV1jgO1IKL2
VGjNfd0Rlj4n9sW1E/vaPKgqKXzby9jeJ3dOhaOskRGOB9TD1+KRYdpwNCxUQG02H9rC29Hzaw+T
3d1GBOmuS4NtQ1+OCLUGRcgF1JG6EcBDOsE8sFmcvxZdkaTHwFX3dAsrdk2xHepM9SNckcvrjOUj
kVTDrsesgEAfZ7hZkMNWjUjHh+iHGzXdruGbGIKVxxp7x34A3jF/a6k3Ho3lIZhNlP4PKQPv9dBp
IK3pg5IafzQd91KGDocW+lRaJOowAgFsRmf6oxlSCeBGKmAr3xEE5g11iMRjQWbmPwZlql036Xch
sZarjqVgvYxaJseId0gl2Ax1KJ16vbqXOiuNcHiXqhgaBWKHYm0YyfSQue6ZRg+eYSVmvz0U9Pfu
LIqUi6sxFs6c+YQ71Obk3bljjdO9DJ9qWqx+5hWQvIfBYUVwNwk2x2NlWb4dNbwZMv02Jioz2ybQ
RQ40ctsmizeVrSGjZDqx3IjG2rpp6B7gxc2HM9FFj3kaBH7QpKR71DXTLK14qAHdhHpdv0x1wbpV
Ne/XZ2HUwCM0Mcia7euQG/qNoTfWZZZxTTknQr/QU33fdYSf5EHIUQ/saBN6GuDGVLfOegXYsQc7
WRf1fUqgJD30de+28w8jKi5RnZar/0fYmSxHjivb9otoxg4gOVX0nUIR6jWhSdmw70kQ5NffxTxv
cJ7dwZ2kVVVWZYWCIOBw33vtonAwKYwtSRNN4Lzz1WKCmfrTZNb6XNLD1nbWX9DpOdtytrFQITVD
muUkXLRDHC4P7pg2qygI1v5k1zs/Bc5CzierTofUrK4x4uUywn3nFHI1V9I7svC7bdCB/OrmKnqK
4h+X4PVT1bj5dmpraxPr4QmPkc+W35AJMk5kjfJOXSod/dT0uumfZ+M+s/yDEJV3tJcmiqQf1boB
bYd2RA2ts/eud82zCEnyMegmnqse0fcwd9hYfOZ3BiOhTZiDPeyivtvYXfomJ+rr1IHGxARsINIo
J9olzv1j0MTvUhTlORqQI9cJbfyMftleT7597Ctyd7QK+mcxIVDMu2tY1tc4qKrD4Jlyl/W2WmUx
LKXQgpBQ5L9Lh1OkD3imTeafxgQXHfrdl2S0zD0NYIt9YkC47ltin2PDeLDKCNAWfxakfX6Dr5Au
az3s2JRGUKfZU5zYT+k8qGc8EnJXddF9WBKJk7SfHmVQlpe65e8Sk8jXwUy2oRm8RKikDcN5Ixsz
/OoEN9JEZfWFca9SafasnPloeS4tLc0I0tIW3Vkv6b/biWzM0TjGDLY3TpcTX+P6GP2LfKAPBube
bNNTr1yyMlUtweE53cHz8MSPVXBzR99B5tK0p+4UODgScV8wK/Kcbl9NPNV5aCnjrGCPRuel8geo
2gXsXX9ibj0A/zRkcc1ki+pZNefI96ZzWZ+HAP4Qvk77OHj64hEYuo7bgNSQyL3O3mIcya6DdqKD
76po0yr+pVlSl5Gj9TnMfvRk9Tgx7SbAEY1wrmbJhsp55hGhCJFnqtP+bkwMkqVlfGCrLWhLl8Ur
abFwTNNdlDG9D8eMpBHdzSezfY7nFkWkPeaPbohwaaLPTkaE+yxM7q8JoejX2JziiyHZWv2vqYyi
J4oIQlOzEGq0GwOWTemSYaplluYNr8olr4dBRXW0umR4HfyMHEU92jgQiIRyedsmv2peC+tjHiwQ
miOPB0lAwYDvYjGDJo9m4nHYnqsXj7Dcp4JQgyWiuM8AJqOvtN8TMD/OIE9MR3HZelqc6z450SLh
8B364pym8yUslXGsu4VdEQeLyy3j3G/4CA6R6bvaTZzzqGKBtiY4m9qESip657Vhfa1I0puwlkXf
LZcRpHMj0uu2Fvs0qhgtOhjKxirBbOwW/k2r9hqk042eZvsyx7beNFhMgScZ0TFm6GHkpzqd0q1d
p95r69hfbH0PTp1AYtI9cb6Y54qYFUcVVmxmTROriJP87DXFrzQF3+QYKAbmdBAfGTxY2GdZqa4x
JeJm6uBuIhfsoQQo/zoNzj2YAsZwE4MzTE3puhYoYmnJglXKw3ZndB6jq5mJWqQFQe6MHPZWFMEM
yBwb6eVkPVc1f1xWduFNV/173yG3NiOvfjVtzQdTbvxbKPp3qvZf29kjAQvgsPbIwkjhQBZas6s3
c/3ZoS1G92hEp0LkzM89adMTqH68olVHdN6gPapSbMuueUV6/09+SqcY/nixTiY2erey5Tqcakak
Ce1fArI9Tg8wJrrnopPK4S0uMvMQOiWNVAF2NZvNnWS3Y5tq7YfQ7OZLMvzpClo2E2Re3cQc531G
QawIrFm+VwPLMzGqFMlh+z6hcz27UcRVbjDUVhnSOYhicvcGSbV2GssTLiK8LsXS8sWo8hEX4SnJ
pbhNkyqghbTnDFcGsTsFKiGv0Y9VkCJeccJT2Uh/5XkVGfNBZF+JR+82STDC3MPtOIfa+ui5GzZz
dI90BKh+ieiuihhBIyrjg2XxvacRkKOe0KG8RE9olOA1gxnWj8mQZJvHnrUTef9XOxW89mxhm3vj
e9mqcV04FIcm6lQMye5hnp2Lb8X9tmhcljFij3lMwieVh7chFoI3B41mjQ9IGoC2qkOUIoIui6zd
M+GZtyw0tUp6UgGKaMTKO9X7OuwM8K3TOeX47Njsr14KhTv16faUFSs/Tgq4+3yjiblM9BFpR1nM
zYiJy0PrdwcOieZoDASLl0L8xONskbogUbUHC8Ik6jwgQiOaVpTTF53LWzLAfg7qbE/562+0YpCS
y+hcNwSS97Zd8SfTwW+jYN/N/Mle4/wVIRLaxjYJA3ZLyPojzaqotrp7m+KXneJYIdDugw27JDCP
MIX+6ngQyKNCrQwqjLUMo0dd+MNj+EkLYnzIAuSXBU0M3LgmzI/CdQ795N2Szuj3WsPGjhQ6J08y
ZncZfp3t/DKTlf3AyWRvugEdVRh7HxO+M8yA+WsZmlfDBV9dxMUZFfzA88l27uJuDHhqaZ3yswmt
1tUIP1pkTO+81rSPZUPGa6R41VFQH8ciOwezG5+GjFilLKSPmmbDzfBYmFgPE2T2G6fu/8yD25yU
TXu2K+V3GzHcH13VrL2yN4/GrEmP8sfgYKEMICwRuRaGS/TO9acV29Mqr5OIqs+BOlO5+c5IiahQ
kyIvPBcPaZZCagmFs/Zrpfe0zwFJTsVTEisy4CsY2ZbE3lzPPnqHoDqJySAXq7RPoWDK0TfZePbC
EXNMvxm9ObgFeUrMRsXoorjjH46fpR8ll8a1nkyDhMpaVXejrZg6BBFe3dZwL7pQ5yKl0ItdBiCx
DK6xQAdVKgTPTUJKr+uemISbFTIBO4tAwWH347M3R7N6HgfmeJnit0I72gwSYFBh5MmBNifXbhsQ
dWSQ0tg54YvrIzr0yJfAyPHVFx0ryHoqWy/+xCdIF6fZ6th+7BQjKKtqy0e7AoHnmG2xDTBRwLvl
xPVC4prQli4gArOCwT7ctIf2gRslFkY/2XUubkz8ze2qbgeY+i5JS5WPAydh0lxZFIh+9zLhakUE
ByhZ5gGSNhXbG9sUyabMILcjo9x3HtZ91B9fHNVIbwhaP8qB8Ls4Gg5x565TboEH+rwkipfDLpsq
4wGRANlyy5BVvubGSuuKyqXJ860O8OBknYeUOIvfUD1T1uS8Tzbf95YjANb8mEX6pmdB7oFSvy2t
XuIKXl+aYeIbG7HBWPWnMYM/IgfVV1jFL6LT2kM844KuU3nhMoz0RS6ZLa2030hria0geLUDpIhj
6O/nYKZ4teoIYjAtFUl0XgnyEJ9MeWIQSURaN9TfMSByvokPly71oUpOlILxrZxBQ3L80ErIP+L+
kSjO6T2MZnHgnQNR0rjFvXD8Q1BF08Hw0rNSw5tF74N5VMBxEFdXwSt+MozRZtZqlZsZSe6tMsAL
BfYhEl3/i1+Yb4ESb2rvOUbmwYB7a4x0oz2vZcUrSBwt/XFNuXRNSMFduwpTcUTbScIwy1y+UcTo
4yqU7af0EJzHmRttYgdPgpfO99JInrWi9JxaI9wNH1OXKq7vAxGEZEPwz9INjTbmF9B3TAOzSgLt
NoN3HvU1u1ufkMlEBFlsg0ktaK6gEZuZ/s+jv+YxFSstafgp67uZyTl8sj39rsZqSWiqOAoH5CjD
DMk3H6fHYfTdJ7Z+8ZQXeF2tnINSDvUt7CqfAFEPnrPhU5EJDXm0Tj7tGIdfIfOvAqmTCwqG+U8T
X4rASajUGQ0s6BBgWLHDd0snptNDd7VM+i8+PxYA9hBWPFyFuWUC72IjOzLfSw8q7W8lToSnznBQ
OvlGsdYObQ8z6AbIxPzQMjEQvgkyybLSivctSw48AoMmcKxO/aeIuPVbEdZkFyd8Q4P1yY2w/47I
ejn90ZSaQSIugbTqDVnvHqpD+zsHh9E20SUvoVtOHOiDYFf2mTAjh6ke7Sw8Jzle3tQvd50zFC9Y
O3n/ZbIdBvc5Gf3FyQaUMxk2+GNfqoYBOTJ7mMeyie9q+SWW5RecjeImChYotz4Z1eSZAeb2FZzL
obOu0Cq84dileO10gyosWoIvpuiCbAvXF4bQXmI/7Cp86EbGSyqDYtW2tbeqDFZYVSc/BoENaGnf
rcF9bIbpWyf2VxsNuzYU3YNuy2s7osdEt+SjqVvHuXJe+ZaRR47DVdj1pw7dfabpdRfJbeYcpM5B
OVr6zkXMQJed7Ed4D5ydr60Inmo/fpH26DwA3KH7HMnur5vAla6IZvHNiCs6FQ+2Xvuqpb3KQEIO
43Cibc0wnJVIihKI9iR+jUbYsHnzGiPMXVfY8cucUK+ygc9l42giZiTmlRs+8QyDHhEXXFNwBBMQ
B7kjxVYB1ln0fu+jTWEd1dW7oDdiUG+IsdiBDzgP5QI61/xXdYVOIHnCR1ITnvTBmvxyC1PTf3Si
bS27zz6GMIKE+i0I01/oO9xdZpinehpGeGnearHH2kxdjS6jyLaxVtqpdReY8At6FCRX6HGd5fiy
l8XrxrRXjLtnNSSV4oA80Xx7iyaEHXmMTbPULtLYwt65E2qAyE9f3ao72Dm+IBraXDIrY167fJEA
gfRm6Az4zPQsq5bHZ5bp50B/EAmRDCkxkQSP/LB9Mf/NDf+cgSNDQkTBrjc+01x/Yy2Yksqth73X
ASOgf/kz+PrHM+BrlrQPspqtdprMfVsY4mTBkrUiufZ6WKIN3eRWN39kEn7NskPzpjOeU/44pD7x
K9o9UTPYQXv0gmZvuUSEuEx0XUKGh4iwKjGVqCEs76nK6NKo1mXeAIbOx369nqvuK8z8m2eB2DRn
bu8o004T4xCUwqRZH5tRLaYd0PERbaMgrQhITk5tXf+KPAo5fIFbXLPQD71TMM4/Zl7gG4gWd346
nMSY/ETuiJie9BH6d0+pOVkHq/HRbJB16w7sUb7nnCW/5UjkgGGMHCKruz/Yy8crVBusc9Gv0XbV
B5XKojYpLyLxdmM4vnnU3CvXiGIa3lR2lcNX29Za4Hwamq8sJG5kMLzs2k+0HBpj9rc+PxvBwhGT
bzreU8AbwINT0DPbg54rG0jsQjeJfFStLsrlzMvOJfMOwxneEF4fJajrZii+TMcgqNf4a6Q28ruZ
FZcv3QVBeuVogG0y+2Jio9Lhdi5hn08e8UVCDa9xoPWuqbunwEMmn9j5uXcM/2jn8DUqpJWXvGch
MN5oyNOID9oyODlKbrMV/42rKpDcHcyeJOb2WbqgHru5/Uxlzb1VK2MfitlZC4MBrA5J4kFDjRRX
6WFvZMgLgqK/+I4AZVHfqO6gzT5hnwnWtjESc+nRhelM0kibwMdsBqChi7l4alU+lvV0l9hHttki
r+LuuS479yZHQhKq4sWcW27bgY/CPndRhI0+mCWDDntTGU9O9Wh1bLw20cvDUF3BqNxns69xcwMJ
TB+LFqexsEG1xNKPCTiLr1ETyUOn5q/QNn+GJe281VySuMf8sN1YfVjtDBOlhdP9QI7Ityq+JAp+
CQHp09aLBEjbDjpi3jH3b0KnJV8u9nYd6y/No5xsurw8wEmg1umCrTti3w15fF20UQMIfRIDkSuU
Lcsd5Y/dhn8BW/ydMte9CZNxTpDqWzZwk0wyDoWla+VK2P5ewh5ggk9bi5ZAyeZL1xwMYo4+YgR/
sqsfdKNv1uST8WDb37KNxKlIjCcQaIdeV4hJTAvhd8n8Lmycx8Cuf1gRhcXEJazrCzZkdDemlV3K
gIqCwVIEnaN/HRVG6WmY+7OT14exD0Ax+UDPkmZe44t9S4P+LhsCXfyGoVzRE5snSOjwZP5d5uQm
0Jl/myr03RqB3XpIwCupdpJnr+7Xc++9do1pIfKvyGkyq27fkhDomKgvwBXsHCP4CaqCdEbzq4qV
2jr0A/YTunlU24a1n2dFloLuwj0KV4mQvl5C9Lx3pylePHrOSJQ6/T6OKc5tRpzI9ObC/horTHz1
HL9aagHoWgb5654HvjOxoy+r9XGTF8XVK6I9Y0nSGoDGTG0MsedDUVZeUrKdJoMe7CzzEz34YhXS
RpgL81BbVHhBDdQzBFbWOEwJR5/YaMu+G+yR3A+tlzQkskjX5NqH8jjF6PadQLfbWtNLcPk/1cNE
no+u/pTooreV/D3W8B2KGoptBfGGFimlf0PaUMM31iNuI7I80WDNCmZJe6wq0UpoQK5q1nyMGnJ4
Ndx72/ya+HDEhiKoBsfzu5BxezQKc7rJ3rupjn2r0c3WbQWHmByWYcjYPuJAWvkos2N7uE12Rauq
PYYp/15Lnh6j171boneaoWLI0d5FzN4QjxXTQeAGrlNVoHsc3oM2xRBvv3WdAqWqvRc1V6843J9l
6m3gOu2jTO6jYiwOkTKzp1oZ2VNKWXgUZvAcIRY/gX+7ZLFUj5iZ2YKlcWX2JetL0fbVWfUcsqaX
HLzYoEtmc5VGj1B+lAYbEwgAN+v8J100T5TazXqMnYOPK+PRyMxsl9ScVUXylgnHhgMQbFoRmk+8
wxTADecWB82qc2uqC7zhkB6WCz2gKNH2bOcFQT0mvXJRP/rleB1nbt0crFOtDzJvbsoxqQtd3OMY
eU21L2f5JQIBuMbE+WAO+fNEjoAcQUS53NMR7yt/PdCG9CtaFBY2QOTE2YhWAB8Ht5+5wESYmhDJ
JvvWWgkmUqQ6gcqYUhQKjhKPp9vLMHjJXD1cAkYMRUsO7BjCCGnzmvQJw9oMGKeTNIiPncfYP23W
ec14pInd14hYWg419ozMOaUepRcumtlgItqkYBep5NYMIYmYw/ywi8Vy6QDOcJm2Bdv6Dc8pe3sS
zztTN5c5sNu1Rd6rmJkCMD6ghmdhxv1PWkM+xA4A/g/OyWyxQ2PWHR/H4EfVEYPMeXqRFQslckZs
YVwq3cz+k0+Usdm8hGsY8k2kf4fU+TPO7bnGLrnReVJvfPyx/DA09fyk5RILyLYZLe/mRd5hAhpS
zHRog+aN/lpx7B1UcLWlFgfsNeFWuiBKnCvu6o0zhr8zD+i5Wwrj0BiEJ+gx+x6KrNo04m5Z7KPd
SJT17N91CAV5wjx3rn19gFfgcjNW9D7b6tc8ECvhzCiuledbq9Lud/Xo8DQod7vAjDfJoL+VhQRO
AfWovW/tDfTb8+/AmkDHNAHW6blYeZVJvvsAdHpIsH57AxZ7xyHTqzLSRwUeKLAxZrXq6pvhjW9w
K8OQhAUiqlXW79UQrttxXsjZgD5Zv6App/7JiJbJlfAniup6NQSEUIISO1iz8zhNlbfz/OGPkREU
zeHs+fW2lc7jnOlkA1ZujeaDmYtzAz3wYWHfQ9g8zJ2z8TUOuiCX/F/FU+n38YeeW8JFVI2dOQdG
ZnKr3/mlicVZaJhUsJD1/NuoMKSa0/ibHwistjMYu7i9V2Z5D27zHI2vDLy2Qvr1RfbiUTBCnDIB
idTlQgss654Vnk+zs9oso72HOCV+wM6aHcvnIpv2yrS2WYd9fLeS6OI36OwsR9crR3jHPkYJU6Tp
xk6CHINE9x76hLUqd9wlAw9opiZh0govVtHAxjl2ZLg2P1ThjK7do5EBki2YvIiLv5YPKUpgoBIQ
cmSDWA5xTOpJcAZNO+6NkaTtyW6IJI4/GPlJ4DxfVQY4Oyy9ax6KW2PZZ8N07kOTUWS6+QWTEOMw
m17QUEQvgf5VFFGyqicbXUZIakjODVACfF07gSxBdvG+lRxHiIWH3qk/sngSp0XbRO2KgnnoRrWp
FGEswOC2Ayti15omCQPNgIvMG9GW+ySnSJT1a88bCUWJJWphRY6nQYuB2152DuPpA6vppSrH/NQU
hNxEff6Q9/IYJdY+tbh2uVojQcmrkyWxoA9JCyfDch+HImBuwPyJzLeA2MESH37M5QnADtZShiuh
PMC2JR1o4mTxSY4akXebdfm9/G4y6ovbetfGCE5cvDa09og5f0v55BLXaS3pSIwArMhkEPF40333
ZjLanGO05Fjdz3ltv5gwTpAix+3FchhVdFkAKAZVfNrJe5AU+iXMDThiWQoVq0y3TUNsHKychygi
pB2XKv0BFdGZ7cEblykf0JvqyzwwCFhKYBs9OLO8ZM3VfLoqGTMUi74bLtcrZyLG5B9JidygXqtn
bVEkRYFLFJqZwzg1Zb7LO9GShJEGm9pF0tRlJOpMeGt5bKYL1xQTLE2V+SmLhos30hQNkzghL/FZ
IPsgSopjrQrLSxh3MfMi2zoklF2FhQ4XqUapEEiNWXU1vSzgSJm4euTz2Q71CTM4xYI/bv2IDrZT
jt/jxNhZuDRjOl9XB+UTuoifLHP8jeME9dY1GnwP+Aa6POM9a/d4qb11EszE3n+GmX4fwjwj3MIl
TNHHJSzbYx4PklPuFJX+JZ6gcQJjCjFkexxbHlxBpc1yk6bhtS/Ft0lMkSVQmc/LpWFqaGa3Ylup
LoWyp+QBnXbWDo/SOsetWRwSv/3WVgYvK9S4N10807YZXYeUzq4f5n/caU63rolRsea95qrmpCrY
5RF3ZKdWw00a+xqR1L6yQeCnFowHhjAKgCZZwwvjLA9XmeGMG0+aqI7Q4ZfKu5sumUhUXKTaJ7Ce
qlqtIY6QESX6K2LG5GCHCcW3TwwprEaHvhhv/rPtLK2buNw7fX8aoNR3OUMFpWPeE7sGXl7Co0kr
Pplng9+kvUcSEd492eCww9ds4nDj5IVlMnUXqHivQSFeU5t24ZT2OwQFa+XRNMoVaaid9x1UNuyi
n36SHxPTh4fERb4zJtY9L1K5ERN9kSCRP7GfW0C8mmozVM1fxETaWIa3sKLXuaBkb7iNeFXxCgZM
5+kFQlbjAzzuo87cD8F8yImXLxkvU2mVs/jOUsD1BofEMWXitYl77dL+Ki9FGXO95H0CuFN+ZBmR
g2X6G9rRsR0j7+QAui4DikDNcdXRB91wJz7AkJnepubStZMiGE0QUZqZyCwP1GJAXjICGbSoLo2Z
nV168nSYn8ugujmD3Z1tnE1hyw/gRjBagsjh8hlo5MSe5++rgeVE2YUraKqr79ZImoeKQFPB7nUw
kmA3OH8hergn81fJ/XRtDoY4iBrhpixg5gHnHNgE0HJl9ryNYtGeY/J8Z8v6m+iQgLxkeLHMkPaB
9D4G0ClJIa0nC1TkE905iF4RjWGHsTCjPfC7jOR29NfbjR6xcmslPkxiVxYTuBlx5Y6JbXRHATo/
Ga+5fdPBY9KXNrlUKT83zJGHxIkAXMwDPRXf3kQeaqosgYfs9hBwiGbNKp5rndGLtboleS5gI0N3
Nj/kqfPWq6+QkeEJt2K+m/RwYxURltyTrdGF59xoKU69pVnLoKmrnxI1yw1IJkid3O8esjZ5R9Vu
GX3x2uri2tMn3pY4W2HYtpuYcd4qkv0mmdILj6B5Rhn1NIUTARp5THWa3yfpX1RTfvaej3UlaFeZ
IMejz3RJaC8lsS0ZR00oYvuaMLjOcdZQs9CXhh4urfZXl+ZMpyf8Z+ZRdEKwMeBjnWbjpiAF0yMM
GHbHGVgfXLc9YfSuhIxjV8vNAGQxlMuAAgtIM2BggEyExDVMeSiFglUdwv0qkGuaLuFevdWwsMHu
d5PYT7A/DkVM+ENqC5rLA3uqQnC46r3qR3HgH2d/gROT4jyktHddu3zP2BfpbYdX1CgETJnxtKdr
0LXFPo+bEmdYCAZF0s+Q5LCmZXqwKrQvQX+F/BMSJbQgmRrBaC2EPQREu4hVs8tsUsjbQrEv83UD
yQqx+/P4Zw+YTR1LbBxx6j0GFFD+DLktQ0+1nvyaBkvMKzgFQBbS+lB5gVhHSrITCOPSNcWfME1J
/tna2vxsoXXrYoYk2N7FMKlT67U9dhdr31aK+r6Y5Yq9bZM4QNSiwCfyBWHMwo5OVQWySpHwDexd
gSl6jHuFiJE+GkcqF7gSWR7L7iHXLMuizzeMgLiN9VQuM3OzSaf3usRu5nThq919/3Pv/dMD5/kE
BCnpCJtOmIDGLsXKBJ/2ofYatBOL5q9MEtJE8mFjptafeSLYE4wWUuUUr+tEnwpK5ngw6l4cijZ+
RN8mSZ6xU/CgZvuSB+DJwVDZq9ZkvfwbqCkEhJEOsyNG5HWmyLFlKJts87yJDwIkYuPWzRFlFOES
Dc05Hb+5ybNnWWB/a7IhhpwY1UXiWWKaybG+kiOoG66HZBP9E1tyElzdGQlZQEigdGy1o9+tCUpK
LrSeaa709Uu3IGrgPFn7GJevoHfpSQvcRkgD/KHrR/PYQucALwP3Yvk4ofToSfK36yx9HltiDZjh
QJeBGvLwH/X3vKgGCTC40+xutsZiBDTsJatPhdCo1TxCJKCnhxhhDkHcieE2hPVEfAOFTYqyowGO
ZAbLq1nwVOUEY09aAS3xAAFaBBOODOrm6iII2FZm8qsmZGIceTmkIchsAQZAAU0IRxD8Vp3CHq2Q
jFtyP6YJjckOG0/GQuyK4j5wDi8hDYhKF1T/0fBKkgUKgtn9GIyccoP17ENHj8Lpc1FiMKbxXmZz
IFGwQM2J9TNyd56o9kNcEEg/G18WHQjGK+UNTqhYj0NJDLTvX9Chp4xF7a9yDswj8yJ+acbqkDQM
iGO82W5EDRPYM6Q7N6PwEv5a2vcMiv8mddv/ODP/2TObLD7ywsGE9fPpOGbJhyyRvFrmowSlOE70
tYdIH1Os3lqUzOrQnET8ow2Cx2vrY3X0vh2fwAi5SIbzwN05Aj9V7YpDZtl/Ixi2HLMTkr8gJMgq
TxdaOMEhed24G/iU5FlyP3+YwqzfIB/ExiiQbffW+ObYFrlkbHKBp8Ak0ncHjhT6R0wca7v0DIiw
cBnoSS1a2niC4A1SHwlj2aziiSXRR5LU0r7+5or77mviS6bCu3AAJnDFh+lY5Uz5/Sp1t03f3JFO
j5uk8O4B1wHBjQTA1a6IiG3JS7qa0wQGve7IpaPNiOhqZT13unqbY5d8vMr4kB38oSEJ0Rvn3/+U
wx7Vx3+0zqRitzs3DW5cHCiepm+RLeaAfsZp6g5XIwii42wSSxw9otYmE3vum1VKLRxFM1TSsNQr
Bs3usSxXsDLVEdnp1hS8CQNHNOMtaw0+Ax2mEO22dfLnf2+VFdINGe2429RmfDLc8Mnhz978W5b/
VM//fpmX4Pc8vEYaG0Rv3LwGnwkdcRO3yEKc8qe33ArUlqLjffRcPJwNVvtJQJ8wsGFbIVbDsSus
4xCiu5vMM9s2wuTl07YV6pVmWSlmaKYnd4pIrkrpjWs5LqfD9BlbTneEas0fIbC81LgJYLdxxIxh
Q/gy15WmCj9Kx7iEMk32DnuSVMU9x59AbvkMzD+Hh7apVfQnKEfOuTalxkDgjGqUiC7gA25qG/u+
WVZ36h6zxTluLnL7Po7cvY0P1ZQMf0bCpXoRhbtmdlFeOsUhoJ6iMafh7QzkJob9Otj/s3u3g/5N
g5xzX2D1khzo/17AyGFLIP+ASaZBszqJ3FWklk3Ozp4Hi5x3AwJ89jhYYliBdUMYlkR3lTFQDVQe
If/Yeoh9CIHpeN0gIRVkE3JH/S871P8zjv23n3SxN/1/7qLAdISP9cahK2fhe1ncR/9lJ42CceBi
rlsU6umfWcDySQVUglIyTJpiDGupYv3avgDXNdc2LRSmZpP8Dmjj/Z/eVvG/PozrWL6wXcfjKmKL
5cP+14fJYzVJYXbV3jSRT3vCbbf5VCA5ysyLXTfP3EiI3wUya6C+ohUUYx7tnXJNFMuMbrmK4Ms8
Z7xaZy/JyvOihKbVfK/jLHuUdMpK1a1Td4rpPulwM8Z+ufbs2Li6lJMpoKk10zrn2OdFv8ZY0MGK
9BBR9kw6raQn4d1Pp6NfUjiNWbFLLBdUUG+TWTM/Lj76v0zuf0xl+nsL2iK6XKRGHDkDLzzzWLMo
w1VvDO7rPzb+FK3QBJs30BPs7qMSB9gM5U4sES+uoP6Jco7NyCUrYkytLcvR+CSATjgY6pcuytiA
69MMC4sY1Lxfm8n7HFBaSnIokY7gUCEeKpW+OgxufwjNWsJXqT/sdizOEAOrU+JwsZnC8m7UrU+G
NWgYhJLWY+mzzus2YZsUugPQu5yYs+9czWW+WOrwHKRG9EYTJY+YmXPrdra+SB9Hz6ML0zGVQHLr
7PI8RNBWEaRpAh1mqp0HO5utdEPjp98hfrC2lWF+5GIu7obw726Tz5eKZvS6r1170yS1wiMNagx5
1tKLbn+AKUUnjdoXjwTEEMvOjTOdw98cFdYRLjbz+5Qm4mgVBNiFOG89EqS8kk2QvAN9QSkI18YV
V4AP1Y+Os+jBv3FKlN8IDRKS0+I9U0vxHSB6XPt2/ZaEOjsbTClRtbms+zA7x+7MQU9rsSps+8U2
8Dnlcwrqcdx7NcFjqNrIF1fu/F4EVbtK6vyvU9v2ziQL4YwfZUI/nbVvgdd/WTl4rlbRChun3Ly4
si0W9N4TGFPzkko4h/A++MuSBXVx7J5c8roi1N1v8ob14s10BJn2m//D3pk0V4qkWfu/9J40Z3AH
Fr2586QxQophg8WgYJ7BGX7990BklbKzrLusv3WXWZFcJIWuuOC4v+85zxl7DHmha4279SfXn8Fa
TsVoKqLf3yhcAxyFnsjQUlQlkJ+lF2dBKvd42Qi3tpiSyhj3ODK6cyT98bkd4dU5JjK3saXk4706
CfqBgkY0VH9nW4bujGY2+1BOZX1X+gr0ZJoI7kpqqTMzKVQgkPu4J4sP7XBFO5Q/ihyOQKVs+Kfe
hJUf5z5YWyRhnTork6Bgy2jeaiMiFNBteQKUVDFwe0EBKxvnmfkmqurgIau59Ps+QPcbgSAIywA7
FCf2oRsC8rKG1LsDBLwkkJEKKSkWPqM/JxHG8yHwOy0N7wDXngaaZlZJ9ZCS7hjq4cVDSSPNLty3
KVU6lJnyGifikAUYX1KvI5EiQ+HrqoRa4OQC7S2bk2dp5xaE/YcW+undqBV9THMkUAfQbAdpcOf1
M6W8Ekwn56w5BA5BipJCDsRUNDQR7L8RKkLGvDgq7PtEieFil+U+S8v+mtjNWmPqWCPmuLFLOInd
OAxX10dUSnO6OSAYjY+umr9T4m2gliYZyAdChTMv3smQssy/eVC4/zI2u1I5jucx1AtssX97UKSN
SQJSK8oTigIQ/vgJHbNILsLKk5scLLK0k/St4TrGMZMhGfBAxdL6T8loEvHN0saDWbNQKkileKXX
8otq4r95i6sD/C8O8d9GbF85uHgdz7b+/izzGkWRDw3UaSQOZd+GjbkdPBp4aL2sq8jIC+nzPHkL
GMqdFLosFDRmp9I2HnUy7EzxlBWU3iPKh9BC4EroZgQahlgtLuG/oUsyKXTTr6JmWG1aJvSUOuG9
/5sTjXX4b09k8sE831eeI3zbl38HPBhI6cU0lsjGIL45oXzEgLdRLD7gd0jybPNLVepbyBhIDas+
xiOpZIrK34HRZ0DfXr04TUw21viNdhKqubI20OvmeML+53fq/A1FwfnG/W4Jz7dM1/b/5XxjQzSC
MmhQwicKIRTxGru2EupkecMO2h0OmXb4MYbNU915zedO/RgnWvGuahswJxg7vCAnDACA8Rho41jm
/qeidq95MY0ACnKweimPetnUPhNsy9qMQc6CpajkRTt4yCQN0E2Vu+AlBsC7fp4fLdYUnwI1vun5
wZi88akibApuinMKY1/hlkXqLzrKO6mLMILKfkw16dQIOnnrqfk/Q/7HqXr7z//49jOPi128MDB/
dH/11puYxxg4/ntD/rkc/osZ/88f+NOM74s/TOm63L3MAJkc/mnE99Uf3NSsni3X9F1LLbdEUTZd
9J//4dh/4AmCp+Rwyyh+Dnd8W/brl8QftqL+A3kTsxpmxv+VEd90ff6pv96Y3Iy2dNDY21z4SFfs
5Xb4y+x0yrtOF26M6d1OP408Fbomkvu2MLZ9TW9IBMmrB7OSbMf21mIcvkYV3T53sr7hAI/3Rj1l
R5Cud2Eya7quX6N6IjAC3noav8QLbobpwjT18Wma/J+j+7VrwJI4GWQR/PgnN42tjzYG3rHy7Gsl
mlusJ4Em9iXgAj7nRbp0x7KPFsiCpwkruNGOl6kiSD4OY2obhTEcVRH4l3TwPjgVgKimo0HMRNYK
G+8WNi72aj1SLWYxRyuTOUHgdEBxbHw9pPFAxsMxkbqEKGbqU+QnAuxfbi1oAPiP4XwvXXOXKLiL
QeXYT3Wh3qizwgKL9FssGfnnRt5ivxvPjte+1OMcHtyM2YUN1hDQq21cHWc69UP3ZYht4z4Gvq5Z
qm7lgAsUleBLSkJWZTt3ltPn32kdXqE7n8JyngiXLMTZ7CGU2hk8/zyFQ1laCSEV3oXwFnHAsQCq
Srpnr8beg9GSOKwK1cO+iMkvqn1m0Bqwij3JRbnH5MYbGG/KappJjrdPTnaeunA31lSsRqzXkQvx
KCbTK62YekfTd2Vk1o1AEAG/PyXPdizuHd3TmVS0JZriq9O0LxN5XHtWxHRPovxI4eZnXeSs/JgF
AfpNmNFb9El87ebHaUjVuUwfO6iRl17RxTHn5z43a4gG+0RNSCyklxyzmP5DtLcsLYjBGLy922nU
AI7zy7aLqx0M3bUwmlsyGgSgDd5BvbLCCI+zP95lzKO3c4apdCAtsrHEBdcINs1Q3jsYog6FjMdT
XL4ZvL1tH4r0kI65cUSy+KVwh2EXU5dcNJLAAAN5tgi/HGpBNK5L+BZzFwj8UYZESrY2abMSu6T7
syhJnHcdUEoiDH4SHDqc7BRSSorvAMjmFO86Fllb7HxPstDhVsNl28hQmgdP6a+FiMZT5nR36EbB
bNHBwObdYZYozxIe/pU4oz0OWK8EFF9OD8gxwieVnGy98HUbCtRcYMfaRH9WeZ+lYc/XqfF22rCC
c25VT02jbWwfg74l5i9nsdFGRh/sZUHSIlLwctcWLSVap7kqgMpX7rhxlzQEeyNXPVd+U+zQuX/q
VRUxs6DGELm5uonyhzHyrIOc+SWc4B/RKUD0Sm7RBc2qBXXkXljBrcHIvgvjOuCqm77YXu4dM0pd
W+QrD0NOCyPHJOShY0sicc49seu186HIHHpTJu0FT6nhRBDNQdEX2CBlTbeO17kUQ/AUpin9wKmV
J9nhD3Gz74XSzpFAPhjDQxaCv08/d5kD3F7f48/rt9PXOIuX2KOUCGPvmTkPIVXTpFjUCaoA8VVC
OV3wvHqXFF9JhoqpeIaYX3J7x5oo26ODe8qs+ZdDFdZL82sY633voz4i5u3NUyEzFUMS6VYFeO2A
CyX5D963t0NLeq5K0GdF3TZ7j7RBCZTuij5rWw7TuKPzFR27+MuobBR39FrbHM0R07T9KKKXnEGb
qXmHpjArAU0tqxsiYKbtc1OiWJ2DnjxTNab3xnNYd2QfF/Q6q+yBRC596KX6oSOAsJmZhPtA1cVB
9hWR3GlvnRcb2jJRpBWePDbtQp3KEOc5mOmKjnSxnMTIQRneKXEe6AIR0ZkujZySQL0+SJP9ZEQH
H639tss/V/OSMacknYIlNVMQI+DU8621WPVm5YxPYvopQwJZRkqaGysk1daZEPCp5iv60kWjwF9J
dbiCme1+yt9Gf8D5V5DP1xDWTR0X3iC2GT+2B8SKxY9ycZnSb7oHnox8zewMzDokXgf9OQYCeSo1
GlUHO9O5QAiwqWkJHXrjDQUUIaljVG9Kmhw7e3hLXSqulKhaZFJ2+MozF0FA/Dg3/qLlNZtdMuHH
S2jxZkX+3VHGCyyTqzm0OzOUoCND3N2doT/VY08rCvSrieUta7CMFr51jSieffBz/YxMWh7mkXwV
m4IvgtPaPoyRdlmGuh8mDJYHD6UN3TxhPcCO1a+T7QWXPunAeC0ar2EiD6WtzAlsgJPfw0outrZV
yb0DmxbANQmUpTM/BmnTwQ6rb3A8uXwk9IU5wemYmkhxTOKBCD2eb2gPF+2R619wwgOLbhDPjxVG
M8vPGqjyBoVrvybtyepOzlydyrg/GxNoFOET6Vi3utkUUd9s/TbpLrqjxaDlfG+rqt5pmrGkA/ZX
Qv94JnhjBbIte/EmOomGrl8EInBSlkiNdDVWTIqDetcLiysc4TDZDpy3BvkZkmkk7k45MfgG3WFQ
Df7T6par0LnSUWug4bQ31XKbSCS0D/Rosauihqp8mAy02aAmkw0U5yEqopMOUFcqVCL70Scamid7
DWmxODrV2PBELw3E4cNuJBSTJ/LcQc6PnmLU5uBFCkLp6vqKceTk1zGI1xhQtte4/tHs46ORGcji
ySNBi1d1WJp4AMd5iQLP4ULwhm4TWd5dT9Hn1Hww4so4RbaN0D8OPxJxSTpjOSMlCCq9HaJlUUS9
w4sAsEmUFHLBhEdJIu+cCo83ys0aBu4N/+8iJ5DnPi3lXg0NBGPg0A9tzDTAJ6HWQGQVZsYHL6ZI
JjrU9oaB8VyBOL317XSc6jAkRBqHFMJSvCvUlC7R0n8j+yTpP5Amu3XDyjqFs2vSIMywi4ThJJcO
L4SIqJuhy9DE6hvvJ5xaY6exaqVRfVmPrntOO2EVtfqtK2gYZy3qGtJOL0Al0P6VLgKVhddQWVTY
ZJQQjcBldlGV/TVJSSBJCj3SxMO2xCB2Ep3A+EjzYt3MWW/upeN/Izig3YdS//hLCIRAirW3YMhv
KAaW0InmHlW8sVPY20DAhNnWjf2RqWhaXBPLq45d6wGfxLtLCyt1eQ4gYMMbS+66CI1pb3bd9445
+IakUqpry5vEw9JwOyrY7kFM0biXUGE0Qhe7fWlywpKWRgIM0xeaO+khobt48SSR41gPbvRBwuP6
Kqy8mzVr45AsFKVp4UKte9bCQV333jc5kVyY2/1Tv+B71k37z73Jso1zHFJqC+LrsrS/lFASluYD
jPT0rBlPih6RI22sZEvuKs2TJVW4Y/56MJ3qcX27g4vqhYrh72Z3trQM1o09dPRd31+rMMJuEqhP
LHSLi7PwUqkWZsTnLrf9GDd607CW4dlKYBlwnuaIZYZvXCNI1t3W4fSmAnvJer0J85MJsAX0PrQf
rU00cutuJluCTuYaUe/SWF1DRDzZoxX9vV0PmE75OCsiZwtr/BLWNEi5PsvLuve+sZd+Z7PQfB2R
0w8k0Gueh2lrubBrbO1UF7ls1pfNlL4JGl7790Mp1tONQ3QVU0GaKOu5kOtpWYUBrSVv0oqDg/Wx
aIgYQXLiAL9BYujNScFTyoqu66Zd9lrvV70wU6OhnHieYZdIQ9YoJRDwy0hQocdk50RqqL68b3yq
hBeRuVBF/fklNyoADFFkXEiv4pqLuT8X5eRMXA9gZzaeBpkpVPtG0NsgtvNQz8cIRbHBvOMSGOLP
jfe+R4YQEdEzfcTR6LBf0QpfN65ZMFx6qj4wcWTs61sEdyXJn0nNX6pi3NsNeB4Cz7FfoBF89t1h
Oqxf1MvNbtdjtO1qeoTO2rjqM5zQAq3Rbh0n1DJENMtvW/cwR+AXW1/rLnyNPdBg64eyfhbrB6VT
AECqcD8ABUZ8ECQMOagyDm5sKqRjXLXrZ/J+vbaLvaBqk5EMT1ps6xdcBCRMm89WTwLldr2QR0YN
pPdTjcWBCYG3nhCe4389X/5YaZTKSR+dWU78PgXrX7n+vQ4p4pf3v5xhuzh4TXTOJ72rdEM2iLB/
lpmnN8CEnJPbmU8mK2KqkPlOWg1zb5tqjZidLy1STEqvat91yQHF74tREECF6dHcWDO+Ad/r3gSf
CuQ4Cj/D9LlJUwZYMgs3RYH8MoUlv1sSAe/eNyPNrK0LEbmlPecv0gs1k9pCYUu4xPtasXzWkRft
ev+uNup7KwwecYTSgo940EOAD0mGodOnzk7rPJddSbMV4BIOisqZKRunTN7NPD3MfkGd+C4pih+m
a76KENcTOeCs/Ib4Uy5ekwjhT+ZVn0kS/0z4tYKYzy1g5glJhkV2Kp3xSaAULevkMIz5LQ4H+BiC
5Cml7U99y8qzYfa+YbZz6F0E52KW6SHM+iXEiqmPqz8mlVVdw6a7o1XlncIseqnNySUOJNkLUh6Q
psXu2RQ8X0NEd73nFkcTTIc5jY9+7n1M7BwcaYq5+btBnWA/5flp6uFYyd5j9uXpS+uAfGl+jNaT
Nz9XWYaEPkKyVEMKiOT4nQVJDomXBIM+hIyJhHmDkoxcMq+mEoHXSQWok8PG4BNrPiShfCiyx8lL
fxKOSRNpihhAs/Bb2zNZMSZBL7ZPb54cve3o6pNMqmevOfvLUs8KgLR4quR0dY+piwEhGm1EdXm2
JBPeURQlnDTRd2J8DZbOFcKAu4lJRocTmFrHRDh1s4uYM+9cknORQexNojQ2ImFeRePuPHeIccdt
56TfWqk/tsr7qjkJc0R4Wz/g1/SV/NBk6cXLxXOdIWjDG7qvmvlHarGm1gmE6GRonxyoCYlSEX+X
T2B9Fr8C4tmN2nqZggAPtd9inZBvTWOD+ab511vIj6e2f8wrvY/Kw+yM185Pjtzwv1rkddj3/GhX
tSj8INTUSbZvsXyVPQ0EswYUm0iXEyna57wieng6wWhHKd/F32lLPyf+RGBDqu6yCZwy0U/AEcaT
jX1/MeylmHpSTd9MO+OPojfvAei/zI37ITX9L77qgZpzH80l7nZBw31T1d5jVuWYRjJSVLBEMCc9
Nqr/jC3umXe5MbWP0g1vz7GIWHg5i9vfXlKVRUCjhndAEusldWFAGXwM4fBIJZeJY7oXJ1OTWGpr
5R5iaN82jvatdEgmtHP/MR7bz/MUXFzS2rZB235uCMYA9p2eOwu8Qe55/XZukBJ2Y6qvFvisYzEb
XxokdbAtSx4F555Fj1u27iHwkClGtf4mLMyTwuj30kJE080MB6rHf+Zm3SOccQ/Q9S5KkYRFIXNl
hN5XVZgfW69A71+DAo8SMiQtujp2g5eZs1YzT0aglevh2rctLUdCjSaSD2gsdCPNBkFgtcaEmBS/
shrJkVbVZ8+BLFRpH7+p+QbPosVBr+8xvtB0FQHI/8ynPVb5LkoD/EJONKGnfJ5Q1F/7XKM910c7
HakRwdg8CTTUMDSNS0Iv+Sas8BYJcmzCQSSPFYFFW7+xj61E/EJDZ4tiTu9c24QoPrqHZFK/mFks
YlBikLhHXSs0L2P+SmrOE+vi+WY68a304YUbqv9l96i5/ZqCRGN/G2UjjnMjvhRxUu7n2bn2rmXS
ljTIQoharvKfTtYgaUpmDEUhbmVEt6NToBb17mSVL30AbuRZWQeHDoCf8G9XAmugGxQvFPQfW7S0
W5xA+ig6x4S9kL3y1IDoAziUoKVbGw4s1dzhVvbi2U8gNQu7uLMIWlvkh+q+y2gS43ZicIagEi8h
Up1GvauBc0SUBbqcNMDA+5UkGem7ioTH1oj7XeLGBCVJyGyywm3g0h30KHuMfJqkh/+i7DEdGoLK
bSeFdx0EH2rGoEvh17+ibNh2Ng3MPG/eIqoo2H9+oTUowZLS4s66fehkT3GkU+R7aFdlLm5d0z/Q
M//JI+bWMpAdYCcy5+g+99p745GOgWecsNig2zCx9yXJz1SqaT/M/XBTpBGNCXOyHvu81Xot1atD
0oIEynikcSO15GVD2a7cJNqkJaGKvoYslQe70vMfTd3TYTQYZZjVokYXYLY6Z+GuzMZ3t2/krsJQ
jIoGHEMTPzepzO9VgTFDketI85Z0Un6TmbmP2ULt6jyUnYYz2DvtEPxyVwZYqx3nK723gnkmWIQy
lycxvzUet3xu+ofFVbmxzU5ugZpsMEpMG4v6+XZoCWMpoy9ojIrtjDynlttID8WDPbfTU4B3ZRPm
0CjsMRT7OR5x9tkI/JBT6RqiTWoh9BaLY9ZSz8CkAL57aXKqgYjY9XAzlPc98iVMsooHroOxsXA+
Fukcs2pIXYqlDGhhrx8Bo0Eiq9DTBMnWysf7KdQOSav2z3gmLDQZpptjDxDHJqs/RJc0z5rd2GbX
mFGCaDK0EiD19Abo36dYoi1tnSsFb4i4UGOl+Uzk9RJOSkjnQbrDD7KVP5b9XUtC3UbTSdgRB4sn
uie6IvZ7cJwzFTg8eZiajnFgxI+TPo7mjDIQss9GwzzaCin9XdwAOoKQR7JRv8ucT+kiOV1Fm+vG
JcmxTovgBO7ko8PANuwGd/H1doDhk0Vz3IPupBYcH5MlxDBOefiHv1DZVNdgcAQqDgtAcI8YtB7G
E4LIOx5zEP96NOG0QBHSFh8S/T3uAOFAbAEVgJuABMptYNsvTefwYiI3yE2/+TC9SKGPm9OU6S+z
OX5n3rQ3w+yrSAfcIpn3FCQkamnmLU38ZGe8nxbX6BjBNQrHm5F7DjkGhKgEzjcpJ4RfBfnwIcQL
wfIq7rK33nGfyxp/c9d2O2kn32GGfp+peOyqzkDo7rDU7LnqPA8SVYx0k3hSBLHoj7Z8JkvyCpmp
bsjs3egVHyemGgM6LYw0GA8z4Zt1jTmkzsmXsVE1+udAlUiWs6Q+zPNSShryV9rtOBsQrlPMtM/K
BsuSyZ7MjkJdIuU8uGZU73MvIdWAYCzUxGX10GXpQaQY6lkN4GLWGTMUwEA3oESbVOTkv7p4NmL5
rdC62Anxo666APwxAokqsg69gsVQCf/bUC22FiLUSH61EPpzi2OvXgrmvTlBibsfZooWflN+zDMX
xKYx9dtVt9ehWCEpLKy6y/pa0BKm1MSq6zVbAMngvKgjvNNn14PrJq4ihgs0kGBk3Au6puoYmXA7
Sgr/O5hNKEKIBr7E65rN43qL4uTSLL+oGAtY/dOI+x4O83rofaNJOtoGLtLSVeOYjDJrT6vIUSR3
yZx/8Shl7KuMbKBV+LrmkhQ0p3E9ejMQ2xgKorvGk6xw2Z6uw2UVPfMGbrMZFsf1uFBfEosUF/wS
qDgwV1HJYSI4TyRuwB9uLmNNOEXT0RlZX7qqI4ewJEabYtmfqOhI1Dl4M6YzZBwnZ9pduOjB5Ozc
pTwCFJBFOEFhf9lknYh386LnXeXPq3J5DOxns8uYqcXZR3QZDTLNYLismyV++jJrwAIx9qEVppwk
3UBpi826936sFMNjB9t407gmRfllBY5AWV+A0oCCWV+/HywaHN4SYb1IBnRhMwleqapOhmRxNI9V
xNM9oFnUyKTHrtKBy14qRXXhgc2rk4RSWyIt+CHl3sAbfVpVw6uCd91z/skdXr6jtrzuZPuus2vR
VOP2e/RsN7nIrtdc+KiLkKQQXJeoxvktf8+VRXKPgCylkzo8u3Q+8Yyb6IYHhMaYJJcQjfRhPZaE
jJzrHl51ayN6DIpt0b+Ztj0ScQ7iwiMY7uIE2jzDJ1lfrIedrujOKZ9YJwpxWTfNP/f+9pIJbwsb
Fe/LKs83ytHmusXiMrcX0RM4tG7Ww1PXBeexfMJCJ3PYLVF6rLLk3nQiXoLvsi7rO06ZJGxdZZvb
anmPeMdgcSyb9eW6UTXi8Lp5hsmqkUzxMZHPvf7+v7yJ5SQpT7oIA5f3sX5l4kKIA6bM0ZBKNOsf
Haypvp4w30ZVyJprU9biUx6yWJndOtvEUYN/FAmNnGA1CshIJw/4ZFMB5M19kzk9JW1DU80m6e1m
WhLAgZd8S8fsO3Mg8gSnAddZjrm4jN+kLF7KjquEENBtVOLZnVOB0H7qMWCnnK4RpDnTfNYSBs1D
HcOzNClUHOzJuXasaLqxkMdU8881RrT7BZWJ9eYRmjpemia8UvRtOHJuYvOFbNY3I+MvUBoCVJgY
nAUXlBAzxR1I1EuIqI1BVXwwDNBxtWri/xONvLFy7KZ/JxpRRAD+T6KR67ei/db+F53J7x/5h2zE
+YPgc9eF7kdsMGokJFV/SkdMYf0hJCIl1FSowhyJaOMf0hHxh1j+5ypCF3y+wnv4UzpChoOPuMn0
KJ4oz0QZ/b/JcDCF+FfpiG8LF++BkrZnKbVkm/xFOkJ7xsPkMKqrGQRnO8kEkOle3NxuYEBmQApF
rI7FVB3Nqa/1NV6q4g5eArTvy7jfE0qNljAuN62Ks/N6LF2+Z93TyyPk/SWqjK3uGnlav1gEX+PA
AX6yRnktFel1b83yavrePuv6N1h8Pfz+tTV5LWMZnTKB+cdPdWXLAGSnOKksPFMRk7lDjN9A1tme
8N4vOi/NQ+YDZamN88yC6gKpotvaiFu33hpr3C9JxIW1pCAnMLhmVVenxhcZ/CXxsQjHETyTAenC
iK6ZFY97pdQv3fVIXk0dObcmb09e3zi7OZfism4w8UMQ8rJPLHOwG9hLMrbgfJ+hFK/nkWXhwQD7
clw54+sjlN9Hw2ExEL2/HGmuzC0rg3YeH9wMrbOMOpIv5v5unaGYJNxi2G6P61N03WSSVWlBw37j
OASUBq7c0Ash/8wC979ujJln8WbdpTlTnTL+5jIPaRLpmHrmP9/G+l5WR9O6t254H92hFcPTmmpW
LxX69816rMPhvVgvT0VSg5Gh7bRGoSVUMVWZ0TXYKplFe8egbWx7S27g+jxdN4IesVlC8hvpZm26
JZli7jLjAJXmw7jYt8pRxosDJTabkYUlZWiqDGucA1L3ZmPVFUScGfHPiGiepQnBBh4tnHUGAJDi
QM8EIebD6vWhAU7IKsTgfdHj+7PLhZaHa4pZKanjNZlReQxtcnEsOZW1PFH8gtUE7aNhcUdUtQlK
x7slHmmLwRKjuG6sPhcn4ZFBtByKyxIQTB/dJdSRqV8u7bp1EywhketeOUl9NrNn+g+f3Im+HKCg
fTzjJMYtrLyzrc7MBA9eFMSnwuXK9JN+7y+emURl0+9p6FD54ChLhzTNZUIaeUmz7yz/l1+TLZbE
dNDyeXnw/v7uKg8nKpXLdzrt29h+Ac4Wt8I+6cQJOLv9k0Oh62C6rtib2vphtIRQWlmD3sF0e5Kc
mJjVSE4uPczEXUXsJlN1IPl5gCEpWk6HmjzupXrpAq2nQaYmGMaqev7b375mLIYsAI5d0JDWN7AW
6ZbmEw214rLurfemzNfA8uU2pTHIDKiQp97d5ktLwImNn40GMGDk9JVnLJsdU/Gh9RuserDt23pk
VTVhip8DBCyZAXky0sh4FKzfHWbdj2pMJi4xlzy/RsP5VNMh7f2I1G8soWmMMXM8jFaQQ//FEjgs
XRIgA62o1XmNxFgzHX/HO1ohpDVvajHfLrjnYXTAFMKn5Q0EzT7oKVXFCZiMWkvU+bS21nAPx7EM
zFuMFEhsmkuVjyZV7PDbGuKyrhusxs8OBtaRcOICLbU/kyShaJCTbJ7qmKUW4SNMYFp57CAxrtZO
e+lKrv7OdW89RqSn3qcq+bHe/d7SXarrlNGAlT3aKWBum6jSFFHQN3JNMHmtbZPOlOlomucrm2FZ
z6TZeKphZaxj0Pou3cXX5RioLnCVmctaY11w0GXQpHCkTpKTSVFhonFruZMz7vTfN8PvXWfpZ6/x
nEtL0UzLr34R2/t0yQlK/cdpCi1qzDM1KNQlDhYoyC1rYkUS6vuoYoSwllZzGmK5tb1H3ySxez2V
DplbE7zYIZ4xXMnwRVnwGY19TEw340vk70QGcmYdcNfxDW3VdXRU8ntc9iJW1gGd+43bxMVJmJVx
TMPhyUB7MUS4CZyquovh7UDv6h1s1DE+KdedqKcSeylmeEJUjOqdBDVPKwatY4ClgSZef1n37ITk
PhdaMqikCr0hH4fp0+yLqOhf1peB1f+sRdnvo6giE2b5VV1MB0269tuU2iY2uTy7DpFIr9WBFB+C
J0MevGOyzBnX3XXjLgd/75GXgJyIYbMJS4nFrfM30YQphLpTsNDgyrNt2TkG9iy/TmafX3HhVPvS
KCn5dxL+TAEzqpgYPMa6x8CQ01VAZ4CZNIgSope2M+XuixC4KUOuooOT5s9F2+/qzmadBCeWVvyJ
5FigtyWLLjtpy7NL58S3lmfBegzFDNLpDFdePjDOU7acjqaQZ7cQ40XW2ifkmjv+SGQ3rZjBPccq
u4N7MZ4GUogvgMuxqVCF1cHiHGvJzAxsgnO9lPRs0vWYaIfHmu+60nnSVx80UD3uU9/amWMVHBS1
cii0yyeVNyT1rnvrJmIidLTd8YJIJO8onLVh/zxOy0hMel5MaGhfOxiYOgoKF+rgGbGIuF3ZFF6V
HEj3fO2dJZR1mfZkywRm3RTLnlcBcZUYbd1ALJGGyzEEdAwLiLSyt2YcHsirHm6WieMz6kK4oGS4
tY35nJRgeOk0EQxCe7A3qHVk+lMclt+mlsmbPTTpdjB64p4mgmod2pCT+yGvfPNILUPs2sm9xAFk
t3F4zWSEDVf1yTYdPk0p8B3Zr1pA8jQjBHAIOi+pwfgS2capkfWnXKuPpB+kYKRa8oZRncqMCD7q
4eCPTUoN8V0XyOxoRR3sesc6ws2mWRj7r/AXiMGcp5Mik7ua7F+oM+4JSEUfE1jYlbxykV7Or40f
Yq6GCm7PyLPcpn5VOpbbOHt1uzG/p3OW25OxKUhW3sgEOEg+u/dtKm4iLqGth9FXt6TPNQODsZk/
7fWc+lQw8lPizhqJiWAJRzhmVtOlztyu20F32JVtuTwHvlUkcmyx9UmgbxahffXePI1pZz3WkXrB
EgB6F+pOXj0EMRU2SSDWgojp4FOqTRGMAqoSGkimq0SPpdj8UKlGm9HJP8aWn+6qeJgP4zyary3P
JE+LX1RwMXFmxo9O2BjoSTGh8Qc4aFY4NANmf6P6aWr+i2T5o0lJdkOBAQ45sNeOvNtdMjPJ8EeY
EvkcY7glhRQmL4iR8DpW5yAB+og/jqaFyL+Orf15mgbzSUdQrypr049ehZgLVts0fq1BWV4tSd9y
igfGNOA5aOQfrNYuzs6AfRb2wjevlHi2KMe7LpGCZR5nO/uRHnTynMYYhCw7W2hL7tkmCAS2iMCG
piD/SG9TjcnduESmIzKuDgbJBXQwwherrtslJTfbtgVdDqyNZ7jxh8LR1rYslH3IgPVFsxsf46j4
oulpxXHCIy+J9oXbEN3mSgyDkch2jqG/en3nHPxIvA5y0T+o54FGzckpvS/plMNhkc59EZFM3N4p
C0CnY9NwBvA83PVIKAskXZR3TQhaXncwZ/9L5g13YJwha3/sw6dUodxRHQp7oenFRFix7Cl6wQKE
YRyay8wiFCdH+djZFH5gU03E7fDt44hvD9f2V5f/D4jPIFjvZRUBNU3cFxQPgGXn5NZJaLh2W1Hd
RWFuDzbMbks/YU1GajjRpW0suRml/xNDEQMhST5bp3TTowI0AGpzVLtyOI2BetBJSUAKDY5Nljse
Iim0eninj1UPvgVSGdk28phNZcT6BI9hhIwAmBld4HAz5PoDbY6fBGUfK5M/XEA1tMHqhH75KRyL
72HU87YHyjB0WXzc4O6SVhJ9L10swq7uv5jAPr6bnfqma70fWC6j1+s/Nz4lXeVSY+lgQ02hdHeU
76KpyqF0MNH2gcFfqlqxZpqW5ZoeE6hDPDZYYkk8rYf1G9436ze9vyRngp9c5XHrwb99+f/zWB43
dz6+2KV/1UGw3oSLVs1enrgm4FZWy8vrdRP/c299OdjpP76smDMe0FjfNUHRXNKZyd661ylRnUNB
3Yc2t5GzZlgPr5t8+a73b30/tu4p1TJ7+2+//P7PgEL685dNH1KNdPD9HxKGDM9TJDbrofdv/Msv
eP93dBos00VHpayO//kHlMycj0HWnf8fe+ex5LayZdEvwg0gYXNKA7oyLG8miFJJgvc+v74XeNVd
avXt96LnPRCDRScamJPn7L02Qz+5VVX9kiznuHgp4/ugRUvfWKgfL6vty42Xi6/HfN1Wzsvq/uvv
Px7jDgFcbRRPmYOF8uthf7weMkMqzD+eGy1v6eu2oq+Igv/7kf/4znqQ7OvUw1z/28tlnk6G4Jjc
VVZjqm05umeDebBfGEgCh5b2x9cFOSy//qxnMFJjgOAWTwG11gCQlIXvf93/99//fB8U9l+vcnl8
2kTMJydSA+k2B9TkvDuHTMBBZz5wWQpnzP7G28tVRZAoioKa7AI040d7EVRdrn1dXBLiv/7UEdFn
HEz3XzddrhVamK5hRxDkuWi2vu69PP+fbmOPAZPw9fJfj9GlxARHkoqumcYxygcumuKH5uTztq80
72/z4v/73v5NC5PMQJOe3v/ue7tFef97A/PXE341MD39LxsnnK4L3bUNeWlF/mpgetZfnoH+gerF
9oRuLgCH/2xgGn/hERGONA16mA5P+2pgen8xAtENz8IGi5jM8/4vDcz/YfR0pTQ8BBCuYXqGwGX3
39uXwUjmS0RazqFAve16FvnrC5JsgNiPNND+ZvYzErxv6FXuaY/oa4gv6YYxyiuwbMwUloWuagyD
bWMNhzokuKvhfmkmyk+94Zxx5lsb4xQcS9dV+wItmC2bu8oAQ18NXrEyxpwkr0CkGxNXaBhHkoPf
DXOBdD1naHBs/S1NoV66BXye9rEoOcsq8mEMuK2qFWSCwav77dc7/0MOO9/t72ZAi6+EprK0+Vbo
EdOO/u9fiey9hh6HtA5Kc+U+FDGMpUy7oeie4T9rWO1wkEVtFdAfM2/0MNoLlb5rNIg3CdDUZuaT
dhVFQQ/PUSXhlaz0Yd0mktV26fjewOIixLPKEKU6/Ov3jpXxT4+xh5WRdjieSLrSjnXJHP6tHx1E
IqscwjAOQRi85mDA0Xzmd/nE0S3vZLljdnRbjC9F7FI0Vcuqza3HAzAKAsrxEYIkMldTiI5tHBfH
XSlQ2WPe61L404kBPtTeCCyQq7wGjbvEfwr4xqUHOCGk/Grt7GTiFEEuqnaGUHexQTGKV+1Hbqdo
PYPuVGcxtsJyOs1D+GIJdc2wbhGHeq9iCJ/cqoNCEBsHXVXRCrgiBEoEVx4xiaWNDaDv/VimT+oq
GwK1Z9iEUQwoY+xB/AIOg56ZiZQEhhVHa0Sl3yCF1SsgzZ8z59Dao73A8/Ab3Hq0WTCSLyH1ziBX
TvddRGDflwajBx/tEGZwfyMBCs1yXlA28LgWYWEJCdXRnqu6Q+knWGP0qbaK3M6+jVBjuoK2BYt2
Vq8BS9iQQUC9+A2Jyl0IATB/LecR6C4OzSmv1h0vopVhvabvcWflxWfI6n8lxmHnJks02Gx8pPMj
EnsiJSeL8NGD4UFKDuruHNugMPTKAvLQB6s0b08pqNcwS94UCxcZgIeDrsAkzppnhE4tQUfK9PXI
ZC6qxA6b1IdK56WNjO6TKL1NPzSvFY5sar64Wtf9RPJcSd6lhRC9iU65VIQJdTi6wT1lrBzBhogA
MpohNmZgXIVzTbATvgvTS/cgFbYygXKlDFykw3TM3e5b0GD6W1C1nbL8KC7IMwPMnXcjIlV9KHzU
hXehhzttrua3fHhqgEaus7p4rmYkQ137zc3AKVn9q+uh74Gv/b1N4jsRAQYz4vgWE4/O9zi8MHd4
Y74PAonmlMuaSWlqG3r9BgLOqVJ6sZp06xVc8HYqBaBGHB9lInYxwBQkxBoSOoPg1cpAIaEIaaD3
POOSmA96hIYDQGDaDbcgwRZ30FVU4ndnaeFN46FNm09X3KFmPvYSOKWxRO3q04dm2Nu674+pmWCU
5WfxWL7ibUXDTCcOlCv6C/c9ml1yb6OenDiyMKA8rS3deoFj+pil8REK/lVSRfqWHOccwWGo7wsL
+2YO2DUu7xOn/ShF+xZlw84KM99mT1osSu+dh8Sz5b9znZFxxr41QGcuZK6VvritZMCB1XlUJcUi
DkK0jj8D3ksDGaywzA+tBcgn0MFuXKhn7YT+crBfE35Pg7SCFNdFWie7rqmfJvTsNKrPxJx/BjYf
oLA+rHlsmO2km6AI7r2kglCvsdBbSIOafZ9ZNNcXkbAhFnUVsa1rBX8hD40fBXveyouA7Q5W9oRc
0Xd0mpYJnBb2IeJWMDIgDJ2Cpd/O3Mwt710gKkC7eY0uSzhqzDntG5OocFZwPdzWnEWf6yEfTRdB
yQ0y4n1FhIdRMR+YMVdsCVbicI36cmxvkDiZVJWltTZLXIJY6pImQvoTfBN2fqUV0YOc4UwgTHmq
MpIIVWDjoxr189//b0p9iurHx76Biyj5yBYWLfv33JYJOtno1OTxgeTVrZkwGcDyo6zwbahLmhPD
9CPLAYLXixBKMyvar+egMu6WOxLpvqYQm51JfhNdcB9C9WnHhvDPAFaN5717k0kq6Anni9vK0MfH
+aoOsw4YvjYkOIVgV2bILmOpr6O6BxamgVgHHrQrBfpSdxnkxeSboRWKHoOF0JVgexOCQ2bUOZi9
jdA3rBH5ZHPAHPFi4r1LIKCkrnvjuCxlZXNKYxvPKYcwT1n1xvnAREYWcDxdqRjrRyEbhkTw1pPI
2+DYIwSHbtaqh4lHkBamdNyVTCmTwyg9B/cULF67jAPOX89I1vbZgtWZCjH6JuK+rGqeg2g6O+6A
JLZwn40Wa0Lafo+YZ60kmjwTeXXZYXgruNIENJuHHOfectcs6/vKkleFJPqq8joyMs13gXpWVVmB
+zfcRJL2iUZ4Lzo74o9nla6cVJFlpgaSEWH0xnI9hTn60kkn4DgZ97HjXMmRWj0kt9wvTfiXYrZv
w87CvpznhzLrHycNB2uo44TCqEI+Jp85NT7zuhnwyhOunQ4ewD37LaWttEkC8VFpwUsT9ddm0GNy
MMvCR+C4My1yjgL9OncZGwvBLIfoClAFdDSknK1r8hB3SPYfEtKyNM99zb2ZvkKOrPM9qeKPGZ58
zzT7w6YQSbrIbzSBHxI8Pw34rtimjXtjeUgmVc+mWHXOWXl8QN0MCWqDvkZXcg8ksTmTt7SKdIBE
Lm7HlVeZ3W0kaAV6uYSLXsQ6YdDhd+Xpj/U00D7GLLxaNnhiWnDZwZztdYaFNoHfo1P+iPWqWWVG
CUrdbLf5TLgs+rkOUy+FixlsPfuxC+PwaggO7gTkvMnds47JHVvH+F3FTE5qMe/ELJ6ipsXdqIVE
0BPb0rvu4+hwBg2Jm+mGG7oqVlQdndJG66vxbjluBar7yBxH7Ww2iWsf0dI1SPwXBXxiSXoBuSWu
xs56yCZ743Zp97Z8daQ7Et97wdnZr2Hdf1caOzGNs9eRnAJbAz3uWO5LaOQPuYsNoMdS1JbGq4u1
z3ctOnNW9n0oBn1TUW13Mblqk6xPdC7PYz+8w90EmmqRqxMUTw7klMWNSNJXXT57JCyNZnYTObgG
ZuceFN1tggFhFaePlJ9HrYcdHsU20OyeQ5MigFGuWp61UqH9dPl0nB7XoFbQC83ZYflvTccipEQ+
eInzA9sQ2/zkPldufDfwCR2rBYxGSmdw48w1CMOGN26NZHgRPIgqoGu8mDg/mZ374ZsaUNCGad/u
mnYndcfcOhXKYLsdD3gN3EOH0RsGQH5nlnjWONQTybCti+pp7OY3VbvkCo10iGE+w+CCiCDsuVwX
Y+zi4IiPE6bRNePKZI/8PMBuVxKdBYTJo1drVXl3KuV4zlwhYFskKJcLAXVWmEejieJtkxPw2g/V
FdF4j0bnDT7aPliVlvnpdQmoA+Ywc72IeeP8CXUjtYJGPzayvMeEqA/m2LT7up5xVqo/GP0as3mx
Dexkh0CU3d8YD9Ql/V4W8kccok4tFLkCHgiNFSaJ+Gpm+rZJWwa87IcFk67mBlmifl8UEyfCML7D
TMNsTGrkMxNyxAGrZyiGJClrD1OIlV4jObsNGnNTeYBxJ2GorV7Bes9G/VC72imz7G4zD5paFSFg
syzIr4mKeogi8HFMi7oNZvhTnwkN9T+7h1ZDv3aQvwJ/jbJ9Fy+sWXOOc3r3KA26ERnFsFzoHk7C
rz8v14yZGFuCQnaXO0cNia6GbnBzufPvJ5jnrFETlRGajK+XuFybdTX47qCd6x4LYjnqC1hd59xu
7qJQOQetv/hvlyldVJXJWhPhTK28oGCXC3gFv17y8mc1iXORIJWvl+k2GcoYMS9XUz1gfRFU69Dz
3ojVyI9FxISusMlJcqFFHirA9IRS4zhx3V/AJZf87BULuPDI6eNhoWD2yUxKp13xtSwvv7zM5drl
vwgvts/LjbgKmEFZxrRpAw5MoZbWuKgc6FQoWPi90JrHLckfgwuiP4enXxFQcJCNrp8C2UPbjDx1
g+mBFZNpM3TSkMTEljqxyUS3IGOiW2wUhq/NiNdo8mN+Qz+xDo02uYGni14DUSgUYwk/OlAP48RJ
YQo6ce9iid40GPh8KhiquYxGMrl39sZyympjaJZ9ZzMSO4o8NTahBU1/xiIKbsUwt5g3mSfOGup9
r6ZuHwuiACDEpJFGikYJvkCWB/Cz8RXywOcu1yaqxALUK+kdRl5f652pzlpO8eDlwNfVLH3NqGw/
Nfj/W3sKic223+gvfKpGAbvJqVLbBu8/eZMt0U6YNBjqapV1HxnJUc7EHNjkt6BS4PhAvnC7ReFC
FRjZ2bvihOQlJphrnIenejnOWt5gbmtAVbkF4kMYuE9QBzxYhoAbSAQM8Ma59bu+ME4OrY6IfKpb
Y4pZqxf2gTW+RSBXkNx1sqNZzS5DqVF8G7orlWryWFqcwFotL06FQSWGBrV9Cmf4wRGQ143BTHpN
XEX26rrhXRkgjxGw6P2SGefjqIqfZs3xe2xBlU/Qq+UYmMd5GN/qNJ92Fw4gm4gHsBDWwTiGWJTF
QI3peieoFO4J2rm0k/u5q2ieALCnC7P45OV8aznDOSW4YZf24TdMcvOhKq1vmHuiUxoQaTfBckTv
Hic3XdDFN2QJgAkJJ1xogvAnVc+PmqMZhOMQGoMA496W0nsMtbY4aAN+BcKcVqzqnfM0NyaOuQpA
58LVXhWJJ66q5WLQrfM8gkiKpJFubdWJp9h1zihU8z0JM9ftrFVnKYMbAJjZ3jO79hRO41PmZiVB
fptAKffsbYqCIVhjmJL4S2cfkekYsTS5n+cCdmljG8exsl5jB1EqFEbQ4Aj0DhH5H6sRLAX8Cc6q
ev0aUI1sOImZh9ZO5CEbCGXJm+qGgSTj+iXJ2sGTHdsmIxtQ/ho4epZISK8yhqmr8dFoaTzQqr/G
JRDeCuGiIM1EuZuG8BhbuF0J7/7eDWl1b0w66JTB3c0RkgkF0e2gGeoN1ly6j7udNunloS/Sk0mX
+WSz5Tat46Mgesrj4RhFtnlwx6n1ySF6CYBA3LsFYStB055GwrtqPY8J5FnQNgq+LPkrp5CuDFwh
Az9PVwTjjQ2q8OA5010846UpbdUCACcpF4MzpZBd2ZuuFeZKaJF2ChDRDh6d4gbmZdj3P5Ksi26Z
Xr4Fufk8SCqZSTWEA83NXcOWG9UhuVlhuVEoww4GZgMULv2aeC+KIwuOrGrid5Np8T2Aha3Wpccm
L8K7ZK5uAjMfSIwGgVoSXBUp5puFdqo87CiGmSdbSz2jk8D8k+TFLk6yI91SWi+dS96cBiBx7k7W
mPYnQLtFc2fHREBT0hhkeVgTGRNtvfZ6E1PBVOinSJtvqacTn5xkMsC0nUKEdAtzduBcTZpK6M43
QarEsVlQ1Hou5C7upHNjOyNHmaaYd7oeHC3E4U+2Nr52g6FfNy81aQyPPdE3EJ37MxSIlZgoGHPd
vtdDEws6ig8SJwwU7BMsBarzrikbiuwx3eRmyyTeDggvmbzvYZ7POzX29WkCGOTayhdVZ4PIHvwq
9GitOUBkiSvcDzZqAXSgaxIu5L7S+wGPQXHVpE+NSK4Z4ITkNI/BcZZrr6tOOfzmo8rakyhb/Y6e
5cpr2Tjx1Y4mqwKCaEkv5+JyLY6vqppTslYDLCd5lqtTc8USmLDyxV9Pssx+JIh+n5Aatw10ekla
M0kb2VcBRwhN0vpixick4GehGfO2XdTlCf3ilaHLfhuncwDFddGZ/301rtDBU9BkxxzpYjHqwS1J
oyZwdJjvDnUJ/cXF+JwqRCEs4Ls8ybeZ7c7HqGVU7fbM6sFcrS83XS7mVj5PQBH8tMNSA/ICE/rg
iuHX1bSs44OOHUJfxKTzcnG5BvcW7zl0q19/42oBc5PgpsFcBK2B5Lbj5VrBOnwhu6MzcabQZL0D
vn95SB+H3rqc0BM0S+FSEyR1FImDBKqElnC5LbiULl93O5z7t2GbvnOYB7GSSve3515e4HLx9YQ/
/tT1xfI/Ngmup5A16NdTapd6Niwgj/7xZOTPPOXywL+vGhUtWzuCYfP17N8edLnR05xhze6Urf/8
BJe7//gvpGfg3YTTvL7cEdV48Doxgd9fvpJ/esY/3fb1osbEnht3ul8t1SIHQvhFFvk5QRmbCvcc
Wqu2jJLt5e7aWiwzo+RDJs19HLo68ClcSJcLdxEd0TxFY3f5m+Q62CVtQOsuyMpthTyUqWEOjMEZ
es6is/aQFd6jI0HXiGULYL/6lLR8tjYUXH3LJl7ib2JT6MJlGBc0zA09kT1IWBB5QGCxZub4cLO2
oSnAYOHvqXZi6e9TAcBpGL9H+eICi9ZOGFz3ojoWOVotCgtOkNCNOWSYzPzZptDfYKUZnpB7QblK
q4c4dn9G+L8keWGhKc+lEX44JQ5sY0hv6MT+bPpNO8Rn8Ev6aupjd1M58YFl9+sQox9iVIAA1/zm
tNq0NHyAUDTaR09esgNvfZ3gSNPq6RN/PqCkapo2sNEs/G1YPptuvjZL7WfgUABL46EYrScmoo+g
DattL7zzZYKAkpcObzZ+4nuE58PKyBHVS2P98CY6ubY33OaEDIr8MOh0gPRmhAcRdT+I+1xH5nRy
o/SUa+FOGOG7WD6zxriixblqeCekDQEFIiFJ5MtDjr5PehSkPXK7MCweyEg4jZNE1gXAqUZhbFu3
wu6f0XWZEc30rH4eZvveRta+Ki0Lvpj2vQXLupFtfCvq6cEz1FNaDosqHWt0I0t8t+2+0siGonZL
U0I1sNARtinn+yp0hpsh+OmW0JvSOo1xzLBAxoCOat+8rkMzI42M/FoOavgZg2bVWDhaR4PVgMye
JgIT8P0q3zs1FFvE3ngShisAeHDaa5djEuR6yv9Qq++7+mlO5/GnYGnKIA3ay/usjX49BWAQgxui
gfdykMTUIyPtzKU8v9G95NFC8YibTT7Aykrm69q2cP4P17Vn75143sjufRhbi/am9jnK+grtAmEE
ofVcJc+osl+mAN56iLJ2h8TuhCcv38oFIEIT4d4TAn6dU30rQUSsZCu3AweSnZmY7nruzdgfa3Kw
2XqwaIra4GXkDKQx0ZaRF5Z1hhC5iTLGqmyAA2hjyYMwfKukkA+XhYwD2G9T598bbZzWSpBV0u7N
zEJQqUEpAa9NxHTCFwjvkv7TzFqQlTqsF7Bl91KLdTJTve9uD/HNRScsSENZB3XOxhjciSYgpLRI
wzUtxUfPxCUNOeApJkyw0NvnxT3NWsJZ5QO/HcheoAyWfUbtG2wIU0ZX1ahTGWU/ytgH3v8A6Pyn
N+r1lnito0zhcZCkyPFAineE3w50jmmj0goRER3VtUB0qFynXiU66VUu/XvxUmZYOMvcpRGU4Su3
W6fHR1VXWJXKdJ9WGWZM4sQtEkIqVZ9Gl+9NhunrLPVDP8V4wOiaKr6CqtDszVS8Z5zkfLHsa5WT
s2jBFmbcLP+ChDTfjNKVBica4I7zq2Y3j2zwHGkwm20A2g2rFK5FQ6oh8Xh0GRrFybEkct1qwNdM
ukmsVOKQD4bsN8/KTTziVO4UMRuNILuCUQFnM9elQgivSLafHYn1dNbENgs5c2cjacPdW0u759SW
aeRDmp/5tIsCPoWSqNpx23jpKykOGLfzxkbvWz8EmQsd3Mpu01bRbtJe88ldUD7sV45Lw855F6UM
eL98kbgOmH8tHnTNYKoVPAAPfm9t+dnQD+HXMN490l8n4lhy4m7V9KNjDgk05j6W5dYdC8gOTvi0
DKSZdgFj66Ju5yFKb8Y63jo5gnOCA4CT1d60DshVWRmpmlC8ETA+jwQme1G8KfKcfOlu+fidCzK0
plJvTFRl0t2BNGfFbLEenEyH/9A2162tnzvSC1GJ15+ijtpdImbSmvVDyyCtyXI2QWEx87N+Dh6r
4do+2fC1EQnTIVz2yKI/FFlJhkQfO+sC4l8ktU8RJVdpVn42Sz9dDEnC9KMpT9eexLY8SCKITG0h
iu/l1KFgFPPnYndsaDtrhvE8xLRuujnGwfBz0nD/pYW5acvmZjQY72q0vlM2Op3Wqe78JPKdhlvF
6ICODPTEYh+hPt+zcgLczmIGK4tXzmsVQcWx6MGu+th+iw2mxkn6aWZgJO1M0RHEhE8C2ninGu8z
5RhaafaTmxqnXLE3CEPcavlA7rxhfXRtj2G8h8zXtbynrORL19AUBYVzm6R5D/+2lStv6jbs7Xz7
DpkjVBBJffkprEcGaxVBKk3OgWpmgwj0xs+ldu+xW2K56BYZNCEe8HN3k4mgtNP2mfajQfpN34DJ
Tm9rYAvykH1gqp/T7DYDBLUh1lgg/l4DtBPXfV9PEATdbdrf6HpRb6t+3hYmcbc6/kULrwLaPooD
ZKH7y8D//1U5/0aVg3HP+5eqnBP+xP4znX9X5vx60n8qcxaNjcSFKl3EEuKLSe3Jv2wG9dA9zAWL
f5Hs/NLlmPIvwxISGyDHc0ewmvnS5Th/QcheqO6GZTi6Yf+fmNTmIjL5HXiPIAgotmdDpsZ3LcQf
tkLTMSOoGEF4HEktKBYfQnqxZTmTdiir4DqgPQnvh2rFtR7ziphU5RXRXmfxr2VHlBwTB192cGKu
A193g26VyZK8xA4RrzMyhrbMHA9IxfQ/A+FKyOhDqnX2FvpUttEdXCkBs9VRxsFhrMcfjcAt1isA
4P8llPonqY2l/8/PyTeFu1OHd2hh6fwje2Ciz2ynwnMOnGuNdWl3/hSn+T6ocXEEC4cs9pAsdDJ0
N3LhtjET4qJkKunW7WZIVbYvDP25oHembB2JbYN9moCu+JQ0lBAOyiRpMlGQxpPTue2aVelDoenf
cBhY58tFltPYdyjHiGUPfMuBBi3GQ6wtSvaKJIGCGKWcIKLSZwo4ngiuPZDl1+/hktTb2UUYogdi
PEkCUnnv1kdqAgRs0lnCQ20eLz5yZ3GWS5xYRzK2v2zkFyfUnJYuSqO7r5ul2ySMrEkdSjoOxFKo
vbmsby8XDN5C1MakmV1soZeLi0vUDIK7CReNHxCwy7kRXbhPz/GtZNItfhDxi6LKgsx1Memj1ngl
+kxuE1QMx6jnOyukG2wuEUeVFkLAdcB3lClWiqn3bCS6EFdCDt2fhoW+sCvvsnRKj4qgHR/vzL2z
NA+qMqd34jC3tlOEmcXyp+p0+dvF5TYN2RC6FHdfEcG5i832PC2Patn8FoDPXkyRtkmQU6/KjIVR
KhB3uwYPRn0zhwfmk6xQpXWsAYEeL9cIjjSO7Uuq1YPfYZxC1gI2NURDg5Z0X4WEnf0yOEpABy27
w2bUpmHlxZxFLVPJVdDVHyKFr3kBW1wQF7Np3OkdNyld+DmW/CvpuNgjo6HaXi4qB5ykGZbxaSA5
7tSXLaiKqn++3HS5CMOJO3Ol+Uj87pS+ANOyvgdhuFxU3k9jYQJmBfjd0Hqv0myAsn/l2GxUtT6h
G1DKZv6hLmmbBiNMeyWoSWOTLstQmye6TFcZmtS1E4t3z3nTQcVtJ2BPqy+wRhUboHRM7bnUkHlU
o5McWE1R0MWkr1UFeEwFb2Mg+w1hb+hCvSmHhZpJh0U6Se4HRaIfW1xFHamKB5C30amYQ8eHLvkY
JnSAMzsDR3OGYh4fmzi9zvo83tWSIfpUe3sh7XHFvrFH0qSttGyiXaNL/mtAFayzpm7eaV12lela
s+612lxrDex8vM291Ru+ClDfxIsDFY14c7x48CY9pLtUi4I+TEnKEuOgSmZQ4DQSXpzyhee7hwtB
gVKVqtbup21UY7brZlwOEdgk+lrgnQdsOnpZ48qscZeSC2dJ6jwHJVVNjUFf7rmJuw/aU9px6veT
8oxDQCVY9O5w6sco20Vx/RBWpE+CDgZSiwVjLJ7qXHkbCiRFPQnEwkFfbOXe1g5HRGZZ9WaOkekL
DHp4+NpdsDRQIs0s1yFfEVsxUUomXVE+X/EMbSv3pzRThyH8LGfHPRIQ6bI+vaeBNR9SDHxklpbt
+nKg5IRZ7y1arUFt1zs15Xet27ubHGwMnRQ0Lnnx2GQtdW4ETa0rl4w+j3yZbprstW0AZDXBZl9s
qqUnzIMMn6Klbzex0iYb8CfrkHG9qOjSQNumYviRlLo/qjChF5JcgWXFPJrJ14gUocIwDF8Ps2eY
KuUhorWK27zeeB4V/CVMzosZUdLwoLgzU9IRTPrftSYghaWPI31+rzafCpEd1Yy5G4/4TdnXC94t
+IHrygqL96Dj4IsN/LKZzxkesJhhs+Pl4OR1h+kTWX/kWaMSAGoPYA4wbds4r5qjeJdi2CasFdke
epqBbRZs+gg1dhsipnBaP2zFcxBrzZ7jxL1rPhPJQ3BoprXgqVCds0GQ5QbEW7hEggpEaryZbQXN
ZtsJcKIEsjLS6/ewi+g2QDPdqLq3bwx481ZuYC8qGBqRjDzx44w27fkYHsq6t/ttppnU9FLR55vF
vnYZCllLuGlh3mPZmTaFg+YjMt8s4O5LAmVc/XBIPLOQMhIclADCmOqDNAr72rGxOeao89qOQHK6
y+h/eIbJGuXGMLWIjAOGwTTCFR0vAlpLndgDgb0YHDdhEamod/osv01J6ceYXe5USCKOHuoghezh
tnLDk0kwRY1ewEcNyIAHRTwUZJJoRbFvZn/sqnlPQ5g+Femy2RIzW8b1izAiupAS65WJIqWJKV+i
ofnmNhEkgZDVoTZpFbiBhOTWbFCAcpx9ElZgo8d56+kshhG1GXuy7q+nBjQVrZhmQ2esNREBmRV5
0DhoOB4p0jg6tDGhrFgEyxrvVW/5g2L2ySTzCdkMYqtC0+4YzXJ/gmcuF0dRqbWnocJzPgOmqRuO
LPDfBHYZh8cbHcpSd4hnzLe0pJYw4MwmFtglHxiIwxLbVrzFjJuD8X5iZ6avYZJM6QXn0RH1g1Nl
15bbbztAfrCxUb81puYvhzLf7MrbSTj5E831VqQvDjqKVerQYYqF7WyHpjmrcibUMz1GatBX9DOu
FcECo0sospr6O5282p22BCYjG7E7+znO4GGGFsMhO2azJM0OPHxnELgsFW2fBtZ7Py6JlArFD3lK
cef0fk0bjB4IkOq5Ta9qKraXrLy1o/ug68bbMfTe6gJwZqtyAqAbjPKjT6TLayZxX9HPY9zRmhb6
G5gXLqKjREjAjyg5CBBwjDNubnHOo3FnkfEYxSQhVNX4WI8ggszB+pkxsC/nuL2Cd+MnkooM8kW/
mUt0gZlhz5vWLZwD8upw0/4E7ARZsAgRLwW7zrONQ9ibxE8BGVWxVX6Urdmsxm5gauAwPJnw+yK0
CiCDk8rI6IISmMBYwDwhkUWy5hTyaIlc7J0qvzKm+toDN0vno156FAfM3nsDw/S61cPxfdavrdGb
n70yP3hTb227Xts0Tst2aivo75V7cnEw4cSi21it81YVrwAUcOilQH6s8rrLwKUXzFJhfnislVNz
3ko3cj4YCrDydVWIRY3sT0FvsUnrad2D/a9IqNtR/k0oEXD32lwQ7Ye2g4STrn8tm/ybJ70I4VWG
U/c7P/oDArS7lOQ7jJD52ULfkGV54bci0deDtJbMlyfSzajzwmRR1m2muejYFWbUOyz4jTTaFbbp
14AdYc7fuUrcqsI19nmhG+s0xVubTvI2DIp9yWp+6KeEBQPhqW4xeGvgBT+mamvUoXOnJs/Z9IW4
1jD+eQ5JNiVioXUXSR/58PtEtB6O29c5q1aam3w4XTuuIwt2idb5pDUCoHcs9KF5ezZKBLpiDO1N
5vVEjTAT2wXaoehJPS5jAbochQ8yVvIgRFO+dPP3mfkxA3vnZq5lsxsKlAxJXz8JMT1Pk/taVMFD
KTJB+4ZMekbqvqvyhh7Jc1W4O3eyEM/OASZJDQ5gH63BJa7d5tD17MGxichVGPnGbHFLLN601Whh
yaTQj9mdOt+eRbIdl4kwJp8bUOH7kF/ZL7ys8FPVbsJaLpEx1dq225Opsue6rm5ck0DbEE+iTt7p
Fl74lVWEdOIKUZwMaG2R9H6U/cfYiifONztTAj9y7P5nJTBfKLrhKh6dVatUc6Dm/EnTZPRD1Anm
CFZRc+S1LEMSN++AoYz3pBtRFjbOpojVvSHi+6ShTeboRH1F9qcq3qqe6Ik4oAwCm8h2OF6FdnUf
kVirZfpTjgQKpHFxQJsb8mskL7Vur0riDdHOeupQJANSblrhUZcTX8QMGskKuaMhv62hTpz3q7sg
vTFsbCNpcgV68dvIzLtxTH2XZ8xzKzu+JuZn9u3UOYvOGrcjDRwKIxP3BfUTvDjkXeFhSop6rxzo
HqOrsXCq02lXY8yEZ1/2q8BIkrULobaLyAVJ8TvMGZoZ4v/qjakbNDXDAR0LAlkRJkvTk0Iy9JKn
OivvTHscD41xHlPq8YbPbDMJ31kF4eWNhQ2gtE9aJb6rGk5JiAs/tIf+OCFGCZyYgMYWV2zIkhs4
8QbftbGtovbVLcPbieRR0tWA8C1JaBEfesotXy85Fna6yrYyk+/W0lfCNw2wXaC/+Q/2zqM3cmxN
03+l0Xs2yENzyEVvIsgwUhh5ZWpDyCW99/z18xzd7kHVRaNnBrPtC5RwK7MypYggD7/vtSBOeX4t
AaCEQqJGhUm1Cp1iv1EBPd+DdlgUelUrHGsA0CoVsuUpjKsE7IoV6jUr/AvtXrFbFSaGE/QpUyiZ
wVmoULNO4WdAhEqcS6ygwtY0QLZKoW2zwt0GADhXIXHz0AIjJ+I9oq4gMIHrSoXbkQ1w2wDk5QB6
OsBeCMAnFdLnKMzPUuhfln2mCg3Efv7bVvigrpBC5AbImMAOEbgqJDFRmOIAuBiZ0bZRaCMujGrH
bkbcojVeOBzXiMkR7ZXvJv2Fdj9GQaBLbf4zgGROCtKMhPHiKZBz6W6GePqse+RE2nLwTCvZexPN
7FkZbYM+TagdmtRQYsBVZFP+SSHNySu8zwp81VRAa6Ug12o4DgqC9TQEWh7HnzDMW7hp/LZ/prxD
NaMxcxBRR73a0YzonCwKh1hkgFmbMnQSQ5Y7jUBaEAA7MDqi65F8NLiinb0zr/bG5XxfBoHKI1wn
GN3EQrZMGHGSJkdTJOk21umGCNF7kMljEpmvwGnkfRU0X5YEGf3SvYKwRwVmU1hzT/HFc2km7jYF
7+7Aveuy/jad4RvmFOULJg19Z8nlbZw7fdOlkpt+essH9zHBBT5q2UUogL1VULupQHfNeZNM8LoC
40sFy3vg8zk4PfmyV00B9xYIPn8xY5MC9TvQfR2Uv1ZwP+T37OuKAugVGdArWqDqfyeKJiBK58ZQ
xAG3celbnFUwCo6iFkpFMnSwDYOiHVJFQAB/+7WiJFK4iUWRFFXTY5fgdNdQlbJkLYDTETo1nQnb
RrEM4eGmRBKAI5PB+aRHGKbpaQkQlNlE3REyn4frRf1TkBKE9muYM8IYyjrb9fZvEEQuV8iXfqEb
EnU8rNd6jPX4V6WhjMDUcJu7DVWUPGMVgUO2V8bEwO3AWABfoogeugy5/dUbmcECuaexXnkzFDmE
cmtrK7pIV8SRDYOkUgs2GpyS9UMuKZppUnyTIp6Is/yTw0TVya6Gl9LAAhpFVNGYEaJSte9sRWKV
is5yFLElYLiY7V9SGC8X5ov24IUWGPepVKSYqeixGJ4MHaiPnyIj41RF7cClNXBqZMrCvDxANxJV
Taiiot4aRcLpio4rFTGXKIrOUmRdf9B/qDtF4iXmZ2IkRAoLhEOWxDXVZYJdnudENJMDFjq8bxgm
uNkqOJguDNH9Wwu4G/ShrojE+YdSVOQi/c1yOynCMYR5xMoGBQkX6SlSUoOdDNUdST4DhCXMZawo
zEWRmQ2sZgO5CceZK7ITifOpVuynokHD/o2eUj+p5YGM4XMLW5otZ86QcdAecXHqGz0pnpboirI4
mIseJhDOtYV7FXCwLVzsCicbKnI2Q3w37rBSTX8YLWKteSAJk+ouRepiaDe3BFhsGkX4dor69W5b
eOBFEcJM+c8zDHGnqGKXByVPPXRtikbGg0dFOYfoqijmhE2AHvZkC7FC5mhIsS10dAkv3SiCOldU
dQFn3cBdD3DYHVy2UKR2ruhtD56bOorHEN67VwR47MTfkLJ7R1HjiEAfbLhyC848hTqHQa9g0jvd
QWFGHjczBWL7W0tmj73J3TIy9ceFeChaPwslucAF5juqlG49ui5a6NoSzbXIw98h2402JEBV860N
25/A+huK/p+UEIDO9aFCJ631V13da2b13bTla4X7b7uSTmGP/edaweqlBinEbOV3/dDVwUhgR1uK
59B41JQswUKf0PXL2VWChURJF7h6Zj9XcgaIv88MfYNUQocRxYOB8mFWEgipxBACVQQD2xazG504
6CUadBM0NEqWaKQUPZoK4nYcFBYCpQU5sWBlaC9iNBghG6fK5HVK64+mFY+Ves3a1D87VeoXAwe5
SwsP1l2x6fiktjK1aF1C2Ugq6ll4G2OOpx0xvl+GNR+JlqsutX6eo0QQH1gfM8bUbdm64a4tPWMn
9ZmUGs3ZYT+ddnMLcAa+zwaCFYHQNtJXuiUBQkzd9WZhkiRqGiPNEoikH0H1e+0Yad5jwq5gNjpP
6fRFC40Vh95cbJKVsA+8Rlss48NxbldYZ4qWIj3Tr1FZb0eq7vCFVL7dE4LsJst2hvOTOSOzS4DT
Zi6QXoZD3+3y1fhdLci3xzoj7qsu8fsW8SERGWi63t2GzlrSHM0HSsjCZ0GKPOaPLCD6BInaxG7u
FG4LRIAEptPZ6S6TBdW2Q7WkauANsdMT68W1mWi0UXe2c51fmsyjAkxbP/J61gIKI8g7wJOAwYS8
FBc7UZLQ1eGt2WuXIprUugcKpon3LuL8Ec8OB5FDORNKIIU+HZqqeqv64hk7QbWLl+qLcl6mifvc
ic/0SfNOl21CacRIf23cfvVx5GFCsIx9tcwx8V6ZPIcM+cxa6/tceDMxMbl1sVYuhMZd7ooVFbc3
Rb5WoN6r6wyBIFossfAMUSKH3r3GMfa1jPrTjSRvck+AcBLkZjRtkYIuh/aQF3N/SdYeLM0wN/Eg
HXoFCMmbqM0cMuIl8z9mTHGF15fWNqchF7cEND94HqAtVP+g0mLCBbjZWy1C1aonoQ+hv1o5bUiU
cyGCSO8WDUsgUuCnKSZwqzKwkICOw59Tjqfsotgp+HP1NKE6o4VjRerlzyl228K1Hz1RxLdJZGLw
StHOlMstUzLH1zLQjCnbj6SYv1Ado/At7RtK1e/yEtHBuOKUqkPdhp92piBM5QeZSOR6u+FLSUk3
oVsfM9jPbYNnkrxJs9vNk4YOpUV5QeIMx72J4azt0jPZysiPZk7BqnunTSvcjAJTE4vjeurc4jtd
bPRkJqgUNcbTxgqpftbq/L7TDOusojgoV6YOE0nynpdy6Oe8fkB2R82wYx6TsZkuuha/hKWWEDQ1
v/dQzCdkpsy9EUH31kwHsewprNJ0/RpPyxEHDWClNWx1Y2P2aFp1EZMgQxXrxkzJu1kW85o0styX
AnO4bcj5MMiGcT/2AmuiQSxNLeTO1VUb42qb6vVwn5R6oLfiyGMCK71+jEsL6377p400cuy98Gtq
0nqfVitkBunHiaGdpD4mt9L9ZcKJ7LuMEV9qzXoeOvt5EmZ19epLaQqfbhzm8AL9K3RCEWVEzVRQ
TdQ2oA4dW+7Qa+Pm/Q3ORc5v2zkBzXY70x3Q3usNApzlIVrSh3qJz0hEflFHRmDd8CvTZnvfTHyi
kh2Ujlia6pLvpi+s+1oMz6zL4Q2FC+MKQUmoz8auE7TprPQzme+UiQ1VgB+FavV1eLCq6A7oaNpz
FOKv6t3HctTCnb26T6FXUlNdVdN9NyXfSVYeenYkAtB5xE9Z9TIlMYAXtyRdZO9lRueXYgtRtMx2
kOgeKvIKP1DZX8O5xuqJ2H8wl+hXFLJx6Jl1v06kFLPVjZBg5BuHSfJawxLsouU1WrNbhIGolGr5
ezBMCgZin0QkjdluCYNpsM0zE8TgMhviHiCHvmzuU4LX2YFQvBm022CyXI7jRGgsOGZuI52qXTT5
cdjdSFytQSvIyyEW/jxjxbftyA3cGtlzUq1ZkMvQ9Y2CZKPM3tV9Q1hePl0msXJPNhf7RiM7fJOG
DY5Zsuw3QspTfc6gJR46zG2eBAJ31DYZZ4iXotraEhLt0vfWfVsaP2dMslQ1osRzdOvckiDhj+76
WZBkhXYoPmBbvKXn4pc14bqYUNkM9MBVWmZzJnbxASH1nT3R6M18Rz+qkSKDMQyNJk2m8hjVEkFP
Kwl6JAPinNPDP2FlFJhxCa4drAW8LruEa/HJchXvSeDcScd7n2tqkURNOzsaMj+NCFSX7Xc+jamv
JbiDdeH13IOWvNiUORWmdaI04iHLWPCyxeT2TMer6w1v0ZySFr7o20VzXzFCvVfxFJ8y2G7fS2E7
RZXtMAWdRvTk8B414E5PjgPY0jVjbQ6aLiSrzdF9kyif0VQuC7uqNiMGST68+Unab1m8XpLCyrGD
asONYSM551EisrLZSW8RpO/bziEqoKVNip20OcIht9aln9fV46AlL/WA2s9aLBzNlBuPNYdAATyT
Dgq3VyllJO5YuyyErnfQgPm/K6Dq13i0+NPdELQ6MUIJToFLodfTbd9beFvLgQ42hyf91ARhVp0K
1eVJ/nB3pN/I8EUyPZA65xyzJzoH1iCltsaZiDIkMnTe9XqM/cbQxP1CFJyzeM9ZbnUH6u+E3+iE
H2lLtRdCh7nRk0/GhtXv3QRZrTTvsybsfJLGcCwbTCA1RaqkSRQPmUbhamhT9UKDiarfxJbRVtlX
RBkFIkbtoc97TIOMcXcyy6cAqxBgY0pcWE4KpeVc16QW23KVD3bB08BL1ovFQsihPWxHS8obS4rP
cmJQn2fy8EIhotesv7bDn5DZ/H4VpXfpiAgoVU7miuhhyRDEDWLgcrsnhOvRJIjg0IfAchNi/+ug
Gx/FsuTI3LVrN5B5xsR/0gwezyMeinNTZweKZn3lTX1pnXVLgYXYTyWxG3m2b4UkuiIG3va+s/h9
koi8dO6m2mrMIKqpma6sQzQxAw7GZO0XUbZEINOz6aaFJDLQDvCWeH5fpa5vWZSLuLqxG17Ttf5T
tgMjcp9v89b87dlV+WU6xY1dBMPSVuc0lulmMoe9XI1m32ocL3Wb366F4dfajDrPlixFIaP3hPVj
pvZIcFwUKGi22qo7/li5INKJtsmn6aEKOX56HPiRPXdoxtFJ0B77IRf6LPFMUIGakuuhdcDwi5ft
kmU82TQo7lK6zYYho4CKxQF6A8/REmnHvB7GW8R1+2Gws9Mw/2rLrjvqzEZ0y5LT4MT6KSvo4CgK
cL2ahE6/ttz+dhq1mJWUXjG5aG9AxqQKF+s9tovFH6f1g2lDw3L/ng8OqlEadcOejg0SuckIyWnm
FbO1z6yUhx9WtXtTzTdOj56ja5OgnlJ5cYDLCZ1lwR7N/DqHqwRj6PeNFYjMOcCtfaYIxgPZGik9
CBqQGOuHEdK75bniRnbWcbJggvn2+GXK/CHp1jtaGsYrrb0pqzEfZ9qsH9CVZ0L30u8VITs7Hg+z
KFjojPMZcDoMT/FJr7Gx2rb8SDtEAAPaQEevoottDTz7UCWyMhpBmpk7HajozFNjA9fWXx2n5eMz
uKWz5twmfE/BWdHpmKvG3t4UYqjuRAx0IhPNDPLGVXWx9QHWHdJYgGqXVDKB83S+ZpS/vbS82lWB
503QVNqnp3w2skdJXHcy55j8+aJpaXGyJQkToMZ+XHMtdGg4GGIJCLQzMgU9EAL6oYabtmKZTwqR
wBy59EFLWsZyiSu0dt6Q6MLdxqt55+kNpya8IqoBmIiuwVU+47fuS5zSMV3VmLJKOy1ei5zPuod8
Lx0CuKPeRkeimE4DvkqMjnjOyEldri0U4Y3nMnAtnptxMnczf3NV3g6Os/GS5skcFkn4pqf5IHVE
yt5oHaCXa4t9Y2Ncnsaqp2FbQ4JKfbEps/kuExSpzD09ZdV8ddy82mcdcdueicuTMZAh7hsjALwl
OOY0DGNgerAHDk3mG9excSQYaxjECwNKC0JkGdMtupR175XFPkLNeYk094GSF1DrddQYkz2AO2IF
tgvJiYd6HklqV8xhRbFdnWHpcsTR68Lm8vNFl2mQUDc02mZytGprAfSP9T36ZlbiubXQhaXtK75O
qhfGcq8TPbFtYnMzlJi9B70zqWYbxClWoaUmkKuJhRjhaY/hX64kwePOMwtWgbJs76KRvMnZuakc
Zqe5hwFZooNblmJnoCdYovWWUtWXqLHtk4gTIjc7cj0Imnwn/J/KmxwnI3WOqMcXYmTFlL5WEJtL
nulBM4rTPHMw4XM6ai+phXajRiK6A3cme6Hj4S7MkJtsHeN9bmBQwrt5F81M3tFEqoLhjeuDmffY
IVZiMoZMUku9frrEQQhU8CZjba1t9bJWMuahOKW9ezM4fD5mhkMMs8iNlci7iB2hFW4TeGbRbLUm
1w72XP8xs+RLNrq7a3SnC/DoWYGdLBIExeIWWKt6v3I1VcL+yAsPoQ1VmpsS+ZmuyVPXIkUp8QS7
mUNtWgK61HtnMsGjxxTiMaVuiLGYkzF/boxuuiD+EnSrCTu6woSw0WFzY/fnKcPBDw1LfXRUbnmQ
ABZWy66SYt52RXqoBR96x7ZAHg+EWoLWeztE7k7Mzq5fo7sBggzl/dJhDW+QB5ZEs/AUu7QTqanx
gD9zFRQ+8kgYdKKt2xgMpe7JkgTuzilG2GNKzndimPlJ6YMWxXKEBoSsZjwgFiHZtdVDhG9v5yWJ
ddDpGPS1pfztuE+mATWEjP1U0YK0CUvQDXB1jxxfsyzeilywbYMBef3ywMofHvsUNsbwEDi0odjW
FLE+SFdnV+qOoC2Rb6QT75mwb6bKA4qHjmBHpuMk05frGhNWkOb3VVeyKc3xTYycb+9ZeOTMqRth
QVl6HfR+LpGcjoHjLNUX38j7307magfdZn4YEu2KDYPEDJtzdy2AzXTXCSqrjp9Gh6ADt17vrblL
AtMMUWFWI25Nu2N0W73bYkjCg4K85zolf7W3vryF3T73ysM4Vca+tFpaI8jfSUvjJTNS8spVbryn
vvz8P0tFdPdOTAjtqo+UvYUQpsbc+T/BgD9fftQYSBNGau/1GRI6Viatn95YgUrpho0DwiepGFhj
9inUYWWP6Qs0Gl6I3/r5/Z8v3dxEu15zn/nRoXxTlUrv0QK9C43u7iej/ueXIuDoZvSmQ6pUbYmF
cEiV9lrEzfB9TVx4Q9bvmDqDtfJ8DmXV18sXNIUIQFJbZw8z2fiWYbz5KWz6+fJCO9Zy4yr1Waml
T7IdaLIbHZq01S8Razdt/0dL/X9V0uIB+/5FuOu/9+//8o96l8t78f3v/3p+T8rvvwmp//En/kNI
7VCpAniAsBM5imvaHhmC/xFxKI1/Q9pL28p/xhhSxPKfEYfy38BXpXClh+rXJP/wf0upLZNiF9X5
InWwdvTW8v8l4tBw/llKLcnN1/mLPFdpqZ1/ijjsZapr/ayth2HZ2Bs4HGLsmIL0YSM+jZv2bXgC
JPWpsbCP5PX+5Y36LxTOBi/w7zpuScmMTSKfp0Ib0Ybz+3+J46tKOn0d3UPCOzNnJARU3bKeIyZ2
+j3g4Ayu6nwb0//vt0Xd/tdvO1ihPbYJ37b9hQosLhg498GQb4lTCbtbuwbO+T98SyXU/ptg/Z9e
qPoU/vJCMwjH0KVS4dBTkrjeG3KT0FEfbpbE79OX//5dteRPjOHfvp1rEIEpJcuktAxwh79/uy7X
amoLmvbw44KOHQQbpELx7ISxJWbynHTgJqbaWRyyz/2FWOqzV0zQevh3NuSQE4xSst5qIc9AFFfb
cikY7hp27LUtbJ+gvYHoaH3gTNRfQzkamyo19N1CJDda0a8RJcHMB89zQ5aHMsqonjaLfg98j36u
YZ5Lp2uoNcIv0ulsOSCdydrRhzZ3pe807m7kf34HgtdX+tGqxAMCV2u7Ui/MnEOp/WqDEjrFBSFb
TP9H6/NoeM1QmW+0ZH42XRztPHIfZ5mHj+dBaYNEnRwoxUPHLvUI/xtu7LgzDk773i3Ql6v5TnZv
jtNlebYB0acSt6aV2zedA+pkmN1ZTmzqto0JfDhOov+E9L2IEDmQV5rfLNfnpG7eTDE+T0vtd113
1uzpdRE88mTPO4vEAa7WCf3MQBI3sWE6HeTFao9B7nwMCUEXDiU+m3Uk2gYJz/PcpXTe1u2bHjV8
MIKUn0Sj+ZulrqhI8XJmd/apmmmyT6MU32A6xP+afBIiS3xH8FeJKKu3rltsjXK9r4yKvALqnNth
CgPeNryty69SwwWcFUEPKukPZG0UuUHQvaH2yCSwrOpNUuCYJlkAhPmNwes5dkzfjqAx2/l5ATiE
Ha5RDznK2r9+m2bxHNVfZdG9D3il/cV1VVNtR/6Wtl0yjOtyqt/CGZWMJKa6dK2d6YzPhKZ/61Ol
tEEqM239Lsz5WScgbKnunMbDgN5ZBtKdbVLbaBr6itUgfoCEICUN4hy1Iv9JRXSF6Fi0wN6xfk/+
QKz+pnDgPnLTHP2i411zqX2YHP1PJ3iNRyCPDP2I9a1JhjSjTxChwtNk2h2mBWMj0+RPl/EKio70
EIo6TtRhkEltgsdSVvMrNRGQpFX35VVI6LVY4snKoBsz/mttNb/1HOYgp1opFCvuTILpDaMiPtLl
B2ksSmHXkvpWfYyCVE/FOffkgdCTjAQ6fmbZlfee0T5YK5dJbhinKsWwNmpeHpg6BgIqa499jgGb
DF3MW1w/tKxQjoNEB7IJaRIsZZw1LZcMf2BsoDT5oD2XQ6chV99z7/i7CCbtOeND3gzScfa1Zqn8
u9434ukc1QBZMvnH5Vsq3DBsqk9QSiZBN78Hz4afiDoiKy02sDYkfz/n1YUE2JDgSJ6paasqeyc7
qusGCd0TGdeXheGc5Kr+zWiciALhkQ6B2t6SO4v+3QPoHIXON5A1MUTDt8pUQBalH4hW2XH73mJN
So/opSZce6g/s/YuKWdj3w3d2a37Z61sbWBW3r6fK08H1+LcLRFd1W9CcBvmSVPs0zQMkpaQCFvd
cZUE0ZJ7nX4fb9SBxlDIEw0iUmImqg2G9CCLItwQvRpolcmg1fTvwugf2cEuUPfEkHGnGuqLaZvF
ths446223XnO9DxK3uPObsniL1syJYf7dqF8j8LxvVtGSL40uqrHl3BEbzLYkyTNjejTqJmtLeen
QsfISxyKo7qc3Eob/QWBHvt74ss6ec7Nl7YRqKNcSDO7cO5t+gpShxsyBmRequWlr1naQp1PPma9
WEuO/J/jiF1t6WgNWIr+jLoamXkOeFmEvCjUXjpE0SaNrO++46AaFz6R3OXwnye/FORVItBQltFn
axV4ASfOYs87rKbzEJvL3uEH62d+kTrq+8RK7vH474e2fNYEAseWBHKQBBASdVGsaAGJR/TE9NyM
y3PrFWAp4ZVNkX7ehLyEKJ2fwWh3kUweh7UJOFSzDW77b4yuqnBenTFt8dYm9nNTBmNEezFd299V
ujwLm6uRs+yoz+b9ZOX3hk7UL7XT3ir9kWCBSKj7GC5zs868XZ2GKXNEFae7GJFsIqhoUF2Iyitu
wrU7DzpvBbUB9D8i6I95W3FCyS2abPqiXVUJHEcIaVPS3SakKwnPH5Tq87nNCfZcPXTFohXfiYRN
QLP0lPdX6Llm7V+W7EA0zczVz0tDXcfaoi1HyqXe1FtC4Bq5XxZy3Yi7qcjyZZuN688LNLQcJmGI
b34ueLvu35oupdFF1nvKmzq+53YxeI4mFfRh1//miQxIKGBMUj5wD+gu0LviXlrdmUf7W2xGv9oM
6CCR6B/kmp1Qhm6o4g0MjG57byYDuxdmMLT5x2o49TZVp5r944QzyKIxWsKE6UBt0WQkAdKTbTVN
2b07tcuhqjtaheow3U6yI/eGdvjKa+mJaR0F255axFdbI24X8rCL+7bkphDzdGdV8YVs/3NT2hoZ
Hxx66skX9/nZTPt7S6O0iBKRR57Rt3yEFPGMZFFk0PDu9FzPsthZtiBdLq2ASmfvTx+Ve8KNgB2A
/H2DBbxzeQmIHytUnXWgrYrz5I69calv2Tr98oz6mErVRA84ZTVU2YVAUhfTsLeEOxQF7fS00mql
y+zaC4wQudOsPgm8v9oGWGyggHFDc7po5BgUxkjH00J7Zh91eaDb/FU8VL86ew1q8I40FZSy9fMp
45+faM4l7EEmRvFKLaDv2sU+HxlrwnS4ndJ+uE2dhqvU3o1lIU6rRj+6NbCHgiBAFti/iR0dNk01
8a1m8TbRpYbPfFvGdbet2nU44rEm8SDyrms738drrHHGWu8komF8z0FJiESglTTH44YadPVj+v5Y
WvHcpF72NK4VmlCqRMh9yT+0SoHWDuYoSR8bgIhGTGWsWA8L2VaF3mReI+sGEG7YjFN/TJvSRCg4
OdtI3g9O+GEBY22RY7xpZJvzoF14N5bxkFDZFWFtmYvJpRtVPGije2y93vVT+Aa3q23E4vNOpgxw
vBTq4VrgeX1Y3YNmtSexNldzcsrbbs1eiJtrd+MstAC1aQCTN9ujfnA9o9g5BoUoZUKaEOICxjK6
6hqK+TbGagP4utPnKtFspGa7cUdq7keEMUs/Prn9YCFL1HyeDhUXke6C1rk3i8kzvbUmLVi7L067
6dZBFxGZqxH0Mw4YdxqeUoyWyDjD96rhAfSPH0LVARLKcSBkXhBo7M3Jm1F4JMTqU4QLLwfIQAVB
GSyWJjPxaKuB8ks1/VWLQjDXvj445kwpDEJOlK011kRETiLt233FErrJYutpMZMHM5aKiCeeq0UG
5be9YYC4hiWliIw/9Wi2e/iNi5WbzIHmTcuzl5LF6kinHM5FSSmv/CBbCp05ag0Mpb6xzl+j5KYK
Y4OmsjTH34PBggLffuf2VCQSTaYfelE9wPAwJTXdZ8etGVT1V1JwQcRj/GnB+iHXkQvwk47OH2bM
Y+IlrKMnRx6Pjj1/AegYJNySbarFFec27G6ijtxGg8LNTX74nyuKgyKRLlkDdkhtmpMSJbILZTsS
ys0otpyMqUb5N5REm1rYcXgnTLVJYMRAG7NNozA5zVp4l9tfUc6H3SFbCujMOtuYaQNLxUx080o4
tp0Eixs2eIWSD0KviRcsEjaQlIwlz9ECzyb3jeWWycalDycsezJk6M7d4bbiSW8QYasJ/TlRYWWR
gKhm+8Ku1sh9NtnvBUIUhq3j6rbjXYGrphZ2sbWjcB/yCN+lHeCrOfV/UCUxuM3ZB1vRuDVEaW7q
xmIWLtq9Zg7UhdcRT/SF5mcXdVlPPRirj70rdfFiC+Jfsb2QcYFADB3IRcLZkQ9j8F6BpVM1jiZW
7ykCGsOnrBrivWegVmwHxhbRNdWOWDv6DcTWizNORRQyPqmxJyvJPuJyKnm2HQdJJyuJmuN2tqwL
kvCvgYUVFjP39q0t+sBl3Wot+VVE4k+JpPOmtRltibREGST4XIlWJXiAIEDHxpzS6cjV9Wx4zZ3x
QdZkzRkoqXgExcfIRXOdi7C/b2PoLUkaMpTehZjbPzaSROqPOhbbJX02CezC5IZ2nRn1YpfAsrnT
bTFSVztDjM1tx2jREyOpNyRTzPQ1MVMi5Ko7yry7gWUDwiZ2Bkqg9Gzn4MrZRzLcme08kiji/uoz
w/ZbS3tEP/kg6tFhmyi6PZ4j4vLg4kjXZWrGc9O0HUPsUmNzTEmtQc9v2uFjeM7pm3josgrnY5jF
MFE0lFvknRNWEmZkCUYpRVMVInGCA8sj//Yh1z4mp9LZTd5o0ZyE+CVeUk6bcW9ar5479e9z7j06
GNyOTFYVWhKHsPAwdnxysznCJ/vEIFygjea+9ibvqoyLmwTIIB6mZet01LejCnFhuMUTCo+r5s4f
Vks1KDI+Pt/okk4ettSWaTt3pn1Rzx+ubZM/FHOfkT1dBcT0srvThevz7nK59/A5SJR9AkS9Yz+h
OsL1RYqHM7PFdf1p7tXtlrbTwRkcWm9hKcSyYl8LWe3pOKA8O2rxNNjafpzUlZYj3jRsbB+NIAzZ
3k0xG2OLoIWlmDjqlR1Dh8W7GeYRfSqzfoz0bMdHFSNeB4GgfkO3t44Ee+jAG8os0EayrbUUNygZ
YgfosNtqqrEo5dgAHLKUKf6WCaRMbOFA1uMd4krdd0rzd2nUQUsE1c1Y5B9Si9+mNMiSz5bOV4up
ZlPbzXuFup+TxLjJDItGw/A0iCJY3XmvjY3yGBb3+tp8Z8tytHgEb70WTiwGbuf85/oFLzw4Xfmb
sGwE3qVxXKr6vkq09xq9BNkjLF+F3vA4wW06GjzTGHM2nYM1NqYi7mpAQXHFtl/6hPGqrHOwgtIo
9zIB5M6Utm1A2lpVD4PNJhv25O2j9/hITTg5nWRjvPK4Afk2jyXZ+4eMir0wDEbXJVV3MI1TSApn
iwVntF+0GQXX6tgxqHhxES4QWIJbL6bhCcstzJvWUMuZrDurHr6hpR7GIn6UJeq2NEKvluOKceOS
dNGcQ5UMX0QhGvVrVnskEfqVdECBQRzzQ4hTCjyKICmEn57Mtm3mrhQaYMCO+Al4d09za94T+3em
lTnfthhK9mmNOiA356Nl8dPkjnuwbOvkrTZ6oSg94whP0IRAUWPQuKu1nJ8yWrSNhTqUSHFrb7Gh
+DIr8L83z7A2RL4R7x7Oqt+lGy0/qos7klg5mUGTgoWcZ6SzpecPDPboRjgEw5qc2Ga86825BR3i
EB905wWbEH1w6IKLVmk+0Andmq5+TO403R0PS9wTzZIOf5yYErmUtooKgK7m7RJdxIwkiS3KVzTU
9KjtWY7Grd4Y4U0ezhQkhuh/0X8RKyW3oM/P9ZJ4O7XfZXbTBgsuVBCMrYPZBwHSzklTdx9idt1a
Ma8AE9YguR3jJY9Pecr4s1jaTaWLh3zCvFP2OlqBFeFQsVwy2XocKAM6Hiq+F5mtO8zl/mAY5LV2
Ha3CCUcYjcME6lidb8YqQ34ezzOOa7a2mI5kIMHDUiwTUbnVfNDMduuZ/FuV1+brkMrT0EzTbtVa
4syJA7+tMgzu6eptTL3WjiPprzLSiJYX9r3ZmOZtyRCEgX2bZLq80cMKSVHacc9RuRBDyUPvgfya
UVRsGy2yD6YOb7Ss5kfctU/k0F6pnSPxJySpxlvIszOmdodezOJ29s4IK1r8L/lxFOKaN3if5hXh
RNQgxyt4uhYoqdoxBnBqbjlwWOzVs9oZPJyxrGlpzNbkeTyw7S5m1A0lDiOpx/60Nq/VWuyLAfON
G3Oy47TnsdeSeIlvg0lOhneeWfnFRDBcoXMj1SI/tZRnVPO6XOdpeg0RPG4cocPXLTFhAMhlKmm2
x2b6ORfTZyIYWpzR5GU6sHxdW0X7KRx7GlyovmwtoNbGfg2VlZH8sG3rtF91of3OVTxWl82omTKe
Cvn/Iuy8lhvXtiz7L/WOCHjzCoIAvRFJUdILQkpJ8N7j63sgqzui69SNex9Ohk4aiSSAvddea84x
NYv4PT7AJdFRaigrJDLmSgv/QTKpDqwUy8uNuF4tOcpS6Gtuk1uolhsBDjufKY4JkIJoDhatczyq
u3Sq9+SvXEM0E+vGYsccxoKKJXFiOm18Mrk76AaPD4BXaUrgHTAHxKMr6EhsJ5cQksZRl/urxSnh
iao52RCX0zXKlUMqoM6cmj863KpdpsmvVkD/Ns0hbEQhQXIBR6N3vZYw9cG+nEZvrOttkUki9EOa
jwjFeVbQFOc6CvYkjDtX0xbSQNe260binufmHvd0fL+1jtzXLuWVISo6popAWiJy0XE85DkhKvMo
Jxe1FL7Qp0UBWRiyWH6CvCZdNqjTDVuRtAs+dOFXnkvLI50dFEYDFjQsQsvTYlAPSs9QwbA5ApF8
ihbmKNXZpmi453grVFndcMWOeRBUDhAW1N1VZSXf+WJdIOch9vJHQexFZpT+qtdEnCFGhcJhpGJL
fBO6iQZmXsLj0hgIV6yQ9pzG/QcM86QZFVBnORfui62VUORBw7sVkm2PKB7JIkCSWqcTZBXLAhQM
dGkZfS/fWWzNewPcdM0A1UnkBNsJkUTWlIHm/ZwbK/boohx1AQtmKFmsJulXJFgIbcgMIANWsrER
QHMzliYghka7GKrzIKM05rDXrrKhgJWvwsatGQf4EruERFKNlcq6W0v6eRBoQLciXiaUvH12F741
39/Pc0vYdzpD7Qu1a8VIvi0VfGaC6mp96FZlue3U6pOY1qnGHBRWHMkbzf8itNf1Y/NEceVa+NZn
izG9EUmWHejmUxmVvZ4SGGZMiIVa6SDotLGrxs0Qf2Gyg8xV1J9JvXhvMeHb9EaxA6F06b/JKibZ
TkpPOsp3LQko3ONmWhcvo35Q9CXDHQHPutUySkSDPa+tfVD/zSEo/QKTknQXSpEVvgHOsBwyQigI
ohZegzzcanUh0RlANS0mytMns0mtqk9ThjowdsKVCvVzCaOfuukZB+aBOcEVyoMrD0BZItCcs1x/
jslUroayWACKAFbH4pPG4DMalfssqPeBRNWoJcuUmaOdKDj2gyW9nTv+s9Hnmyrk72rNbyRCDRqo
E51JI1BZsMq1LpQvKe6tVcNmmcwa5oVRIotLemsrdMJlZB2wqFPKK8UfpOQS75v1rIbgtpoI/JU+
cHHysagEHKCmZhai0vAsWMkRjawqBvlaDiDn775TR5yBUyTFnK9EX2UXqeKGcwwuuWAMj5Dh1hLH
WuS1KPhTfDKa+lLoqnVDCgnElEOgwOqS+xVsUcx8Xl1Sc2uMWfS4Jv6qxatYbyceSRRifo90vEYE
bGbGqozj4Vr01cYwxg8Z9TAH7XNDf2kdE0G3KnVEU1aMfErb5D6e/kjWj0lTzMepMZ6zhnycfGJH
ziidwrAY1mp+CtuhZ48Gs97HnNzFoKPoXHAcCdtMqOP0/nvIS3FMSGpPSSfGbihEX3UyjadGY9mP
BNTBGenF6Gn61TzBj2oNo8RRWdykXjGvGiENqwldMBKyqdzKclm5ut9a1wFZfPYz9NYXjoSLIPOY
o1d9H3tWi5b8qd68A0jm58WQmzDRM0qGx0GfRSX1REwXlxF3vRJP9JSXg22rbDQfBYfEY5Uq2DmM
7Iq2nksYs0CO4cIF0Dntd5QlhmTceyl4qSukjxgcQ2cqIWPxJ1VFi0ga+nSvCdcmj2tHqIwLduji
MDBxuOritlfE12yQIrepRX2njdEz7qpgJ0hp4yKGdoVCDPcFszpbrPWHVg0qcWcX2gKRV/u6v8+o
XVRGTJjT5U2dJS+90Vcn3ey2RZvW3ozuylMlDwGScEwK5R5O43cjVMyGaPrvKfZq2DghrtzMcsDo
4l7lNN+NM7tJU7DpBlwI2ddZqfjMTPilNADre609MiEKtoqqBRvhWSESlVpaBbW580v6V9VSp/7d
CwOBbxATcGBY7Aajfgo0tmyzS04IrrnYNFWhdBwrxcQtqOXYgErjrqkKStYRNgJge5f4JGajyGRM
kYv3d6FHsUAo+OBfW41wjSqMvv7euuR8ccQXU020k2qpQEPafoPwC9GBQggdnJiZF1HKWwcaPVad
wK2ypmUc6HeI/Qh0GY0T+dQ0FJbnnPPKr1Jz3eX4q44k+spV+dsF4doEwI69JURRWhYKWrjQ+3s3
9Kl1t5bXWCzlVpUs0mpaF7gQqIjoI1ZxUThFXjATm2iEttZKLxn3ItxAn13wLUt2M+T8jRMrs9tJ
pr6KJE3eybH1aQ2MSSNfxWBqAm4Bqr1IswlHILqehSjOHcKRcy6Of+3Um0JjcWcUcGoKDN2cZaG1
dPB8ao5qorm2ZnbluekYfaMec/mEYjTFGHwxwub57OgGksRYyfBB4gvWZc4b8jwImxY4FnzyecPZ
i8pRFNbmKP5GUimtrdAydr2xk1r9e25Ca6c0gWijClCgg7fj6e9XXdNLDjeqxEB/jFzLJ7mlM3PC
TSgFIpEtog36YaMqKoF8VMcES5k5KrTyobVJspWSDcR5WeCZjdsMiDPOF+SvU7GbTFbrQHrKkb9n
XpnupB71G9YI3rMlSueSaCS4XT2qXxhqpLNx6mF/3NTCeNFM0aBhkWG+FNOfVGWXGfW6o6VgOrov
p29VrHi1aHkgb98xRo/XWZs4SkaXkM6MS4DYdy4ajEllk6mNpDhq53+ABCVLgpe/KrOPaQgQug8g
dmLjmIfOPHcWsIc2PlmWCAScOB4KpeqZkzm8NjlMCTsxahoH9/Mb9umAZ7KL9xri8RXRIQ70PQiw
ZnEoNDoLcqW0664qoYcW+h9cebYmE5WG1KBYaWbg5kOcvhtFdYGHtWpm7ayUtciGRzJSiNFizRgM
Fl00/XZtv49b8jbQRVx6zhGgaZp38mI8Wv/ffhkdhTZfpIQirbdQi+wM7h25t6TzGYH/DICmfiza
YAX5cjzfi6rv7NFofizm8pjcaHXS7y1b+GwM6AuYmz0FMqNVR40jFI6YMeSFoScC8eBFcdxHOHqW
IkzBaK2ZEfbNFuH+KSsrGTtWhag/aRAHM8CS/P4TsFd+hzdP5EaSevS1HvlUFtshkpEsB7TvlURZ
iRbzz0gRd4jjMcGW/Ql8bLzRlGDyqG6WLvjYH5DghhCt13mp+g+Z4xnkMM0W/PAuqbUPehGAipVP
6tbnP1IMMBGOOx8sB7212NoFeEgnCRVRmUmfKVFES4yg5A3cjQ65PiquZJz3qKdrLxMW5F+eHJRk
+gUb1zldP807md6Spyb5W46m17HkkeYQU343HN3e14e9XFnbBnqyp2st1ZEse2MscPPNxEnEepEy
scXiEgudiNoEx10ZLNoJaa3hs+DcmA+3UpwKuCRsoRQ20I6Y9aEVrl4MdR12le51hXUZZBqdOgJB
pi76BqArXnuMOYk6SLtyzkz0mkR4zGR8RpyHkAybrpQaC3pK4thhoR78+wtcpGanSHkIO4Bwpv/3
pSxyg0mN2kKHLlXdhVx0+u9/yvyQP/r7d6u2npW3v98hEu/ErdkpYgVOFmT8tGoPAp3rSD+ebxtn
beQqsf8Qg1LbzvnxnkdmfU4HBb1pHigeJ5ts5ffESZTDbF0tngCAVBKC5bC0NqRxJAKsiTEOzlaI
D/lFXyIMm4YElIkceTuXv/LW+EmIphekbdSmmVtO/rlshn1CFN2F9xDt8P9xX2trw4w6u8Tbcxbl
EgKciVeAxIdrHjE9TrswQQDzo2msY5moQh/DbAUcoqhvEhv6bAo3wtqUJLUOwqBuc60t3Lgs3wFc
t3QShvcYoXk2+v1R1MPeG0w1Qx0Q4Sa3lGNQq607pVxDJZofI9Zdl7k+PtwuAuRObI2FDcTJygVF
nWn9sSriHEXLuClRcm9kSqYszglwVfZ15GOTiZIXIGG1KyTFY5QRZsR+hv5VpYJURq5g1j0xrYGC
KG8TdpI1bvCLTtKnPegDmpOm3tOTwqwz9z1kLWiQggzqKJQSdaug+1tp4ricsLBlwTVIjOKX1iJF
upY+LayyWWS4YEBgBRPkHnR0Siu7kOK9mC1Puoo8z1LG6IXcvVM/GGSg0DlcS0Fj7ZjibyuiFdeD
TNBjDVAqx9wL8IyRu6gj6ZvYhS2kYEM0mC7QjAaABRVUAAtIEWWwXbNFMBvWWa9hrEb3QeseqHRi
Dt4TIUtyuaUBGJ1D0doM6arlRLorhOlnys3kiaAC/4y068MAeXGD9iMKmTZXS0TcpNHLw9oB08aS
OzfJudlRa9lVmlV7sCaMvsokWOu+LtudwPOflOX3HCqGW4bmS1kOdCZKprjVxGg6XmRIfajFe7yt
borbezfBKQNvAp8+HkACkb+Aq3llzMVvrGivWP3+dCEQByNSMYFoe2ZvDo0hmpHSwtvx6yeyvHAd
dPmdm1g74bvxqaDTetOGs3rTLzidumsXEeUok2dFcAZ4MHHOwVH7oI4kwI55RmaukZEPwnRrV6NH
5VHpsV9b6uBpRkrTjAP5pm4zcx/TLtqGDYaPvvetbYUlcTdovA1u/2xLBrOyL8Si4QxiyQfS5GZv
TGTlGPul6SZKr50Knwl7HB6bSvVP6KFkrJixeDEkP1/nlZJvZqY9KFwwmLdFE7xI9CEdTdL6Fzqw
nTMImvCiDET2CJTzZpCNt1ZltF4LbXSvVEGFWVWJ986qwN+oRvZAsgMq2igogENSdi0G5VvJ50Cl
8oQBuvZrnKwcBLM4qRe2DXe4FpWvgU9tOopd/tpWDJHKUU9fJdOEdTYwFxbrEk/Y0MSvzfJNoamG
r/RCEc1JSfAKYCVbtRSpjzFHREDajPlgYaIh35TGA3lVsZJ6tb74CV7CqZDpcCOPMiGPohDgf+Nw
lnFakpMxRm8dIYo4C5mt+5bAaLESLui7tW2kY13wF3JP20a4U8ntOnQhc8zl99tqaNelhZkD+492
bKR2X8cGDlDdfG0T89EO6CJzjP7jAIIoWcYLAqlSmRm8x3NLKk0Ih1sNGsPRR1XiU1oytoaIhM0O
IpzZcyEEGHAOWrc/zCsnN6prjTY1bI+qYDZai9J0lKlLaIwkCys/+xSm+SCKUnGJ9ZgwwPI0DArR
41ViXMDWn4RYPwBO2+ETTV8yjeWYCTB+Z99iPetzdFG8fh9O7T4ZZJ+NiImgWqKUUHOoAogcW6D6
NQ1w7BpRqKMLMPqjpvZMTwaflMoZ7i9uvpc2iPckCc1e1QxMa7TkUkfRpquHeDcumi9/ZpHve+bJ
o5IefJKFV0SS+JWhY+3E5AbwgNRvsQWKWcwbhmxLrmb9bfoxDTfwPsuqHWB8sfWsI/0rzzgfAe+J
/OVcy5RkNSAHZXFnEcn75lDVbA16WDH10z1su4KLEAz3uwzUwgwVaMJRosPyaCjY017krjLng6Lp
OuZD9K/At1xTmbq9pGJuzmkBn40iPjD52jc14ZX48UHLm3AwWBDGDbefxgvD/D5WiFhnd+gjmufG
BGUBmiDuuZkqLQ21TafrnOnHJXyAOgRGIicH4hop/R6NLlWXYBplW6EpxrI9e8qCfOUoJAfR6wzt
7iWgjXAwKrQtuQK/scEGvFJqDJgWUGIkcau8UFRm/ylLSVDDaKgMZxrpCfAm520atvMFT6VMp+5o
ilJyakzdnYBaHNKop84zDHOn9mRCdVGY2ak4eX2wBNBo8pmpIEJVRXkKcfkzpfUjRMjMnTWdScxM
0G9IylGYWXHDBqIXyLR0kwZQ5saCXm1XxwfRb2gKxHiNIBSeEVqMBssxmZvZjr3fX096CAZp6p/F
yHxkEi3c5x2OUnVUh73qc/SQjXOrdjj6QgY2XSlnOyGEMUm21wEPTbE1J4BusVlUByqzUzD7PSw3
cmtlOcG+HOKanyIJtRFZkKM17tpRxZxT941Xqt2acSxUNjQRO80AEDlMKPGK4F0QMftCGWq8qasu
05ixNdSSumEPfZNljkGhYi7Nn01t1CdLFgAzNGns5vAHPD9RsF/BLClaPdh1JhbCqqyveAyNVU9B
AIAFtAMhzaRLjSOzWF88UNlM3Iz9wTBadxjTej82+vnvwZFP0q4zXfDCat4YhD7RLkBB0GuANaEX
Cnotr6oObETH+3FT2ThqBnLcNO/1dSJyjq5EGWW4EJzmTC4PDZmta0GZsnWmq7R1fIsuIWK81ZCh
GyeYATa0n+6SOce+Ket7S28PU6y1GzWOL6QN0SVJA32lVGq3NSKITxxZU2kfFJ20n3vmg+Wy+f/9
vb+/9MufEoaGLE2rJ5rVWaM5mW4om1pvNoFmiHtkbKaw0olEU4lF2SrjJO6j5Q/+fiXnjPlJyls6
4i0xL0ezdtVr33qajDHfQamg7yKYrQyvr/3bgNz9HjjVNnKkS/5mfvR/rIPEuDB8SuB+aPyuKavU
V44L6hXigKSuh6s5Hf1PEB0tbIbKs9ASkm5KW2VaNeTAg8N5Dwg/8+KNuEm9fK3/4TfOxU3nnyKj
B1oqkVL7Kl+j5jS/Lx5m8l3Y9y45BFna1w/jELnzURBdYfNKPi6QKqqS+UxIh3VnRCh+GVt2KWWl
3JIv3SB4xplLW/RGp0qc/Lu8A1ayqqNRnrG16dfgVc02TfXVl0cWBJDAypLUbCOxkpr1RDqq7GAM
J6OsO6KMJvGMtjW3mWV6UcmJIXXjg596SGHkl+qLLONuk6VH04AN94e3jjjPVTCirpD20GMavqst
whLoZeEnEIHxpCLTqlflrvQAIWc3qm41xxC8FpErsnZc8ZCQ//EKxOcDKQGtJGwP68LrtLXySsKj
vJdFgtFJ3/hpj8rD2sXcqhsiG1VjEzBMtPt9dUDflhJK89F/ZsROX0OHKKe9NK3UP6M3PMtx17+F
9+5VckF7I7U9wlQsZ3u6sashIfI4cUpr5CL9CXwEEMEUFYadP2AaoyYR7rFgw9wee4zojt+e5nMz
OPHBgs5NmgCOBPgn2gpkFxaw27DB/gJWn38Xr5luEQcFRMMmfP6QvUpn7Z4PK1W/djKOOds/qjvc
oj2EReYQN/Fq3GX80dw4wlbkvq6ct26HN2CmN0xc7CHbm0caxxwk7/E2HZc7IODEMW2C5wIMc/Of
+li9C9dxl6LQ97ItwM39A+HkOjzicK6eJEkhqKGb/Keh5P2sHXp/J+mbWHqEyE6FzeFcs8d9YId4
sgBnyraAeRp5uPZRYrRsqieLOEqbqZmxnYCeK9v4gVGx4yQ77gyazDyqTnev3PzEORwtAQG34i58
TRddtcMVAcIYANw9yHa8C27jQ/Dik+ZFW+NR5xct2hJV4AfOU7rKF39LbZpUdv5sWzv5qffZimWw
oVlCb9UNcPmiBH1vnOKt3vu0AZ+dqzrCC2QQuEwt9LYwdFGThKfxM93VR+NSep9kADUHxSvXqHKB
dzvjM/nAEHIzrmhcijfVLuhFB2sVf3+wDmG6/sa/5FAgngAyjgjxJCqXdiPtafoMHyxlyhdzvkVQ
jwLco/udIss7gToXUWpu8pv1pSWr6qN4CCtGJqWn3tu9OSB32EhfzYeYrBm0kqlwrLYiXErUvSsQ
iG/kCd6W3Pg/ul04tdeds9vi6EGKO9viJrmlw0a40yuKWy4p7SDxTsz1n+Yt/vQZU60NT7vOoHef
8DXMG+fE+RdUWJtusoN4U67WNYzxUtv+dqaBfOIT4rAe76B/N18C8Rke5Ua+Zkyk78JdcdbfBtf4
8A/1HrDupvxt3NBfxV/VMmmyrWxvMD3hmwN7wEVr+5i3P/x9Z7yk15Rel4tRNH3Qt3+DEZmcYzBo
FE04bTYZCxDmGdRAv4F4VNHrdmyJtvGNjnOaMMCcBqQ12NVZge54Fir2Gm4aGTmYXZJtkDsatWdm
+8qWT94uX8NPwcBrtGr+cGId1+0ECtNmGIsbe91spEuI+tgjf0zfd4cIMNcbNxM0jmVrWrQPtnku
r5DUFpwGW1a0FwbPAPrYQCpb6etm5z8g26rTSqxfEESOBADfZOaOL/EDPbdAK9hOMw8Qn3ScNhjv
1A0z03bFqvsnOJlH2Na9I67bg3AbL9ZhPgsMUakYjhYE2qP/M0C0PAA3ogPMRPTOjihRu71pd+Ni
vAc3toR3Y6t8C4dmw/MXc6inYQDurFmFm/qVyJTRjlCKrsSztcbMsArf9d9gj0w8YPhqy+/AHFR8
4NyqzEg30skKbAINAsfaNQE6hRUCYFFxLGtt3urMqX9FAk938YfIJX2RttK56j7jQ/YkA5OuHZkL
eOvbFac2ZDJLiBYv5wwKFQ3EpmI9FAePkGHi/bbZ5Ma/VvsKG990tIEtUz0CqWHQS1IC3GOeLEhy
ptO9Z9um3DBSQlNhcJ9vhSMjWFTWk6MglmEAspmvIWZ+2c7XgdOCVAaqYxtXZbJlt321jhIEgD0m
SM2wK2886J7FYyKdhbdkTfYoY9VL9BMc48Ixv8V+q7OmXiYJ6pvbOUbmoROmCFL/QFnaM+PMeIvV
o2+J2FiRyjDukfmG6+IEMOKNGl06VIJtGAAyHOGTPj9yXP9bOyWDLV+ShXE6o2ex2y9LRKeHwPhY
+ywLDnT2W9Bf9XE371On8Rpc7avKq47gb7/yp3yf3vCom1+0fsKduc9Pmbpu3sNXIkubPzxyJM21
e+VLeOHTdcFXhg4fmDGc+SBIkI9g0dyTcGNZ13iwO2krM0ZraWtylXimbeUpRjvdXI9biCTQUDeS
NyPSeGs3Lcpd8Dlgcb59OO1kfa908rtFxzj2vxDZfHpfMr0gL39tEAyu+ofwPvNJA9TiMHY2QSIy
b1rn00u6T/O9v7E4+9vVIdyoX6p17c4IE4txWk1u88ffKsLKitzuJdY2ICebB8Rc/Iutj4HGzvjw
9hgUJ2h/jJ83w1nrDnro4caQD8Zvwb0d2RpwpSMzee1K1qUi3CbqjWilvdbXAZn8V47mci3g9LgI
boCkBmWtgTIZtOKaBzP3Ss/cEEdbz2fusOaSlVspd0JxxcAK+UO3J0bAxIqU7+QX/r4h2PBB6T5N
L2O/NxJ30VaCq8UzCWYqdJXcJUyGM3ukX6kU4uKhq8e2dRowAADAO0iOdvlTv7TWrY03PmXoR5xt
pSsLFPInOXrQFMxfmnN0zvFU7kAYBbfuuSAHGbxorFEYhxxYChQu5R/RIGNyFbxq51HBpwI8ao0y
AOBSATwQwjokaBsVUnQKPs0P+cgikf7E1/7DoHe3AdLxURyqbbjr9u27+lIComAijKb0ppBDAPUM
D1Q4b8LMKdeVsbE+2swzURRl+0IBF3XODQcLYLgy/XMw34rv8qMMcW5Ab7Qjk9L8J9DW2D3yX7xd
mfqDt2x6w7uIDSvVbVRyCAcXwXdpt65xriEk7GiT3glI7vbNjWmn/xQEez7Ov8VBvxVvMSDVzZLS
bY+7/BUP6kpp4STa6ZHY55KLhXVEB6WMHdU2uNmuQLBrFCir9EEd1+afQWiTBZ+DGFt1T14n5lDM
A2xfYD8whdnmCxM3v3xq/VW4ZDecMiNRlzxmnDqQin4h9px/2NgqjBH7gFICpulefKJbuUFDHneC
AtvN9k/mpkEwTV9xXpE6f0RHH79OLpAZ9YsbX9j16Y66FcMPVIxV/gENrv7pDo0j8ciwPaGqQ5D/
Cvxf2Pkb6hYnu5KoTQyEW+xS19xGR/NQ4gUzqYJXxjE8UzkEHzwz6b4nKAYLDGGgol3eIAmUsbv4
bRMU7OvauvtYY7jbtJ12MmCf7umr06dQNz4OvtJNeCLgTdwY/wYfEgvWwkx2MJbk+8T00ldfcubi
+134KMcPsbiSnQ4WrV2BN/JdKqjIQ6KAkJrybKzJ96s88wVeE6m06bXNGbut+OSsby4Gu2pCGc+B
ZivbwjG7jw/wpv2HBZt0B7uDLvv3pNnaHUML00lJdeZLzcjPrZ7ihsvov/hIigb2u31I4SdD5SCi
ZRM+eEALlOOuusuugYfI1mT93KXb9FB89qYd7NN7cAJfDqShenYIdn5oBLyoX8xnOIhSsJprbDLW
AcUyKZ6IxXfRJX/hZUsX8UO8KneaGfxY3FGcEd7x+vQokpGz7wuHiyvs0w96dxwU0p/G3yMgWabs
9wB+OpkMOxRV7cl8Ytj9in/rDVQNc1uu1T/+wcSs6XPmo0a2i6P1gpeRvl55GHZZs9IcosK/s5gZ
FuehTWujknmrd/GaPYr7pXujVcB+3b3R+mgrkjdWHBqc4Ky+CO+ZK/4RJxdsZ8OjeklYDxF+8pG3
nyQsqH/qX3atoXLaeVU0zrCFNqSs/T/+vnkG9T5GzLuVD4Jj7OCOVaFTAdk0t6JbvVs6KxFPKB/2
LxJ6QbOtHT4Q2PGS44+u5lnX+to+EHM+TYgj+B8RfvKsogh1p0P4SVUd/7L6SamjR076NdHgC+yf
HpYHu4K6Rp/NLt8+u2uoHNJv7Y278yX69L1sY/nOGDnWnpwX/IXfzBYWZPj8GtLAXBsKUnhb/RAO
4gaum7K2CFdyWP31PaMTJzxyW43NOt42uxAL/EW6LYvNIhLjDGdspUu5HGJNJgwe/bzgND2ktzei
JKXWoe3D0BbPORtj9ZGiZV+NrnrixuEihVd5H/5gfzVfUoKffuN7/4dNQLhJbv6e36cMjOpKv/re
uDVurFE8FMY3U7eDcoCEglH4PQHdkK7mG99sfG8DBwI3eZw0byew6FsqYv8H5TjHdbS38Q9o4IzK
SEU5aQNkA9Dywiof2GSf0ovEA3MvTsUncnTrsPQ3BaY+a/8luIU8T7b/TH+4h/s3Suhphx5TvEZn
liOZJQfLGYlCq+bZPLX35snyGL6Ie4wEl8odnpxd1WN+ANq73yZXUG5vNU8bERp1AVR3WSy1d2rr
R/8xbJjGPMsHAjXBATBT7HpKaXd648Dug3Ei8cORybVxRUZ+DPterR1301d9rQTaMqsEUVjuDHfz
bRr3ltOf/D/D+IQxJmSeJnqFytnSRtW/MU4JrX8eGxw+HOJI6JVs8X15gMZTNezLX+iZ8mZWXdic
YwdffxN4/MXC0/bTqTyzCqI5tHYTLxaQ/Yu2Gz0+AfGgrBsGgg88xqGd0A/KX0eyH+gLsVEy3Dot
5TNewq+csixcj2vxuzKBYq1ZwJ8CC/kiXLBhMx/Lz+YNO4XMwVO6Co9oCZkDXMx0X/UMRNCDlfo7
gdHM7u9Xyaj3OFBLaNqzGDtGzSONeB9D00eQAChnrjnMNBrAj+/xyoZiso/+/j7Z7UQJtxW3ipXs
G6k313HNPo7nyQewj2GKDI43IYUua7Qa71tvBHknajlfBmYC1IbeWRXjLomovVApoxAduksixpWX
5ryesOyxOk88DMPyS4zsZtUx2cDjPSvI4JqDKo2US2Pxf38ZzfpIgrzuJXqY7sYB8FerUlCmdVrt
rB/rp2is/mAJndnBfy9owqJPWGelwEnl7y/6/EgNsrMZLtDERGBcrtsa8lkamk9ElvUmLCnM0T1i
QaTxrOI9RclBi3aav0UtvgvJJaBjMZRQoPxEwvpMuqoqf8uJ2Nh5zGFON68+73cXwZhHy9Q5RcWZ
yxc4f1u4u6tg+lGWKErYiJSwQYd57C3W5YZHhdQrDJR2p8ob9MoZeOyZ7XG8Gk2XeDNWCzozDM78
8lVtnpOKenX5OjLHCrVI8y3E8d1Ky1s9Ni8tCbSskSppb+nnoJe0UKfnVAqK16rihs66K03GJYE0
VgrySeHgafX+Sy6pN8PncGTImk3yAieWWtlAJr/6DHfWQ2u+lt2suUmAGsgf58dAxA2XgwKmUH36
ROW3CXaXxKfOqcXxjylrws7yQxx94cZX6kOTj822w2XFOpOm29qgdAXgO5D4eqoFTCeYMSbPrzqv
F4NoFanLFLMxjmZqjfs+p8i0epqBVUY7SJiJ9LLkPxNN47UpG6AREWc4geTjH33OnfarDggfBZ+n
LulSV0spFzqx22FgP8UV6b8CrKr/+rfZnNKSMPo/CSuIlwxNt1TcmfzQfwBd9DGVweua9WZQ4UMU
FpiCnv1C9qNtk7U22SVerca7UpHZjOvp8e9//P/CyZjLT7ckRQSBp+vqP/guxqiNrVYY9QYM8K8P
El5sAloHMV0MYREo+bVOt0vEK/3vf64Eduh/vW1JVgwLoh8iiX8GkoqNXo7yKAHlCkBU1jjFat2L
jOEy6XjhZxE1fVYfseEddQs9J+NkTraFsoVruPsPL2V5j/+8ApJsyIqqWhav6B9XQEo0cUIeWm98
ESxCXAlgIYSfsDBRRZ7Dc1Ayn1yAMNy+I9Oz/qGROLCyqIT7YPoPt4PxL16LLKFFVUxVk61/vhYt
8iVZKCJm5VWOoSpmg1+wAulUfoZ40XzBVP/DlVD+1Q0oY/EwsJiIuqr/Ixo2YWI3lyU5fHpOu88Y
soehaOgkqbS6uUW8ycdvSO1HWfoAY3KvwYlajZT2yAFwmaQ75b9R1TFIYA4wiUytr2r8Iz9xsd3i
uKrrVxMNSDmhTG0zLm/ZMQKvIEdwIEIcto7M9vrvL+q/uqayohhYZM2FevWP+3oKwMSJSdBszIyN
UAcPY+vV8B8enr836T/vHEXm2dFE+FuGIXM1/z8Y04jTeWotud70tXaHTXPtM4M0eZrfLU9MSQuW
+PPrXBLRFFh8MZjEKGlH/B/j/yHtzHbjxrZs+yuFfOcp9ty7UOc8RN+oV8iy/ULIlsy+7/n1d1B5
bpVNBRQXuECmkU7ZEWx2s/Zaa46JfD2+t31GVFzld92Va4or3v02F+abrCdmSf49LsrrcQCgkdvF
Vq3cO7Xxf+FCVm4+f1j6B3oWq4Ch25auSqFJzZy5IEvL7DVPNzgOSEJTz8mgFYDtbyi1DAnvdCyD
ZJc4xr6H9qROaWWxSUsQkxPU2I8gjNj9myf1NxGVT9XEXDA8aAVj5925iSgvzJGza4dhUrhj83J0
+/3nvz12o5J25gRcLiNr2WhQbRBcLccJO6Ul7VNESX3S9H/vrWNokLv0aIAjJ7OIhVpfupZzs8dg
4VZNOuppDJ0NAY/GEk0B47qLLKonTgFMdqKNDD45oQJ/R89iPgFJBxxDGaPzk9fP393Z6Ysbtm6q
cN5sBuKfY1CiN/l7DPY0FK1KTSfJ3AY0iQ5PuK1OvE7I8dPMQ5cVAQSZXk6rP4aCvNKEk+mRySFj
79/wTuJN0+y/rEPtrXYiEq7edR7nsHtiTtmyRt4/nFrf/QEn4oiMkoRp2B4mylI9Yag+v7GzG6Mh
he2wG+um+LAu0YPKAFLxB82OFvZ8C9tAFUjX2garGFDv9BLj47rHkZSO3Oz5828/ty8ywibimQpw
z5jtCWbvmo2ZsCcME6dHITXR4QXJpA23muc8hVZKgqSrL9zzuVXLVCEmmfB9INnNcHJR36TtEHfl
bux5lzTcfLdF9v3zO7v0HbM7C6xaRyfKgKXJ73rEOMsUyYXF9+yYZDJovD5GpfNhTMoQVoteMykK
bWN0lADw9F7IngEGL/u+f8cEmcHaKppr9DL3iJooxtM/HONQ7BbHoGyvWxV9qAB72g0xVSqHjIE/
+N+DHFRmRQdwazCS4TvjnsvePEzAKM95yAP3xwQcEy5dGp8/OG2ayn+u9oaqWsIQrD2Slv3ZnmJa
eWMowIJ2Hs3pi5ptfGHGyVqnCQrqKNPMqeIn1N2UHMDdeEpB1SQn9M0x2/r8UuS5K3GEJFi1dM2Z
LzqF7ahiyI1iV6S/FI9iu6+Tv3bwbTHt4b4va/doAKzwjePn3/sxOqFrUtBY59hYE4v3J/Tbwis9
rR7LCNuAcfRXjs6crHjYyyxv0aOx6JbupXhoGvGzZ8794YWAcN4yzHl0LCsIzcMgUIeZAn4EndmE
sl/zMvzy+Z2d/R5TVzVeMKu5Od35b3eGJSnistLJdoLczejC2cX3NijcC7Gm+Bj2Gprz2/fMgi3F
iG1cXvgekBS1InEKQNm2rnAi62kL0DKTuuJDHGT7rAp71u38m4nvQhGeuH1yDW3TbhQ59VwZydqg
H0sDMr0JiYQWo59wxekg+Bnkg44OtsIEcNN45Iyw3EZ+n6vp1tZpb+ktlY5e6D4NdqaYJ3uPXoIO
THc55ofG3ioqbzO2myzxk6vOpEKntU62hAtOA3xWr/1s/InOXNl3HCjRTHa0R1LLz5uf7eQg40Q+
nlEFejGAIqD3VxxPKbV5fU2/mvimOXRKgH3METd19QrjakbaCR3jQXj+ty6xVRpXoetYvXnv5f4v
qOECFywq2I4lyGGOmrMpLeurutHD8Y5Dc7F1ybBmkgJ4ayO3CfFMXYje/4Kt+8kLbj8fKdqZjYmA
0rFYDFQ6w6x5tBTHowJZvMlwXgYIoPvdYxun90anP4pS/iAb0S7UIbpHzvMsk/Cukr4JpKlD6n+V
BdZhSM1HxOtfLa1Ya37+NCrxd8028K4yahzkMTEYB5/ETmGvAtX7UrZ2yst1myWixG3vqq9lhb7a
ie6RtVGlMv0vWUvpVAEIasgf2AY8WrW8GevmEVuoRdW6GzPEAkRJ5E1Z+GsTGWFt8hfCOACn3qz8
Di1neJ/o5hVaknu9bh+RzHnlazike8PQXgdPwwHWuYEHA5e81F+aVNvmPaXHgMfuYt5oBgGmx8m6
KEeaK9AsLKfr1M0uWlVO8+jb2uv732vtqyqr7um+XVUthAqddr46lofecHcWZcGmVF+qsN25PWua
Zn419HSPzgLX8fR69PU7D880L4IN4ZdPyphdo3aBueP7T34XfSv9fLyqsTTWXQ83i7S6NhvnVVo2
2XxRPmfIEe+iVqLdSu+QxmUPnEEZUy6Cqwsj5MxGoUtoqSSfLLoyndli4iZQS/VyoDsaDBk+0JCk
IZcubUkeMimtTZDI14AGdloyStpZVF57VPUUQV2j2124lmk7ny2ghu6Y4CYkLA85P6KQZWnbLk+y
HTgQ2tMPEe6Zk1AtWQv65Rpbaw803qsYNHUvvVP/1DL1EVi6hSBUmOuszakmCsXbd3V/YRPTPp46
DE5oqm3rmoCKOV/bS2/AV6KxcR9FMkC+Kxe0ylJ4obncO7p9+c1NRuiEjh5jEQ9ny1e6fdOo7oVN
zThzHfBt2c+EsPh3flash0h07tCAlxVPEAGSLfq/RFm/c0MQdSz6sB+OaUxzopHty4mmUU+acxPX
lzKIQxSN9k8rOcbICUjL93fw/sbrzFUmv0R0Pma01CWds25Zr0ZbuTPamHsJah3iHGwtMxs3bmPj
8kbG/MLL/3g4MTgfGSAZLHIbuj47G1RRnccRmioIrc1NrUtK7+ULDKpFG5cnPCZPcTPQ+mOMwGKy
l8+//GMEbU67qeaAhHakZc3izKjNUTdBVsd1iXITeiWo78OJbN0msIurTk8eRoXmoc+/9MyYImoH
d+04BEaGas/uOK+yrPHaJsamiZZPegkxRX0Z7QboR3hrYVBmpGjk+pckdO7pon79/OvfQ8A/Z5up
Gty2rpmabVvzwMwL4jw1sQrejVZtUltsGR22TuuduiS1ehvG9n2LOIDyNrYQqQLaoiM7UWD/2qvi
uWyMUzP9WATR7VCh5c97QcYkexmGB6O5BuN3CDMk+k556W19XCa4cA4dBO2WxeVPS9pv8U9hkbe2
m4QLR3TvG6iBR/EaIsIHQXnhdHBuYBgk/WweE5GQNfsqn1ZhV9Qy2kURXAMHhYfnbBOruXbo80Yy
xomyls+fv5iPATO3BzHdAHI+LTbzsMvMAWsqIqITiI+X+QsWnyeQDCs1157eH3nkJmtTdy6Mx49h
palyJDfUKVjni2eTwKpIYtSuE+2UpjkMcbszzeg2sNWrz29PO/dMLZV0lyEgC+rzNC5hVx8EfPbO
S617u+UMnzHRSLixVWbfCsW4ikx9E6rWRsAWMCtW2dJAadUMGO7tUiBVFhy40XlW3Esj60y4xDPQ
VOJ3oas2J8I/h1av6H0ahsh+S3RAY+A/GlbPGuBe1UF9bNpvmotZlx3CiNIuDTVr2mnn83Fa+hwL
SBg7zey72UBqCeUo2kkLuISJ0I8MCKwF1clY1zN8wGC6LRBogmuARJJig80d0FWceLc+IvhF17rj
Evjg9TvwVmgIAQWT2tDQHvdJBLGGncALFkx7EmaaXq5QxtEUkjfpxq3Sh9hERN5PBJl36Fidmwjo
UZOgE4snRdvpnWWgFGJtdcCL3v84QDwJOwnoEyJyUq3g4Lrue11Zh7IFyTBm2ArFvrfxhVEsYR+D
5Ah+kNej8w1vxKWStTtAXHKpa8ULgOdNPh0DLgy4aZJ+eLBCTqkZTUhzPuDGEIarb7LQDZ3y3Q3p
l8NjyR4OSUk3WgEQxbWaQ5ZCIkE09Yo6Z23k1d3nF3F2cmE5QPlC6mDxZwtJYhYED14W79B00lLF
bauRdhJOfeHQdibfyAiWNudeFnXsSGajCLWbkeZFGu86g6ITvYmiAdnBOl0VLfY12gnmAf3gvJva
sO59bHxKt73qsIr9/IbP7m42gaXQBclPnv6fU2kMVWTEoFl3WgX3ouGXVV9uK+8lSoaveJVzRVX8
oyysm0kIn4gfn3//uQfOUzDZ0E2hqvOMHNPAbiOf1WyI3NfpeZf0lyWle2Gx1j8ekkmCsTJSZyB9
r89nbV9FqTZmrBh2RIlBwvlfYPlNd5ZzHw0alAfWrNCod0Fry0VXM8oBki9aekz0Eop4hOCBk8Nu
lIS8U/kuMOVzAjNHdzEb6GkPrDQanC4vw+dWG2woTE748kxaRtilAOHXRnR2Ngecig9Knr/wKJep
rl8N6sVV/+xz0g1Yd2AvxIfKTcxDcmyyX7uhv1W0BiRylL80pE1BQgo6a+LgRxP/MAG/dAq4qo6I
1C4OQUoDzOcDw5lmwHw54EVR5DU1A3OS2T6HuxOAJ6+IdoiMUekA+heAHyBQFlArA3q/EEllNWY2
RBOEBPdSVFtVfHOEeUrorcneeg/pSpC0u4pwKWSDBDWNfdLIL63U6GzvrWtLutdDrZ9ETzIjZzCo
Rv5i1tEXadSPSZ69yF69whgZxTedk2b5rRTWuvAUumuJl0hVk4KUp1ErHgxoTTkmZAvdfgsyiu2+
SIx1pttXaIwfWgMETO6UR78xwFuoGyr8K9dxAJ7az2nAMZdhr9Jx2uM/O3l2MRwWkRXA2vn+/t+O
nazfn3JekFHxsx+hemlXNc++e4cMK+sf2r55aF+61ZRSSNjZivKQAlsSUXvoKHKupglRdh39QT4u
plpTcoD5YfOkQ6mdMKZ8Cb3yZ+NX+1E1T0pAlFl3LNhFWTzC4rgbzbIjLJXLqPR/hj80CXKk8WlK
sIc7FF67DBZZNHGmnNimM1qxX1sGl8ixXmoN+h6ntdhw+JEKAR+8VI5ap0VJkHkPdUU9y1EubAPn
AgxNNTlGIvCW0zHuz1Uxdpo+DACI7JRaW2h9+uD17kEN15pXPGXl8KLm9Oq48b3MhgtnHP3Miqix
GE5BM8VaYx7v6xqzGofEbDe62iu4tq/A/r/gILsuZPoY5t8bzdgZu+HNnoRlFo07/lc1c64y13gR
bf2YYrY8GUls83zKVG2rngYK3U035HuQVMn60S/j/edz9dzqSk5Ls4n3icc+HLtbaKt96WXZrgvp
aHPSfdGQ30m6xzJK92MeHdTO2Rg+Ci26NIeUi6OPZNGpzWNc0x3h+Ehn/NvYGX+Gvfk1EerrCAsu
FE9aMrxElXrhTHX29WoaZUlqMZzp5ruvqcgwKEWV7ZDT3RR2V9I09MWr86OqBvcewVYa9+sh9LaD
sC76Cp0JrPnuKfOsa5Zkrf5zbLHkdXVlFowtzFOWOqNZ680rZs0WjzJLCR9R1h/8UX3NY/WVPPUG
Yts27dwbS28ekeYvolrQxgx82lDT68/f5LlwgIvjOGMQg3Fym626iVuaAOd5k2OdfQU3thlG62to
sVx6vrPgfHqlpuSWPMu6sT15MHvvy4UrOHOu4s2o0hA2BywxDwNzxwzqJCW7VAzt4/R+OlvuvAqI
ef3VlO2jqkZfssS+6iNxE6Ano88jC42vYTW+1o53r6Tm1xTIvmKimnW0C7PzzHasGXTVSMNkT/pQ
nW/hW6YjeWg6oRvO1dmbZRWnuGIABV5xL5r0UjH43GAxsNnSLU3XOe7NBgsjw830akx3ZAc2OIUu
S3gmC8irq9z2H0N/4H/2F6bz9I5nOy/1etUyDCrQpi6nFeq3g3s+dn2puiSvUCw/j/Qx9mjDnfra
y9JLiW/n3Nv+/btm400qYRSa5pQok/CxqsBFYKpB6uKEowUvRZ8BYBO0NZrG1leLmzHPHEQ44igG
yaS1V0jWTxPRNzGdjUc9r8wH3GfNZ0D1CZV83EnALcXjNteaAAyPuq+U/IQk1gehb9Qka6FIHJ1j
3pSnd/IxLZoJ5UfYfPmbmWq7wSAutFqwK+G4r3xtX6TOGmPA2yF49XRnLauUTjrnINBgk3LR+2xX
Z8NWLeQxL9sbmQB9UYZtOVY3SlecIgA+jYLUFAFo3F4n7bA3GlRqRfMrDOtTW3GVXnrTpxBMEnd8
tGIqJbrE0ihDpL0MHBA2cT8u8h9i70cczzITl9/EVb9iZfMtquxdCbJMGYxhCUhb9qtWxSTHgEiz
KdCjvRMuJbeyMemSRI1nHmx6gpzQKzZJT6e0mrzktGaRWazwwaqPozfEsFBT9hG7wMknYwSCF9ia
Bs6PQnrBgRmMEpRSyzb0Oho36w42HaCobggxiGiihyYhSDSkCRgkVmM+YqLu05YIK8G68XvH30IW
omWcDPYCE4avbkGfdSiNbYotkFDyezB6aHQY9aNI70Gdr4yceMxR+32VshVaUOMi9MIt3kEyepPI
g5ygOglXHC1RvrVBdu+V6b1S1fRSuPQ8mUjas5+V0J71GN1iisd82O9hGS4cG9wthYNnBziSmyPy
BlIs/Z1v8VmRe61iatUADjB8a1Mr+2lI9HZxLwfnKOwBESkXOa0DQNK39LdujQjuoetfdUHzNXO8
fpU2w/bz5fLs/NEcR2NxMGhbmR1Y7aIq6sFmQdIrd1XarMh+dzfkOF7QJWQO9roZ5ZFbvLAOngtS
yH9weqWZgl6l2dda/gBDxRtQkVH+0VR5k0YJ+fz0wkp0djuyiDCpcJJyBnzz51Jk0hwEvB6LTcyo
d02HgzlOI22CWpdsSkY7HdBN/16W+nWALU6hXY4Uzq34bKqOzTMmCzs/OMo8KZK8s6gooOGICzpO
G/rfO8W+4n/f0CjAoU8sXG98YPFf+wEdryARr9QSQLIg+dhgyFPXJU7DWGoJ++gmOhUsC1iyixFN
BzlzkWgpU7Byd16cvmZe/dD43gGu+FEOLTAF3KZaq0ShkJLN9zAK8RAQJ12zGjL7ZDRg4CKWy2aY
aoSxstRLaKX+MCmd1OHFSMddOmK44ztLTTo3ia/SyP+qV9hMjy0CfHy9Fo4RPBT5fSkyethNRANq
Pb5MbzODDIb+q49WIrS/cJSKEhtowwA+K7zHOfsIuZdI5LurdDQuTBU7n3XDgKO30ryARE0bXguC
VLwK8EMNyEJViVOv9BCz174E46iBEI7dYIvlBy4ENKjXcf6GkAowqQqbu2/B8tMY0Xkmlga1ecr7
rtgM9Pw7ee2Bd5AotDU4FNQendY+VCoiyrj0Fk2PxrYNv4xRDn0jmZrE0XwGLl8wYQU/n4Pn9kvb
4Igu6XdjqE5z9Lf9MlArK0mjNoV+SI1Jf0rs+Dh06jbSsKv5//qq+RGtzeENZyAfd74DSTGFL5yS
YweTuOxq5cJtnY2Sbc5V9KXQjsZx7s/7Ugs9zwqz5L6iXeXjpuela7/PNlPcHmrDN83DXgwlO7jh
C7d5LuohS0NKilCLc9gs6rFL2grSmOWlp+wLAT1JkLzU9Y3jy6OW8375/ecP9vw3WmTyJ2PTD9kG
4NR0t8Ax3JVhiQCsPEGVedHc4TmLy7eaPQSq0/rzr3xfOuZx1tQfS66TbmVn3vwzVjlUfxwUdmEf
+0sTk8OWHkfElhKjUbVcjLX9WMFmwguuix+FOBURFMdyIEYou6nUl6Exr+8VNqoKsSs606QmIp38
xwdaGywlgzqB84iTWMeIpjcSXS6iuHFv5469HMtx67l5vXQE861DlYbXALntYwtHd8VcOQYBfCmK
t9VScx/LGGFcDRMukcYuS/SnXhZ3qZIOC5dMLA3NK7/GXlziNrzS8U8gN4vPeDSpz4sKaBINgJiE
ZUtOn+kSjv+3UECdsIDjff5Uz45axqxBKYjSND2of47aDltlBfJesuuK/C0evkhoI5E77sHX3ejm
um5WIXrH8VIi89wAggdEIpOErvnhZFC1yuDnup3sIFS/hSOvT47VyxDXL8nUg9GX+T3cn9PnN3tu
96fyRMe7Ov3yHl3/tvKosoxoSIZ8GLGFZOBqlpI+rWnrLzPrEArtNs6K0xSffP6951a83753fn4O
RzNuM0tNEDb3WxEzxkJR3XS69lxm7c3n3yU1Xth8mpACpUmMYymrwixVXncCQw9MmXZGGj70fdut
AtrWPbKxehnX2LjkvyzM3Kg+jdtB9dGyC5gZ5A01XrTrVs7CqnaG9xpn0I9su78NPeMeVmWfuABO
jZgmP0V7xYD8xq1MYHmu9S2kR3Kt67Tl9djuVTAG/RBwjjU+1Q1IkzF6ZG2E3Qt5auOne2JaZNGo
TSrU2ji3Pb+LS2wRqtg+IbuTN1GGGqlQOG9o4K8XnLxIGGfE+kp6wmajQhJC3tnVtl5r4XFXV7jp
YQxJK9U6tbpv7Wh2mMBx7NFqa0u7141re5CcO+CXeJqwBdcwJqKlp8MQjoz+3oz9wxQ3F6XxLIiI
+4qxgaXC2vP7Z9MbscGqT2HW3GD3kK+dSDn2kbXuwM8Giv9LGcthbfn1AY/Z+sYqfdyiEL/i0Hth
izk3aeRkQE3hgdk6b+qM47yi7zInr55zusqM5xYcRa2az1ZuHSn4PtdYlF1Y6fVzg1fSk4EawqFU
PB9PnC89fAtZIOzYudEB3tN26+orrVoWkHCDyR1Km0pwVSB3thtiaZi4N30QhjsvTB7LhrJmrlP2
TXDt0MNfqZt/pd8ec6t2nNAS0REWL7yEBqA62Kx13CIB1ixoEJ/PizNKARONBX0eOssNucrZvPCU
IaanMoZ55CYb+qdQuKtkvPtSuzET7gr/rXwRIOpTBvjrkeJjticljdlDRobcQ4ioyHrbNqzCdfqI
qx79W0idtrgWoMSF346lR/ylNTaubQCPzyFe1goGFLE6WUOr+L4Grb/7/KY+On6DfqRpQJuCKUH6
Zxoxv61o0h5EUutGvOv1cF2QVAelJk51hpVFqfcbTbr5KktAhye6dvLhK3CGT5H3eniD1Gm0DSKO
AVArhS8urEPnGjFo2qZ0NEUJzofErNdbY+62LLa58K+aIH5R4uLezxBGWyZC5BqPkxKOd2X1J+CP
t35fX1uUvhaty8mzrpwv3Sbx07c64kVBqafNLXkbcCtwOj6iScUR0xq6fUzl14Vnqp5ZQemNoFWA
BjcKO/Oqphq6nk3aKKE/u8RIKULv1wwsG656wPmZHhGebj9mwb7zD7IDPZCF0XgtVdgNnf+qDoV+
SwGN6nYMMchwJ3/OpqDrTRtevJHpMsQ/8IdM111a30JHhXuCs6LMyXGkNrPFClplFcJVxbeTyTZA
HbdE8MBiBaAyzZxdHEkTt92Us5QwDpmOQ47hkxeeKl9wU/wDADUgfTEJiraduKbuGzrFh+eqMHx6
DaWyVouczlPFeBBW8JzShrQwGlNbdDmxklDEVSR/Oh1LsB02r56lrlyLaCZtdzSyrQr7O8TSN8/1
Dr0H+8kLrZVnZPfTftI6T9hgfp+Cwjo2nquyPGlN86pT66Nu/twGukb1nw821PrkE/N3XbuXeU2B
3D9CrW9XXtD9unZV40ayG3hmGG3JFiJJLwssU6Rzjx0yx0eIgCyxLcyvvN6N8cQdHdTvaTb8vDAW
zg0FGtIMlaYVDrXzqtpAMSGuaiPZ9WEWg4U0FuB9HxKv6rec53g+gbxvTQUTz2n9QmcTJdqFzpIz
QQsCQUGfuTXt6PMEL3bXRZFMAZrMeH1dnH+xHRDDrSx4NrST7uRQrEd0pIsA1vKlWXxm9SdVQk2H
NC4R4jz7nlJjb7okSHdRg4lknoY7M4Nh5gC6XxkF8qoMMdKVsB4t5sAmcX3godXOzTN8n/1abPU0
vHGbQt8bw2QB2EoghPhyqda+bXr3GlrmCsOkUyAwDiW22BLVEBOW5d+72H/+7P/Le8vu/o5/qn/9
N7//meUYr3p+Pfvtv05Zwj//Pf2d//kzf/6Nf13j3JZV2a/60z+1fctuXpK3av6H/vhkvv3fV7d6
qV/++M06pa9muG/eyuHhrWri+v0quI/pT/6//vA/3t4/5TTkb//86+WVVwCNGNnzz/qvf/9o//rP
v3hzUwP8f/7+Df/+8XQL//zrCkO2KnhJSWj9/YG//a23l6r+51+KEP+Y4klJiZuufDSqHBG6t/cf
SfMfFNeQBjFGVI2fkPhKs7L2//mXYfyDNkDkbPR76+xOkkxRlTXTj3Q+kJHEnCJHT2sWIez/vb4/
3uT/vtn/SJvkLgvSuuKW1OmI8lvESwEGIwMSCuSdNJOuw9nBO0AG1GSBVoL4blkTfWwmRTmcMFvG
+oPmn/eG+5T8Lw5q/dLqKdPoWGAvC9hb0DCvAbBvBgezZGlHV0Kzhm1a4F3WWLRJJ080UK5k2mmr
zMSNRk7mJXUtsFLLC2ZE7+8TDb2JWW+LJmsOtl5+i5HQb6oS0leQK8WqKSFplc/itvKZsk5ZTSmW
GmPMr7GNo0UaGiz8cJlCPNzZvpsOsZNzNUqQ4z1icJHjo/1uwyEadUs6RuKKzUUUyUsRmw2yjPJU
cmb82xWGVmaQKCYwA/a1KTzG6B1mMy2zDYKyVt034JNiH46dw4SGiAuJixzTwk/jl3d3MyoCh74Y
kg0Kmmw59EV/1AS1A4gyuE/elkO1AxesLntpKGuwr7vQxglFfPO1Ml9JZPpLMwS2IzLdACSDyj0J
wPF0GrR0D5W5NIG7JYgZgAPraDIVMUK1ddfCcypOReb3IbKMS1HSxwFimoR9ZA2m9mtq9X9GSeGA
9Sp91Pk+N+RJrTFFff8lpjq1tOwKeeKAXdsYN7dqw0WZcCTGgELA+8P8bXb9e/T+PlpnqzljleDd
UBE607xDinQWsOmKpvZeFOX7TmEzCfL0m4FkqNxlSnPn6cmTItO3wIwvPYFpCvw5RUw0ShotWsLC
QWO+j420SOEmYsfUc4IrFYnkgoHtUr2h+W1d13q5HRSObCFmoUjcYYopFYGKSwMNt2HvKZJ/+fw5
zAWv04OgKcPh+M+EpZVpVjWjj6rqkrSK4VTwIMIURHgla0AkXb3tM1xclGmTt3GpxggwOnYpTjhK
HB3wIiHJReC59Dr51va5RPo6aluZxdv3j7LdaN0bur6s3PDx84s2Znn894umv4Y0EwIl/ENnb89j
BmAmHnLREkxzUA27OhTDup5cSsrQxpbLsYKV0RXfaL0FVO8xDwMXmQF5kGxd6q9AudOtIWucgkk3
2ejufYBysWusqTUR4/orV49wRi3CH3WG2jEm83xo3el4ogw/ZFPdFNb0IPTgtVf6ekNgRjzt6w86
6SG86eSFjMn7wJgNHFo3p+QFMdAUD/85dfrIw/wnAi6f1h2IthgQWxEkW6978sWoX9EUtZYpNH86
YkMATZAWFYW0WTyCgc4nj1zsDRZlCwDCsQHxqJP2ojEQ6OpA8Xp5agt48aGLM3wEyT9nEZB5A50r
dl8kRciF1UAwsyJN3aRW81Jk/bgrFVLcmZquC9dZBp6JDMC9NF9mZQxe9KQnn+T4BJXOB9FbDMh8
SBoj3Nc0iGay6Xjk423pxj+UxoWB9CvF+CPVwZr31VBNPszlulw7lTduZAVOt7ePdQVEMtEs80JI
Zpy7Nq6PdC9aCQrOs4MskTAO2aUd7gu8zsrIOYxx9jUTRMlFZZ9yxaFBVQG55rH16a2K7hlYWerZ
tBfHTbvsWuzUpmne6N8rx/9hjgMoRM++Z1jiy9UWguyjFS61sfyF8kosUv00yuFgpUfUG3eFhyQX
z2UVz1+YkByo79ALgVgF/ZFreXIIwuB7YLr2pVaLj0uYpZKopAvFttG+zzUikRfiLWbn4X60XRo/
4vDOrEa5VG3IOM6IKUiBZVBab7vaOEqX34yEiQut8B/CxEx2aQCV7PPl4P0g+NvkMFEuqQArNJVQ
xqIBahZ4mIHSaS2n6r3vSuaqOt6qvm1CfE33aeyYewJg+sFb9ajD4MCCrbwBr6EA29UuXck0DedX
QssDw0E46H3nfSi4tthKqTBN68BdWuZr5aMNTGKv2QQhVm+ToWI0UCYbdcoSubrKMj/f1Xg7H4Yu
hnVaO0+xIDHtN6O9QTmwzjhBfv60PkiSp6dl0QYibXY+VpNpl/4tV9FgnljaWc9SUlk3stYwFyH5
bcrsi4K34Xe4xqOngo5F87nL/R9OSz7G6nT1xgqSGwLK1yhE0S/y18iS4WOvgVUrO1DjIrnTlRhC
cEAfSybNFF0VpP1QV54aPDqW2aBX13FPtCfKcKU4+cWnP9sWpnGg0ZNusjMg9lHnM7IdtCgorDrY
qyYWXwWYRx999zEQAiRpBZzNmMjRpPkXtVYQVsRNuHZhpx+sKsMSzOkOlKicKFQuzBlrFm1MF4by
jAeOYppYfF6SasnSZqPrkKkgG+XUNEdUIV7JgzKcLBU2dR9GHR664wNibYBtUyciLqv6xsS7S28S
glCPjc2B31z1rrK3ZLDKcsPZm/qgce6uNiOsXBq04lu1TYoNNcXJolLAT1XsXRAHzcnoVfKtY6i8
ZBA1LaOtcK6tX3vM9tbmqDVLVP4IXPGPyfCHbXCypF45YWQzALsFiYOlzLryyhf1q4u37TFqmptU
j7TbtOU9IisorLx+EWN43esHHjU9rn68k3jmNtKTWyUaQwxLbNwJAwx3XC7k/vNh/S7fm009i8EM
K4ATEgqH2XJMuOp2tFQqO5PwY4d1A7s39bZx5MbjxrLvjKS9d+VUznbbdFPA9t+MSZFvbG3CsXk6
p3j61mXUW3vUJfgoo1gdBD6abZbvyyx9w5QBe0bTe3ZjWe2Yz2LpydJaoTY0F5i1B3tRm+TuceXY
FGp+m7el+S13T5BCK05O+JvF8aYc5dfQm2ziSxiqRuq6+6E1ssNYTXhraOqxApkOl3rWh/7YQYbJ
m+5XV1F/tjqEoR7h3MpGabbo6GzRmcsvfjXcknwZYA1yXjBQEOIY5O1qjAumvDhESLf0d0YBWVhQ
t89t2D4YZX+3PEW/J1lzyxXXNEpnGD9n4cHE/osmVnkh8avN9ksmwZQZBRHDAVWgHpi9IFWmONbE
PCUlqBt4N9Vt5KbqLu9J3w/asMWVYJ11gHcKgVuh2qcnO6bcj1zp3kd9vI4d/TpSsAMzcABcpBX5
uM+H0Ics7nSF7ONTg9xUmZofCgJFZxApVfB3LFx0yH9dz1tnKns7mfkF/shUOeje63Bu3sQl8Y9X
ZN+HyezQGYwKnqm3M0cHWOLIAezC1ZEvmO0tE1gHzoNAwUOX4+z5DQJPUZP+3r0odXMbBCoY36b7
HodQb10995Z0GQy0NtRINBOQv1a4S0aQ3H9vej446c8viMLFLBaYXik1H3SNSMANLm0WlcYlALS2
0N0dbjA6yO8KNxo6alea2KdtqnzlR5vaD9IrLwj8bZK/yVjP0SgAvEZ7kBkG7ddiClV96p6j8I9m
9kY40xxdaEGrwLVjrKkMyDngizu/EJt3k9m4ZVa0GvjxFvBO48Iy9Ot1G/XeXekEHKmY1Xte5XXY
V69ZnoXXaKryXYVtiqtnzHOvdQ8OT3Ljex7UVtkaW7vEuDX0/aveolkmwi0Y+jtRMLKMgxE6dw0R
xsGXXGeLOWhlip/q/+HqPJbjBrZl+0WIgDfTdmhL76QJQhQleFtVMPX1d4G68e55Z6AOkWw22wCo
XXtn5iKZDCKOO3Rn15kjAijSi6p4qCJqxQEFCsgDM32KfB2e2ozFv0YNgqS5zkmBTaatAyQ6zkbx
l4+bGU7BxMJewi+HudK+qgZeFEAJGaKoawDMHHHWbe069C5tCv4kyNzixQ5/8GZnN6eZnhLTTQ7B
lOldClqSfGiFn9wKravfSW+fAKl9S4LqgFHGPUUrNTD2U5tQkW64sKD+NIJJPzpEKroBLQlPLxUk
p8w7V2vnIl2KPLZasIuWMV8gb2JCyOFVsm1q6HG7P+rG9aj18l1JYmxXGv5Nz+F8wRwE14vV9xgp
UkVbRQx6lCVZ3IJ6/dB2jBMvZkq3nGRt/yUXxX5SVfEr0CuePiDOMRQuPDvcRYruVuxPQHE+uAje
1ZZBoHjhncQkk7tKkwctG+J9i3nikwzBOkWFfXSSutsNGQzKLoim/SxhP7jayB46u4b/4jbHxAYl
y+7GjgELLyyiyjhpl3xxxyBdO2sDYp1MH/xtcyemmfx3JkqMaWbiPT3/Ryg1wZ5p056XPFI7fwp/
Z27VHZpgKq8U/QxN+2rY1MU8vLBtrg++KgN+c2F8a8BxT0bsd1nTypM/TF9TAPkxhWW9Db0O9EOz
AANpu3uaFzfXAzmdBwKCSkn/eZleXd1j6FnPaV+r3dhbksEsMeejHXg04/2LGwnaQpPwme4Gse0O
N7OoslvpR+XGLkhVJ+JsZ1mS4asHQcvt6hk4nvtoOyPxzw3DlFLNawa2YgYy5+SuoTRk9tw/aLX+
CahBAZPpR/Bjl2xk24iJ+1/RPTQJOkild71F1D86PJjTpCSwxbFPbbX6RwZrD0aXztvgUSMGCsZZ
4MxxkJThgZ7Le2IhVhUiKbeEFOQPVSUJ0BIsX05IwEOfI+Eyko0qK+sABWy8RdZivTkQijeZ/Wob
6fxmC5tWoKjBpVIw7YwsAzowpvah9UVcJmlyVQZd8A5uUuX07Gvn57FZfGISrl1RE5BueDqG7XUf
GX56M+vfozn5G+0m3m4uo/QWrE86F9E9hEh4Hy0EBxFYlGDskuG4kQMNKq8n1ZxsyG6Omfekd/by
26+t3dL31q0cNQybgrz0wYXvYBTNKlBvSShVVhrnenxxa/KT26K4jrNDZobBUh6Z2VGKcFs1mIJG
a77BzpR7u8nMR4PwCmt94USiTbE1hsPeLdT8Fnay3CeFfi0tnHhBY5Ae3gz3oc2TA7GYvGdSE/5v
RuSoR9ZNh2BIM+L3lZ17MSg3560LCmjKbTZeRoddLqthnpHwyml16ITXXH0HFFqQl+476nV0zUR9
XBYbuW1rCPNHn7gk3Jf+A3N8l5AL6MAipD9hueKI5xy8omXDO5nD3+3kjORvu2uQFhZxmj5PQ2pF
z77h0upYCvtiecXPrpJpTKUmKSXhWOZ7Cg22/r3+cAcuPb0ad7BJaU0kf+qRrgG7xi+7hQ3fe446
OcIY73NNInNVMy5CdszRN5NCDnWZ2WZ6VNFs7SCh4lRqjl6QvdRIyu/NtiVtOHfgxUini8vpFiT3
fJTVyZqGzyCaPRqUVneqFNeh0RidO9okHxaFTO1JcZ6QoN3qhuh9rBKa2atHICzjK8fYEWY2c60X
DIlJPz1XE7qxXMXOMP1qWvdNThglygJe+jgEPbM5HGuA5Ts643ffjzoLiJMmM5s9jLphb4bOylT5
6c4D1yrEn9usMmPoe8A5GrO7acH4x6mhiDjEfCP6OXd2BIyGA9ocUR6G1tRAZbzogrlhj4WD6Djn
rC30HVKNkCf84lClOG3raAA4ZhEdrFv/iTGQdZ/RDg9Ijt0ypajOk8Z5RyydebKilohw4h82hjkR
+1+tatIo2Var2DDvtsqj6ZogB9+qpl9uUzuQMdtRQzvjR6V+yZrmDTsWmHlheTdnRIIWAx9wXpMg
V3uAGQfgNVwv0NFURU5VWdy3g3dtfL+4EjGHwSGf7EPiuDxMiU6iZhHs69Z5zv5SRloXI1r2kdkP
p8JoGQTX4VXgArec4IjVJQETTVh5Zn9o5pK428x2W2ZnM5Dk1dSUgA6pNtsuIggIP6U8Rg0qivAl
AgVGVqQ814aw0Jey3GIh9chsIlmXLWiwRxBpbx0QeBfTb7Z+Phj7JGMmC+PXwdEKcmEqA+sQ6fCV
BJ+vQGXNLXIZKNc0uVTRQXMm+HoNIL7oCQ27MRZ7s8zISy08n32M2rZ+Ot9XbhPFEdSFevwrwNM/
lNrAhz2AXKmZoSxl1u8qlAddMJbnQXj2pp51sQ0QiLtV1MYBMxzAA4rc9hrjk2VO3SkqBiIsp5+T
8T7X/gyohMQmhXohTLznch14cB0/cRaEmzyiMvSG5LWbtoO1MwDTHYXDfe3UxYJK7kqYP+eKNiOn
HPp4LsntktbrWAdo3tTFfil/mXl7nlmJ5wUw32oSY+dH22k1V1ZoakPoD7PDgET4bylJzPteEKpv
6eQx6KNzWeOa9KVhbJMZLMoypwcluzsnQD0yUDsdBsvdFq5HXJG9s3N/uqrG2KQ5EbnLqBVtGKLQ
90mjPruU1NV1nL8I50caIBSYk+oYuuULmkZzYxrqQ02YH0eWgdNUofAeZb9ScBoo1YsvtnjtrZ1d
Xgazy3e1DuIy1+Sla2Axw4LWby5Vsmcq4B3xquXIg/fmrLF8muOue5/GjtBruhs77Oy0slP7ZdIf
tpIrKVfla87VuIFB62wRnMn91C9f3eQg3K/8L8vt3ooJuqA3I3KG23kwQsoJ9OCHBcIASZA/8szB
ZyGmfTWIuMjJPafD2iGiQPdoz1czmgkBn4wPFzpr7i+/2NujiiRgG9Lp0a3mU9jYiLfLEvx5Y4OZ
dcRrxgaOsgIUOWX7OGI9TbPuk3SnC55QgRIHjQRs3NvY0LIr/LhwQBeIPqv3A9FmTQTer2Vwp1Nw
DbNxXzZQ3rtga4D0CoI6h63b87ar0tsiiHuYYKBIdJ7bQlYgZjXGr4LOP/r07N5J4znYJAuIiZmN
k8qCa7U2g6LO/pWr7tYvBsDbsr0ORvXbbpZLlF7JRW44G4P1oCf7l8rtTqaDZLkmupLYxzKsnvyg
fu784eiP3auk37CBHV3s+ohNutvcDWVHrkltHqOUCx/Jyz1wTE6XqS9+lxJSPWIPrdVrRpg4rhBy
+p0EIUFqRCe/TK3dT9HWzWMdRseMS8HOL4nzL9ZuoDnaYzx02XM3LBmB1t5wYwTIKdHPJLvr4SfF
EUv26AFTyqJXP4fI51kN/p2+OYv1ZhTwpsOGhLq8bihV1i+/f/B9l+8v/90sujnnAc3TDRhv/jsR
/ihD79f3/fx6Yh37vmPE+PB/7/P99dKbOG/Yxn1/9e+Oq3fuEGFL/vflf/yp9aGnMkw1QrYkOVr4
AFRLumTX13wU//8j27Kz9f4/H5ZwmB2NeIJ81pfx/Ty///fvN//9sf94lDSynxuNqr+1x1yjveH9
ML3cpJBHdvl/v/5fz+8/HvK/7vNfb9x/vzX/Hmd9iSCIXyNBM2pJb6gXmc9KKHKeEOM9U+HjWKAO
mIL5V1SpI7WqimcjdbeItvTZGAIVLyOdfW22C6NSCSZPuNgqrHF6IAgltot6+qgzdcjK/NdYNrdq
oA0qOs/c1vIwuKWzQy3wRnQVsJxShXtTwrTO+1TurXl8T7MmugU10abmlJwARDcsba6PDb0nerns
BILT8cHU5UBphRd2SLKzCLvm2jJ794Pu6od1/eBE+IrCct84bMHYgGT7MEusDY7tvyKL0qfC/Bwm
0n7sEh5NM8DfAKE8Q1DR0NSJ/dO/CJF6LIlTS1H+WWY3k2+AHZtu384JuZoW1XyrvGI6VRaBi8ME
CGFwHodlnUMkUO/CmdQzooLyyjy2I6FePYjTHa5kFaPViTPXf4GP6dxMuNWBV7R74Y4ZZq0HZSug
G1kDj3XEttEFDMgdkDmG8ZTuB3ZsED3cZNsbQcC0izdNJAbTTbVQqVYPlfmc0+reDTr4HY7K3kon
2joCSa8/nXwOnU1gf1XUbDbiNV9m08Hyun5fBFXKyE3eEE4428A28nhu1ACAK6fuGRMEg8ZdPffR
vRGe+nq60df4ZVpj3Jpql5YhMEjBPiibvAWb42vhJOEVfRKwYd498ml/dFb0QLgqGcUF1C9ZG4dx
QkdOqTjsE1Xk9GjLx85JiOtMo+A4J8uDW3FBdav0koEZH33y+UGXn5pkYo7lvNv429EOUYj0Qdny
bGmnO4W4Duyo78N2OqT9XWAm+dVdHG9jcdSTLBMSSli78zkV5W7WS8HvRiebC+gBTDv5MIv5Wtq4
oEJNHJuuW5TJPZMc31XnEuyIRe8hsaYwRnCLbWMZTqGi5ZExyVxIEw2awt/UijVwMdS4CU3gkd/1
om8AbjDIvdpVdpvsPJ3mx87Kv8q5aQ616XwlS5HF8zJZR0v64V3mlGCnecboTPTODrB0Lqp74KWJ
W800oWGuDIYZ+Gse/BEVAhcjmTiWcwWWxvPUUWXFvoK+20X2LjHITUAvdrLy+dJEHFhhnxbPwfzl
msI88UtEDRCaAzu23eOH+jmOwDGG4LPQz4PW1ZHMKRr4jrgtgCtGyNI6lSyntv7luVSSTT7dV03y
AkvgiymSOwR6mwXLqQQZkGRwgvq6So5jAIc1c3Pwf2nIQDfxnG2jV2pD2X4QsMuh7+RQFBs/oWvU
3zuFrdbOEcaVsiSCu91nAxMBhKUsxEPElasfCHHDxlToz9CkddYAVKwRMQx22RzMKni3BayluaKR
xJjuRYjycR0PLGoiOD3w84ODxbEUKRCUT9PJErqmxsOg0bVkdQo8iXAZAt4bl8QEIjLzdLwfKrFs
KxtVeUhA1bHvvZ+NCrhouNBVLC/FBZqjGbGnGvhvJz+sMrvIwJpj5QCdIDiUkvnZ7qY4/6sSjD/z
7J9H/Fd7P7D+cgBOW/C81BCF+2YF0yGhzo8T6dZ7ZQS4tB2bYAe9wF+wOQCRomRVtW0cGvxsk8mV
WCzaczbRt9UnNcYs0/zSVu5Z+zjachkhYGf/ktrDU9QULcCT5a3ynPpQ5m+RifTabjrMX0kR54V1
a4M5HrV9tt2ILqo7nrwlJ5XCGLbMFIGM9Qk4G8Ot4+HLy6e934YUoR6NlqawobrUTrBX9fhCFMG9
0xd/ayN8DCXJEzJxAbRqd58/ibrvYbGSmNMu1WNd1vB3bHPPsMAJrC+JeHgvpLzWaf8eLXW7KVLU
AOgOXzptJnFRF+HOmOiBR4n097PuDlOAKzhoNfUMsZ2DSzPBknsQ2D2SL9E+oFhLIeXe5WbxRoYT
0wln+pUgm8DdbIHgUAuja52+FaX7x+6x+wK56KiL/HPRUFII+MdPjswOAcHJeOj2Xh84V8EZkA3G
pyi4PkzBhzE0bFgGu72NUsIl9sidUGez/0kkRb917GTk4recUmE8mH2OO9dCQFwmtOY0xPEkYHaW
JYOKjSZ8y9I5v/Rm/cOn0OulubKsAkr4hHbZNPsvWkMHTRx/IzhDS92jejGKbZu3BBlGE/vZmjlp
W8xHsxh3fiVR5qsE825mYnCQ41FV7S1X3k9FA/cQyZLRR4BXN/kYLZlfSoLj/Zn7Kifb6pZNYg5Z
S3RFT/1NXzjMOTIzErxgdgA6QpDXHWv7QKh/SlLeYh4mJZrDGJxl0jeE92btjjK/DzvaeUjMr1Oi
J4i4bbpPevlk+/Q0erd6Eepg+ODSHK6ebFVznHnjcKoQR1+GbN3iCWGfZStJimFfH6py3qoOvKDj
j2acu1T8LFVnU6DSL3IE0wbQeKREwc4wx+royfQvXJQTQpUgphThsjwx2dZiYBMBCnxr0k2E7mUz
f8QSELUsnGa2XOaiPrbpeOqaEXx4veHCiQjW3+HZFTuvzF8TGpkECs3h1s7nB9tdXppmpCns5NOh
Nenmcfme0Igb/Vhug9Q5GyKD54vXffAjxNw45jclDOZxPUnNKKn2/MUlAaTIvDWn3wbDBvJFWWQ1
byweMmUZ1DSLne9NC5he7dEBoVkxMIZBk6uma5/+afIKPBpwln1hd/mentBTgUo+Vla37IL5WbdO
80VfvOqxiiKz6M6aAe17WqbvygURURSC4sjqL8bMGL3pToleWdlDFXtQte4ryVXHN7CWG/aX16Yh
c5HSOS8NqInesXHr1xmIt55Lw2h/pFZ+CM+prt0jux0adaAAajHPJHV3d3nkFXd94J+GAusq1Ty0
x8CEE947h7A4ym4szjs2bmSP12ZwiezitpCsfFxMWItJjHrO2KMsj/1iGNnOZCwSP232CBsif7qF
t8fCF9AajIRkNO4GR3XbqnPf+mh6Wlrx1meMs/vMf1fgTw6GvlduAlGNKHYzoyRxSbZHwncxU+fB
EAPvwBSQcJXd+5z+IEf8O/INcAt6cJHDtd8pxDvhodCPl2Dnzq615Upi7nr2Yxwj1ryVs957AtFa
YBGsaKXXdpYvzAnIpTSiekff/0lbD3KoV8kmiqde4s51l2Q3Fjwd1QUEQhJbbCh3P87EJgSRXkvx
/i4xu+zm1ROpfSO9z5Z+JJN3y7ifgUrWwpfnJi/UmdYtTekm90GtdXRT/n1TjYzXB8RBdtAyWKrw
VNSG0bHEds5rajOjUil0AfLNbCYy08Jq1DY75baA0iM280c/g8etI/P8fROkxoz8jtKpkNO/Gz/R
mBwDsIfemgAWrDcEFpwDbTpHgRVy0yp8/q1DhkUT2OepAs8mZWdBcRX5ZfJfZU5u4Nao9A/UufvS
UcHRKqP53M0DCjSnvQJoGs7fNwbevn//Y7mCSUdDCMQ034Oz6s09aEe7GM4yC2hlrv/DY8IQ1ZpS
GbeWd3LF0p9T2lLn6fsV/t/XjqqD3ZKS5ZVC31AXTxXJZuxIesaX0Z59zRSwydk/bJxJwtKTYfpu
l1WypyW0FF1y+v6bjZMJfvb//nxO903USUR+tT+daVkX9SZq9HBQ2nh21TydxQ8GzcM5W3/+fad5
RvE2E20I9zvhAi2FARy4nDBpQDb1O/YfaWB2JCAOjNEbwK4DgaJI7xY4f5lHbHTebJse1nKTczA2
5iiBd1JWcASMHb1FbkpRV2d9F64vqnYTXo6O6Lx0gJCiJFhi2kHHfz9c9+98kAwK508dOh0zMK9s
z710QKvKmlfCsPtxXvef3zcFS8Vupm21wW/fM7hS/bkuih1q37vCr9GgdmAXqeLw/6TtgLOEm5IQ
CsClZgiVtdAY2hf7nC9U25MR2j9KT8sTMa2grkLvjEvnV+/3wLgbjl8psXgtpTx/39DP3lkqoFSe
erggVRLS0ZD/+8Pv/1Xrl0PYMUlZXXuNYuiZGQuL+NpbC8b5TVQdo5x+k1prB8fOgLer19YnOMTU
8gdr3A+ugL8bgk/8EBHNCP2ZaT9ygTLYGKP5N235th6nxyq8lIn55lYEgNLXoMtrvmn2tRskqw/2
7LxbtvXmjSCcJUDHqPafknw8LHrOaJ2rEzXxnzalbv6ZeuqjrxmHOhUPTaTwfWBMjygw3wT5K8h1
XmefCiQYf5kjmFtC1+TO6D8Jqv6F+BJEgc9mszPnLZqlUx02F4Mm/zacaJmT1FxfHLmiqh3OX1cw
6qspGbkqtec2WK5lptnUrd/6vxtBP4qhg8pODZz77+9XQd/HRsGeff3Zf901r9aD7/shv39sKhns
h9l9/6/7jdGIvv77m9/308IL4fe5NxIHmQo1NVkTi1NtGTX87b3pBqOMVnuUw8NErrTyEOpuMV4D
KgCs3ZE8j4O5C41LXRB5MigD2Wll3maYAFvmggSfhPfJ4G8QWdikSzoAtVM+kHoiqwTamuuskzAP
hHAZsYc1ubo5/EiEjDbGvGdsLLvgmVPOMv+qEf51N2/zZp6wnw83AgKTqx+cQQMAYYchsERj8eTU
LSDzheKmacvi7M/FZRZgCz3S1LfD2rsj6II5Ric/e2SecYvks7frI40E+2hgWGbbH1DT9bHnuVzu
JLH8aJR3WEb03lfWs1X089FVKUV3wlocUmMsLNex4985Q3Scs14Qx17FvTDlOUvs0+BlwQ5KAyE1
4XzM2LJQKqK4zhCZx3Qi2etL628QzJyj7rITJZOkwik+upl07sTV+4A1f5neTSscz0FbQpiq5MH2
/d+iCm+BLx5lXz34Mv1yvQYOQmbs0vTasZS/TqUdm6XwTkXobCeT4ncRsfTC8cR29rUeQpvZMIM6
ks6+WhG+9baTHvp1ECDa4I6z4zWPMvQGVgq4zQkPocw+CzF9cLXnJbYn0lTZS2TZCzyGB0junWLe
r8kIAprIeSan7jC2/cTMRasYydcf44t91nQtQv/F8tNpjwg12OGdeMFxIs+eCzfFkOQR+Gnwt2un
JBb6ljQC2drgnJlj1tjtAjGAnyz1MxYnhnO2FVv1u+O7v4MGF6lHXxAsUb7sVy20ZBo7BzwfJ8lX
LVVHVglDJDUmXZwP9QOtXqpcNudOtp8M+6iEuja4EQ+e0XCJgLzumvmD4Vg/Ayd7mNLxoUAM4FVs
KCc3i3ZJkg6Ixnpa1yXxaSaU4HWnue9L/7J0/r12GF6VKElsT7FPtueX1GII3AzZl7GmGDm9cSGi
AGGSus31/MMtKVczZ3rAs/04+PQqpPdkTuN7Vo0fTZbdAm8+FvTsvaKLACjXP8MA/ZkeQbMYnBbu
1F7hAfzi08cn6aaPfpX9ptYCmtxkJ3spr1zoye72v3zRXpU//Zkt949iJM8F+tdcIWgT3sTsRD3o
ph62liQ+AXvANaiXz1qEfzuE5h1CgmgYQMRK68ERX2hgPkcLI+OLVKKgvcOFUvft78XEcj5nf+aw
pHkGjmmbzsVdVjs/Sr22AmxmFmJ8WyJ7Zk9UIBYIU05RPPQ9Wc4I3H9wXOb7wgxosrfO3ZKabzL0
s12BTpg+PMjc9XHQi6zULCjQywzSORyerRDXg2CaSOuk3npES27Q6qwyQABvPr54s7GZ3eIXqGwS
1AOHIT1PnKy/bme600vRyy5udMOovyc0U/6QlUl+w/Keh2W5VyyrtVXT7BuT6DLMNsmS4LYND9et
08cW4agbDMzzjIbcaqZoN1nznTNiukVgUCyALMehv/ozgw021/dZarOq33erbcjtXweavH7qXeVC
7ypYr1k2LtY0yU5mBvONmRStNff3ZCLDsYt+t4RWtrNTRe1rqpdQFE8T2Rc9ndcZpG4BmI5cdlq/
OHm4WnEAFhYFLC/saAzhkbN01Qmfikk8Ksf4lUThE+8wzOOV+TU+LCmXHhKPjMXfqQykqpL3qkzO
OPePLVlCNVEgbT290WCCjPAX8XOjIiYEQfnUtsvzKPV7B61hE1nVeczrK0EeJITx8Ywe+keLBpaF
B48NXOU8OiUWlUBGn7gJxDYfVbbNyPMSuYmixhu3XZOLGLYDKleBlORXipYOGGbyU0/muLd4HhVn
ZWY8gDPclKZGUMO8UjmftCYIq8Sn5CbdbynJIKCvU3TCZ5fxh5Qwczv4CbOrwIsNKd6y3H9lakET
TdFBzqvpj2x71kwrfDTzNFb9DwLf5y27rDuwCrfC0r/DPHqbU0ahTAoRxO0T6WmKhubNgC4EyaX7
nWYFrcAuYeEZ+sMYJtZB0NjfLhHbU1d8MExyt1MRdkesCti8xhFdm21SPcwrP378gpZK4orSD4Nv
yk2S1fiIMY6Fc/PXpC26RjcTNZZwUqImWIr+wDb5RYvfRo7tSJWkgttSXqwx4SBC0H+o6ud6sDCO
9Yja2qxSWBkogesRinSQ3/JoeE8bS5BNaUb3Kd3UDbPkT4uhwBH3U77P67Y+ERS5dQkb2CNMqHcG
TredNng/i8TSqEFpgWrbubaaPqsZLP0Osu5dtMrozS45p6F3F86++9wvz85YotRrkVdYqPG8RBbM
Kfw9r3INM6C9pAL/d0JRc+k10O12wiuikinWKu2PDhsxYiRgClcOyQJJh3y9JS1yC/DGYvws/pbW
dKwiZE95WXN9te2OmDburwnNIBethlUrVw5biJHbsyC6h0BkIbLRQnHFGFNu5vtIKRrQsswvjbc8
9szzrpErg6uf9/YBbwl5Ur3XXq066iCw2rfIrj7TMdCQEBt5mpmJTVHQX9V6E7a53M8WHy/ePf9s
r76TZa4u+PnD2Ox0c8kdNohluXaWUEueh0pFh9WGuVS1daR/dk9gUIQikpuQQFvDrnd170Vx6QXL
ORcOmiDa+qlPtM6iWEQtV9XIEQT9MZaSu+8ba0G5Z0QozSHJhAzuYctOqysR0efGktE1AYR5qPwZ
Z2EBvnZE9WsDYLnOLIbbDt/4xm3nZTsrYT5Tq47PwQlKpX4OvbLBwOHZF1+1hJZJpl9jPQ0v0prr
A64IqsSisOOw4JBLpWc8Ou1rqtrg4fsLP7WWg7XO8FsDw73rTWu2IZIC10bRXQqh7zKdsa76VDOd
6bDSSd4e324g/ozNH+HKPHbswb9WGmeVNeRHkgDgEvdCb80M8U+QYIkPZmRzKjGgfWOLqOgEb91g
cvd6smVs22z3ZKH9zTQOLqWlwXC9ljzayGBYt0z5F5OeC2SiOYwnQg6feRTCxSSpjT2T7qK3du5o
EaDajPPWn3weM07y3LqSaojOzy4RM5K/yoc84/snhfJiZPqkF2Uek9E5GREWo4xyoiqIOlMzKSiD
D8+yf5IaMFSZW4ds9VliomOIoY3bPHhqF2bU7r5CeYc8Ru44zVwuqcnRmIldhDa1IBjdy56VKRf8
smOmB5+3LO58GvFwUyd6FITrTyPqC8QDmCjdc5IjqBSOoFYMzmnlPrRjcbJo/FFBGQL30ltosvf4
NvSqlQdgpmI7aXZ+k6Pw57GA7t2Q+GI3JaZwGm7p3Ae3jNypWMvhvtPuVYu6OczB8KMcja/InVy0
pPVGpau8pa3YENS8Eeh12Lom5aVqMB9TBEIZn7nCaPXpLsudHpvnthnJiIjmZNOKNNxl1HBOy7LZ
YGrJAxBcQ5rvw3pJN9Xo/i0TyISSbh4Sp/kuKJLL+k97rL5FMG2TPurfM0RijDWzYaouYWK/dEu+
3IeTsebXmXdOF27mJfthVO1TK4wN1NEEIQvc73Kp+IwoU1xmZ7s851Lttq69QwC1NZZGMzdW7m4M
08+qEAhqHSDk+dLqW5H/rhovOrHZp4HqC8FFaoEXCKIS8yMmNMP3bmXTsyMesGQTgwvaqjzTeBVo
tQq59potrqAmMzL/HZdM8SDT6aNPKD8ypY4N2M4dVMxrVIh6P9buZZnVapkmrzOiZPIt0p/T0oEX
Mcvs6MzsrIvaxA5Zpwe7n5Kz41eclWYlnxzLPhbuV1JGGTU4imvSKOhpFtmD8kbjlDCTlqnVb5np
41PKrIso5nBHcCICrGqs9zU9wvUYN/fKoTWso7K/LNI69A0LxjKHp0x1w8nEfFV4LsOeUT9WVvWQ
9bVPZKtIqTms/ApZ1tiUc3DPevhqzt0PTiHzlBloPUM9RKfAgijR0smz7fbNZgoV+0p+gvCYzsrL
n1AVr26T+boU7s1XecgumPpCNNPbUJKD5k+oTph5zD7NWT/teCw5bv2CCYnWP/txULQVvaswsQ+4
HTsqm4yCDVPkBCtlceb4yunldQ/eoLdzrzD/BB2poY17UhopTfrYdKOLf9y7hJ2x9RAtM5Xw3isU
EY43hjhMRgzdjftpacs4NCWBtIKJxD6fu10Syc9va/z3O1Y3ctyX+X2GMSkR2EL1a+cdiSyeNl0Y
XARv7a4ZyDFpXUrEyiI3pqSyQmGO+xOFCH1gmhShW1xF5D2OaqFiWu3E32Y/c5LexecAh4Qxq03g
efrooei/69yn73sNckChGeFpJaYAsXdDDTJmAgVUtsa1hEnOZhohgh3GAanKMTYMqoIivLMc0e6i
HoK62xQ3cpo2qvcRjpShtY0Qx93aSDj8LvECsj98WzPN1PhMl/qFvT4zM01qR5ZcSquk2MRN05af
GaDVo+XTDBba2pNl/9m4iFiRtGT/vPbWSKDsxAC3WfN8Es6ALkdd5WvZxBmxSS5o6DVKAAM4Jk1k
eobr4UX66XQTNm9ko/v2f9g7s+W2sWzbfhEq0G4ArwR7UpRESbSsF4QkW+j7Hl9/x4Yz7nG5Mirj
vJ+HZChlWyKBjd2sNeeYU7JiH9hybzDPBfb3lGKcxwnzGZARgF2j7L2g8g8plOA1uqgj7E1t1eCA
7QSa2Sh9NiuiUAiDoNWG1MEs+wdwWg35yfzzJazFr8tN4/od4YP8TTvhQLtMqYlVZeBc/O9x7z8H
LRGJIT0k5GucdrspXQOl+TL63vUyQre9fqZDk2CgrrGGoLPyZiRGSqX/YD6VFrbkQSupxekDAYcQ
VxFlVURthkghBr1YR3F/jizj3daYjwD5XYqQHbUKejTQmedD+sfIGXkWrHtlMLlJunWtGCSEXK6d
RnkeUzzlZTx9bzvOYqKk66NE3GyzVDfhFLMxUlCZNc1aXhmakfGK+05LYlSgMKPwoMC5sxEXGllK
9qMWfizryVzZB6BRhyl+6HXrMyRAc1W6/JOlfAc8hwNh+DGylxzz/jWcuXdaoSg4NXPs0IhQIm7f
RY/vTc0gQ7Ics1PsxhoBINO26dpxm4UccskM5ZiaDsqLCNvxOGjmvlLVy9yI5q6uuvauoOee0TM9
2Ek+HuQeWKRD9ZAaTJrRZH7vgsF86NlGqqNeY/hLN4qh9w9JKzs885peW74ehjHe55343gR1elpe
lL57C0MlOJI2YG3SIjorATlxHpW5fq1xCDnls/0tHBTks9ak302jGu39GSc48+iVZnu/m3X1Wlqt
2DKXWCej80+IUdgPjc265Ii/r5zqzSXfx6sajYQXhmg7KZtBsEjKQaVKrEPYma+KTTMxbuX1o7x2
tCacacDNZ5MiKJ/yPLoHmj0uWDhOs2NrrxA4qYfW2dtV6u4o8gNeQt/nofNbS67kYUpwPC2yW63r
DU/ToSN03D02Bv3KZZswyJOaXuvBBkoyzkVafzyIAbGC0WvcowRNbNwM7B8fraS82GOApWxe17h7
wLuiNq0jxtKgXAp2Mkgc2DSlInkyWytHhvNzwRsJAwG2xml9ZaMd4r2VE4jralMN4taWcIfokc/b
AHVP3lS3mp2xV43MQctERHmlAK5guKuyYTn2U8XiYf+Yc3ka7WzO/hFZNRVPv01fgt49m1uSCmG4
rVBGHDKbrj+VtX5jZ/eZCrKErL5qr0KJYKeIXkQ3UXREE/s9l9m4a/pvmoLh2mdbZsKFYatPy5hA
9Tatj7heUNv2LKrLdRLiVRnQppkannkdx9DyhuEXzquA3ZY6BC8zG8E1W1fW+g6QSZaSSZL425Ah
gDBF+wn7dlzzTK6VwsSN1SGWIEyQTetIIRNXHRUFntVItbAnErK5TFi6xlSTIPdp275j10PTISzp
mdqHIqGNF5XhsbbDD2n+b4nzyXJGE0JaxN6a8itGSnX6p0BrbxPDCo8SJJW/hqBa0/SO8XwHZves
rfuEGSuZmB/zbZ1Xl8SdWB+dQ6SFr7jom3U+YESDCsG2hL9UtPZuyiyOvn7tetTWfqoY2KmWOWu1
Zsr3L9k8MSeL4Y7S9eTZ4GC8COWnFSAyQR/QrGTZ23OwumjZlXP8RQkwCNoagjk5X/XNtkcUgWaf
+bmBREYdm9Sqmi0fBhFKlXr84TbT3VJSx0ZiwFVHj5GYBSW4eForpjjbsk7J1E5qooSWVUn2UNrd
XcQkQ8bpR6t1FTZiPk2pZps5N+n1z/vMb8K1Rfl8pcj7+GtO7IajoiXD1h3ij5SmlVcZmGVSbR3p
vQHgDQGFNYDDkKx1Z7rnTBJeKrpQq4y67be+DyvcIkWwJa5y+pbhOVQHMooLo/sZUdDZg01XH5xC
/TmOT4Fb6G8UKlA8A3g+R6aI95Yx116AWX1NDMJnoarpsaiKQ0RyxJ0x9oes5/DnaqZ+17PHydIZ
nXUx+TtXuDwnMrZ0SajMbIZzCfJgVUFThkuSrqO6AQio5B9WrgHwSHke5Qipte6TOLQXXc/vYApc
hgIciF/3sLtYd9XaPFD75pDTabT1qDMPcvRYasUkxS5RlaCz0U2Mlc+kYqQKcPmUJ84MnLe5m452
is9ZmMk3OR/ynKA6sDdlGH2Etv9cJNUjWQyv7RT+SFOxD4ecWS22uhVVDQ/RDMxDYT9VbK+NgQqh
EcnKfsp215QPUTXyi5qCwt5sYR9Ls/KeZGAPqy/Du2Tbge+2Xc0TxTeVGdkFcrpO7f2yYAOsJjHv
hGkuXgWBla5jGh5dfOpPeu18lKpzSEwXd6B+CLUIe1ZbfvqNw5hlcKmd9Tw69MnNzMPPnLvZtJKR
RgJ4PUmFLL5Oz9A2aaSw+JGyg5kacK67l8+uTsrFNuPtjIrzPLZMd7Uak8OrtBdg30xVcjsBwH5r
VriVneLeJ5LIU3Pc0g2lbiswLwU6vNXyzpfkt1hM95WjPHVA32jHY39jF1HO7kWX3uBpZiEwbOyb
rcskB+fZHAlMSRj+C4hqeVyC2F1hkLhT0E5TW+T+BpgQui6OPatkWvIRx2PYuAn5bZ6HcdXXxhpj
CbMD/tp1Bvij0FxvmsyLUqVcBdOumcBU/yuSPEr5fXVCasXWlZS6HqkQkqGanADKdnRMpztz8Lv1
8rvk322Y4MAjrYqghJkjjzulreqebvAkddEdjihZpWfRCXNS3h0DaL9OOSRX6JYIJtuyY1A4eJpS
UXPzMtYwUiw/9Mw41omDfUxysmIIcqlNRdGXGdTAX2POTvG0mTKZOsBuUJ7tM2W+Swrr0yo5qfgZ
63NICdoOS3eXKqrYsPO59a6/UWoOd4z+VZpiGVisuU7r00DXZaVwzDc+qctVw1E8S9kiEAy5toEf
0dzBkAF6HRqtBROaIcsqXstyRYjAjaOAXDYZHAWe9HmHRUPZzBXuswTXRl69Fdy5TZy4LzBY11qk
PEYNACVyGOiamh1HRshbfm2qO62K+KBN82QO3a2Vp6y0tk9tb0w4KFimHZV2eTg8xHi71+kcfQw6
D31til3nzpzYEra1FS4ODEj1PkDij8ZyRlIyu5SM5XgcFj5S0Zu8269l7sZLR6FBQ8E+Fvu+zSf2
jdyy0TCenKqML/Zk/kyzDzBm4yttUHWyz7joEOKnaHpxMh+MJJqOlVYnuJ9Nd23Zcekha0juY2oP
XhqXFGGEDbqI2IlAK5wn2jlePoT6mh+xxSiMPAj3ncYTdDBjos7c8SXpJqLN6wQRztTQ4ieUwqN4
OKyR9GzUQfPvlJkZS7enZ8dAE8XDj1ujp7VSufO+b5oHjfd4im2EbJNVH8wImn093TdUvGZ0S07s
g6vW6kOJLQcdjtj1Aa7BuYSnATNCi6IEq6lbb1ujY40N2ABhbiiAnebzdqzaB7BHmFqmJL1qBsqb
gukbIw2JFabexXcNJ3jPoIiXKyp51ZwWrzMCzg49yS+kz//RCf+BTqirLPi/mf8l//Df6IR3703z
/hl2zc+2bX4nFP71L/8iFAr3X2QJOMDoITX9ohD+BSi0jX9ZhI4aIKwMnd2gJHb9BSg09X9B9gRs
gFcTYr9p8Ed/AQpN7V9Mb6D0bccQrO+q+N8ACv/kTziOBqmAiDjNMpF4/sm9oVAmlKRUSmysw6Uw
6YLUlAbDkuAXB6tf5Kj/xGz+u9+oE3sGIkFAfTP+IO2kuQm2ftTK/YBhwKC16ZQvJOsNJsKQwQ+7
fyBE/CcjlEQVIXPwyOiCQPQHyi1oFX+uy6Tca+nWTIvcQ8J8K+fkXVT/hI37m1/lGFg50X4LPt2f
qMfeTjF2AmreT03ylaTJl69EX5GxcZLg47eB9vAL4PI7qO9Ppg93jd9kQXrjxIdH6I9r2IoQYJ41
lnvCOtyN61QV+ymResmITPW//6q/STelSqGBxCSl23b+I0UsYJ9sFiGfioaiToafenMqEquIPxk5
idJXpvFaOAetbjHwTpKzY1+MAOor28j//lb+BAbJTy2gcurcTU2Yzh9EK7vHn9miJ94TTLBVyfAR
3XSdMHhrynQby/HamPZPhAn/dAX+7r5C1xUw9XThoqL8dzaUolkFlVFgGdiXD7HaHhClIdIarlVL
eUCa5vPgHOfzjRgESuVK9F7DKConVJ+RScFvRJ4Ri+T5v1+N/wCzLJfDNDCrAIEDO/bHIBB10elp
mJf71mzQfqXWHj+PzJgdqKSBJOrUu65me9PGfipJZKg30scpwXNX0ltyMMhMc7cdRAB+9f8zWv9m
cP7tbbKgxRjECalML/9+ueYu7oC/ZCWh1lW9L3uqXpwOYUXD9R9MngibnAq9/U5u4D8FjWr/iURm
iPz2u+Wf/4bxciBx9UqXlvvRMu4HFe5wR/Gd4zokq3q8jarLpUCIPgjxEUUvee3/U8jb3w6W397B
H3dlSLKw6HPewRxC69Tt8YZm6n3GmOvFTAn//VLr6hJI8zvhiY/kmA72cPQ+MOTtPwYn4HGgxEWJ
Klwtt3Zln0SRfA240laT2mscHrId9bk+jV5IGaR7GSqtlzrD1aqNPRLkZMVh4+Twb6Z0AlfC2DEU
9zgO7rZs1FuJvc5N+kugdqjLumsRb0er+AZB/MuN4nehUcZpUCDO6dbNi3NJP19klEQLfo78+52g
rEtdSh+KXTEZT9Pke2Whz17jnIN8PqGKNFZJwl+y2k5dGfCz5rqiHI43awAh4CP4kw/U2A9XMKqH
XhdeqIX7VIMkEnKy447md3YYkWttasW6mt6HZnygIupRWjj6xXhYija5SkhKkj/QPiARKcwVL4Og
SDxLcsiqAH07woh4vrUVhePmR9LF76mtnmjbgNNxt5GJL7CETQhC5Suz0q+CrAA5nnSXIawB91tF
+aNhNZ+OnIrllaFLgCRNb7boNVb2qH8qyFuwqYZfIox2um3fNcA86IYOV20U+2Hsn9O221hWs665
nsvk0YrxFNaYN5SaVgZe73fkszez5gLpzHiDW/MDpumqRQ43u3sfFD6cA/qEtumq6xHF4zAgmrN1
yWzRaDtnQFhWBWcQbCxH+v3X5fL7Vvw1IMTRC+UZW4JMCM++6qwhjjH8IobxTjcQbphThsojVE9+
X366uBHMkY+qDEw9SKBufdRfYhdtEkUZyxlu8NNvjk4DtHWZF0v3WIXafVngCcB4k6x8Z34cUcDZ
LMKu019d9tTIRU9h0vPv3cbdPCYNenBRBu94h5F4+RXa4B9VP55MNX2XvyKfhysIIQZahMWT3xdN
1VsTBytXSd+NWT1Z8krJSsZYioudqDdIC9SIlK9Eqv7i7L23MV4a462qSKbgkOAUAdVF4J/AG66x
g0tSZdNfBVbr+UH3mGQ0LlwDM9fkMj5NshqoJp/RdhaUWuE0iZQkMLYXM+/Iy0NMJmUEUbGK3+Mk
VDxWx3sR9D8pRyL7MrhZtXCnXZVcip+ZttEeLHrL0nl25Lk6L+/eTvh8o9Zf5bobVw1dzXedLimk
m/ch4xmZzLNLpC4Ji0TxmDqnuVC9yaE8yMXZUJG8dRptNz/bxxr3Bv6dszPpKGAAuhl1XG4bWliH
JJ5eNJgMZxPz36pLoSZgx5B7GEHXBHCbL+0RyEjJYb5fhmNlBV+xfHDBxeHWV9JXQw8e7TbXMQ/J
VAE5lThR+jWI8eamPCsF9lYfCttwM2QbTFOYiwlARvE4T9ug8AHquuE7hnXuaMK5FCoP9YKnZmZP
uExbvVzqQ6ykw8gQKjECj0jsVnE73TR5o7wiUD/9Gamr/ajOpJ13dnf1uiT8souSjHCVqa+tgUuX
CYrb5F2paEBE7ZsVYZHmGUBHttKC5J2gQnrF6khjkyXLHdgCjw5Fr6FSjN3yF1yoRNXAQ2b3N0pt
kJYU3tYoeOuGwa/S+C3YHdN1rRiXxqlATmPdmdpzOa8Ke4ZaaJrbuR5Pah0pAKKII+y4Nu6sdLtB
3VtuvxlrW8d5G41b8CDWSsF8s7Xq8c6xuoJmrn4TqDFWrShKflC1Ei0qUwsrkkcWGwQdjZpD2Wru
JmrxzFZ+uvbvllZ8onBhSsfBtI4ztDAHeCeQptVwOALzP9gts2hTymWyoO9PrG20FaryzLMV7WBn
bycFab/eNpIQQGklpCMWlOZT2MPUVcbS3aRl/DIG0oWS48uiKZLRG1U3MQVlBifXSgzTbakWLgNy
2bxQcvmSy4GapV9WIEjT5dIwxbUthq6pVX9UvkpAau71qvYI1uA0dShphr5Y+8JpvV+3aGq/dW62
G0EyLYO/o/q6do5Gpzg0ERhQeZy/a8TBbLQUo0gzJWDEByDbDOtw7AtakN3Pjgo1cmjxVOXudBh8
pBmukW+jbAZCiAQVu6LfbI2gfqk6rkjQ4CWqsnPrKkQKVtqH6Bpr7c+JutLcpCXHRK9oblf6Wh0Y
80ag7CpR4MuVIgFLV2DtZJK0PesgkQSOCCM42gOPj0XQC8XNdt0H8Be7GLtKWZSyvL+PZ21keDYT
8AuHGl/uHqKcqgzt3HGd2aHHg6x70Ezv8lKEntOzbXemn5XTXvSOeYv2FvFE/U+hZvkmq7hItNRI
5ECE1DljuTUsflnPZF7FaGudqN9YNFV/3bsi5Rnq5/YrN2+wDO7HkeHSZrUNtkd/T0K6lPCYlVU/
V2vqp2QIptx24hjf+YdEdjXRDiwN+oAAyYfcE5n6+OnGFockN3axK6OZSozWK9OZHpYVIkDGU4qd
G3xuRioeGvWU9nIYe93PUc2IygMInPOhYrO45q245SOPQOh3T3M+PMK1Q3IuLjMwA89qeESDwXi1
87ZdLVOQ1ZEcG2u4B1ESdjbGQtY2CE630XZ+AmUl69RRXwgbQeKRx5gZ5hKxb+TSjh74iruSrlv8
9ehr2WmBF+ag2QJRC9CwBsO27TqQZzpw3SB/bgXGN9vHai5iLCUm6+J6ngThzMG5scHcKC4bg45n
mYbqaMFcQVCXP+ktvRxqylyoornTZ+dzyoZHWOrDR0yvOEzEMQgm8RZsOtXeNq2C3BZJWd9jguTw
Lanp0avT0PKhFDicFVh5SZT6O6OIT3rV7yq/jO6CaqSDJSAPtVBo1qS0TJ4RFp8R6R0sNeSc5MSy
RNrNRRUsALt5+pi+RCylazXaogevDrigWQRVumLVXGF1myO83DJqNoOYVNWKukbYN60nfdoUiTjU
IcCBBurEINSVDWmPM7nJsB9ycM+dDeQORWcANpFe4Bl7GFOmpT9YY52vtaK4TwSSNEtxQPHC9Z96
sgwhgW+iyblpyH4OKNPXVdLOXpB1D6rW85chD2Z6E5yIUzpVZlcBe0M/LNqJarGLUxSR8g80LheE
FiDc9XYbGZG7G0tqwC6EU8NKri7RnFZ2cwYM1qXcMtQjK2qiNgrqPSAAYSE2FIbpA7LNs+zPdmT5
UIEkUtyV2sfivja0s2+buYeBmbwcfKUO+61+NF9NRUHiGTCTKwFw2TjgYIK/g0df8PxPrrnvswR1
VBHubJBdnos6cTWXFmyshCWg1/HWk66ce7HNuCTxy0WUNk8u6hCIUivsq2t0TSrOV4gEg7AykPCq
tQ/HGrvyVJ1DrTnCGepYkUbcSbS8cVjcJwMmUYtMk3XemmvAePYG9rjFPrb/TqRWi4N66BF/0dYw
nHSd43jauYS52Q4uQ9tekLMI0dWEvjg+YDeoo93QoXVWfN+rWWHgS/jTWpSqSeMDjCiM1g2olo++
SRhOXFRkXvx20bb4LKpoY4nwy6jtI89gultWOhTMHDKRybWiock4BuaBNMQECHy5Zzpzd36eX/UK
aeachcfICQyIZsY6ZFXYARNZ04kN71wBg8oPYN0TjjH1zUdaKf4W7FK4RmbyVqStuzHS1wo+IGbM
fptoDZuiFvmyCZbKacWzg2B2y+lNbHFE3aGkfKH5DoEp62k3RliObX9EzMHeYO6cvTMGbBBztula
B35AYxBQP2fzroGxwYlPQvEgM5m1Gzhhf+Wg4Efm3V+tyGD+LtN3uWD+qi7hPZb6L1mdjmm60+wg
uprUtd7Sj1OhB2yhuU+JPcNCmpVTAS5q3ejss4TKyYw2ijrQYo6j0N0t21ZCekmAxCSlNd/SFpC8
z2km7ttyC0XvYURG6ak27GJt5J3C3PcQ7yXs8bzlmsyG81zkxQNz0jeEaZdlq9vGHDMdHQFtE8U3
3WHzlgTtVVvVhf6znfjctVpB1N/JnXLh67ecjAtThwYjcALuIrXOQfZ+t5g7mAR9lOCEl86GtZf/
uTofGqn711xjCenDON8EqX+vpKFD04VvlQPt46zqtjpbuzpno5FBAdIqJ9oDm3NqyW/eoHiE3Rch
VTBH4D9mx89nd+F0nO8yNK0IxHlwkUorWkV3h9sYy8NWJ2stCP1Z52SjqIvsF7+JP+ZCvVkx8qXA
SN4hF7ToN+GNZZzTFOEC++CO4ceEys6JhBQiLm6RPtj9eJlt6ylzxAXtzVcpk8hiVANOdSl8+YhZ
881inUZbVa0LFPegAqonSx5DhjF5JmcVF0KFwUxzmnmNI+Vk9PlZsc0MBokzbvwo/05PzdI5X9p0
NBKfsx4zbyDztpFVsd1LePm1pWrzRxvjZ5lz+ELnNSHP8D13ZkGVx1KciG96u1dMxKQR4VzLCA06
enC1O59ioDlO6ZOtQNzw8rY7R2B7Ru3WQ0GQase9bqi0zI1iLRyOLwKf/kqnxUuG8T4pWam1rMd8
5uL8DbV9YAxXYwBaXrM57pBVyp09B7RtFkVfCkF4m7jrr0nFvgeu/DHIijtR0Oi3mv406/ptuQdd
lJFnTIYyGeW8Bzmv5oU8W8jzMd76byYUrw74CAxO/E6OFH7axlRjLefxM9J5P9rKRbXYagmVYvXM
c6j1yKiWN6FL1Z082uYiu5ObKa4TG3F5WC3j+dRZL3ZMzL1STEccLWeB/X7VSOW7kp9tezqlSXuv
U4ZA5n8kfjTzEsS35NNEX7L+YQX9x1C8mKKWpjCa1IwRfLsPLiU9Qxf7onPeyp7GYamNZw13DwSF
6N2QR/QhYEvmf1vKb8ub1+SaU5qMV5x472rMIqVF+lcrEE8tvbsko87rdgcqz/K8W6zmhgGfROLi
Z9R7tPHkZNojVhNBCWa8M2JWTOw6Sp+tufIvcsLocoIUVS9RmW3sUQOaZNQMUi6PUnHQcdLmzEaD
TTBnvc5hZ1U9LdXkKuBS19ab4giKZxisVnj4TnJd1tsAK1j+s+55puWhntCcYtNpdCvswj0Ty8sK
0IYYU6EgkW2yYYvhbpCc3xjB/IvAiDZZsNPwlC5P7SyrY6QL/ihbMsCXMe8Y1an89aBtnfGYd80b
YBwQZfJh/JZH/Y+66q9yKpF3NZyJNyosXF7he6x9xjny90YkXprmTDPK/WToyCgKLBwRH1uWIPqG
pycYx6tlPydd+Flp0HWpqtRCD1jVDzgAQMrJa9L7j+M8vsqPKRRZU2ZSLFtxsRyKmbbCvZeFyw4N
ecGulYXkRefpqASFisE0gTARsgxvh96A0aLP8FsEib4PpFLR5lulNF9jmV6JUNrOAzLlkMd/ZKO+
gnh1GKtCwT6efMUauu4axkWsUvTq89dJxOisQc/ADWJ+C8KvyaSqIQbeddgoB1o9O41Noi2H9vIS
kTEGCwZvC+QANWpW6hTuRSouI/YD6iI0mGhYbMSA21GkE71z6lzhc2pNJUnEDgDogYEXRBzAWzdr
vJIBjpeh0NHHy51A12kaOzPq7AlVjywFZicrHvSB3/O6u/Spvu2pnQhwi0tRTh+zXaOIXdRQnBuX
8hmUGRfHQ+j4dwMqsKlhVne5OLHOx+QjjvXwQfFwU9WAADs08p3Gxg+/2mvba3fL8wBKhltYc7KH
HLeZFGctMvEDAzhnIegtHGjaLSnMgeV8w/q3h5DMEF8ev8Z+lnb59XLU9iOi1Y30qFFj7AvObDhY
Ug8vvS+P96z3fRV8obsh3Dmd4c9wLIIrdiBe7JqS3DuVukF2itwf4Azwwn5cLTtqGK/X5aQVyFJZ
ikhvyoHwYUKXqmmeJRouv5R4mcKqG0kIg3VeAqDiUFZhAnZvOZmOfYkYn4BeZtWUIVnNsHiZdN0s
BDEclXuOpxAl4ahQGQzJGwMDULtITaopemoECYnxYTBgqGHhArLMAVk1YNgLdpPorJWV36Af5WdX
TK99/NIGBYDWhikGGcWPvO61y3L2zLExRbETrmH8c23s7KVuQbjEA6uU3yle2mYaGDMbgW3GjuES
GOYFTsrXUqVRFD50nUbrqoSfLVQH4yeUOytkacspTS6LHVvFZFNVDFuLo7Fr6egqYrank/3DDqUo
UZbkMh/Ddhg7Px20M+s6U1gpQ8NbKtllSTW6Nrh2iZtSdmKPvMrdhyLO7K2cSiZ57i1dekihln8z
R/HVjSYFRGgGBVWEyAi/4vIhm1hC4pmK0ly8NnN7XyL+8HwkgAAxLCZUljcjgMHFIe+0nJlzg1G9
rG1AhJn6bPGzasBWyGL1LEtTusWDmRuJzY7xnirDSuicAwQG+jpwMbixIdGtmDWry97rHp3etA0V
nLTLs9woOmfUcr5fdnPLB2XrNa1LMoQ4pGJhgG3uyptutPxQU0HvoEePgVZdgeJ9EE/h7NLqTpvU
777FdhtkIUXV9M2OkO8boSGRItqvmoAw2V0P1aHIA5zzjPoxuVYJHijFSXkqq3zX5CANfPYqpR1d
ZveRLCeNG+C3JwNIPCuvnh+7u4a1lKm01vcY8Y8xH+1oIit2kOz49fTDN+xvipmXW47nOyvomNzc
qfMqN3stq/YYlBlpBnwsZEKThewqy9G6VJ9lqohtaN37fXFQ1PL7jEbPm2zOun7bnBszKA9wFZQV
02W/tqb0NOiRfjeqffc0qdlLJlE/iCj3AKNxWrjb2RqvpRsiBaJ850WqUiI6x8rYFUp9QyI2j9ax
QHK2LmajOmtGGuPMME8ZtYdu1Lut2lcXIATDSkn7cpvovbMVnWNsyqCzvKoiByXV2DbE3XjfRIZ6
1vMcBEQ4b1WHzlzp+z1ZyMNz3RnikEF2QFWcczyCuwhZ3ndeLHJirQyVZlMqb23hyhppEO/n0nE3
pZp8y5CQ7YbOSs6aP+g7TPMPyEYRfDqWehXIurfQiNpj1ogWhgcv1mxVhxhJXKCPOKDki6/x0n3H
b6QdGQukCywvVgG0KZ7Y/qswx49Bbtjbfiof0yoVx+VFso+OFk/OEATFoQlKfnya36cSKDP1yiZx
DD6MNlA/CKkXY87igQHwSIWQ2Q6njb4WhdpsmzT9bFRFP3aZ+j0vaSgATtY2ZPxCwh607Li8RIn/
3a0nd6MblXUcnfD3l+V7SJGcDUmKHxFG4SktJnSTuXlss8E8Ll/98b8oTY1dYNXHqKjykwldZSPc
kkpqHqvH/3nBJQEQxi3jTV/5lHCQPzeHOAcx5ZcbC3373lCSgqe/GrCE2MwCRnROAuMJApGzHVzC
Go1xxDoSnRdQyfLSSUZS3cjnioL/5n/+IPb5RWlCRUPDqn9cXij367++6pLEwFwk/4RsHQoUqo73
A4TYg4uAnlVAvTaJpl6LKg62CXy4deiLQ5jn9jnRoxdD4NY227bm4BgROp+qwZG7dC3awMtGtXxS
RX3mj8eL0LAsG0kaH9wUIbSD68kTjhS35rXxaGnktEQhUBkRh9hJ3Txft5rVbE12BEw6k4vKsHNa
BpT8Xwrt1cPA71j+b0QVv6HCD8HBlRiqjrcTDFN5nY2svE6maVMap06xfM+WgdCENTyY0IsStXic
qwtFsWlLsNd3Uy3S+wikHQnv8BNCHKpoHhOThQggTNPJmPjlS4ABP7Qx0DfChh8OfMk4Ll/18i78
9j1VIIIOzFdnAJifSDHkoNvfFdVut6hrq5OZ28Eps1ajG41H1NTjcflq7MMnCmfzqpEYJbtRYUuK
9Cum0b5JJHVn+dbyokpM0fJVWSMxtdMy3TDppQedPoNOTfJohW+8wcekZ5TrRQsHPjUv06ML9IVu
Ey/ONH2yHKFotGf/adJ32A2eLAUjdV1Me8c0Nrp8gG35dLaTq+46XFBVBuMwa3FfKXm7peJ+tiaI
U5keSHCDpW5aXINdnZxQPiPxrd3ai5hqZFwV+8R6g98qONbyEW9wSlK6K7F4R6qG9O6RHM/u2CcC
uXomZ5tUTjSFX5Ah3rk7IopizYMMHq5LPRQrlTPlLh31S4hBglaivvdJebZJWgDSfOLvQluRacCJ
/FFCtaxtnDn3XdyGpwSSPgDmsaAKruDLEvlnVfG7p50pGVK9WXfHQr6ZQE/YYyxfEn1FqqoTYMYo
HEAqfmRK0JR5XL5aXnyz/ut/I6vUt5nrsHJ2h8kup12aV/1xQX9OQEh+fbV8zwpehsCfD1SP0X77
I+XxMALW2ZRRgUbfIQdBsUwyMJo3QsBOVmSzREMhQHX9msJV8YyxXuP1mfYASV70BOs04v5wmtRN
wmCm8DAEZz9yjjo+GE+0fnkuXYsinQiQUWqfeRqjyCzVD98xsftjR1QhP4xvblXeZqv9RvaMj8/F
2A/sSzn56vFxkuJW5PsvAGvpz0VoXAkfuVdzahiNolD3MN9UnfSEvm9+QE+/a7Fq79JALzdfBr7E
SLN4ZgfHOoSTLjaajYxMS9aOsImSl/RC125eYyv7aITzwcFkZWkyr6YLPsbKf5/MGhZ4c80DJOrF
bNEPGbeBEh7kB1D1Yce+zJGq69DYzQl7vXhic9s5CLlRXjwDqV1TZPHKPthGTMh1PDK3IWHWDPuS
hsx2tXiLUuN7PfND6jn8wscQr4Yu8iLsR2vNyr4FZVDQ03CedTf4MOz2w5AxINUjwQ/jKg3YwVkW
x+85q19JfTrPxnGudJpxOv1eUFRba845zE6tfs6K6JVZ6C5Rw/oA0WcF0Kjc6V33oFdlBsmgm0hB
AzRTK+bG6H2UuWQ5HYmG9+jF9av6ccytYcNutj7Pggo4raivWMddvVR54BCs80I9yY8RyoNAGj/3
dg1egROWOaZLvw7DpO7FBf6J+lGTERk2x6elohe7wZcsBY3LgUqlwuJkudfq/4+981qOG1m39BNh
B4DMhJmYmIuqQnl6iZJ4g2CLErxLeDz9fGDvc06LvaMVMddzo5ZpqYpFIPGbtb4F82LIim2qxmcN
NwT/AIYU5BZmF9JAks9Eo2MbbAJk2jAgcfV91oyBcLLXxDefBMUis0N6Zq/AmgvIxBuYC6j3ERJS
gp6xUJ7krzYy+A1hBf75n/U28mO2k+ebdAXImgh3soUlP+iL2mWJJPb8/CgqdSxnepXaMuPAWjTO
DUq4uviDSi+kjQFjXABMfR93+SzUehtsR5yqoKXqZkCRQD1ZO4P3jzJizCjRw4vxFNm0s5Q861i4
vZ1Shy0zXtdNH9Jv1wrFyPwTRCX7qpSa0HSPSUVQx8i0p0odKBiku3r266TSVU2+jg4IdOO4puRP
AesaVwcZyz9/KNYq6PpFgrR+KGhILVeqVf/4UZeHc3H2GIkcdWE998iJMPoyd+ItJZN3Y7nEMRzJ
hNtNE96af35t+z+8NmlDNi9qIYDyP6aTtXJQBaP+HIwxG+8iZGLEC1nxs2LMQHTZbWXPjw5qkXmy
nj3XPvnjCIsv+cla9DH0IzC90txQR7BS7m50Dq1bMvL553fp/E0U5puW6SofzbwvBEvDX2VppZ6A
/jkZl83qBYg7GkSvbccNxzDN5LyO17DibGunR8Duo6tCMtaM2c9VzJHgvtkUJduRPvf2FR0xWoNX
sfZyeCn9wK3K11QXrzmjQq6JvbQpypCav1RtQnF7/y5BjMy1b1/HgV0jb5uv6exC5o1oCt91GrQJ
P1kEOzs3jzf2QCNvZ+Tdpzxwo2W6ZOu7JEcFC8bAKm7SOTxueRxnHA6FGh7nIv6RlOPdN9/JH9eG
jTnPq6PHR6ITcABNX+x1yJg4zYlso1XkUS2sHrWYn/IpPv7zZ22Jv4lj+bCVZQtFipIJLPSDIq6e
ksrA85AdEycDimnKAI0q3e+qN9HrSUY0K5vGNfFxQQORlfBQ0tyxb1cTMxyhiscBE2VIUFTGed1e
yLofj+1gHPL1yT3jeyIjMXeLcwzvgoH38ChDFsC1VUFegDU+mMvPYoHYr1Cl7J1mBhq+fk9iJhYC
onMRv0ZAykmkZV4NNut1XSiWCUOydOTs1/QoJhqVDak0t7O9zp5T+0jmEDCvAmwF4zaHR2iQdvdj
zGIKGkuyKar8q7vQEbPTfi3sGqEQIMV65uTRofuSdy5V4frncc4P7/vW3viRpyDFmDkYOCCDtOy+
Y6BYtwxFYVMpkC44JofYLF97m3FjIUh4jztWXjjnymiASyOwL4Xkte/H0vxMoce8iomPZDSX2fpq
MORCw8BXrfzu8X3WXhvVrXSzU1wbPyqbywfGGOH1ofpmDZR74NlYjGQ0WCa6shZDtGbdS6zheDAK
GwtbSjQl6xJMrimB6a+2SOfziGwKAIJ6VvwhG4JzVI1/yBGiiVPuSfC8ETUglVUk4CSsGrTvHIU2
XqKC+3x9q80pquIfxjg99lk13M1AoTYWngyQSRMJWgqxRgMqeOz0Oa/az7+5XP/DE4W4ZMci7MZR
RAd+SAuEkhum0mizo1i/5PVp4K7kXCQ4b0Z3KaEPOXHMdInl8ybEALhjqsFMZ1XSvXMCmi7/jX73
74pv3LY8JBT3kc1E8mOAYTc7o1MnVnLMVfStJvCT8vm0jr5zUKuGnk/hqjirxuF5lV4VXv4ams0X
4anffDb/4XAXPnprG4uERBL58U7uE8ByTlklxy4GgD313FX9xkxbzD01emaU4t81rdqwqO+OZv8S
ITlv1/kGwSCCp22CiXQpd0XofTL75BNW4DlgEhZuYZz/Ronri789BKXJmYNC3rcsIT/qcCmwJWvw
MT5OWQpkiS06yoqdOQBCA3SyLrNp6xegzoFC/XaBLBjb4Xh2TakDm7/IgPo6Z5iZQWYUAfoJd2uv
06gEryQGJKx18QwJuEWYV/X+M0gKBA/miJGNT8jY1IPfnsZs+lzMabUzF1SxdqEjRhxy5xvKfya5
KMHEbusnI8t18D4Tj6BqUmssRxtKGpM+PxhGBmv5F6zu2TFvyj6o+yTec1uAdE2jz87K1S78W5Bm
y40/EGc1s7cwxLiLZA2eXHPbiKYut7ZlEUHvG1903WI4Rb7LFWx+nXPEuoY4rjPHd6kobOqt5xuf
Yha4Js+I2I7vQbtBXyvLJ4IlOTVFMe8KYZx8U92XffRTkfRwcMQRAqw+VrAtN3M1pfvGeedNNNfG
r+vHd16+k3FaFXM3wSFIfnRjUv1Zffx/a9RvrFF4ITzOsf82BfzNGvUlab9XJRyav9qi/v23/m2L
8px/eRRu+I5synPqah7T//ZF+av5yXJILcb3xJ20Gi7+yxfl/suEVopViT/hSBC8jf/yRdn/kr7A
zKQcaVOP8g7/z//+Pv2v6Ef1b9NC++HXf3XYfDgEJQYr5Sqcv1Lwz5HA9KGKsCnrs17FDmk7CEwQ
bk13snskM0jDC5vmvYeF9laVa/LcIk4lucRgi+cgcXlK9nL8jfXlQ43959txbSKMpaVM/DjrY+Qv
xgYmZHZt1yikhYIROqN72qf294EBAc0z2omw3uID6MD51ndAy/PfND6/ejr+/fISPwfnsfC895P6
Ly/vpw6Vje3Ki57CbxV5Lk9qCo8O+eGX0YQRD4+r2A11h3ETsdVfLp3/4Cf5YHR5f3EuFa4VBU2S
A/HD167jkUIrs+QlK0aFQGTODg5nYTHTTqQ6sT8ZKUTCAjCoy+48Td8cSNEZ+5ZL2sruIBgXUXyB
qinGdvlduflrtfnnm7MceLPU9rQgH59RY5MNs2loeclDbKQp/RfrMcRBDQK2okUK2beoGCMZ7QwF
ZpqZ5yHvo3yXDfZTXhnzqcS/Pk7e/p8/NLnWDf/TlL2/L+4Gy7eVgyUG8+GvF8xU5fA7pkQSRBpK
1MrIj9oOVVYZ+j/NLIs+SzM9CJtdXLrIETP9oBipF+waCEk6ZMc2lfZRtMMeUft8mefO3RtmCNbQ
jdI70zr74Ovl1OsncBwEwLl0UQ5NLWj06c2JtfPQV98gxLlHP5PHZIFWSJ1YvSAc+WyktnzEdXjP
TZYRVFruzC61HhxzTVK063Pvzw99FP5sS6kfwhVal3DMn+KUOahjfzHt0r/+86f1wTe0floOPSwY
AOyQDsXGhyoMk3XY51EoL0lVmfsobMFpKqvbZXyM8KGALS2A2rcJCYIbxs/fqzBuGMr8v70Ry+Lk
wXFncUN96BSjVJioL2eJ87wDqGWSkmmG4nHpp0Ntd0/kAR9UPbcXGQJ16wrQMMb06Z8/jL9fOY5p
4a5TyjXJ/lYfHExJV2sD9Yy8DIwcgPhKF74a06ST9P17maR7vke/O95+rZ7+/Pw58a31+2DxSPhw
tZpDKt3OzsE7IEqcdKV2BupQkhzuMTiR6+WbC0PvlE0jos1scW9MYqPRW4tnrdVvbh17Pdp/vXUc
U9iuRd3JQOPdlvvXs9YLhcVw1xKXKuuuVTaKK3lRN14O7TDN/UfTm78r16AiKyEM5Mk47IHl3VhT
tZzapUzYZtbWTd8hQGtnpc6jN+fB2hkLs1Snak4RQ+gsPHlddS10O1NecXhbQ7Hldut/M3qw/35y
OyZeWzzJHJ4YxD5c2aFt2WHoZPIyyrkCdFSHd1pHmGymGK18SioSkNprbaApbRjzn/JW9UGIoljg
mXhk4LVB6kz11hNmRFaJgDqPD7+qY6Z9o7ggMzRu8xa7gwm/mQBYitIeib0B9hTyiWB14pCFpGqU
36nf6uM/X6u/mon/vG6kJHbNXy9X5nK/nnJZ7jtTkdVcN0C8jpPB4BNKKb6Ysq8uzfC1j6Yq+OeX
tNbr/+PlgWvbY3RMGWJ/vD+m2tOVdhtxSZQ/PRZIHe9RDkL9YmDpK+3v/cKLD3EuvMv7D569lc4b
4rTiNw9l69dnDw96KU184L6kQnH/fqfWMY7OpqkNkm0ywm0t84mE0vzgOlG2jadkOthjau4xe5AG
Fhnixia1AQMOzj/PBl3qA3aNIh09lTTfv3loqw9OTN4b/nTXpOjjlsal+qF+qrNF0vW6GL98OGUG
sBdLEUWZDeyunAjQ0NAjNeC93eCkbi8WwviaRu1ufa4AqbEDu3HNTYTE9DIq2M3OlBzVEIm95TeE
FMBm1RWXcVkqQtpGL/Cpyv7UD082fzGd2XzYc3iZrF5dJ8axN37aWAhSneY4d1A3Jhk+ENe1xoD5
gKnUudN1hAvQMw+EDZkbsIr6mMVFciiyaY+8vQgojzLSJBN7l5KTRyajf2Tdb96Px4QxxeWfrzO+
hb9eaYrS1+UZzo1L7hWNuPPh6i49pmxTAesOfhJxS8r5bC4s7pkBGsQbFXdiooPMm97cpZCWNwvv
HRCSQ/SSNzAzCHVGPkfKc4R49jJIPLYeZtXM50LMGJnxWrxvJpNuTPeUXS+FLE4LqR1cO8QQxvUk
znPqiLPvOg/TSHplniEVlkYFNW1i5JLZ7hlMV3oYnfGWKDcm3hECEMdw23MMnZRRSwi/nHUom+RJ
12SFlBDppZ/U5/dfT2kudq3PGN/UCDOJ3PVYwYE9wmgRn9AzDMFYi+qSxCJh/6v98zgdw36cb8sR
vlPeFxd7jNa1gsNCMXW5hMbsgg1GbJfZO3JuJA9OJ/DcCLg2Sfklr7PhtMTlY+WpR861+LiWRTof
XuZkCuY8bp9itifIiE078BtjYiTrhHcZhn+WhvK+4wy9Y5uFP6ZZ4sAx6/FE/X9o0ri9wnNnTqMi
N8gEGVzu3PpX8lHRvfojkwhkt2eJ4GrbLLnculNN2VMY5VkgW8cg9NVdEeRJ1OdbMUyvLQ/hpzx/
Scv0KyrnfLGSwOq7fOcOyYTKZKwIvzK/VEMUnXqL9NGuz4OaQBz2abBPK4vdZ+vm5W5yTYPQk0Gc
99VqVJV1Ik9quE3Qe9y0fnpglzlcSt2ysfbdpxE80QYOH/lYaO79JXTO8zJ/TgnXu06pONrKBJ1e
OD/KiTxLEiyRQ7vYEkWVJHtp9enOjbvofhggLzJzOYq8jV8Ysd5Jr2RNlAyPrs33fBQU8l3/6GQD
oXqEt28iFYLNTHNCryoCELLGfYitUG+9iMKjKPSBoLHulHgN44Qy/wnOK3o0hvBnaNohkLsM+GoM
Im/qOopZFHI3ZfSc1YTsVJw1Cbl+t10IngkHjfd1rJmMpOVNk47wVQGJkS7h9tsshCZk5YPYRfOs
P/VDH/i6JiOWQEavnR89YilUFU+3hnIIqk6I66pB3OPnKXGJZRo5mmEFXn1rN0sZmDlIT641sas0
mFLD4nsjfA/ZmI3kIEexg7O0r/+8wnXJ+huh+aHx+ZnVhNirdXuplurNj3gG44+t7kevuuUks3d1
vPhkDBH0pVpzPqNNsHZt+4fBrfE5FN/Scnz0s8S+LiOVBesIeahjmV7GcrhB6oFYY26eWhKAI2BL
96hmd+nc4sdKCwsXEJN8Nseq0HrfGvHKDEXoVETLpc1dZo5pGu+dJY0egKK/SjG1R9369bGNmAKi
uODA8G8HKZt7vkASolLtnkI7fJU+sdxdUf0kBGK8iXpr5a0LD5IjCy6W5smnSHGFlcm5xcHzLMMn
bbPqiPrefeuuCoTPY2UTPFB7FN4kfei7tsx2C2bzM2ECAhj1Tx+KOUmo7Wubk9so0dcV/fJHZJYj
Ut65xcUmqkOW6K+Jecrzxv3SVvolscId5DAStODdkwuAKnn2/OwmjAhBHF1xVi0vSNZ2se2QsB6W
hgFA1ue3vdTzwTT4bpkFmijfjM1tCd2R9FfjWdMOH9RIkB70SESlfvW9oKTYZAjkC+LN7ussak+D
l61b3PAGTQL7iaV8Mqc43Du+OA3G8hKrdcjfzC4yHDc/NQNyrGZ40WsMQdEe/LIl+bna6KhjbwB6
23KuuHuBj4Q3qT+1D8Lfl6HHwA6M4FYqnXLbVW2gW4SpLOOtT6ULwMmNPvUWGBaVI6WU6XSFeRc+
N1L+iMxpxk4+Z7TRvJOB4KGHvGYBS+yT/9z7WXUrQk4kIluHXRmbCqO/UR4TV64bomVjhc2XiQpt
gx5VH3XfT9di8D/Fq5O0wWAkyMq4M2IyEyWyTIiQ00bAgv8UXVmhUl1LE9FZRExi5WcvQ9RsRwtF
kSXpqYuJRLu2MU4DkRnvHuJG9leoVh7UphuNcGH/3pyVdMZ7QP18ZFrH9cbykuqg4XlvR0LsqRef
FlK/NtMkm5PP6fSA2aaryimwClRWc7bcl2B4A22Xw74oSBxl+PyJ4Zh7ifC1EUvivxDNUz0WzFu3
aZcSQDkyxUTwJr4M0hr2dTrBd+NwEkvGE8JufywzOeNo68iMCQlWMuiGNqNq+qCsDiS5QRuLJR45
J5u4SOyHyGjnrYNggFynMObWzVTgOp0M6jL/5OLlvYr2Og/aOIIi6HfsDaL50i813WI93bce+yls
JOizQ3WtbeOzDzkMQTvq4A7a3WHqa9r4TPPM1+xy8p4zxdHedkIqe55MV9zZWNdghBK50oz+16ad
v8KS0MepkP3B9ptvRkOZHc0sbkKrcAIzymBS4Rc/ZguO7nptLjw5tm9zSuxO5xK8nbH92/QkxQcQ
in/iKIhJPFLi2sTuQ+c0hOa2lgGDvp72Re9hZewQFwh74eX8KCCwdZ/XOr7krWxIBtDV2VCId6by
DIVfnsQcKHMRe6eKEbCt2WZ7T5hrIKBzGueJ7lJ0O+kb+IoWy9xPWb01JonAo5um66DTFM9Aynwc
RSN1ECLkVjK/wS6kr4gKEMhM9SUZkGToZRjPnMNEoRNa6c7uyusc2bh2OzhAzp2ummY7VCnmKhl3
p5kV0MUe8lu/12+NLeYXdDQUYPZBxzO4ebhhMkv72zZ0kl1osQPTg3+bNoJB31KvucKiw2nGyAse
NDCL0U73OCz1DjriWidn3jGsiikYimoMvNbWOwNeyCYVRbgvREJMYc7AYdM0hsIawSumTdwDqieU
MlPf8sgiRij0IeByce0WO1VXuGnsFQttX2V+FkUnQRPMCG/i0iMp2cluJp7gB+G0UCu1Z250bux5
MloBsPofbuf9BIQynlpPvgyl81bXKe0ubPIyTLud5Zt/ZEBLaUlwKozGcD8UnYI4gaImtmGPaPwi
oV6uphhuS6enUZHdN1a4p266GDPXd2HVP6SyXvAdc3fZpJ+GU3qwpoRnB7jMeozhhRdf+yqLj0OW
cEwDb2gt55FcIHYznnJ2TRm/OM5lHYah+MFYSfoCXcpPGJzIme3iD8/tv6g2O7Fm3jvJ5GPBxlwu
S4VvIsEcsbRPQN09PJFIE8f6BaFzdigmawGwMWxw1Xan3I/CvZYllLm+2IaxdSMxwGyHtL0xcMId
zXJf9la39z4N45qIN4lnj//OFt+2sZtf1JQ5+ySeTp5qwOyrDiXHUL2aBVYlKz32s/VdBZiq0PSa
+dMw4/apvVRuZS2PhX42+gRLVOavHNZWgKx+s3NFvF+myfW0GmQlMBonvhkwzCmxfbvZAPErN/Wk
buchrrYj2T0UxizSRd3WWOhZ+Opm2Y5zRbhrVD4MpMkm7twHloCLKAwL5xe+nxmGIRbuGEpfQLLg
tZm8aZelDoTsMdK7ElIGVeSuaqEZ5KZsd2xnbqsUSG437BG0eXwU3VMPqItQUHs47Xw/CUkT8q0t
erZoI8ecdIsh3w/LdLScmbp3ABFJ1E8QK0Jhk649znbGQzZkiz+oLKiNmMs5Ql2z1K0k0RrNZzOF
wBIhy9L0VWz5qWVJy0p9QJ/OcgeYwxDZNxJtXoq48PbSmQiKx2QgVHlnkJ3ehyZueJ8DnU4NL2Hr
7f0Wpy3cLqDryQ863qOEAxJoGcLgIQmYB8M9teibXJyKM4knd4Ryjbpz3EnDffCMBDhMi4RVq2Zf
Ls1jXkKTF2XZIGWO91Tom6mDWVMhwe0nTjnXPNZG82NWtBiiwn3b1V90SMKHzyhJiYKyMkI6UkX2
E9gbDV4bicniVheZYqgpRPZEV3FexrZCvFR2ZPrAjY3EzDnmHP2eFWbaQu3moQUYtHeLQ5i9oXv+
MU7kT8Vi9ZzP6WGe3E9J2MxB1sQ8CNIwwIC0Bi9FV9MSuKc729wMwFC39PgPRZ3dJt74WFMEc34g
I5WG/30wOCoHzZietU+0JzbX8YzvU+PsxKCexCiXjTmGn8EovIm6wNvYMzgvXBgbDalLhMZMfhaE
lmNBH6qoHFegSNshv7V6RHb3Sx7jkGYVusPEHBkOlsyS+a7CgVgMat2o/5EbpEx0ZdQeM/stG8Y2
8KtBYeDIt67RBNZctldMrQB1rG+DrWB0dvk1ohBc4xeOpYsMXara5aSd4i/LoWvaWy9UcJFHH0ql
bB9sm3/TCAmS4o2cVMhX0ZpOuRlQjK2J1gvOYlnr28Ihj8BzH0qA/ztHYNIwCXxSzjel0fkpWU13
88ACFEeGQOy4TYfYQG/FZ8yl6/H5Z7f2QH6StmjHJcOqQBby7NFNcFT8kbxUk98iNZjQDMHvN3wq
Zey5ZBgDoSQYtkOZJFWRbmH+ortu8KSU0aN0CKipM9GT3xATiR0511TzdC0sdchIORcW4soG14e2
jnaJCt0ZXrX6mtv46v2M8qQ7r48we5qxorfyQiJxvqXLEYdqsa6Jxn8Rmx0xkH12Rr1xdIvomRyk
n0iAP089+/909GmHFdnsXn6LxiMI7QKJtO/cG90MtiLPtjiY06PrQD61Tf9xTGpsQuVwZQQ6roxl
GDvJvAT2yhcSS6PR/pYVT5+MNJVV0wcchFTNGVKqL1+YeJpnHYphz7og3MVDnx+t1euRDZO57w2y
r/M5xNnekInujol9mKrmBxow68ZxoAJxDJ8BsVY2bHBMGtrZ2CaAAE8S2sa/k96+/yyfSjLcouJe
zMTV/M/vtx1piYBx4ErAC6GjMhGlkDn25y/ff4+mpAae4PDErQUyAzTW5Ai2A2lg5Cjf1kJgsuqq
AXRqOJ669ff0++/NXfwGtyU+VpOObkfbOEZma57dJo5u339Q//0zR4TmdoowwU6R91mMzleZi+HY
OxNDp7wd/VMcGVd2PvzSHZtrVisuIZRsvsWeoEnsoE7y+iXfVzW5x62Rg15PEAPM6extSpe8ot7I
wq1dmC90xQRHWwvAbQQEmcO30CJCs6jf2hIjskd4L4njw4M3Hv2S/setMKZgimK8gscQA6B1mVue
36bjnvmShrLdY0qZt4y2b7Qa9/FAiGu+CgR7ited6xhvSiF9lXGLpJT5mOIxk6n+KU2jOwwR5gHs
4Z5/9o6hDCjdNRbdt/x8s2FLm+2TFN+cHuZPbSNeZ/Di5NKlP/vFRhMuG26gdcaIl34yGiACiin1
lpEog3Tt6lMrl/jRs4ZrawvSXaBUW0l8M8ryMCVMREXrDNf1pBznWfDkhmkgylRcjAgmmhe15kll
dIMVOT8AVnzvMtV9d/XaxoQuUN61S7Lc1lFeHXhITYdEcPOEaWI8qt46Snu0yTVq7BMeAXXJi+Vt
JtTnie3FDWaB+ArCzDhixKQumEP/DqtWqVr9YGauf9SUFgCfLPcJ+K2Gl2wN5FVmxaVVxV2rFA/r
KB8JDp6LIxYxnxO7mw4u6ZhQC7hF4yY6wxEhpqJKwQN7iNO7JcbnB/qEsJTq3mRUtpncaksYansN
0zWtc/xSrOpp1hvq2iILcZrmTiVpdq3we7aN69yMNSIVz+YtlxF5KDw3x4PT3Jdm6wZx6FkPKn7M
cq8JRuiQX4a2uCVNN/4Dbgb0FoZu6MJ2daPQwNhEvnC3fMOilx+LHLjCOwbGnVetifs5dTuO93Fa
bnitPCOOSk88ByKE7E/4VHJbVhcFOEUTCXUHbTQ5LoMH/23m6WorlPGD+4wfnVRybRUXvvT4UBc2
sKcpwmEkcDAA0NCedOhQJIDNsoSQho1U+tHNON/bi3C5G8coYCXp41N1wH+0FkrCmSO7VXp+rCnv
u6hvLlVUfbGrAhnbBBnSdTPj6jVoaqAe+eSy7j2H53/X5cW1KpifRAONz+RHX3QdvpJgnJydynuc
R6mvCC4+W7myLtZkg3BnRneuF+MzGs/qEcn2iXYbc1pjye1782lXTXTqBueGSVF037dRjHo1XGns
EUB85oc3cPnNmxwHwQ1K6goPifT3bWsu8+b9N9//n7FUw433RGrkBqp/+xBLM37CwdruE3bADKwo
AcglpTIpi+5hIDruxKMQw8WUV82ur6S6VuEkgsIBbO0Xshxw8rEJEP3IdKTEb+19smpDn2XKGGOp
SKwoK4JGaX+O4+h88kPhHxuN9sitEBIyFj3UI3x+z2YHzltnr2WP5qnG4yfzEOeVwlbJdfwYL9ZX
c/qars4dkeOnkyIjzcgc+B7EFbcBNg2D/MkdxjQr4cAis8IKtCYCm7uRd8shR/pclIZUdjAqRsih
26KK34iw46E672zw7KzzyfdJVLkv4GH3+o5UG6LVJuLsNk0WfxdObAWLYcznNCGeNXb8o4eB8ww6
2jmZ0XM9QOR//4H76HGR6XdpoJjHndJw7DJqWTxm9P3IzP79Z9W0zvDr1G6DkrkBVIqoupg0/Ttf
gHmYXGemLld8KrnHSDOG/7jmCmypxs6L1SaXYViXcvT9QNMAmBlEdVkbNQ4Wu6DJBEdfpjQYzE88
cXVK7g2To5lYomnvx9apELGLBSvPT62mCbFn52keyevFDL1NCTblfLU+jc2kDoNVP4waev7EcR1M
arpL0oiZFF7bkOwkLfBjVH1S0k5yfrUCKI3Rp+dYtNR4omuDuP9RNLhEXdlejGVkV0WpvnMKdcqw
l2whd/xUOjMunP5HpnDkxPZyPmbeIalp+WZHjIey1/kZk+nnenGTh8QFd6CiH71sHAg7vONJGfj4
UMuCp0DRl+voxnJKHLFEHWLNSKmyyrRC0RvinImhmRBJ23BybuoknM9xg1k4RoHNoCkLzK6gOGQU
scHV9SwGw74QVf80aXOdgIAKiJzAdxnue1EXsSfz7wBTojXM9ctAL3lKEwbrVs4RNXBxpzNY+14G
/aTg1IDt2fdkKZCLahKYnDWIWhiDgXA603Zu5Jwu98I6IZxtD0z5D5EjH2tWWlu19E2AfSRdYGmo
LvGDPgXwkyK2PRQGewxVyx0JsidzxgltuQuDTUN8SyzbPBi5vumkLk75ZMHmqcJDXOcHVgqwrora
CcCFMZoz6NYY6TmUocwXXWKBGFQ2byZDIoTZjHCbdeQzFR1kr1c3s+PbeHpY4lkeIbPdW1HdHVDO
4IgpvdukkOJU2XG46w3CVKux31aVZo1tpUGNFSlgGDIgzy528WJWl8Hp+dowoLO24nlTY7KWRb93
/YzEVd+n8Um3uVF9cXgw7COwkp4lj6EKvxW+OQaN5Y9bhgPRpsgWtak4l7YLivVgcnfTTF/NP8Yy
JbMbMhCqhyELw71V/4HXndBFfzxWsY8ZwHmM5AB6zA7ftGP8UNFq1iJkc0Ph95Kg59kYPsW1zFml
NS59UBK7Z7Op5Z4DgszF4sm0vSiInPDbWDjLLoUDtJ80U4KxRdeQcewfdMmepivcY26KwC/FcxhF
mF/FuK3FjAAXxxBI3wTxtp9wKtCtxrjO8ixkmYqZuzMa8ILllAcLfXvbChvMf/rcxYKNR6YfkYp+
X6aOS/HnmFAtNKyd7GSsL2FZu5wUey9lKAIcYjG/LjphhJ9gXsgzbFc1vvTFH5LAWA0LUZFdaOCd
afzu1+uIg430bpTZNtWgb40qokzHN5qaBzbCPPFyCHeNNV8tRhR7ZGSf1VQS8dXmz8rR9S6hsiIF
m6KZaIgVXeE0uyx3HhaMabM5kO0hPRuHH6AHR1YBrGpNfm477uZQclgQ0sBe+KdKiQTSuskDZ5bq
wHCakYcFdywUB5avnPFz84ZEjNvDa9/MkHC6CVoYqGZ4ZkD6AEwxBBrpx32XAnwZGGSY3r4Zl89G
UT34i3fAbNsd2240z2QjNUEt5+keylu6FpIMv6DWJGsGDlNtFnGTRgJmpU8TLfwFqgGa2n43U3qf
BVS4TQ1qc4uyJt1xrCoiERt5VonmCmqWb27UdZ/hQymSG4e7fvCjB7sNj74as0/51mOxqomkv445
Z0Jo1OnBNtgnjyZFfCHn4UJ4OLzbqNr3xQmhZX1tm0Ppq8+l570SfVgfvdk9AmtzVzzsGoQd7xd8
gXszp7EobNonq8ViuwyXAhviU8HKcJOX3aclMsJLLEvvKvuY+kruRuGHRNhK/1C7FEqkfaSMnAR9
sE13VNQ212ITVK3DOn8ukdM3Htdfb4H9GqegldmuzGr8aTJ6UkvyozcEo5xqKW+KisD73hsPsy2a
wKyL7+Uy0GKkbYvx2ntFsgU8pRbmsx0tQDISsbHLrD3WZKH3mdewcJ/u4QKxFi+ZvEj/S7UuO0I7
ehFT9YUoVwv33hhhYoq/2xVfTTXAh/TIQkPstJAxn7plUHW4KCvHujej2gSjWIBuQQZ/TGpjbw1B
HkMgA9SBJw6ne1ECE/AZNW3DpDJZBbMles+MVVH5Vrn9d4kn5tCF1g2wS+8qkuGYoSY5aa+utxWp
pzlOmYP9f9k7kx3HkS5Lv0vtmeA8AF29EKlZ8jk8PHxDxOBhnAfjaHz6/qjMHxGZVYXqWvSugYTS
JZfkComi2b33nO8YBeY7hxWaGZIfdUkDXS5pxKHi4RvCEzFwDDCSJ90HiikHY48u5hvz6H7NTH70
ORfvLb8gQdltm1DvyMqsKryRJNXclYVGzFWK8VPSvcT2yoRrtrG9EihpUYnCFUC8ICMn5ew22Gx+
VFyy27JbcyuCFkakMvZDGjwN0tFPsQCXISCtbxGmhl1bXjE3ir1S+QmtjtiOmod3phoYSzIPNxLi
PwPBohsnyttZqfklHvnkEsQRhTk36Azyo86ZM/RThqI0dHOnL44LVMwNFhobLmFnsIemIxh1WXeI
Wy05WVuoonrBPDOb2+S1AdDRr0E+BI/FoY4udTsuOf0Cb1QsNa6FGUoYO1OXA15i5FHB4jZnLILn
3OuP1SjfpFdW+3GdDdo6nEsnzn4Slwq+fbK+zU6uw7dbTnahqNBbfNJ9p/bwk4qLzG1UijPOCC9N
xFHTcu05bvd+7kQy9ZgYkn56j3lKhtWHp1XEyDf2pe5nN0KiQrqrhv7TdbAc1buKT+lew1pvWJLF
G/VMiOsEsruXMj2baLbiQFNM1vqOTKnEhYdYJz3bQkhvBCj26CsMtGYt5XXnxrgm/eGYwTf0NMoi
YTIS19ApwTFbOzlgvAGtUnwKz8YTkQcnn4bxAyKqFx1VGmZq866YbG3n9+zgMrON90ZrbN03cwaf
TH+mvNjM1wnn/UKV7bO6Bvouls7PlkxJYouQDGJqKdNSMAFJ12WDWNQmmE4soMCCcDZRlt7DDGM+
CoDZlBL8pCuQ0A7NZXTlFfhCv7NqdbbHurhrF4P6czFwdJgkcPVoyTdSzWPkjuCWPNElLF7KiOKx
/eQpviq+Vnxq9KHZJfFEv1zvzqQ4mGuIIqv96Cx3A+8cepr+RGgSoK9uBNwc+EsUQyKEfj0c0cUc
BNw1K2hNKlzNCGlIQFJoqF0zCaTcs+GiBwLZ1aqah1DDBEVhpwZyWm9V5qmHydHZdMIT2fpDe0G1
0G/J43jQ3KrbWlRhoWkSkrgAcg6Dzi7vZGOo/ajAt0nTg9eY9ZSglh+fcuw/odvp5r1XE2o4x2A0
vBkFSTJ6m2ForZ1p03ZXM5OcZmRm4kN0E0gFn8vAPOeS9601svgU6wRazgP27/FzyttH3jFp780i
o0wE52kOPjlL9g0WxIF94V/m+put/nZxu+2X6/7XbYAlWlYEa974eq5t7YZhdNfXp1SY9SnznISo
vvXH2423i9bzs5CgnikcZCX32MmPcdvJU2Zm8qQtRl+wYnD9142epstTy9pVsNPmx9s9u5jjLOkZ
speeR/09cbbAhgMq5/bAEsxxXLNMQpLgNdz+cnJ7ObcfYfKWR7wHLCBVc/p10Y4K6NWv655iH5q6
2XctS9pTyz/vtMBbkRMJHLZTO3vN7Pa33/26g97GLmVr44cdI5k/X60hlq7Y3F747SJZ/7HeMF5G
cqLY1oNRuAEVboCFia9/UebqAPWhPjFWfW5zq8STzrUgR7vnuisVg2u3mybfqnedsJ/tMis5gwqC
z/OcCDs6rD1N+KXc15ZKD2PMmLUtxVd3cX7cHp6vn0xj+3JvVC8dOAnPnNkcawGSh5vK7v9beF5U
8/Hv//b1R8mpMO16mX7vfzfjmHjXkRv+1xaeK8zoj67uMQ9+YHClFvzx7//216P+ZeEJ/rB9axUo
YrwhkOV3C493CynSiS/SIao4Ln/rXxae4A8URzjlbMdkOItj7peFx8LCE1hOYFg6ScA88//EwsOf
+ZtS19GDVRVreti6eX06boK/q4OtJA8YW2O1q8jyTVr8sN6I947wMQ4p1eHFPrtNb33Ec7JkzE29
AjeZBC/tvbSZWYqfnmFNzg89cWvtExGKrf+KdKzvfqJ3KOqvqKHJVx8zH+5EtnBmWCzykUH9jdjq
WlS3BtNUmJEZcmm36J6l4ylgb07XvaYoSnLcIk0yHAj7avNDwtyk3gV+McbfnWSYmRiBBTTPCK2L
+1zzLcaEk5YAQKo1AFu2PszJZQiCFp1zlabGRvcTRe7h0FJjYGF1TFgQIzHl/EsERsShqN5BG9Av
R/KTu5EEIlaHAZ5UOkmVsFOdHLve+DDVnHecBjXCgmcGEwR0M8d2Q1wkQwenc+jciyqGfEzuh8o2
Z1Ju+yLoOv4aRU/HPMBh+FNmhZMaXyEA5+II8ZwgFr0rdA+rS54DgkvY8+5R3j3ZE/OvjGEMmsXa
M3rGLyb7WVnH+Tezm8jo0OygSK49RHmWtsKLTXnAIlSU+3JJaN6iPA7iLwwEILGzrC1MGRh7WiGl
KTXcNFtZNAalA9rO9VTwMCyJNzHI8FvrmTsGDWaVOfkksEx9JzOAvXaXt13OaiqbdNc7GARC5Vj9
O1EhA/jQYCLlNOhrlsnYeqkMJwFSw0Zu22bggMKBLAgfHv1snnLbtB8rjN8kxYPBZPRp1DAiuzb2
Pg1eE0+7amz6+TEgxccIE/aHWWSaCmuNlOseZTNYeT5ERmfazdZe4Ic/LHPnpJz1FRN62XaNGwGZ
ZJuJ8K6G1TaQCqUg5Y7VA+A5zf/peJNFpGmwTDn22T4PKrpKQTmzL5QUzpsxFal2LgVdxwh7tS6Q
DTSLT6SzO+KpHoJuoqmJS8XfZ/7UOkDiiedF6t+V4k4AIiWvPu1WT6jJRuCuaUbjObMbE0Vw7kzt
teg7Ia7aLGbvtXK0wDyoFh/VKeaMYtnhINxhybep3vCpwHTNu+kO3Q1JE6rNtq45pqecKu+tsUv1
PHqW9WRInAbIRhwUDPb0oHtKXPgGZGHTO8690ehlwr+zSH8UQPxeNIlvfKpMVJvmlH5rR1eAfDad
cwkDDuuoHW8DqCR7lFL91tN4mxffrZvNolcSoHhvnW1ptNdUtJTgVWXda/miRUGK46ag97SHt12f
S6/1LgjGGb3HE31b/EXsEFBSS0dMzCpEHMneUcSfI9cQg2Ue9Vg4r7pqUX8lQercdYv1YZcTgo6u
kHc29ecj7m6GPyMYpMowqsemGgXvR5fQ8R67R2JKhm8jgfPHQU+t5yTX0W7kg5fgUSG/GcOWuwe7
YryVWDQPFvz2o6v4qhQQv3Zoomv6lUz/GfpW8aFLRX7QoJptcf2IC2NzKMVkeGZ4aDv/HhFH9V4h
kNq2QyAeXFd6+0Ey4IexCCO9Sv3tomZ5oEPVHeyhqR7BabpR6vXyanEo7kcNhp295M7DSFbrV5Mt
Hk9VNyTGNP2DT1gU0cOawiuSjffoSosjvZqCcwMGb8dJ7Qfd6c0EZA570RxyVJRkmf6z1LPqWdKA
vTPAsAUbDJO6uxn00jxCd9A+683SXXsS2eDZKeXSHk3wmyVW4T0GYwzjW80iMq3SiwheHLflSHBF
VptoDLTRYiOsj0yqM77maHPmp8WF+epiCwpd0qUphlWjDjGjptCEwLHPS3B7fudQV5atRbdt8BAY
Qur5PpDHzRGic7rVh+QZrKd7x8Sou6tbivyYz+dgpo1zjLEYHM2m13ZowLQdKEnr1KbGCgmcnMhn
B3bFNFewWhHJ6zPf4bGBh5cPyrykItrmS5uilQJKVjK6Y7tkNXvkwmgn0oCsX8+Vd77szQjGWQKi
ulDXZPDV1jTx3LXLPNNhoCkd1NjJVxspid18x1ybSUvBV2k/JLZ3LUrw+n43ZPvZz5wznvz22uej
vjehyD7GpS7veA+8VcWZsb2FJbwHHIOApDEIOFILinrkqHsl6TQTAdXs9DJLo0rayU4TRnVsTWC5
hhv3dAobxCuFGk7MFldkBeNbIL7edhbEIev1aBwWd4yvgyHGnbI8RA52Ac6db/TOpgOzb5umDmMb
d2GvpPkDrpK8czKKm8ZD6lH5dbn3geGFTZ7ZkVYC5/b9aT5qeWqTcT7QLSL6Ymt5A5+4UuMxodQ9
VOVQ7aC7GBdobPqxHLLgMzt891MuffNeI/UmYsH09lOQAYvsexvOTJ5HfL05ifYq3hY9q0XjJGrX
Ynz+yUhLnI2ULru2aPLJ9xUmA0a022zCfmgg6gKnvFhRvvg4K5SLiYcMh9OwrKXROEz31JMNvehy
vKNDJvfoLXMETG4cLvMo9plN36SCkbQtdXLeHC0hGqkmUOaQCoKzkHRkp7FruuuKlohKg2ZXkqZF
NDP6iqx64XAYRiasRLwvZ1G7xbrg6tvWC+aodGEvO4a7HAcGXVt3MebQ6+kfegHaydngm8HITYFN
I4VgptsX4d4g6jTLKpjuE/qADBN/QnuPBWSqz4r1LjKEznCkMThKy0xExRwDVM2WIEUf22fbbERp
1ki9uKRqGJ40DcKRUy7VYTFq99irtEd9CJctbmnkCArxbWcF2sELOmfrBOQXpegIwXqtYDdb5d3X
WjZtlOmjva/q2bKZ9A4Tiuq2SR7htTTHwvcJmI79Tn5uhnrZWdPS3NkgUwpUOpjTqU+nydx1OUFe
1zm1eyPSwYKRRWW4PjpTY56WCz535EMUL27/MtvYWnbsLyUKVNlMVxb1og4tI2ET59oEsG3K1hzS
XYbMrTU3UG+VE1N4i0FT+mXwfPubWEYbpXj0/6QK2n/Ud1/Lj+5/reUVGkolU5H0//vvV3HZ/1V9
rViAv11hOEgh8Th8MIj+6IaCh/5p0F/v+X/7y7/Kkf+2vnH0/6a+YUfIf9B4/17h3B73rwrH/8PQ
bYOwTdszMGO5uCv/BSkw/nCBiluGSdXxV2ljOX/gLiRD23V4lsAMsCv+RSew9D8wu+HHDmDNm67n
+P+T0sZE8Pj32sYOHCeANOJbroX98T+6dL20dfIGcWoxIjMIpv59sN076p0gtKs5Pvl8j1A5MxCb
kQYTcX0Us8Iw0if6QZrmagRiU05DKJdWf8Zfwgy5r4+u1nwl0R6WuUHCTonKoBZLfcrLnPwrMf0c
a7O6dBQarNeoNES+7JDnkNxHj1eovfLksE208c7K3nRVg6OFMcu2FVKZ9Ir9lNAb6a2f0iwIOXbE
2Z7K4uw8DAJZlt5074TxEbY1tN4Om6wVLRBBhu8CcS6iL/vZrWgPSdL4IjBKOTFLeFn0eDmUaJ5Q
srMF03FH1H6qHVyjDu4zpFrhQvtylwHUD7S4uMs1J39gBWaIv4zdPp0JR1kKTDRGKb5r0ghO5AxZ
L7Ta0wNLzpfEytI7ZIDJnRdTRvUGC5o3x+rCdn9Coj3qMPpLHEogWnARMmOQmaZtscQAoMG9cMjn
la+cery4lo6gYyUHP4Zvl6qiv5p5eVVB34VMna6Kk/ihzpE2x+n0UCTLM1hDciuzPH/29W8kVB3H
pBo/0KiHkJy+TBAnw5JQbqju8bCn4W5ELaaide6D0cPbQF8ro9wlTwO+YWQa6sVoKrXHhcsTQZxr
YVqvEYtxlDnj2Z+m+WHx+EAbK1H7eqZTs7SEii1aceF8BHmKJ7Z8zdqmtfxKPlB4uzdqsjunXoLz
nD6VcXH2Y7s9aQ2hWzpPmJUtkqXVN4n2hnZrwGQbkGNwUDI/xRCk97hI4V1Bk1WFm5w9X0CT6tPv
Y+Jk7DG4IJrsrwtkQvlvV2+/vd3vdpf/7OrtF7HN9G927MvtmgaHKSxHVgqZDQyo//E3bs/X3H5z
+3FBYbFrhfv0j5dhZ/i3N8vwuSUQ8PTrVfx6KVAnFej9lh3L+i/4L1/e7bG339q5hX9MJ/jp9ohf
v7hdxWA51n/+5rfX9+c9NZJB3KLaCIHZ+rc7/vbjrxexdGwbYqch5ggRTeLXOhEoXHSGiXdh8Xu2
uaw3k2DShoY+iEaVw1UOHKoHMb9U5eVm2/t1oSk7v3hmkV9IK6hDUdiSVCZumycbQH/MVGj6crv7
7VbGFmoDSHDZAro9OVP3mVUdN41pogy3shbl9nhJNCqvuSbZKeBQMrBKXuJ+0pjb8pOFHHu7xLqk
nTn358KbT0BPlqPMzGmLT4vRFPMi3Ti4bKAulJwWyVdcBA6uODtEJUY7hQXqMwgEa3/7vdmb7sHr
RmJeNHWuNIe3mgbMbmwm+yLQNqDo5Ke+AL3YKfWEaDboqO1jEKuXZfVLiEpD66vzHv66zUuGrTXQ
Gp7XeygZf5cBHp8itw4pMqNzU1buOYFfyEgqr3f2+r4vmBEI82lwnCQYnINsF2cEGDSds4RL4euX
271uF7pbGH9etfwkQ6GUvwE1qDl5Fl8nsoz2VhkQthmo6rR4w8H0A+fcUQB3Sm8PZcKAysBRHdvV
d4QGAOfarNxVutFcSy9/rZre3ct2KoFK0jlQdWni7UfHg1xqviD0mC8qS5hEl/ULxt75Uq8XMyKh
TWPIYAufb2aI8kAda51LzvSnyUGI8ZBO6Nu0uKdlNdbOEVwfMNcquWTrxYjJ9NTlCcZAEM2FpTEQ
saAjejzhmLIddcm7ulrVuwso48JWX58Ydkm0bzDotOWiwXy/6KtzpMvK/Aju4JQs3HS7fZlESzaS
n+1uV7P1oL/99I2BN97Mms7WcdIQ2lPzc55aTT9VMDFIyRvzvrIhnDZ96YY6yTNGOhIUBPLrgmsG
GfiiZYeRPZvTPzOOYGxb2hc1L8aRvLaDXdO+iRww/duqAaJmaXivGst5vR1Y0kLn5CZot6QfF9eW
Wed16cbVeqQktQJXba3rdgqWHtk5qrz2gUS37DEvp8fBECYWG3ROjwU6Ysm2a1t7KJbrfIRuKDp6
allTHKEydIi9cesMtTDuPWftvlvF51SrkD7H2b2JaOxgFn51mqGH4lN1csYjANSYMXKjileXoVxp
F1NDHdBbaDGy9T7TOle5/fTnjb+u3x6Y3QYdt9//4+63qyYfzy6whvvbn/bM3kPoxKDhHw/47an/
/JHR5Cekcsmu/vVKbn/v9ueXslwJvVPchMJN2/C3F/Hb/WWF+doUlQiFvs53tHW+c7vw13nOr6v5
Ohb5x2233w6jnextOymoP03NgN4YYxaqBBnoqwgKK8AWIwJfOPcbXdZvfSxW40v7zV28dzzw43XA
oA8MKC322fLm4I+aeV9RP7l8gWxIuWwEEYdk9h4GxHiQcY5UlUkt+KA61Hq72M5LSohrUahj2Rif
6eQcXfolKQlQ9oKNxkxIXXK85ml0q0NSqafemOZNPI38myEvaw22chhxGCFS7E0GOWhEdyIbw8oo
iNKw/ZokP2PJjmXhXAAx9AfmUJ0X15EBBChD+bLQTD0W6IZ0e3SBDPH0NXYs12ubLdT4twk1Gyrh
zNuV3raUpY7OGGhy23cveBHzKv6Mtn7esC73BOrQipzsdqaj4d8RaLbLgY+GSam9l6vAboC5wbza
P7RJbuLzNkosREsa+WM6XIaSpZYTIeGYLuVkbYx87EdN+kiYxy4gT2LsENTQpnXq+JivgBYdtsQ2
budjklqYBtKkiMyWCtoSjKbrFTqEFIhmu44llDANoNEtOL6OKLM2mFsGL9NngOBzGBfOjMLVe9T4
HGTaZYcYTxgiL4EnAwvZZoKhHJH29bUZSdtVzn4Qq+7c+pHiKN+V+rNrYCGCondVGgQxs+zeXNHF
kRvbI7mG5CCpIDjFRSmPDQkqUaqhngCl/NIwlUXtSJBvvxADuYzinOiy200cnuzF3AcFEfRS5fK9
evWGwo0WwK6TVmP+0Yc3hvJ5FMzet8nTJeK6JsoZJWELpIsTMMvwp2qKzEljUzGjmdXzNWCueadt
hADuSgrlQ0MrGztgUBwNBbd6yg8j3eawyBw79PvPyxJ/JENw8OquJQPPCkkidI/BYgGXnK2rrMS8
0c/GMhbXnsMRsaAO3zugaKCVSe2BpMxpTnaty094TZKAvnhf//RozMI2HKD24h6cqq81FPWo0+uD
xG+TqLK/gCy70FhOrhXdRNqbrG6E1BGuDKQFv9BoyeCM6uVomxBtW8N6nxelHl365TLJ5TUlcVT3
kSx4gbGKGDlAyTS8l9r4XA4nIAwGrBe0jlDE5caJAz4pez0nB5+I8hhwts5IUzOkn7FV7FOSVSyL
O8JbAqyRlVpUcdKJsB1c8smz0MME+8Th/4G/M0zxyWi9VzuTfKViccATZR0GIPXJ4KYnhu2hU3lX
oVANBDhUzL7Y1gaBLorX6IyHrnLwq/oEDJciGw6DNR2MfDtYMbvsAsi0pSNcitVr4PSfXItodeAs
mxllHV0d0wJOdtdaNpDhntOKk5I3VfmJiFwXUphSjrfVteDT3FmvWd6RTtsUwVbINt9DSHUz3tul
ImsElDoxaVYIcWGdACOhyPJ718ghuCaJT8jJCvsghH1GSEFxlPG1FG8QuPTj1M1vE9OSrT/1d0nq
+ResP1/8vrp3dB8zW9EnkTH15sGdA+3rjBB2V+HWi5fMjErF6yYWD4p4W5L2hdSyJLF8x+AZHDT2
ZjMBfm42CXhjmDq7QamtsjJtj4aC4ZGO9o58SBOHanddtzi0DbFeFwVaKzjqdd+5p5RA3VoQSzPr
aomGRiNUOUrRf6MJHndGj7K5n8RT7GLKqIdx2xQex6Pm+iGtHDJQDeQ3FVQrjZ18NXt5OH/1xQos
1fzg4HAOoc2bspHCMAEbTeEkb05EkgVHX/9pxl6Mu76UkRKiIiO75d8+ZPfG2BcU4by1prGvuoLu
Nla+SOPTyNBAhVba/BDOJeu/MY8v8H25CN3S+Z2KlUnQaGQhKnvMn0mNnWypY6JdghQjYM0RbI1X
CYLWZFxAcjoJcVqnW1djwFUXuOOREFt9M+XksC/eFyRLTpjaPoCA9YzXjaI+9W32BjKx3xYxmmj2
T4toiZMSdrLV7B73Skmcb0D73JE+o03N/iGGk7/E8XPHm74RD6VbxWf0LyTcC/tnQgsDp3ZK3gmZ
c1PinjhTTckm+GJJeZRFQpmOUNPUJFEDxpYCGf1b0X6RFYsSoSM/G7w8YckbTQw9wVvJWo4m5nRN
tGTklJO+SIzLWzYPD9Y40cnXy++xwQoYWAQ6S/RiLb64AyANEDv+1sucR4GTzwKfahdMNNU4oIfF
jjRAcA/LDl+5UTEYK7yL5Zf3euo/0f28Cv1JTMNVj2YYqxtt5QNKWL8FpxPd/iLM4nVy+BhcI9sE
Mw30QrxCwHD3lTsxUKmeGirP1gFKVyESjhpMBoLsiszAgjEhWtuqyn1HlNyHNYSizOiQVaIrzGoo
9PaEprRNz7HXEvrdBWk01iEqjnAa3IcOWjeqR2zIme/RJDWa3UPj1ww3Wve58vXHvOLrpyXkIORV
96OoxGFKC3vfzwB4aQ4/2doHKp8Dpo/gaW6JeliohlBC763WODTO+CYzNhY+KiRTsPNH8lENHF5a
jli4TARb5CVc80ZMpMq87QjqTQkLtkk/ptb+4vb0TTiJzGHWxPmWkT0yk/hMyg6pe8LkQ9TADfpo
sVgYK2RYnHYbp/5K1NkMF4kYhjpLvnip89WqIEpZM40t06pekoqmjfjUYIVKlibf5rYadoPrvyHI
M5Bca4fYXO7rms81IddIUDZgyprf+6oE5+Gr7ND1tBHmpxRVoiGq7261RDLb+23Ds2oHpVfvfavl
kdNrnBNHREiZvBv9LD12ybhEZY5Ur7XVckdYVYqSv36v6NFUeo4Bp3rXnCY7pH0TqVHJPQMNgBF4
IhnhqfC25TJzwEO2ZIE2MqrTYq19FydoAfD6J8SPe9vwd9XkXBl1MeVvNXQGzggx1213a6x8kMec
P3QZBnWewgdZPtdw4jYjBgJr1lcwUBPcK18BQnQgvnmQ1ZnxhfaEFr0l5GE/j3EQdTJm7Iwzdfrp
WL3czSXSwqnPbbBxjHMxBH8eBvAqJJ08V4P+qsAg732Eyn02XElkt87COjmWPh3fc9gRm8CVvM2S
XEfbP5vzVJ1nEyesstu3wGNRLR3vAxLThzA5bcbQZDfkmjBI7+psi7yz3hXxXR3Y070qaXVoQRy6
tU31mfjp0faPNuixgy9ythF+RoauO/UX+Zh1ix6laWZEBcpf1AL2Xd9OcEhaX6HiWNwz44FPB0uv
3zEjiKWAfjxlMPYFeUJlMIelXEt2z9mDHbIB0BSY4bs+Zn8dH0zPFvdI0qK8GcOulO5zOtg/8T6O
xCAKsnd6NRPnno5hkOndhX1dnRvfEjZNQzxjYPdAHWao1JA/B9Nuk9r40FDfblq+/acUD33MDC9R
2byfBu8zSnx21yaS2WHp2E9bF6PII8wTID4XOW+rckqPvmFddU18quoWmebiS3D2RYI5svyiOeq5
J4GPlbbVmaDILzTD3SP5vyjz7dz8PtCZiRxzSY+9Zb4iPCMrRAWRIcH6OPp9gQIJjkHFqjucg2xg
UdQEOo6GHMxRoQCVbKydmmySpr2YDEzIdq83YgkiNUPZnGrFDDDPOA7bh9FMnkDjlpGPSC2s5v5F
FxfXqMYT094h7OZlW5rMoEoCb0IvwIwqSkgB9uzznuAkp1X6uYu7rdFP60dBhUMG3Z3X0Qmcmuze
LVGmLMyKc+E8IHY6O2V/BQmKgUYNV94nQkbjezOxV5iO/1khw4hAg7yiHX0CPvjaWgM73j4Ag6Pl
T4WB1TVplLMt8BvDG0je4YIzcVs5OXnW7msUK7Q2cM1PT2kWk2KuJVcdn/WZ0aMbkdtYZqfO36vc
3OlWVx0HTJA7QJXDxpXOsTXG7G4YqruiWzO9OFs0jaKas/ALdXT5k900mm+BgFeKIiHBHGzezZU+
QzXLLbbSJJQFmvmjgdN2pgiC0E/zv5HskhenDolFkDNP5yXNmfGlD7SrWelcwetI7/qzm/TNCf3n
Eg4sP7TWf1jF89CSSmgJ4e97P39KTZLuFQLcbcniEDXio2yG6QLsitHrwGi1mSPdK52tj78NmkSR
biejAkoxVyWMMoTFJYuiCw2AbiItrB5aIQQdqh43zNkT42UnQMUNenxK9SHuUFG6nDpiYkfDMTEJ
nIjvURBf8wxCGUcy4/V5esHE8yD9zg9jpeHQgTnuBQJ3vc6QHHdFjRwmgC5vw+yYshJwlzr7SJk3
qBZKllZgWrDbN1pnExjcodcn685hm0+LVPiLt6esPNq9AEc2FsQNehFn8pRJOLY83WO7YS+QEAdi
YmyXc/DIWsh4NZ/DNsBjOtT9C14C89QlFD0lvv5zOUpkoCljCpTjkQCavukHbAvZC6xqpLlt/zR7
KR6eETtXhx/7AjIEmy/pE55fRV3M8j54p3HosJASrrwDPow7jwPKsJqDZ5J9IAJHbb3ULrdqgpgh
m6xF6gSbhPyfcGC1JEoaDKLhfHi6mZ6bSXzBXe8jI2KxszP0Rs57X9ScP6AfAI2CBu95X5VoUDoX
A/tgbzoMUt0F9JuJxgVKolDqAG4NQt4xShvL3SiiYcbZfZExdnpjIFagQUe9czj1I+b5IsTMVqXy
X0Us4VV6Fd2aQMOjP1A86xUiq6Fp9yitH6HwHdm/MTzSGRMv7btFy9roXiWATCKGu/q6pMCW7f4t
XzOdhNS+SZoUhj5b9L3bdktF4sF/9MvWe9IKnMx03099NePwI8SVNoT9ESziVXWArstkzhknmenG
tKavddOV+MSzV3LhBM7Iq8Tl8ZAWGOYW9ubbSr5WRMOxntDI8bRi19vtzikIlcV1bmzyMoN+tejx
fpzKF0vEw3bu2ZaaevW5s+gBLzPGlXz5QSm4OCYAHYZGjSoeEz4xetwZ6/yDNbGF7nV6EPOcbIbA
fbTb7Gc+2/djOb5IbfKgRjHyMPpmifhWZhRc49b62sVE4mqtS5wagoBosUiKtFX6UlCZHQ0bc8Vi
nioPE7lvXqUeZ3vmfw07eWrV9JWmUbljOPlKVxT2hd0/9euXlH5kRIqGFlaFfSJzLz0jI8u/LSOu
OqxlZPhOijGdFQe7lIjbbNAQziU22qzlAOd82PTkk+yCniMzYKS6171pN2X26wTdhSO0oypLlp8L
2rZtr6GyaMFett9jAVIsmZ598AJgX3/gQpz3gI5O0m/f4hnNTFXjiUksLPwdEOxy8OYdru/3xSqM
A8smwWmEG4dMWe45LPptqSpshVbV4AIjtaVbV0dfaQiSArzX7Tek7BfsMi/WqONbiHH0DA2Z9l3+
qOv2y1TMHF4dDv0FOEZrgs/NkESAfwMjKqiBl2+GDZFibuU5kQHRpw6lopAwm2K92ha2m11UMmw8
Y6bSmer7hkOE73XghcUk8I1bxZu0cNMljWGFLLYdfAi6tvRYIPlWQXAoB/AQehmfhKeOlvTYWgMK
FfYPRDovshjuC7Rwmzqfv1Z+U20MhUHetUIv67sr7clIE11x0MrnsfsGK2o6t5b1XvbVtpmZvRrp
kBC2DIoA3jd7zOzZc5k2OgOB6359RDlCF7AhXrOcADNmqL8dirYUQY2gC7bpi7Fbp6IfCyESnmsT
xYZP1mq7js5L9WAGDJ4TW1NRIideGmfsxh/9O8LIjYOT8c/HlfgjFwhyDFn86HNG4Ek7xJHnuAwZ
B2ys2FSIyubkuZm1AccYJ7RI6zX6kgIY01KXO7SFV91V8ogQhBHq5O8bX+z5AsEGmoYTqpj0+H/Y
O5MtOZEti/5K/QC1jB6m3uNd9CGFJqxQRw9GY3RfXxvXeymlXlbmoKY1QY6Hy8MDB8Ps3nP20Qgs
9hIrQYiVcGrU08vUERZMvz7fTY0XdEmdHq0+3WAxpwdVefU+VnziipDTVV/qydnSLm3a01Vpijsr
hdVWUjxs3Kzau5SOjyiIOR3ND1WImYZANvoPaLUSpq92TntcaVC3tOFeS3T3wBVD1aDLkIym3DOH
ptmqAW5uW2g7QgthTsCp3le6f9/l4s2xRb/W42rX9+Sjm85Lnvg47AkeIjzHG1elUBvGp31BfgAr
q8ssAmPWvDtc7tdxkiFlQfJeJbWwnkrBfvIQ1ULzvGhOHBGendbbyXb6XQUhY2WX1778mkxEnNhD
gFCx42/y126vliR560viKOyz1ZOZ3w8Kv1KDMmorw6jbSs11t1ppgUW1p3KtUWXQtEcP5zPctVWD
sIlJYLGhCETdXNx7VEv3peaXnFADk/rcvCSW84yXaQ8wXe0bQA0b2c8uwSk5BqmY2sB4djAYrHtl
VxtT6g+lN53sFLGNHN0+SPLxYkBG2EjcQpjNKgDSkmp0zxQdX66ZlA9zZrzTmzJWboBEbURiBx5X
zxKq0APIgUR8bmI/emRs/u7GIUUUn0Z/SpTeLmehBIUHbKmb3xODfq5AsGXkDZ+xzR3bUMPrMWfN
wTD7ezr/LV0cxNNpqjNrCB0KOTmF6r7OuBZL/yLG/gM+8G47dxkHOFMeNnKQVHUXvzITMTcGJ7Uh
BDa2PAnwdaB+0z6FsPvg2fcfsYzsNdEP90lrYe10UBtOAvABYrFkHTau2ldePB8HDfsg7QG15y6+
yKfGd5czgYbEoRM4QIe6Re9gkW/nGGfbHPRVNFUvaukTYfold5lYkKNdDDQef+7fHjXLj38+d/sv
XqRh2br9n9v+7dFvr0noYq/nJan79oMSYfC8LmZUdoAqnn55mx+/9S/f0suhWIkJo+2PF91+D3dD
mtA/f/mP/+mm5amrhpRZGtbYOAzhx3kRE97lT/z5+X68T9npZxjd/u6Xt20adWLNlOx/f+fb/o8X
3v6S1rPf4yHst7e3jik9cSj++C0/f9XtwN124wJHp1uG0/q2+/OICpJJIL3oJ6JRX0J4Z3QbqVUm
KfAdo9E2sXCqDeKahuJdD3El11i59AuE0zBYScJ47AxdB4XFopg588OVRBQB1szwg9RM946wsON3
VMKmWb3kjHApalJLj76w5I9WcZUSXs8Ef4uzk2EelOrg074HKgWUFnPYhELZKcsXX0HfNtGz2OiL
e0TMJfHrM4JTW2VXAUqRVA+SyibNXWysZ72cTn2dfllaGM0CC0iVvEhzfs/akvjQmqB6w9r7aEnA
X61ceweV6WoWI+P9jIHaRKG3AYiU4l7wSXwL74XJgJq6KARMG3NuOGCUnDG1csGWs3+3gMnpFSkQ
YoQsp/6xqUlZSkyLsElnr+jFr0rMCCNu5LWDnxdmA8CFrvg8NxzeihaXKTE2QdumYti+dKUBbz2j
XeNy0q7MfAy4sR00CaOmi/VV7EzvJrW8adA+otPR1pExnhfqnknNFnKAICIcQINEGL+NY3Nnt9Mb
shxWDh0EQ7BzvpburLENt8lA+pGw5GuRO18hyYybvp6+Di4EBJFZDNxm1cOa4x4I7g1U8vwxjozn
CjM8vfqMImAvgfp/UIIq6AiRB6YU2uBk3WiJfYAAGm5LHe+r19BAT5NZojvy9rUAD0ewbBiCAWgm
KgOWWeZr1TGa9jnLDeXqetANFsQ5TX2sBwBlrpU9DyHzCkcSp+GLtzk3YK4VLu2o5vO0iVT+eeKm
ttUW4l5XoqlOnOHsNsYmseynhTJTj020M1y68qg/rwxjW39EvGB3moZuGca5Q+6nmMMHCfSUHhnU
s7F1XgezWo9e6axLLa933bTjp7SZfLI1fVXddbNP2ro82ln3XozJ/bzkaFmxehOjwlSs52BTO9fd
3TRPjiRV9hd31V+k3BioE3+JFaCqYJNwY5oEb5hMldD18fNfInbiEAFooihO4Vkm3KbX/KOb0VlI
9Pw+F6g7Eit8tmVtbrWixDfbgQr2IqrChar0tWYGSPD39FB0fBWROumF5j9Y40SYrVvcZZwIlds+
MRRE//DBby6qn3kIPz64IzgdiEQwHer+f/7gc1I2DkRO7jiDlwWaAzukpJwHFYbOmUo7SoMpmP0k
j+/sNE6Okwko7+8P3m+ZDLfPQP3DMUlNoYfGLO/PnyHBrOgQaJEEiDWmO5kbQaanIORVD8B6drVD
lQ+g5VkdaDVTBiWOzh1sbvn295/jP7In+RKRigJnglWCtNf5LW0jq4huaTIXJrsMceR4jRWojva8
YBAc2vRjP0fVvsqdZ92L6ouXIfFPKLb00gpk2GqX3u/qMxP6VVN6wwXcV8z9KueOrsfD1ooYplGE
6peQDHB4E0evG9BvE5WCsJ1+eKPRky7zEH4A5ivH6/sDTLp95ldkry+bZNl0+fzx7//svzh3F4ud
pZPR5wnPdZdz+5dzV4nOi7ser7mjGwUQEVltU58UEJ0QEGlDR7LmBkfpwNqynw+2IYNiBL2S5jPT
9vFckhtwKMRgHYhI7oPQgtTZR9g6gFH1+3yOjYMyhicFMXx3++T/b//8J3k0pVoSO/53++f12/Bf
bwDU/qSN/vGf/qWNdvX/JgLF8FCd6yijuej+0Ea7/n+7zAiEs1wI/POLRNpCIq3bno0EA/MkAlZO
lX9JpC3xf3F/6r8FkFgQfLkUGVFtFuRLtNOfz0m9d+peiKgKJhHld73Iu8clhzFl3TqoYmbtE87r
yV9saOF328morjBG/BDW/1Ct/8Wofstl+3VwXD6F5+tcFB7HQv893rNvhTbXHu6WMqchI+3wCTfi
Ze4n/WrPVE+mork06AgoXLIyBWQT2d33aZQEyGB7X1lACP5hrDT+nJljLwfGEpZhuMK1uGp/DyNu
NLKPpCfKwJgkAjFcn7hDZ32d5+7XokvFPUaIQ1213d40o8+WDY1P2UB1dG+Rt2mPYcmSTZUD7Gfb
DnmDAh25P9PWFQbVd6ENFCdqfe1WXUSNlwDVym0O2tAeBkMn/zsaX345M//qIC+j+28H2RZUCRBq
OmTy3LLQfhl+ak20lOObMhD0o0+mO6KijSuwAwlKHulbB4NqLMbO0Tjo0sKvpVie0g7q5Nkby+ek
clH3Gd6HEGro9h8+G1fBf3w2TnQkE0uo6n8MjV3bpc3guSR1RcNjOMAmQrgYVBQe9pHwnVXrM9+b
zPrNZlZ3zG1iwo0BPRW21LUZZvNdod1FYvrHz7Ukav3pmDk6FyGfylrSZezf75ip0EZptA0JNllQ
dxDxTRxqa1sD9Uku8bmzu9UUky486yVIn2h4lQXgIFAVtKjsWb8UrCL+/lBhgfjtI7k2eUFL8KzP
d0mCED//5WucWl3MUTj2NPf1YWenoXZyFhCX4WkXqjEgFsNLBgP1oR4Ioy91hwrEGAN9dRLW5CDt
RSjHa2lVLkA5+GP9SP1xMqOgrGbxoWGu79JgvVDvA+voaYDKMusZZ6R+piZ/tJS1Y5LLAmm8S+mS
BaNW2auZFeImweU8edAE8VN/rhTdf4+u0q6tqrPVkjNByGkASPgN6oMB0YFib57qkIHaK2FZ2g6c
2HRtyg0x7N+TFHwNhnK8Yi7ofdcqIfEr+jiOT2tjxqoL9mnoN5PhPf/94TUs/T+uE9fWdZ7numdN
ali/HeCSSXuUFh1C4IFWEuLvK+Vm7OO+fzJSswlS6nirrPb6+zEc6RlZ82nOyvI+jct7Db/5isk2
2hFdi05+33xrCsq0U80BmtTXIa7423G1Es40A2YK3S+yTpN9Au2B48u62yFmEEODfAs74qliz1/n
I5CKKiRGiGXcfeYZz/5ErljcuuKqNWxujzI/io6do+5736H0H08OrBA9vrtt8ti/6iEVx4HIm61y
qpPblo98jeqaQ/SnM2/rzz2F14c4vEPuokh0KCgpZ7P+POMCydomvvNTCZmQGMctJ8+8YWHlGBVr
r65AUw2JcK3rZCjYSNh2cVSVhEmnVEBm3IW+zC6G/XlSBkk7ox5dDMCxu3lWeQDeYCMclWJQrJO1
gGdDkbm1zg6I9vSc6VV3drCu0l/OkwskSJqXUfRQpB8mraVUarHCiPUZKXrT61cWxoY2TVd439TA
aviJsvE2ukEA4RDXTUAj1SUIZSQrpJI6Fc0s3XQCweSwpL7ROZxWTpy0Z3hJtG/niawEixihXO7y
QpmHrA3fy75/8WTlHW/fkZPHsONiUwfr2wK9McWbHfv6Eb4QarHBXvREVWAWGj5wasK0NVz0l3Pg
1zAPKWSciq4wzzFrywfSJpIHkSJpqkR9NclF2GtarT8Rw0FPPPSwBI7IPQzcx7bkb4TWM10HjbPF
AGoGoX46G27qWoRo1g++k6RBZTZir2T3KVlKae1IguTkQydQrkVcjT0eJ5SJkAS4y6caHGwPzxy/
JE/P5Gun2JcQ1IVDfCVIMNz5ehev0T4xzHrjYzqUBEnYenI3ijjapb0l1zM261XpNDm2GXO+p0Up
7kOAOOgEkqCe1PvY1NO9KjQIbF3x6mcZjdzOxJg4mo+WqLW7ZCBTYdkzLfFcziMHefEnTRPKL9n6
R/KKAhX57t1tY0dNEkCCoJGzPEe2iPfjB5nN30HIBAql5bkY7yR9azmCVa3m8+3Fpo9BCay1tfWL
xENxSxFYRm300CybvJi9gIuEyuqyCyaRH5jxeLEapP7LU5YoKe8O+rE1i2EtfJLsDCOLnrIydvdR
Zok1A4z2eNuI1D7GObIVsbwi9oQ65DA1Vqa8uK3p3N82Hcya42RNX257RePNV/68zcjE8Ti1PWUO
RLdPtw0ykjc6gyXubHIDW9WNS6ma8rJL3kmTE/VDCKdEZLJAREe/e4pKd8sNFnW/LI8p9PJX7LTu
qhjagVjSHglw9CqpLRxiyBsHZaeo+Iie3nZq6Zz5rXZVVFFX9LgoDYQ1OsOaNr3zdUiy5KWbOIkF
imGLaHndbulaVoVLU4zFiaotd1PDoswr5dNWhkthfKJATowF7XQ1vSqnOwFM37sxtCwHLjc59z25
czooINywKXpZAmPhIHNdbGkqA0Ud8sDO7XrbDp0N9to+q4aiVeI2zT6zcn0bYThbT2QP0nsapj0c
nhm+5NLWTzM9oBTz3WBo2/lysBi5oLXlA+NEY3jOWt/PAI1pfZGFToDvA1aDTx091J3F4Hso6HyV
jfKugEVQd4X0k0Vf7IWkY6tNxkvaOdOKoau+d+LyIRHDczhqznaIfHJi7Dg8opAt8Yn78Tb0okse
07W+Hc3cmrUAPeiKwE8zkBAbqG9/sJXq7kXnbFLkUT/GJ1wt5vPEudy0Hz2hyQfuVNfCnIeTnxCs
o3sj3aWBeqp9GlmH7OecZ5m6OwBdF1jbMH6yQGrvrKS9slCM1mpgkKDIggQeqGUrB3T0KWtN2NYH
HTNhzxu8Rfn8REKBdU4iePDwHUiHIoxXQEndCj/RIDux7m6RRUHMPPH93XtRMpy6yL135TyuMoEj
vZ6gmXmxe7BzOMGaDtCcqfC+DBF1WsivmWiY4CoLr96g8akQ+5UjVTX9M9FRDfNVEtZTchBveZVp
D6xkTGBwjxRykacPZyvamno5Xynansoq1dBTHyZ6TZvBiKeDR5OZaqu8zgqAJwsysh+BwewsaHTz
QP0h6z8kFQg6bwyfhYmpMxP2UxZNG5CJYsXpqL3CNidzaMSrr3p3M9nRfO/VD42d6scQNsTOlaPk
10N+ZpHPjbWfT97YZFh2xuVGoOd3ovAcumXzJcGYCNl4CLIlR1h6BTPwiDvrJGlAxcs8gEbV2NnN
0YkoXmBxcdciwh3wRXhVthFIcQ4oaS5EnFVX4X+LB7M/hqH5kUkN/F27+ZakqJ9r4aC66vw7XZnu
0Z7mZgtb0QaUmyI4cM3xEWavfipRW9HZ6SDZGpm7F93YYI4JoZ6UjvVekdXylrjxa58NNhl8ZB4N
RONtgMhpa2fBWlsqao4qPDZOI/ce0jcSCHuogLVzrfuti5J0VbbVhCQEpn3m3OtpAXCdjBgpq6D2
5QRop/I2LlyXleeGTXD78FoXtQ9S+ZcqIrdTYNZc2RN6wk4l4uIX2X7GdYHO/bnvySdIij4JzG7k
7u9Z8QHq+VtNSxvsAvkN/GWT1nR0FRFDtIDfTmOM4AmpVYiMpl/XqjcPvlnf5U3fHMYWxrYmg6qX
PZKLb41dVhcalvg3wuY71BcTVSE38BSxXDHXAboCQHtR1Ryo5ZngvbJyizjGhoG/1PIjBCRx5rqb
tmUoRJ/2weiluUjvMzLWCnynWqUFBojg23t0YViuy1KvkSj2galMG7VNignZoJ1lEtESQYwB79Bx
74l8fzfkzrkg9CQMpXbOEThv5oaehgLozmlibDoK8qnzLbeS+Z58FQPlSWB01KQbAPW5NXlHJZWx
ihOPuim1CsSMpIH4ff6sho3Sam8byaY+EbviVrH5DLmSdkOzKkZVfQjnATNF4j8bCr9VMgMGRpEO
UROJHONGs/McL6XhJb6DeHFIw3DTR1AkfLjJfO9JblvPSHF2OuJEpN+oEdKulyeiNszn3ObSRcXK
ralLr07rMjc1ERRrCEo2t12l+vHMnYVD3JMf23GPopkzPqmiCDIND1w9OBevpB0vHZs2x+SEF6ap
xsZFI/URzdo9esT+m+mSfNOKi9fIcY0jPVs3i9PwZgD0W6W2ojeOuNO4QLAE3qyInkFLtJ5pWKZ5
IhvOOH5y8ycaSp4a2rgrq3Djdb5EQTYKsa4SGD3Arw8nBxAPkGGWSVZjsKuFX33dwJ09SLFL7OJT
w4LsRJ8RxcTy6LZx4x7zhiB40Y4qDWCtsDSEghDMjd463l7SJtkRPJa2H2f/u9sZNCrERPwiHkEH
DPyPTZnz7dWwGTdJ76ImYPk1IYdHHSyq/M6bkzdRA0bRBKwYrUIYcz/mjnOvYZMYqlA+itywDzUV
HJq+k3y8PadsEJ8RZPt9K/EgdoJgxxnF6iNxUthaupr+AHuhbuhH6qzp6rYbHSBBdTtO43JTO1gQ
4EBI4MmN+UB7x3yYMtrLGWaDdTyjbmyotgQ1wR/rEffPlayEswK+/hTxO7htPFJsJRZgqouDtRBH
G2BEZ7IJX/RwcM965wWeNbgbSyBbElGsI77RxWNMAI7V8gHDzrd21SBYgRnRltLUsDLUcvl4SDKl
e2C5UZ09xt81zl4sLpp2p7cYSqZZiOMwVzMa/2XflUS7uxb9d3gyQLyrmQAuD/RNkcMxpoh2tLTo
0VTA+mZz9ACWjcDfmdgpchJgyLOpoMKTV/THPgHnMdcbqk20u4y8aiJ1UoeF7+DYJYFEom4nalD1
R5eL6MS8vF/NGTkChfQ3/I/05IJLg/dSX41wphmU2B81AQQ9d0W5Yd4QjKWTAj/xIMdGxdlQaGUq
53PYQFyBMH4QfrrQVJJzX4mELzZ6EEOKUC25Nuj2nc54ZoaHcl5dx4SPOukW7w0iZTWY+bnjLuDZ
gwYuffxUg91d10b6QYNwrs/CxPWTPDslS6/GxBgw7/rQIRmB1imXoP/Fnq13d3YPg9e/aGW8oF/f
CgGD24Ewvo6eY4msn45ltS/xaq5i7PCrAVWS3hKrYXXk8Pof4uUOk1vgiDHXCFDhsj4YhGrgGzSa
+D4rnRCyLzNcg6AsvUTZGA5VyVgRnTVrCga33bR1f0S8816pR+b5GLjqifzgkVmN3rg6LV8aT3Y/
HnrLyvZ5r+mH3FksJnpySkTV4IBV3yzNhYpkZ+9jhlpcuB55E0S0opcilpg0oSh3Akpt6wlUOQyg
8uguw+VtU9gbp4mdAz3Fb+CaWqqy7b42nUD3OrEFu/GwxK2tuiZbG5UuV1oJtNKzBMpWpO6ZqWkb
wggOqaM9Yldod1XdAweq8s+jr5jEL+WdwsPW4L2C6SCxzPFA6LcEuNGoArvfRITyJhlizJQWec9y
qCr07wDOV3IgqGvWuG9rNNDWXVa/Z2/YZ4t75Ij1mkg3xKBUkEs5d18ZOO4YhuIVClsfGg8S7nJw
64NJzOlgjxZBTLax00cfn69jXv2a9Pek86mAEotAH9lifRWbL44vPxKAmh8TyRKYoFRsMf6Qng0M
fG0t3YfMXWZfJWGlKNg+8JVctDx8bWri+ZKmfncUROXcqed9i5txje0hXCdAwVY2YwiL9uwE3AT7
Wm5SMHPN+Krl/qZLjOaKWo/8rk577Rl+sFF5p3Tqva2U3L68UDYbQ1/w5k0IexVa834Wjz6UWpks
2cJSPiTER9kIvQqFswu+HmgwCRet19HWVGFx7nOJRlK94K0VZzHguecUblkL1RxEozlZddecZGPl
Gztv6rWOOiXAlvappHC0Grz2WBmomRn3GL9QlKPTc+9jCtSl5tx7adBbk3iXYkDvid73lOb+dEjx
WtTMpfZZ7z2I2bnMoZGsM9iRe0+n5Z73vr3LBmSZ+TMoXPegJUR4UKWu76o6eaI9vdHm0DvzreEe
BZF4gk/rbunUbb20KjauwgNgZVz9gTui8NR7l8iq5b4RacaLDyowYKJwrjKUB1nLp0dr+eCBDXup
0nIHUueVyO8B+58xIEfBIowDApAGup+NPmQPuuYzbo04p/R5ZetyXifGQPR3G4ZrxTm9IkTlrq9a
OCaFXIP3XScZWGw0SCHo87xGNlUb6xDgB236APcFSqZqHjaRJMxbVxX3zcKtdqE7v3i2R7eb0vW8
vj1s9QQMQRuaK7wmnzyVh2hpn6vS32nZYEF/aT39KIvcOMaSNaUEuJ7Xn705/5xSjDjOzAFJMjNs
73jbXwQPY5zEgZNIWK7GWGFVZHPbvW0sfU6Qbv9vP0Z2/uurB5RIu2mInzyj3OtyWNe98+ZmQD1R
MxnO1tEwPE4l9tO68A/N8gIqU8e58lLuJhO+hobEhIV7e9v06aTvpq8xa3ATfjaTNWKoVYKPuWDq
dack3RqV9A9lKGmdpt6xLBYouizepwLBi2a22NyU0o6zcdcWvmKlqWEIyxoEC0487KIonR/DGiW7
G87FTh+iB3fftGHxlLj9SyM8c4+3ojwK2yZolXC9sWmME/CCjbnHVuA+qYa2it97H8QIX4H05Op5
dglgxC9LgFZA9kF2HExvusZTAj7ahWWdwS6MfAQAdZ+DVY4F8b6a5ItTVDKmMpgB8FHR7oqFuk2+
K1rbFcVV6wmlailldvSr+StftsuQrdmBRToGeTfY0xM5fTSGzr8O8YxD1IdlMGEOTPBq2E1bsQKc
LHxkHmXdnMqKyqOKVn978UBbn2pV7n3O5I0mSlAi5B3jKiJXWrRbw5uzjw4Ro2i8KTYAiEG5Tr/s
nOXl1dQrDYcFUb4uc4QghwD64MOyXNoP3ZcxI69zJups7qynJVlnzyVQHkLSSV8xA59KkirfVUj1
ziJn6zoWcX7lFs1CCdyfZDL+HklqPIsnzB2tN7rND06IHrXA29aTDGkwxtzlpL+d4aTVq0ZMh9pq
nc9kJXksvWy+V0EhHaTioz/S0OnJe1yzoHY3VQSUiQwEc+MW1nxQuCv2c8nQMZmk3c8aITM+hUkS
StO9qMc9JY722JZkZ3cYfK9RHRH1l1f6RnOUhvCF6CsCpC0Iavl3BLIHFpS4cBbOYOSWdxmcuGeK
bceIggJzFB9tIyu4W6RX06ElX/bcmnacKjr32hmmvhqLGci6pbqtNeF+Y42AropVcNQUyRrTRLW3
yLV0windKGbmD2N0mVLbvaRNxX1Ic77go5gCGyxk112xgejjqK0SWxgnaSIkxjFt4aEYobjK3r0M
TXHx0jLBfuQTsiPGE93JKmDMvPR6qh6MwnnPLKbEMF03FRXfe8xPOHRjblLAHXF6qEeFxHXdRsLb
jN78Fbp/fyDlNV1pFFeJmUek6wgauA3ZEWlD4JQ7Ju3F9LJhsyh5He3mUp2ag1LTWxx3TNGJXLje
ylK+be5pGzmPunjH+Cx3ZVVxC+u8j47M5CaGxXjME9S8S4CZMgzOsREaSxbNr7D4y4MxDU98W1Pg
lD5roKyfd6WhMAx5E+ESrjL2MADmnc4JxhCRk0Tir+eM6nBb8frYbD74HbaHnjZSPQl1gkMPAQZl
26i/uaq4u4WvxTPW09KJuotWwO20uKU1OKX39vQ2+cPVL31xjjJS2zm8xykpP0LxGYiqccgpSp1r
OQ0folKr7oEDn0HScAUOpEqJkZZNNjl3vkSsnxkO1JKovcP1yKlFx8YaYNHNoCpPOG6BYGLC8eyv
tYl3zDbQs0TQOM2UtGoSQpeVekdlUvOYHxfokk13D2gp2oxD90Wg9z/Nmo1Fv8ey0x+qpkv2pGqo
S1wTUZlHVNII7h5qD6vo1GC9lzLe3ioHbUFMLBQlhLwEOTXuUAZ9hkIv8bCUThmHw7Ksa1J47lvz
QqhgYYfd3WT0zXHqs6doNJIrYWEA58HzOfXC15h8m7hAWV1CAqp8VpG+AfpHs5JdPLHwjCnoDUqJ
PYwtzIlKyg+M9szCQWXOJjTUbg6mJDkqVNFXR6PXzCSpRbAL+YOoQGZCuMXH+7hlODSbTiMlU+NN
jeh+sCkGjM188axQxySrsp3OImQb0ZUg/JPjx8QWHBAhCSdV+S+w7+t9bRAXjPXYfHGtacPAw3+C
druJQ+X3dFRS4zSG6bfezJ2dzFONrPtHwF/qYz+Jj6rjDuti797HOl+xRQT0XjZzHEQqntakKhFU
TGtMTx1SON1eEuQh+qsz0gOWTPzSDrRRJN3AH6tXC0HV2W4NTEKl4W9ziS9xKtqIk1DLHkhqMHHP
jzOWmBQqT7xXpHD2o3tIWP+f2g7YkO1PzqlizrgI6RaCCSlMiwzK1oQ6YirYl3alX5LYeRWFpQ6M
Va+0KpYU76pud7g/vaPe0PA1vJb6ksHZZ3gSrts0kDjfDQQC+QyvNE0yCiehvu+59R6txJiPEp/W
3kpI/WG6gRaeTULIGskI6kQ6K/nh2O9WirYUDn+azTLRnyHTdfswhWui1ScqqQX+VPxH7aB9z0NM
Ra0K8X5YXg8WONvb3puwJ/u51Rrneabo3w3ZWyL67uLmenO2FSSJQcdEPhN5wBEhIoN1YjdJ+1rX
UIV7fFWbkMLZqcit4hRHubcuG5TYNdnOJ6jFLBCLhQLLlC8WlrkB363GDWjvb04KCEDFtnV0RO4F
fvdaRBWdA8IV1o6btcXK4cZOuZWsbUK6o/mYZFJuQ0oWK4cQyCMfcDyW+OiwwLX6Dj04RT83nay1
oUV9sEjlm6EOm4NUQDwQF2PtQEuxggZDPpMBCJc7ohyuse3puzSnEd+X3YthJsOhHMJ0oqNNiykv
TRRtWMJ9huSsde+aJSSxWza3YSfnCkaHkh3c8Y6mJXP1uvPKq7u0qa1Rby+EueEajw8e/o9VWiLq
mSY9u4uXR26ifcP2TE5XNwCbzclsMbBjgmfiubC8OFXfnslH3XtMY08NlvQt0dJ5AIuDlUIc02V1
WYH65kvZ5NwmLSEAFGB3msuIfMluxPRfiEs2dke/LYuTP2RxUAuMb4x7M1hwFPsTY/M+r+b32IUl
I7zCf1J6cim7RryFJszOGNb5Vsz6vWpZ+JPELNGg4AFsk7rcQw/RjlLknwbdiDfZ4J9kaZdL19x9
9RE7M98/AiuLnpsOkfcwTqfIVhAMUhd3v+l9mWIL/kBILK4WGyfIGc3bKHB0OZ2DjcKJr7qMwos1
AoGtMR8Sat8ce6Z6ECn0z9mAVy0p6B4wCcUNRCVUaQ29TYPKzr438QkVdes/p6W/9+MOe0CbnMec
ekJfGEddb+q7WlR3lOi3WWbI97EXpJKpLzahiofQb6dnSXma0sJzIgErDh3Fpdv5cDszQiFBKAnM
INgJMTEUYZBHiNc5uTnj2+zFaiBwe5Qz9m1pNQ8lK1MiiEOogVOHS9Ez6UN96uOOOBTuGyua8c05
SvVnGuCk1Jb0c3rWbjsqWyz7aHfiXW0f+6ywgrqiUpGOpIz3TTW+Qqr9Bq+ap7A+7plnGi8Eqvqb
ciZZ7jYIk2DjMc4xp7PH7suALOUC45Zwsb6uNlNJZxMGnbZXmmvD8HJf4wpvZ4l3+RJjks7qB4f+
/5OT2cmz32AGictE38cpkLcJeOXRGqQUlAV4eNs3kTX9eIS1ujnedomxQ2aVJD73uo5bQpL6gWlh
QF1nKq+xRLIpy+GDvnCCRiQYlr+EObrA2yHAiH8/zGhrB8N0odhcHW8be1mKESlFfMfySChwwGBP
KIBzyRPahBfu6KHFzSiXuCiufzwuEyfBT2mmGNi1PAiTsDiWg/6vje+BvkSRfdLB8gWtqb5mXVED
WSY6GcnFv00jt0d6Rj6y5jsffsSz9BTN/pXUMi4Pb3EttctoFLd2saGvLI86Ny3Qdmxuuz83NmFC
W6IwKZHcMGbLG9ze8Mdb/fFcQ37mTDrZoWABNq9JJA+39ji83l6W3Z67vUF2g5jdPsJvb5hJxFlE
WbzeQlgqZ+CL+Jm5UlE4PUaxNlNrbtDO9Cas6XxxOy94FHp31fH26OduGGtMVKOOuRKv+Pn87fD/
9tzP3Z+vM2nzADv6453zyEaT7+G8vr1D/PNbvO1rGiyNVdJGR05+YsXCBEcljIYjnnXcgJ1dIMjw
s/0weD6lw6fbCzTrs2+0MhjdUbYnXy/K4+193bnk7Lg9DMn0pDPMT26P9NhrtyLtvvwPe+exHDmS
ZdFfmR9AG9yht6EjqDWTGxiTWQmtNb5+DpzVFVmc7G7r/ZjRwoDQREC4v3fvuee71P3u8jS11Hhu
Az+2OJ7fTt3/+Z4FLFOQtejnVBwNFbz2FDek06gldaMeIIlXg4DRmeuofAB1Px3bEhPYBNEZ1zuH
VVoRw8a4aCUDIz2qnzl0VBrQX/tEmuz65aBSR9IYddVJ3YAYq06mDYGmmiP4NcEwnqoyH0+S8jxF
PVbPN+q+LJyZGWpUzZMWjnObEsKk/hHSXbOTugGYi4k7qUfkIi7+mLhH6oReILVoIKNzqVeLrikE
x5XUmNnLcgXomsKAPm3dzNkbnoViy33U3A5zqm/v4ywfuUTbu6yqyIYJn3DW3xsJJVgi7iZa+StK
59pqhlehNQQ7jY68cC2m+CIRZLahLqB1iFVQ3mQydndySn64HvMdGuFPdsEHZu3SWeSY1vLixZ2M
I0HbEDX9MNg3hnGFL4ypUoVQL4DpQhX0WVbWTStjogXMYBfOS7E58i/9xA5PDl9wNaycqflOLY5e
OY3RFQKwpPT5ZXhDNBmrpmmnbUtYQjZVJtVNMj3TNEPUkthH3zaufBPcotFdjUtvGHPLqrHjG93x
LswJpybVur6t6JF20wbq74uZ1rdUzPad/yT0QGzCyf0orZfWButYtN6xCZIPztawhQf+nyDaxxpB
lxg/P+aZ7r2Z8XPTmHUnz10FpfUkB+dd0/d6Q+zn6LQfbkufZfIcuL2CfoHfJFjVyLc0Q8lkgct4
tKRDWV2+jsDu4Y7Stx01oKvAj96qqEqZeqQCJ+94LBBbxHRu+oy5pe/fRvBm11C/9iFuyZUDd23t
bYwUHgHdHAoyriuhIfdY3DWiHigZM3UjTwUjzkOa2ithsOUaZmInn5xzLSB0nL5CSNZASv/cE98K
ey89pllGxhC/rEHC9P5d1F7nxUSyHfHlpgfXAvl/tmmNdc+cNm3ceMPwi0agTXPQEHsfsc1qrKqO
jhVVSSmjK682HqZWeiBa2g4vRnJPieqK/x3z1BShKI6YVzkRW28xQcfWLImjzAlSNH6KdtPO1Enj
hgY3A/yjGbBzCSEP/gztpDHC/dyT6Gh3+ncmEA2HrBT1hn073jA+hIxEgWvc+W35MrXY/8oi+h6V
C37T1TcoJP0tnuuKf1jcT471w7f9jTWcygRuTd2yjbtal1vCmAlwyTN/X4/mwUTktdZR7ux0rUp2
bdiOTzLt5G4kbHnLKFnu8zAn+7Mq+kMcjMC4w9Z8xE+LKknPL2by/VbkOlqPcy6aO7rqu3mZNqi7
AsgKdTeIez2fNK5ClrdtCOCUvrSusrl1jk4MEDI2KRfMgXSOgTU6j1oXklTg+/qOviKCTst/HFEX
Hz0miauiyjlAjciheGAJ5D6mBIjCiNMs8zsTTNFDCPSsqEF5a5PPiIcEXZBA5JZWE3olgzYalYmm
fxzHKb7uy/iJC0X/qG7a8TSOjf4QF5eRzzvFlfGjcg2POZY/PELoo9pPoowWz3/gpO5OpLtGtxFx
mRjxsMn5knNVChjQmZfDRIvuA0JqQ9O4LGjMuj1E6gq23oXZdtoqc+6N1nDuRxHhiZ37W72TD1Ve
f4RAd3hoolY9GfmNbbY1E3UxALaBtdr6NWKbQowbQSwGQDhS3czGuBbM7Poiby8Qfr8z3kl2MWVE
6n7AttLcxG4WP2dl7DL6H+otzn72guERoQehID28DeF6DJ2IyYEcflXZrnllycm8yslOWo3oGna2
NtkcybG1poqdUvZ31pD0QfUK867ql3xBOxgJ/Wa/LrQXY+ztK6N1L0d0V4eZKI8NtKQRB6coMcm3
i1odjgv68D+mVD6grAgfWsrzod9mT/ZwMc2N92CFNueV5CUT0wCSdiqvYk3cK9VNVVOVJAX0FMz1
obf5+H+vLBaLleJvWnIX1ZVjwDuUAifYV6vF3MvYixy4Iolwk8PQ0/RuM3iDaAafXESLD2PW1Jju
J1B8iDtGu43+w1eQ/8ft4bouJ1RdWEKnEfjVPef5YdvFCPoPGRBmAOvyxgk4A2ikz264kH1LJeNz
BAHlTsHcTS9YexK+qVYWGL0rA6gHhcOLRWyq9yK76d3gkXxloCLeoF8vKlBVjfr3G04ugusvG851
dB33BDp8E9X73xXvuBlSIy5GNpzX2tvUEu4x6P1rYczI3gvIalbvFpuxF8fensI906bkG+hMYSbf
o2G6xNbtvY/bUrjhd1vqzwXFHIo/1h8IVCyT8xdDYKoxt00Bii2DC3/6D9///5gb2OqexEXgejb/
hhKc/02xH+OZEXbBqS5n6G5qxSZqG/4JcMwJguojqox8jeQJaHDqvPZ2xOnBvMITiB1Rwn5C2385
uN/hPNWH2XZfvaUCUsXlN46823gsy/1YFgOwrNDat7F5bbZp9/8JgH+onI3H/5QA6LjEWfxrC9gV
Z8D3/Ev+n3rNnw4woZv/0KVhO6bORdfQTZxGf6ZjCGH/g/1BUJEgq0QKnU865/8RkkHyj0T9YrHr
YAP5pwPM/IcB6wN8m2TMY9um+K9CMgzxxerEgaWj1ePPsFwUcl8dJeVcJNL3p/DGnpo7X0AEAZeV
H3Iij1aZpiNOLRwqVsZF1rnxNu2jN7dx25OBHocSF81tat+dnkP2nAOaIflPl/ZWypX1G8LCe7Os
47XTkyo+9Uujn+q+03r5gfiK58Yq7rLBuvFCGaxgZLv6YzK13+cZWKsTz4DBoBARvfEtTMaPnJam
Te7ETZpM+t2CVWNMvUq0BGGx37kry54PGJBHcA8mGpRSbIzktprnZ83KXoyJvN7iZzAU22Gq97VL
WU90Zr4je2/eV5i5EGWm+4CXAZmHeRRHwWuaLiV0Z/oxmgxI2HprtzZxwPUgkU2YG5M3nYL+fZz1
5C5ri23n1Siy5zoG8+9caH1oHjo662BVJmpMAzyMyIt+VDQa8z5d8II6OktqcFRG0HYSJoEMN0Ls
mpkNkK60GPeyBB5oJfZJD+kFhF6LclqYSNf5z82x6y6RAJSBZXMtBRAWlJmLDC9BMFSERP9OpALv
chA7N1VOKaAk2rg1F6qO4T1oUZSv5lq/bXtCLjqNFHXEQwVK+4eGfWCrCfJlpZm+iporeyXTd9HZ
cK/JSoaYaBE5Utrz2nfdnRE33whzwpk3G8UWaOFJesVwWVbhDsDuNhYOtK60LnaRDZ4qYAukyB2G
7QjbO+3v7RnILOhUfZ2bREG4FLzX0zxDkHWnm4qM9gsESj+JQ9ZoyZHQgTYHx5VJ+gHvARbkGYwr
UYoOCQxhKt+DwhoPBrW7MWaOlCZhviE2wQekXC0/7HitGcjXY7r9Y8SU3sh1a5ePrkAASUarrTOG
9L4LmMB7O3He8pmE34K0xlU/MWjCa4P5Z41G4z1rzRhUTr7FVhdfV5SRNnY52ztIWYa0meOCxfDq
eEBRQs8zlT89yLnHMOte9SidtzVh1JSGDPQ4xHsZNQyI1g4uWpuO10eitdkpziUlobCg6GlYXG91
VIVRKO/AT1Ikrfv8Pgyf/RCJvFnBZ28ja+D7IE2PMwEqBC1LNVK0i+7HZq3bwIUq88MiVJ4hADEz
N4425LtAlO6KgmCIXid1BA1ydAA0S9dhjeFtcosXjzHVqkRUStSZv669HOWH6bxntf+j5QS2plCr
retJ7qIZWcSEItOcQKHl45Wh0xhv4wH4Z9V1sBvxawmIo+u+Efm6jIi0E9jneq8sD+RhbCaouwHK
8loYp1DEr5XljkcHjMVtPSCW6vJ2U/dklJuEWtQRsyB/MS/O5I0hRz7wq2ULqiagW1w3K9fV36Ko
xVNJJINr7DgDr31mL2xx+r9APC6S4bbFm1MLl9+2dXrS1XR6NuZxZJ+tA1j/NtMuvaAnFg3vpIzu
iqYbD1ZHZPdsA6wi0hXjfsSUj2yh4RjL8LX0wmuSLetN6EKpIrahotVZ6lBvSelxwZ16hYloMSZk
um2QI2JrQ8aQrbWOnEu69oxz09eAVEGU7qOxB9VEwXhF6OW2q+klj0BzUtNcCxomxEZr766R3Sdp
+G7l0Q3KC+tGcxbGhw9yugqmO2bzV+FTFG3TVEwbESMHHnU6QUG7h9ZZ7HQ7cveSFkILC+pQm9N6
ADqodccOoRG+GZlQZWk9cISkhjMFRaIGMWSoT1GBOh0nQ3MarIWIGOgX57vUMxrwXJICq3rN52PL
C39Zl2FIfRpbDhVTrSfCshhOakkMxu2s2T+MxN/HWKv2cqnGirFGh7OIcdSquklqO9taAI/bfh7m
deXQ60UEcCOQ+K+gXemrhniMVecOwU0zN0dbwiHs6WRh2aJlx4l6Y4fE4rnS0a5peK/0GR9QRE0Q
+TYlObeVoGbUorppYMojQsIpMC96FHWjarjNolE530cYotggPoaXNc7OHeT71UDQ+SZczoTxXN8b
EVqfzO93gZwfCzenbFW41yg2DmETpYfJ7G50jawfdVOSDnAyg/BIex+4cS2SU4UYOUGJElr2Ld6M
l9bP7hr0tORqojEogivqK1S7HR2GWF0G2aFO5LYVyy9niWpXt8HDaBdAZdR9TbX8mvU0oIR6ygDV
nEAjukkzHYIMrqnMg904uu9Lk7SNjeqCsMWfEBysreba8T52mhuVY/1ZC14iqXXnmqozpEeD6tdB
VZsd+eH1CyceMWZgB/MGGpO1CgTVenWjio4EVfKF1SJ1cPJKgqJlaD4hP6uZa7cI1J3R4wKeUD8p
TcwQ9pmLpFBBZMEmJ/POscYHk7bGKStOoe2gBSI3ZO+Lpf0Pj5uD800XerHLWvsYDVW202HbZTk9
dkxR4H3MIGU/WcRsag/A8wsT3+yjtVgiPtQnnW++3CeDrt40A3y+DOSNvo2WLZI1MRFbJWBHtZXq
iM5iFlV/nCvxaul3JXqujJQ0CS0nL6U7qZu5ncC3RTWsGhxL09qEdrWKa8E2GeyRZCxvWKkqvqrB
qxuDNNitI+Rrnoyp2h1mjcM3MEHjVbr8KdECEE3WAdXz94M7ReH3MA0/tDF0p3W17N7jssu7S9vi
vJolfZ4d1CPUuOt5qx7KKpv4ADiGlD+diX7j5zPUYzX6M7NvQiLkJ/Nwfqc+77MN4m8qA8vnGMvh
p5Y+3+bzI5ZH1NIvH6PWu6x7coeK/fSvp6gl9TafX+f8UefnqPsK30LgQ/lyn8XO25cH/+WqeuDL
e35+1c+PU49/3qG22S//xi+L6lm+2yGGGccElH6tFb9srF/eRC3+9j/55e1+efyXRfXS882XL436
Cnqi2+3MlIF5ZTThBTG24UUxiTHYVTrVypp6iHrAn0QJR215ThYQMETlnUW1bmVPHCQc8qH14DSQ
g4KZJrCbYpcAVvy7xaZkiKdV8RLe67eA8tNhY4wttgQHffRJk6jU1+qlal3diDBfwl3EZhS9oNGO
j3JTNiM82uoiH5Z/guzIVdlIfQPSArJ933sVot9sp/STUz5CwTW5EG2CqLxxsuoULi2GYunDucsu
p1ZH3JG07f5aV3dqy56vlr68pBjS9tAjS9CWHo26qZeWlFqSSTxuzJhxAHnS2Um9SUG49LRWi70f
wihTH5+pe9XiL/cOrvGaWwxI7Gaq6HB6QOaL6putNKEhcpsuppmIcQa9Q+yi4R4T+UTk0nsgbeZB
y3GrbtplKWYwvIRwxFs5pd/zCUlPDFtDn8eLxCwlmr8OCyizMDHKU9t769ItW3iEwdZftoXR/sgG
UHxnQaZa8ptN65oOAtbhxzx4t1WGqlb9HzQvHnySzHe5OiGo+9Rm4NzrHHnd+fvJ5YrZTwW9g7+2
Yqm6p8nSiMtcpPC+lSHMWNqwjJRee6EbiBM8mnjqKebSyauhfZajsLZ6nTZgS5Z2JgSHCiyjc5x8
436sieW1qHS2RCeRvj4eVHIT6eCAbSOx5KhQvANTyY/lJe11TWbBTr2/+l4+evtjK29mI28ZvRl3
n0/866dVq3nXfcTGFK3GooDRVsT0NtSndAvYr1+auVoTMvVQ64lq8YrsUBbJlBqrZtC3IrMxblpt
Plx10EmQT9Krdpexz7A019gXfpZhBp9s+VWVNLZRb/3Xqnogco0/0iWWh5b4xgqpmpuVg/FCtWjd
3q/IdSi2CyBV/TJqtw70nlgQphd+YX7usuoxdTMt59bzqvpfP3fo5fD53ap6snqKevT82i9v1eb9
yNjjSh1yal9TX0atZrhi6JUuh+n5iPy8c0bUvdIDJ/38vQKtsw86EkT1ZPWxzDWXFtxy6I7qUPtc
VMe3+jaM/P55ACbqg85fOShzjLuMEzWvezSX676K2go1X5u36jChbFLM9JrMt6LOSxQffXIompD0
X/X0z0VC3LMTCD2rY0zRLicGtaeqpfPN+b6JRLTdJCTlymh9/o/V/6Ru2l5wyVeLnhqdqMXPb4/f
FkXx1VgQddKzjPFy3hEBkzE4ThtiS83vrvoiZn2SrtSPamNT6qW5vBzi521/vo/4NGbmAbHd5yer
jzyvnl+rls4/4/mB8/t9eW2UP3WJ1nAOY9OoE2fnhHV+UOvqyGOLJ+2FWv/88nMJMS3SBh1ZD7+s
+k3P+5Y3vwealh/VPhZJ3Zk4lPgNwq5jKKN2xN8vqrf4PFWNxdQc3DLdkJeBuGK5UecStaqW1H3n
VXWfPfv/5fPUywb/Y0A0c1Sfr75fr3bQ8zHjK3XI586s7vVk3s3b8wvU0uez1OLX9V/e9Zdnff2A
r6/SBBa8FgjbrAMkX7ahuoyoJfXa3913fop6FIUpR6BaPN+o3+O8qpbU6/7lu1K7/9vbqCd++ajf
3fflXb98UrCc8Ed9W3chzgQ1tKeSYPR4hM6xemppdg1MJiA+/kzwOz98vm9WWXpqvTpn7X2ebtWb
n5/6+fJz4J9vBj2tZzxqao+2P/Uhy86tjqBf1j8Xv96r1tVL1XH25yEGA3uMELUks6Ckx+C4+sBN
QAfEvE0J+Gby1MK7L719W1F884anZMxJHms6/YnTyQgSGFcVdWHyHeaueoKveTQrEn5mYU/fcjM/
IK/XnoBVeSRPFNVG+v0DSRTRrqhH2AAx2j/goaNuW/f5GEv+QZ+iHjSVyxnx9cYJ8HVmZnY5OxHl
Ruok+KKbYO32WbXHILYSIO93mjrHff2HP08nM6DwbplUzdm4cRVLV11e1YX1fANn+J9X218uuWrx
d0//cp+6dKv7Pj/hd6/7/IQh8S7tZk9CFlM/LonqxlXH7nndUxcjSueUxdR1c1kHFMMVSt3528e/
vNxeBG0ki+L4a5eTmno50u48vlHP7BOEwHKs7tQDkzoEf79IEDvEnrT4EFENAKOIRmp4A+h0uqlo
MIJ1PIQfTn7ZaSU/dPEMXx6pcv6aIL/dRU19oGAHlkjH9MM86oQ813xuyuhW1DbMMO/ayPt3zOUY
pchDRlhrfbM6694f9Y9SQh1dTs/biKH/YRBuATveIWcjygfiXeZm04lQ32gBlp2qAVtTgXjcZPES
Kkidcd9q3UX9ZgehtZMBI0M09Tjcm9sg1QOwNW2yTSdYE9HcthuoSzMQ/ebg+Q1oFiu5EFxnD1zi
F6As5KrCsTaa5j/bXfctCEcQs2kGi8kgioA6G1W+nioYhfBV5S4VeB/8l+cQ/OOMo0GlYLqG6kiV
wjYSSoYZzrEkWBNIlm6nkiWrw8IfDDMRDPhXzMZPF4LSD014NyZxYUyV271daj9RTUzbjMCEbRny
zQGqpOTd4ypmCl4Wzi2E+HfE98EBMcCagsG2KfyXzq7u3Cwm84X8ztRmq/Yp8W3fDS/HdjK1MykY
5FrE1s6pfbqnWf5jcsujpeE9LsJxJDEl67ZTkt9Whe7dMO/7cAjnO+mko5JHiOtOUr8WQ2qSoR7i
klmCLfNyh0mAVocd7yRyFtKe0obKTbpl2kblvAlXVZHbhxSFnBYvOqtRJ3qWwPQY2NPKc4lfEyWi
Cmgmee9quD8oWwgCkQ0EkIimjIehqNwLa6pMqMCg6KvmyZt93EJO4G1N13uIx3ZaJ3oT3cVW9xpC
fk2yUXssPETnsyseNTx5a3ic+I2Z8lx0wr/K5zrfdWhmsaICiQkjHUGzNW/zXljAUMy961UY1+Dd
onqWBIia5KnBL7508BXvbS3/Bv4ln/AZyxSDJi0JCuXCecom8c7sk1klBJpd3sATxQ3KvztSdM4p
M3UaYATRf7cH9OqeicYy1ezLyiCuximRDHH2D43lrEe9aTPmwAMATU9pfglAYB+aogMPTN4XTmnM
/1utjL6ZYzDuEgqsVVcfQOaDzWOeS6/CEzW97+ZH5lnNNhX2owk2Ym7yH04pwu+ToX+PyzF/qPsk
PmEkIHds8VDJSFy3E7Vy+i1rs4YoM0fuAwLxS2fg3IlBDI98cDmSBHsYLK4rBR22ThbBfur+CJwo
v00GJHBiOEQQQ7YI5GjOtfb1BG9Z2sODRHs027m84kyBEdzocNnr5rdkxN9PDk69ravqdQnD3EZe
7aw1BMJ9Ex+tiZ0t6cL3ucVt4xkp3rs03ta++VrsZDEQRWQ3b/ZAKyGeXoPBmfDtSdhh8g2pn7ct
tIj6bb/Vm/up/MgrK7yL9WyxbeTjLmhqik2kHPboBy8dtyaVzB6+ScdmJ6FGjHslYJd2PoQf2rte
y8hmXDj2tlFvHezWoACdR+L2so1oJIpFH3sKIKC113DGkDjs6xgoU7/0EjFEIhYrvR8ZpbZshPzo
T/NlinTNqZILyrHjFjJHYjPXFOmLh0WDQrWbQ0wCXaI9uAGf4ZF6L6l75pa1N43kTrrI1eromssf
7vIa8TBSJ37H7VQ9kAMqPwKkXH3xgnbc35guvLUBx3OTsiE1kV6Av0D0w8dtgulZWv2LN4CdScl6
HCUnfwaYtxmOlGHkRGpoiPrMMsNUYCKNFBVHbWcaBl/aIu8IyUzlg9yhfZQ6WyNrnk3GOyvpOQOJ
kwgna3B4ZuzfST/aFjWqMLdrm80ww8tIlyK5rrER8LS4XXRAEDViZNDAVJgNV4iJ61IWVPOaBsB0
yXhmVfX1TyRa9qGCrdiG0Xr2IYX3BqKvCO51a875sa1JiMuGLj9WJjNCW5qgsgVHeUDuA/k+07Bv
+VGnahiucGQR10qTeVfStIm8sj5EC8Uv7khR5czPEQgoiRcF3a5eCO6zg+qtGs1243rfypaeqaxp
BQV68FML2g/CZed1a9z1mLuO8LWAKtUo38wE3+eY8fuFwZUxyydLB/qTT2DQCBM8GdN71ZTadYqJ
PUVteDVoGrFGGRwYmnKrwurt9Ui+Mbl0ewoF+AeznhCiHh9uWzcXbuBYK1LH0xfOjxc2AbDrQGdH
zScELgYnKynIMDac5J7K/IYcmmgP6Qh/kOHFeyMJ32JRXMcu2ZZQ1IkkWDyMSSCvpNbfzm184dWc
3jrf/s6Med9UFGu96IqmOPyDGO4VbT0aoX5wJW1ZrrvKvfZ14moMTFQr4NJ0q+zxzoosAlkWKSZ0
jIOR597FSWAyXY0cjhe69pRC01kFlOlX3kKDMKIXvYHilr77Pl19DVzgDmMGh2DQHaLpudftct1r
d1WaRCdp2XeI2/Y05pKQtHaKRwa23OnSGzjE0WZvG/j363ns3uhuc4D6vFGBUPHgYwW2MvFE4lF7
R4ISTBesjS6Api5lC+WcXGpvjC+EXnkoUbd1eTmMjXcPpmU41iaIhAxCB2AKRgNoeTPyI30PDIU+
nRI6yikU8jiwbiebGN12MAgSrqqTzDz8ISnjcbg121xCPCEdCAVdJDj1zdFDJyfARRnMzqLCsjrl
IPeF1gRbqZE63FTVky9unTm9xqWPvOLNWNCyk9FT2pIoHYlD2uo41Cj8WBa9KALirAj9XwXbhZ26
u7B6SXgU0APtdRoSoHUGsEuZavW6j5pv86CvqtqYkWRqBGFUbIY8QWIqCgmzXtsTuIrV3bW+TSg1
xqy8GDTYa+nC4jDGjGivfnh2m/AgnLw6gnYdF4vVzEXuSKKmRmc/7I6ejdaYcLG9HoXIYbXbsMtX
kI04TwYbAyv0fWygSl2loWaixNbJLAW36ePB8UiG3iKmS1Y1yQATVuneCn+U+QwRzPG39GvZEhF8
qGPhBDM/UH8zZzo61wdUEu6qiSxtgym35Iq5BA/UDDDL+cRViU5wV3EIRhMRYc1rj/piE1gA7yyI
C2D6V3oDOcoLf2ZT8g2lCcFB1CUu67y9l/Dad8RgW4cxcL+HWfJoZUv6ZhDrEK7cdtekI8MkYT2E
zkvG/Id2NKK1OiUgUZTRZWZdOdqbE4TVPuqYO0zahTbMw+Ww9KomzQajyrglaBmKcTYt8iS8j/rm
wilmBK/+AiQF8BRNnJQrWaWbSTh0fQeibboFPXwrDSM+DkP37E7uz7qCflNm+Ba8vuIKhcUYGUBC
isPadttpT0AtFnbkC+SGHSPt1pMQRYmqIp1L1kcyBQjuI46KsGv7KBuPeAnLYs6Ah8zywSUFOoDD
wtxpr/kgGagXXnEhFw1z5h65GpoPEWcHxz1yRn+CtAjRqZgudATnIwEhaTZ8zOQ9Amfo4eDN2yhG
PpSZV20axpsZKles9d6uInYA4zeHMHbJ4+D713rTy1VQHUlMTLcR/c456oZ9Hlf1RidaeBVEMGwy
xNBlysnPaIZbeLInj3EQo6oUG+vUkrwdsN97A4PwRN9rY0caRasfxjgz7/AiInqhERoePC38lk/1
dQOC8rrFNrwZw1q7SQOxq0tM1pBnrlsm0FDg8+skGndmu0xNIHDEk/uWZZIGIcFr69ImCIm026fQ
rjYTI4ARzlLsTPtCEGTfg/PqAPdRjG3iTUq8Q5rP24C25Ca25fNUiR/OHKSb0oqZLDh+CjfbyNZw
pvdMG16rAvdGh+aACLWG7FhMbC4xtFgrqwOspf3YoSSA2THy/U+SuJIB0cIpj2873VhG6DjL3Dx7
R6p+6SA+B39EJLEHVW/VCVTH1OHtVR8c0469cJDtfO2l2cPYuR8W1J/XwvVeqjqt0eSmP6JYw5zc
CdQ2TnkYDfav1LyuE0s+p7Xz0qDsoUEqtm1gp6c5x66XE94HAmDYkRHSrv0qOMBXfi7JOnto2sHa
ZFgbRnCBmzjSnvJ4iiD8EG9dTAhCIbgwV5tf7LCutvqYki/Ab2lbMXtO0WyCepq3/gjWEfQzypWi
hDjcW+uC2p0IN71mXA8G6uXKIAG+nHrMkiMxnOT/DjIV+8ABn2LDHO9SQB613UEVMRnoyHEc1oGF
996pY23bB3eS681OczCUAHjZtAmaL2Fhw3dCxCpiNc8y2BWW33E5gwY6VqAyUIAy5AidBGxkccLh
Gp/qYToMCabnoCU2amopPqfuZaJjQYi61nrJmC4hK9WJWO9dMDM1SdFI2Oa+QgSjtxngQ0tf1bTF
xnqA2RE3/SYLUI8xDr5p4w28VyYfnMnSpDnB/7R2hE2Tu5lNPlLkIV3N4WyvbJNZcu82+4zEFRCj
02Fq4rvMdopt6I1HDmqiDPyIr9I6N7mfkbkxErBm2/raKev+Dugf5wbEW6Fj0jmpUafpeHI2zM45
4NgDdySlgbfLLXEKPSPc+VP6rMcGp3kuWlisSB93QrojLiDNurgfh+bZje5Ds30GsEuGY5CADHN3
fR7bR34NIK0g54hM9gJ+PNOdF8oMAqsOH0NLkrxREBoDVvg5LMm0oe99R568vUdRlu8dEw+2iMHo
1WRriVmIGyEz5HQ+gxlRS4mlH0JQ+DNlW64rbfL2ZZT8EQ32d/r3++UrHmO7e7Oocq18O32qx4Fq
2NQerDbYe1mcYUHK683QvUq/2fWOR+DELrCMbpNUrXXxsyIEGaDjAs1z3HvJFASeTVzuTBBVgU+S
rTXzk5KNuWNesQrIdbzuCpBu1kjCGoVhNHh1x2Wge5pl95qJQJLw64Rkt9TXOqE8dAQKHK1W3mzx
buW7xXsSu0sP1nYCkHtLDWK66aqi3jVoyTdRRf5NboAXcro4vXBF+4k0//94if+kLTaYePw7bfE1
hIfwfzbvSdH+XWD8+cI/Bcae/Q/iEzyLziRKQLTCqIj/KTBetMeL7pxMgSVbQYd1/jeBMVR7Ey+C
bnHBPQuMrX94Bv1Th5e5iIyN/0pgLBzj7wJjqjGOaTi2IfmGNKspZP9dwE8iQdnYeOguDYaYiLnU
TdpGxjJRmmHSOBJXFfZbbbHV9onE2ndeV3e2Ont/r+X2p+Fzqg06tuiW+swE5K36wGkN/gk9PQeI
iRZhm6qOnrM0turlKjyG2o3KA1M3w+Dq2SEyehyM09pYqv9B3YAq+dTLLOuW9C+MsQLSEGQBsNJh
hR/9HpkQOWth9pwW7ls4GfcEZ+iHvL8eSVc9kbG4tSdBmm5/g0VqZP4wL5Pz8qkJ5kfSW7rLYciI
w5ZbL+GEiVGy3MWhC0E8gPEdmO7dEMUXph8iy0BPu0rK4qLyGJz4yMO3o28eWiEyZu3ANoss4uSd
Vx9GQXtE2s5tadivFenCTQW3Wm9fUL06G2lVVCsonPQutAknE80e9S96Xcu/rHJiZ8F4/rRHvB0k
ko0WNqc2csUqL9srMhSXyvoVLB8KT7P1UmXTjZXkd8KI3ixcO/CTM6zmziaX5FWBPrN1gtPd7q33
MCgZpmRwFAwgQ+N5v7xhGzYvVF3ogtIbH3MECRlwkgSn/qohVmzHBcbbo9+aKSD2JkyE+0IjuMkv
YEJjxjNjcOlt/lZi0lmh9mS2Z+PxMcSMmb/+Rlr5o08BRFT1rds4TzCJnxuXXkIwxAcvs688bKJe
QjPCqe4kNE2NIlBiIugbmcMMNUa9oPpB+wZ2g5H/cCFm0NtF9MgV0aasMAwfw9B8uIaf4v1vd0GC
Kz3fEiIIBtg6dcTEj1q5M/Ro3Hg+/BvHPta6yYRNhJjnc8vfFmb1E5KKt5r0eaa0gA49uPOI1khb
8QcFlI1My8es58rLyJLws9D6mQVQ9mMoNW2AUtuhAm4PnPln/mkttjawrNiWTseOV4dv6NkoGTvF
tENTjPCVVmmVOmSjet9LK0039VDf5PkrNXs4FpTe1oL9AVpU8SBeEsmmQurorXrT3um9f2mMjLXZ
n0q9OBS6excICIhMWynrzWQ1psd80ABT4ArL0Dw79o3sp2ZtzEBXzeh/2TuP5da5LEu/SkXNkQFv
OqImBEBPipSXJghZeO/x9P0Bykrd+jO7M3reE12Qoi5JuHPO3mt9S9j0OcN3HY+fE+g84HtUSZro
pjVFcdPEEKZbjb+U0itZ2u2qFOPHSvKelAzcf6tjU8W+64fAuPq0hdBWyJ9qI16Edm80KIjLWJqQ
qERbyvTUUIky4YSQ1mZRPGi9/tnCBHDiGeKF4nMVVMmdKQK/xkOzs2iNKyZO6ZwisyMr4R7+rF2W
JFe3tXoBuA9aM/HOGqS41I+fSivraaNtKwUPr0iRQcKxWZnNfU/Vk5Ds1FUzzmSdWTAOwoR5qs8q
0051oXKSPOrtBmRzddd3JgfZMOgFiJgQtJM2EQHXxsQK95p/bQblgFPuAPQCbOYNuc3QHMBEUA4a
v3mDlzRUL0JQNqzUwncstjsRhJBXV3eeHr2zHSIe0bemIIBJi/i8uwIS81rxomNY+rdUAbt203cU
dvL5+7B44UDJ+HAVFbqGrFKi1DTFSUfAojGtpFoyO8cvv6NG2PrWObOqexgdt5ZPxbqRuKa7SLm0
wYkpPCWZpL7qSvjYqwipid+FStLueqEH+JP3FxnDFW2BhFGC0yt67RRk5mmtf2MjQSnYxKCUhOGg
J+KdFXEykwBXOkbTf4naGZPevKS+qZPwy5MGRI5Jf9soVcCHbO6lnMWKOspUVaYscINad82JIQV6
010XdB+1kt+KRfdKKzNZQRc5qzLy3QZKI9/cMQ31ElgZGK6ecIY2fRNYkqI/djpZfcgR3YBLN+24
XJVSlpMGKd5S2SEeZfwmU+K+70toOdH34GcH4BhrQS4IW/cZTZpGxRFKeyi0HCNpmVnRGALk7sr5
WShDnS+Ina7NHkT+e7KjIlf0JCrdCivnFFy7126oeFofMGu+5Ta4RKb2MY3UwJBj8p+E+IXNZHTB
6JKbPM0y+wm4U6ce/CTbxpH6xFT8y/DkfZ7TLwgmqp+Bahw9slatoT8Yo0TpMJ0ukGkONGZcVaUO
IINAE9PB7rB6gOYTRf9W9OLETpsjnO8hTi9q6uXsM4FxsNDomlsIwaHfNNImSbJr0iVffqScEMdX
a6sbUKcPczZmfungqoXz1TVM5VoRYLJJQfCF3NntepiD3mxbjxAp9WPiKMKrXhOEF9fWtoQ2RGOj
c6BqtzbzlbOZeR8doCaIulQssum9kf3HYcAVSxs075haN22pbMO5VkE8ynPmNeZaU5B2Cyb6+ZJw
Q4M0W7zpx0GIL2PAdKL3bM3gJp9Rcw70fiNq0y0tMSjPEQgur7Th4PD/xupJxCfiRA2Uh0jfFr20
LjXjaRjoccxnuyUXErN/elQ+HGWQWi9+H1KGrZX3VKkoB/vUICIWAM8ZzEFjHL6soXGF1DglvfJQ
UBnKiEahiNi+RIbXbGCT7WsafW2rwzgQ6lsk/XitemHXWFuJZYY9DPlVyeVbdQoOptWwOklXiAhi
ZvT6RZqJWDIvMrN7q7TWdRG/qb1MlEbISnriRGR9hYkc6hRgKcfQCu53IA6F3Cg3AGnoT09iT7ma
8wYcIWHEIA1afDmzoeVZ69MSWQfPFyJnLlGr3pEphd3nIqMbZ4gCZ8fPkq1ezMAldd+R4oLpY3qw
hvRQAZHniL+EEuD2aNI/AX9tQBpDwO2Fd0s1TLvQ5hhEWBqxMpd+SIAqk1eW/uImLyJA8/B24t4k
hTimsYEVG3xLJh9CTXZa+lLkKGb3esElrqflm6KSgzRyy6mq8ksZ63htlg9KTIpVVPRQapPkWEB6
pX4gcDkoDznNBOxN5qOBGbYwEVRSDKGy+BSDY3C1oMLXBlZJp3Tg59GtnnpfWVaBQrKYPmFbI+Xz
SW/MPZAQGLPkg5JNDbUsHd6VokgA9ojnQnmHO7BS++ResgoiuF9S7LMKcwGJikOVcEfEBHZvqmTQ
J6n4JAhYGpSOM8ET/XVX8ycYTZ6GgioMhr8VjpCCAJB+r6oDbK+2B3qmpzZZG3eSWXxo1kWxxNde
Mz9rHEV2XffHuDbllaVGpzHAG5bnD54FQIPEgwvUWlby0H5MhT603OhAWHvVEWaa1WD6N3KwbdVk
14oh86PYf0mU+J1QpLcyns6BEt3CsSBtSDwRpWxBPidrrMZjAo2MQHFORCDM+JqGR2raczhpeYe6
5hWQ5CHXNGslJcldC9eeDhvr/cHL7VBYp1F/6XP/ScvpkFP7PGilwn2XSA5ufw7B2PeCHNA31rHu
WFHtZOHwrEWTx82ruHhMrPkq8IhHvUIMEDEIBf5NrgFNGNKNJZNKEX9mEutaqF9+ajBomeNHhAgT
daGwqowsWZvjBC9dOzAjF3AgwcvByMB1XvYeRn+jsUEyF1iSwpNo+S1VE42M+O6aK8DJopob3Bgk
t4BFeW/KXFw6GQ2Wznvz1eBeNyemKRmkOMK9Gc7q/IngI3+tlx84HG8jocRCiM1nMPtncPCfIxZ3
edIdZtrvJH/AYxbZV0Bab1uBkkVC/biyuk2nNtFW8lpiaNLNqPVHqfIOpBB6CP2r19an4IR9Zw2m
mOJJUUcUyELjGb/BAXDbd9AwxI4SpC3ZdLBcb5uBCf0kQ98F+2qblfkRNEK4ElGpSmJ8Y8H4hZqi
vzeJTtfbgHkWzwMezon+Cw2haROrTHS3nu5MXZA3o1gy/Ld3am6+474OmPfSxdvmYDdpVhkUtEWV
+X9bGxi4hg9uOLcKlhHLu/aFbAMOtrMmcr08iInxpFoD5PbaQ96yyU2ttkQqMWV+GNSMFq3P8G97
KYAflJD4THsLx5socL5E6oEJwbpqNQ2b5UAC+aTaObb4KTBuekiFclFgtSjRJ5YDi6Bah6iYrju5
PcLEIieWdjmlwW07yY4pWh8YGG+peGrbqi0vYy89ioX54hXRUaBky6XLBWYCFtAz2hpUqKaJyJVe
kHddyDXVxPon6W7XWCCgYcBxFU/hMci4Q5XWIzIryoWgRMhan213hnpTKSCbG+kxNgIXE/Gm9Gam
XJ9uI4OQC+8+6lVan8k8q1XbVa+To1OGPQj78NSS57UOFUyvSo5bcuQeZVmNufJevF5qdnPnExRn
5gb3AtZhJzMaktRH04OLfFR6utBeajwoavBoeh36deNcsF/9orWbPPlqZXEjlSBh5SdV7r7CwPv0
p/7ZMrT3FmqhrzLftsw96++LWhjfZVxcsZEOjhHiY4fsDukNSIOVa9SoPiI520nScKzCm0FivPS9
fGPmMB0TbyMpJDCCLeAqpiHa9mPuhnoG8TUv7uuy2DeRrtlxxqLWEsvKnozkDSsi9r1Z4TMNwUtQ
3agxXWYfsLVNVf/YhPGtjHzCJWHtKzJV1CL3GuMe5OQPkCOItNTQ2Gae+iMyXoR2P9LbZTNqPH+l
61LoLg9TJB1BwblOqRq4TQZt2afxv23/oda2/JsgLPsdCujSxQj5ufwdFizwLlVJcvWvwndRZ2az
el/TcRkvL1yeGwq5hb8zBKPdtcWPR2GR4HaLUngYE1qBcvW2aOiWH6hQNi1Sjs6B/59jz+x125xg
hqGJgT/1h3Q6EP3XjnQK90fhpqtRum7i+m7Rw+mxedO33bCefooxfRjvtLl5PEt5E2PE0RpgwfzV
pkPsBoeoERz3K8Rctv6Qdy4qTg1s3VbhpF10ftYCU1sE+MvjXPAzglM2pSTMGco9+vrlayW1oFLa
n+s9P5vLq43RDNH2zzaCn80p6Vw908Pt8tZDXQ82XgSmdU8Tvodf8XIfQoXOtWT8EWUueyVuGPPr
RqLq8j+NI8uRWJ77Q0e+PKnMPN+6DbYlDLWmb29/xPmEv8WrZdf8ng3Lb6gWs/okKOhH1b58yB8V
bePnMrNtyh2jVr43Q+2StxP87F81M7oJtASNb8vTOOsogWTNzqeUnhFSQVN4vOUGm+0XJWoa6QYR
OiRj+SXyHpE10Naf6lZfUdrJ/+mN//gMyyY4jgz4UiD/vPLn6IWByBwaCKKzKCYXhXw7+5n0WnGG
22Ru0i8798de88dV8yPCX3beX/egUgZnunWmMNVrJaCr40Zm8Cq0+OqWnbv8wKS5lw0zY4xDRrmc
QLnYXdKq79Y/6k2w9Yk+ietC1NBmgMk4Nr0srH9eOl/Wy18u/9n/8TmwTjSwGW6c5UzoooRaQu5R
/0HAKQ+6AWtZ/nENLafg/ALSBngBaXR94Y/b5QweWq3fjplmI6l1M4Oy1I8i+//4vnqe7LwAsoqV
Efe2vPfylsunnaKTydSNqWGuV7ufM2k2mCxn0vLw97ncUN35jqTJk+HShu/XgZFcjMVBubx++fF7
tYa/p+jP5vL7iTLoFonTjyD850+wcm6Ex6bO1j9HNSvp6st+tftVaC9fbzl5fiXZ/nwWil23rhus
voERrpffqYtedfmD37//6ym4PP7Vkf/8zfL4Z/Mvv18e/uW5n9O2WLxJy6/ylFmUhs7RL+oWvc9W
AlJji/ChV8v3lC2tXfkyWhrs7hHmK1ND57ic070uG65O62tqruCnKFeaRzlhGijmKxC318xUtn01
qy5UQIxDcQWOms/GNcmSG2pEsVhtFQGJQim0W2HEL7f8oHMOuk+qaKMtj43FT1eIpCYYudEwG/Mk
urRdQBUUQgOFHV7/rzczkirWvQkXKcGZS7T6OLv8+vmHF/aMAstjT9Zz3V42W7lCCFWJm14Zeh9W
BXSC5Rc+jht0AoSazNbBv0iTfx8uW3+omf/YXH7174TRf/x++dPlj8LByJGIydFw1PCbrn/f7o+X
/2was7D6j2d/5NV/PPH7AX//l3/13O+7L78ddJDuXoVfVKk19y+//P37n7eT58HoL/89IlR/XYRY
rZcJxa/q+y+v++Oj/v43AJsxk6Okdn7fKuLkkhLxJciScpZLUrf6Y3OBMkJns2Ds037+R/sF9cXf
XfXLc8vDpS+zPKyHeI0ZWNj84E0X3GlJz/8HgTouzFM/Vig5Dr7vUjRnGFmAlnwYbJS/j+MUyyiF
Kiahi6tl8csvP36Ypwve0aqKap0r0nXpzGiLkn8xWIsMcK5Ws6ipljkTWGjmYjRwlxdi+Y32w09P
p1wcIk2MOlqNTZf1Ms5AaM24sZaGjj8bG0VEK3mILtmYrToJ5GL21+zuWR6LMyp1eYhj7jWld+Au
4FR5vmiXLWYSG5QxFZVKtKGhOIVrn6UNJvuMXKOo6HwHaE4Nxqas98U/tv7yXFWJBqvQHgbj7Lxf
PPjLD5r+1f7nuUgc0DPn4DVU+BwY9ztC5DcB4LzleIaUefbLFlq2v28tz4U96h/a10gFxijb1VXN
7HfBJpANxuZyhJfHeiU/ennuISem57Z020I6I+gr58P8230bZ+gBq2sqxvO8rpx/LFvLkf7Lc8o8
f2Tt8xEtvbefDtzP9nKg6c9324ZM4+VwLof4tyP3h5m/nQcxfWLqlTUkBc0TFwKVMO8um+PitFkc
7jEm+m520y9HUBW6+M8jujwZkWtNOIt50woiewDqeL3Rucsv9Fl1PrZep8zo6CiAQTtG0bpMkwdt
NtwSqZcTIZdHzW7UX4i4qfCeQkf9/fGvnqMCQ15ODbBYUur9KLR//9GA/6QqSXTc73Mj1n0MZlSX
LdFTnYXQOoXvim8VO2qQmtvX3bO22H2X4+Qvh2jZbLmFeLIPZGdB2f4eieXA/B6doJJYpBrjaP/y
VJetpTP6+9zPRdnouRuP8ddyWJYD9K8O1XJ8+lwutgS4gNfk+BS6tUYjrG+WK+3nEC1XnhmhrkHi
QUskMMp9N1fUR2Pcxl6WiDbJC1ApuGngSACxxCyUZkJcfHh0Etx+3ncLHyIxCWxaLY9/Ni0fsa4Y
sH5edqE478ef/T1vLQ8ltWPtGNIAm6+WMJJNt47Np19erTWCIcQj9d/oWinXw52eUz8rTFrTemoS
Lj/7ixY4QyBIMlBLA6IgSb7bIYNglAFZRSvNfWNBN3ikkblEFDz+hWz8+3DZWmjHJMnReGACsZxp
wbwbhJnQvOgF/r+04t9KK8ib+r9KK776/9i+pch7wurrP//jhwW3+/yv/4TQNv/l37UVhvg3XZJM
SVdFKmP/0FUY8t+4Sc6iC1mH7CbNdLb/1lVof1OoiWgWfDaJDDbEE//x3+A2+W86Mg3TUhQDIQTC
iv8XcJumoJr4H1hEgxAsBW4m7VJ4RjqfofgDK6giBPZL05i2s4g2DoFjgr80MQ88lMdka+g4d9al
AcjWpcvZ3jdv6ge0xkcoZBhqUC1543qYkLY9NcWhpZqCsj/bUNrT0M6LWytyUkwcDOsPcYNGa1d4
t8mGSvE6e6ODg9CUMm5Ky+RB+iwP9Ll2xBxFP8qgj+F/+V/55efL/EfWphdG3ab+r//8Z2bm/B0R
G1q0Hg3++YtypPJkvNCpOWHsNh5bCVRnC63NVC4Utz7aqv0WBJoNRRy+aKF0+8cJ8S/eHBnKv9jD
KkfK0FTREOkj/889nKfeUEa+Mm3NB6s/iN/5LQWjwBZfm3X6HXi0PVbtt3Gn3uZYLA6BZcd3pMGe
rDvTsKcb+n3qVapO0hG991t6nnbxNW6d+hxCX722hV274Xl8Q2SAnQxsBjEKkQP/4yN/DI7KRdwU
5pcP/4++wvQYf8W9q1/UF4wTTNZz0G0rjUzT1WSsVoK/al/Lh/SBHG5B2WkzDs01LDIeV/hUUE5M
hPKR7HpMjzT2PqkSKtvGWJG2nBmU9VemU92VZ0qm0qHemHuawK854OdV8BHd83XWw1P2PW2EW+Y7
4cnb4uCK5VX35pvb/tje0L0019HXuCXc1ZlGFz027Ytv+VDWdkN6TyTsRLB47yiKW9JDnfSdmu5A
P2FXvVIMTWW3eqAZn6iQkF2ZFsg9HAjrwSMmIrqOl8mw/ZOv25V5n1/jL5+eQ7oSTvk9Cde3VPaz
p7S/p1OVR/gaVv5xfM7e9DWNeSIite+otI2Tru86iamdmxG97G87c91TiiNFGoWKgf4DFc5zR++M
5iXNLJTsmXglRhFNgnGtXklqfc8v3k2Tn+W7HlcBlr98S2uPiAfrNtwIZxycZ5+RbetfAGnn9ujo
1HwUu3hL9qVJT2UVXHNH+Y5cUjjbNQ4kEfn8O/XruCN+ehXpDgzcZ7l2i/xC3klwMuFyOwY1bt2O
3MYFibxR14ELRJECIOA+7UX69E5AO4jue2YpajnpjWcnr8FJPik+u7YuaIsQsUv6ASacVbQxiEpa
ZdFmPJhPVrTKVIBrTvJVXREqD2cCCNUb8UXuXO3W3xnVCkk+5WUKTr1kW/cde4KKfEP39IgAQd5G
b+2ustMb+ZbcSfPBf9cJiT80BFw9eQ/mdSJQ4DzizmgcRPXKTj+nN/2OXIlUORrXWnVxChbb7L1f
Z6Rqbctt8mwBKFtZW9QP0cm6WI9TucpJhi/swW3slKtjlXx1Zxx57UGO7tEoEUW405EFgIZGVQu4
dWWQ9fYMeMm4wr1uu5UMCs1J3OZN30IsxlDsWoE9ucRmwV68kuTVroIT8ic9XWn9DlwM+tiPinwy
vqC+RhGwI7IWVhX+C6nf0CjbesVWJX/drs5pare74BRHNjjG4EFpnFHEjuN6ot3qTgetnhSbz+Qh
cHGUv+DPSjbyCiXDhQmqvpkbubvooXkdne24DR5UFvhzap3t3xCUCM1Ju/fe6m8BBj8NuFPX7can
Yj+4qrWyrgRTDchhNmO1EzHPbAbfrqk83Sjtg3XtTs1LsCe31XgZb8Un0UmdALHvrXRT9f/m5vzP
WFsCxWdxnyRJDHMa2sI/xx+Z9CyENnK5rSGPZWR9YE97MsP630CL/+kmbPI2miWjRmSwk/+KTa4q
YWyRR5RbTerv57dg2rYb/eFrqsMUi0zDIqlkiP8HwvVf3PplFCV/vfebkiqLhHMQHWOqljijlP8Y
XUmQVPXBquutJMz00HAOvMiibTEQgJ3pyBQkDSWUlay94jHyYeFL5luu9JnjIbfvDEHfqcV4n3te
R2SBzKVG5s26JREP2aN4jNvhZvBx25RmVa8lhaBAGsWqaw6yiXBLKtaA9PtVXNbnZuCWkUxQTnL1
gH8yosqklEe1H01yxQzqPWuvrOtHuWg1bDYhjg6xtfCQ5oJLbOVtQ1IM3X8GemqQstLRTssfGs1o
73ytlk9WQvggS1cnjedep+oXZCPVx8HIws3oM5CRO/NidTm0YhwOqbFOtI+W7luZYceqdErwlLEE
cmPyknl3GksbRZx2Bs6DtQ4NYKXiNRB0r7X7qrILC1dYj++JqUZ3CWnKOxx2VBDYcjKSK8tKEva5
iBQJcfaTXFSCU1lT4UCi+G6rJj7LSw8xF+9i3VNPYVeqqEB0elAyQqlcE/axOW61srqyQie6bUzX
Q4hUXtUyhQ9pfsv3geRxT80Ah3PKeSs/aWjy+4QQyMKE66JMzfUgZoh5gCUpkWicmppMP0yFDjg9
Bj4ab4hPR+zA6ntvDeoZSDPRmqQHt0ay7TqZqL1Gq3dxLblDH12UXPiwZD5Zpk33GnxSPu8qN9PP
Kle9LRJKxrNJvom65hQAqqWDpuNoD/XHNkQgo+Js70HzYlViktDRM5QqlXBHXb/TJv9OJH8siqWz
iCtFGLWLNHyWg3Y7FYKyoRf5NOjFYzGg57lpxSB166G+HYLsLvL8ezmsPyNzwM7ICYxCiH5p/TRv
q70r9aGJf0aI1lqKnIUEdKDgAl8xVrdA8voMRq024R+SIeWrMv7xNIoUu4r8c1BoD2SJnSjA4POz
ONImMiRCJzZCopKnCLIz6jDuIr8A9dn2jxnZZKLZ5/ZQ+OZaGL6wlNHZTu7pa316xrjvxwyFkhWn
UIk3QowwRwexx0ChXxA1+6uRkaE5dxyBke5bwt5JppM0Fk5B4nfb3xXUzkk34XPETtEm8GODTYbi
ZT5moiesh+TLSvy1gS+RBrPTZ4ZbTYndmOVWvegkNaaoEohMt8lXs4uYgO8UhZ6ELWEwoO7tWigp
aQ/iR3rVOsE2KhEhF0JA7SvCuDzcTZ0G2Kx7MNFcYG2APiiyUA7t2RBXT8hemaJ1Q6gfUqPSD4rv
qxvw3jdjgBAXvb8hu7BPGDSqVjl6QmtSgzbOk+JEOcRGjQSGZIUXgFQlqdxhQyTcN223dYxnmzrQ
0B6ysroVct/bqLlP0CAMcTvXAmnv1xNJtdz5cMObtWMia95id9lLaCBXsTd4OPEy15TEcD/m4dqo
BXm//NBHWSbssWLOJqM62hBARox6l9mZoNFIk5DUqiNcwT4QY2Byfbw39LconkEiy1Oh+ZR11EUx
TuJDnl+0xC8vW538wRURHSaNFonhS6KdlhQCCE4iD6Qh7oXkgMQD5iN/lT4tHFnuQvcCXxcS1M10
W/d0eW2mAMXWdOpTDqBrFW46DOucvC/EVG3ll6hwa6c6JafhJL0lNOEOwJZ1y7GgjpL0Zscv4x3X
fnkkQ2/4rjaS2zFDOCpn82WVXwPQzy9Eh6g3wVt9VNcDiK6Vd87f0wNTdtKkqQc8c4z0Z/NQ3wVb
FR8zclzu8zdGsTFqenegAEBMsqNsETUKRZ/aNs7iBTsj4Fc/dip9z3QWJxD1Lrhl0pUgBH9FgbF6
kYBoE2rPPQEsAhNEW49W2rt5MT/NXfkVdi8BTpfIURtbbfnD7rtUXO2xJ9qdCsxKQI0TM+tBNeAk
Z2TWj/k9E3n/Qgf90djQjLkJN0ZlGwxiGRMN5Tt5naJNZpvv02s0rYxNWQOkZ6a9GhmbGPJ0BzLT
VipZqqxnT9g+9ymacQNFIBKdkU9V2kaXDhCpfZlY4u0ALZrZVe8q9YH4Uy3i67hVc7A8WzzBs+Re
qonYcqmMrorSBUcyGxMJgHF7/aJJeL6c+Fpybzqkbu+G5joQVkbPDYHxxCaTfiidmn1YuP4T4RUF
6q2VeTb55Fh+dkDJq2e52CgwGno7H1HXEiBkC5Rgbmj8hjt+kE6xymtsvivNRCW20p3+mX0cc32N
G7xKlQLP1Db149Cu5d6OQL10lPNW6CNCN7zm7C1ml19obJTqUL1D1ubwkIJICz5eYSpPbix9j6CU
VYie3fbdbrBehDO3MOusaXv9BZN2t+W0SIUdu3gGZ/t3xln97IDTxi5LsqaAkoXvXbIn5ozmPahV
THbR2QwP+idI1uv06N2wfqpfKpgo2W1zjwmY9/Zfmfo+Z8di132yJstqW/1S1kRzntK3ljqzsmqe
+odwsAHjWWcum9ht8q3Z26ig8odiXd0FLLXIq3/hCkDRyGItQrqN15uDxnLTLh9mNrOjneMHjanq
RCr6QY8QNbgYyZ7QBvn9FllZs+fziu1JjuZlHFMomIUNKcGre8rMZYkuf1M+SCiP/B1fk/+66y65
9AyHBJmraR59zQljlxYbO9FgIXmOK1s7SqVrHLw9oTutybqGI7Xm/yhjhwME/9t7bONHf9qQXqTH
m6Q9CO9q5qIaJV8UF4m1QR1Snq2b2T444VU4DbsOfRwk3TVnrrryhFW5qQ4kkQ57GmyniKwjdNmf
o2VHz6J1TI6EKrO21T0Y5iiidvl7Va48VnPkNNk5os5nzqtxrjXiMCZrZSVsMWW9t++Rq25hXtfH
YJsNK8N04udk0+g2kwEWYFQYHzHcxTdEbEKJJisdSVy3ElDfIxgzbWqqBmsG3e2PSMS6zJlOFmcN
S1TqAm7yWhGz3duDZgdXVuTZPo7vuw2zPOueEnz7lDPDGTamrexqW3qW1mgwH5INxZyXFMoTw8cu
OYVrwh6pK7jG8QBRc7rrU3e4YDosL8mV9cxLs45mzJN6irmN+U7hWNy4P0mU87fpGVb1c/cMWOWV
73BlpWtm22CPNG1CLcS3Jst4cq0dlvnhxidZq0LYRLTwWjx7t1AZGiIIyXCye4dleXNb3wgv5UFD
Hrhqnk1A6KvXYFcfEAy5TBOu3kD4C4tte+juUOaRS8NNf2etrXfZTR8ZQpsLKn3pOKzzs3+uPkjU
GQ1WVzHipxtBsRGPqA/Fe+toJ+6w6r1yDh/iA/0kee8rewJ8vZHWL76NbRIjGN0V4kW/qifjLn/E
wsIEE6gVMU8eZx0CsE+WBgEFlWonPRv1frphSXdmhKEUwhoxfIer3aC/pHnGxWo4RosnlrRLp/D2
7PfUwcF7gClQoGh8lhRXUTgNzLPW2JW0NoRN520DYTtIa46TFxC5SxLDVRyOubqTI5tFKkV3r11n
J8oqfc5k4ciqUvqsy3dmFVbp5M1RvSLvIuVphWniKm+sO+yvNI9QlPqiDXuetOmQZs6q2qH0QGY/
HEPYT65pncsz2kBRPZcwo7gqvzu4PTtOO/9p+kjPy21Odf19+kp1pUft/ZqSOg3VwR0v6Sbfx1c/
BPH7DpghMq9+fwpRpjp9cpjohiEFbw5mQQNeP3Hzb0lYiEmfvW8lznThe9WVG9Nw8+jC/ccaR5Zg
9/G+uxvd4EN6EiyHFUF/Sl6oQCjP0g0FkE5ZSTfJblqXVxSeSEbTq//KuMTNQFHerG7dnrqb/Das
V9oHjh58G08I7EzLoesOioVlc8RQxv0REzLjsA7n4GEoHrB4TLodaxtrtpNCUVpL3O1eotfGsGMi
WFfjdXj2PHIWqIbZzU7hjI1gSoHRcKd25b36KBFpUUpu8V4+5K+5d1Qfi/A2upjFwdK22jZ6mSee
wjp8G8CvQKQmNRM+xz6CP7qdGCiepC2u0E1LwDDKFLvcihskP/ikTmFMQgChyOv2yyTzAWethpVj
JWJbfjHvxOns3WVbVCAv7Re64YJZwD12BbpjCp4ZiL1n0U0fDNH2LvlVtf3b4ghCMn4DWlZ+K+sW
+5Xrf4/79E1WrqSh1yzqiG48dXioOKVXeG0g319h6Fw64rLCXbMP3fFVbZ3ygbs6LvWM/5Xa2Bnw
yx1Nj9mXuzUfwQzg8rNuKCi9KWvxiweStul9jPG44B11IGl4FZVwjWzvHlpedtBusUZrwTpIrumX
MjGLddMvDUpOfJ2sQyytBdfMoCydEcl2l44sPIbFUXxVKbck6ns3iSxORBw5z5OOPjlmgFLdvF7n
XHohC9te5U7XozcFf5IwBSoxTIWiaxQ9g65HWU0i1fc0skB/Jq3SO1XKd119VIFTkSJOwh9mEdvb
+V/MYbKbiknCFemU59vETNN1bgi3wo5mFy9Ryxx3pX4hdwYSq+Gw4dR/QEzHeRzcd8fu0/joXz2y
x/EevpdfrBqt2slJn/6uyZxgoIEuYO6pJWtP/rBizBIzW9oY++k0Oukx3aTMLh3sOP05ZppBzFem
bnJhLXVOAVtzVZ5DdxLR+67VT3HHFDHcVOAqDuqp3FLw4/ZSuv45ecl20SYgGe29peVKWfO+RMcC
+2HFSHFjbsqzaR7EzfDVfZlnzkrBt9P76RScsg/r3r9pTikWvndrFz5WR8A41M/Lx2Fcj9m3NF1G
DTWfzdJrjHY0RMNqPXwYJh789WCxlFn5Jic6NLghTEnWM33ZVodRPEyyyn4eSs3fT6xiA9LdD72f
SAfQbfxCEptTlzYoGQDAuE3CaAuKVTosP5bXLVvLnxm9z408jmtuyq10sIZQwnA3vxp/NX3i8ZL4
zbZPo+BaixJokEFxSMlbhQH3maasVceEvOSSKoizQvGHTVqgno0G5LSBaRtadANcjgs7xTieAnh1
NCO+hlZw0DWTz4Yy3EFcLgKbYgSZDNEilBkAGv4oPFEk8VI/gmvR6kSpyKjYfcFocMqLbg29CleY
SDHK0vjKXuC7TdS8SLNfoWzr/k4ixSNM0bGXMhV20WLC3dDYckoPQHUiV3d1rZhO7plvcqAycAlY
G0Zoa0nlQ0xIZAeaU+X2CQ7JQfZIpguH4DEM11oJRUKI8N1BMYAdo3gVrpiZ0pQxFOZAKG5LZkcY
CeCmoNStBp/F2gDVDrTPQW0Z14t4opBi9ocgSq6Ch/GpE4G1BbXyoqtTB8qg2EctMMmM8OaVKkS3
ZF3tzcI4GAxOXlAeOkzq0pQQclwyQ+5z75qE3iuQrHrfYHjp8oHlc8T9r560NbGli85CJkM19g+s
ry8NgdKOrOJiHOWU7nyY/m/2zmNJbmTLtv/y5iiDFmbv9SBDRwqmJJM1gVFCazjU17/lHlVEVjav
3b7zHhAGFZEMBbifs/fazERmBhVkvJyiMXiJC7JX0kTs48E/d150E9bTq5uVCLdHjT5Z796H6Zdc
tO05DIwfNgnzV2SSQX5ATnDQw4T7r3ZIMU18tn0mK2EGXXvxa7gXSw/7Mpwel+ihKEvnlXyYTqt0
sJn9Z7z8lJfHbZKGz43zE4ITEZ5R/nGIc+6rDa69sQ1+NqV3bXRTewXAkMpJyf8BIN0OQNUO6b7G
1Hf5pPU+uosJvU6jxz8XhEBGy2zIBx8Sj0N8DKnlNWJ5aWAlHGGKQ1vU8MtEkNSYXI2fZvnHTJPZ
qQH8LiC0cppyB6xEsHPjfm8bgbahwQ4RMDaPek15OrGCw5LZUBkInAHbfS2WT2OjfRrK+A6F9G4I
LKqN8Ml6MNeXxxap81P3T5lRc7Eemb9TT0s8KBtTjnHS1RtwP/pzr9uv5ZQdkU+6YqPZDO+heDG4
DggCQisv/Ij/gaS2dZ8qgipB8aTbumSIalX9S9lAuS9t/L3eGHxtiTxMwq+2y9A4GQQ0HQbMdUEH
AaxTYH/GWfsK+Ap/sk0Dq4crlJEnVw1iH9VMGcyYFkraJDAs8/xgtJjEH2OHphLpGMwZQflURsJk
ptOvzMZ7CGYPYcDItMlrGU/rn7N6/JpO3GmwtR3mgHpQ0Z+cBMmfSfIpIbcOfueXBgXoVWpxScl1
ZstxR/p3nCy7vrBmAijN/uhjrrsKSJg+DwY3AC96FgRWHTw8UsxL036Aeanp4LHEvuvgTmnJcwhK
0rGNkuoTtBG/708mLh4kbTX3RZMYKmugbqFF6DIQJJEhQweRS+TOmoFg4U/cEn6TbiNRf/CD8iEZ
sU02syyTzT42GWzLRv8YjB3ATH18KTCiXCUm5LkMS9AVcVeAMXrYohXtZN2LjjUkqMjV9oCdHyze
Wr6dZkkgDUNap7U78GLiEyoixiM5vRiu4cVN0Hy0yChh3p9+9vqA9lUKhtMGRZlG/vMwpjf4ELeh
aWP2KjGNQYK6mobY3KG7mLdpNpsfavqAml4NezfAcJDDRs8CbAy4YZ9Sn/gRIw++NDkz1youXibB
HWngs7ICq8W5DlfTzpq7mjJD34c/YtfeWoP4hFpERVvgcMrTdFfPNNbwf6OYOvud+Wc8MZCt+8+6
e0300h19jWPtNXwB+g43II37otvqXcMAv7wlUJbaTBHdbh4r3zmRVPykBz6UgfYwjHiGk14fT0Xb
fq/BIs76lygquJ2WSNyQqaU42yFyzl7+OdP2XUb3t3Xw6lZAkuglMOBhijN//uISYUZ+GwP7Lm42
5UCd1NLMG9JEpeROzlX98THxSwYeafKgt5IW6wCVaWj7TpXYLFXwFLW4Aog448aa1ceuW069O5zD
tNWvKwTgID/zx2noP5NSgJO2IA0nMtEDuoyJyFx5qDTtyzSAII2tD9FQXiOd+DBOJE9mgcCYnjKV
xKDua95ElG7sbmyHTReI0jHMdGTDzIlLICiMozDPV0HxUk0ju2rKaijAr/M4etG9adtVwwavh3Fo
RlzwHhAGTHPmoeNqduX6GeWOwbozFpBEw+weEjtDvZufHXxaXxYnuTaiRTsBdHwofMageV+/jFPO
JNrtnyZgZZtw9B4E31PEs1zgzeBg2V229QUi4Ilea2QzrRo8h7DmGm6ntQ2T+mhZ2iGpKfThEcAh
a5QnmEPXg588abz+jwnF86zKXjMvi7kTw/dquZEZJQi5krjNkz3o13oAz820CkrIqcV1qrWTfVwz
sfe6lglmCDMs0UR1SlPmHQvUMT1Kk31YDtApkPkNqe9t3RH+aGQSn7bgabXo62wk5slOTKaG7vzF
zgICqfDYbKo6Oy06UTmVf7LTXux8zdCuYgHasKwASi/TdkSxAW8XNOtidpsOi9rGDRfE+8zL4GFh
DUu1+9nui5NTE6DWkrh+JSDmNiR1HdLR/Dk2A2XcvNuMz4OmOzvfJXJkTpk6dOK2MwkqFUO8W8BP
z37/1BU+dc2+PREAeMy9hBpE6zyMBbfcehGnBAZxxlu0SULvpnZDbVtH3GxoWuV58tQQfQ1M2Plk
TrWz0bPicxbqL2MbzwfHdWjUBZ88HeqjicfFsfAJJ0FH/kXkvkIUouqQahjjkPPZReldGbYH9iIf
95VhvvYDiXGuS03AlzVrx8wfF027juvliZw4m5GuDeuUNBVGAPb47JeYnSLf+C4K0d7aKQLFkixk
VP/Nfgj7x6g7Vbn31TUTfduVLh7F+WdaIf1DFYdpi3eosu2dmKivGRojtoQc7Y0Lp7aZ+FV7zTcP
phCfJV+JuAtJpp46d5vtjSJrNuZQGpvSNF5CXUQ3g2CiYKOOqEIxkFSWPGUFAEQaNJIJhiqooZWd
DUggJFA5DLYTHY15pK4R9d6taTEy4MJ26+nwPEQAPbwDJkKa3yEphw+Dtdd8k758LKwDMmj73BWj
fVZr7zannEx6nKoQ3QhxpTO0M6zGwTMWv12ofX47B7sEo9IqZWwGfgFcsIxdUTNqCw3zsy4q69y5
5TdwpR0EwQCQobQAKqWgEw9U+GKsmpHBRFZqJ4mT1SAJutQ0c2ZuUd2fB6JyTzZVJycXsoib/7UQ
c/2gFZa3h0Ljnrt0xkxuOpV3NmPLvSxK2F/n/nNgTN5Z+7VIkBfYi9Oc0o7EGwyB/bkw0f47DWgR
z9Efi9GnKmY55b0ejiZ4Kie7yZvMPqhu9/+KBP+NSBB9noHa4JcwYPul//KXEvDuS/Hj//2fp0r8
lr/01wNX/pJtIxF0EPb9HdX6lr/k2r5lO7jWTVdqJFadYGDbuu8FPnZWz7MgQa06QdtHWQgyKSAp
Wior/uv//kMz173b/oeGzvLeJU/rqBccU9eJm8VPojuG5DO90TIEelf2Ydho1yn+oW0dh0z/fV9s
hEm/a+qyUxehZtO67tV3yEPR5/CcTt3rUmj3+Rx6m7TRZ4ZrFCgG1+NyCATAOM7MlHIG+H403ke0
U71k2dJ0POONkMYXXGogmpjP5iR7Mx8l0tE/TAG8BxEA4K6Kx84Vr9bSHSIdZVgryrt4Kg9N499z
Ta2wty/OyWqp9LgCZZMRfNZb7ykIqpd0We5Ge/rm11ifwcnuRTFf2+V89sPpGGTljZNBvSxi7zYL
ZgINzOwRFiImY+BHCy5MYJANROjMgZkG29zb1SKGG+xUNLDzXW5O9BMGUqSSRKKPmD9q5U90vgfG
ccQcolgaAP6IezExCzPz7jRMfrsNq59jzMlJTsG+t+0XeOIg3rKPmhcxGrF4zU6I1mzsHpaK2IlM
UDwNIvPbYtikQY4NWg+TuXJ29l3nqR/16cqSYOJUBFsAyn/2zvBcN+WXfjsMfbHtqJEYKYoKLrkk
IFV4/yS6RHf7rT5u+wUDgCMAw5LKBBzPvdU87ELGBFNvuB2qBsXGWNwC1N/lGe9Cp9HmloqMOude
CZpf5nPGx0w/uWn92JfTEYe6D0s0u1lSZwIkSdMZaPiXZo5pR8wJigQ/+17l9xkqESfC1S2wr/Mc
exCilFCSBLoHqVymRRMuGiIkb5p2F2aS2exMX9siu9FihvYNt+V9sDzmyWPtftMn93YE93LueRPm
upoeIUYd03nIdsFXP0uumRADsRXhM7yoe1BcGwjT1WEEtOvo1FZRN9A+tTPyy7N01xqzR0Js/CKs
0T/GbX+b1WZ9DfT5ufJtSj65OBqLk0Hkg5zpdN2eLEb6NbTS0RgYn0hGtLauRWcy8rMbt2rSvYGi
xZ4eOuw2R7xgd9aAGg5QhLuJh/K18OvXLCajqNQ/2l72qc6AP2SDzQ3Qw7Vdlt/mAVpAeUvRYe9n
PkUTGxCA4XqCCca+7qunanQfwVyeqhht2lyP5zZiBOAiQLCi8N51ujuzhIsbJcxjkX14uO2b6ugs
9JIdCwigDpHIqrLrfkLGZ/VWdrsuOjexAcnyEgs/CqA0ZSU/6HF+DXzmbYaxC/3+h8iYKmd+CVFS
xtjOTfFSk/ARmIMLrjPaGIv9ubGwY/fxQOnMI223xouND/Qh7wf7GOkaGFfd+g61GzjhPGyDNj6F
ZFvtW73UzxZakfPohctlbd2nNcZVhShUWgvUQtgYeNRaJ9fkxXg32T4ZzZwh7BQZa5NDysLsvq5r
Sw0sVMhWqDr25unILryya1qtNXDw8zT2xpEv5mULGHiPvjlJ561l4gcwJziOTF1gN5VOH2zsLmY+
J5JvHoxlLh960yKCW/bkqgH3LOMN5jOkjGlFeSuQaXa1NOapMDu1Rn7w/TxTnV53qf1pa94lU+Lt
1/MTGZ6nTpu5l2wXcGkImaRjx4eXRzruoVig57UUBFEeyH26XKhT1KKMQucUQUCVD1ofqc5KPGn4
Saq55OJG3Kh85OWZwKFwRO0YkvQxCoZ277d8u52heuqEE+6zMrGfx0K7pjFej1n6hWaNlzPmF5Fv
fR7BiSzCoNNExCxj++be6MLmauwn+7oYhoNogIoDo3oe57m9FSZlI9co71SEklDZn5RsGBcxJTUZ
L0bLlykeHmlrBOaS0RWTkLWC5jr67LulCO2baR6ei0SDfTkw0wq9RdtCKPPPrYdA0Yyql87Xxo2H
9E6ra0F1tAaQnKCtjXtKU6+TEcAIYT5wDpfXlmabcDRyFKjtLlq7HKYp7e8qAnAyUye6demAtRve
kZyK7ljM1VdbltZ6p4kJcB0AxlBeBY6aHftEc3e15gP886PPDWEJZSy6R1cPq3sTWYpFv8IjxOV5
KUVyXqryXoQTKpSprz65U7YDxvVItTmEqeW2pILQUO/AGg19vBCZ0fjnLOCG2xliG38X9dTemfFD
y7drPxYBnC/AFWejnFPEQaLZhhEphR59jQ1XEvQllKtsSTd0wRwqW3gqPXLYo4Agqm2fnGzJR5wU
KlF5YNViScIPw+CNe+VGvvi5e2i9y863iTqpB+QPtjIled5gnPL0jJJSNpCkN3ARCWpnVDwUBZmB
qkUoLWjwvPnKrdtzrZuHWsz0Gypz2ZjSr6gWYFp8asJ8Q9szkxzsb7hoXGmnQeqFhYvC27n9tab2
rZvU8T+CZdR2usdzAKGvz7Ny8cz4eRJp7DGkxSeRZh911JYGoMS0JlgyEljpUn2oyzmBfIzRUi2Y
BPrLRq2qlD7fcj65zMyoJGMtchgVmMqKJJ1Ji1wk0hhm/No0pI0plIamQtmcJml7uqzG5D6c1bYm
DVEpzihbeaRc3FJynsI3krchV16qXNqqRvxVvTRaIQ/zr2QRcaM+10s8VSw/YkfatBrp15LXzhgH
F+9wfVRQh/VTVs7xd4SCHGeYM+vVbrWrKx+6+iKotXWxNAISWo2Kag1QVBZ4xWJQ+y4Rj2HrRvvC
bV7UZ28rs5taNS42U617DUu8tp6n1yiev3ZyMhZKu1wmjXPqHV3kW6YW4H2znZBWu3Wfer+jtDMO
Dt68UFr41oUmbX3rplpT+xb3cyOtf34/togH5Huqvm5qLStaamJwS6iJS9/gr8X6HVy/iB52Q136
Dqlo0GSNqGfDWVj2VBGqs1qoKDlH2RfV9ig9jTnmxlFmjl0+u8tvVNkg1SqWGi5t2Uxw5t+W//du
/vUztJAEp6MnjuoDuiTMXX65l3Unrb95KQ4E9cGsH5H6xN7t88oA8HFeZpv116oCVi+5pOrXrI6Y
Whzumlj/iD357x+vcqSq7S6VWULJ4BUnhn2oJ6R9Wf1k1E8plq49tbbuMyJ6mp1po3mXVlkiHjIq
5Y7XTYdOumRtzIpndexygtxXRdhCBkd4Wygw3VmXucfer7V3+zRJXdEYu1/Zvr/Ie2OP9FG6fSfp
+w0wAJvqwjEw01FrpfQJLxiG1UdoyAvK+okWymKstiGSuUdKRlfqJ6h+kpeEyCiC6A94w98J6V5u
lZH5cp29C6TDWa3TrLOuRul/Vj9JV3qiDemOVh+xqyzT6sQaG3UpM6PVB10qvIH6tarFBTbRNiFf
XsiTm98CVi7AlQ5ME6l41OovubmXT1jGrNbywg0MD31iMdBZzfoUUPvfl2dHgnzVplpTC3XdVvvC
Cj9K2QRvQk3zcKlROsp808sqz/+5DCJCorPO3q8We1i5hElffPEXf/3lGKiJZXdx0xuMj46rNV5B
ANbNiG4D/StX+zrUdRx/DfusOBAFTCHU4CWptXXxu32lpjHEXM+JCvku/O4pJuYqu2KJf6qnydXj
iBe4xuiWHN487HePfbcvA8G+XeBKXSXy/6qOYkT94o3OCCCVXdXUU++DTWO0/XdjlLej0uDnY0fc
gNRiIJT5vO4bU/ljM3VtT8PaO0yIbwqwKgfLlZ+FekQ0J6yqh6gH/+5p1IE3j6HFtXNA9Jbyxcet
9cmIcd2qsy5Pdzl3qCd6Wj7vhmEN2UEdVwuU3TiE1dEB5ztGgOCo0U6F5jjy/aoNXQcZHUNM6tx6
3g2iKtvjYGT92dUQWSWxz7CgLA/KjWvIH+rFoltbKdfdvjKy8/Kk7LerJTeKZYMtCovXVrcdiGKk
oRIFA8K+RlYn7e5hbRZXbZGE5c2she2FRaC80atB2lccFbWdBoXB5SJNtsr/fFmoy7ZarVU4pD/3
D7av9/vREt8Lu253ykasGATKtq42L4b2tHzxPXC9MxO8rS2vPIMelbxt4Vm9FrVLvSC1iFLDPQwF
OsLAmWjIyBuX8hcn8tboB/R4lIFdGas1bgxM9eQ9UCcgeiPIg9jEdJDQW/+yr6u1ri/iM94mFRzv
wJtwxoWis0QY0CJs0fCwIBpiayedAFLNpXeS11q11pLnA9sX9pW8cCtDdqZQBYpfoLZHO6eoBPQW
1jS04UQOrzx5UShwIe2iKKSqvowLRikGi4u83FzWdIQfyIDHwlqMnbKT+03XntVawwvbp4u4Tcn+
wlx4G0rag3rhauHK5M+ScN6rWg4qilLndauScMVcXt80sbZc+YKSuSrREiVExovtHpZ8hOHryJ/e
rEX3DVzCvfriAE9GvqPyO9VqqABeNpztIFpOiwQU6dSz5o1aVSZ7OL/zoRTpBXMwynu5MtTzGXFf
UKtqpz7E2la0DZ1l+SLWReGn0Jw6b7/ucuTAoo8wlPUdasPahvM3adqDejYFTlBr60KZ9nuj+wT6
zd+pJ3qDxwCAyhtvo7q1WhJuepvJ2HU4EMMUA+p15BhcLRr1VXNifElEa+uZxjVGHdAqi8lB33zB
qcRgS37b/KBAx6m2ndJmNe4t+vm19cUczOuyiGYGA7/YCbA2RrwAZfSTYl+zMylz8tRmQFJkk5wa
AqTOQTROZ123MYqs20SHjces9rdhm43nNIWQWflDjK6siRPkoXJvQnd75zvlt7Js6FsG83AG0zac
1eZ/24d9QqOzjeXjZjDL6kMzFOOdCFs06+aOcQ2FoiEhOscO94u0hfSu9gR3PQVgEXr72KRZ4wcV
MRNlgUB4KZo9IHBkhrq/3BvF46yXkKSCepvXzVPdLT5o4ep5scPw2CUAGFHtfDaNOb4ZSeshpUu/
F8KobnKa6KF/y3A7vRWzbl1PKJeM1OMHEcW70ZgJByIcLcc5HVDN/ejT4DxlQ12C0/ce06mRVZge
Y6tOnGdGoXJKUZi24fKAbyM5NhAur+sRHZrlhkekJ9QgRgfNjz5tF1e7xfqkE7eeNkfXiyOUyhZq
z6mzTnaX35WhATs+6MqDPfONdhuXPEMhsK0nSMwax7mLvOUGeY1GKXj+NNJh34zeOG/AY6Hd1KZq
bzq6cerN8QOVrea6Ta3mWq2JrPnRWcWADqmrb6xYDXJRh2Xg8GCzNjSoaxQrjWiHTek0xhkQDYp/
8sToY9vJXU4cJgqxkIxGUmRz7JW6ZVfHlKbxsWzbu2XwPnA5G58tgdlgNomdMTzcs3apj4cI9P2H
DFV3bLayDBJ1GOB1eMF0qmcrEjcmyoPNUIthCwc/3dRVUm0137+1SnIovYYOfExtRhFe/frBqbXn
PLB65K3JzugppBaW+OYk1bUV4Jig1HoQ+dJd2YJF2McFriKiMMPhe4Wxl9xOGH5jjaLLenZKNOxh
naRH25lfJt1EBZYi3ieexznX8eLvUiH+rGxEQ6I08k1LZX1O9a9uRxG3HL7XhLBd1QuOA7BBywQ/
z3LFLSzSnhDG0dy3lk4lOE8fCZJqD0DakKF1FgpzZ9Jx93KzHMt8u4AwByeOnMHnToFgH995DwEw
D5zdQBEct8bsHBzN3NmaKQnESMIr8Op7wDfLTTRHuGgY+u+tuRhP9WLOmwJtzTIm34f82OOIsBjC
3ixa+kMHVkkXmRqnbtCK7SCYd15R3dJgTyk18YeJRtKucgJ+7uDz4yBLPIdidOVve0EzI/GbH70j
x5sSFZ0xwcR4U21F1nGzNyPu5r3eU4EoDonV94TeGocQAMTWqlDGEdm2s5qOVihf0E3Z+R9Cvbim
FZjdkBZ71AlpOWVZ85U4URIbDJzC/9u9K/ukn/9N9860VJDIv+7e3YH4uP0xJd+qf/I91MP+6t2R
cvIH9wTX4aKiu5Ly8YvxYejBHzAfPBxwYJZp3q29O8uTD9Jtj0fRv/NNuoh/9e4s4w/LpGvnW0bg
6SSy+P9J784PyG6p30A+UGJSeXWwITuOAQXDlq29N627JrXzZYzK9Kaj/B41bljRF4KBkeXTTaqq
RWosF5uk/OJi6+AAe/Q7NLRAMcF9zL6db3YRYwV2bqqxRYkUu3DF5cKykwk6iI8bv5j/LOR8waqZ
PwdlA4RHrZZ+MPDtlnsFmUWX42oz80CmahniGQUequSUsLaa+6YQ434lEF3YRGq7DrzylBTffTnA
VoMjtVAUonVTFBbpSgbyo1AC3NQwSZGJKjUvVqv9greRYLJ5q8bbCka08orUpjoQYH6JJXBVjbvV
EGcd8ag1R6CTE7ZzrUY8k6y1qEUiR1ij5mj7JcELLffXIY0vDNHJphlkLC1CRpauKtkMVfWYG2Dv
LyQpNR6/rHrCHE/Z9OjULZMpS46UGlmaVAu1mSYEiBiJ9rMlsna8jqjqkNfrYTgDiDRdy5DAPA59
uoehjL/73hczERgWZPOlRL4XFESqiA9kzUb7uRsOPgWIK0/LyCYDEHXIp0Fq/Q5G2OpHwy+eRYwx
qo7bu9HAuzB7RKTVaXRP8l/Tt9dLmbXXtlxjHFgdBsP4QpNu51maNEKQ7WBlmXalZUsBf3PJGbdf
pXmHN1xCMNVnk1LHy5e+CResdPZH9flFC+AQpvJE7N7btLTwDUr66ShQ0If2DHFZd38Q49Xt3DAR
Z8pz4qzWgl9r6z6rZqJwtW6rc9bN9XFqnx6ETJtR8e3aWdTH9bx/8zTvD6unjcwYe6davRzHvbDI
IrT8X6v/h6P+c+v2+vf+831tjZMqKxfkafL51aJo9b/W3u0bMCccNCfYV97+3Z+6vAXv3qZ3m1OZ
wngXHXHQ8m/Fo1EfWqaXql+WyCmJWpSyXqzWsi6m77xuq51tmcLiVY9RRy4nrY+0qZ7NPVLq2KSz
rfavB9fNdd/65+t55u+t56x/eT1n3UdhlMQHpDTb3z3Xet76fFokgn2bEcX268WuD133ra9t3Zd1
5ofWdWe+4fI9QdbxQmZQhAzv74Zb3VWkAwhZYmpNDcfh+1XVt9Pm6EMK4ois3KbTd4xpjI2r0WNV
Tbv12d5tqudCIkjvRB0J+LExmZJ/fA5T0qLC/PL3fvc4te/yYPU86j9yeYZ1W62pM9/tq4rJPGE7
qEgWpSFao7nfjQUFUPSf9GeCfCLnRm4nuQtp6v2qM0sIYy4vo+8P1eJYUCZT/NcLfJb2TLBJEuyV
K6H2Uip9c1KkkLWqDKqIruupalO4trGfM+cu/dW6ufRrZJWhM2S5C/mc2C9z96AOqPPUmtPJitW6
rerS6+b6NKNs+ajNWMe+RSgFqF/57hRycqnW1MKBYY4pnCiTNwf6Trpb8cmTldmfuUK/XfxuH+Bc
WP/QnyQdU7GO1ZoiPau1bJG/G3UkMqZjbQ/GYeozum+JS9t79n1/b5TJ3fuTL49TezX1te4XGE8m
7e20YOigFmJAJ1LUEXk6v3ojqkGydubUAUPVAerqk95Ow0nV39XCBKhBgTGlQkgO8Osk3yqrW4gJ
6SztHCHr301+h7IbPApyfS5OjuDyN9rcHtaF2hdXzlcK0hLhg55gknqCQS5Kh9dbDh0CJ8o7mVTY
qTVA7VeDXdWnWc6IRrkwJpJvXYR9sV5QaggHs91H9vLYhtjRZ/wblwaf+nwvDQlVtlZfBKG+O468
CWJizKOEx1tmy9WbhOpwbR+pNybEYoHy3juEC7kogQhses6sxUjdL2uzK4AwigplRlEyv7RkRd1c
bOnMww1wKa6bcYXXxdbJZ6PNezQnZp+TvYxPqmPEdAd7Rg14wHHIcd4FsDl2SYHEJovhrdBRxHW6
JME5L4SGkZ7e+ESyDyxD6l2TNu5aWfi8NHFV90dtI2v9e6faVkfUokT7mF3VZk7XtJogo6nt9fib
k9STqO08J9fYNPvby99ZGBmSmpYi+tasJ98Ygbdo/bLgCf67Vas6shBdyDgdraNRIBqInJPqw7xr
y3Sq4mvJYql60HpOr3pw705fz2ldlMom+jW0U5T31IKeNddUtXppe6gOyG+Pzy7gp6ry8ZzIIfF6
jlr7H+xTp1z+inoIdObvURC1u3dPpV6aehXDNKInnotgozbVu7W+3Heb6oUCz3eWh17ekNaFIdUf
62Yk7yChFI0Y1MKtdnL5wspbS6XuZuuJam0i5mrZrI9ZD1+eNgEZT0347z+odnoo7Lji/vPPqnP+
5T6X9vXGyq29q6OhM1vG5WrRRy1P9X5VbZea8ddJ7w93jkPv5l8ff/Ok7099s31ZffPckznxq9OA
6aun/m/H1alLUlWnzvj+5m/8fvX3f2n9T2ez8TwHdbp/8z9Qq+spb55CHXm/rXa+efjl+Jv/jkW6
UgclH12V+WaR/9osKjgGJOEe1Rnr/vUBnq3Lamf+57ortHvzbDo55Tq1qo6I3Dcuf4IsZ9DZMKgY
qp7VYgLLfF7kgogzCsZqVe1Uh/FkgIhdz1Rr6P2M7ZyXCCnXw66Qk2V1/M3TmWXRnc2xrjG/y1V1
/PKX1HbaLs9Ljau/E7Jlsj5crb15zvW/pJ5dHebjftSMskdzj/ZkaM2P6rey/iLUph0hgjpefhfu
kJK7sZ6lF4RsIm+Ebyxv9qOi5MdqUkz8OgTCXwu/7GPSAgTZy1MDWQ5LIozhqv9roQ0LqHi1XSyZ
A4JXHgp+tMJJzhOB6BAQ5W/GlsOzSQ7f1s1i2qcp2jsZtiBr850f/8lghwrCbOG07sSPWdjfQ27k
edUcpqyKcEg8RQU9n0oMrziGi+ukw2XcGzbZqXawU3PrjKepguugt4odHfzyrKbv60JN6ZekBYAY
cZvRRJle68LErx0xwI0z6+xa3Mxdab1vUpyQOkmHNjALXovjTNcULve6ziCM7w42vRxTCZVhzdmm
bfZhnbuqUoSaxRYTndXGxfUXjCj3/7dg9z8q2DmuCWXvXxfs7olJ6+Z8+FIm/4w7vjzwbySvDUXX
dKG1MvAD0BcgnP9Lbu/rfzhGYCByd02KZZYBsPVvub35B7tcX9epG4LNdSi0/V2yC/7AU8a8DM6v
FaDWt/+Tkp2BZuCfNTvb92xbIn5104aNCKD3nzU7rmjdUtQ6dJS8fgL0TihNkT7Z81xtQjm6RXkV
acaHMteRjOqkq/mm3e0LX990JdlRAUk8j6A9i07mm/WjfQikSxi5brQr6JATEYgow80HaB9e9zAG
qHYKra+3Uwzrx0fLHt8U5O3h00QsWgj+QRXbRdb0OI00UwLjUxlCPw0TbDuVTUq5m2d4iSztjgF+
f4brkTuQH76mLfF8bVYNNPFsCu9BfExiaDN2Th5eVmLf6ghv2mKV86kk2cTKZdGnwMoNLiCOOIsA
VU9L7tQ1hYWXNH5M0rbmej4c4j4djpHpfY5DAWCrh2rVRT/Hzj10FgG98dwA9KqDG7uCCZqZKCK1
PD/nC7Yyzx2TQzHQbmrQYu87mhOgDpCWUjgzMSzBawiFMW+XGHWLrk3ZyTPbr/Ab4fXCu60s7cX1
CFtaUn0ALpLgWc39UzHEgLpc89YLidfBqA7Txu5uyR4cJ0C52H9PZTxgIcZ4hyEBn5uwPZ9QTAIW
vUA0p8XUGTOT6Hw3x0TepkFwrtzhNons/tpwv3Zxl90wYrsl/RIcrUcfaUo7sWvrOju0RBhtdAI8
tsPkEdhKH9F2ydXy5qZHqokLMOiR8g868FO7dLSDlSYkazG7jKe5By+ErTKpY3AQNBzhn3XPiDiu
h3aEDF2jdB8QcDuk/Gj9t9CovrSTAzV0cT+IwCs+OLYJGtJFGs9Fk5lc198ujMtPeRV9cHDNHr0k
Nu8C07qaKvszV8j+QxjVN1Md1NfaUODq9wzKala+RXh4AHY4P4dC9l+IoE1JWrueF3AcY9aecgWT
FOHLFCB3dCvP2yFiKtCcW1f7si+JY8vikfrJMuApabpt5trDsfDN6Shy+E8+cpdDE39v8T+3CRG9
BEcPB8Mr9k6p/cAVBboNkuIVXi2oWZH1SPRnPGoeAZPDlsgQcVN24B3Ccar3uptDZc5sUr9IXcNW
zBsndbhbLvn3YoiW3Qh180S9td2mg/dnH8fZUZ/oHOU1lrCu6bGS9PrrxMyMwFS8EShpb3Wv+T6S
DQLxoXsKXLpLURf+WWjjTaGXT0uMq0SUya3tg+eQIWqQJlyiuXToBYP1GhBR3C16tzWjedmS0HZq
Q42XmtfdoZrd2+pLsrjz1TDhiJ/Npzkhvjwqx4dA8/c6eFThmia+kCI6QD94jkbth0844FU24S2x
nBm7iHnwmuxpduNmV/R6t6mN8mfRwhiR+YXxElp8X0IscRgZjai9cXzAMYi+LZpaXLfmsrvmP2s9
8C5/TVIa6WWCc5ALEp4Z72vjVYeqCJoPVhA8t0Z707U2fgmgF1s3KMDEZS9B1t4Qqnewa6DVvbsU
D9mfxjR8x1TPf2ISMHRdfxMnOmoOvC87rt8TNRewK8uypK9hY+CSdPxNtYnLpd6L0qejaIZXhWtf
h74E2PQwjqcsG7dzY3+13HxBZUsC1gQ0aPTQW4dhT2yTGTyXLvoBw0ucfZkZ3l63E4oN1F0yEGQJ
FImtSICgEBW21yvnobWi4Q4la3E0HS5GWD0P45IcO8ii0XyYsPuWL0jfAVmRr1TDnREEv7Uweum8
SryY7ZvmsTWXbRKmxa7wyU/1R0DeuSWjVqVJ3vpU5TUMEZJV9mKY4+Nokb/pGE57FFP2cUiGcDt2
kLVdKrUIqk4z2IfN1Dsd7E4udGP/3DuuNGmBPzAWLhdLEV8TvMs01gImadoP3mDux4q2OlIXPO3p
/FLn1ngly2uPr0sOByoLxbJb/NM8kMpc0Cj//+yd13bbyramX6VfAGcgh1sCzEFUlnyDIdkWMpHj
0/eH4tqLbvXau/vcn2EbLhQiEQpVc/5hkAGMD+hjjSR8XRu6RpzKhwtqLLq26wH9n6aRSEoLqOeY
mOC6G+Mn9iEIjLUa4kwZcP3M+imhZkQP2l9L2NAsukpWlzWylcizoVBNMAl1WG+yjF96pjzIhgVd
CI7wsrIUzzTRxyzz6HNqkM1po8trs4SZgFUHEoVyoMSeplQeLGd762+sVv6Uu6hcNlq4Rsu1RgAU
TgfcHkwj2y1QVBTTY6hmOC5pgfZVmpeXxKDBGCtHQfgocicFIKNik/tuDdRJQyc9+lPyoOYjj0Kj
Oq5faY+aGh0NHZ7rWJZ4NZGGgmqjrDsZSZ4IzROCV7E3tePKmIl0WoYIyiyxlCVuDqN/CY+g6fz7
svJXeqaWxHZ4iApznTvKexmmFR3iMVwFITaFktpt4fiPgLcUdBGxocK471HOFfSwkZhZGQ06lIPc
bScylCutsPgUQ4dzfQ9xlMIlVoq8rZmvSyKKkLCD+0qZthewAHpY3A/ptM1jHjmoASlZsuhHR4z0
GEgy2ACY+ZEBsLZKcc0uBzi9jnbKMImTagL8moJa7uTMOnKNjd5T3/+0uzJGKmCtxjiajtazMzr2
QiurZWBkgHIm+G7l+BNjy8AD/YZk+tSvFTSTmyD52TvWtjVR4yqN12i0fxoh+pht9QJhY90nzVnR
+9egmxBtKBGAiw80Cv6Mwtg3Znznc4LNJZbQuzxKuk7X39SOZZCYWyQ5MhxY0U6nLXBb8OB828Zl
45cFChU0koW/nYliFYIWwWxUDvvjc0A5Lwr5EJkhgQX7oBQl3REdHVk1Dg5Zo93lXfeSjBmkpsE+
Bg0PV6NpxxzFnTVSHtiixeo2yPPXqrWSRUXr5uLUtY6U+tlxKn+hjckvdSjRGJa0u+LSPZM/yhd4
nqOybqAGOljqPiAQycO9tMMAVnJRcN+RDItxRwYI+XCJQlRMyl9SZwKUuCBj7OO54qATntpPuoMF
A+/c2pdHlFnQXgPQgAZzgs0rIAj6VoVWVSjakjpsTVIGftxB+7mgZiYTUOPLHpDYY6gvJn1jZIs2
zQhGJg0f3B7mZOuX6dafoVbVDLq6TUSdOfhw1OYFPAB0Oc0Opt/fwXYRKxWx8Qo3i600ZyyJ4Ags
NIAMgjFinpcz3XZw8DLkMK7I/Kkz02ULZJesMMTwuHjMklZ3uwiFw8tMmRZR3W9BXrGAjBwanvMP
kQQUT3jzCdSzcNEbGwROdKVei3p7Ru+JkpiINeq2/GnMwPhblSiJfVz3edudUsBU2BdjUmzj8nOK
TW2Xd4/Eg52taanJupCSUxhc8AZGoUDfiRWsaZTXke1vLQOVY5I4pMfJC1C8HmKe99u4dQe+WVcu
hQi+VplFaP9bHFbEVb/ViT1+q/ORac9qrdp8q7/N2j5qEXE81bRbNOThjIT8xqUpzB5ZZMGt0S3j
JS0g4ovo8+22xnMiPRXgV3Gb06GqJnr73HZz6F+yJPWXF1GHDky+qfHIvG0sSt92WCXogQAyi5Yi
knmb3OKcoi6qDfTcLHSBxSmIXSXiGRM7vBYD33xVk9xc3lInonTNfqRNNn9M2l8ioeTMkaSpx3wD
Y2hQ5MJscDZnDJQ6NrBHgAF2vW1XU81rWVz72KQ1z43GR51phouLCLiI84rSLbDbz5zUTN5eY/0C
L/9H2D/Fc84oJQSCreZVvEZiYlkxd6GY3yjIiaNnRwxqlDl5PM2hM03EskToTETS5pI8T/QOIKA7
zkWnixNGos0S32Zzg+XROwa97T6P0CYZqBkBQp2phntQVE8GMDqwvEu1GX/Upb8GAjc8KIghj1Xy
YEdAuir/rfKrdGdJfbQs6UqvkqasVoXlY15BTuuiF0+XXDNWiZ3dXzQ0OQwgLuuQmJ+Xt+gQ0V4y
mDOjcQnCkZ6HStRHN0gUhqC5FqWdxpt6Mn+qihJvOjDJwBKAdE6WtgOBdyrbVPGcSLNdRFDgSQ/0
IoJE2hKfQqsQkNu+bzXoE52fnVTsM+FCAbBvLIbWhWYmO1THF5hdF3eyMXimIav7dujeQXtGK7Do
jRcG6DfFqap5ZTAip9dfvnjDn8BNFNvKYVwmSbCnWxk9tqxtRy/tZx+z+tzUMg2YaQbbURr1o2P7
ruM4eG0EXXRSNXqESoX3Tg8gPdskc458ihlqwkT/y0RQxPhGEfkTRcFsEKVv64g6QY64rZfX6P5V
duFWmnMUy9IrOUTgbDoMHfNBPYuI/zTH5EUQXsxeJwxLXCfF8KJqSarEDGfI9U+luQ3ltVkMSAyT
y/LKOfUrdc55kKduJXYkoPuihL4iDnvVNGzN4Xxb5gOy9Top6WGRc+ByHuLLo7kXG7Yz8P+2i9ss
lLBZjzWCDE9ejbCoH6YbQJjLZEYpFILvK4q3SWrH9bo3+y3sByQ1MQXArHZ+/m1imSJKzBBUudbd
FoiSmCCgQsaS5H6xbi8WCVe2FZMgGT/UOpZpSP5VVdQF6rf08xbFfL3EdYF0Gq1jX98XwgsR64kD
sVV7JWgq4paYNpzcq6kmUVO0mcQtFv6PMqxCRYOHWMkosYvJOIuaqCGI266C9tc5lu+1GT+tMgJ1
18eFCnEfba05kSVs/URJmDl+q9NVxXbVXnVSD1sCL5hph5f58+v04icDCyotE74siOA8i6KthItB
EdGJ7MejoCqoc6pNlLosG9ep1G+CmcGlQ9RYG526YeAaEN1FD/VqHynOYBINokCPiRMEZIQA90UO
PXH0wRyNVV5oJ20mdsWpVG/t7scY92SAYYYSq1fXAnevmshFQtm61+bfKiBpVZwEzV7MD+mQ4/s7
m2fHCBAiLmRkoKSCacQPuRq2dvL7FmyOG0fPNiLkLGdSVe+DGEVpR053AoYvJjjWIqhlcbmV+WET
G4sFrUEaA4WtOesei2mbVNgYkuRf/LHWDDK5HVEcS2z+b+vsaxJeRP7/3lhs92/3KhbcTu+267jk
ZfUDYma1Fb/4tz2LlS1BJbue+22bMMVhYlLU5a3quoqkWkRNDHTm2kID4DC2AEGQSFphG3kn3Cbz
ETxzy6eXIf6/SBsEr0KMXOe8tqjMp+G5b5pwpcexuQHw6AoODEIZkadXmgI2ac4VfrMhFU/MYNmn
yo8AJU8xCZP+PtaAZNlW2mEryOe/n0kz0wXtS0DSkGab+TtcCOqh8DwVJyFX3WOPecLKtkcYVRqJ
5ZlPZF3Iudh2kTEsUKIdPyGvyJXAPI+2oV7FFkh3P94K0Z5oVM5K2jiRyyd70fzNSeIrDqekn4xm
XSkp7VLYraMm+6qgMV0Nef5Hx+f/gQTWdML9/ymx8Nx8hH9igP/a4G8M8Az0lYG6yPj2qZp+Sygo
iv5fsinj7KzIJBxA/P6ZUJAVQMG2KTvI6iAldEsozPBgWdZmpR3s/hTV+O8kFFTD/uZFBP6YjAXM
A9mEKOCYGj/2TxAwMqoRfSN7PJozMDZNArKAghr1RxHVEB7xboYfXYvfV9DTNRwyq131DOIzF0Xb
cxQauHKiTbG+oD8OsMd56dDMXLW5Dv6+jNaXUTqDJ+43VWsfqkrqdzrwlaWkTF9DLkVn0CmVq4xj
tMYwOF4h92ciyQmiHmtC1A0qdVzHVnDKprnBDuN3BhFvCAFZi9TvI9BItJVJP6xxkClXmeXorjOP
xeiXJKh2IMZcR72BReGMz7KJP+R3okh20p4eRVHPiNHtbbySPITSiNnACftrA0Egu16KP3Yjtvrj
Kt1oZnSg11E9Kes2DjsknmcKlZLw3X4TRb/t05Wuh0+CWyWqxEQgh2+0vW91et/QNRGVVz6VKF5p
fWJLMX9zHhazYnI7DHEc9iHm/6/ifz662NHtMFBFje0Y8cEDkvSXUIgodfOsKN0W1HNf7TYrSoEx
UzFF8baJEAkRdWITMQumD5tEBAzdf1oZwStQPd/3eK0VmxtYjP+lPhKhZD+V4VWb5Ns53Y4n9vXt
UGI2nB8KSdU777YtRAzywmKenJDqIuhEJ00ATC83mCnW6DydAuYpUJ9mBhs9qPL1FRd6Xf1vPKxY
5bqPb4DU2+wfi69QUSFpcy2KtW7A1Nvsv18szuOPswwa7I9CJ8I2DE8vAA9zZ4Gx2V+I3VIQVJ0e
ZeeqIRNxnc/nsYVYSawuZiF4xrv+QdSKitueJgHcFvPpvHtRum15EX2H2zb2jIJpM7w+qlC6E7yB
RrkgpgDXqQRrNBcFr+BGPhguBBsKA1eifsa+GkqieV1roaUlSZ2X6PeZYRhbZR7U+nOv/QI+3xpR
ybca8CcTBiaFiJ3Y86jmWlQEJ5OLSw5sDqYYoihqw8ba63EQrsWcmIgNxXq32T92KSrFYrHibTtR
56sJfh+4i63KYLJpjrP8sxvL0Jt8wPVzb12+YMhgGsiw+GkzYydo2eaJJgCmuWjaUZpj+JVVBaGX
arbyGfpd70DW0JGW2lwm2UvG8jTp5VNupKOnigGhoPebxqHKapQTZyiiiGaJ0m0i6rCvKzw0VZDu
mq/HVCHUhs9STMMOZVsn0sh3QjHRyCq1dRAS6xPBvdRUylU0KU9RNqCeage1jHW2/+SYxj2pidYt
5s5RE1U4YfQlApzzbIYRit7wK9Suxe1nSCaYuT2KDJGtIA7dEde6IeMsgrFzLHPVRFC8lfbF0LoP
zW6VVVYH5T66tFgj1BjFOKTtvEzW/NWgTI9+arsmKkybcrZcF4oOxtx9E6XarvSNhQGSCAvZM4jE
MEGVioiQ0GyoC5u+pSjeKqNOvtPwel+JgJCYCOGG26woVaOEZGqmn0SMSEySWejDuihbh+gTFD9T
lndScFfKKCWYlYkvZzHriYxZDb47qHFslTvvUrVn1emIis8PqzZPbo/fra5MK6CwnZ4ityfvpTxP
1+j44TU/IihjiNHpbV6UShWdOlBR1bixSdJiMT3skoIE9MLSUJW/XEJCMmI+tFk0lDgQwMyGLqlb
WCHUPsJBcFIndLV7CX7dhJjxtYj4CAK96jacppXfg10NKlwfAgJRuBshvhZenF0Ca+c6KdstjoX0
TdrY3jVVbe9qDcF1pIWrRS4Y8cOk1Z4VYNXuhcOScW4xLMihddFGGe/reDU+yhfC2dv6cfhhw9rx
FzaSzHicvqQb6SsP1wHxGLzkVAAAbvIrAjlwjrp1Eby1GfvyIMCM7dvyp1acSqS/gMyGnhwuu0F1
lxYuYoR4jYA0p7W52G40nQL5rCCwrf9q/Q8S3ewa6q/muMplmQ5e89Jj8oCMUPiBpyk2NZd0Zw/7
WYUW6P/Fi/EPyd/CcZtNv7G1jQ1cisNd1K8MjI1mZAKRXNLibmd3q15/NnWomltN23fBq/XbBJhs
PBvOMgcioGyq+JibL6G2nqX0sXgGGoLgYXK4hMdKxoZmg/5g3SzzzoXNNJEtJZNaaOuay4kbYU2D
A+Q4jY5K6bYOSlQuMkbS11DUCwt5/L59m3XQMb9J0LW/gxudXVYh5lLtYbQfLum6b1+xXcAH4Vw0
v8xuzehqbyUeeRS7w9xjF4PKGLxLusW/0LUBN7e7JkMR54HcDEF6Xz4F3c60NzUiR/ZG++gD3PHy
NVBu5ITV5JAhoVjCATphoIy7Ucj11Z4i7YVhU3Yeg/Wo0kddy/mi+VJTV36rXmxpN8gb/HSxQ6S/
dqcc0c2W0o1vkPSY/YdzZ53iI/AS76HI9nezPt5zc4w8zV4GjZv4qxzlmGY7mttBWxfhFlsKo/oN
fGxK9+QybZyQo03ur8zpYKuf8USXmmayBTJ9kB0Uq73cXNvVOpzQFzsn7T6OcP/lvQAlgfR/nHzl
wQv4EbSGpz2O2lxvktgyKSJ+m7mQvhCuhIBKGybxmA7hjghooC3xsdS7NdgN44t3Vjd+hdMSn0qA
IXazU77y6v6SQIR1NXm+YFwnCTEAH2FaZNStTWlvSZviS6uVrtkt2FnzI2/3sNYiHI8uK6AiEopp
eMDFx6hdXhy3113L3ssYuA2efCgeDGmp6E9OupvkjR569TZDLKnyhnpl5fsUTERF1+Fg9QhGVh5p
KQTG9cOEwOFy+DE8h9Ui3ijOMjXuG3WLVALWXQejWY3xaljzMwN0sY100zbbftqb0K5/xz9MiVMd
Fn29RhyyVx/67GCZK/lJRXlGepcvx8i6i94MtDCnNZriikkP3M3eHaR8eRWCdaacC4wM5OhhIks5
YW3OW1vFqEQVbhB6ir7SgUuNLn5Kfb9XAw9JfdK7VbKjDDEcyci2JTBziKvPJkNSTScX99Tad03q
VfEmQ19gdM1fBACcZ7txjaV2QlGbXCL51Rx3jmqHwFGhr/p3gpemtY5RN72sigx1Yzd/Iz2LCluL
JKSJSYHHXmpcIMBmph7XHLCVax2dk7bP1pdNXi8lRH9pN9sFVkO4yywCzQVJzJlEuDTlyw4MFZ5g
eCPs2zdDeyP7bGFuvGkf8MnUlkm14dQQ8yx8nVTgCagV54SJtp0dQO+Y2sJxg+fitTZcPVprzj4F
QonwxypXHy+4gWB2RFOsoGrQH0x5FX620WlyvJbM+UfK7SpxvxuldR2dMMeoVBIebvSM9/YRcZE7
/UlaNtNDGK1AdqjlD027w6+nzWFwI8+kLGEpAMHQ0qMyHCT9WPn7oFxkxfOI8Le9tKS9k95jDDQk
bnaPLIOiAymCvrAYIXqfnVdgbM7P/MXap/pm2OCI9YiRV4E3x/20J1eN7sfw6tSuTd704mE2iCg2
jnRIAOLOBjZ0wjEbezRnU6d86/AFd53Qw20BaUqMY8IDxHtDctvpSZ9243jfMyitPxz5AOgOTbaQ
JKrBTXZZ3YhXAQbR00LPH6FSPo3TzrZRCm8QFd+16dIyUfJ4DOKvfnzvdIYP9YQ5zGuGoGbXHNXg
rsM8B2hBJ6+0zpXTdWo/4DiXlpvEP5jDpqNliXaF7EXlR18cFAlvyjVXKOFTaC9mbMqwwAcvDWeD
RAeiKGUcrn7ZH5zlXfgW6Xv2nuwZ0ITYUoH8MvHoIbW+7h+wNVRUbyIhjn59iwPgOvU0CMLDovlU
AISAWFljT/+EzwY2eTvVlRbxyiKF4pH/dItXTBrMc7Kstvq9lqymFXKe+/GMLKH2w980MaairrXk
SbOWSe/Kv/AqiV+Cpzhy5Ufr1MdLzhy7QFTNXwfHQ87CqRfBs451ZbHB3/34u3rFusA4xejUBkAX
wRu5Ek8sM6hHuLg8PWD94/qbzOWaLrBWW4Qr4+Hn4nexbH/WK9MjEbFQz9rpslHPI40CHYBnvZ/f
mMtr/IrDIYIL1avx0GHOaKG77g14Ez7hSsH/YXpk1T5f1R0wYg8njNzzz7617NRnJGntGC6ai6wh
eWTgbMHg4mdDFyr3mm4V9Mst/sUZ4o+g8X7U6+IuWuIdJcvroH4gDpwvLj7kiGo1LqOd7qGrzp0w
SJyuussJ5VNrdgT9dBYl8sSxumzVlfK6xSwLw6fA1Q5EJDcWdJ2T9BMltZwe0aL+wJZuSZr+3thk
9/JzgCkhIv1YNIKj8OMT4gj5c77GcAfJgnv7Hd8yliFNkizLHAMpi7MmqT+7oYX5NncZaWHryJS6
aBF70X0N+ghfRi77K86jPGdUyM/Kk0qu4VF9qU943a26s4FL6qI7J3vM1Dwe9lWLOioXDU9G7VCf
ujPK/OsfeBRMh+lQnjQ8Nd1gIzHrhMsjr3c28bIxO3SL6mlmZXWL1UQHYbw8sgZGiQtGOgdjFb5j
jdLxw8elvfN3P+qP4ZCdBs/IF8hKe5eDurscQhVZeuBUbuJKSwyzF8AXFvERMc4Fq3j5MV05K9WN
z80WoBm2Z6fiSXqLHoBzfsRPziJ+shbyV/nSL4utsSg8/M6a9+DVnBaG5zxpmHoA9gHPxtODp42n
rPhqvNKS8ehwhXXeK7CaLk8sOhW04f0Z+tjBBvK7TU7SxvCsg/FUeMD43cvaOV9cpOXeJbYlpXg0
K3d6b13VBTbm0kLJ5EQXGIJqG6CPfFzeM37VOljTKdmmex6Hl/ipOfRfycled4fyA9wqOQ7rTf56
y07RA26FX+H75Ve2kbkStDHG3ti3R3x6Jqjhj5dH9DxUFys3+Tm6N8EH0bYssIFk+iT/vnisKMN3
f1ZAci6enM/2R4Pf1jLZl/dIsH3oz9X7eKIhpIHUP6r3+Kfu9id8MYfHZJ/s1WfT7c7lvf6cLKEh
LOQ10NqF7KIHzgE+i8Sl9Vmh7gpOd2EcrA0OBrvwbX7oNtIrAEeatxYARLMof+gUjwCJqRwW2b2y
udzxSdyVv3lW82fEhrfTPl7Vz9M+oI1pXvNkmR/5OiW/xXPfvMZ34Eb4O/AWecM+437FHgmLxtxp
eDogeA1mGL8dxqS/m8lrXlnGyxSR11D2NmMULg1WJXywuEwgpvlmfE6f8aPkg3DF+INE8grfKZ00
F/Zx+AM/S5/ykXbZdI3VsMVLlrfljGvDZtgO3JDxNPyq3nGHqxfaiuf98tTTJf8ZmIvRzV+ku2mF
MPAGwmEbKxsUSOSXXntL1tiybaPtsORb3JWraantpKN2bPJoaT1kv3E6w3w5dH4lyN1gG4timTOc
k1cboxVnFd6PD/LaupsO7XifHKs9XQpjSHhX5PfcdfCc9c+/o/ueS43OKVZxk9fTVcZqMLqfXgfR
AIpWYvbf40MEC/c5/436+qyeg8UtXnf8BS6a037wGfzsjyYNwUuzxUhhi1e2/dHcoSzxCfdCktz+
AdM7+4NS9R6+GYfuzkS4Gm2XQ4B7zkOH72flct+7R+tVfq7uMFBMEDq+n/sHP5TP8genGBfIq3nl
7248TK98ELtP/Os4PWRgaYxp2Ogi9EeMxr1xCa8Rz57duPzsNvTw0sXwgJ2zFywC2orQJS15R1vK
Z/LHlB37cV0/p3c0eeldf+S6gvx1y6WEY9xCwSgYf9EFXSBX+SFv02phHpylveXFR5PCcYslroQb
YHmeuXbu5LV8yjcNxNWn4BX8gzcSr8ISlpc32HyGXrE01uij+pvh3jx0i5wPXnzHeQ/lElA178uw
YjT2WvLF+bR+Te9N7xq/lHcDp73Ui1fO6fJa7M1tsw9r13lQ42VvLdt4ySdNPdMdJA7DQ/s8bDSa
52rbu5Un7ZVHBJnX9FDZ8/pse8YDfYr+tz3/+mDX7fM1Im2/MTKfNtkGHzBX2cSr+DG6x4tpf1n1
D6tKdZVXlUcAYjEqy88db+Y976z/MrvGYT76W4u8S7SUX8aP8aM4V0/JQ3ZqDmjVnqyfzl34ZD0q
dxVWf1t/Z66zk30P6NCL3z9jT3oY9h2vs7aZ/5jDIgShWrnmi/qRniVjGYNCSzdlDYbGld7kdAPq
JqELhafV4s0Oj3xp5JfaP9jNin7xDoeOZbRGpKTYMl64B915opvJU6s+g/lMV7NXV78dnoKdvnUm
7wKNDnNp67c8RmDQ7xNz5C5OjWc9NU/o/QQ7k+eo4o3NH5xXTuIzWNPBj2NMREW0taNjZaqWxtiI
8ZEIu32Txr3W4Tuj2apJrAB41E0uVKiHirprNMpWAGX08T2jEMK4QvT1Ktk7q/jeZkUpmOV+1V4D
FTfHdMX52CSt2xAxsd5SHpMe3EUY9IvS74stAhYuxAv08Xv6gl20r6UfHcEcsMMrUirLslOjDUq/
wc7mrZ4hgREZfczC8o0sB3cqMXmICwED4HnC0MWUJXMr6MlC+lWUMBWsNhNaJUL/86r3KqRfCQCh
xyiKSSNHfAV6mstZSeQSYhAW2UQwMQG1q2w5BRoRksvlIZ9K1DcuGgPeaQYAjKjNVDgIrgSTXZmr
hploH4ZK7TVj8qk0JtEXTOnikB51MQQkqAZS3xGBiCFJj2Nh0g0ShGrBrZZjGeJmAnoKsGO0HqYc
UI5Gg1tKd8RoN1VQpTScnBMIRbDE+evQQbBugYMC8p7Js9acHhHFdsDLNI/0gtZ0ztaJGK+I64qS
JZJ1fVnuMz/I1vEMlBATwSxHTuyvWVFXSG20qcJgFaCfT0hlVlZsSsQWu3kiZsVELghcdeS7GSgQ
BxWTQpJKdSmKpu/fNy1aaSIue43VqjMVEA8MpqCOpA0SCAX4f2S6hzkyPP5dMoB4X+vEgm+zYj2x
WSIVIB9grf9QbHjzZv07kevf8mC75FZpABJYwpLMd6ZR8r3SqCqUvNOVuSmgM4IsWSrYUsf5dMr8
bd/CVFJbjZZIJypezFmpYdYyFaXEdtCsCXFcnoYzKjK46folUcasbK0OcdH2ri3xS+4ks9xN6qy7
Q1Sdu2G+WKrdbq9zYgEiUJYXBcTs/6gU213nRbHDYfpiFXttIuZq0OD/J9asWCZYuII/eZsVJTEp
kVgZyi5d38i6ov7KvdXaGSt5WwTO7N5usfzMS7zqOhn2RTfKxjECr4KTST0mRBm6hT/oJpcXqrXA
bUl6py4xHnrPU6MCZq5vb8tESVBMbUHtFhto5iw/IhaJSSkkSxDyyxd50aF3NnPCxUZEr7HBu5G1
ryTw665utdd5sYHYVOw0FoIlonjb33VNUXnb/LbNdfffVweoh5cE+I1vm4gD9hYWKT0SDu5tN7f1
vp/ZH/P/eGa3Q5dGkq5VJybzPFPixS7/OPs/ft21KLa80udF8Y8jXYui9voDHdwVXDMlaisqxZn8
22sijnwlDIu1/zjy7Xd++zH/fAa3Q0w/pkZ/Jjf3Xs9fEkGIFTpOYvKt7tvsP63yh3LXbTeKSFrd
Vhel26HEbnOBT7ytc1v8T3XfDyN28W2313UsbXpoyLethGjYFVolQF5lHV9hWQJZ9U1STMxe0VE3
jvJV9les/ocCcE6sSbWNdv1Pu7ghqG67EXV/nM2/3e7biYnt/mk3Yr3bkcT+bnXDnAX7H1Lz/xep
2UI18D9hjx7C/Nfv/7Wt04/Lrz8xSOp1w3+RmpX/gkisKmB7HFO1HfmmQ2gp/2XPTmEOnBbTtoz/
A4EEwhnHYFuZlQuBGf2L0qyzO92QFcGB/m+hj8zv5mGAJm1bk3WNc+C8NAtO9Z/go7IK2irDd2tD
SpWOcxD+gJFkyk/YL6p4G+fnqgY5PqIM7HYXEru9M5jkG2Kg0IhZtal1ivGEyc522T3Z+bSPVOPN
DohVa9HBrhlBG8QYkuQj85OjlcurXtIXdnwMMwQy8pNmRPdQ3QggOoVrgBXqlGrhOAS4yty214j8
MH4x7Z1S3MOUXiG4nniggRjC+sEmyNJTKneN19izi48GI6hMYIClrfzSTkermkf3Q8vwTtJ3iZaO
WFkTeZDBSXWK8dWU8v4i/ciTcCDkKmPea56cC5ZK5dQsYKwqizgiBtFBkLuo8Vc8DlC5awtTWGgv
6qCck5T4tW796qDXVs5MGqrxkke7f+NoGeFgUlEqvrFSvy6r9qnROXZce9Byf2OL8yDBn5rC4PdI
4EhjbO0bjPHbfmFF0qNlEivz1e6Y+Pk+qOfIP2MxbAbvexkr9iY95hd9014IVhjQwkp5K/XjOaqs
kxTJe9SU97kjnx1ffiFpt9Eu49nHFGyWds2Ul0qqV0ZSLet6XEdmeqya6EvBYt6Role/Hh8iu31S
Q+OtTSCk48KAmXFunyw6bdmQHE28gBRj2o89PzO5HHulewhlf6sGWyfBKxpFV11NUCmezno87mOz
XzskZAA47KqYpNFEegoqvKFEx0Jxdfy6LQyXG73xIujIatqvjSYBHuGcesTCc8t8w8dzZUnjWZ7M
YzO+yinUSUcPv7SM5wAG3H4wwq1PMMcv9U1/QV8yxpFd0mUkZG1l03LkvPYJww+KF8GjVxriLV36
ERjpgeCuY5NlCo1N0YS7GLamogY7uUqO8x1W/P6FJPgimZJPUEVfZJC/ymZ4mC9jIU0vpc1DrU9P
SrkG/P5zlFt4B6mbysN6xFS3shUPH41tiXFsoBEWQRl4UeX9fjILyHtYtdeasxuU/gxhG0xytMtI
XCrGCXM8vH64gsWwV0J8toJxH4Xplx0QvJKHlpyfBqsVvy9jepmfSQZPDNwQVydhi5Il5nnq0baX
QzI8meH40Bf6W6ihjj/7hBVEiMr4QxxjJAw3jNq5JpQApxgtuTL48vGGYBQ9rIMh/bDkYW/in6Zz
V0J4mSBgLjrPXzOeu5lfKpPAa+OvKsFQXWuA+cXwT1LYeslO4z3PkJf288TLq/FlwGU662xviMEm
Tskx6ZtVGfOsStVjQgYsHtZV2T3oaftUSdmxm5sD+xNnjhdnah8Qi86D4UHlllRm+lF3784IHqWf
XqxyepnvYCuPeylNjtDOP+YLMz+PStA/WFHvSfn0Uo+t1ylwVGfbc36Sr7XeYGC6bukbQ+XWSOV0
7mv5jNLvOg9WKAJvGQqyv8pz+D2Jg+A2vul9b7zVA5bEk7GJdPvTUdwppE3w9fYRZ2U0UaJjkgz7
+dzSgLas75qnSBnIEqvrOL4cY6RbF21IntRowQ7xruMMCwgm/Roweo2it76rl0o0PMEMXc0Pk1PW
K4ZxL34TeGr20nCltM56G4qS50WeXmR9W0vOY1DUq8qId1KMP4hGcOEyna1qOIfG8JTJZKQvyyIb
zlI7vlhxj5goKAs/jz7o27x2TnB/qAfjpFfyzxBwUuSTT1UDVBFk86RZw0/H8J8vAB0gIX41l3Gv
tgp2dP0ef7plM2LEYp4UFG2ks9/nBw2xLxO/4RED83JKdqltnnSje5pK+VzosE7norExtGmvfZpx
ci/ndM4qbVOq6ZHx3cxWCRdjyCPBlTaBGlY/CDfcte20d4rmqa4nAhnWIvaHPcP74/xPiiIGTztJ
4/EacLI0AmVfGmSP/OE88GwSTngqVV6xWC/WPtn3yjI2c2MV1bxWk9JiPh6kOwXLwLnBRj8bkfH4
zuHL1sTTixJnH01ZPqv+S5sNT5qP1GqEUaUa/q4jZxsM5ml+Jec2QXasUxhz73iJapV3TFFwqO8C
+61tZ//zC18aRyfHaxC0hjXUyc2DqfPO01Atku6MgsZHwzHSC62b0x5DaFqLXjN51bKP2Ol5P8JD
FZ7mY2WqdRJvnDKcFBULb1/SfzT4LyoXP1sixXcHj5LcRgy3BRPF50lFICIo1Bj/hkaDYqNt0iHw
XdmAdhaXHyNyFBsjVn7GpPS3pQP5jYDJQWvB7Ki9uYtpYg9JOJJsHUd5SRBPSywSikFDKm1CJKqD
exiWNYJ6yVs2DGcnT8b9/2bvzHYjR7Ys+yuNeucFZxqBrn7wWfJRk2t4ISRFiPNMo5H8+l5UZt/K
jMrO/IG6wBXkEZFydzlpds6xvdcey3zfGe0b4Dp7YZE9yPkUuLqgUGPBPttpANwHf2GbmJgz/fF7
1PM99Pll/DNO8bhVeXcjPfcujhJzM802zP/yW34/1GwES9/f2bOlxoQhMptdZi3V9xzC98Ln3h6H
VW+heJBRcAtGFYK4lgXIkaPYWvrNZDC84AuyJuM2T2AMBRMWHURQ0ygJkhPFBmjkcxSjLEKcqYg8
qEJQI4RsZEzwRz2+Gp5BfHKu8PpOLCGzhK1zsaBr66noV/2UrgtbWyvZLtgDFqX2ItovNGSbdMjW
Y0Gy19ithkXtodFCCzB2Jul2kVrnLf7eWmqzFbUE3D9/keYAikTU0w5CyMmLmmFDUYQfouCseIw3
mRZditIu19RfV4LDMofcc0IM2QWASIv3pjDEupY9CSuFfMP9zGQiidaG7zMARc4o3YHdOLOv7uAh
P6oUbEjNTVluCKXGdLEICy7sKTE/4YPd9oVzEnbVMQzXl2kjdmU1vuAgwSTCbZ40LB7cAsUo7wmy
uw+bEcBGsx4DCh3bEa+ZDodET9Y+i42BdEKw/A1mTVBn6r14mntycvVoNuNjapenzIU1EIgtMe7v
McoCBeIYl98fivrLb0TuP6Xs/pKxS5nsm7DAXVgOQC2QR/65TI4TeJqJYjyK8furTm+UkT0SYPAY
iOHURIgRxn1NHTVAXP6HZ8Zo8EdE+Pcz+3QPFnRw28CP8Odn9m0lCwAuBfZt4zJaRLmOGWeEKzdn
faHQiYlRHDge1Hz3NJdK//D0M83oD4Ty+enBKQmPV4BRwtN/eXrleYOVBFW5MzuKeNaagjgAra6w
TN2nhrp3rfidwW433MVOvm9sVjUK2ygZf0ux/lPu8Z8+AaDr//2FCPoqijZClb1fPoEQOE8k2qDY
zR++M/T3DpVJpu2Fp5/HisIg6+49D6RJ7UDEbdZFJu+BA6wLUoGyjILVt3dAE9aV9/z3v6K5R/vv
rwwZrO4BmjI8mPB/aqGqNCS5axTFLJgsWGr2VmTdaS3xF4NSFKEOTKVUfnxf3lVLfZ6Nn1Rij2F7
KZ3kXfeHTytiAfguD4UzXcItIVbPVTZdO7YuCwWeS4zmXNu5eO+8etjOJYjrq22aOLuIG2Cu0vWO
OyUb7nP03SLXL5Pl7Bo+CxWKFby2ZUTEZiIbRGAvmdA3NZsfGmsULeO2Ee19Papd1sGkhithgHaK
+mBTuM1Gx3NZW5Ar8vCqhWAeJp3wSvs0hy97VnPhFOM+qPKv2pf8+OS9KWuwNP0SelaPAhHWSKYD
Kc7o//KS+bxU/WPUkP3+95/CX10eNkwuhxRs3THNX65TM4v9vDTtYheZ7cYuCU5B6ZZnH9+V9XA1
uubm75/QsP7qcwdSNnftwuYe+eVz95Uh6E25M0N33LdZ8pDkGzexrkmp7ls2vo2w0/dxYFGbOCXW
Zf9IuwsbPge0z6XbI3SfHqK2uCnK45T3974PBcAszrDHuBh0CtKsHy+WCmgkzHNr7uNOTEiuwOlI
tg5VoM7zXiSl2PxzlSA0lXPf3t3ZFKBzV5BxJfhRfmuYw96Hejt607Wnq8qdZu2jVBvzNxeZMoF4
W/r7rZ1kxyLuN3H7ISKG+AZ6Id+FOzIYKRLEahePJmZ6JZybxHDQ8FUaR6x5aCLRaTLJVRQcAxEQ
zh2kn0aHRIZKyqyrdS7Dc5EOV5KAH+NYLntaMCpw68XMqI6bElGh9drQjpZZ/D4XrV2ltomTnYgX
AbUxfvYm5VgR07JH93VzE8/x1wht+R2HTnJM9fwYCfvFLJ2dAsVsj4dBS740Qi/N0FmJUG7gbL0b
WXDrmRBKLkNl7aLR2eHT3vedeHF74zK3e1Qse46TuV0d7E1zn1S6O1NOLLvRbV3cDSabFu8DnsjJ
d8OTskpQJXLlGf2eENXPQNgnz2BM8PdX2i8hEd9LMLwxUFucUuAf++XSnjytrG0Nwurcvs0t3cDH
bly9oHqe3zIU4l3xD6vtX636jk7JKYTn+Y45//0fcilwdsWkWo4stikNWUtjWv7zlvoXt6znGibp
G3z1SaL485PEUZ12ma4XO1twyKycliFONj02A6K40F96jILuUr2+nyZqA9GuB0Pft1H6NVfZjY8s
pHPXseWvsffNk5adr5mnlLanN+0Xj4XQQ7SdRPw3ZbNsk+RDuDxN3adHQUVHcD1aBpazfLjK0Lz2
CUt1A3ISOvC6GvMjHD/oCPLe4vOXQfpu+uO+67p9SYLD3JcxZr5Gvn1KK1SLFiV5Wxwd735Sw86h
0ZlfpEMdwpD7NFruI9IJLpl1L6qnigmDQHsao+CwkqOv5KPhOS+kBu6FmxyLxjpGZrjW2nE/t01d
FB/1yVulTnPg8thP4VkEjD5a5gVmQ5fEdG8x9OWzIb0a9WqxlgOll27GXw7bhTbSk8TpsR+QxRKp
lfFJigy8MnOF+en0hoWmT5yXwpWPedus0xqZ0RxtRFPiD9lS47UEgXqcV3Cbfu3vL25D/4sCh0vM
twVdkW7bzi8TyMKsumHGwRLNy/ZZ5FhsZspn3NE3NR6nXVqq78tM65Yk6QL+H+KtaqubaNAeTH+Z
reypPzW0eT2tobTdk7RxH3RXB71UTYc+t259f2nz4T7SwkMrTIJ7kld/xjaRJLCAKAHc43kU6fts
XWHL4leqCgwNMUJyBn8F+XHSZM2rGQH03PlUo3NRIZvhXgbOaV5V66n/LAO8aHq7jwP16bHy5yxm
nlUe7YpnGsWtRvxg5Q1bg+EC07tAG+590d8bUq6kgxSkfJubVE7ObhttgODcbSqGI60lt7lDtcP8
BQ7DlbzVCw3egLrbYlg2V2NB2q9CmrlF6Jxg0IaGJCm1vc979TnKAZdnvXbaeWQBhS4ZFq7F/wNv
K0t1dR3esQy5JazgrmJE14mP1NHuqd1/DzL6/xZwf7GKUbjN/wPDySz8l49ZhXAvO9UXOyWIJSNT
3q4AxnpKoZJlwNANF9slizH8h+vLdH6x187Lp6B8Zoc2DI5lfl0+a9saLdOWAKoj55o3SEHZ5wQq
3UyuFUFfZZYfA9Wt5vlZmvSrwLJ3DQVPNTJ4YcJpcqNYrbOQk7kqJCMriuyUsWajG8u5FjPcDzL/
0AyjHKFeEgxKPfgXTDeKVLz0fruZY17nJUPFR6khsu7dLfwjT9EPkZa1C/LxE1bNKQI5YjPcS9Cg
1FV2dHL9Oq+7CRddUjBCLBQ5lc5aws5L8uPoSxC56j6k6KGeKOvpc3brewWfZmIfXMCkkN6OhJiv
8mS6H7Jxn3usG/M9HFrp+/yerUm/ToZ+TSb9WEs+l/RD89BO2LR9/Ldp3K0jj/BKl9UX4stc6IAn
3Xdc9i2dKxYfWWenDi6pE7wwD5yJReJlnlCEPWq5KGK7tU/k4H3N4xAsSOeCyvxHiRGsJ8TM6MqV
ob6aLNl0Kj+6NlXHOE2fub62AlaiFAMBOuF4OAFoozekrJuc4n3SOVNQ4zmMApfVjwTuqDYWU+Zv
WtrdJM1uR1StkdCPVcYkNvFOUPbe5eid5qk1bu/lPG0aa9xIo72eh3D0Xp/zm/YtKpbUuNRafKt7
TNMSeT/v8DH3huqJsgvGy/y4Mkf09YuYcVEj42PBOLkf3CMcUJQW07CIU8BKAUDTDk37vPrOk7WS
ftHu+rOh0MTTxI7yUYzq0yiTh4nhjCH1B+12XnUlQ3I9SI4mRwfGlLzbcXI0CkmzGb3bsGQbzWGF
Zvqa95gcggTSTkjyrPMyT9rygn/A3Vvozgtb+D7BGqRTXVbRQ1K7h7lgMrLxCkvuBWvkugzMtZFO
n33EVkc10Rc5gJfkNvKZI/rNBmDnMvSALYSbedbWdRnjxXoNzYnq9raqxv33Bc+hx1xGxmzDg+L3
yeplMxWwiwLaKQ1Y5Z182DrMEJcmeW/z5lPYHR2kg7cOg1z4qWvM9ecLbp6+Jmyq1UDv0NbwW4ac
IwjGC+QmXbOJE55oYietWfynftvXTJ1Zjuc54VQFP/9he7JgAPza3dFtOnhSHZdFRP+lys9GK6lN
20Et542fRcsvclI3VvDEnIuBBwlTSC37eyHzA2NMzmjUHFq9mmfP84XVRj7suY4eoIO9jdQqu89I
ZpqX7e8f4JkfdUKB28Rf8GA+EzGbeIYTm/eDn/orXOvIMOGrHpgHqXV7l4INXOhlvBxiMDF2z55T
NJq91jNUrYMcd1Zd4RGS8pJ7NOkh+iiddKqbWJDYVMYvREWaB7KlgsXgkiJNKth71eCXCKFr4ArN
Hhtw4XOULmUFIrLFqWBYsHQjuRjMcqsShPFMuZNuvPo1LWL/pTcWZhlu8Hl9iSbrpkySpar05byq
u3a3X5ssTvOa8wB98KTXGAKb6F0XVCG9ulo62OI5xwa3YmTc9mWznvfwLO5Yh9tNiVq/xlA0L4G+
zI4+V+R8/7We/2BYDz3nGlmiX+afNpdJoTm3xvFtetYab11yJjBfFakH85gf4jPvbxgvz5MBMixn
9PDt3GnYbf9opO7OKcfPMecFMLfPR6ScvrHZNRVVUCnv9UNce6BcR7XtoSS6RbWGYvuVdfLRAnc0
39Cd9/9K//9hfvwT88PigPsPd+rqvXv/Xz+/T+xP7/nP//yPx5/De/vHA3frt//i9wN33/qX8wfk
hzXPbH6niBu6+y/XMomfAd3xe7rf7xRxy/2X7c/ocUP3fApVhxnT7xRx0/mXsBzHFrZOE/Z9gv9/
/vefap/2l8d/HGY5tvNL1Usp4tgoATyToQXrijmXS3/osLALa31dljoBoU2/c9v+oe7b2VcAuohT
TwTWVrAwg+o+DyGb+tN4KOBvxYxr+5F/YmaM5IOpRJooNo5o7i0nf2/akEMs3dtV5YTHs3/0bYOM
YT+6qxzxoDrj0JTOqokmhwAcbuliQsGvYQ9IdbM9OFbzXuhypSHNRmW3GmLz7Bp40mLj1kg4apZV
sGtEtvFk+0yUHKkkUXEgfReXYu3c1VZ7choGx2WhApyoQ8x5mkVPTe1QtNNWiXTjMKQ2JYdYZMYt
G+0z8f1w46YmCOkG1wUGD5NB5EqRjZNlBupQ76aJ8f14sVGtBSJxiWs8B48+GbjfLL/YApx6bH2A
5cqDugzbYzHVlLQqHlAvhNBwZb4RQftWC8QKjX2QHl4bjpZuXI/fx9KCG0xmABhHbyTHqs73pdJ4
ASZmGThH5hHYlb73Euwk8yMw0Obx+zujcS0OKvQjtHgDTi6/Z5ZXf4vF3+Jd2O0BfAzRBBrmwHGY
jBX4eu1cOGV4CawpvJS1ti0I2TtM7C/rJusgfTqcjYWTQ1pxLsvfHsoyqC+jzSFf7G8sc8T+6sT2
o9e35m3p9fbCyfvo2JfBcxgU2ln3Q8DJYQyWVBPB+ftLI0btXJnlQ2995P7g7YLJ68yFyFwUmCEW
0iI3t5Wd82d6gxA+4FNOYi2hv8hROU9pW64sp7TY/00j2lcF6kS4+Oay01JxUIXnHZrRWUTagLMV
xPnBV2Wzyvg5qzjro8vQePEpVtkyH4n/oCaUctnoLNSZKi4+umIkBaN8oJuNtmMIuBKYVPdQNI59
Z+in3r+JbKN50rWSL/pbaE3Bw/cDk9BrW5X9hQMbjI2J+9TnszNAixGOe9ne0vtpmbpt8jJVOtp8
tvd10lovQ9kCMbe6aw9a7CNROD+GybbvejcwbpldDuso0MlLIoxqj+/+5Gkh/HEXWq0YqhPMZXtm
ypdrdNIEXRbSeTRdi3EQ6F9XV0jjG/Nh0Mrxh6g5PlYVvoKS7dbQ3Oi1VNzimY9YwGZyz/TwPlJp
8mYQobxQYG+I6XXYV3Qv2rSK+YMoeo7Dki7c1XzOd1NQ9MsY3PubmMKbqk+Dj97sOPAbzv7QqafW
K6ddRGO8Ea3VvqQTk7XANc9OMPvVVGNtB80JQDer8JqmwsbKWtprMfghqE7M070T6pvvv/WVuTUA
mCwTBlMkbMvx2WuN5zHVyktr47kbmja9EYEDw6Nt+x/5uwYc9T6dWlytot5nee+f2iHnpJHcU3Iq
Y3GIDDNe2kVbPUau3DoJT521ZEcjAegfRdC0ty52PN+06Ziz8D3X0CQ0ZHRdSkMfj1GK/c7MB9RD
3Gz7urIg9IkJLm7mDw+lpoaHAgy3dPxsqdqi3yTzn6MYn2BKj8b6+194bePDRKVwIyR82Xv5eJc2
3nDn2J1i9InN+99/xGeZElgd72PXhVQ0FNWzXlkYK0Sprb8fjqMJdDeaC9o83Deqz57hmZxRO7R3
ziRT7K9EEafqzSUI7qjqqHgkAOIUw6k/fz8aQsVxfkS4d8o9MYyDeGQFipdRPoaHMU7151wPV6Jx
nEe0R/LSOP4VVdjKg29/Xxpmdkeq5rZQrb20Ielhw6WTtZsB9cXMKbFkshGhicutGqx4H5iPNhTK
2zIWHjmSgfNQ2bPfIQvqn5FPjnJC/nfNgNTV8LRPGZ0vSbHNmc+PMW/fR1tv5PRF98traGvtg1YY
OfMW8PYcvlYbr6pAPrnWOYTS/UMI4ywyXfscNtLgtMoLx2eNdIM5NYLScH64KudUhkbW5k3T2t5L
xlUFhDV9thkh7L3J6ZlP5+JF+UBqdS4vsCOVhQc3LF/k2ra85oXU+GCfxTUulqr76jXuJ9M1zpXK
+6urWdoGEXV+0/SBs/F9LNfEywR3hYGpkCRdRMOdB/+tr+1LM7YF8y5u4boAOyH9vFj1sgl2LjDt
q1fyoeReF++HuDgFZeWf1QR1Igq98JaXnDx5DsL6KBtfzGAuUO0wfsj1Ut6JHteZrUcPtbJZqwMm
taQuZAcz6Q5pLfqLnVYat3kinxvSaJO4LG5d/ABPQ9uope0V7U1Vx/GT2dQ4XXTe0fffUpp6qUZF
kE83YagzfHC9Zro4rrwzwknuf/uz+WHRJyWaD/0aVFN3FPOX7+9gtLJd9k607oa03w+e2e+/vyN4
GJsoseqc4QdwOkJ236FgedKb1p3hs2geTLNaJekcPuLn9SUz1M5L2y9D142t38tqmdkWNtY5wct2
M86Tg5AzbwwhE78Erh8gEeGcZhaRDOHXr5ZrkKEbh7so0+VNXsabUUvY2JUzC/C94FAF9MZFl5xM
XAHNhSyU/E5jlZ3nVsZGc38axLEsbDaFba7Dgk3Ntt73aZWBntEfVBAnSyMJDJwqgbvyREOKKgBn
y6pfQz/fGiEC+qFP1c5RzQeLMObUWvPP4Wi3C7eU2LPS5Njbw7tNw2nLSqIQYH+Qqestq/Eh7jOa
5B5XvsVwuE9hmni2DUXQ+/TG5BGwNytqulRaxMyiGe7QzmH/b+ovgsWXUjY6TFWUam1nXLRujn82
+x/WMOI9G9pF7hnxptNQBpZwe3Yi8Ui2t9uXCTejnkhMxnpmbjx3qJktISmLIoLp/OozbEFgcbde
tc4BGWAxIoewP4b52o/9q1Wbn0auHTtPP2l6MCyl/SqqaMt51p0sa9KjMvXTk0znavKel3HsPoWy
vQJV3rYuOPJapjpv/WdatS7MB5yM3fDsBNVnTyjK0p/CPaWGZyljpY/6qiOGXkXRXTjBC3A2utL7
NVwhEqGgjhQ/ZOxyMXcSxQVJGKEMMM43xrYz7c2oRvIVMqeFBB5+mumMgsiduwoHT519EjfzMtnO
CjsTI84GeWOcHwIYjLUCxTA5xnPZ6Q+Bl96X0vc3OKdtT/9S6GjUeA1g9VcmKKqQ8ZtJHGVP8Mmk
3TZIObmasCWRANJfhlYscSmNXKzafW9p76lq7/RQv2k5Gks00MleuUtZicn4GR6FaYXLUquw6EvO
NyPZQsqbSHAZOA8F7c74x4ynfDUJI1oxVSBaBwgOooNPkLgk9JjcktAtatPBOppgD1TEfCMpJsrE
WoV2/VR6tOY+e711G1f1uQ5tbNVRe6B+Sresah5x2IsBHZBJnOoqs0EOI9uNAsfkODEgtML3zq0P
sKIh9MMrgr1Z891cdsc6C0weoi8KilPm969eXu/LqfgsOr3atsS+6NyPq65RGAA9a5eb00FBz184
NTeizyTUNTgzK3zGY6PSeflpsew4pliglt02kXwY03yf60kC4ECHsTDrGAK8O1zqEfAhF4ZWqF/1
0jqlOof4g2+BlnaS16m2PBg3vO9WhEsfRO3kmwOFXH9tc+u1nX+OYTivmLdOlgzUkjk+9KfoZ21z
j1ha/dlXsVq0sk2W7pOX+28QHT8S8YMd4BI0DS+1ip1FrSAmiC+Rjx+2ax5MwgSWaIYa4krkJW1R
vSG6gNQxvveWuI6G/bN31c8xrg929bNtiWHLy/xgF9GN0/KRO1n0GSFt7tTsYnaqdwNXzcGLRrav
EQsWe1EfV29uwrXMPrAVzrAro+hIwfxiqP45lOAQXPckKv8uM8dLWaJZHvPhVRfyWNbtrV1re0oj
YLpN9CMyrPr7AuTkM+B8p90A42oWU+Wem9TdywnEgEOWOXlzHgBg0V4CgsC51goukonTDQu/m9LU
RTOSC5O3N0ePOVjtsUPjVi1xym36Vh5CZnx1b0XrFi0byI+kyS99HwBLnqBxhOApmzw/hy4ZJ6Be
OUojaUFGIfMbrLDizZ5jaetp+ikJR1k0ab1v3ZOWJ2hFAtRnfSzIgXHTnaXic5uZ3dY1+osY5aLM
mrfAlzel5iUbEm5Jj2o5gRkYptdYtroOSJAbA3xBB70ba2fdaiWnyC4nOB6BMYWuOSf6/Y0dVhBu
ZInR3aU/NgS/A38aIs4DUBb5bXTxGs6ny+YrHVtrIXtrWljZJkA4/xneJw9CWg+uX8SPaWk9BwFb
e9hW2kpD+tU7bb6hympvHJ9LqvDlsJs4ybfr7plRZ3ZQDWO7IB7TTUoSTbOqaeU4r8TBXCf6vZYB
ROJo33Qqe5VZRHzJ/kznZ6/CkdUk7IdxVfvAJcbI35BIFixrDuy22gB8gGnZNericu2I4uyl4Hh6
ZCgrPfD2KZ/aXuOdth0yNKsP15WenTVNmavaEWelRLsL9Vmz4GOdtRt/Vek45AVL/9LShje38eQN
feKNE8HBIYYk3zVO+honJYDqnC6+aPUfCCsabnJNrJRf5uw1dkJBPG4yo6tfWkaMXSPWI43/Q5rH
/WIK3Hdsl2oZlqx9bw7wxiWZZtOuE/TNLh/+orbgGZSxd0fU1oa2VizrRty7OX8VNtZVN122yyYj
J6aBRdaJc+sUd2PAAu9l+rGVWg8DJRB7X9srtlfIot0tlDga9GrUntoAG0Dvxyj2US5nWYaETR1V
oX8hjkT/3MWcpqR5uDZqm8Y65ExhBnw3M/g8+U6z/q/H339I5txzak7EXc3/7jvq2iUGDwTlv/+7
73/3/TDR4QwHA3Lx+echmuCNMoz45Z9+/6UeUBHag374/pHff6TqfjXUQIAmjrLJIA6Lve7BGUjy
kmVZEa/m3KimPCUjg6RC/YxyitluJMjKZG1BIqy3C1Prbsq2O9sIYgRjH85ZYRRIpKVx/5FW008v
GX/WFgg7OQac01k3llI/J/Dri7KMZs3bPo+Wtd8NSwIU8MOaZLJNtvlzHMGLCKhplXEsR7gL/Y9p
Iq8+Awa76B0CuSp3ZcdFsSylBTWi86NlK/AA5HNAZTp/6cf09++mLBDotGtvaUpP7qTSV99/+f0l
6rp8MynnqU7ntE0zfs+jzL3Vu2zXKxvYDgFI2QDqYDA7qB8lMkLdDpndziLQ34h53/C878fVzNYj
kBwpwl0JJ3jL0RqisbaErsQ0afSj6DZ1s2JtOVRnk5k/ZxBwASHhoq0nYwYRJG+TiLpFb4XmXu8t
47cv5r+/c5n/UUqF3MRDnu5Fb6Y3o6qINkkespnn3lonjYQk02UGpz90ZnjNVAgbKF91sXH0neYz
aoMnLx52pGM45nDKCT1J84Oy9LWpYR035LZPpqNlkF/h2uYh1Go0LHARJKyhEiL1AIFfrrKIpodr
gyZl6fNig7IIl21lrnObVt+L7/oZ8j3Kded6687X3mqCwhbKK07x4P/gDPsmRp88lwhk68LZClYe
ZCdpOHuvmE3Ld0Moj1VR40IJNwDvoUdob0hjoU2klPgcQxM2WMvozeC40ao77pEp7JnRBUxTgEgS
73cRhV+vovsiNYOdJdXJRxGFmYNCKttMrb3vN8ItI1JSqwPp2FhSGigwtcG+b57NIDmn4VCTvgeZ
tCkY1dNQL7Q45W16XMFFnT2WksFlmd06dFEiexxHwC62GTwbWr8NtIT+Yrj1zbPtNWrDqcpHIADF
NklAdnuVXczkxtI7g0PU6iut5sgE7VYgTtmbnbx1XCYCoqD5GfzyVLHwLwaqFkeUN2YxzOlyfXXT
OjnB5xU8MHmo8+CprFx9hVrknJCxtiyr82gXYtvYr2MQPGhZBLqkjW7L5CIdID9dW3nLyIkc6kbj
FhTgNi84b0whKKoyfw4kpg+UbMssjpiwRvFjZW9l7uF4qukCKDgWgpyMRdVw5GiIhfDhvjRuaC1a
e3yKHBZvu2/ClVa/RowdBNmWdEyLvGk/7dK77ey0Xidx8pmUuYCfQ8Wajvj/1RF3zNtA3COkUy7O
gkBrW1U7zr0iMuRRFHIY+mMcLXmKbapHCypTyjaWCf85QdcC01HCkuppZXCQ24V6qbN4mXTZT+W2
z4YNZ5ojys4nzElqablxTJz5OEEAADxkaGBWvi4JiRrGpaNrT8Lj5MyOQM6MksBA6ez1eJtl8X2O
VDQE21Z0412PU+HG6F44T91p3bP04lsrqhBj1zd6Zt8nxViSTG6clEGqSFbH8Md656vRrKNGOAoK
lXNZg5/Pg2MWtBw+IzJghnJqs/5nPcWvYXKxjPo5K+1qVVRg+3SwrBvlsqI5UPN6FR38PghfZVV+
Gm56Y7XaYbAl6YtXwY1o9VQhAtRfJYI7wwepRWrSxjXaB9zbz7aTAP4rHkKTdIxMsUen+6nOlm3j
PeQJCK+ufCeRC6RTHBiL0oLF1aXyNbL9aFtN9keQuNCtBNnzuVM+En74kE/VV8RCYU71F/DepR50
d8g2n1C8HoY2gB9WfKBX+ghYFOCVfgnfOHayAiHgkddQvclplmHBqbQLgDsls//eKPONMlhWME8t
UOyZr409JDt/mh5bYTxk9RLY+Jq766nU1V0mxBtsAQJcYpg5ighmXuB0FMOw88cnmZP2GI7lbTGX
qkFVfHVat9VxoOAlsJ4atgAZGmfbJ4pMl+XCGItNOXmbMaYVTKbwyNYHyCu8ywz4S86nyRZWwRHl
Cn61jJOkenPHAtuVQsgc3iX9hB2Domya4y4Zezg1Zpb0YpcKx1OsnQcImK1jEcZlH2ND57zf8h7q
xCU9ZbxxIGIw8RVMp41Xpfv3EYGZoYjNtUdtqIfmtFA1xBov4+2WZKws9TRhHjJSQWdrN6Tgmcrh
bv4Vy7wC2Ig1Eng5pXy0MbvoEytTsRqrkjKHtxC9JhOsE78toGJgbmoT/8kcjKNyeVDA/WymhtUz
n5wbwrgvIv7sSVY52nFEzp+jvWRx9mrFYm6t/JWY0msTQtBRT6ooYXbk8fn7RuoyLv3qi+LjKY+9
co0zbJWA9ljX4lK7uJDU6DNt10xz6ekQGWSjLUZ9ePZc3pQZULNrE82iK9km0+loGvRFbnrgeIyf
1S8yiyuGHb1empx2bSOpfwQRTr00usTK+Mg8wSLv15fQAOJptmo9lhV3pckvsEmYYM/tdjnOB+Oh
cXArnYFg6p/49G/6ophZL4xDtAGjTWgzNkp5g6FA/snesXQ9t1kF4Fhr921waqY7xlMQMeDo1Rc1
7lVmD47syw3ZdatAuehV5s8psNSIno9oljYW2koO8DsaZ7wNGptFIU2/HOXq61oJvBzjfVjx/JnE
51hJQuyUaX7kAiRXq6CrOsHRkfJJZaCZWh0cWu1jK22xniIVRw+JcdGl0Z5zWnI5OoxcqUtbhk+6
4ADe4NBtWk5xXW6izOTosAgTJnTG62S85yq5ksccLfI0YM4wr5B1+6oN/btrQcsWKlq7eW8cREYd
mokcvFrDyxvIsmIdxXoSsLf2Q8Hc3URiOE0k8nStt6w9g7hWe+NKA3CXA4wJKZWBjYRqwkhEvsJK
aWzJEuZU/P/ydV7LjSvBlv0iRMAX8EqATpSoljcvFXIN74GC+fq7wJ6ZPvfEiXlRSBSdKACVlbn3
2jESzRkfih1lHiN6bzfmYjXWxk/taijq2haxiv+y6PPeGvuvofHszWSTauM50a3I/bvOpEvaWw99
M73Uln9WEbOMvNFe6dg6eokuIa7KQ6HRonTjhHWWBS1J5s8kng/J0gCiytrfC4oHlEnsWZnzgak2
k00vWAhGImPor/tHmXzSthecQgvN9D4oLfON5BSW7Dz5njx9axeCf1ycZWhMMHIZ4n7jdtABY7N6
ju1hW/W8ARXr8OwJjgkXf9gaRRVda44XDj6HuFGt000VNaCGQf3ayiEl3f+ivHkiqGZlz2phNADt
9vL59xT3XwUAwT4R1K4+mZjScNlAyh2yn+qMtvrZ8Nk/Dd0t2hj+vSdBTHA4V+OtVsVWOCgGwd2A
2LPNnsSS0YwKKZYG5MluA4JJN+nSRpVxHZOyS4SajJ91VKm0QSJ/y4QNulj3YS9AbiI1XAmpbsrJ
JqvFW/jg4pXFiiX3kj00sk9nBnXldf4m0aZHPatvRMQ1z6/YoGETOwq//rBNxklxdMTTRhNL/Xg1
mXgu+yZSazfQh56mMZt3SaPThY/TnQMhucTXuK0MKHRV91NqjbPTOmuHLhGv8rPRM5d2k9UUlySf
9WnqCoWcRN9r9T520lu3yDDtzt7P0Hn0/5nrlbSrNW29AhQ2I+hxy1srdgX0l41ShbvJCChO6wjQ
s+ljb+ATbyOSzPHkguAFsILHp7ewkjOx33aduGND+xjL8cPMQLDNvUdendfvex0deyHmvewHSIoT
nsWc/paRDCnUazvbGgMG49m4dRgUOlKv4TJy5bM0zIt1slNTDImOYzJjmrI1yWIMKNlrlEc+Q5zW
pQTNvUMN/WdGMRoWCie3636Pts4ORmDEAqQTSt1ww9Q1jFB16Td+xykYS9CHOdtmk05A0MKc2bg0
AXllk4lAqBhzhZPWvTsyTjaTRWGsowrzhZcERrs8Rxr2hWLAODB6Y4L0xZvDQZ++BsFNTmH+8oY4
DbwJbMxYhDTGuHW67x3iZkWMzCCuTqggD+iMFvLRPHS8xLrOBWaF2tRUQMv9fu58Gc7GQsBqU/Zb
03NB+ib6KiqgmHRepLDu7CnKobvSJfQMDxt9+VbhTvWH5yFFcBUjnzrkShoni8zxUjQ72xyobR9F
bQq8dvp8RZgI+lhzlzDWd88y50xm8mQdUqE5EB5tfSctZe2GiUWmdsl1IrfzJ2HzF8SoMmPf2bVV
xSV7o41Ffszm+Toeu/FQ5Eu+zW33OEIi42rYEjk531UDw550hFlmMW1I8umYZD4zuhzQX25g0/Mo
Q1x4x2S9BpPfkZ87ZKGDFHlXdpQI9urgUwOhfEnfBqnLhnzptNeqRYvXyGxX12HXVCc9qkHOYi4P
LNzmW3tOzSu1uipkBilKVahP537+NBFP3MBKCJmewYss7pNoQh6tiRs5QJ+NkHsxNNpWVQp3XCYP
xKFQeHi8szmma4dPYMOo9pDE2S5lOrnp2+Gefexu0HV/a6RMalUpcnx/8OWSq84sfzklg4WaffZG
8/L7UUX+C2gvejhV7WjfdOe2S+/uc1iixswyY/vdrTQ9FWqpSva83kesaq6aCn4zVJZgsusKqG75
qSNBqzpQlEssuMZqFnAKOiJ2lJ6d0rxiCb2vhXtUoixCp8ePP9nVGupIvSld2w14FM02QHUGxgPs
tKtgk2gEsoGZ9nTmtjIJw3bWTg7zyEgYn6UWdaeh1m4bUtJiIZ68WWfmLnNEZmngtPmu5k8iiTiK
j2xLThrKSuYHtEOQRhyzxgyQHEEI16GdD8u1JRLw/kyJdCIDiedm1IEe2zAxS5mqSQKhCB8fMnZM
rSCuOYsfLK+0wCeWA8nftX7nyYhRomY9NX51r+IeDE0Ts+VU1lMiIUfaC9xuho5HBdQhIDRgu9Dz
3+ldgaQOb02unW2tL/ccdzdWpp0RFaD8mNoziRH0JdjDId5Jmitn0T6aOH3yXmnoY7R7Hu35aFVs
98bIcQPTZ+nRf6xRQeXs8ueshO5JL4iJw/Chs/lyaxRCyBvulKpgJ2b8JxdronL1Cgw2Lig/ptEv
yvQYv5XWbl7qBnELiNy5vlNzZJKb6IMbIPQbPLbr0UfyQMjbatfpVHsmdHy03AAvMkGEm4MICr6B
I4e3BPXQfq49oOeFpFFxo2vxG91BdiI97mjXxCsyQM7tvTKwAeUw+bDPuRqCcQhYLtyDKAozKBgu
awHxQMDmTDrZLLcnxZAuqDv16VY2Riu7KUNLvXJtr5lPGt9GB/02FSnJtqhItwW+7WLvSRWObYza
H7TElFH/ZoPa+/jxqA63ROWxpaIp31ilGTKzLEP2dH7gY8JDlcsV2xloqysa347rsz5LOZ+tcvW9
R8VpqkGTEkauB0hNDrbofpOZTZsr+40W3Qtr/iOecq2t2yTQqwW6iHInYvtzTsZb39GQpBP4Nwvu
lainHhVyuppi4jG9ksv4NPPXmKp/n5OP3unrbY4OZRvrZhi7otwh7M23FTLr7aLG9d+U3vdWAe4R
/Y9hDL8kPMWS/xrb/eIhs6d+Uy9xvleViIK+IiU5Zsqju9WjlPhljOxtYPwOKIYLkd90H0saH6ik
dbEIKIogkUVV/WZQ9bzyC3V2dzZdW1Luhmf8Vjfd7MmdnGnXjarQg7IqgiHJP1x0/1w5zZNv6t/S
Laloqf2pb71HFPixsgDZpOOvmbQV3+/hsyYxgYoE3suirIOxMru9l3XfuFwzNp9UwLkumruhsU/E
Gfvbos92jdDkVW6YD31/UExVGBTqKYu2fGEw1YKNpP5s+lW5bqZh1tVtULB42nQ0QHjgvvMEwQ7r
suTFE9d9/yplHcdAnu7rAgaExorpYC4Ka9clY7bofhjFVew+EF4RqbpR9OnKGaNjZFhX7sRke2TY
RUfTDvA6dSCDwbqptLP37ckVDZ0O23/Q4txBfNF9I+1iE5VjRTDdud/PFhg+xlcImk1tX+F+0Q3j
edG17zaa7Kuuro6t7pMBe+09GlNcnrrIg6mduvQ7owfX+nHzFEdrutxFQwMqOwnlFE/nCZ73sO64
uoyAjdHJNrMLdl9vSF8vFCCRrt17FoJhJOb6pnH7Mmi66gUfh/7qds59azmflZNhjzIkFsUZpH3A
GXHv0GAFdJ+lJ6RR4NIXCk68Wc6NW3CBzGwvoM3UhrpQoG0d7zjVL1kHI1PWAO50p/msOgVKsCYj
QA44Dq0V10OJWQ00fOpWa7ctsJgocvZxj0Ry7gjPbkDjllp+lrOWHQ01z7eGSK/zqG+vZEJYh7vo
tzQO6Gany76twhRS40Yn1RZOkNGxLxlB79GhDyAiFUE0dhTYY3ddJan8jgtGbBNuydT195or871k
vhTqprYdmmkMaY7sJ0eeNS1izbI4DDyVnufZfTAqaUFNqY7+2Nr7KTIeEmZRh0knh2Lu5VXluMae
iMQrxWD/yvD8G02YpBVPxpNBh9Cx1bLL5JpZUo7GlWl5H2lN23Fu7Xw34zeJHDjzlaHYtfQL9mHy
R7KiLgP0XdnJXzkHSxeHMB0+CCPx9zFXmtLVinBu6ZDJuN9n1gR7OrfRrGU5mP3S747oQHQuJe9E
2kPRHEttx+y9DeqEMRDfzaxh+q+uIS5K4npcBgwWTmPcGoPajsWn1J3sOZf5XZJbn07ubvu60GjG
KsJRJQ42fzfE433OoYCiFnuKdtn9aqEU7nff9i9aM/jbhERIKeKCkanp7BvWZb1uv92ooDD1Rcc+
sL4doWAhjrkaqxo7TRMduU6xmyrjlzHVuPpaSPsKX+6ndcf5nXh9ebaT5K2uWJcL2tWJBqsh77Bl
cFAfLM++0lEmHa2G2nqsJgTpW2FRPs3R8m6xGZ4gbrt1Cle7YoqR9K/SbJMtboK3zoSaL2nhBVTI
P2Nb5/usK4mb6HugUglNu6akQB7GOdsKsSs0jtdlHGA9ISTJ9ZY3a5IKEiUJkcQlbEMlTjUXG1HZ
C91h/UWnug+FUo961MLfWtvEdpXU5Dz0j0Xi97u+c2d6To4VOvFAUBEXJ5Kl5dXslHqYdgTXm04R
mJWNdtYkAKFdtHKnx1z50JJgGbHmj5ZozD6baoRS4lfV6vbe9RdnlzN3CBCuPGcJJeC4lM8DTFia
7MNCFFJ1VnpDj9dcpsCrx0ddqeXQhFD159zilkZ2ThYwojrGfjTxh9rx6ZKXpTtOcXX5jn4KYs1i
Kjjz/3+3/SNs63LHSwz434fUlEKw1OO+PBlp2QAV5xkv96nxeeLwXH+mj+9h/Pl/ryizml9dfk7m
mF9dHvCPb/8+/5/fOFxsTO/49+3+6138eZN/XpH1rlu2/7wlIk8wFI095Ce3tTg+1vd0efU/b+Ty
auYlhPrvC5NcTwlxuWuTuUv75/P78+SXW/8+y+U7XZB7ulUcpEdfvUfAMUAOrHzfYjL/EEj/8in/
ci7/3vYPsOaFTJkisqKrtrJHLz9fvrswPv/e1kERmCRekcvt/wBr/nnwfz3uX0/jrJlzixEZgeHS
R98mAwg7BmK3f9/YHxzq5bn+8W2FhVjf/n02OF4rHsp5yi6ReCrT55036LecheTxrV/SFekcX+L5
/vdtf+9y+a7sxbXISn/3r9svj7/cdnmSvz8uVKHsfTAhX3779xd/X+zvbZe75JcI4P96rstt/3qa
y49+TxiJ0TlxsNIh/j7fnz/38vPl5UhsS5fgX0/z507/9bSXx2SLf+V3Q713MfdcgbLpQ8MmfOXy
o5AJY7T1y79+1KfeImnzf/961Hfp4u1Sf+246O3/edDlkZcv/7qNDD/A3JPtEPXxf1/hXy/z97H/
eqn/up/hS97T3+dCX9hctVfL5ebLA+x6ZAb4ryf9x+//9SKXH//9a80v6sOcDtv//Aj+633959Nc
7vj3vV7uc7ktRkG2HYX1MyTEeaHzRUZoMELblGPP6MMorLb/FfVjsvtzuRitZ83pcrncxGb9dLka
VCtAPE6r6mjDgopZwek+FFsT/yYtRbZsrqWti1i25YQDbBVVe6a/7WlGhnRy1u/o1rU2W2y33ioD
fxx/89nMaJ3pXvGoS8Ld/DjdZ1DDmiGh5ajR0hRlyRixQ/03uNGuluq2M6obZ2HhkAM1c1fMv+Za
fdtShhlRoIjSevYezGHpAWJey+c51D0ytkpTl2RN6d9+Pj0atZ/t4gZRRDFViItaZzMbkvy4gioJ
o3RRNfGmTcgrK5c6xvPXFjfROoeprI4pSHEuDLQADLHJFHFLBAGUwkzRaxAwPRZrgvImfRaYfxf9
DvanCdSBd+ayXZ3EC6UJW5s+M5CwU+iYXhftkn6txJiBq4KtPp9pWLFXYad3CyzLDZj5aFupEUyx
9mMwtSD0X54sOz+WdX2DSheSW2e/NWNzVVVzvqOASrYOazsVynUcMZFKcVMSlVdVISiSOR6u6Uqw
x0hpA2p61WENNPACMgWQvZ3sxobPzukt2DFx/BgxQ1xqcww06XVhzca88+bbTE2/O8EH4yn/jZk6
41HlEzmcEbuR8zxlqkP0rMkNM/RrUxEHn1sp+5Y2fmnU71RSQOo6FcG0ON4ecqPQ6v7Qm4y/tZYU
X9vlk7Zpp9fdaG+pjZ+pJadd1+hVkPfdt0h+FRFDe3SBPNallby3NIibphahahk1KnPi44TM3jtF
Cg3j++JQA7NCiBDj314w6Nt9vsObSxPW5g+P0DUeMu9uSvz24HW86Wklq0dYAUj85B8NeSUWPhxU
wyI409MZG3Au9SY7+1j73ctiCdvpZj2CzNTtb/J4+WGETZncMR5obHBtQp4rc/hqCBsPTE6/ABmg
As2IVC6OiSOz9dRmPyWuGVOMYYs3xO66KYSUtbPsTNsvmY7euSdViYYsMxyzf5FJhpjfJVcdqAvq
QYM3zGu5KMlCMKcqGCY1Y1920NFpuyLq5N1swMFrvM86L22y1qKPmejV3lszPQzqMsO6oZ8Qn+IS
K5cff2ur8rWaYvra0/LqN7OO+uRgaD/CLxGfJFZytAy9CPxUv1t6SQzKnIcyVo+z4eFP868Hj+q7
AtW5yxSedy37yhpCEZaGwpjGY73TPAimnNBOWkhcUuUQ2qqkF6JV1wundDD2I01xw7iNJroTBdPX
Qf9wGpuyZxYKLM1DlzVPiOlzInf8revXb0avQETYReBBW8h79Vzp0grsDh5OK3WihDLFfsOYyPqJ
Kol8inFHKuKDYxNaphrj3k1tWLE0RbGtwfEm6KZodMIlSHn1jGirG8PBsBBc5vn8EvnqQ0YNNIuk
+k6X18UkPUugDtWTmNm9+eQ18ZPCfXAqk97YjScsp7qr/I9+GryQdtU0I8ZLyYkF2WD+LnP01Lr7
lo64yaflReX+tW1yt8IYbywd/V2/2OlWIWnp6+5aog+hNTXvs5jchQSU/mH+JOJRyfwxA/MG8ZC5
ECRPO9XCccAz6NJJxCTBtdtmENYQEoDvnAZrO4YRx0TQVgPquPRD8SGR4IYQBpvFsZ6wYGHTaoKe
PWKsU7ML/D5ddbLqHcQCCamPZLJRkruzjpDdqQgtgAZY1ug45PnrGA15aPj5qoynHdF1xUvtGFbg
9HOYT1kSRsRbhG6r05DBY6ujst92Wv7spuadmtbm9ItymfritMdKiSAiMb8rLfsuEvOrayy6HC0q
d92JNoMgjm8cKNeAFAWJgZDGy5lqxXP0CqNxMxXoOse5etDT5tx0c0DYwXU90OjsaFiZI284Nnd+
h/VO7812O2kufU29JvqNuWvlwvsVEfvWaDpWBotCsSkztwZLma6JW24UpMaxZaouOoF5KK/ORUZj
yxLHpnE/uqTeVpP9K/ZINLSJP4kNAZdV4uYfRon+wxthZOLGcUs7BL1pbAcrRdc+qix0NWY3iPtm
9A3lhHla+wJzcx1LBSs0sZgMjGiUhLtn6v1oG8te9IW9r2wT0sh4k8XlUznpO9vIEaLHyEPmJn9L
HA4zrXr1V1yCInLRAzfc3KMBfiyc/HleSC+ENALOa/mqJhcaEboaWsOF2+zcaLpZvFBkNFyNDimr
4bo3VY2MpiL0iOaaCF27O2YShUri7sdEw12CUu2Nqf27H+WPbj1cT64Dn2VE4JofOjt/yyaOibTv
duZAbWCp63hBRDTjc9NbmlpZbf4iwSO0Ws5PGM3kUbLrRn1IUu8uGV0k9tUccG6+z/30HnXMBEWO
JNSraBMkTHyL7GsUyZPVTG+qWX5ShrQqsvaLSo6DXTwyX13hvtV9jat0SDSm4xmpc3weD/aCIKVa
ErXNDGzmBYZX248+Oq87RgO2HLqb29IjyGHsxU9ndwRRscKukA3o0jbjJx25hUbSWFMScihXj1Bf
3mWRjvcFYcQWU9R+cv3jW9Gla4PMO1YTY3pMalEAxKLaxMBPsa6emnxgvywRtNvCPKw66qaW5aYW
2al3vvQC45E+vg68qaNevyR11myghz77rXbiyveQtLLeDIPgo4/ORk2Z4Jj7Ph0PE3mp3aGjhdzx
sXCRQCqRYLnajIwJ3+OZweAg6nPireoFSHR6N7vh5F9nVfWQDxZqBpN4oYSzd/TkT55PV1U2OkE5
tS+oQq5Nv/81eERmDuNd3UfvToGYYPBpQ6Vj/iZ8H/0BZs+gW2hqWTa94YVjI4ObTiQnZUMLMq3q
py2s82tOyb0NgPro40yuijPeANQ2mIHwzHC6DC9uT1tuyb1p00XVbZ7SIMHlw6dpo+e0iuixcvMf
qEQI3/p8RHo9PCU04g9tzFQFQY/AtYDHAN15GakT0i3iKgf5jg0m5JJr7tyi2YlO3VitT4JXTZgu
kQ9anuD5YrRuaegKsFAXGepULxLEfy4OTX6LD1nwMQqBg6BAZRUOpvA3HR52+ixMVosH9NQ1xxxi
JjTUG6drk/tebXvp9o8scFSSd/43eOjhGsxD0PXgPDzZP2r2zG7OH97R/G7mmSwlYxze287fRcpj
qpHM/BbJXE6TpmUqklcVMVe6xslDEdagCWwixmfM+hCkFhmhfso7ekv+Iijqa1bwQdXowKmN55HT
E/JvmSbXNn4sFY23k59yuDTJvcHlJ+wGzjUpM8aEzXWUVL9Jt6A9bjAuz6wnyNNnBCefxoQqZWk7
Sm9MQjLxdox7bwZCwl2KxYgmG7jiMyXIJm2dGzPJnqm1nz0XFAXQX/TR5vRFV4phC8iZswdXT7pz
mHnDR1QTgAg6VotS2uNug3QbXCFpSW5L79YBSkMxngPJAYxGTIe9S6Pkt9r5gCycymg3zN21DYi3
J6cat4bpTBRWGmurYB/sDr+woTLs1bJfFr1xZq6ftMTKPWO2W0J6mGIuMZnK/MM75tuGVz6hIPpk
p9wETtYgezWY+AsOGu23Kc2PpMrgmjMdTGIor/a5qHWbbFPExHlBIbo4EYK7zAt8TDnp4ty0g/9Y
aMMPox1w/9fJJLdI3sMZp/QGq9G2V9GvVNk2IpLmbWqJNC2X+8Wi5aLqdwhzqFV9RGN6FT/VNpLR
qZZP3oiAttEj6k5M+WhlMYB7aDl0EAKIUxivLAflziR1Ox/pUIAyHoG5Rq65s6350dQxL6WcgTGf
cGYnRAQ72o+DoCTMe7FhjxgbLkqQ6X2Zrpj7POWCs7QoxmZbQBgkedE+RxOoI6zM6ybJpBzrbrrM
edFgDNjYyJCrqlezO5HT7uoTYwBHe7ArojdttmNcpCqMgR4+0PnZW727I3m+WcaFTbNOVty9qdj6
hLU574DtP+izBLJrkGMf5XkANJlBsM/RX2mzv6UwiThDMgoqi8UCSV+VWb8txhUbdxp+GGpfrpub
pHHMYDb1uwR1PVwiuG0+s3vN5ygRjvkBce8nYb6EVbA6WuZ4UDMUs8w07hvHRzpl+IiKLaxzWQV5
2THBgTt9iADrMHkZg3FzDgxEkcJQHnVAWgeGj4QHccdrajTHVvYnDYFiUyH66/L6Kc3Lm1h3r1Tb
EJxA/Tz2PjN4uC8Ecq2WvzTcVN1yphXwWtvfM5KkuljSkIEVPrFuuBPl+Ca68SshLXphqO2axjv6
TiesoT0F5QJxbmqx9S0QgTsOntp+UJm4GxiGbgDx3ygcSxozyk2V+m+pg/4E/dOjBHJk6wxC2boD
sCGXSRcyZKh0kzv2tW0w+cyifusuE0YNXdyCDj4pwBJhzFQAJO6TqbQn3SeNOYrnexxuKgRtcFdI
n0F4KsEwL6+ef+/Ra0dkUgiwcqthoU8psCkwXYEvKTWrcB6dK2RjG9UO+17E6IdwPedPDQ7QKz0l
xRaOdVvH1nZKDXZiCsEbfgOiuU2XzvNVF2G6NDp8flGybP0B72kptmOjv2o5gfHtYO7lBNZygiSn
ckwvjQDjpfqvuOnC2bGO1Bd4wikwRqJHqSrZfY23enakknaO2qo8UQlZhJUiCr1zt9T7Gr4P/7Vs
LDR4Xvo9i/g17uPtPGNI1tRgBalvIrqaXyqbqEZp7nMwJJsSrNOmw9Xipoz27OE1K5mwS6adoUz5
r/nkk7IgjLgdDSyc4sDd0lV85WZP08Tq7VQIWuuRkkO5feB7Xb1hCFAiEvKv7Oq7liLaZHF97qN4
Z2VOgul1OtWZ+QkI4iDjdGDThh656b+ScX7KULHttAq4dMMZv/U1wd7Q51QaR8I0551Pht88JxFa
z75h8gWCVqtIy23k1s5VTYyGy2BA0gtJku9K5te6QNPEFoyQYunUoBW7QzwRCuJRZwMYNb9HspD5
xxrMrvcI394FahaxTPRP/OKYWfV3xQxoJ6r8O82x+o5q3DVmfF4ihKoNX4Jund/ry20b+wfxa2I1
5VQ841T+SEy5Mx1Fen19lj4+r4RrlAE1rVDi2Tem09xqKDkadvEVBHvV2ujKmP4JpleZb+61NWMq
rufr3CFpJYe/vUsQMLoMmzd1PT5zjqIGMWpELqPtbtuI2I6M8NtliMIsjY/k7D3hQdXChOnfMzx7
ib6YMLj4259eGs96QT/zKAro9gPUFQedRdBJmWwQdaBIQktJYq1Fwcu5iWa3avYNCHLrTXdN/B/W
81QMBPom7X3Fh0dTELRxns1hD75Vwf0gYEGFC1ot/jN+dI2F4DEizALEGMt6FMOe64hbRTDisYfF
JYu/a7AK+nC4HpX5y4+ju/qHC6+MEPM1FoHD6i632am5rYluZ2yQEOivcduZm9mszk4+Pk7oFHZz
nPxKhbq2fHRkHjNZmzFsyCbwesTmTabFg/GBlPpD4FzudA7MzHkWsftgumWIP/8m9pd91mNByeer
ruVsIYgO0cihs/TXoXfA4CEJ4e86Yqra4calGZOy/oslsTa6qY7NcM4a96bjAuDboJ7b3niT6+bV
AzK5tGg1jOo6MwkX1lT3VTfTqhV4zocGLUOMXGsEqKProPgLydFCFUOai39YdNxUDhPkSvafpa3u
6nhY4AM47GmGB5HbJ0QWXWBqmFgipPYeE0vemAaMt0h/KAAMhjIm3LW0+oqJrE4dwGh4i/XM+Y69
lj5V2xIYkxvRDoymOdfnzM2moG3yY60m/CQ6EaeV85EZ3VVrMon1nWQLUK/fpL31Gcvyrk2cLW/h
NMS3AhpCt4zXpQb9JnORbiTgL0brXoLzN6X8vZQa/F8VTjh2HrXsXaFxcBaixyMdJOZoou0s6tDq
jS8x9EfTTx4g4kTHqsy+e7l+2HH+PhvqJQNOTzQkTuOu4m9OxvOcjTdVmjxgofighPjQV5mzqNTO
qef3oSYG09NZyLWCJNp4qexgMQXy5uHSqZxIZe1xYM+0ZvXEvEK1TjchfvexBK0z1esij06ooO8L
b7Q3Qtfelmi81hsfKB44SC7hQFH2fVUhMSDwZ0SwmIzJa5K3dvC7ceovx8o/ZV1LCvjqrtCIQxQF
FxcXd4zE/OE2pBqOMFXZFdDRyzOjPhFe9IAYclMKNCQl6pd5xMIUG/IlTVHFOgPkl2UUp2SxLcbU
iOm1Ktq7TUkYe9AvU7oRIiG3PRKnvCo/XLt5Rzp+qwrpbROOU86QF9wOYqvBdIY3nQwelPE2DQQR
jOAIy8BKl7MmCYTL1bJvHGvrDJB+WPK0rZMHHvkOq4qSaAiFwnzVU08eFrv1j6ot/34SNG/ANLEr
p6LjKC5vrPwZgkwY52RIxf1rrNC+rofgMjfmpqQ82kUuBwq9/DN2vz0d8Vcp+jOd21vZSdJ+pTly
dTK2Tlqfcrt46GPzrZhcm41eTFk71nvPX7axDQZYlckD6gXWYZ2mDM3j+sBu7KGfi9e6T7/Y/T6O
Xt8fBX4Qq1xkCEHg1amv21q+UR4MxzimRJE06q81z9626KgCxPYZKCbzAF+Ptl46W5QMTXRdzNp1
JWrtzF7zZSro7S6D2LV1QgS5447s6RHiYKihM0680aFsAe9pDAh4AhhW2hf73s08qEf4st5hWrRz
za78GBUZTUyPjN5kZNOotTtr7rSgThHd17Ozn7vCuNJytMzNArgyygQbNS/W94U09vPsN0dH85Dj
z74X4AAr7rW5Q1MDmWN/+fHPbbI4pJyXjG9CkScZWuDaZK3qHbbxRbXPY2KTy+nVs5MbBj/DzhV4
qhp/PlaiyHAciHeXPrKBgXojrEE78PfsFoNCdbAlnT4D9GDnPi952+0VFXo7soaplgZk0j/UU/Ux
9CCgEpfVZ9HGo20ofy/kbyFmYC85o6GGvvHSNQq5JCqCDm8KYTWk3VuU9u5o/OAG5qShwi6k/LRS
G2wOsashVCWbzK1NrCPBal0uS15zhXNkbZ5riDa9g5DiK/ZNzC8kRM9chOUgj9aSXOs2HaveN1/8
7DwgRcAjfNOsL5esExjLNRoEou+j7z17NkQMKP82/ptAzen1orv3RX1bp2AYUNY8lBEOd4xMxxYs
4RiJWzyMm1Z43+3kCBZDSF5OfkcIEC15raBtOLUnW49GXBAWZ4RfzttB768Ghe6xiZppU635Hwjd
OK2tY6nsHxiV7N7gp6ATb7KYTqgLbt0QdceRZYmNOWO8AyF126bqdSo6yqEpxdZoFb/HZOlu+qzf
R7S3dYedshX5LLAzEBZcVVs/1l+TWdz40W9UUOlJb1cvAhvOOvFKLo/pQzE+SwtbivLYo8UR8tgK
6/fUw1meKpQZK1sYEB/8S6CraaIbL5nP1TrrgdRltFigQTl7IznZA90XV9ln9tiPrl68dIVHbniL
wUAZICgiYqgKz9wnqxQuXbOo4jhi064fbDqHNKnQadL2xPi75MxKsDTXBOouABgnJyNIHS1ICizf
Yha20z33Y8GQWIy0KqViuKIiHtWtjLd+Yg+nWRCWytwLMtclXXaBBAkgm3lXg7MY0s8Gyirki+8s
bX61fklEwry6i3I8I//D3nks2Y1k2fZfevyQD3C4A45BT65WoSU5gTEiGNBa4+t7gZXVzWTVY9qb
94RmWcXgvQHhfvycvdcWZK1mUO6ngMFUM9N8cl0oszT52G0KA7MpHbO0CI9B3C8FtPiiHPyvdCuJ
laa5dGtmaJYGgbxtGT35Xys6LBiXDGrX9oJxANMghsqATBribrs7H8wLkDmanZ1pwM+97o0FQZN1
JbG1qqbmZ+zh9IM+dhUdv2juBuZlPDCeHSQwOOoN4jngd3XS3VUZQ6BGNdyaoTjTl78KFFyFjr7N
mCJHHmhrUkuVx7jHQsNpah9WEuxAF5lXLWN3HKUsYq5w8diAv5XmjVdKey/Nrtr1U3GcqxiDRpJv
QwEgdQ7YHIJANueBfnuisTTEYPSdHB+o2T4xNeP+5zOwOTqyfkRMZ1rQVufcSm47+sKajOjctMl6
rfLo0rrMT6uapn1pj8a55imGAQYssEXuyQHi1fPyba6W+rNowaX3R5WwkqZR8Zw7s33AcxazhBXT
STbLTKg2jVVnZfi23KSmrk3Vquhoq8mQx8IYpDgzb8xaXjSOWQ4I6RTbmEu60lrLdS6gRKihxDfL
K9qUenklb9KRj0gmXmE7rdVaSmmjoqsu+GtfWodr61utA2UvQUPDa7+BQV87/MZEYOu1SDCYjYHD
ssZIxtH9i4JwjxQ8u2iakueguDNpofBEMejmrmzDBOywDRJh6/PZVjnt7Iol1FqqLJdZz9bRKMHj
oD9IDu4r08iMrehkvmdYbIcq33nIMEkH4fOqb4QCtPeZ8Iljm17AMVzK3u2hJsQFekqsFfnEiGgG
IDBGM3/J+JSZwRVQwVtpO9CndXcKmKHSOPSER4DWRNvcKT9Em3KJpvi2X5y62tfPadjrAz6lHo5q
Wa5aNKgbUVWHLj/XOU+y8nFN8SJBZimv5NSy3Iy5OLoCZydlheKZk6X1MQbqmyk++3H+6PLqzivj
rVLV7dw45qmJMJY3/je0e/y0FA6G7kcfstRmLFkyUyoexxj664EZs4N/Kg77bRMaX7xaaqQKtblm
vUNSIA13m876PUwkMx3GXmuUsdQaM7XIRMXKuXYvCtbKbCSlmW37GNv+dHKw4qwijj4y7yhmg2Lc
GaWxT8vooTVSc1frWyENCkNzeu5HAFWNSVd4rJ/anomIM+C7C3LCfQaA1c6Yznz7AMR0+yV1GJHZ
n6KPboktmjgEsyv2/fgiBceBDr/aKvTgwceHulDhTVDgSihsxgbUKkODnrfovwCPQNPtXyVdAoq9
+xg0Df0ypgXfB8ZjS1OgEKlHSGFO5EdsP/U+x8M4bTPCroZvBkf3OnQnyGGRPGZxfGdIAM1aQbdx
Z8IkC4/+NSnA8PQnIsObMv9u2sNb25tULA5R86w9+yQvYH2mbzjKfX4Wc4kBR3kt3JoQSj/mqcJX
VJcq3Yc2GM+52iRGfMhM2EK1b99WDYzqAl3y2q7gI+EFnErvzHOUry1yy7ZhOwzXJdYsWSNkGUFn
hd23aSpu2GFjqmB7hakkgomaowMpd1NcNBecZXT9vbgkbrL8iBu0IG0YPwjywdZhRes1LBSEvorG
CQa67iZ31lFmvNNrH74awYHpKzJ2QwK1Zsw2j/m768IHdSVHo7q5rhZnTmyZ8z6AancTLX8oum+Z
4bmnH/8TPpX3XtF5KBOH37bRj4ALxkOGQHyVIIGgQZTstOFBFqz7aVNWrMN+aT3GXRTzHJgvDQlh
G0sIl8RJ8h3wjMnZewmiEKhMTU+7aMgjq30OMhn49lW8qseiOlZj89i75bwXGJC2PTClMZEBs2Om
c7BAqj0vDy5ijUWp1Xh/LSZxlHCssQ4qe05e5DfaddNd96W+T3MuaD7jVy2t+rr1SFpIIpCU/DwC
eKNlvFEN8U3tTzT5aTPiKHwbOgsmqctYPu6sZ9upXNQdX8sq9/fhiMG6AF1WuzcZE7ENFnbkxCjn
/dLY9YxYrdRoNgXQshjTlu/0WMOLU1J3hCpkFfAw/xoo2VXgcFbhWIYOtoQXayT0Yyz00F5ZUuSM
31lygbG5+tay67uqS2jDOJA4Juafkn0pSFtOAngz/f429nGNR8ruiVTMoMin4N8qS3+6qsd72D6P
LUozWVNuuBMKW7LbV7Y9f8hRkywAnTX+dB0e0DlL36sRkobpttR+Bqr/fArOg10+1QliipaHSzSP
Y9KcPZIZmASHW3TmTwTzCOS38l32NT552wIt5wl77Qv3IoKS7M6Ymxg4Rw/Jz6mMxydrSSAKSoNp
e8EFcOUH3IB9FxprnCLpbvR1vBni9BFCBHNTFyc/MnI0eNNNbzM9UNL/Et6iQGFVWfsEC3Si3Rh9
fQV4LN0jyzhOvX9TNgyIXXoRiTUi1XH5N7FBvWS5+l7P45UEb0CVugn98IwhmaQuxzEQBJGmIPFp
JUt1xhzlxolDLN1Jg2GzJw9StUcLYhKRiw/GNOOJRwskSsU2EB3gUiiKd/u7SGxwxrAijIIA325O
2Ay4boLA0QrRU63Dc8ssjZ7bNyHb9oL+k9VeTzujbb1NA0eZRFmeluguLeDyBaz1Rb1vpHV0+pSt
HEDyNrXKr6kTYa0jfHUSxvdAdd8Smby1EJV5+sV+qLgvMhrW+KCSnTM34GppQsZxtjWA5lO24ucT
BUgQiYuNDgMTW8Vl7tEsI3xihT3FbfzE/b9332r8kpuAfgFtWpr+jWfiO+RYpYLvYzPeN8L9XqZE
Nk7NA1MIKKSxQeqt2zJ3xl1W+RwHpLWod5ijGniuHQneyAw9veqyueLIbzJ1dn37XFbWG0G3YJZy
dGLLNCtvA4QvqQYWlpdHgg3OfX2abKLHeINy1HsZC7fvGK92F33WAic2LOtxXwBqHnzc8/X33G1e
iEOkG50XN5XcWT47J2t6Cr/ukMn+agQogXd2YHiy7XSEpM6U5S6gUK1Ksg7VYnNh8flwxXcGmnob
zt7ViCRtk1vyndi7O8zC4QmG0GlU8w9D+VUJIIzCHQ4/oMAkr7J9Oylzi2xOUV1AbMwdsldGImDa
stoFTXWPD2xrqoLXP5GnmkNp0FYGRnnQA5lXtazwGMni7yHENUwL7dHODX5vcIrSoYtDecshjEwf
YxqwQITemc7GemzyZR+MrO3o5o9hWd/anb0ZgTrwNaLNgI92o+mWr2t6fg7A3FXFuHwdTUuaiJ1c
Yqe6C2DdkjBdMrEaGWKMWUyzKt1XrQGgpLxpZ9OC2tzvcE2AV0soysrmUBBYjXcl2EQ55J12zJfU
yasIfvXaD6t8a5btKdDx0Q9MhOoojiwAjFv4NS8Rh8WU/EXAuJQAbQAHjqIfAMRHwECPeIIeKZQR
bYxJfHPa6kaa7SHz0mnbWtS7aYs7hLqaBM+0gLU93LaB/VZKMkZYNcdocBmHfXpoHAqpIFb23nd3
ar/R/JKVfmaCsh9z8pDq5GxzKA0DyogxEDduPN6EA5LqoUPtYR3LIM12Fu0BJ3NuR4EZjvZUvS8r
8wRXBrRZLV6aEd5NRcNUZWBW2j5ee0vM5Gw/+HZ8L1lTdtrt9kk9773SIigZHrEmvrxgQOaATIpj
upFY4GIsEqIa7Q0ySv5LBxQ7JbqYBp6x2WbHqABV3Vs7tyXThN4gJ+gRCYCRXuRYf/hx/0H8R+XH
88qq7tOq63hpJqwwxSu6+49oVN+7vtj6kM5tMy33pjEyLyMH1ao4tTvhGy1ZBvYYyGieGTd2MT+G
yn2O3fFgCvuIKbPaGK24RIOx4GXR6HRsiKrBa3v5REu9rcySDaOp170nd6pihzWHNyTrt2nyJu0F
cJAcaereYQkT3L/iZfa9TQ36AKuT9eQVNWok70vY4Tpn0nkxwCSsENp1CGfHi8r0A14rGtyZfjLr
/tL5xc0PlP//ph78TeqBZTuKyIH/+88kgX9JPTh8G75F0c+xB3/+yJ+xB5aSf2jTsZSwASD/lHng
mH8I6eArtDTZdaZNGsGfmQdC/CFsyxWeMuHSOkQS/HfmgaX/QBSJ0U7YkI74f6z/+Oc3u/1HROjv
Mg8s+6+hcsQq2FpJTznCMbWWUvP9/hJ54HjpHKtAPJhlbNBISbuDkRYTzHaLpKHEeElz2srlwNLU
dvJJz+AaOENOJ9xm9Dus+blpDBLVCQ3e4g5jRj7L8dQuqpQEHqa5kH+cwKr3PXb69dgSIFDS8x2Y
N9GMUcH9oI38YifNY1SiCWijgytb4zQhDj8RUUlIuGNRTbDIYo9rOQAGxsHvTeJ9h+YwWaPzVUOD
W6UW8CmgPCMorcE+RC3H7Ckf3ANeMAaifTPf0tn74W5tN0U4wnzUdFwClqMZzeCuG9CXtE2sIShh
0WqcpwoZpvCah6oYD9Lxwc8aNC6CRG3HjjNFbM8HL3Ch5VIUj3Zxtkiw2vEs1YwvfMLZaheXnEvg
UsiE8Kbph/cGnZAxwf6q4xIjWjl0+8Fw3lo1vehc1td0J++ErJEttjVL+EQucJVkd5Nq06NuXNbq
2Fv67JEiOx41QOW2L432P6uyw6mReNlutB2g0DItcdE4nCytTTIkzUF43YQEtskPYxwRcTN010oG
VxlV8zEmyNhKHYkQffyEpJDcDJ3xaiw+v0LM95mi19wlTfCQR2AjoRpzzpLlFTwyix5fKo8xlMaB
3/EcheZ73BJ4W6OlRRbNuh2YWHDBiz5WI5srBJp8XxZuhRIchd1P79yfT/bP6R3OElX2P5m4Px5k
B2suLwd4A2ATS7bH+7f7KA+a//wP6/9kxAXEht84D3kVrxPT78gx7zhvjuyJSBH8o4JHvuVzwyyN
v5oq3yhI+whNZXxSoWhueq8oN0ZhoYEcSNVBTIvOYlQUoj3HWnRJXvBoLQbAeWIi4JY9k2LUEjMz
hC1kw52wmFRxZLpOLeASJY4WCvOMbOsRP2nl7nWNXsaq3GhjG+V86b2BEokSwGiaa1zE+3Ayxq2T
YnR12vTdLZNvbj83L00b7b3Zfe7TTt2HJbPEefgqUOKBEuFR9QLEc4DTb1AG3DcSkAf17LRxg0E8
1inzzNw2adO3mffw+wuOLOjXKy5Nd1mENK5fIgL/JWJXOzoAl5I/uBXk5XBqYdFB0x3Q71xBE197
vnrJgzC4SS9jUvbneDJI+ey/tuZyHMEOu6koElDp1e+M0mjGpATR2VZWw9mnZk8EGK8o3sVaxHTw
+SOoYItY2Bu2TYkpNh7RKtbYPIwutm9JQzl2YUNW9vgW5MRgAfZ7aRJDHwjbuq2gR0Fec0Ea6+y5
5uA1BCMM97KwmM1V+cUQ9l53hGqlNdgOGv23SvtA9Uexr2lwQk6wUEvlAykeEbXt7JZfBrO5pGmZ
77NuNvZSX5oF3DKhC99W3hive11+icxG3zqDPHkOhgZzthfKxkKetQ4uixuu8GgP7mnxicbF88RI
U/pYOTMT1qM0yIKD2t6RcbEL4xIAbGyGCLkK7zzRiAbAidYCjwvSs1CeYmEd2YeuU5MurDUpjyEu
PmkBkC/CutAXDvMwjsDAyF5d1b0jjCUy3oblLp+wCUYPeI6PScuAKgXlQaci2YdFeI/TAPaZBRPE
GGJva3aBSaHZ7WNJMl2b15fcbOhiQ7DowyZaJYjezqVjPTn5fNNJpAJmk4zErSxVTRMNOy/UySGK
iHvwQjfjaSa0ba7FWjD93JRldahS2A+UzG6NOtoINTtJzys998SaVUw5bHJTTq5TbjQK9SOKxrXv
6WHdp9hNGOdreHTQpoNFJzsrqR7AnRzKvpsoSYOrvlfZnhf9o2XwuqpRLK06ZtxrXyfvedg0gGNq
cYpQy7etecVztdaKnF0xJ5eKA3gYU8V1LCYwevIroOX5blrsilUQ7KpmTm7G6c4OM3nrd1G+xpa7
p7nLyXxSWOs8t7z68YeLR4qSuDpN/GZIBhKyYjOVrzzVXsnUn5Bu6K+2gNfJrCHZWSVtaS0SurAZ
OSGq2TMSxvM+iPEQm7a37uMgOdmcuonIod9PJ2YzwWjwggTtB5j3ldDlbes0710dDoffLwOW/deF
VxG9JDzHMsl6QtYhhLdEPf608Iqg9+kKu8Z9TFuduZzlAAIBCum5wOt6NR9nT9Z3ELVP0zjgn3A7
kiwYvRpudORlQZWckOJK51qtZgbqbpb3z0HdIKJjez+CFvuAQq4eouwELLTsuvHSKIjaqjrp3HD2
Br3IbVZykDIA1mehTV6ELl9Hj350NY/dcVA8yYRk4+1uJ3FBxh5tHXcf3pit625FUGNEEBZ+/w6a
Q9PgWBGM16Wdf3d8uzuHAWCSUGDCKbCznWchnHUt8gkD0qUKgfwXNcMZGfr8+yModAWNgzGEJ/y3
MbMDOqOSCPaGUMZiTA+2p08k4YgrYNH5djD6aK1shZuBj8eLYIjtxIt1sZEcrluT02/MdJa9J5V7
/Eioj0cwu60NMYNzrzrj7nnus/ArPPU3xwi8PTAzTDVOcM5omRKKhBtBwadrUIWG9Ph2eOD01kWx
uPaifDjVDRCcElbKzAt8djzUJUHPYCfyW6CKViuBMDMP0hPhj5k3UZcpUg2jgNvbjvGwoQMeswAk
+6bmjopoOIC1Sa7a0REbDF1ghYMhuYD6+yhcJAjVdB8ZXriTrjLWJGc09yI2u0taOY90wn0Jrt1C
yVpUZXbpZjwbP/44jH33+fun1lkeyv+pFpaH1qZ4Jm7McYRS2l0CBn96aIfKaoxgrv37xofj6UFC
OhMEQregFc3BlOK5rLODYczjfa/e49kDzqh2liFoawOw+4Y7aW/kabI1TJKDaJI1m0gUYhcSX3fJ
BgSpxrwM++PT2DoGh1t9Z6h0+qJzGPYEmYX3ZYZWIALUgK0NdVrVZMDCBYZ7VYOa0XW/kfi2r6qC
tYxYlXkH6RP/QQA/jla9j31kfnOYpmMgYGA14jdvG5xg410OHPYy+giSnLxzV0YrzXvlpzVFNDeN
wdqzF/qb2Z2tw2DPQAURBl+IMWx5c25jfOkbtHvu3lXNpoo6Y/f7Cy+X88QvF55EG4u7LUzb/Ucw
7E8XPodvUkOdc+FA4D5CvjVeVyWr5ysTaP82H1GAmRIhaKFpxLXkJxrhuWii7lIqS64nacT3WXGd
h4oTdZtO0ETpyXdJ+WyCnzgDgzDWtSTnyKDBzb5irwpNnGW+zBOjMD1bVAZHvwgQz7Bk0Pdr3AMz
Fc4EqkfQMtnJo2WqmzTRX+ocYNLcA8vNhZ9fnATxONv5A324ZjMz9tlRJR8N2fin318jy1vCw3+9
SK50rWUk4JFj+cuSOmR1VM9yUPfUiOyYcSJuIuuumc3uVIcQ9fjMV0fECZPlsTuZ3TxyXImxBfQW
g5+epc5AN4VsqqMfr0YCGPxssfZUoNxckE554lmbNrbODvONK5PALJCtUPdEnjtHXUb9KWmjK7eK
X4rOlAdGMGHWo+cE98UowzoOQtMpJsK9dTJv7zXu2xRm6sCqOD+6gG3r0faOpW2eZ91El75n6lTq
iXZiPO9KKsaN0NmI1j6erlPJIpdEvYlEutkZJrlqhVfIU9Xm+kJeD8Yzf6CVnU/Ix5JrlP/hq2Ep
cnyjl97o6gsG6R0d7/DKdZANYEGSj6Y1oaRIZuecNSWDkHpiITkFSwRbHCEOgfXdoxsehr0YdzgI
W7w7FqQSJm2rtlKvwPKo5DnrbMchxwUCC5+xdRMchsyxNnHuWGfg0RY2oMBzjINB0XRrySECDVSD
NWlJfBrqJZ8kZJ5fOJeiI9wymk0a21B7q7ZyrufCdzfoMcILYr5XEIEsG824tovkTYxj+00nEDNb
4gcqhSApoyaEK+7e+r390TfAMjOo05OfbvKMHp7VITL9sQMR/nerWaAuBdDSCD5aOlj6pq5QLmk0
X1spNnOeNtdSDcfKNJwTI8F14RbWKSUlReFCEYD3TmXoHM28Dp7tJCOkYoomWrshvP3FTzcRgdVq
62kYvWOCqGiTjwZqZWnA+xZRs+2BHO1aQ+fnWLu3bfmUiSzGasEpR5BBIZQ34rFl5QmyfSR6+0xw
1yqr+u48SHTVyZJzY3XuxiwWBzkEHzSmWfJoR6cwMkJywoNiVzYp9sDlP3XQ7N0sfreLrDhOI1Uc
rxTHXkFAjfbo+iZcdpmKC9USE/yhfbBtjGd4o/yV29JEnMbAvOLi6tXv32IWs1/fYs+WHEctrdAC
0LD55USqyeLqmqSv7hXaqvXIAHNTot8DrzAvsHZ9Pzss/arOJRkR5KajmKfD2TABHggjmPwqhNzq
UFFwuhuZ+JwXbdU28m+NLL+TIs4fUao6op3vTIE4MbInj2ZDKJ5Qgksa+w6+Z8A4e1wDzI612psN
+/aPddauW7qUKa5MeKrciaAbGAP5H73u783U9h6DAFgzt/maPLt4BZSs3vk0UNbsmXqrStrzotfE
mPsK86tnABQsLEy3Q5NsXDhJB99inDeGKG09w29X6YAYz5g0yRdaX/tVERw6OJ+rErEkHxzkN6qz
z8aENqDyFr5WHnRfGH0eYxjjj+i9+m0amCG+coE9rbzrYUrRkMEUY8/IE5KIz02NMX7M/AfHW/42
pLgrJmjp0ZNNeuwiTzB+YXUz3eCutzLzyvfMeZOZ9iX2nWg10Ou+oVJ8aRwLgf8kkotTUef3ocwY
mGEU9Dr3HXhsfh90prNuwig4uzb2nLI45J49nK2lnAliTHDp5LkblLtY8imZ7ltrRgwKF6vxIK5h
3zS2yMmPEChdRIEz1TxmI0h6MBMo9laoePxrURUe9kNHrUGXtXsdQmNsWwMN3ZjQ1xiM56j/wZqG
2VpPmF9cGO0MK+f7RTJ/zsWjaYYV7ihcgb4Pvt0vYjLKSfSJ7JCE5GxwVj0I3J2P5hNvrVPz6FRV
u9VllxzQjINTCuKXEKLdqhpNe5N2sGTzAMlvkXqcYRv/0sfOdMd12KgGh6ZKrQfYIUvkkR2QhJQ3
Nw59erdo43WLX+ndkjfsuP43g6jHjd/yRgbWALGzQLstPP/syyzBqRidirRLn1JLvdGwsa6wTqZP
beWdvWC+r6rUPqU0Mx/TvE22gYVvyomeM6RjN+g0CA8KbdRXdQIooAEJhXVccwsXPprA2ktGzAf7
/6dfD29OpZ27+FnYRnAKm2HejYc2tou7yPiIQCKv27rWZ6BsC28yt5ksoGi0zEI/yTnN9k7RksoZ
p8glBs5dbAPPxsLYD1v2StJGHaiO5sYO2X/B4E4rMWfRYzpB+GUGFB8DlT+VKBX2nZmDiTUfexu+
P4FC0RfS6Q5VfdXOAW56EGm7tmg/LDvW5wmGANMNlJczk/sASti1STjv3RC0yEx7ZxdI0E7E1UzP
ic9jR3EUhu38Wo0TD0/S55tMWQtBzAkRU+fJQeZfypGhjHRc9yBidemRXty6I2lrRj+mt6WsHzpG
lbvUg0VQEOJ4NXcVcyef9mQfjdRkRjOdgi5+ySOhtpoaat1p8tuyfCBwJ0D+rYgnfc1wTCMC691b
ZJD0HOoP+hTimrGStxkj1It5Es47kIvOXvZMTdrI2kWEyDwSR65sYie8I0o03IcyfIrRsW/L4AD4
sD5U0xDTBlPZ2Slxtnacn1adIf1DZuhmZ9V48ezY6u+tcpcxU9yC9wRrkYfRTHqCfzsqGqewC9Jj
hv9n00nbP8kkq7lQuOJcCzBq3oCIh2aBqKAaHuC0pldCT7i3oTRkWYqKfCmbJ/WtTQn05vD+MPsk
y6H9jfc5s7nrKNqk3rQvu/g9xTWLXEiD10DXPBs98TwEYIAvbtaBM/nMdKr5Gt94sPLKyl7hCqSY
NS19mC37i5u7B1xNX1xrFgczm8ajZ1EkJC3u2QTX37UVV19nmsVbxq1AEfRwzwzB46J5t7ws9Sk2
Se5IS6hvVW5/plUwb5PRml7klN8ENeQOWVasaTKp7xPMJp4HzrrJXzW9802LDQaod9ccMEe6/9gp
/3ey9DeTJZtWADXD/3uy9Py9zqAj/jxa+vNn/hwtudYfBLsRZmSbFlnFahkh/Zmo7dp/MDV0TZcB
k2OSms0n/TldkuoPcNP/PXUSHNH+DNSW4g+GTpbHPEqRt62k+/8zXPprf1gxvVKW57l8QeZeUprL
6Omno562+m6OOMcdAsd715xF7egOjssIJ5Wn+6cLc/uPs9HP7f9f5lg0nx1mW/xWDLTob1Cu/fXD
/K6vhF0E/mGqrWQn9CLG6SETWJAmthWxK+ZH05jHLmEQO115uX6tjPGYZhTxUZ99Zddl48HdWQ+g
XIZ22JAREGxkQoWo8+gJZ8Qj0w61dhz7HKE03pSiGjZdjRVRYvcdR5ecYxVdikAfhgZlioHkFilm
ffv7X/RHZ+Kns+GPX1QxrDORajLUcn65qiG7Kt4/7R2mAPtpi4KLzSHZdBEBhSCNEwubrAKxAari
M43sQ7mImqMcd5ePuDAqW+K7skNoZp+ZzOhf98OGyg9OTa22SS6y9eQQCiQKIiKKZiA+Dsl4x0lY
7JOOcY/Q9rF3WKTnQAJmbm3I8slVGnPOMm1Q6oWNdccsWM3j52hB0KUz5AzghvCi8Wyaa8lwKK3x
gxsuqcA0aMlB6VE4Dq4J3SUxYEgF7etUoe8Ng+oQctLIOXPQJiUdGD07rVCcBZ5t0+50o08rng55
OdxCXaVN19g0a2l+z9+rtLpNzOCTNi9YgSR6KDukrMPYL2d+vZlk8qWgDCV2qf/WE2q4zhz68X9z
r5aH7td75Uruk8IEwBv6y0Np1rK0s3b2yH82NLMf/zG2k69eC/8VsAfbHqDKOidnOJC4yeA9UqJA
dYGicGgMMtF9ooSAfxyCxNZktoTmoXadrU9WxYZeG8c0dKCq0q9jgytVIAdcmT2j2zDO8NYHe9RK
46pOW7S/05310pvgOATWeRV7Deo6tISVayMgLXjuq97Y1sPgbWfpvaUhM1y7rl5JOrqA6tbENakY
Fghya5WcM1E+w4K8zQoePHfEZzb1l8gC3aTyW7+ZwFuein44TsLZCCu9jn3jBnHaRTGihXtom02/
xt6Os1E45CVwF2WO8CnU3p1pUTn402ISieMbz2OSJdPHsUk+KdBP3Kj7zOOJ+Zv79G9uk0bcxyQL
vwiNqb+uHY20u25yB48jVAnHyUQlqQM17dCjI1J6aGXy+vsPtJb24q8PBmMzm3VLaQUs4q+fqIgI
QYfJJ9ojWi/HuZ01dkWGbOgx8+4F29I1+QN49zSu4IknGIoNFIJCQGvL8bJEwWdjodEODn335fff
7d89s57p6kU8yhLzo93/06otGBPnmZFiqKVX3iCqcUO+GjsZenvlKoQ5xNzlc/Y39+DffKw0LWkr
F0UCSolf7oGHsVGnA9M6IDaf0IMezZL1QBfxZ1MRRRaMCe0s/fj739Uyf+m0LaspJajJNrlsU/+y
R8WBJYhVd/TBbPFYR8FNMEAYCYf04pcmw4jSSqkQwZBIOBjuYxKDDuQQSpI3ubWW5cE5BtrlsS3x
2mVXTlycq5hFxjcTHMH8M6nl7TkPYqiPJwz1JoCxMnU4rTrZrVxCO9Mpeslr4y6XzinvudSTG6Sb
xCm2FZ/LZBlKFEEGu7gcWp7NW8cuIMI6qMKSNDsyVgSpYJ9zuiWr4msw4WNyc4avNqOJtYslsSrg
ITq6fm9xJJcJzGLO+p6/xMT6dESwQH9tB7R5im82JIgWkookVN9LCFbW8nMkqcvySeWNo5budAbN
JSGZBq6Cg0N6WhaedJwvMmAzMCV4uInbhpTPYDi8ijCCre10erT74onMcf4uW+vKg/vmtuw5lYE+
grP5IzGgfDGPi6sq+9WZZhJYl91hQmAxVDDdhbczdZgcaiKrEdRRjDIGXS2mj795IoRc2jJ/eTcZ
Z1sWD6JwteN56pfRgC/8tAvnejwEHr7xwd7FeX/TTfPM2A1vTu/dAbabsIGWVzZd01XYulfzMBvY
IgM6UJKh1zbttb0Y38jF0ubB0gPxOBl++wx7LBlXPQ4f3MYdQQcGA9VLIaynLm4sKE0Jjp9dx4K+
abuYBA162ehkcHuTkBW5EF8mrEz4DsVaMf/cZGkLxcFVCNfcdWPPmh0Et3+YTZ9t7pxcwShTKu+t
MI/M/u69YvFu9+S2F027F4msrzBufKBpBx3iT4/QRQB8aEXoBHYGpsvl/GDTpExVfq8rmr7OSEu9
LEgRKC3x6nXpsBPS3UEGgruGNm3bQi1TGgLU3FFiBUS9t7OFWcpC1pvjog974wUBPI6ncNrrzH5C
5/vFJ/9vjWz4hcx30M1p9BDHOHQr4AKOb2yAD5KHhDTcaYzraobWSLr9pm/dOz63Wfuudwi6GuMX
PeYqHB7suDzgw9hqM4sIxBuualCdG80VclMulXxuhxQLR9Xfo0D6xHiIeBYPbF4SWA1qMt44Lt+b
pMm7kMJ67aoWmT2x5gkWhHU601ocwwnsLS4PcAWc250Nah2smMaCR8HjtQUHcTTQ+pdlchzHjCeZ
n13jgvhGaUamLjHIcTulS3Vq7aRFzAoCxdVsYfXUYXXqAgdwZrOkz8zMkZOYcFqaE8fR9Za8RB6J
qCRvEW8zfKnYpgS0QUomCYO8IBFYdZR5LJfN2Y4yFC4hfR1ZhkjAs1fUt6t4rMJn/F8PsarOUYyh
zAnFukqm/2LvzJbbRrIt+kXoQCbmV5LgTErUYMl6QcguG/M84+vvAlxdst23q+K+33AETIoiRRJD
Zp6z99o4+sDtp6DRk1IDhlVse/LFA52DYYRuplp5yyR3iDns9qWK3NOz83YtR+eGDAViuNI9IuF1
1lgMnlNO11UntFvQW8qhq+OTIEIFysLRjHkZhhJzV3j6J6M0rqZK0nUtAoXLkLbLVEaXcii5Ckpf
7tQAAoYxbow8fM7i4cSCvsapr9LagaUySFAJk5Ogmh1QQqStoBwsq70eM5YGMQG0gCyGLbZMEO2A
ADKiWfuRpk43WXeQtE9ToN2NXesWivKeEvHGpHXFaAPnW5PMnoYU1afXfe4klT+V/Z9WqnoyquFY
W+pBdsxQDWYrOWKibdYqj5rHlRkn+Z2j+9kejtI6icJbZGecTyzJa2V2SrbAqXRFgiSY08gFZzWE
m/0Yh5gwVsNnjdMGTyXlUW8ksKmPLnFESHec7soy/1xpeb2iLIHhG9czIY7QDoZEe3caGuTtH1ge
+kPVcx47Q72jVX5NyvIxs43Dbds7waUYNUwdSnYhXoSU4YaOUPApTrtvpYUDt1M9AHcFdcZTa5af
m7J9cmr5hhQ7LqdjSYF/FTo5YUijhfy0ytBlWP1LYhgUXzwm3c0OaNJ1Ghr8lplVrSJM4Bir8xVI
qucq6bDDJs57bJdQh+LhMcEDQsVTW5sgFGZWQLdNuNRnCsGhTZVMm7ELpOvHHiCTQewIJo5BMdb4
pJNzl3lPiG3puucT1h4M8IVMPqNtZ7/rnwq1T4GmhvlKMckxYGr74khGEyVS41uhONneymcNiihv
NEApb7E6ANyxV2iw00Vae6wbV5E1YnSVJu4NnSwaXhP2Ug07Q+seSiomkc7JXOQSZIrePAPYvNF2
vIu1JtpkMNOjnm5tY9suzC74HpP1TJ0/O0w0bdAMhlwjp7pYpUAPd+iED3YTJK5wwMrC1X33wqeq
dpp1P3LRDLRb5mNEJQhjZWq7ZtADeE8ESJVcSaPKPMZzVkZYeM2+IHPJbWIyDboy3xi0GV0INBpT
SYhHff9coCBZ1bIlwnRqj4i4yWZhuB0VAmnZV2gxvijhG2d57XoR5TWDQhDF39sALo9+V/xcF9VO
HwS7X1X91U2tUv9g1ukuLkPL1YIx3wRFSWgAyXpqqp5Vm5Uf80gMWC2K/Ul7LRz9M4lyEpcsEzzG
zbBrT4aZHQvN/6oRuZL4X1MdxFZa4jpmNvVMkEC4psI2N1D6o/TqF1VxvnppuDcL+AKjp3wCkN5T
ssvRfKy70s2pk9O6fMXn/pRyeSEq3r5DrE3bzEr2Tje3iFhGxsmxdazvUSQhfNgov+ouf+lneomF
87jPgmuuBa+e/4p3mbohHN9Yx7WpOTtRDGTsBHK/PLeHi4PGv93WZG6OA25VzWFq0AtjJBh2jT8M
15HfvwRmj+pIsUkJiaBWVpaO+aidnpU22YYI52glJMlm4PEMiN7YxN+Nju4EqZS480bxkk9zdrtq
uLLUhavq9XHiGkctQoVmatunoXK+D/Mfm+ycU81PPgUFfDk67LAj/edAslzTItpK/edGyTEhWK/S
F8arUt1oRj7gPqtc7CpwYpXJWffQEgFBpennOFd2AJc3/RhFO5PODz0gLDiKI74hiaqO7fieNeZ9
3ytg7qkiHJRieG0s/9wg4+0yWG2ZQqHTUJ7HkRb1AFMHVAT4FiY8rkCxtGEYSIgk0O/j4gRl8aBX
+McVVq61vvVMQ0WQH9TzArD6sTEmTDgIRijMmsaN6eq0zTXCC+14VsZN6DJWWDSgwgBh4OO2x6EP
uuNy62PjzwWKNEK9qLZdvxosbzp2MDhIk7R3MAygxyZqcTRL5t/NlF/pL05HONTTMUpDjAzJBLV+
fnG7kdauxWKPonmv287Jt1MkvElzDYRTce3MPlV2SopYRaJ26ElGjh7fYGDRjIkjsWs1eSkM9UKS
4AZdV8GkUl4iicU+Tp85xBl29RjEmU8QTOszGzHwLJYKQRyqbOiyY1Wq4b2A6fjWVuF9P6UaFons
myGSixXcipC1xzT69wT7XJgmDdCkgvs+r5+zOn4s4/CUtvm3qh9OoQQKast3uzXf9CPSude4cxrc
Sfk3mfj3ssEML/uU5Q9o5QjyFrOMS9eajOvt89BCaKxaVBjzNEUPNpE6MfRRDAOJAwXDDtbKGHMx
bfgrU0iKSeGkb6z7xqOhItDrNeBVHfBBBE8iTbGacrrKTD90MDaOBaaUmd3fzux+UwLSM9r8k8lM
6AhED28hOzqukWinnKJKSNTNHEF0XDZZTyS0GsZX5t2kEikcslPLZSzpjR1FGgjxiNCA5qeVuSqr
/CmKG+yjzFWWvbvcWo4VRGpiE44e82zNb4OdJ0hwCSIPbdp8y9ZbjTKPCUIvcNZ15TyZktAnI52+
yDwV8AyCAw1tgoip/vRd9smzvV02FzTUKP4edd4TC6Y9qTEgBTMD2qj/7GDn2o2mM2OAjH04MLpl
oEno+ePPGanv+A2a1LBD+8ZJcFiC4LDCIGlg6rbWCdBRoGG7hsTpOPaHpYZJM5gGDvY6Hwu+nQsW
bKGxnar2lVUb0yNVUaG8XUyy1SMe0LhuumQ+i7XH11M10fdOpyA3UwOHLsKGU/EBGkn6VjHAs57w
J+lMMY8Wy8vKwl42jCNNFPM7Ylx5N5f+lkWihz+/MLEl61Ds7FwXeGZZck8dry1C8IVp1xzgxNmb
Yf5zoac9CzG6jg0ReC7hLWUuYEJPpZq8ITJnXosnYaUm0dfaI25rIOkQ5bw58Pmi6hqoirbufbR6
kt6oi0PgIZI2NTYoFGAa7hQi0VZOzuhqBrTJoC6obgvRp8B6WAz+tG3Jn+po5m6E6QQbU957WMIZ
npnCRWHxbjfeI738fTTq1rrSYvS97XtqjigmOnlIKJGfZXimm2lvUk/Sn8nkOjBhDVrUU0npyVlB
zUcMOEpzU851THMiBD7YdoLqAf36Ag/9sNEr1D2+ahuUEShHY+1C1JKpyWEwOMfbuazY58QIe/1w
ayyMTyYVgawfT4Xwma93FCrMqH7x7GKHDZaFqJp/EsA/1noJjT+K+1NF8DryV0btvtLdXGPSRM2d
7mFl0W5SeFOm0twP3SEHOCU4uZfdE3ClCQO4+KYXvTXsCJS92SepMpRFVAZ7A4W6A1yXBFE8HV7/
MOkDLump4PSItaui2TfVoHASoswjAd1+UGZu0UBTkFas82RFVDEwen4O2/CmIHH7cdTFQwCUUiWF
dWB20g8qjFb1+zQxfwi6H4WQuOLgmXDWc3jh1J7ri0DKn5JIJ2R1foxVW8kBdbANUFb8KS2Yl9Rz
JcZKjVtVYW0sZv4eDF4KSd9CRb1m+mPQQZMYA2e7fKVhRHAcSOu5UDn6nKNQq/D/8mp5TLAvPgMD
JdnZSuc6rkL2tllDNecAd/uGoO9huEa4Ot1uzitIQx07qJrIDbCoBnuXuCQFyCKKDStUEhJq3Ty4
NezXpbidUYyjst0fiIMgtZoKj2KmmZvjR4YKmzJf6CNXDhSG80IP96KB9p+MMWWj1Di09OaP+Ri9
+TpVGKGc0UbEqyrKj0mqP3g2xnbK9wzHgXUqexG4uC1JvuyAv6ZhPUeLN3vHewxqdOyBN3HSQlxi
+ZW1OVGPUR5vkX5ELHiHgwjHQ6UYrz6tB1YFMM0y79j48ZfejxGet4Q+EG75PVWJveMANgIKa4oT
v4U9aN7KY3lMM3YXUzcDAnHrC2uXalTnVGIk15MRIt4lsHc+8KhfIBKJT0tPJlGi75RX2M29/RQm
8ppMxg2SlXSZQNVJ2rgWQnHYbfFqOcYmHaAlbAXcsQRlhV0lkbyXt7rWWQnk8Xd14krbVheNSyWG
glRuPMTdq1bIkwQcsaFgr6aQJyRSpqFLUJjU1NWU4jDGAGfUgF3n5PVXOGOXuYrrxecGVWzQ+S9o
FYw1wlmFhnGxxrI019GYBcMDPpieEWwwWFR8wvpbWZDaRjDeCYUE3iycZftIp0DqRP2ecGeuK8Ek
qD/QaqOxjRzPKTy3Dx9ic3ivyu7IELvx9PHAgv/s9BBLCCVL8bszSxxY5tT66O1ko9z52ILz8JCX
+0qVJd5oTOH9zi8InaNT8BLqzU0lazWnIiVk5K8oYoOWYNmxExlKMQbnJmUyRojppjc/VyKh0ZGM
zybadJFa752tfK2anLhwoegQVqZtqR1MwbQwjEJKUYa2rljfFDJ6KYC8Yscd3kAZKauaTMxOS85x
KljXZAJJwoya68x6Zj3ujUY+lVW2Jhj5qpbJVRvDG3bS0E3S8Dw5kblCDrt3KtU/lbn5RbTJa+Oz
WAwhHjkzEzxKOB6tGfmtTsSdhsar8CZ/29flVXH0ckfJloC7CXn7HF6sN6gIOFDz00Cw99FsbqFO
PZOAvf04paOLBvabN8nSXqteiUxX8FY9/KPHZeOrZQt65q/7CzkHjPxRqXP7VJU455CoPFS8g6NI
k3Ft6VxDOiR3pxrFPNeSckOeAwXRSVWP5Ewj9hhR+R6X+0h971D056sYBBLVRS07ezRk8Rdk9Oos
F3FBj45O+i6KDegmibYaFU0cmzjGn8eIKY4F5sDjcmvZEB9Dx5Sx201Q0x+XjdcmSLNqrNdNECPQ
+euBKQjP1PwH14+oE1Y5sUC+9ui3GgSbjU/8ScqZF+dyrVMW2WeY7EJKpiyN6wO4JNs4qTM6JmfU
Xi35JB8bw4EZrent4GIEz8h3rX6IcP9flPCPogR7roj/d1HCyzuarsxv8uxXXcLytH9bXoX5L4cS
OoVc29GMWUfwb12CkPq/LM3UpA2I+0OS4PxLVaVuYyaTJuLwuSH2b02C8S+awLO3REhUBLhl/y+a
BPGrKIFLPx0R4QgY9AKNkfjdtDblE8X0ujVvMZzPTVbF46Fu/EPjq5CAW8bNlMayDlkRKIKIOSVy
eiv0s5c4JVBS5dapHCxlrXoBufoPtgT5qy1heXcO+gta3Y5u8gUh2vhZMuEbg55YQaPfTJGvShiZ
F+DCiIxsxSCuWtxy3XswBOXYLKeiPebURyhUiH3ro/i0Ujt0Y5/5kzfRw7KNaA4bcVZEG80EyD64
a70QnkZGBCk9PC33vvx0IPwvIgz5axPvz7evqbgrbBO59eyb/vntV34TE6Qp9BvjffEZv2NEuR7G
RmzNOJcJ9TGyNec+oOmj9Z9H7KH3DQNnCvr5rAV6iL8hQfltZ1egv2tboZ1gz+Z3pFVhrtionT0y
I2RZHboO74gFY9zDh5p7M4yhUK0zjcvbP3ym+Sv/aAfNn8micy5U5pwEGlDv//UzSS0kaShKtBsH
eraratVad5WFNasnd1KinLdoEpCo0IttEdv23stL5WiIYDwPutfvQrt8toexPDH3Q8lfCgh7TzIM
KZtHsf5gJhXhLlAiBge09t+/9aWL/B9vnXNHn+0Wwvq9lZsVmdeisZM31Pdr1cQ6MYpdn5YVzSiq
jxYCvROwcNrM47yIT4Y3okAau9+ytOsgoQnHxcxIwqk/DVtspRS04h5lfIDTgI9wUiJ5UTo8mbTp
nJXEMHFnK5oLdkk9BYSHbywoO0juY+fo5Vay5digfKkH02puAXNI1oPbpNJxy3DCs4tTbVuaBEUr
PaJaS7szfEpUiY5YePImqhhkhpUevo6WutOhHP1rGJgOqw42MXWnzkx3hhm06ypWL+NQhgcjVJqt
AHase6qO4zMf31jhgTzuZ/NA3l4ipOEul4phV2Ppgekroi0kje5uuYUH+D6OEJouViW8bznzCY8M
GWdnz9mXPSra3oyfzEmH1D3EwlWE3kBYr8rDUKvVhnnfH6OJTp658qvMgFJMg63TVSr2RlpX+7/f
37N47D8OVVOzDMReBoa833vodm9r7WAF8qbI9txZLRUou6p2Xp0w/qPdsS157TWdmJKxfg5CcLJx
isUgJyYdOqInLkFe7Fpo5gIaB0tVcesVUn4oMmjOCFG1ci7YSpyXf3jbv/bgf5xhiNccFDpckvn/
1zPMVFS4IkYlbhOuMC7cwYMfm3eaRWFTmqm9LTPSSktvVmJZdnbRqQOS5vBYO+94wSXpE+F3PAHV
vrfB/dUpwmk9SF2tzGgfBFRP/v7tiv/lW9YEIgXLRNvPQnt+/CeBRAfJMKbEKgDb2+W9OpKeM86r
lOQctHTDbDsDY5TZuBP1s5iy+Cz86DmM7ebw92/kN8nb8r1peIeoEau8G+N3EQkp4Q1DE3sJDjFF
PKGfq5ckiPCbIKmm3NF+SjsqtyxWwym++HLAUoh06G75Kse62YZjn1yrrKEYNzI1p1IUyQN4L2p1
tSDCK1LO7BwmiFm271AKH2TYPXRUwK9ZSbXOE4SVeEQoV1ZJwIuSjUck0a9RDMHq7z/qosD57Uqm
aarOlEJYhvYfVzIWVrlT4vC6QZP5qrd9dOopK67wd1mbJDIeRtbdZm7fFKWM3AJdw1tkahcxdqZL
4hmmo4jo35H0kkNgsVBrUkoGkzLsJurSm1Ihvubv37D5nwO5ZTG5YMzgH4kQv6n0RBGpoaJ18lbV
jb2RKSlKXKR3k9V+LVjH3QHl0ODsw1hqLZASUFXzU1pF+qGmAdLGxr1gCefq+fDVsDv7LAKw+oad
v6Gh6cjhY6dothYfyPG968H8rKTZaQdbfzEb9IdqoFFzzonDyPgL+7bWgGSTgpUCA9tWqgb+V1g4
LNMxPVOY1chUO1lyeACoZZ9RijuuHVWCVpiVQgDbZtSX8dSC7ESyfBcNmNzVTN5ntW98V6J2zVpe
3BSMLVpEUTKPxKNwfO05HZRqJSReLrCC2FVxMxKcohzToGKJzoeSM0L07793fb5W/HagWJJTAimR
oTlcUH49OaOE2Ed7dMTNcYo5T3DqHkZY46fJqqq9qZjDg+J0PUizPDmP44SerR8PINUcpJppNZt1
vW1b68fJFjs9U65tSwXV0NHSRKoPLaMk6cbOqab5zy1taELfnW1RtsXGpE678ihV7bNRf/Qz09l2
KNjo95lPtg3plNjJSWvlxc4LEtVHr78gv9hOfbwv7Dx5JNpKWzuNvk1JcNgOjIOrPrIKN0U5cJA5
yoS//6bEr0bM5ephoXiy0TzxfeGI/fWbUgbZdiYEsNtQZC84A+mNt8FrTJLWqS6FviGmAzpSX5Vk
yqTpycB3ELSADWN9KE5YzxAdFOMl06zxH1STiyry531oqnQlbRYOyJZVZMi/vbO08XEFx2NNjQeu
SgTB5B6pMV3R+NkrFftcWcp5UOb0TdxhVGOTbMfCmsw4E5becvgWWgwTfcSOTllau1Q2Qr6w7dTz
6DmXmQO89j0z2elAirdwl8ItIfRAFFvoFZmGlgTLbK+99CbjotLPtIeCCMXYat7x/PYH4a0y8iF2
KR50N9fJxBoARo3lNHtoCvRiIBSMej74NTNbqx1p9imR3QPdedBN2J+FRQ0NIwruHn+OqUzVYdOT
4A0zcLzG8XsUjy2+RheUHKILDcKBlkt69JAG0BVVq65AbOD4fbUOUBmsax9FikFiOBXIHG5CFib/
dP1FsPbbicVyCZSApXFVQ9Bj2r9d0CY7dtAHjP5NiXsC8pSpwzmZQPTKAviVyhm+6x+hNzRbaxrt
QxOFR0fLgqdmUioc+DGeKuuLPVR0YEaCHsEZTtOGxgvTRqEeLAuP5WzPb7aGj7Y4Mr8kNR5di5aI
Ozq9esUCvCWXLb5XxeemKcUDsMLnhnzBS5vfR058p3Zg1/jC1F0QVV/B3+yQUKjggOCVPvSdNB9T
sEIxXRssjrJzM90d8LBsbU7plYb7/pKNfKROB0GWg7/AHKVuGHGiUxtF/mZIHqyQ1uwUMEvqTGeP
vG0d2VWBCNemnGuP2U6tChVqsC7JJbH6swYx7PzjlmxvQ6ofgYaCHA497yzwSarxEN8Z1I3TnLw3
TakwXSfZpvDbclUbauaSfCGQ/soHQsS8Gxl5kEMyvN9YUaIX0VvVPoKEQcs3h0MM7LKaRo60BEcZ
amvUaFZ4Rzog2oSo6HZWVFuoQVDN+HVUb5reYzHWEhsbG0OE15I0MtrOAhrqKwp6cWizBo13rZJO
M0harsp4Bs+WuvAaaof5QDU3GOgi+DRA2+g6otRcDZ5jutqQfp3aGFV2FfA5Df066O1ZMXg3IMRb
v7rTwqCkUF2LTaf1Gl1XE/+n2uTuIAhvMLpvkeyTk0rqTArUY2fa3rCpkGSYk9LegCnBbW05e3HQ
/yFA/kDRBg8/9eR1eWp3jTpHu++a6A013HtmZ8EWqpp5w0AMX9oQh8427/XKe62I2L0P835LE5k8
I4zhbqQrwIDrfA9BMNkaef0HxlGJ6mqCyNrhAKBaSddDnU7sNjzWdn5kYiz2mqH5QFOwryk0naIC
+ZIaJ7Od3LwvOFX2Q+E0l2LD+sfbORmm1bz9ZgvKYQDhokuCXp0BXKu3gQcLyBvD+prAmZxSRG2Q
jtKTRNJBOQNpoMd468D+h/bcpxevqC9taFHc1u3hZtWwnguprLuMj2WGzXhnJ2RKocQqSK8JcHTC
VQQHmZL1OLbmpvNYhfnTwVJFfO2T73nCCTYkyOkE9mGH9+wx5cr9eriMmoe52tBNOAfYTFYlM3Au
yDQ3Fc08NWYHy6pyhvlH1R3ZxfWdntC8mDTJ10rR+1Qlhe/mhl4gaTQ51NThk86zzopKkkYxKfbL
oPD5u2lfoHpZxZOu3s8MlvtxGvv76GBkdPPDhi+pjih6tykqptQpEMfhxLzCtTk2uW6c08B8b704
dA1rggI2mHci6ajY5jX9H0PBqmdP6AgtjRThyvmKW3yddNobTlFl10VYzTdD0yKh5ch3h7nbr00+
19qg+WY10XB15o1VYC0sbYpCrO2skxeg38Ev98eY+v791PTNQZHefQ7+WSkn/SnP6ktVef4lNDWx
ap2q24ug+pSWsXw0fXkKIKheQ3VnUXtYdZpEE8ph+yWcpj8QtlgEWNKREY3TnaeCPKWJK6UQ1XAq
jOegYC0UIwFZp7RPdTBR98tcxo/Cu3pQwqtnVeS8eTgIitTbzfkUK0oZzO+6Ul9zITDdAMXLsQee
htLSuodR8laSAJ9AwH3UYx16gImjW5tejWAst2lpOSvRlpBVOit/gmtWRBaZayVZv7EMNm0R7WuJ
Z9IKam9rxd1GM+kANKbJ07qh2qP+/BY0Qju02O+0HFVQ7UCVA4TwrAQTfnubnvMYGkiVWpZ0x59u
snrn/g7FSHZkNVuSydHSY55FGstdWQ94VpabduTccVWetroTFkcjsyfVxbxcHH/cV1FUA7Qno68w
82Mphz83waAQJFNb22GWmrSz1ORjUznoBwrjYGU6xwfg79q1bPmHpyLv0DXmRablNRtU1OMxnDeW
P42AjQFwmLLblyJcg00rj0HfdTSH0kPkK6Objt37jx9TKKdxE++KWXRA4DiyFM0jdoIGExUTvBdJ
mdbHVCcihCU9OgB6DZTq2/q4bAKh1UdFZdOQY2ymPdK+BPut59Q0IHJ1BEuaPPu6/1yZ6B7sjlq9
k6WJG9ladoT6xwCEZGGjEaZ2sjJOlqmioVpMI7Z0LtRY+BOmQsesHQy0nE3Oh4z/3Px2d+qRLU8K
jRtIEJHb68Ww6mpawQoxpQjSYTfNm8nqih+3lrvVqOj7rkZTE6F/VeYNY3FxXO4ut/xeA8G/3I/o
RNEzqteald1Vg3iMEt0/KDNVF4GvsgPLhJovoGsYSGfTAnTd5Wb+JOaskM5v600Xj3iiUNUqdkOP
JVdcS3xTCxOiEzpLTUX0W1lEcsQ20TEN2S5At0qi8HQTWV3ZQ4dCvm33UX5NnCfi6LHjklzuKjJ5
7516R0KVAZ559rZ00Em8vtha6JhXQYEQOjDGVT3mcxJgSLZamfJFUa849pX6nUDCdwetfahYnJ4B
K9wYcUIVAQdv/D3NZX3jd71rMcU5I3TKDgZJFnbJ2J/ootyH2XumoAi2iRQkTZVwOcOHjpZ3Z9gH
y1odxXGiPJpGSASQ11DO9Atjgz2XpBetPlEa2qN84oBIezCj4ay2iecNw9fB8cmPWX6ENHtOJOL3
llvLzz5+98dz/+vDH69gBBQHmw5d2O9/M625pK4+/kxRwuOYs+t+eu14+R1ZdgnNRutYjDPR/uPF
i3lWBGL3GyApObnLAzmXJwxyOH2hZbPWW15heeTjectbWe7GfiGZ8/sbgHNI2qsICX82bCNETydM
jXOjjAWSjTs7irydMmi417AB4FTwZsOFFyJ0njcAoyrUJOoSkswFfxRbOXbNmvgswMSOkDNhjOUl
hNCTCmSGaEpivKmVUwwr5NcgCs0DnBADc0hpHInnRUSR4TfbKk3w2Ns2Z/Ly8LJpWQcdbYuALVkW
s4hICyFBzM9mFDSOqPdOVRRNu+X3lh8tm+UuBDJ9r6DkrecXWX5O8sWft4oEDSW9UQJp5xdansBM
nkhAVsvrtBjtvYHgMbKV5kCG7nQ0KgZPhFa1RDGPyiidjH306veIZFLDdik/5UfPN9AJLzexHIGi
qgt7MZXw2PLT3lQL1Y18prnERUSrttSczaK0WjZOThb6x91Fh2VBO42J8mCUWDb2X7c+frY870O1
9fEyg1/TAq5nCX6vIkpsLUkRQc6HekzbdZrn7E8IrsKtpAfABAhc0vFjk5UmeYof90fD+Pnh3+4u
v9fUYfbTK/gj/PP1f32F5QGmA0hbBH3foKXW8eO30xTZ74+bkzbwLj7+WB0SMGQw5Bg6mJ9AAuew
iaD68T4/fu3jjyoheraPu8ut335v6YZ9/OynD7488ttTeofgnkm7OFpxX1E+bfQff3yAFi2K9fI6
hUd+yaM6f2NeGqfpfvlmCrAF6X5SkUallrFf9tnHHl3uOo1kAZbmCdsft5cff/zqcmvZ+WFO0BBF
lvkJXSeUcZ1Z6bTTonDfqZJ5fz85hVu3iIhZiC86QxiE8PuWI2CYZFS/LhJEZ7l00GX3XYG6ZjWg
CTewzR3imslTJoc/N1Vtz+qrv+575CitlZq8nUKYEG0ngxUGB9fyojgr8yNmNZ+6hHdKFLjWBtye
UAVuuHyry36pmPhuwYM8FazqDt48gyFquSG86DkJ8f7/dch97J3lZz/tomI5TH986x83vbjgsAnb
9g0M5lcLKMnRMML8NObTQEifXayc0spu7eCdBuJaECcZw0Mex9AKClZcBPraJGNssZNYOxPmCFIW
epg6AFoimNrALZoGUD7psOucqeQqklN1oQVxAQxZvhj3QGO0s53dPGH4B0ToB1/1rTWxTDDFA/Fl
ErV+LXP1yejJfZfNtY3V6uSk+q20K7mn0PIl3Ia1MV51K05csPqw2hO6RHVZubksTcL1gqepUmYP
kP4U9SU65tL+knOxWrVJhL4Q+bWrwE5aD6Hzhn5EgPCGkz5AhTioo3JKvILSmKm+QbA0t52Mpj0Y
pM8A8SbEzCEcSZKjcn82AEzltmpJAfRUj3TFngW9oo/v4TS8ZUqXY7mhAqWqLJ7oMEnmBg5ozjpm
hR9bcgVMeGY7DF8nGsDbnhiSnefX/j3M44CsbkjBt8gfP5FbZYHFsv7IvHQEstk6ew91K9GIzkOZ
+eGDVU/lruii5y7VUTmlJAfAxfKh1ue2G6W98S47CmaamPxd7YeHnpOBWBqqVYDSEBSH+cWJ1Bdj
1EkIyzwHdexAuKlaEQZrkzNfZV+VjEjBrhhQbmXRnjoocfG0OvUJnWsSYvyNzO6A2/EGJyl9ajtf
Y1qkfxkk2MIq2eOPzU8EBFhbR1HzjS3HXYu4nLlLBxLf9t1+jBkKI0Iea42aAfvj62Rp5IwXxikk
TivzADnTHfqe5tQpYxW3j1pnYm2Qjb46pvSBzmlrZ58wuK8VDRtxZb8nfqiQoIM4ToCB20EmKRpQ
JrHJRQEnT3kv6xF7Ui12SS2cc4n52W6UgXm2NxHD2d11I/4oSwywDINqb+BFVMCp3mQD8GfQRnqU
qR2f/CasOdQiFnoMdIptXSfd8w9ZRBMzAqSzDpJd29ww+eHd74DHEqH7ye8scdCRXIEewgU4UkNU
DRSSlRfjfSfZ9TT0ylu7h5B6Q4vunJMAD4WaBt0pFF8URenXSkc7Yaz9ERhA42ADL42DZho75x7X
2CRthctFcXUoYrtebtd/pI4fXiNHfKJ/wwyWFfpWiJ5kJSO/DiUH1ojaW0sr+N+V9RgUmjyn7xMt
50+N80UW48MYZt5NhPqbVurDvT94eL/H8UILL70aVsRFzFG7Q5WjzRzz+lM1VMajLEEGEHR5rtXh
K0nThIC0gXkZlRSkQk8fyVGbzURz/clWErdXo8HN0hhVYZ1/6jW7OLA+PSCKUHehNoCtGelfhN2h
oG9i5ll16gQ2DCkj3h1fMOJBfUabT89RkVRP8bCKPDncxxpZl359Q5e/rnLziMU9oVRMV1QkFlOk
RK6jCdRLRdbtjqbNAF6PyLSAoNSzHZj5Lk/oH5RzOIwTmuvMQKsnGVeruCEZFunJCef/y9BJEghq
Qn472U7Q0akRjjjMN5qnayfmUcDQUhntcQKu0TSuPZG1ayONXskaxQUy2ciqq+ZVyQmjlh3ZUIqV
fRub7DUorC2/km01Ul1p3bXFqRza9gHpwaOsJPUE7m4Q2JKMwayMXvyX2a9wzQr72gZxfRgt5TMe
MFJ4CxJyRxyAhWaGxziZSOtI7a9SzZ+wkD01/mhv/QJOojFdorR4JQfzCud82KkevVZn+Kw2sdjk
SGncyKm8zdx+FNo3NTr0mB/exSv4xOmiBAAGqkNhteIpHN9CS9MOeae/9bI1923UPTRG9N3A6rgf
EvomRk41N/0f9s5syU0uzdpXRAfzcCqQhKaUlLN9QthOJ/M8bODq+wFXVX71/RX9R5/3gQkhKWUN
wN77fdd6VuQNrGWfWzrUUDCn5pBPjzYpI9thNInwgjH8JAgtHDUinwrNBAXHqjUzE+lFUWXfQnKd
JepzpKEhpx1wNmoVy5HtWFgVCWaZwKOdplA+lFGzG4zpbdbrFrhQ2z0YQ4HwrKwdwrSfZKE355AA
FnyfI+LQwcYKzApwkqxwn1CPwhaLUSYmdVfOpIvRe2gCqye1tSlpadU16kUOPEHpzxgBSjE1d5ty
Xa+KJ6Zy5lbQPRgzMb1rbYqlODsT9Rg94ahcPV71sW6bCtW/iF4kLRjuFmFW8ewg/5nN/j5Mv/Bs
ND+llvScqgb93KUctFQjC5bRuI0sa5zcZggFNaC0uk8dY5qdgdclY8yhxUA1oZ/vQ4cTZr0n0EJI
c2PxO02czDd1mLpTSXrsWIASMiQC0ZhDqXMceW3ACVOVyT6u+H/0ZKguGBv6nTAE5wXmZkrDafIy
4UxrwjJyJxsOIJF9DYc1+EfhNGzG4jpi+ScQOWu2HBNua6qnvmVgsMyq9apu+jCNjlBiBWvBFP/A
umEdwmK5bBM0tMWWyvnNpJKpV+Pssm6kdD8heug7f2YOdbPMbg9xojQOo01inDzUBMUBK3zKSEgh
EOGzmHrxWhnJMZVxWulBFj+2pIjhsAxJrErmG/iwH4ut7dIOhbxp6VMfuzt0julkEqKTcKHf03Zh
Ka9b+3oqQurdeBY6qqKqeYC6LV4orXD4SoQgNWha4aPhrIFlz1xJ/KA4L++zhCW8XQvnoicO4qFZ
xbyZjg+NuIfVN/7L+SD4FmBNz++R2RBwJ0f4fQmxpnOvYVbUKZkGfDNuVVjIp1OmFxK4aiBX1kZJ
0zdysgI6eursRkJtd405UZqT6e1WQYT8t40wjKnZu65nLwOw8kKlxAojAJp5LMi7isbn1ChUxGX4
L4UIr2ND9RPXcOUmEsQ1lLO+0CZ7T1mY4gpmHNn8QfNOeZCtfs8XSeqM+KYVMCtMopJCHCNL9J9+
H0dsqnWHMt65jeEALqTInsqQQ3mIMVC2Cpd/pjAcFdN8VWYtOTqslUVntVcSbtutGY6vMatmKshz
/ByY/SUkncmtjWnez5ODPUL3tcT5iOsx28sDp2uHgGibWO0D1E4CtYj/TVrdepP1T2Z1OANVYXmF
UXC49NVvmjmPRq/KH5oUU0h2zDdGr2oxv3oK8Ix7lVkv0ZzPP6LQDDZ9QlJGq9XMGYfUPumpiZZV
raW9Y2FlkAzhHFpgc3BRX+W6+GlVZITGrTgGMZaYSZ8lymxBD/Utcs6VmV8Vk+CoGfXINiYVwG9T
VhoNc2lSrykjp9ZdapeZV5D5fdCDx1Ds+1wXjd8t5RIg8HTZlKqELFjj4x6B04WEfbUjFrIoFwgg
kpSFcpqY30Bif7ejxXCVmfVZKIMniGQ6yd1EAlgqZJ8oD9yAoXazi9y+GYXYEwpN2UbEJ1qCPqVs
6ir6/K12cvgXXAxIICdWoqcMVyJOJqmoC451rz0maGZcAH6kQkh4j0ozzQ40q/jrkYZdxmQ/yjDx
wT6C042kJ9LxsyQvlQWwv5O7bNtZUBtnx75Vo0MGiSp/w11feZnCgGLRVC3G4cxUoeMdVNjvrfGj
NhSo7LtKAMRJcis41alzQwV6VRWKLUpdHNKZfO8uB+EM4ORWJ+W3SklPcU8spKyoWIZngj0Tum/7
FofJhmlVgiaiGw6Rkj8SajAcnCWDb5TsTyY8YCwbIAaNo8+HUREHk7HtCrzr0NSCWQW+H0q44w+z
pQGjS338YsjpNcfJOY4B0yaznXdxgx0+7SyqS+TcY5jsML+SmUTgIjzT7xD+rN8FEZp6+S3W5PHR
TORr1mvfgLk6V8up3gonRcOt6vlWraAtJgWw0zoBmisp/Ymo62obxUj9IgilF7NmBczAgtxyyB/Q
Yh2j5TVzUkdc1TVrR3kessrXpCCn0zbbxy4yaH3JNpQ44jon+CBZ2eEJmdDOIS7M93I1qHuFXL0t
attPauOPUVTwZZVkGliwRczKnPw5VL6VIrgwPWqPtmYSihLODzIk/rgZb0N6tsL8W60L5aZGDs6b
uq4gAJTzFW+Guam0JtjapKJBaN+USqftwZjepg4XdWoEx1J/MutMvyhdh6UiVMqLGg33DOV/Wprx
xQnQ0VeopnbExxHxqESuZdsR/gnkmSEmka0uRdmO6ysYFZJByPtu6AZh8yijofKaZTKeSuPDz0Gj
f9MvzgeLYTSPSFaG8PKAJ+yXYpdEOg3mGRCfL9vtfOjNsnT5FiZawIRVa5Az12McmayXhnl1ELH4
RIa4j5SavyXWFAUJgvxRpV0dE0SCQOpUY7Gsw272kOHITI7K9GiiHjWDXHkk/PQ1sqUzXZryIRy/
SxVCTZsi5A1BNLF/cCNABrFJEbte6nx6g/eCSSFS8/OcG35u16zPFsyWnqBEysgSifQJDLplPLc4
5br0vW10pJKOgpPMrIKdjm5kK4hP26xtp1IdjokItEsS1K//KA1kknYIU+lUcucIVLWkyz4hN52N
yjkXrEcg3Ku5lzLY+Kljf9Dx97kY9Cf8BPc6TZVTmJhYgJPpNGkWP7hsSBfdESBNa/BSyig96mL6
zfq69aXJgJ5cZF4iFZEvolLZsCY6QSd4p8FnH+w0chDkyh/lXAm0QYW0k0EunfoeZzfnDTERZUpH
TGqX1krgySqE8IW5qxU6daGSGrzeZHBxyOXZkG5cHygBqweAzim1/VFHRzDJR7hmGBR1wjfbosSc
R+ODTAbGgpyTizTXKjsVJS4TQC43M8slbxHa9A29myKuSYhxRsRI+KxGa9viiqARob0Z5Qcw8601
leLcsRrD51m9ccy0p1Z77Khq3NMU5nlFlQZXfr7rI3m8TTiMuy4yXQ5TAjFCXb8bjnSivoDFJyku
WaftMP5ovinD+GVJGO3mChdsFCx5r1Rej2oi9QRrtMznkXXtwiLvsHzFb7i90gtmx8A1QhjtFLgw
10SWQ4aNTEidjUtIsphnEvaTnXixSQdzaU315JutidqtIYNdWgokWdd+gBsPLmMV3tRwuEZx4LyO
nYJEuSBQj3GXqMYKU2rMalFGGHgsdIUpaabnvoNQcKtZGTo5o8erCXgiJ8tl36VY3AlaIuBRS8Cz
EMtKMtujPiW/S0GPNWyLcZ8GRn928tTxDRplbtEpn1IrQ7MDxD/3TX0VQrSeGcfHmaPUHRtSRAqT
9nm6NLejIFMepNxPARucK1peCCEx9NEfGo+l5YhbNCdHk/qMFImrIE2qqqSLiRGJ6AMF0qgjHxB3
TJduSXTq8rCHopddpZp0Y3NZkIQQ6R7yuX+b+2hnDan6IUBn5DkU40Dv1RfBJRHiQ/xMmC+N38F6
qFu1/u6QP9jo2S+VKD7W4+pTDdLbh+4n7yF9xZtc6/N7TyCBg2MaGzS2sJK4W2bmlUOxorghv9QO
wRIQnFXRlskYHskOBLVF7cFFrZN4aCmXJYPoieMzrVZFQGcNF3WEJ1WU6tYi7dpv4LpQy6JxLppi
5ogEVrpOShJFSY5hxRqB9iWd9qrx6wjx5Rwjdqw08awZAE8C2vw0DAKcpQlejC49BmPU7tTA9nS1
D/ZJr0DOrbEwtJ0e07+TfzjMoIy64TtOq/cBj9KxN9TkUdFohlTAb6Cxr5YE22bxQkAWXr4qLLwh
DH/qRjrQZnwMuVw8RFLxmU+wlTSW5HY6IuWJSDGfBgSXLfEreMoyYCIs9Vz6KATdZvExJJDYtQqR
nG1cxFOE9bKcgg0u4nlvty9SUnDFtWPpQAteQ800W5suULvjanluc90Ctj8xTcOvCew3Vmg46TvO
6AKhJCdqQy8Pfp5ajLSuMOSGcFxPMmEERoS6KbuF3Rhh6+YyKyZddzsrqvblUD+lGTkQg3XRaOH7
6LxzGr767k99TW4fE4cZdQMM5DrNLBcaKUt2cxG8TVVTbUPVDjd6VrVXTdwYjeKz1Frvawkms8SS
2Ux+UfpNKzOFHi6CoNLtON1mfaSJOMheG6Y9wSy/48bIKKcK/VYMw4eRmycnC8S2TWSU+njvXWs0
noy2kNy6JFJWqnFLm6VzHxwFd2LVsGbVxoAqafXJx75rdfxC8JXqtZRMXYjorCQrg8nRQBVFLBKO
KJC/g9IBVRimMrJbWC65NnLsQEq8qr18jCd9N85NTKgvDRRzLuadFAW1r5KWDJOImTWBl9kj1MIX
e4gfnTHUDwQHjFt9YAJiykO+k4kngI1uPIyt1Z8qmgjyg14GMAwq7XePxOKs5ISZK6B1HAf1RCw3
HG6OKdwkl7BzpoxwoP17CAgWmbC9krp4dZhgDGgc28q4ROmQn5I0uIpCJhuzNH6I6qKC0TxrOXWk
PMF9YiQz1K4mdHMZsGrXzDWM8zhgzl3+XsXwwWj/LCqzfdtQq0rANkIagN/E8LbkW5sCnpL6Yoyj
+Jy10p1YMSGO0wd/UH4y4YrJMwUFqjVjdtHs8jaYMcXGMgOGViJPTTmbXarNbi6wwpbCPhuhUjxS
t1VdrPuWx2zqpUvqGHol4YB5bNhnBEff9KpqTnWIR6K39HjbZAEMnTYDBlK3KB4AyutqY57NwHQn
GRw4HfZTMPQynW2H3r4TRs8TLQmkuovVvVTcpCZLG1Vx77eycp6zSr8EyKJHnCr69DRlUXUwoibc
UVYCMLaUHmHPgh7tbmo6UqUHR7GD7PNesxgm5VV6HQL6LzaaT5L+qmsbL+JFR/JUjaZnIZTwKJzH
ykqs07rJJJ1jrs0fMzJ7UW7qvyPWqAiHUc9thFT8mJIHZsnlucB6+5YSw7WkRRdKhL0BqvVzpTtP
GSfCKWydrdk6y1lN8sZmzChxkTd7RQnXXtXK3juBnHGN38o2ZVcJkw3w1M/aGWTsyzMDWQuMLs3l
E02W7jDNDRMSIBBHA82/kkrnlaIej0l6b36qbb0v4jJ9YXRWzsUUxZuGLHFJTZ4gRCf46SdaNoo+
XRyFZHACW/ZjmwGMaIloXWsLClHwTS35sqji/RyjMIzof8h2E/vyxxiR2FIPLEFTTXoqOvbU3sC8
rDiXKU8PUhlbSO6b+ogB7ntcE/dL5BtnlI0BXNhUeeNR3QgmtZZejD4eB2pYEUHaKcHRFGxif0ry
kkuQEvgLsHxDFBq1pdzGFWsScs5ixAQwUD/JrTbuhRLtQHRbj4U17bUOrR55MA95kX7v5kVBM1Qt
fHGL6pqA68Na7VSVhn1ICgqFSlx2p1qK9uWoyteoKF/5CrCXz0zBJ025aREfv6BD6SJuz3e1nRDF
V1i6pzEj3qPRbY6AWapohLRRm+p5yqSfkhjMfWFX884qm4J4i1esx6MfBWLadIU5UFiNLwE8dJzS
Q3fObIzEwdjnD0360ykLL7bV/AdAwgHqb0MCmh1eqrQT20LVkp0BDNctzBjs04iJQxKK9m4MFIfT
7i0ts+CYtdKzVnXgvUKuWxbguX3dKF5E6s69GQfgreNnQVN+O0SsLij5TDczCpLrSN6UbBXvjVy1
xxLLGNI8GRlNPA9oZIvuAhtD3Q6wG4ka2yhiMC6YjohSdtJfeVhnh9KepCvN/icno/VBua55GMlz
kYPNTDHoiTGHII46t06tug3aKNtIuDT9wXmk7p0+SdJnNnXlnp7h4OrLUkdU6XmkMnLJ5AwlThhz
tIGuI6RHuyYAa6+gk/OHrH35s6MCv8+QZIOFQbBn6oV1kjQEq1Ih9O0ftzaLs+dYFRwkSjicSc7r
CEiYqo1ocKuvhgtVMINSW1aUtIrKvS0jb0xM+1wPtKzUUCrP0JHeekElT1bkW0nDqo16E4JnLblW
pTRUolR/XSnyEVD9JpJvtR2/b8L13jY6BLamtVfjuXcteQpYo1O8G5PxZoSsOMPg3kTKeOUdMEMn
JT0TarZNg3Lcovndl/xYLnMaxUMdal1MQqrmPBl2Y4+EAw6judOb9Fu4XE8sKyhccqvvYUv8KcTg
0UfHKHlMIy1/mGrohf09KzRxoW8g7WtBjnK9tB2rlmFfOGj29IroymXGWjAtRhIDG61ncKDYZW8k
/BcbiPNMS9vyRMgMxSfGYbgeaLKsYpsE7ak2emfbVsjmhgG/GZ8JTWI3kMBIQS4clddhgYvU4hcF
zNSf9CnaBSK3XaVqSFCPkfNraqedK/KvKnlOrqyTK5YCMUCUCEIPLI0Ss2hIwbUzlGcK+gOVbmqs
vmGJ6VlP9OQecslaAqAH2ZqeRGvwDDm20ZUp7lAt0zPSwrHtnykuYDRKiMaZysn2gqZHl4OFZlIi
9dnS+KRIeHMdolGuUeYVdvXb1FL9IDEvfihE5VKI81IpNr9reBQtAlStXuu4MPX2SVkunrkl9z7B
ubVUq25DjgGTPyX1GgKvfbW0qN/lpwE1Hy7aiPBZjEGA1CkR0sQ6lmGd3AbqGa45Uuptu6Q7Vsgt
6GmaD5Xdxd7MguvcmOpbYH4fQ7N75cd6iYUt6Fc0YmNoPeoCc2TdKUf6LtLVl0Erf+pqLR4Ce6/m
Tsv6mQVQRcgikvb8cY4wJI/Emxt99U21pK3I46dcFcVW6s3uNpf5QSeusTSizF07c2nGqQ7s2PY7
ZeLXI9eQAUdVHlQ9OVnTc68jQJ+IFeECmU1XwnkRaJnimwF15pw4gaeWmi+xUjpn+k8JOe4+JB2S
pkTNsElOEB3M0J0yMzp1JXQNSUmD13xBXka4Rwqlo01cz2IbN8Q/2SEK5mzWQ9hQWrUvoIU4nTj1
0yBuzyFipZOhR5s8eWXqVHuImRMG5AYQkDn7dqDRKpFM7aAW+QtS6fHkwLA5TXSKxtbQjr1I60uD
YGXv2PNPC+TMSVa1nJgYbgGILE4iVV7DGtToH/SD/k8IxDhrOENBOvRJ1l4sIuBNE6NtZ6ATgPxA
lJSKbMyOQ5TTffkosA/RSeZnLgay3MbEWRiwBI7I6aw8T8ReuLWFjb0JweyNRTReGtr3q72soL36
NCe/EGJdaz0wv7WsVyJHIQnE6h+1DCCmJYAzdqIinEeyTlq6mApiioFtOV/UoRN3LfmOLNF4gou9
1ycHZo/cA945lVXbe0qpLqEUn2Wcv0fM/Pe0H6jqol5nUJ6tHXPbIy0z5l95fIzD8V2Xcy5zkT16
oP1ZRObJj1UfMYYT5WkR1xeS0MINSmnU5QJgem3DLrKj4TlyEvUsRVwpKUP96HkjCVq9DWqKT6WD
6WMYnMaNbC56le406PprroyPyPMcL0zKX0k850DtJG9SDeUIT+6igzP12g73rqP3AI8nFob2cGpo
F53A+Z2rPkw9UWHj1Utm3VrXY9dwyiM945cQ3/uRaZLpEQHzSvWU0aGz5s2qk4UiQxrXpO3iRbgM
3ZLw0njB8PQ5IHZ8dFv03fauzamexEKT3KkgtNOqnvvMrrehzVWikAOM53SnoD2R2JT2ebhpRwrm
jaNQVhRdgC09TbZtDl24T0vjHsdmhj7VOCQXNJDBi9bC9zS42ruOiSIFmDC10WL6gTS89mXjGEqS
eaGUxbRfJaKoldUXO7N+5zW6KMbN/YImJtCqRvVuE2qSUNOdDYNxYCp9hFXCF0gQiojCcz34mpBl
X8p/YnQp90MZXyMKshucJa3ftua2NcU+7RPrF4GRZbMVs+gfS7W52pFovMaQMk/01D8BS0C1TAfN
i0isY6atKtd66C6Jjm05L99zSmob7EREcCtVtVErq9uJgFWehWhicop66ztZh+/FBAE7hs6Ioi/P
LmPR/xoThbpkkB60yXqpFVokNXBOsNIJbnHgV9uuMiio0q5kJq16JkHsFxYo9yZQGpgozbdQkx/U
ss1vnaHutFiEl9ZWblMfzRRqMxIWy3w6RiGG+iXjR8awIrP+WzSP4kHSLXjMc/u4+gk6XXlGolke
uo55ETHWT0lTDv5cmK+dvvCvKmvCpSJ9GIKRIo9Soocmx8FuI7Dp0XVyzUzRzkXX/QibujvFw7QI
SI0/xuf/I6L8/4goxJ7CL/kfiCgTDqEi/Dccyp+/+ScORdb/Syachf44nSsCUTDP/SOmRVEUHrK4
tJH8CgPuL0gUg5QWTedq5ZjEaxO9+oVEkf/LIVgFR56t0U+ApPK/QaL8O7QDh6VsyEB4HAIqdP4f
bTGK/sXPTrO5TRuH8V6r3+EGomXaEPdUjEi1btQ0//LN/AdEiPbvBt3/93/7m9m/5rSpRrHMLi7T
50hu/WtJiRanwp3qR1NsjLcS8dRF2zMdrzb6O0ig3+E+PmCM7TcNDRY3OotX5Tx61gHoUenCf50l
mBPb8vQ/v1XFlP/d9MibBUTD76YSDeAAofm7E3VSWoXlua5QFQZ1i7qCGv2ycYQG21CXLIikIf7H
CkkpDudnJHfjQcLVQXlisY90iviHhyQJ6dCHY6N7EaONV+vURdU+Tlkbs0GvlOwCXf5eV8V4XMBd
R2R5lFeSqnTX+4pAmBvFnCpA4A7w2rilU1bXw444c2r+iyJ/3dirMrVAQAffjIAPbZGXxnLJkmod
idb94V8GDoCLtwLhwS5dNNasPWe3VKqYwg/01a/NHy+OlZAxBgV19disG/QFyh5AlP91V6PEWGBn
ZrAbviSHBg2+G3mhqPZWhSOl7yuoLqNFOMDyXzIfV/2irpaogvIIBipFO79u1zvkoqiOsw5nMcIl
R2ehIfkWSHS5eGlWW8jfrCLrbtucS7gyB6Odanw0EfyLNrLq47qpl1u0jbDjyTFTioUFurp4/jh7
vvZLPXNYvAVvRMksPXV1Pyhpd8wXhOtswGqNu2C33oXJlYknSBOyWWwi3OS6PYLC+bSHpN6ay956
17r52lXq5N0QybLWJRBm/bjG8iUkXThSpF4++fqr2E14pisR79fP+2WIIQsUQ8x6p2ynJJzNydPX
J1RTiQF33bc6gZ9K1vqPKmJqGdQthYmx4iD9+rDrLUXPSKhWyKBejEWrnWi9RVtq2A/0s+2xDkn2
MV7Xx7IYQWNbEVSmtiBpl4b+uHiyoiLjv3agl+5sCK1/dsEVFNi31OVIMBbT1nprPTpUQ1Z9ge13
vX+9i1+cCD6HYx7iNF9RvZq0CGaANBeBJ7bbAZVFKFnHzsFppBtd6klRDe0eAoo4CpKBcrA6rGVp
tUK1c+LxGGOaOyLScUFizP6XcWz1ka0H8DD399wIut1fjlcMbhy165tqCcLZtUFzWd9N+S/f2Lpr
LBzaL0NZ0KJAjktMD8PEQRPYXCrykiNn3V034/LA1+7fnpLpFVLCFuuJXvJ7yRM+sxBhAwkZBU5h
0wGy53Doro/Oy62/7RYLO95x2thDmYWpI9OKDQhJdaFK8IKmMlusifv3r5dfby2ye7/Phj/PahaP
jhinxG10fjPRMn2dls16a71vqhbfXYFKkv5EhPBheeIMnpaGjJNt/zz8l2d28m+JAu4hWa5Zq7to
vcXEq2re15sTVQxstMvj66a2jR8RQ8a2DSVEul8PrH9N4vM/7/x6tfU5kp0rtBHtxFu/+fRfX7+J
rIDTTn3so5ocXMZZEjoF16nQWC5RSl47WAEABq0fzQo5ptfPu25UbYC0GMqnP4/q5sz1LpqWq96f
xyPVZrGpvZXTWGzNRDsDatlixOKCtT53fda6XyrqP1553V0fWO/783J/+ZtC6vM9tBZEuKq112Rp
NybLSfafXubrPipWNlq9pvuw2rLyNGjy6D5Yr6DQW0SuP9Y94LXotZbjNYtmVELLrlAwRa63vjZ/
vy8fGVRMQ4PXxLexCCr5Bpa/K+boc1o+/H/82/XPvh4p17/72l9v/f2/+ve3hG09kh2+hokcnkZW
P0uuZltsSc1Ri5StNVaZjzL9nWRpY5ssrop1I5ZRj0oAvU1JHav9oMIwRktBR7fECjLHzbCRu6n1
UHv2XCjY2Ib8qCV5s9OWq/HXRl7Mi1+76y2a97/bGE3X6lyS0UWScpyM7upeKgTImS30HRw4RJV4
q7dk3azWkq/dv9y3jHpNWtP2W70tiRXIUAv4kguBI7OfqBa1xuwnWAh3qgPdKesBdDbdd76O4SAp
Mg2NKNvTjhlpzULYzgeu6cOTftVxbfzBaA+L/chaz6BaL9EwpSzG7RHvXGzw9TRNup2M2iJsG2+J
2lEYWNnZQ94KpmzL0BktfPN10yAM2kRmOHs27cxRTAF6il/rd2NoUsEisSDQt1UfsmXgX78lcxnv
UqsFDTwn+7BtjS2+hM8+0epTvzjBRvtH3UagN63Qd9J28uEQ9+j2jzhZI5i7h3aZYY1IxY6O1ecy
pbvgEZtPzWqP+5bDAQd65jcj2ZubFqj9Qago3BhC2hoKKj5DUHvOa8dcd5rC9BiLU0mA4HEgzXVv
hNEBoLt6VBYQ5rqZkdA5hpn6Qzf5aDxsqmxk5arzc50Hwy6Z8uMgqsd4YTaXitV4hkSGXlBY90Rv
CE3uRsVb/Tjr5sv99XWfTNmBaKeCruDCFV83f46A9WZMegrqo4X5jWiF1Yb0YEWAmeV2ZuUc6WcR
CHr5S8I5FlBoB6g1u9FQNoZImS9jitmYvXU1Z2D1lWwMDKi58tmOMlqxZaq2bpR1lF7M0+tugS14
P5v2vij1DxjftyLTiIhHMIYNlFt1ko+UcKLGi0pOwpxPgBN75pf5yz6orvpIiMlyd+pgsF4fs7l0
DEaT7b/uWp/x5zWoZWC2xlNFzTksDbddxpZ62WSZrRGWstzsdayZAQR0z9J7ZkSycGgPrk+tUmYb
65PWW7Sx6uN66+uB9Xl//mQe4w/k4gAulpe16hrMG40ps8KNbS8beS5IqFr3OdiVDXQvIMczPu31
PktCP7upmjPrb+Ow3rU+GIUkBKy3SikN3aHm7WV9g0velrcktdiHojduY4DMiSOFIV3FPQNfY49k
MUVtsN7XNb9DO2wQ9DEzX+8yckWCDuMQxLE84+uBr11xxXyNwkTJEMxvcA7bEiSTjTJtrL0C1Cnb
h8mu006A/vBkircCKgXZ9R4mfEndI395zh5YdjxKW7i60Qa92SN42Wjcd4t8aYNNrTaZnntT89iK
cwNul1VS4iXhcRpee/XHglSP0n1mb1N1G6WvenJVkj01rxxBWHK1kn2ncs6APjjZcIqlgPP7XACN
HM/9eMbwGTjA0k+ddLAdl5iHEMY3xbv4kGK1m0q3GXcBn2tHctrZdvWZEdvtfs0gr7f5J/HpTbfv
ER5J34EsGnz+p846GAk9D1QP6LHSN7XZaMkm9KIXkzDEnwrxTQlGjWf8ahFyHsXtiVeh1+B20g53
nK7tLXln5ocejQTUIDIY9CvKiuSlSW6t/DO7yLtqczaO4OA3ycO4qThF3dgFI3E03OT7dG695HPa
aeDeN8O29KQbiVG47cfvzp7sioP6odyLrTik77JXvdYevgWfOPToqvmDj9BqE9+srSltzBuLTsxB
B2DyF8WvftJjiLoHdHmom1Ps4DHqngPxneZZG7yq3ynMsDuPsJXA+wm56Yp1fEew+uzq2/QuPYS/
p4/otfosz/WZXBNKx9v8vTA2Jsvsl67wjAf1uX3Xvd+o6k+H/ntw4F3R+93HLm+YecixvB01urUY
ZZAybzFGloQHkMxEEgpl9q1Zv3eJH4PiCbegpBv4BLUf7IhkhEW5z8ncw5RhPuGLQewqf+jlPaKp
+y0sd0sWgYbM3aOp7zSEpvl4LRB4jRbCMHSRIMTRELiLgEghn6X53pzO1h3Jzb04YAp5Mke6sFtn
Gx+UBTz/ps1+GSIO33KFnDk4XvrdHJwj37mrXnEJd+N3bFPth3oOkw2aYARiYexVozfhGPCgenUE
hTtbERwoFJbmI62o4odWneR5940uV6LeSdauygexk39VJFXP223ESLr8w+4//bQ+YHBAICuNE21n
Sz4FTIWFq10VZ5O+1pN7Mp4H0t5O4ES98s34iBgH4SK0HEnngAgqz/pGx3kK3IwgUegry4P6SYee
8H16dqqzqvvymbnXPfsO0wABI5jyn07hZsfhh8xRWZ+pFzP7oXPtgRkPDxlzFNONRlRgmwVaT+X5
rdh3g0fr2Xo1fw73/EaU22G85BAhaOUUZ05/VM82ypynwdzkSN8/Qrf57XD6KFusOEGJ/mWXlQhE
97xDXj6joDq6ykU7ancaleO4dXIfPXv8W76IH9Kv7EbUgMsi7Vl9Dz/SZ0rVaCFJRjU3nRs8pG/1
G73EO9WBcBdt+xNaXPOh9LN4M79nB/3hdXo0niRfuyW/i5oEWZcOneHJn9DozeO4I0wRHeG0b166
/XBXff0kH0gDa16Blgw/WB2nh9YbN/pWepdL19rBWNr0Xv8cE1FAa8xlVZDQKszoYnpdBBfiwEEv
3Yfv+QEREvlPSIt1JBDn0OOa+gZEijCWpxKrn+mW25wu50Zl9Ss26kbdAVm4O99SD6Hj1vRmP/2O
GmorVdgorhpRIESZuVw0vfBIuJ3wTN0NNuWZ0w199QN4MoRKbxyHZ4QiCFy3lCTEhjNfTfbzQxK5
9rgz9uP9V+ATv3MM/MLHC7HPUte+db58EFx5GsgoGxjBuYbUfqN69RPf6aE7jcj9abe5BUdq6BPM
Hg5eJnsJp/XNeUfzM43QQt1aI5IHsSvCz039YOE7dYk7bPdEffT7cJu69T75Ji5l88LaKwG2xis6
O+MNdCES6IoGw9n2wkN9Dnb50XzVec97aaP4Y+peLWIXTlTjUZz/N3fn2ts2joXhvxL0ewRJpG6L
aYHdOE3iTi8z02l350ugOqqtxLEcyfIlv34fknItqWk6LQOssEJg+JZj8og8PPeXM4XsvxFJM7gj
6ZxxfZrt3t78mqSABP05fT09m31StZ5vtrSFODkcf/TfxOGjj0iB2KCH1Ooc59HYlVF5NhOXb7wY
xWalLJVL2oKMpbKN6g2dqPIqrE/B5/t3eB2jW59LhdYklst6JPCAjdfqX/SzqTJI9DPatq0W5+Zp
4gIZQu/4VzeyoihKfWeurZtv/7cAVe2E1E2MEsrfRkUNlvuK0HccfZ4BCIJBNUuoy/rycF269fhY
0GZeP9MfVNXyL7CcQvxIMYBmm1KOp/f3L+kY6V9UeK7izbEH0hiIvubp1sX3WAXLu1EUykqeVjMU
zs3dZXEyjddb6lOiOdAUNPBH7uKDoJ6b15cRH0ViPtrd0NorLBPUaXdBSxpKH6qxfraaKaPg8LrE
6XiWz9xX4VrOKeYrd9Sj0JbBVQ+R6jGgnx3e8+jMeHZb1u9o4zXKPRZ/uOMGY55g6d4tvOVod+0d
Uwz9dhq6Lpmdc3QQst8vrme0JqmVKaMfVjfBm7vdsfdyo3qXHB6myhQ8vPQ3M7i0dt9qL9tWWYf6
WambUBzelCGARFFeqnxYrMDQr8kgvZeUO+MJXimXoH5GsJS+tFSkEKEh6Sr0/pi74vJlnOCaWlIQ
dLJbckxc1ss7Aop08pMCeVx/oMZ2ozL/Xx6Tq3V2cCC5NHE52QEDy2bMQQjIFerU7T2eGLEqkerJ
HeY68c2wXucUN4I7pF+6m1zl/Ae/JYAJRdPKHc9utxt0NgLDy5Lu5cQAtmPiANsxJebiTOTx+fRe
3eFSBh9vd8v4dD0HUO9ENwYCc4pWE3R5G8Wq1Uai7tzh4fDeeu3uLvzLX8mQux17ujWGrEHU28m7
9y4tzSKsHkFqMBk9HNjaRUcTMRprrtdIPRUTlbp7k3EeH5zJVD78FdA5DiQCGuYcF1sxJvhJuJ42
nNfh3ScA0hL2SL2avSwq8XFNBA7LjQeXZmELd1OfViU4btqtqm+wfji8jMm3HcsbDEMXnVzfXnrh
LMfHu8jDMLpLSHrebWJSzGLcO3fK6WwelA85IGuJ42hKfmOi6vvuCMEe3wOv8i/tYb32r8uxeU2z
s1vT2/v/JhjXTGSUrtLTxYpWc7/VWbn7PatqUvpf/DLZ/mOaFerTd0W+WL0vfu5LjxM6yvQvfy+8
R606HUY74T09KD3ix2jMUyZWX2XPnwnhJFha0vfwFaqLdsDzgiYL5mOqoZw4kYSTQITWF1EvfrDF
pG+x4fEZGn4+/p3HZmAYdHH1/BmxCa8P+/DDXACpAZiGKBCumSVR0zYXosTx6Gus4B0Ml4hoDosL
3D7VJN9qLfixEyQBwVRBNLE9/dh3ALgQ0ldBW3WxSIY1/QAsT8vZi8jx6WwWUmloJsmiajOBDeCE
HtDaiSvNIvkfMWFCnvpKSaRp3kUy4QD8ezzoUWhJg8ShjyrFAgoroj35BJQTOsf7QdxskMGtAI++
y7YbQCRgv5CekDSTVGuqzYU4dAB/odV/QkBdXYbfAxKGYFeSJGElBaTngGDtBUI0k+ztg8gHBSdu
QHCGJQWiUCVtWM1exCSo0FnZlb65xb3Ze64C9Yko6x3eDtjL5Z6K8iPaAPc2DKVPPomZfV8bCB26
rgvhu74RgUboDmgDxLGwVgaQdS4YGb7gUNFXVwpEgSPDOJRkRZmPSTsa1j4AaduMyWIlSIe6Sp9t
3hx2PY1IZX+xUoA8CbBYuQzXB7QS6InqmT3681yQ0gEGwQVGqdF+Ea7tA8HzpBMGKI6Ii+EtgsB6
J0iU/yQGhbHZCb3pJ+iFIvECsluMuBjcTgDKzdpC4kTAwRZFQSPzejshilCNQj+Oo4ZJg2MCqZi+
9bmYOMIXhPXcZpY9Lmh5QNto3w8HZyF6IThDtnpB5AQ+RfpI/q4IiAN0wggBQL6rvganE9IvrFFU
f14QCt+BiWqRP7wJYuHgeROg1zSSYHjaEWvAWjV2HTKNwVogGVpf/bWAm0DGoAcCvWeuoR0KvvA8
dq6ViizhgsBEIr3YSH2OvvahGHEmRjFJNs2ZmQxvR0iQrWy54DuAD4VBJKXhQk9VTgSmtOuGntt8
PjixyFoIbTUE6TuJSKCk+NlZBIETKrkTB80qMPwekn5Ikbbt9LEWgaFCJnIA6AuCbS4kMfojjhN8
KkYeDI8LCU49y60gKOpQYFdx0N8DHvojuLj+3ms0OEngs0JtJYFyGSjdIOh5i6LQAX4GKwpIKn0N
70ykcMdWMZKBg36JJdha4u0tECaOj5xRSG2GCwNcA4G03QLIQVzDAvxStP/29CPMZKqU8Jk0EsDo
IAOSg0R+FG6pnUqAoRjJCNTCh+1klOSI0EqkEKL1NbzDkFiarftYhmwFALqph3v4NJCOR7kcgZrB
OQt88Aptp4+NAIAlQLZ75bcnD2PiJwFKgfQb1+oAFwHBL8utwGkgQkpwXGKz+oJgWyAonwl1lMpI
GOpW4CZZy0MVNiaW1mwE7R5scwGnCTjEtKump7++BigWo9h4t3/eapa4hhD8XoJdrK+efuS5bAmQ
+0DIG96pKH1r1xmWosQ7iFBs1OPe/Ikrc//ZCf7eVNSbb0iHox+H1quAgJqPL5oOKQ9LhMRBe1aO
lWa3DM6ByEpQtdVWKgKxVRGEVGnjkdVXz1TyvJDjgSwMEhD2nw8rqgIXEltbQQonjAPqcvbB1d6O
QF0MWCc+7pUva2VoXPCsE02EdEg4UoC8zY7ocYGWKo5Hh4CEvKPBSQQR+kZYW50LuIsFsxPm9Otp
SmwAQowq/DZYuSixa20lApH0WMCIJs9AhRDbOkKCy920icBu0Nfg1oIKlltygXQLgkd+slcHVf5G
mwtKItDLwVWxVn0Ztg/pjJQINFsukIYoYqLqoomi9HeE7zpEGT2vie4PaPoCy9ForxYCAYFIGqNE
9pubzDnTXgRKIHD8cHg2621I8xeub60cBOSVoAARXTPz720CEq+EJPtMDvZYFCwDay54SH0RS5b5
gyoSSXiC3BuMpiYI9wNG099YMF+Smymln1/ptOY8qx7Kfv7WF/bpvF9/3qTy6nxdshQ7X1RZzua3
D1nPL9IrGhON8goE2slKpxu3PtynH+vfaf69meDXP935rf2s9m+e51mZlpPZTn+wa4b5Jr0lNfqf
8/RTepu2myNxXxC/h5E8f9YZZ0sIfodwddOjq/yw1nTL/L5YdAnrTCB7wjfpokqr/RDVbfTourR/
/WCe+hdr4TFWnKTz/DPtYvPOqE02r+2oT4p5UaZXxX6UatQmQ9Ce8mKRTVb5pF51iOvkS1viowyo
5bTM2pRNVps15WY7HRWfj2BOffupy3aTLGP7KxRHlvlV5342yem2lM+yopx2h9zkNthSPofjed7m
uCfwVe7f+Pn1fXGVzjoLsMlKsx3wxRyI7SLv7kiT4WBNenGVpz0pYnKrrSkXm+6yMGF4W7KvvpZN
JrRrTRgC9eRmt18GWuyZXCJb0r8WNX3O+mw2sVhb2q/TfNGRHgQdnuJ4eZ2Wu3m6uGqzo4mf2g+5
qtLJrK4yurx36evYnDX9fDLLp+miQ9rEvexJcxYAoNNZ2UBkqkCCPW3gaPhbLjuyqQnWPAX1oi77
pJ9k4MVi1Vvcvqf96baDfpN9KtOe9kR+gXLS2pNep91zq/F72hPeHJ2nQBrN8u6x3ngUn4L+OCur
rCOpmlSvpyD+Otvmk84xBnHlBXwK4v8BXnVPSdsHJi3JmjRVuLOjk7QsOCm7m9MUDD7ND4xSmq/1
ySsHoS158KK6HDfxGGuyN3M0kq5V4xtnnjVp+vj0C9K0Z8iW8Ltssah283XaMxN8E6i0Jf/7rLjK
ji6qr842492zJf9HQRH3gwtReY6ewOwzP/D1QmwcU7bjfw/3s6rKOioFULHK6WNPe9u1Khs3ii3d
P1fpbD86JVOaDHhbsh+y8paTrUOZvIknEIQfciyb3vIWgVDePttBf0w5dxbTVXdrEnSV3hMQz6rV
0YODJ9ED95T14PNqUizof7Enpe8mCMNPwZhvN7/+dvX9IRjX8TR9qYjvvNvynX33C3jAlAtrMs/S
8sV/AQAA//8=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ln>
              <a:noFill/>
            </a:ln>
          </cx:spPr>
        </cx:plotSurface>
        <cx:series layoutId="waterfall" uniqueId="{0198237C-C0C9-4734-BAEA-2E1C91C6C84C}">
          <cx:tx>
            <cx:txData>
              <cx:f>_xlchart.v1.12</cx:f>
              <cx:v>Profit</cx:v>
            </cx:txData>
          </cx:tx>
          <cx:dataLabels pos="outEnd">
            <cx:txPr>
              <a:bodyPr spcFirstLastPara="1" vertOverflow="ellipsis" horzOverflow="overflow" wrap="square" lIns="0" tIns="0" rIns="0" bIns="0" anchor="ctr" anchorCtr="1"/>
              <a:lstStyle/>
              <a:p>
                <a:pPr algn="ctr" rtl="0">
                  <a:defRPr sz="2400" baseline="0">
                    <a:solidFill>
                      <a:srgbClr val="00B050"/>
                    </a:solidFill>
                  </a:defRPr>
                </a:pPr>
                <a:endParaRPr lang="en-US" sz="2400" b="0" i="0" u="none" strike="noStrike" baseline="0">
                  <a:solidFill>
                    <a:srgbClr val="00B050"/>
                  </a:solidFill>
                  <a:latin typeface="Calibri" panose="020F0502020204030204"/>
                </a:endParaRPr>
              </a:p>
            </cx:txPr>
            <cx:visibility seriesName="0" categoryName="0" value="1"/>
            <cx:separator>, </cx:separator>
            <cx:dataLabel idx="2" pos="outEnd">
              <cx:txPr>
                <a:bodyPr spcFirstLastPara="1" vertOverflow="ellipsis" horzOverflow="overflow" wrap="square" lIns="0" tIns="0" rIns="0" bIns="0" anchor="ctr" anchorCtr="1"/>
                <a:lstStyle/>
                <a:p>
                  <a:pPr algn="ctr" rtl="0">
                    <a:defRPr/>
                  </a:pPr>
                  <a:r>
                    <a:rPr lang="en-US" sz="1000" b="0" i="0" u="none" strike="noStrike" baseline="0">
                      <a:solidFill>
                        <a:srgbClr val="00B050"/>
                      </a:solidFill>
                      <a:latin typeface="Calibri" panose="020F0502020204030204"/>
                    </a:rPr>
                    <a:t>$ 9.35K</a:t>
                  </a:r>
                </a:p>
              </cx:txPr>
              <cx:visibility seriesName="0" categoryName="0" value="1"/>
              <cx:separator>, </cx:separator>
            </cx:dataLabel>
          </cx:dataLabels>
          <cx:dataId val="0"/>
          <cx:layoutPr>
            <cx:subtotals>
              <cx:idx val="3"/>
            </cx:subtotals>
          </cx:layoutPr>
        </cx:series>
      </cx:plotAreaRegion>
      <cx:axis id="0">
        <cx:catScaling gapWidth="0.930000007"/>
        <cx:tickLabels/>
      </cx:axis>
      <cx:axis id="1">
        <cx:valScaling/>
        <cx:majorGridlines/>
        <cx:tickLabels/>
        <cx:txPr>
          <a:bodyPr spcFirstLastPara="1" vertOverflow="ellipsis" horzOverflow="overflow" wrap="square" lIns="0" tIns="0" rIns="0" bIns="0" anchor="ctr" anchorCtr="1"/>
          <a:lstStyle/>
          <a:p>
            <a:pPr algn="ctr" rtl="0">
              <a:defRPr sz="2000" baseline="0"/>
            </a:pPr>
            <a:endParaRPr lang="en-US" sz="20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3000" baseline="0"/>
          </a:pPr>
          <a:endParaRPr lang="en-US" sz="3000" b="0" i="0" u="none" strike="noStrike" baseline="0">
            <a:solidFill>
              <a:sysClr val="windowText" lastClr="000000">
                <a:lumMod val="65000"/>
                <a:lumOff val="35000"/>
              </a:sysClr>
            </a:solidFill>
            <a:latin typeface="Calibri" panose="020F0502020204030204"/>
          </a:endParaRPr>
        </a:p>
      </cx:txPr>
    </cx:legend>
  </cx:chart>
  <cx:spPr>
    <a:ln>
      <a:solidFill>
        <a:srgbClr val="002060"/>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EC0D4307-98F7-42F5-9EAA-2226DE6F9767}">
          <cx:tx>
            <cx:txData>
              <cx:f>_xlchart.v5.9</cx:f>
              <cx:v>Sales</cx:v>
            </cx:txData>
          </cx:tx>
          <cx:dataId val="0"/>
          <cx:layoutPr>
            <cx:geography cultureLanguage="en-US" cultureRegion="IN" attribution="Powered by Bing">
              <cx:geoCache provider="{E9337A44-BEBE-4D9F-B70C-5C5E7DAFC167}">
                <cx:binary>1Hxpc9w4su1fcfjzo5ogAAKYmL4RA5K1arM2W/2FUZbKBLiB+/brb2pzSxx5rBejFy9U0WFHuwpV
CRxk5smDBP95M/zjJt3vqk9Dlub1P26GPz+rpin+8ccf9Y3aZ7v6INM3lanNj+bgxmR/mB8/9M3+
j9tq1+s8+sOxEfnjRu2qZj98/p9/wrdFe3NobnaNNvmXdl+NZ/u6TZv6P7z36lufdreZzn1dN5W+
adCfn490XZu20p8/7fNGN+PFWOz//PziU58//TH/rn/73U8pmNa0tzAW8wPsMsptguz7l/P5U2ry
6PFtSzgHhDHsYsrF/ct9+u3jXQbj32LRvT2729tqX9cwpfu/n498YT+8cfL5041p8+Zu3SJYwj8/
X+a62d9+Om92zb7+/EnXxnv4gGfuJnF5fj/rP16u/P/8c/YPsA6zf3kGznzRfvfWv2Hzr3T3fZft
npbnHaBxDpjrEse1xQM0+CU03D3gxMbYsZ0HaMTTbz9A8waDXkfm58AZMP86/JjAVHoy+XsCQw4c
gR2HI/Kw8OwlMAihAwCOCpe698ihGTC/N+gXwDwNnAPz14cExjOpqXa35ml13sFl+IEQnFKbOA8u
Ayv/PJohmx5QwjjEs6cfffCVt5jyOiZ/j5yB4n3QMFYlu7zeQZR9txRDDiB3cBsj+uAu/CUodykG
C0QpZKH7F3367cc49gaLXsfmXz9HzrD519mHdJjjff/p2lTJ0/r89w5DnAOBhYMRn8UwRg9c8CHC
KfoZ4x42xAMobzHldVD+HjkD5fj6Q4Li7VL9w1S5fs8Mww4cSlxXoMfUP49jSBy4iDlM2I8p6GlL
PIazN9n0Oj7P5zNDyPvXx0TI5Pn+ptE3bfO0TO/gOeiAMoooxvTVVMOAvWEOHMGZhTPvbdb8Apzn
g+foXHxIdPx9uut31f79oMHiwLY5cx38mHCAGD9nARDbiMtdAlHvIbbNEHqLRa/D8/fIGTZ+8CGx
Wee3eveu1FkcQEwTELceVl7MoIGaBlyG26549CrytC0eAtsbDHodmZ8DZ8Csjz8kME+awCfz4xMw
0Db7/q7pB2i0DWU/o4+V5ZwcsAMbuQ7n7NHB5g70qFi81brXIXt9jjP8fO9D4ndsqkZ98naVSfW7
+hfUN1hgRvGjg82REweIU4IY+Nj9C+SeF7TuzXa9jtl8XjO0jj8mWtv3roj4AeGEOYKxV7mDAFGO
2wDRUwIDFJ+j9Ht7XkfnadwMle35h/ShBagH+vYdWbfDD6igFDl4npWgQuUME4fjB7zwSzzeYMnr
gPwcOENk8TGVtuXeVNG7JiLnwCVAojn4yv1rFs44PiCEYEbsx3A2A+YNBr0OzM+BM2CWH7MCWt/u
1DvKbIRAfBI2c8ijODBTdBAiBy6FNAQ63EtP+a0hr8PxOGwGxtr/kHFrnULON7p+Wpl3qEXtAwRY
EBA+H9xkhgeHrE/43RnO3wXR83zyFot+AczPucyx+ZgR7IG/+LvENO+YWAiDMOVimyP8WPa8LEjh
6A0q0rsjhUd/gvzzHJ+3WvU6Ri9Hz3A6/qA+ZPr3xMc5sBlxKSPkZ35/LhgIfHBXjrrIfnx/dgi6
/o01r+PyMGqGx/pjJpjjfbd7TyoGEg6mLiECPTIuNPMY5EKGgVIH6No9ZPD+C4/5rT2vY/I0jxkq
x1cfMtNsYUnam2R8Wpv/PtNgdkAdhh3Qz14CwikIN1DOQJx7CHEz4eYtprwOyd8jZ6Bsrz8kKBd7
UKPrev+egieFTgBgyIDK6/nfPcAEw4nCUyfBjJW9yaTX0Xk2dAbPxcdU1g5Nq+t3Fj3tA8EhTHEK
5cmLvILgZBRx6CR45G0zp3mTLa/j8mzoDJfDj5lhjnY6f0eXIRRc4q5J45nE8hwaVxw4yEUEeMGr
8ey35rwOy+OwGSRHH/N04GhXjekuv33H9ALC811+oTMBhrkHzEbQdCMe0ZjV+W+x5FeAPM1hjsnH
JMZHu7re3ai23jfNe1aYzgEcN2NKXZD6n/sJg1YnG8gxHIP+TD3Pidib7fkVPC+mM8fog4YyfaN0
tMvfz29AkOGMMMH464IMsDMGJwJM3B2+3b1mBczRGyz6BUA/R86xWX8IdvafG00fdvIDbX7xyf/b
LlsBBSSmzKaw8M/dR8BRNeJAzZ4YwCywzRpff23P6+jMhr+Ywsfoqj3Sd2z5fdWYOzYsEPScPYrG
s9pSkAMkQOkHOebJQx8On99ky+tAPBs695OPSZPPTfv/5gATw9EzpHkHPfajzygzt4Eyg9wPPbav
RrK32/U6UPPxM7TOvQ8R1V5YfXdvwOTNu/ZxgKJ5l/KRgKOX+9cMJmRDgxqBozQXz2qaN5jyOjI/
B76YHMzt4mNCAlc57v4rCv0UZd5BnoGmMwdan37q/DMeDQcB0JPuwLHMY3/0v/GANxn1C4Cez2gO
0vmHBOl4/73a1cnu/RAi0DboMIQZe7gaYEOOmRECkArujjtfb4Z+i0Wvw/P3yBk2xx+z+rzrI17t
sqJW+j2bBwk+cDl1kXjq65xFNih4KIDnQAfbQ+SbkYQ3m/UrlF7Mag7V6kO60ZmCa1qf1vX7igXg
StCD5oinm2liJknfIYU49BLCTZz7FyD5vDR9q1WvA/Vy9Ayns49R/LywGmjC3d7d7Kt6Pz6t1H+f
kgicTWNwFoofCd0s4DFoFYB8BXcoH0ASM77wNptex+j52BdzhaluPqQn3c3oaD/om3fs5sDkAOg2
Zog8pqRZxEO2e4BsDiByqJSee9DbrPk1Nk8zmWNz9CGxOVH6HVEBvyFwJwoq1ccewRkqHKieDUmK
/6Jn4HfWvI7Kw6gZHicfM+tcNjv1tF//+zh2dyLtYAas7DGbzFrR7i99MjjLcdwZqf6dHa8j8TBq
hsTlx6x1TpIU+s/e9W409DlzDIfNj9cE7LmGA+fUELJsm4Hmef962gkPUs5bLHodl79HzrA52X7M
qFXtI/OeUjQIOJjD9Rr82AgwK0GRYx/ATU+E8CyZnPzWkF8A8jhuDsfZh4TjFLoD6jHtdu96nxCS
CRdwnfCxprTn7sLYAcec3/WjP3gLUOnnif6tVr2O0MvRM5xO//UhcXrQCd+9URCoGIZTZ6gwH3CY
JxloFHQw3PlE7owmv9We1xF6OXqG0Ln/IRG62A/veosdQYsm5gQi10PdP884wA/gWRzgQo+t6jMX
+q05ryPzOGwGycW3/z+Q/PrxKT+fMePvml1w/3CaZ09Q+c/v3s8cHpkzG/oYgV6lbg/BaX0LD7BB
8OSaZ8dxd1/yOPIh1c8V/X8but/VzZ+fLQa3P+Cr4JErro1AJIWD7n5//w7cMoCzu7sLo0zw+yu9
nz/ldxel4Neh7c2GW8DcwRge1QKf+vypvjsagbegqZRwGy4Jg5pEHSArP58NdGrSEZLuz1V5/P9P
eZudGp039Z+fHdhKnz8VDx+8myeFQoDCSTth8KUuvuuLhPdvdmfwBCL4PPo/rXaSvIq1WVWmiZYo
7NihLtuLDK6teGz4WvVdfdbVZelVQ9f5CqqLw3jcdlMWypa6fHnCMmEWhIfZMSu/hMwKfTGJaWks
tMEmGnyiwjAIx+OxKqpVZ4ubOE6ZtKYk9t3B0h4msZJa16Xs3cH40THP0vhcJHZgVzm+HMOU+9mA
rQWa2tAf3CagY4KXjR0Zn0ace2nFowWpCiNr1E2BzbJI0jyPV45JxaIYxILlEd1Ci4h0SSkTOCQK
EBgqAQsTiKrI1ybUGz4Mg1/ZfenhKhLLvNBBMhKxCJsolFHvHtekW9R1kZ4zlFYy67C7KpNppa3O
+KVGxdYeOonLnq8zPdKlo4ZLobiSeRpXhxZdtgPX22JwXG8UfX1t4WGQdYWXURyLhZVqchw2cSZD
2C8bt89vq2TMZW6a0e+Mg5Z10lJpocFI5FInILr+lhp9OHaWumrSfBXHWkmsS7wUpVg7sKu2rWFo
k/b4e1XrxON1ma9RtGYa0QtR1iQwulznTkUWeaayw2gIV23oRBtEusgLg8wM427q6sMMX8INJ7HF
lkFBHPZn2I7z1ZQSJV075Uesk1HHtC/c7CxsNPUSqyYn/UiydS2iVCYqJF4YMXtLW2ubuGO6UUmj
j+NODIEtisvOVc0Ct2PpT1rRw7Qwo1QqSNsuPAzrapR92EuOVb+oclJ9mQz6mhdTeWhX7GowrPEw
TVp/DG121ieNn3aW8cKyHdeucXtPtF0cjH2pPLcx3qRDehW2jWycEK+dKjojo8aLMo09XhYqKLP8
1A7dcIvdUnuDoxN/VO60HZOpkENDv1QMJ2ewoL4l3NXU1/1FYYnUq4XdBFaqJpl2setPRc9lkpje
s5IIL6LqFsF0pcNcdkqSWEiDr4sMFbvRw/FhGnb5F6tTmSR23XmV07lflaarPh7pKi/s3DcsPWFu
OgbJUESw791O8nI8yhSzTuvuwo3sYquG7IznTqDb5pwIZ9qMlQq4itS2QO6hqEO80VZPVyXD7EtY
1KvCyaI1yqNVS8rqUA9DL3FD8FpNaB2nZRs0IIR6AzxITDLa1tvGmr6UpktWk0jK7XQbW2baMG3X
sIGyc3dojp1Uj19MFN5mLc98B0QIwDXnso7afKFKEco4c7VEGsu47LWEBtTBt4q8X1nIRlsn3CLr
LzaKi1JX5UkS+llc0iUApfqW+2PMDy1R94FBtSV5W4tNUiWXdkY8C+rrwzHNT+w8LzYctyeDM6Qn
+TI6Bt19a9wh3g6YW56ObDsgsbNp4R5/IKy6WwpV9AtqzCYcinaZdLEK6sGpTvpp8ERTLgTO1UXl
XOWV62WcD35uI30cRQx5sXC8AVnsNDTuBYQgdtr37Q9V40KyPKw9bTITuNnoHtp5BDGjwIFoW+0p
m7jLuKxyjycm95BbHg+RZoemEeEy5VbvjTqNZdu01hHh7VlWlP0m1q7yeT/mXh+1OLDiEvtjITSs
j/MXgmsIXlomYmmr9rZ2k0WURs7SitJkFeM6lw2p9qwd02DoE+Q3tqWCPubZqT92Cd/2lXWZxqGz
0DhpvKww2s9dpKUZzSRVZJ1OKh6DaVBdoDD/QUR4VWGVeQXKsdSWS5bm62i1+njkUQTYhiHYPZzA
0npKj9lZme+ztGkvqxZJMxA/JoKubBK3AckziZLMG3jvNVHcrSvkZIEVOonsqT34XZcOsockoHiT
+mzch0Wul3XJBlkhNS2auvwaU5R4uqtc34bPiDz/ViVVKTmLjFeS4TJntvHHoWGypuGhQrXj9XZ+
M/Fy0xrU+Fbe32QoyjwnadZtFXcBG1UMV+TTACNWyyxFS2Q7WLbYSj1dDjJETSSbaFw4owanVPZV
MQ61Z3DSST0lSkbYKRdg+moQal3yhB0SYg2nHClL9tN6qFx70zID6WGCwIErWgVD1GcQ5gfiTSQb
g9r6SnR0OdaDDmgh8HoUtVeM/Xc6ZIMHrHJYCrfO1ngqr51o+s5VGn6pqrU7kO6sHls5JvQLPKJP
n0YaIV80XS2JG1N/NDCJmugvldIQ4kZwzSrDkd9OVpAn5AiHA5VdzsQCJVHhVRh5Fk7EJkUNkdBL
WQdTmjW+bR/xjk4nDYtzLypye8Xz+Ps00cjvEbXkRAILIt3S2LyXrBw3UU3z44yQ0muybJJRHmdB
5jrOhuVtCik7psGoxmbjTmUQMjKuREISb8LVV9y4auU0GkmU6zyI+3w3qsYbGhGvpymhsnEn6jt0
gF0CGywtHQiwrBZrU5y6bhxdDpm1yoYymFQ0reqJ3I6MqaMpVlimmELwaX6MGUcXeb2yTfYNsb44
y7roqymnmxyHUTA1sGeyUfvU0PqklEVq4XWslyK0rA1qq2vuJuWqTKPeF0Xf+SGNY4/VzF0KNmXn
yGnWSWjVUkP8XpQ0dE5DmACuOPoCJXYQ55b+NibreKjDFciBSQDHvfaC5EO4oW7UfE06cs718KXO
kfrWOcjLaenIIm7pBQ+tSwhLsoAl+cpQdKtIV3tuktTHTLdVIIDBeFFj7FVSusZPmjY9J7o3Pk+r
xi9tiHl2iTMvVnX4bXDHv5yxaY6Rzokv4kM3csiusyPu96wPt42Ljnmp7a1SvS1rt2E7qvi3sAh3
yp76tU0ycpG3RSRNlLJDVU3komPV147Y4C8o6hacl9EZdUUvK6Wy1TSmKGi0RbyCDcmmpcMZybru
CHdV7juTVazcaBVNodqXVtlL6lbxeRKm7bKDmmodtpiexD2sByXGXYjKUStcqnWR9OSHiWIIjelh
74x7xe1DplixLgdVSmqjxVQW0bJXyeglGoXLakT5xkITeH7bHLr5WZJVvSxVsRGjqC5EA5sYLqd2
N4NxvcItzzSvba8M7XpdjGGQGnMOS2V7IzRnrNsGtws3nLJDnFbRlpfxTkfM9eKStwAK9U2FSp8O
Wl248ekdz+qyaeGkobtkKqeeyMpLyL0Lt4qSNSt167c2PWuL+tTp16Gp+F88JBj47iTOJ1bjQJkp
P9JAVyFWN5OXTsQjOtw7kPw90hjLL3I8+dbdxkkqHgeJiSxpsYyB2+Efcd1TXzXEXWW5fcoVsKT6
K+lpdYtbcR06hf5mq5B73VhAgouJn0y0X2A1em5krgYe134eFY5nW1QHdRYbf6CTug5Pc6yPQtYP
+6gwW0XUdD3W+Nxi9HstcnOW4249kvYI4hFEEI7TZUrKQ7fn+gTBtpRD2zdLt/9Ge8RlRoGVGk8U
gZlQtQ8bwJHV2j3hHdlOKrMC2/qBw1ZtS563fmzHxrPcoQ+G2q0DxBKyGC3Sy9TpGy+fQn3qEj+L
tHXFW7IBHqf8nhf2iQkttUZ9clvwJPHrHo0rEw5fS1MHZWGNnhgncZ101VFYgvkxiF8rWg1y0OQq
5LzxmO386LNmkMB7Gp+1drvBOskXUCbc4nyQieu027zuHGkXOpOOo6+6WucbKD0maZsu8+ndmPuB
PanajSJZL00GnwWGfl70Vu1PJhESaqw4nba1ra5y2zCPdMMtp7oNYscUEAMbV/Y8vHJty5ZAPLpN
G0X9wx8Qn9fKLr5YjWP7Jp3ijdJraADiCyd2jw3quiUQsKPBaaMgLKZYknboN/d/9EIPG93118iU
ShKNIg/D4Qb4BmHeWAWda/pNErnCSzsn86Zo6mU+RpNvs6ZMwedZuQn7OPeTosCyLOKvaJySRduU
x1bN9BLRIfdUEhFPO0Uq+7rdRqytPapIDRVn6frYbseNw9Nx0wO3DHDW39Fm93tTDlaQtTHzRDpp
2YXNRTmMsV9zDTXdFC0iJzUyG1nnN6P6UlLmLmjU8jXQk6lkZ6ZrA6a+u0mXHDa3qhMR1A/xSUZb
6jW6F16I6q0Z0mgdWpQcDt1mzLW9TBpXrKOCqCNkhWqRJ/Fqojw+4czOZaziIMpiJuFhBOKom9Ir
o0wph4Tos6RPl6h0va4VQJBVEp+hjC0LWu6FrexzKw6N7GMrCdLcVTIJ49HXU3dt9Vbm0Sm3F0nE
v+WOLqVperIUVLY9uGQd12oT50o2PW7Op1gIz4r4dTyY1Vh1amXn6bc2ZdckdpdNgQ5Zr74rKnIv
ychXqzpSZJBlI6AQLVHnOTEkrS6cTtpmvG4SsZjsWtp9GkH5YWE/csMNv4tsyh6lsLs1FCbbJI83
JD1ONZVhZrZl6viE2uOyh6q4Ul23ygfRr1rLWdYjDzch5CyZTRToLtSAskpid9WWhZcq11pEg31C
3IFtQnrYZT3Z4LbcdfHUeq2mZ1bdx/CzhR3QMEu2Wl0lPd+5Az4F3z3N2+RriAt3I5psgwb7mLis
9YHY33+RmQa0KotkVYbVhtQFJI4CoyC0K0nZ9NWJMmcbGvBjVXEoC7sm9HpTJB69235tkvVQBYF8
oES6DYVw1mFlg5dm43LM8CotU3dT9SJdJol10vWD19CcrMWYlQHLSiMjB+ZUd2ySKHU6Xwte+/bY
nkPg+aJbDBwnAxKZhY72uwrKkQD3Uyj77ESTpNpGsZHjSTHEaF3U2Nq0ZRRtKxqFa6u5tVooeivB
Wi9rWwuKwOqYDyNf6IQN/pgNjbyff2ahFqoefgGVFd0QXNJNDORtI1SLlxS+rygI90hEU89GVibH
u5gm2v6cTNl16jYnTqsbr+370TcW8CjgMheoNNkqF6xf2FHRyFBFN8CGKuD1kZZE0aXt0Mt+CLEv
OussD70YtWeIoyRImj6RHcuCiafH9tRMQTQVsQfp9cp2RyUtVx1FLL3NeIok73KysOylZQNXdpK0
hfpAxZKRpNgk7bAkXeFK2w4vWa+V36Jx3+fXdTlk546zdydxlQ06WjgJl31XRjJpcSLxyJ1lqk6y
sR+l47LeHyyzbtPaD9WAtjFrvqMSrXIFlGly2LJx+Gkcob9a5Nd5S9ekta8b0AA3hjeSjhOTTdvG
K9PLKawjX8W49THaCVAkJC2bZVOPNIgSqG2qsRy8yNkXVimOjttRiL8cUMp47ZVt1i56UMYiHm3d
mqdS1GMnS6dZGDraUo0R8aOmlG2C+5NmUMrTduwsaMiXg87iQweovtdUdRTYaQtRuy42hgQ0AzDG
kMuRott+SBVIaHc1ACgjsC/dbWhFTOqYd4HBqDzp4VMxNZd20cTB5BayzOjk14OhXp90g5dCP29g
kUidsDpzQKfpE79rndYPE61lYgz2LD3WUkAFXMK2XlXpEBRTeprk5boZzL6EWlcOKlpp1nHPSoeT
4lKxZtkPpZep6kpYpJKpSk9rkdZBrf9ylGWkTdMEwkaypBm7VA0ENANSyOQcg18v4rHYZEO2LxrY
Dg4utyQsR49W/ZGyugH8KvEHZ/SnbkwlKfKdXUVeWbrnpR2nnkobPwmxLR1iD5KSdjfmw6qDu0pS
4PrYgVwiMyjjmEsDq5mO4IlnkBcMcBY8SQP1hya3PFa3oBsKFZ8PUdYGCcYAUPUtcZPr3r2TiNek
AuRQWSwIa5c0pF9UBBOuunRnFDrqhqaR+ZDJNOz9RFlr1oSryM5veVWuBzPkQdrQTZjXnh2rPCDA
lGVmu53XNfaaNGFxCEXV1o6t08KEEtSek6iKL3RXnHNV6LsIv4iB3wA5OgMfaaLiS667vetkMdBK
92vUDcfGhcUBiaKKizMQmDbasb7rELuSpGRRJPHG5q0NFAB2TROtQjuoUZktIKhZEi4On1aNW3ti
gIjbEQWs9eskqpupJ/t4qi8z4gZTNAQx76/q0F2JfLjRYVL6qBqPLI2/W0N5PvWZ18X6trPRGZt6
3xbdekry6y5FmYwN6Ec0yf22TXeDVdhS9MMtaowMnQbcB3CAQuWYOCCbQpmwFto1kkboErt0PRbJ
Gh4SD/6Uyapork1JL3qoAnoTL1II5qlJVnVHPBxhOSlrmWXMV8yA6kpXShoLA6AKNneBYs+y8S1X
wgd1dJIN0wxkm/SKugZsDOszBlWI3ZXwFrdKP3Vqf+TFd5CBT9WaZLemxNKqqiNc9ZBY7cTIqR/B
qch4ZJrye+OQbUhHeOoDBVllyK8GGhkopEQtE+BljQ26p0n3I1nnVgg7PL2rbni2GslyQPy2Cvtr
0tFUxgj4o8l54Bb5STkVWwufpiRorPIqh7mbpDkVsKci7mWl9sOykeXUA7BJ6EgaLkjkwAQw6LhO
10paaxy4jBk5kFTJsqprWbXArRW1znMFVVAYk6sEXyYJ3wgK+oeB4RNo0E1uIRBDhx8FSaCMSsRl
ZZFRZny6Vjzr4KfwtMax7cUJqC2iVz/qHB83lI3gnmLd8jZwmjb2scrto9LsR9DB3LwINFZ4mbfc
WrntWTllZG1nUoHG4dEsGQPS3yHSntViSL2Ud+G6EeooTGoFVXm6SKcwDyytT7IuBGIKYk5e6mKh
LQi9iCJX4rxfVp2N10h1lTeFw/coUX/lZSErrbZM6cyDKjz1UNZ7fKw2Foin2xSOJtSKFGW37Oww
h1ox8uOs1kurAlmKFOB1Vut4jh23chKQ8XgNNWalWiP12IJUFZrx0AK3ctKS+zorQZNF1KtZQdYE
YUcOWQvEM6ullcc7V0X9erDLxMuE9izY+pIOie3B0xa1dDR1D4dkiQcuJ8eyQDDPQOBnm0xz4ECt
lm1HLyMEq9wfuxTt8vSmDDt8yRWcEFR1K53Qjrf1iJA3MdqvYxPlizSyUwjX1QK1XSVD7QDHQKBL
YhKoHJhW3sV4UTv6bIpbA3I5adZRCeJnqTuo1CMrUKFSsqLFquqq9pieTO2NXWDi9ZPhkOVGoI0K
LRxrNH7fdRejYwtpWWdTgUtYBpAkbCZUoOJYJrm4O9jpZZKaSOoiGZaQF8nKGVrLJ01S+4KywsNh
fjWCCldF0UUhUipVrL8mTQXqU09OOghaApXOUrvi1C7JBVJjIh2u9JFbKUfqKMVe09Gzoo6r9agI
lC1J971S0UXjhlAM1RHEnQh0VeNUgV3X5zxtOEQDwXzmp2UuoZhcN2MeeRwUIBkXkCEKEOoX1QTe
CU9hyGVNbOAiWIlTktcLioCtjVEJOyW0DysxdUHUOKukyYGjcP4j/1/Kvmw9Uhzo8omYAbEIbuaC
JPfNdtpll2/01QoIxL5JTz8HpdvpcvffPXOjQqFA6coEKeLEiRAPxKLAWuUpq1gOtbdJ6lIuU/7c
SKO6c2IvtBo8hl0RL/s8bZem6JbJUC7SwPwCA7dZ0IpmOwJMBBZI/qMvDRKW5CnOaL3NAjhhbiDs
sxmr19YVHp5ruzwNSbMSef0kGG1XtsvyhStzOHljFRmCfat6lQMAJEk42MEAVCpfkxzTZgP87Xr4
ArS/j8b+F2/lbrLFz7EbopaUWagM76vjFWcVx0uvrNb1YJchH9RL0WZp6AXFZaL4o8x7n5ZYeYDq
N+4Ie/iV0PHiF4AwAms0l5ULQCHO8A4Uql7Bq6jzOhTV5EVOP+Krjj0Ok8usQjNdcafIN9bUbiza
48U3jNDppBVKtmibCwOkk05YuCmHA2eSbidGdm8wemltdoZZAOhfBUvAmFlocjuieMeDlozwNTmC
YRkABcQhHmTjZFFAgaW3JghtUM6c+LeQP13ZHKnJSGRVCPvZafVA0qUVcBjfzlpIfqpE89qMHZ7Y
/KsLc9ebpkOaxAvgv4vKqCTAMJpiVR7ustk3sNUS5syxE8/ehMhhknmwucz6l8oHuCkCXgrgLnud
mf09mcZnRBeXorWjhtCdEfS/Fb6SwXV++VPeRGaFWcZ4I/DspfY3m7VLkomfwoqmOLgvpTctLFIt
aDAeiOkh+sq6pRi8+8aNOtVmiyDOltSLj3XavrY0W+IYnC+w8pxV2vunfqJHw+NR3MBrDU0rfxz6
7qVy2W6eq3GzY1E6e1is685+qYNmgYgFnK1pZ2FvTZ1xzdJiH4tzTYuXgMi70fQegr6NOrb21PBC
CD3glwzGPCKyWLucRa1LYadg9bGXsrDWBEtkOMEyaUp3mWORarrZPzFVE5YKrk4lj3aFpTIV1sWX
6jFti5cJQEdn82iiw0F41d4ey6fcecS3FuEt3aZms+wRD2mm4OyO/Xn+vXoDgK7gZ3zkycwWZund
s659HSugWooPQ+j18LWnMRSlo0KDbdg4bmyZ8pDkDbYWgZ3RAbZe2U0NmL6+9/L+ufYbfN0tdgDy
QDw/NDo35J6683izbOxyhXD2V+7abVjy+r4N7gvLO9Uy2Ta+XHlJvi5gFodj7X5Je7ICEXLH+uJY
N70dVpnxOBVNh2/unnMgVQYNEKxJGr7Oc/5lMqafiCouctF2i6qL7+w+ezD9wgMWPmymrtk7OeIG
reFEScacsBqcc03iFe+Tn6g13IVJXfmAyb4Ae06wEjZDSElHFp5Jzt6JOa8Atva5HEhUTACtB74x
g3hdjGRTwksWKhqxPDr9XexNyw7PiGHJY+pY65Qn254nj4TD8DbslerkOmurDWPGys2aBfMQdamK
HasmRJWsiPksDnO3vzCAwJ0BnzYo1pNTIm4TmAdSpkucnnSZH/zO4N/KHKgH9rRyOI2yXAx2HTU2
fcmzZN8YwSnP3GXb+U8ItL+MWRlxd9rDw8ZyVZvP1ui7oSl/F7YfY7Nu7yVe+dDyYvw4w2gsRqvY
w/Q41IOzJWazFq2VhQ57JEAfKtgvpSCnKU1PBa++IXz9tZ38jcU7xMaJWNPxR+EUUYGwp2OoqIHh
YmBF9Tvju7Lan71wniTxn9oEuDvAiJ9F5z3KzFsaBtl6Xf0FccxXBVuxZ6+my+4d1f7O6uSpKLJV
5mb3iDlvR6EWmUSgFfyKoOBnc1gbZf3oJX2EINUqDfLvxEQc2LMvOPppmbr9D8AwG9VFss++NYb5
0OTtV4G33iiqQ5/wF1KNX8fOoIvYsaMho5tMiDuFEKxdIvYdk2ZVZ9iARLnwRbBLKI+wx2x9L34i
tnVX4jcB3/An/tawHpNF0jbrUjyZiKR52D9rS9zx6RHxpV9M+qc6Jqc2z17zCsE4yjd5Eh9SNZ18
D5wTozgq29k3dvUrHbJFkw171+hfbLxUnocIlLRElCJmmpn3eZt+LQTZ5Q0BngcHt8dighfs2TXc
g5umkQmwsaJ1mKTVKaHBxh4QTDG78Wyr6jySZtcp+2QIC/Az9ks/3rUsO/TW+Ahw6dJgTwkVIiKl
lYexVMuuxKON1RMVykLp4/UU5K6v4D89FO5ohN0iFoAivb7be+XsfTXNMt+Zip5dSWos4CC/BIVM
FvPDwoi4Y/GdxZpVUvlTmAK/wjpjACppm3zBCoBWRQ6QzpZgT1SrsmmKMD47Q74JuuIR1R+Xgy0X
tHTtsCvrZWdW57yTy55ebD5uXWmDnACEPyYvrizstZgAAVF5od6Mxow9kLTmrAbnyCW5C4z6uz0l
m7ip1olQB4YoaqvUSWTtq+jTh1I8BknCQiQ5Pkv/lQVyO7nTj9KoEEmxyKlrswe28NX0NFr1t7Ff
DU17GNv2JXHkV9pbS5EFXxIfr1zhhLnTdj8kSY8OUHCERdaVWSKKSWBO2U25nToSpUa8ySgVCI0h
sgFeTAqixBgAixMIRmflkSdqzTLYSFgxlp6Nn2msREgnj4bg3JBlbxWrGmbWonAuliHjaKDWE6Jb
x6AgIdgBO/g4m9TJvzgDXvtRxZhd7U3AD5XdbgqrweMH4Ml17mDz/pIYZ5a/DAK5mqyzV4vHMm/W
sX0/qfS5HZsLKtetApgRiA4ALk8WZZXAr6tWhpEAoHaDJSigv+fPzaR3j2z4fVInx8QCLtwQUHXm
DxSOdaHCTaM0CQ5T3D8ESbGD27FhSfpEBFl1Q/mFLhpLHV0riUM2OfBDkmGdu/7eSBB/npUmUT/3
NIa7l/4ibdKFVHiPJanu+2RFk4U9RshNvfiglDi9ijIRfCctq2HVug+mUtjJg0jBgQtZyYEMTy3C
iOqLrfo1d9tVZbTrNvUXngNQxGgAcsPY6VRIADC3mXEcLVGGmcR2MI2bhg7ngHmACZ0tG9uzNOhR
xvY2Tro1V/bWeRl6gNjycVBpNKVy4/v92Um/xjOUOZa/+Oh/B9q69QrEQBMz9GL6vQ6eEKLZxCz/
xRz/yBLGF9Krt77ZflPMe2CCL8c+2foFEJzeXuADSGi0eSQVlshKZGtAeIte0tcC0bTIRYQ8z8ud
lY34KrPeWSrsWgtaUCOiCKsueCdAXQBtABGoYuHYQAAmQb7OS2bcTi+eqIsFoj/ewmjPnt/Zi4Cb
9S4rNwHB8gjWxNGVyaaDPbErjFBzGt8Il38QBn+UlWzwiL+dJ/je/T+PePFKoc+4uwnn4whvPRR6
uZ5j+K9aqH48cyfbz0rzX/M+1+00vZly+X603icS5/Xkw/+B4fmvg3/QP398PA/wL276TIskoFXe
Tjz8G/nzUwGUG/dT3/fG/PS8/4UkKzugYEQQC272X8xPlDz6Xw6iYYE3n4RAAg+UzDfiJ5JLbZwk
hoPE3o54eWN9WqhgZZP50CQLcf8AR/T8/7A+QWb9g/SJgn44QMYMPIAEFAViQT79k/SZW7wpEGlw
f9V2eXQL036a5ihNlahgbQ0eeRqdmkRCNcFaj5q+YV1HyczJ1KN5Dq7R/3ivnkor/9O9VoB4eJlE
8VDVe934eQ405dYPYO/u6dx8knHEBf5SNFoE6rtpEzuqOdyavAo+dlNHGHv4yKBF2s9xlSMo7wXx
Ami7/VzLwlyOY0LXxKudZ0K7n1mBrTueEJgBBbGkDV9lQORe3apeFMDdnod4WrkB7zoWmlQ5Uc4U
20tZs72+8qqA7QsWe4Cs5xHdz5hl74YBOIU046VDmQy7xuYx2FzK2k+5ResVdltrr/uJ15+Nkpnf
qyzlGwkn9cBVUh7yuUnYRBe5WTmLTwO6qxsvbcpDBnO+DfVltQniMTvosXxCkDROJoQlYzmsJlv5
J942wyqumH+CRTWsFIiwYRO4ZVRZ67K12y/wIo27DpjoOjMSLE/VABRgbpiRoaE1XFFw+MKuAzGt
Ch3hiaiqQaK1ZyIJCAmnuDKwSaJ89ZIMLF41U+Nekrgaj3HVPtVCsAjLrzs8ZBlvd1OyALTePvRm
3j3g/4GAYQqikpbpZn5XwiDl4LLOep4i8cO/3aQnyt1hg72/3I6TjRAsAuVyP/rZx0bLKkKnDwNa
NjjV09tv7tsnyYeNY435ubHT5AI/w123jmctGsdLLhNAsnAY2yniIBqs66yz95ZF+l1Fx2HjW4Ck
3Yl7y8JX5QOZfHvhGlnynOUU8NAUDPuqqBGTB3lxwceWf9FX+ftVOxrpVXa7QmVVsuEIly5BTE4X
Fi1ccBrBhFjo/lgM7joWAcApS/bRoAARI3CaXMC3AY23GeoNoqw+UC2geIMh+M8ErImuTsRrx6QF
zreRHl3QZQ+xnTkR6yRblb3jAlRhsRWCUu4CxWLlqspJeUpkUp5M2pQnOTc1BYo8gWS90gPwQhML
7w1GjASeq19XP2g/HWuWvxIuYNRXQW3s5m5RDAOMHKoMxHzLV7ye+A+9dzURuFVby1Zir9zOrkMn
cxCnK/IsjrqsBKduhD+vhddx3lrfvUokm9kCWpaJ4S36weA+zIwfRiemY0aZfRJTsPA5zdWXIR/z
0KzT2C9CP+5yQMHAXGI3k3eBcqdrA5IU7kg/SmIgB2XdwHh0oDrl02JyiFznNE7vS1aSkMhG/EiB
rky8n57dtjnRol5n82qhG6x6bA/G31tX6MXk1scPeGaqSEPaWPzQDZY4Jo1DI2w36iUGTui1xPuZ
pAqRWjd9Fn4wLuHi8UOpGnFMcY7SVXUo1IE7onz+sBX+Q04Bcu4+7S7Iyyegb3rOnByGjWbefT6k
FFBLpH3iJf6vzEvzbRpkPA9JkFY7o/LKXZcR9PXl5/5n1Q/9v11+vrcFi2RhdJOzdGxlPiEi/lC7
cjqLNOVPoGEz0YoFEHVQteafWTeWp0C6N0R2KPLuKheknDmBs4o/3zEZDVtqvdtt73fc5C5RiBTp
O/77M+qiOdbFWFyk32RhO5TjfUqa5sDgNkWu11Xf4mzYxZMdfxGBkW7n5AoETfzq27Dv0jj71oqy
XeGYaH/j5Vn7xTDEVgBXHFWHYKMq7gyvcx9E0h9jSfsX6brJRqFq6dKiXf9SDLUIRdMi1O0CsG5i
0JitBgG1oJHJ68BauRCmOR2GwpcXkdV3dJa3/pQAPVZsW6du8ax6c6HlfcDpSnacrEHASF6tDrz/
ib4wWRiboW+cpRbHQDg6XqVPceB3+85RWcTGOH21YcL+x9Pno/LDh4QWFIrGwdJzLWkbtQVQWz2Y
xz88fYrbfuuZXvqTW5kNGBhbFzcz9Qp4z1uMksBmqJj90CsfW3kpX808gG0dd+1BtdJ+ANf5WeKF
XVmIBUYyh6/e2GZ2EFXzdqVlBpjTWaGAkP4p17pT78Gr0Xq3Ye7Vdw1SSzb/NJ2WmS1fV0l/T8Fl
XE59Px7MTrgHTdgTpYpfOo8jxo6XG9Hiu9pzzGetShLnTXVQhCNv400VOQP0J2KVdxyZBs8ek+XS
qqwkapIuhkNoADeqiju/H7d4JVfg9XFwIXBl5k4WhzG8uevVn6Of9YwpXcFdxh1/6pV+a+0IwoIL
vwCwZkj1sQkqpBjYXrP9JL/pZqwyD7rrueWhmwTbpJkErfmmcrtXy9yyOJMRlGt9qx7U8s+3icB8
MDIChkeZrZjK5SM2T74AD6V58STAuxRkz+8gsBxVFsML5lmHBCWQ20ORViE87eYB0dQGOQfFk8Un
fiaJSZ7eeyqI7ac0rZ/IAPDXmnvzmO4R7FQ3zf+n+9T8Ce+z3D4vxifo3vvY7fPmsVvv/S9zixwR
lCrt53BwcvQrBHgml5SRoE581DJ9dWsyPRDnzsJD5tFV75+Uk4mxzb+/yXMRy48vMnwnlKnAeVbE
NQkqJ9JPL3LVy5Li6fV/Iodh5pO7CM0ttUtRWuu8J8aj7mTZZnQr47FCfP+Szkxaumctj4+e18Ce
eO9WzIQ9wcFh1qNBSpv7IJaRiZXKVTU52E4eb9rKJAd3vgKt/u1Ky26jZcWM9U1PX43p+GAVKj2M
iEguKLJaVh3C4udMxW+NHij7YII78ZdMqygszws9ULkzgN7M96GGx9s0WlsrBpkMrv799cT6f9ir
KTJ/P3/HNs5wCeb0YFRx/fwdT0lqkKSxjZ8pNy+danwE1zg/thkbFnrVhNn1oweAfQ/zMj3W73If
coTm3+SAV8ZFiYjtbKb9mGgafNDXcjumP3L2LW2Ch6DLVR9iAbUO7H1luF7NMlO19RKpLkg1SFoT
ivPCoYd1o99ofaUVYYE4IcoFYkYtvE7uW3O8XSUmSBlwPOo8q8JiCIp9PTseorTNdWLaaaS7ZuHn
953Fr71y1gDjvwrTCeTF1H1VXY7ovnT3oNS2AHTHCnTQTPyo8RNxRBdeEU3iy5uG5/5kLrh9vrel
M8DXWR4evFu/sv/D4vL+/itSOIc40ipwkDMKn/7PLS92hxRUuMT+6Rag+rdpah3698ZrU3yLut91
DqzDKl7aXdrubqK6wOuVp4MNbMp1TkaaOaesBbhoJ+3Rkb1zInOj5Sl38mUgLRDM/xzQo1OQw7NF
HLPrA6PbliqloPOVA49SIl7qKbW2OoGinfr2bM+pFLO8dDyQrLVuxp3s7PTZfnAG8qRIGdxRmu6b
sbKf7Ez6d/NYbfofxtq55zjA00vkx5XEqLftWPG9vuKjfLvK369uo7ereKR8nxFEFP59FfP/toq5
BIeNua4/l0gkrv1pFes8MPJkVjAcqFFElkVBQupVDZ/FhOPiWb7Y6y5SQiyg5VxFpYKVHOrhT4rc
TyhdXNW10jTPoTVv6npK3dVT+pV7zoktVikCR6fUsSsSdkifOFV7LVGjLU+ZFtOKs1U8gvKW4xUE
3WG+Q48Dx+pDSvNsraxUnq7Db7NY8KvDphHusoyXVeMj0DcYfXOweFmLSF/qpjVythfxUndMENsP
H5RvanIeSUw/2Bv5EmUuMZ0WXS9Zn2JhpTZbsTYvj21RSADGSMykQCOOWqYbF74WcrRmHX+kh8qU
SItKuuRNdlNMgu5tBi0LKjdAia///Rfy+A9LrGX/7QmwwZz3UFQG1ZiBBzqfMqwTmrCcS7P5CdqG
QtYtrYJVk0jjmPv1XWVMyHibe1cRtZgKm6KXUYzD0hb5tf8+zrMUtHcK9knhG0dbJO6wlkH5YRo9
oOdKPeJEXTmCh1s1fMER2v7qkuKhrBoQroGQyY7i39i+m0hRv46simemiHkxEzUti9Jgx7oy+Zak
4Gn6XmIfM1hNS2vkzcUWBVDxNolf5xmTDEg2ZnRYnD0gT7dZOwbI/d1Yix+Oaa7raZQv6QDKkTLo
uLNyj91pjbzxxlPOQeDp9Ho1r08TmLQHJHZg0RprWSHUFueId/w1clMsSZ9HdjwUi2K02/sAmdE5
snsuTh0kFzL2CPGAVb3SsneNbqqzyJoYEhKRSYwslWJFGEvB4UVXy9KcilUdwPinGnKI3/sFXHUk
YEFRy4yA80hZvL3XA7e5hEYuCuKEVmt0O6cGfbzzi1MfTwBE5itKRHmq3MLdWzWYOX/KtYYenO/U
qreb3PnOZr7zfVqtoeVajaTTdVot+nT7n9O2QfkfRhvqXX+2KFwc8gv3C/4/HlAcOPppLwoUd4MK
UeiszZYdsIuZ3uiD11n2yPSdd5bbXuIjAfzkI98Mm0taVFDVe4oUiLJnSr3pa5m+U83x2+EHHqR5
1ttcf85//dCU098UC1g2B97BeWjvB/qQmE59d7X8ZvMPLvhNEvsiu6s4Ylbg9WAVus+63L0ExhBH
rVM665gF7qVQHt97NSKtenSyJvcy3+AwPAZaBMQVNyCVJ2/bYq0tVCNAdjp2iHKju7GowYnNrXKj
Cxwk7K9RjbzfRjW2rkfNWfnTvVZmFk8lcl+2qpp+M4lQb2ImxbUx4uGnqjILST4Q6cHez5GtRJrf
wmqLu9wkKpoC1IsAN6os+hVH/ucwWzV8AH1HEumea2n2e9q61dJtWQwaj7FoWGK/KMWiOK7LNZv6
JMLaklyG2k4uVjYtg7gzzlo0pVMJIwssx9Gdk3r7kSyDbs4CN9Jh4VplcK6dwD/T+apCvgGIESrf
3gamLHCOtaGQwAu1m1xP0nfF8GEAWKEKbdOAsZEyR+0HJI8LN4NNzqvyzjS8H52k04scymJFLVeu
vaqSL6wvz17vjw9ZkvzHe0D/LKvhUKBiOLXKRLFqirCNPRfW+YhC9CPzG7NW0/epAdJvgsltFCg/
MblH2Gn3JeiXYE91zm97SIK94uZwAWzbIiANBqnu6maoHj2w2ECghAIyffoI52uzle4mVuEeY+7e
617PiuEypOx3NlNPyWBUSNOsnCvOJaWxLMfR2GsM64pV5X6QrJIhR12Idz1bo1hBz5Z14EZGvtNG
mECO6zqrchO5orC0yj+7yI4UUUerFcJe7tHOy4sG93VTZeIuHprqpHsMP8Eyt6m3vEYDeOPd9EtL
2qCud87O4RO4IfOV8MAnqGVzGGecRssdmTlI52H+Y+dXn+X2CIaK5GkDZo0Zs/+w5FB+5dPSZlke
zvOzcYy879gO8M0/f1O/Jm0nW6/83srRjwrGmm0n+hOfZCbDqUimY1w201FflVnRbr2mPcHXaN2d
Vp67oHtwZErZD7mZ02NQpmJTBUGy64xRHClX3pKCoXWBHRWAW5yKb1RM+wyZn9hfcz+kQ0Z+Uil5
WJjuiQATPALEL4Bw+WA5w3VDcoqJXGBUiijuCpqFyD5e90gjCpOBZAjXF2kXgR6CxLzZ0Lo1XpK2
BzBdgYK9DwwFSJLWFIOnFVjLALt7hyQ5b1uwZiPIZD/bPEFafeW4Wxfp0M+d5x8YCaqHPpfjA+/Y
Hktg9qWiZ0pVdsCfkh30lW581SAphA/dvmxza6NlTTAgQkRicB21S4fA02NetWx9cwK133jr3nzC
d10t0hqeUS2ZO3Tbtorl/taooZJ7kYuNEGDT2nZc1eFt9NqnCQJWSOHduhzUYOWNUV+I+gjei3PW
og67zt7spqPuYY15kw8liKWSmyPSYf+SaRXEcF6tXrbrERhv853bZrEcu8nb2oUH96uS8VdhF/YC
2KXcl1IUz1bDr/KSsRKEY86XQOaSr3bZAotCtemzIwrv3nK6J2+Wu3DeV1kwsXVhUNQMITJB9iWI
NhYq9kyjdynsMn3qypUGnpzW0h2NHzmoVDOP6A5YvoBqhw9qcbqqObjW/24bIxH0b68U1kaKdCqf
UBxjMp//93GZnOyxqIJC2d9FgvdlPpH5oBvDVxzkmhzckneZk3RIfiIAwq86RZ6bB7x57ruG1v3U
1frIPizCXOC/ROvukhhK7vgQABidG+maC8eBJXITeWkL9lVNik1NSueqltioqeGZrb/QMmQ5WZFb
B/XKDPxpUU2oxGBNdfBYe4YJulCFiO7crZTTgLDtJ7A60eXgSe2tEslxuovUO+s8mM5R97JElY+x
e71RS4Q3bBjox3dxkP7gpij2wgPoDN4oC3UITM725yeZOcuyP/VuMsNF5Poaa/t0X2/7cu+OKLyh
jPgrUhyzL+0wGEtwubGlyJgdPWUOUe5m5ldTxVvT6r2ff6qCN97vnVnVrVEuai4ps/aR84vIy5Cc
/LmpTcC5pgn6XponSDaohQkmEAZ0f/SnE2x9Z2s0JEeG26wTDG5yagzUJUHKebH8cF9tIBMP5VLa
Q50kOQh33auioLZzFH3YOwLAje421eisaYY0Kd1tUaVmafsjW1+Vc5YsSD40e92NjfqFukl/9uLG
+pJk7cK33V89A5ttPvftIt06PVae9aJ3MS1CbG4P9yY90zKghzhzUFMIOVxIsoKtbwllhpUFRPBm
qN+scj1KasCCn8x1EP7BU7NSJNCAdTRGXS/5rk6dbTKBGsqJj5C7bPf23MSoZ4+AIa6QGF5itQui
m0hfaTWtobu6MTva7hmSmpGjytOQx72/Jozay7JM0xevRBGmVEl1zMaYfQnkOaED6gAwl+2RLoMc
7blLAuFEOJRAbHW37Ir9UFjsgTf8K2u9b5kl6ZwkPO2CBFTNLsn3TT7IVy1PZzly7P5RToGpo1wR
Mup0OHTygmypuzpEqqOheuAWNr3JetVtKmVujda0j8xMyhU2PxNBb3RvTfDeZaYrkJTpIDVnlsVw
feVVu6kJP6p0y6raPvKA18t4cpBzrmz/OMELQ2Gwsf4Kv1Et0gRFowbgy08V6pRZU1p/dTLDWXOS
d6sWPPGvNXGOKXb2i+8kwfV2Nat9ul0gZUXLYSohWTPlKMiGwkU3+oNdVhxMVGrvtAyWgHVulYXf
AWQIWaAelqtgJfp9nJ1p/5ROjCLXczYTEgQbwYMzkKY/l/7RMtezEMGgTwGqhX1UK9yXbITnEyao
b3XvyAcFcK9cWEFhREjOSleu3ScXM6hBHpYP9cx9YIN3/vcdwkJi4J97hAv034eBAU6HaQPmRBHY
P/cI06yLkqZJC8wfxl8PctxCjKmxM0c3fklFgOglXCGfNgAOnSkNtTzmPV2ZQ2qtjLRIXgKzzEN4
pt4J4IN8EmC/arWidJFKkATTtVsiuTtq+WhuPT/li27qqp0yx+8lygr8FtUpcJ0mDgtAJrRn/lch
2gqMyLp/cBh+ZGHW9aHLB7qz2npcd42j7sraipGGYJHneR4kkae/wXm9zkMM5y71QiOuKrBkEg+8
kZIPJ6TAHf04K/Fq4CzJsPYd1AwhcX9UxlMz9v1Ja2mx7sq+VhtnML9puRbpQd3IocbD2Lne4voJ
WtjOU7YWytX1RRGvtezDh/nIvcVq0+4/yMRQiENnomjJWNO3P0p/lFv0JhJ8GvCv51mvMq1juE0Z
IfdwiLTw01+NwoJYcwCZrYs2rrex2d7Z+UQL5ORY6WL0c9gvGdLFD7wiw77OLIbE494Y9rpf+iXS
MWIrXfq2XOZYalDoSaGWyxj46YZ6nbjQPqFH5bCz5yTozaI+B8jadqa7TQNXXMwpdvaGI37fNFBx
6nddcLoEwSWDv4Y7iSfotgPXAvm+mCOYm3wSd73Xu0et4aDs1qZG3BvvKAa1DEyZZVsYyd31kwRY
vUKCtXqdA3X3GAddlDbrFAWfHrSUtH6B/B+LLq8zlKy+t4EG3ialFmisZepUaz2royp2SvN457vY
Uxcd7TjKozC5gaumb0LlQtSpQEKQVteiSeF77PxhXjvwt7LEd3aGNQFBnbu6qWPQ5HKPHPRdSD03
Nk2F30T/VVpmk2KHklr+SeunTtogfxmBZf3dyIm9zgbqwUcI+9zUsxnpYEecG1tNWNtwssOy81yw
XScjC5EwK+61SquovabGvJYSUi4Jd7p1MKykiyNAwMXJV5NCEo9jkOoL0iY2FuLb35B51Eao60eQ
kDNMD8YwIE2fZd/iYgSaCcLeyY+D7EyYQircPFB40++hpsZ9ysoMIX/UC9MfAOb8HnjUiywHeaK5
0W/phJ9Cf0jOHksU4Po6dRNK1FT/l7LzWnJbWbLoFyEC3rzSk02y2WwrvSAkHQm24P3Xz0Kx76Gu
5sydmRcEygK0VcjcubL30HspxQd21CV2XR9wTx1veIwzr0rz0MflVC7bgUBy/l3ivYZx9FkZecuK
PmMnMERqiRpFBycSZE+yVbOjbmUjSN/KYkio5LHO06+3qSq+wyVGyLPrteozOuho4+tTvpZFtCTq
YyxRgfNlYQCkBEJMOQZy44ecjQg/ZeuZvbXE3KQ968pgXgV70Pm2bjU8JxL1Gya3W3WVJjvw364u
jLmLkU78TXjVdDBqbTkQCvV5z4UJZMefwq28jzZXTTyo2ec997b7CGcqu93z/HVA/2WhP5inTK1y
epwcZydL8iryvk2972/39Z/uWQ4aauW/3XOQQOBorDx8bLJh0ysJyM3K2xcJ7si10sIBUWDwZAt5
OqaIU5YtcQBF5Fg7zHy0uEqe86VJteWtrDQsf7HlYqKdAobPc/Rqk238yH0nALz4nEzN6iY8yuZb
bdHp0AMSXJJKsgojFgAjeY7rUtu0VTlTRuP0GdN6+lyKd5fv05Ps0Dq6sVbdvFrLYqEm+pXBsqMc
ItLRXfVhn21kXY1RHsfeEk0BAeJduvwcxryo8pOV3ZZiG+ld+qwGVvM4avb23kOUY8vLbPOdnIst
k3fiHZnNakXBbp8blkOrYIDWqg71XtZlg9ofRzP+MpVTu3eNMl1pqhtvzWawDmqSiVMwVPUS7quf
FXs3yavXSYXwl4YFEK5pk2ZO/WtMpx+9KvQ3N++dVUzs0hlBkbvHO+JsQaUFT4MPySYDIPQVafVD
Ng+K22jLP4L+jeg2vBnNJK7yysOYQy6JeY5G0LstXLvaJvrkPDRx+NPo9XJNULq662zXOkWsGhuz
CLS1kvlw8JLSW6pAm14V2E4mfKE06rVvbqCec0GE22JQL6E78CbHQ7kJIz2HrRL8KNXO/rAHIvrM
fvSf6yBQCHpM1EfXmD6vHWR6cfjjulEbuE++NXlLB3baWzsjMXTN/+N6fRk5AAbqYuONhbaxnXSO
TrT6lZ/6KT5szVlZY6d9U8Ab+J1ef/HqzNmE1TjsYAfkb55pH0oxz1p5GtEyeXsyhk57zCIoebeR
s+UzLMdn39OKA8yUbi0HiGyLesj9auphutGavt7PRsyXybMvsh3LNygIjQDxsFCHs6OMYnkb6AVP
k2Y6L/zsGkLQw2RT6pX/laij20ADkojeTsRAqO303IcV0ULzS4D5Q+g6b1wy9t1Jd0qNQAduPeqV
Qx612dvkhuNOd0d7I5q2/ZIgv5QdFFgzM25BzHrJ8uq5CJfkpWqrbgiz1a0LqKv2aHdqupINCpEl
Hv+a7y35H7ZuUY3bMBmU99zkk5+vWZQ59NnQTY9BMMVPttIhEZ7vMjeMiAgiOLG24raE6FTGbcoq
BheJC+xLM9nBdpigG0MuG9+mXCcyipGJMCx2qkLw2Kx4j4Ch9MXEkvRqiey1HPtsEbml2BGr3DxK
f7g8WE1DZExoi93dUa4FzrMyuPp+Xk0rJSYCfT64KXu70oiVtVw+I56Tr4X7I0R8dltQCxEBCSti
YykHyV5dGj6PbCdPsmQPrXcghoRlOM/1Ldtc7eCkRGYSNUd4q6I8QYB8gAodvA9OzpuTCHsR6VHw
XlXasG1VMcBSptUWQboC5dDtZWsHfi8tXPUsS/OMeu8Gr9k8Yzch6p+nsEquO4nKwgnBc36yNt3O
PXqq5R5bq2N32pWDvuud9lGfGyp/Bmj81qwMxY4/fRsPSIxlCIgo9kdL/9cp2F512UzDX1B6ejOI
d37bQc7KPSPh4RX6ossauS2x4yMcDYhS79B211YODaxSQ5yr6uNn50zh8XxoIbPJwXpmDAu9LJs9
z/tMVmfPga3GTykRkdfesoIHK/R+tnZKmw4HF2RFzddMXogHqh9t0Whr3cNMFLURVu/cjt/TQLHX
QvHyrSyWPSweP0yKoywOhr6LUIBczdyfnVAw8MYseQ/CKiFSWe3mjXTy7lquu61U/7M1TocEdZM/
7mVrpzrfTKJ5H+VQBaSloQ5vFWEXF0wPr/I6IjPLg7wpMc+PGOSfb0q2ikq73ZSiJAObhaTc+lKr
M6t4vFnZI4tZH43gUm0syH/XueGs7IHnimxH1gaKPzNV6eTctDx/T3Tr5M9zRnMnC3ToqmyC9Qid
txVe/BxYYnrFkAhDqmivsqT2OVu0yHqSJVczgKSqya2EofVoBHl/kW1+4z2mY+4+yhKW52ccDvmt
5BvGO7Hq2lm2ZYH4roVWdHamaXpVfTxWdWoSwTBf3lVhSPDb8I+yVRNBtci8sTneLtLmBF9qqfsg
WzPW+YUmTDhe81jftnx+U6lz4IldfbUdaNJCPTV2lexRFeUvk+3ERF6o2koWg1RtTm7lfzhYivkW
lwmBo756lY1qw6VyAzJyViv5y5B0+SaDKjrrk/KX3jfEEZUr2nE5Fj5h4qZQT+kqCP1Fph2wcZ+7
hm3frQ0UgxvZ6tVlfsCzkoKpOaeGGa7SBBoAYtT6bMGc0BbtfBqHbrfABeNvbpVliFRoUdbaJRZz
lHOQjUTMzHOogLeEIT7Q6O2HCS9FlvjZs+b14lxG4VlVNCDeVTrxwKYZzl62WlHdPBDbGxGyWubP
sg7I+1dL6O1RVkVe7+/kg9AoJxi1egdcoubfl9kHrbA3fjiBJpmLcoROZELSqVdZo4Xs9UbAUhvZ
Bv6jv7TdeOsue/SDw9eusJKdLLph053ivLtOzvA187vmKKsBu6BbmUAEymJQl+bBZ4VZyKI89JX+
YjRpepJX8qa03kWsXst7D9VaDb1Y8UVJL705qGtDbeF/2Gq5yZrcWcmBXa4p1/7n7dXWpTetRmxm
UAh5fUihdRIPxaDox89Xa2VTttTVSf+8fTcweQay3vFQB8VymuwN4mHQobF5GRzDuCRYU4+e4h7u
VfIsGVB968RMyNKtqu+ALhTDsA3L9nM44A4IMNPYLQdApmExOOvUDGYyMcYoaYKSB792r2qU+Yeb
DUrUuMqHIfvsZ3htv2kdp4ViUUSrPgm0k2alzclKQkEkehr+gOcza03u7arZ/cd2OZ6lWfDwl+Yb
0WGmLCOoEy3i9IV0j9yLUtB7L0oXST53hvdG51nSe2+VY+vWzVeVpw57dyi8x9rQfpWhMX7Ybhhu
oD3ZW2t2QLNrO41V6l0bdqGylx87ryN0zsUc5b3BGM4YXXvtQO09EWdYPqVG+hamyfhRxIG7cQq0
RC1L50fIm2UTSh5CusbkmGQX6KT4+ZVKHEMeW5IkCov1vQs5ABCww31ZgfQewOPneFIcD7GAosd7
Cx/k6VZXZkSYgnavV7oHm2hfDBVEomJQt52turxpsfEaTqa6dbPOBcEBNEi2Jg6BNIWrL1LsxxsY
aJSUHhSZpufqKUy8tVY148WYDyMJEy7YpL+PepUcZEnWuy38CDlU1smDaitQDHloe7SMmbU9oOoc
HRD4pACo56iletPPRVPRnD3o52gpW3MzRnBQmYinaJRVBQ4Kz1C1J1nyi7BbwGfMH+I6+H02KBFR
UNlPaEUbZOOnVs/6J81Q6it8hGoPXVldyDZZZwdKRo4BgCX3Oi85NVWrH7tYnO8D7XFQF7L4x0Aj
s+AqMaifrxT50+eV5IBYZP4uh/2TnjO2DVmvaZiwAmenKJlO3GFv/7czdvg45/03OONYj7CkYaUw
1auNzrUvO+soS+2gWA+hZnyTJXlwTHhQsUpcvyF67dqBNrp22FPnwXIaP2qU+dcNorJOJrGcZ2xC
yzoiNQivdrix4PoeIzG96fIlQQEAwhPa7lqd3z55iKvqITUM5SRL+NXFcei1N1mqiJg7Vrk7bVMk
FEeCl9kDzAd8nZ9nVuRBiUnKL7JHCqHx1kMWxxQ0kVnEJ3SzDbg0ojhhDKErThXn3Jep96jODWJu
yE2QJSS6cs5h3nuP3aB9jiA5x6+p0Hedb6X7romaq6FN5pOZbP1Jr68ia5urw187ynHMKLKDrANe
iEbJLD4H1eiQnyCqZ87JtqC3J3p0tJrMPMtD7w3Ia6c4AGowctNzQ+gmRCKNc4vZaevBwKQm+8lW
pa9fugxwnmIlwynzbALTbPehtwmm8zRi1BayQZbnVsUPfrhW0D2FIaKdzOv15/tZoIzhqpjrFKI+
Vmbi/d567wfy8Zh7zfdwdnpgnIXLz8d/BkqgX8vCe5L1FZJrzGYQWNTZuRHymCSGwn7rWjY8Yw6O
Vtbfh2dFB7y0d5JLo1fwyVB3vfMg4bJF4qya6+SZrJOtsl/fVeGfrYS6fY7NK79awo8jA8JkBCe3
CcNTGlbDYSzGtay618uz3G6CU+uaNSDdZHoxU/+kFCXIG04SHHDyJCw/a5zKcBdeHHTKM9yBlxbI
zUGptEvq8wwRyU9OntYejJXCHXsMJHym9nyQDcakhwfvXyNcXunZFgLJNAHb1c51oHXr+QAD0y21
Fz5KZQtzN1vJYlpbzdHCbAPfmdZ6SHhMY6cQVJHewjbRN30fx0+y0VPyalHyy3tQGkN7kRNXMfxR
by6GNhN7GbZ2Hwsv4BkE1haCryLUh7PUyUn5nArSvzMXSloQ/Wka72ocw51ORIE3KDXfFTvDWqtk
5a6Bif1eFfWX0TLSS4D98+UfBkHuUVdZrtsnSGCKohC6hmU8CDpOoAdF8qSfgFQU9o6MgNZGKHoG
V9cX2McJp5FFozZ5spoXX1lsGq9cTiIsn8YxNQ966ilLfP/jh6q2cHtaS6CJH7t3TTtlpjl+yF5h
YSJqK7zhw3Oh+zRzL6NTZC85+J96GUqprcAqhVhDku7dRLo7zwBq9POysvjHZelVp32+KZVeW426
Ls73Q2xsc2wqp3uN0FjHF6imllVlFUfZgKM9O9dt3h7VoiOMT/BbZp15jZrU3omxtDaJqVofUFFW
aV1F32NHi1YEMbnH2HH0x6ED5UGkd/R9HulXcfI6I8JvIzVf3EbKDoiOP0eWOvQ3OTLX3PB7mTZP
Y97sIj8uv6FuHCw//EXUM9aXorNfrZrUEJCNolNVKgl8pEHfIBPNn7G04NtyOkJJeOCTo5J8/NKG
kE0ajPEr0Db4/02/OJBDq9r6DjriuMYtHwCa+x6htsJ2H/1K/OaqKUX9MUVeCWuJGMa8dbq9W+Vf
2PSLVTmY2KKQwgF1gSHDhnMHSjH6BcTxmMSVDshHm7UIVnTRGl8HB5LYOyC3OIkibIGW3g8g6PKT
57G2gvP+0rIgtJrlnf1Sy19IcuQvizGBGefl+YuKqwrArzctoX8XL/3Yq49Nl4D7p6/sQUIKcheM
6UVW2RUAldh1SU8w958C4rJLoaUr2YoRn2D5gcw883BZ5YbDisDr9kmWmtAAchipJGiarx5FlbKx
89hayaIdgHLoguKr7DvkojqLyFIXLk7zh9aNxAumq3OXZvlXI6r9lYkM9FCBq3nTpoy8Vlr+dfSJ
juVbzJeCbB4fhfpddlc0N9oOLht7WXS1jQNw/EsOiXsHkqAmywmTjl26asxYvGeV0Pe5HpZrOWmn
WAfycCkIGRtvHRvmvqjy5Jrk4OIjM2MD4XQQmPLOZyksWauxJl+LJk8fw7FbY5XvE7IMVO3OBZmF
g3Qu/x8H36aar/aPE5CMolnETb7H4IFJtOmXsd55r7GW1adWK6yFrM+0YVoVQW/culXZ8Fu3xoUh
ee9ms1naE8xWnUgpxX5jgRPxryhpvEXtaO2xbSbznTgdLAN19KaqXvho20D0p/lPlP0BmYjiDI38
XLRLy1okGAqOsugbr11gN2+hUZnnQQSEDc+Tdba1cJAPJ0UMTU6M7Y+6Bt6nZxgn2P4/xBBFvpKA
Lp4j3dVrYTsgH5JGgQWITqfCJreBO6g8xaNWLcM2ib9aXXvW5fgJPHbbR9VfRWbNuMWmfx2MKloX
voeAvRjbPcTUcQfitgGarbSrgjxfbziIfoq4C38FpEXQDe6j1PRXN3WHD2f+7SlFblziuNS2hmm3
hyacwlPdZRYE1zh4Uec/CtyYw3fFrjdKiU3MDLxulxiqvxvhpq6aWjdmPIu7K0qMELI4GvwDEpsQ
34oKib12ulcnt2If8CsVmZKu1Dw2X1N1wFtuZCQXmYuNFQ8UyYsip3JwV+9KOy5vreTfaHbgLXhP
585h7rDPS0GAy7GFjfcE3EN7G0vaHLHzTaW7tQqrSXatSwYjObPnFdEugBN1a01nFW3QaeqtdSL3
0hYXu367UOXgCCGVm3FrRWFsbYnTBK44v/wwUo2t2tj2rcjapm2ntgaHOt9kNvTTVrd879YKnQgW
qihhYo31vnaLZkdw9qvWzJSPshP1SR74eD/PYoMY42k4/tlDdgtDwmNx5KXQORlaF+RAyUIrXeWD
7z3OSQNP3tSQ+qHw4U2PhrMIcW5uyiAkKclcKfvJQ5DH30mFou1lSTbaio/pV/Sb+N+7xim2qDTG
F3YfLs8aXX3Rs7Q/3Oeup0h5cEMC8FCCO+Sa4r78OPNWZeXD5JgnhiBFS2TlZ2EF9cP9YuD+o4dS
yS9Jo/5+q33CompOWbyWfe8Xc/Rkb7l1cbzXt4EiDravvMkr3+eOMhIqYhgjg958D86z72gFNu2k
vR2UyGyPoRfCaSHl0t/VaRpazUKWYQLeTy1caTkLLyEYilipyEKOt1PZtSE90QLUk3dr+Q/TNWmE
6CvAtTBfcpznsYOWpyJZNkfFXQaZR9RPDGrSTKYPr9e8fRnwLZdF20pIboHE6kQSkOCtQi4n6zXI
JvuyUtnG9uP0odWkjrJrtz2FRWu+CqwBsh442LCfQhTft8mhH+EjiXr4kBYbWjTaR3kAPe8dq/kg
i01jobv0CfySdX1Z4qTGx49eGRwFlqnYOUHsd04J/P7WM6YHFmET29jcYPtOt8bwxbqSzFlxZEfZ
oiGOlr2hz39OcJ/K87XPYXLAbWwVkDohN4eUvVG9HUddOSJpSF1TEN3FYTSj7NTPB3km6yIcRqvA
UZGp/3sDecmy34bFCmp2tcgPf9TLSeRQ3OQ+QFu4Qv/jxeRYrfK+Y0CcLXOYftPeHzfqrPKWkXX3
2LtbQF5qu94e3Pu6ksF89z69EahL1VP6rV47MeHYVvSskEBx7xQiBS0bpG8Q3J+MYBQ/ptqP+Vo0
v/fwwuZ/6eErJezIqYEa4eni6LUNxqsmyI666oD1iEmg8XeVk8Yz3/bv8n1EpSftDsTPyZ0nkfW3
zs6oOqtOlOrSatvmMhas0KapYmvEduLh7qucXU4g4aIcreZyqywy9No6IkBZl88NoBOjNc/YsN3m
aW4NmuMsbNSv63sk5qCM6jJN/XZ5r7uFcMryn3Gef8aG/tYu+9c1zI0/pvtzIln+z1GhMnxUBony
q2Nhl0PcjBQU3YbgQkQ8eFxAFAYjoQVgMPHs5KX6UMbgroyQomxp/ZoED0FDbk6LT3kjK+3KNjCL
jFBykwomptHXV1KF8V+iR87e9RLMJX2VPOnuh2yTNeSEjBH/k3/mXmdbkbmIyJuKIsWqrmQaE9f8
KrvLQwr5Y0daOed2DVlnhmq8TJywJu2r2+80oaKBESJFvdmnpxrbxy5sx/fSz6GEW7AeSMwxt8g+
6JSbJdljjZU218kGh0wOm7yDf5mLVD/kVtLVL8D/xNoqVZu3KXiGIzR80QSQ2coSDX7ostqQHwiB
BNnYD2OZ2Fs2jsEF5EJFKKypvSU8OpPFxRz/MuIZn2z1sGgBcDiD4aFZMjUA5lH7ovg48TqjSs+9
o6Z7NU3ivTLvu9S8zNfGMA4vRU1UUWQ74XfNJUeYnAkKAcYVv/mra/n5pSI7k4JslRsNuGJLx4/r
jGmBd+hfZXkmD3VU5zuzNs4mmWRO9t8HTGvBiZy1yhFSvL5V3fqLbLzX/9F3Gsi+hrbtH+e4Dw0T
tzs0Ql/Lue/18uxeNxVudIzc53vNveu9Tt5MMp10xc2O92o3Q9Bb2pmD88GqT6RoyEEak4x1gNOz
JtQ6X03iyXMa61nJG/elyPRL4YzJo4oj9aVuyeYwOU360PXCe5l8ANPYXRzeA1rNurc3Btv/tT4X
vXH09pOCBEfOFHeVdgJm+k02WuQHuPr8XNhzH6vEKvZiDAjxTuTRBzf6gAcKLYMsy1PBl+iAorV5
sIbBm0nrX/lR9pDDKOmt9gxZsn+8lUITw5Y7XG4l29mJKVefZMlLsJDYqXnNDOdd1fNpLfpmepQH
HSHsOvMNFYkCdVlpfjZUKCqB5rjuulGt1l6kskWroOgSvb67z1AmMdKzINxmoAOO9/q2L7x1ZqC+
9PoyW6E/JM8EUVWXBtHNxcxh8Y5gPwAfFUhL5oOBVeQkBI4qn6cRdqXUtUawNaoJNNhckn3jyNQX
lR2Bu2/j7tK2KztWhqMajf1KYNn6Dg+z1OzvVdu0KzURID2UwjmPHW412VBa/DMZtfql6y1I4FPz
0xOKux3rJj8IUvCq699OYwsJLm7delrGgQ63SrOLNQ8o5Fgi6KAh69DFtqrihRg6sjlEGcFgmVm8
CDY424rEiCvZKpzBOlW9eMMYnc7pkqaF20Y1sDVcrmQnmkg21RPvFnhim3cwWxZZm6mHmjDw2yHJ
+t+L35XJBvmvKcEDVqHgQZ75Ux7+VpQNf9Sl84iCBJ35Qg7RpmbNf4u1q/BDkTgIj8coiDYO1eqh
C6L4SbMAdIdlXX6vO/vFG1TjhdRKJhGKpr9Ji85/h5uFWaCovpNvo0WsNTZnIlSM04C3c1lWQ/ZI
fkO13gaQBtcZKq+L3ff+XqtBBZm17l/0+cBTU3nuDVIDxJj712hg2aTX/Vk2ym4s0T8xX8cHOYc8
wCJBBB5scFOhSwvN6a2C9R+YxvjVKIp+3eJI3w9OG2+jDkW4PweQxEYcnclZBz+fhDNYIijeG8K5
KMwG6ZMxIr34e4RChMpJQbjplOTacbPa+TACv+epp3KAOxbFe99+t+dqmCH2vp2Ng3gJSD6bklhZ
U4VydJteORYEeR1rlNfrPiDiRTbIOtlqaTzmLmQZOWxJBjvCFQRUZ69BIe46ZvRdHdNrXZaAbpB2
zTlMdULbM+UDdgdJPuhAvFKyasvEPMqRfoZUJ2hZIBQ1uwpNxb9709p4DTm9YI0bj7Ft6Y9YJPtN
IMgqd6+TZ1VMWojZnLEZvbEjRxdPRt04uHwxGSsPVpXqZy9/kQUj5w9iIRD9kaDI+cupwICv2Xen
a7MhG/R9VDmPD4wC5u3oO1vZIG/FR/sAgh8YvwwoJAwHtWYdvo1Fkzx2BdgCHPoYnKtp3Dpl7axl
N9fHRQCNjnV3bv1/jwKfUr62LXlUDL27wBLtLkQjdBeCuPYenqTjvb6NMhzF0+TyOEg32ZCkKsAC
R9/LQbKe1zvuxqafTVyO8Yi3Gwt779rvqqV+iDQ3f5EXl6BW56cS1CHSELd4c2rFXnUe+jojCAlZ
zFyo+m5vPFpF/Tmad/QD9fAvI2h/Ml1wIhY67hfufOqUAtqzRbaPyE8TwKLU3RuabniEjKjOceeI
gWv3JAPHZFRY3OnbQI3ckyzJ+rlK9vKm0N/eHL96liP4m8M8ilEnD4a4ygAQeZjmoJAYvMstKAS5
KBYBMm5ty3jqXkK3PdZaMz5ak+heWrzuSxcl4F42RkBeN1NIbJZsVZ10eBCZMTstGFqJNryO6Lhk
o6wi0gKprTk+yhIJgxxAH0efx5sMZG0vDqnpBaRabNUVZDdsEXMR+Ar+n/mMeG/eMlke5j51qTRk
9DGzheq4w74iVvLZhTK+0hXy2bDlnZ4VlcBP1xtex7kkq1RdJ0dQnp5k/5qv7JYwL1aduYeLjOip
C00M+EzmEUxR6SuUYvoyJJ/82SbYqicD3dkv0qdRtdk9mtEJv5S64ob6p8mCEQk+g//Np6HqCsSV
OiH5ZBb0B6X7QG79EQAhuyQHmz+bJ4eYtHQc8bampI8kwpzIH9jDGzNPEQkUCiJ9W4GVX+AjTrO9
4lTRk+fz5w7grv/qYug2G3UkyA8kf86j7FmeKaTIXZWFTvodm481JjyZRNBFtkpx62N/YpXGFIvl
jCW5V/182de+uXJzHStuMivJd87wNHrzjsgjjDjg+osMqe7B0Ktp+apH/oMbx+mB3/+cYTH5MYe4
XgvVCPaAGL54XUCqlMAj1YfmwXNTsG3xOMwqGfEtml6tiLQy9ix4cOthH1cFr9WzV250Rt5ukauw
CC+EbHmbsL3oiY/6vNReWkP7Cq/SXagowsgG42PtVJxFBV50qY4If6DXLrueXw9WgixcTU0dA6ps
1YvnqaBA8RMudDJIzyqeZo3o2VEOBYGfKzwdQIRb1mU1Jc08ssVFmDenFnM8VLzor8TKNASDRrMO
cq3cQMcgBYeJwJSowyXZdRE6RV80u52+NWW79a1oX0/Wo1FU6oMHyWzB4tStvQg4P/idX377rcpE
tOTZ92c8aLwX9ZcMgGjsZe+dQEyiF+3GGKHLolZb9GSlX+jKe5CRurIqWVbK5lTlofktzT7sItkY
vDOZV+GXceqfZHoMVpb5RjQAaVrTOVNGFZFlIO4wGSikpdcnMuY0jvVVj/QJwTd7Si/KAWF14xei
I9dFxgI7iq7ek1rzHNkoq6cAv52V1JtqyNstatFvSp9lL63/q/QSDIlV/apgHWWfMJ2LAQOSiAKi
oIeUxWNyVqqmn9Fj8kqmMt5BgxmRSPY/0ziozkAD+lWXvrRdp70azqFDQbkkC+uLRlzIKic4E8iF
PVs8zX1eZWdzGg45TIzrlIhzD8ForREis54SPgwcvd0WumZ1iIK9VzZrRy+gyueVQeRL/9RqUcXm
synJDhWSKadrL0g/VmY19qiQzYOWuwophSKB0q59dqYch+WYTyvADNUhJFtC1aLNVYHVgbtZxkqr
7vqeGLPczBC+ouvycw9vf+S8BnmBm6hp3YPorJa/c/vsOlN5dUir1ZYkbW2jg0fm2aWNAjLMXHs3
TcQxmPzFLeCeaQcey91l3xJTTmpTIARst0qSoiBoPRDDXR/YRUT6uhxLGGCJPVSQPjgtiXtLF7+1
TTp5XhdZbndb1Jr7vMDQhTqSrnIWwK803yYIsgoUmr4Qw9SDjCabcV+RsxGIw7AagB4dQi8iLWWr
Pqp6UZKdlrjcUxa51WPK8/GqnpNHtGTpZhGzCZOZvKcaRDXEexKisPoFB1vfJAp5s/zCWbth6v51
zYb2S+zyADeSH3uR6d8JMn8GerzQ8entA6ON1k7c/ShqPp7Qmy6FaUcHtQAThwc+z9IlslnvsUoh
hDbuBvVr+JJFJJ5PW4TIVftTOCSdQqjrEHVaFOtJidzHrvL3YnJnn/8i9MfoQTPa18wibD4uii9N
liprx6/58ISG5sHvTqpN7oQeQ+Baq/PnOuq+BpXZbFIrsreJjUOlII+FT6bzJfebPAgxbL2IN0QU
wlvoZLwmxx1vlpaGL6LHr6+XPLr44TaJxWbCoLyzw/ooRF5tAHG/9oW6DGNfHCYX51oaeAUezWTT
5P6xKqrnESD4WtW6S+FrH5HuYKqpqweV5w2YYl23JnLROii6EmKzT8x9Gqr9qmrKX6FGui2T4Gu1
+kVq+Jikf/GwLMl44PnBU5MZ2i4WhyporVVVLnKnflbT8K001QjOxcCjryvOEcmgNpXRg0QK0KZW
ntjrGpuExE0+GvKa8T1ySTRSHws4y6492ovQI4uGIwp3k+PuObdIFqugbs6Z1WLNFcXGH9hDEXdD
3kelbl+x6cdALqwPIw+IyMLk9Biq3q5PSY3h1odcGX+C69fBeH+xenFNLKPfk4UbEX6Iu5jFeViO
FnK+HBblEjM0FNGM77eTlIsyFeVD3Df8B7vkvbF9myQwytCvjFR7S9NiQLsK/Gp0vVVcdOSsTghO
Dfv4QR660Iof8I4+pKKyD0igBDLe7tlN6n2LZQmOg0KKuOpXbFhvVj/+qPQGH1hkHhFjP5BCZAHu
A0CBDUPJ8Kv3GlgNjJD0xY1a6zyw3APcS6tdEdTiIkZ0eErUPoXtRK4kka4Fm7qVTmAWCfBiwM9a
j5ZWQL7WarEu9dA4FLlLSlbhBsc4xMtW90b0MHnC2vvs1MgLnmiHuDeI0Iyy6SGPk36XDfEII9M2
tiDyx1MXiYDNLGGtyGPKTdf3OpLqWlsXceJcBKm11gHA45awHjO0caaOrXX1CrbEWWlkuwhVOInD
U29Jth385iaSeCsMrRfb8HpSAYbla13vOoW0PVkWu68NTvtl5VjtWxVHCqk9kQEZY0cWLBT171PJ
k5NWdvmHUuIT9ZJm2BeWaa0ITq0XDX+XH4NFpE/0X2ydWXOrOpeGfxFVjAJuwSN2nDhOsvc+N9Se
DvMkZn59P5CvO11dfaOyBCaODdLSWu8Ar+U7tGJ8LluwD+BUUWToUTdiAeu9DqrW90n0vZfgBvm9
wtoIV00AnJGFSSXT+vidfDobtqwZvmtuOOAHG/ffXaslt7g48ntUMUVMYd58h0I2edpgypdIMYJk
JkJC6B4z8cYOd1sXnxn9ViqwiKbk+9JltQ8vyQTTHXWHxpxYZE0zSAR74jAyh1uHF/mt5X+9TFiB
AThjr8wCtKvdAqplbltPxNpklNwXZZHKW5fxlY2mPwg+ZR2mmd9nWI7VCqbLfWSsWdAekGaMAa4Z
tdwhE+4kAsj4QVXxK0IX+acz5JSYW6RZGhV5H3WZD0MadUha1cJvSJF6g2bkz42Fw8kc45aVkQL2
DKTpdHzq7xOr32Gpb0PWzKe+TcPbwv+ipAKXtvI9T8L4hURq7+VsIgg3FPVZi3rJY7+8CHNmwa7k
jL84slRDvAbVITtZdUh7HzJDdzAcy4961OhM1ciexdhXZ3fRnEBLFmM31ss/VV8dOlktx6YdiShq
9wNw8K6XYwrxhec/XED8zo0T86/gJEPyGNIIaG10ijAwxgMnJ9GKLwK2W7w8pCmUoTiEsoIDwItQ
spu+Tt1RTuJKFL1cZWJ2Si0tFu4Y4gMJAb/sQ8vv3QIXwaKiEMny0KEc+jrW2N9hxXloe6P2xoqk
RuVia5lVkfBaKsv7NqkFfrFyCAxLCCyJtJSbbgG30JIu00wm1JIQGuGJ9FoaDSBd4zpjCbcfLHQv
4XY0KNXaFp/sWRmm5qTN2S1W2vDS8ah6dlT/Nm281LGNtU6DalwRSyeFPNvaHn+L6lhFce6b6Xsr
tOYlmifdI6P2D7M3FWa85gMEEIZ5QCq1jZRnUbf9bRKT4pWU65/aGPVdHd+GHr34IOng81WkebJO
vpDtBtzQA/yppGueSqsOj7amxY88nyOvhv6uatkNeiO2Y8qE8xPVxgxUYhCFTukXhfOUq0SBkZJ7
g6M+myR09oaYZ0/rlKBzq/c4Fva17JS/cuKHmizNeDLrpty3c/anNcDvSHT7dln/UvUyvebDiNld
OtsYFWCjzbpvQz3HO1EUQaGa4X5GyX8XDzCl+zAMMLosMANW/pqTOWIsDXxrqhM/6SfMWWPuk77W
i0CJByigBonRearOzjyMkHSq5mqOmAFKtlQGUBHDxFBXSVPAskRkcSEucsLnEBV7fOLk0B4h2e6T
CRUJp4mXU2Hhf414zFvXVncF6QXf6Sk72m37Q4tz3TekZvKE5Tx8LppF/QRLDp0WJ2puYs2J9ii8
7ccVvwR1ft6p7D5qN4kDOEp4H6GR3rYGWDnCgh0PBQKPM7PyMk3xTvTujzzEWKvD/tC2uwO24fKC
eTSqIN10mwAZlkywh9yJPmyEdvaTiz1kGuf7ZYoEm+GBLwg/h4PAoGAf2/lHVUzTriFlts8liPI8
AU1YKdFtKXSsq6dk2bchS1QhTMOzQzc/KOlg+12Rdn4cJkdycHmQLeUZ+0BxIcbH3sTqTmaavhia
phxrHiQvnF9yABxjkcb3lv1sZFFoRrKQNR9eSde07FhVqRPps7OrjWg6FrXQdikAGy92fNtKn7FK
sQhv2sEvQEjuLDu7J258QexT7ju3i6hbF+oBGwnrtNjY04Yk0rGfwGdNH7Li0Fv6fulFdUioPHuR
wjcXzhhl2470oCvnB0QFmUnCONp3afdDywRakX07PrSCtFAB+6bRcVJVXTf0O0OQewrTCRNp+eCn
csixOD9Jf+aI6tW7aMaDNAcjE5GUA61vy/2YSxwrdewDjGSKPxLyM/BcfQVsIKD2TuJnuLI0LfzX
G5QgQIdX3WuTX0GxUgh0qfnLCQR9PuFEqRJJmz0udcw/v5BZGC9xmmOH2iz+oGrhU9waP4RJHX4Z
6iDts/iMzpjpmQpwropqRm1fbHaZUE8vg6HutIV0eNNoKvNeCHUuBKeUtUGHyd5QTbkHdL/xoEap
R1VhzzI0lvxsrAUUhFkVww4NgXvoZssBjubkY+VSEMgq7NQnTMzJWzZnLR37YBrjIdhefTWRMPsA
zwQyNj1P5mSTbgfffpzL3Dny49aBkat1IMh3HboFL5MpW4K4YWFICzZtLrwkf7ua01EM6PPp2FBg
NB33QvbC8Uj132LNlUHWlB/SKUiglOYoT9j8skV2YTU7+RwgNoKYq9Hj3IveqVcJrUCGxsJ2UC/N
86DkA+mF4zQvZcAqUrIJmsK91VcfIgEV0OFewPVJtbQWCkBm5StJhZDp7ITB1hC+Eocm2c0i7X4I
FVUGS480az5aR8l0GEg1A7uYEJZi4V29IXP/u+3K/vO72l5tX1OyWBqRSrg4HonH+BhqRcmOln3G
9spZuxM7Dn7vHe6jEx+aRkzhGIjoHVJTzUS31/rKYHdBVda10w+jjErNb9UmO3eYuzXgf/GjumuK
m+7LiX+M4pul1asSBBF824ahzyS1foDmeajaW6YwXcQpx7M5LLxEDRFzypvTiHAxvoah46XJeezg
JSoEa8BgJyPYPgFiHtSF7eWdsl0dsDA4i7+9RAytZvsbGqj/A6JEKgT691tVumytRpN8TetoAUAH
PcBKEetyGx5b88tZ8l/kXRy+2XDiztUth90x/VIfPNTV4/P2W9X6VAVybbbu1piIeXCbrz/l/3c4
rPFK+Tob+fj2MGPa44CE1urRbwbxg81J77dmrou9UEwERsrshLuHS1GHE6K6CzDSxgDZmj3pSvCZ
sd0AuaMZQPwd5j94252pAE6a0l0RhU7OuVLgXfrc1+ia9clwL8P6mjEPBGVh4JxeFz/nAkFAxWgd
r+h7JVj057Zw0aVcFGdvZ1LxAEZTTojS5TVsipK5eynw0ojuNlWxsHgk9vAuVcc4DmuaQLWsIsBS
2Juk1C+ztuyg8Luj/eglz7A7OOAli+rN3WiQNinECCLlMJ6VSmQ8Os6M31CCKI2ttERN5BldxBua
IQ9QfVJPiJESVkHGuvDVnNGCUSxvoersKRMgLQcL9dXj+jFhGVnXWeBWyx9+bNufAa2ezbF0PEdP
u11CiUwfO/c2xotxJKlcwxrzU7YQO0u21bNaQGoc2Eb5cY4yU59H1bOVUnGuKhTn+/II0X7ZUYVx
OSvB4XKKNV9tKR0v2XdQ//ISlqnph2hr7Fplaa4ZwhmGVikfNdPswZ6kc847uBuuwk55sZbu95TF
R3vpjgNgmYdtx9WRR6DExjEuP6oSA7IyVX72oVn7CMcPIEbj/Kao7Htad9jXeRL/jHBjIZPkV/Zk
/hii+C7CxP5bxOTTWBf0UhHPeUj4UkZp40l1PjVmK36RmXfIBTBH2WrXn0iWvFIahOPSNxCtyJbs
qqjNzrpCTdMuzOXUh+5yXCgd7EBpGrtF6do94eOuqsf0qDZrvsMlI1WSae3iXtwA+p+UJh5e0QW8
G2mV/Ahx+oEJTjFBf2TYeK7klWSvGmJ5bUf1R9dq38uxay7hAGGSaj91mKqA8py66ACN5S7KYP5i
u11Abs1mJql9Nxf5pSnq8WKt2bsZqO+IxfLJHaTyrs7pPnYNUqow9nZhn++nKI3eQQr+ijtneTIl
xhOGimD+PKjj3ukxyc2tKjnkcnJ+SPLX0nXA1rfhfCHxGe1yEzmlgQryyZjJUJdsqFp3NHw7s7Vn
dgDGWdYJnpdwzx6J2cF6pxL+V6on03LTP3LmhiHFYtzdKq9RTCnMk4to7N3AI8vvlLj8nddYfJcJ
NVLcSRYp3AdoY5TcExvCcLOUBNTZ8kyK4c+sd+dljrvH2HbOvUfYIinBM88Dy0KeSKajrf6d82GD
readUUvLva/+5+HtzG1w62/NdvrXu7/G/t9LbIfFEm7zPC61yhl9Q9RKlYRV5fNlNWoE0Wt/e7Wt
N0OictLW/18vv45/nb6Nbc3/Gduus43NWlfuDLXG6w7b9NwDElyzqK4vVZsQhnTqf48ag0lAsB7P
FSC7e309vvU/3/rZxjNlQMVSDlEWN8HW1OsyO5oYE3hb32zn/+7jpkoUOeDKNevRq6WpPA5Ogbun
s5oBr2N1IZjdU/zOt7GtUeGmq8kYXj+HCpG9RExjX2/qRtc9mzown683le0iqe+w4f9fYynugJo2
qOevMXacCDML47kyc22fYA9ztOoIcxKlsW5qbaq3EKsLlr6p+ykd7aMAiPzQVWUKljAu9qKMBdbw
uCHb0exhQ1L9SEBcHFOjzk4URmAtw04cc22n6djsDjInlxKWT6Ia2quZ5keHNfYixUSItGT5GebY
MWPLfyml3R4Rd3kvZW6v6pDqXmHbxbQSiaexm1IifPUpm7oAMZTi4o7Eng2bGyzA62VvuBoWwEqB
fly1/IxtI/L5ot0HCf2nspPqD/TWyl08inKvLtoL5eaeLWZf+6LKJsw0mvJoyopKj4ogk6ZDlCP0
3mXDoL5jbgdgtMtWNgWZpLywwMObkfE9rf8Ybd+yUwbQ2EfWxzKa9a6AO/eaJ4gU1FP1i1w+IrTr
kIz0/ubmmHitva2BKBwdWqjfu+38bazr9XfXGuR16w1JtVBhmp66bnbBqXXxriqy8bWMwxIabDLu
FbQJX7expCLYBRx123pu3zSXpCn+IkPznxOWybKRwxjAoKzX2JpC/zcZrfi+XcatEUFUMUHxvk4Y
+noN72V+3sbwe0yunRLeXJxDqhmdQdi7L9pSYLYks/lgO9GanmDa3sYiK7kXJRXUbciqhuUS59Xv
bV7fhpJxmX211vTj1k3ntnqdyYp/XgGbckUHqLTBajeQK3DQl7RO7VPaMr8i2fLfoNvPU1pkU00t
/PY1/n/PI8VfAoc09MN2va8TBy15TFTj2Nmgzo2CU/WEZKB5NqZVP6fBaWIb25qhUqunbm2iVMHq
Q5+XVfMJas7/HPg6WcsW+1Tr6svX0PYK57Dq6WvMSYu/KhaKXikT13Nkmz5VOiXjeEr+8+prTCgd
IALpBtsZChWmz9PKqMlP+F8nbC7CkTy1Ga7qLd17RCJoHxIzHLauhkzngT0JvGvbat/jMFxBPmuu
cD05GePilMYxoOq1O8Z9fZ4ScCZINbH3isW74ebg2zB0+eyaFNVPegtyvxt78T6VcjwhAN/stpPz
qc1OnaznXWTClR86YQehJCgRGdk5VdFiRNJy8WYPJVswN/7YelahZY+1TrD1EicUb6h1o5LUFfdt
qOojoomixmN8fTeIKdPPJutHg87DTp9Q4bUSZG2VPlH2lus6bxqh0UktCeq2boXUC/prBDnbyQbT
xQsMhst2MATR8fZN57Ye/HE2eK7q+kVdL5p1hLud65bX7cTGxSMnnHvsJEORe9sY5p3hPm5RoXLZ
32OJOECiYYmbtoVtW5scHXfYzzIO1o7K7BtCX0523h5QWM3BfkbJsUQt5C0a73UtiwO+6tkhH1fd
y1E8SBJYFH+1fl+BynpXsoHsVK5+QwuU1X0ui3dLm2bifGY51xY5sbhhX5YEurO9dgdlotjihh9N
3ufvQISru9ubx63X1KN8s40zs2OyF0tztEEFBbauu9C3Mu00lWH83k5ksvKGkhQ0Gv2klZHtx9QE
1iyfjc+6U++T3OwPpLHW3JhDOF885t7A+lovopOr78TKQhXqIO9bo+cnw1SejVJ+63UlOUROMz/z
oZHhqCby1Tl7F8WAFplSPPYjUUM11NEQRDWr+tmVw0sYNupbGqE0CeLGk6YbPgryWllDrK4qDd/P
rIEuWpvtVbzGGKIyn6Iyyj+HtClMAsUYXtM2/10Lxzi1hgFVHKM+bybEvRRN8Z3Yu/3tmPFtmArt
r0S/IXNbi83SM96UHgE5lp1j1wGXsNBl11Gfilb8dVxKL3I0691M23MCkPe3ViAMp7zkrmW96qK6
SE0tD5VGnrZU0nIPgKWm6J18I+hrjoMDkSHu3Biz9qx7MYcKY7pE4Ngd/1SjRRzdVlvR+aWzm1Vy
hCWa7VieOCRtVZCxeOdiIDCWb2OfruzCPA62Li4CT5RetCvMe/ES9jN1qH5s4GoY00sizZVflrYH
UMHpqW3QCLGU8mQMWemnuZAnkn5yb660cnbmxiuhP39+oQZJgWIHCGqfKhT6KWphMqV3Cckb4Zn6
fVS612hhBjKYag9RqFdPY1qC+lK0+h1z5vZZFuXdYrf2PiyOdu9a/bAdQ1zUvfQYsniT+NMzOb+b
se0+0EX2hNCt98Ey5seihN52bEIIjlyz6m89Fb3F12Ygc7++Dz+G5bXUy/3Ww6m1fm3d7BCHtYU+
eqPcye8ft2O9a6l3Gy38z15tNvduXM6mmqnIWuinrMmXW7E2nTri8dDppGvo1X07HAZHEWgZ6eI2
6ZrNnncuPDI6aAZsg8Z6JLVYY+a5uBS6FDd11Dgazt2yNxMsND7726GtoYBpttVw2zqflyqa1qKo
WpFGxVr3NA4Fack2rnAqtWQMYQjlsK1brX+AIoDg3SvsmaoFcCK6U6dz9uKoy7mP57fP7nZEk/UQ
JFZ2K/Lhu1ml1bkg43UbhuY/DQqY9r7OROP/nwOj6k5POh/l69zOsDXDayet8QCQIy2yXiXpSAZN
eopgANYDz0bmTId4gEyp5Wr0zJMESUAMy3xNgFdtY9t5zlxHz1sXj7oXGHdkGdb3f40vTYt8kRQK
uoyRJJQLMTmewxjGKU2ZdiUAYyiWY15TRF7HEpPZEyGgCDiH6N4Kq3yvwya+bT3XncMVWlmy2eXg
2KXKURlFyka67N9UUepPora/gRjpAL1wRgMslc3xY+vEkhpTIbPlunW1DigHZLz8uHXruUzP4eiC
HF7fiYxn8byMyecf3oaENfuJzKPXrWcVIynWEU2UrZuM6bQX5pqIXt8eC6sO4GIIb+vmum29SCi4
W2/7fF2kn3JRyJftsxcrzmuyUuW8ndGswKJZ1+r91q1jdeHWLJvPq7miQAYpRQhq/VPb1ZJweMlr
UrwUlimtWVqpYrveykBQLCCRPDfM1WbVnlRBZSgSWv5uT8zRaRTZPwEQXySvYhgmL0ZrLf+St/iY
yYT+qHvoIhTl40eJrpuHKUflDexXbiA48lNdiTDojCVG3FxJTtQhy1OFiOezXqQfOfJsfzCDQaE9
nj5sp/5TFpXwKjObAg0LyWcnBX1D7if5c6YQ35LBZ2OgRU56y6cyBYkTRRdKpMd0Wt7EUhoecpzA
N+pcPHVLXy1e0Wjc3jypQ148b40iRP5MNtQAUPXTRuHRHzIY6M6IyRoJzQHAFdBzOHQqGps9LBa3
my6A5ZezbJtfdZsr2OIU85vVN9x204sWSv1DLPHvcnFQ0c+ehrkOD7GI/zZ9kT0naYJubW4rB2j6
6kdtpRpBa3fQHF28x+JISSz/ZizLeDCU1bhQyS+R4v4mXFcDUyZ/zaT61U+xSXmnsU8aiFGqbM4+
rREam2Sao8AE+cGNjeyfkSJRPlsOUKSGYqXNg501k7vTY8pLDUCA16o6kpFPKfnFh7kr00feoU5M
lUD71iyRe7JcKp8A3/N9EyOPadqAlUaw8G07hFfrHwfW920stVdDbQOI6I1HFSo6qBUZMQu5SxIv
E/leldhc2sbzNP2jdwRJ96oTzmkueuQPJwDK0ifPqJw0hboanKbmAHdeRx4kNILfQD3UW04GbIe+
ktiVovQM1CrPLI9IbIroR1M48rHoLNoM6c82hXvA3XZMxpRGMaf4Ornp77nEJn0a0c5dlvrfBRpM
3enuP1Eftb41xN2d4q12tHCNDCKrJCuf1M4uKlXjA+TnL0yS6n9NVDCpBf1N+h6DKXv1UatqxCHG
rvdUROpwXonGV7XSkpcGlMrW25rG6rQDxHmSY+sZWxPWOkiXyb2EkFVekVHRgP2lJ7AR+1SMBDya
qT5mSqt7V6fWvXUthBRvReo+bb0BdOFjNCBjT2K4bkMG7IOjnYhm1zqZ9nAHowPlCYBo7W1DmmEh
+NblWbC9YV19zgYrM7FLcqq0cFX7rPvHHAJpNZP6vvWqQov2uROWh607sbOhXt0FW8/Vtf6RKDkI
AXuYP8f02dXOg1sKkLxcbWsISg48GsXL9obIUeZ91mQqaATOIKpOX3qd6sN6NWVtppHEnwJp4Lyd
Qap7DMIKFaivS0ZOHiC+mn1+5iIZKz9x58ecku6YLU1/tKGNtpyMg7yIWemqLv1XdAJdaWKnVzsW
r/n4p3YX442cpj8b1vTKOmG81VP9O84QmtiOkaJVfcQp3ROIUfNNaB14rgHX9u3c0tCjoMGTwd+O
jiqVHrVNLOzlX1jva8Awci7wVyCCgIqWvG4N4ijVHrvWap/9z5g+J4UXNS7i3UJPXudoAuUVumh/
m8c8ToyHU/XGI1sUJn0wLeetmypuf9YW4CHbKdoojAcL2GwXyef5ZUsZeUKl9STWtzeRPAB3DxFE
h9vWKL39ujVZ2jLbteN0tqPUfu3QRr9NqQLNXAeAVpkR7OhiIc+zvoOMYHxHS449TdiVPqjfds8X
NO0BNv/nerL/tyqUcA+zH2CUPiuvcOn0g6K1/Wd3G+tMuZMa69nWU6O2Oi4NALvPrh7yrqU4hgA3
nrehyVgo5/Wp6uOMFj22sXkJA63kwdh6slOGU2fJijP4o1sziPm5Bhzy9DkEC/I8Ev97hl0mL7bD
Y96hnSVmHAGp7VIpNsbodWtcNT6qlbHctt4UOu0Nh4hjpedJ5i/tmgWWje1tR6uEVT63dFJnbZYe
vsYMN/vrqiqL3lC3dw0fZO+v3R+sqVVft4b7CAWPgWr111hoju8yUacrij7q6xCF6VVq4vvXCRn7
FJQ32vb4NebsSPtPnxdthxHBCmSEfGsS81VP0pducosba2CBJ1YRDJAggq2HOaZQve2lm8evWmd2
5/81tr3NaqtfsgujnVbjT48ktH3fGkeSJbQhBMBQZ6xWFUC61GLkuMvgqD5kGtaPMKtJr7lpctzG
iqQkV5kCMY/LqvbnJsTNJynC83ayaTj/RBUqxYYJ/KdWRbfPmWb3UZ/Ih1zq145E4RN6r/JRZYjc
mrES+ip0ULwexovdmwNfAAdj4FM7CqkgpTQhH+os0+c2dc7bwW1IcwyN5H3rnrV5rG+zOV2EjAd+
z9F4b82xDtxJ9qCC5qh4klG9L+u9oo71rm1tudOsaAF4FLYHUzHspyGDopEO+NEXprq3RPOtNcIK
PvxwDevhyRoiFNtjalLwEn6FfXqwYgQPMoudTkUEgOF6c5oSDHucEgSbPKtDBHNCicF0q4O+64hB
/Jboo3T/aVO98BZQwj5eIRBJQ1bzrdoHPgZ2vQkGXVXGAMTEuybt5BixIJDgVoGkA1IeBv2iLmjN
dZpiUFyAneQox3zSP9h3MdmAXtjVhnor+vw8K7ZybfoaeuwwOudigABnGO9pO6Zs/xz2yaA9iyF2
HkthacFMRZt8R0cy0ai8opw7OFOeOhk9mjRk66ETtTu3HjBdXlgj2Qw/qcNdi1v3ZRXhmyExiLkx
4T1GxtVsU/WgjMgFV8kHmq5vVIR2SafVh0p0zmUojFmSCODlVzOPKMALo7kgWvYNhMV0DtVuONR4
vHogNcLbUP7hMnGA3Irhofs8+rZpULmtFO1aEKsW1qTejZwrj02xXCwEZ6MYkEihLPsKd9URAuqp
1UYZyD6Ue9V0xl1r29E1d+SyUzv9WzThHwBiqt9HeL406lLfLeAf90Y335U0aU7Y5nVXZBLBlbCm
7PPW7q51VZEl0Uf4W0voR808XAESnHqJIGMnM7+U9dEtJvdcGnODwxOAKDGYsWckcCPk0J+sZkUE
Rr22N0d8sAAI/0Kq6SezXHEyqZL7fFuDDxyu91FnI4PHfSNaBbhe1nUXjRadBOBaaEmwY+8NVntD
wLZRfzWZPsOrM+VlBGhwVtaEh9Het4haW8NqQhRuo546SB4jzFJicHZOxk5914ufg1BueQ7PF3EU
P0/voJf/XRyjCai/qayEmURzTQ3mqtFeTRgeJrc95V4hxwz8jd34Rhkn175soiCaiDAKjed3jisf
eif+gu643r11QcrKHtCksJP3GX+AvZGRQxWNlMdYzL+c1YBscvCnIhXYxaRCP8EOLQQ3OQj7HA0x
jhARZBoNXU6tkmum5BtEgNIf0+RPW9SYxCbmibV8yECsIG8lD3yh/8oci5iJNDzVB0w5usZ6ITGi
eynosh2Wow8MbuGYOa3BQ2xU51gyD6aKibvf0Pp1T05Ali9omqrXYTXY3cxzbXO2KNVD7Si9WI/C
vdmD1Is1nR2KYvfMvVa7j7LM8QFlHZIq+qNQeUCJIUFRiFTG78Ea648OWXMW7VNfhvieOHCa9Iga
iDpBT3UJj5+iFiDPcmdH0vnUPZvaxAYyLzyVHGSeqjF/3rZWCPVuhlz8PLkk2KXez1SFo1eEVVg+
uwaEUohSdI2y1HUCeYkZEdgskrEAxlU4PGZH8nrJo4NwV/XZZvgTOWGBQJkBvNHRMQ5GYwrgYXiM
Fxu9fQjzXq9BZer+jpAGE2C/+xYDy1gKm6yz7Zllp/oITVd7tepBKPcKBiyaqiAfiV5MFIUUFmrn
MTfz6xSL9kqqES/FfkYUreieYS+/kmluPQs9+bM766BA9dA628IJlHBwAyULncBacTpN2v9sHfda
J0yzZos7qJo3zWlBYanTYtyYK+fY9P0/eB8YcIJFtFfqbH4a8Sq62iSPq5VAHOX6I7edC/iHmSh7
NYXTx38mdu1kNyLgSzgG6kYfem0FiaJIGxIVXWRSdautU+M0lWdlojsCXa8AxbkWoBsWgwNk5sAu
KUrpFZpbSMc+aqt3yPJU2i5L02M9d+ZxkI37PXff4DL1ahf+XoTcwXlnLXVXiIzyOzEGv7SKKNCn
aPL1Rm137NTd0wDw7GiBAwV3QklKCdm89RDubasi6aGaOyLAJ3eyxpd8RKPIpoeYDGbCZvRWFoq4
fDXNWNmfXUHkfxYSiphcrJsVEju6owWO0SkAejauewgx8PVjF/U1janPZ8vs6WrEoxiaxmWRKWVT
oo8/eanvyyibA3VBvgmhqLuWRn+t1SEKqs4V3eLtZmR3xkK8Nqt4jllO2lU1ZXcfBzyHu3Sduem5
ddTdZUKo28j8WEc2tne5zc8IJuysdOw/+iEn8rCSjyzX0Tk0qxfLmMRhKhP232sTOk+L28ND67R0
3/b33G6zIGZ7EOShneyMCgIAbOzkYgnzrkcG7A134o7CBGwEcUV+L92PirwvekhyjRwM9z8CZ1px
2jBgYq1IQxUGlmhaq9cVCMz/aZSeetGAtimerzyqMZJaYQ1SYyrcjjQLfg02sudrIUBZ9L0eBkqD
4RYciX6fuXCsowE01hyNMzvOkPeSGrkiKH3mRq0urTm/rE7jUDtCsZtQpfGxq5y456j7DSY/lpk7
AM3sOIdX0iM9uWigi1yzuoDIOI0zjBTgSrfe7O9Kh/9TaabZTu+bcvE3zFy8Evgt8Gd7e5xLOAWL
c5tyTSMU7Itnl9JckLbNxwLc6B2vDdCG1c94TPJ3tcQLxu3+OFXIzb1lCew1VSAXnZ1Ozg1lu472
tDUzSxgAK1fZhdvZaIBHBJVbqwD2DEEKzLLEtHa9QrVob/hDl+cirZmyp97eSSsFHkJJARBctfgV
immJXQmeC+GbTHlPowalVwIUUHqAVVnL30NyJHxKSbCesiX+iJGCQ3z0gOtivbPtCYL7ijcCoL3D
Zq8J0P/NFdS35L/sa7pLNxZHOUmWSVCBmZ2FRzWDJNTB45TybMc/qrI2viEhjyLn9KpnkXXKR+V1
IQmw0ltxczdX44H0H7U3Tqk7xVTrd266uOc4sW4ppTQ/15FV6tQS4T8DxLi4OKY+X7U8fZtUdqlx
EyGjGEMZXk2amhBdm6zl7wEF+vhUgIgK2R8EBW+wXLX4FI7I53/70dYewHYdpLGVmY2AyTytrbj6
Mh/aXZUL9wUWgP2szm8LCL4XAzCCKKP20KTZt5rAAPlKLBSHmmLq1l1yvSDmqwsAmgoux70TEz8Z
OfAXa1dGveE3dTWcYEdUb70p2xM2n5a/dfXMbsEbS8uLW6V9Ilzm/+l68V+MnddypEi0rp+ICLy5
LatSybbUanND9PRM473n6ffHomfQ1pk5sW8y0gFVkCRpfnPQy+DPyVamcxGn8xXhj6d+Buxtunby
GCDl8hg0Ws3OMFKYTu+kR6u2q3MJDdwIYGcoCRJzGT9vYWq4A1LBTsgmY4EL7zxmR2bRjwbrHPTi
hyx77ELAYnhavWJa1l6yBTNTLri6EITFxXQeowU3WhuTegEYES5IUgkmPXpTFMM/xv9kSb5Uz5bX
rr4tA+6r10KnwyE8JRSgZ6ODnNbqKjj4p0k1GBiGr3EDUsB/GZsgPQXQee3WgFs0jC8IlaNuiOfd
qqshGCHBDWUmEwY3dlDyXrQ3pKDzU0iS4x+T2wS34LKs+chglV8iUXmjrQou2Y1Ek5kVJFhY/L2h
LkD7uq2OglCpnKcFUshYFuBQD9w6aPB68HeJoi3rCOQGYLGO7Kp8c5T8kKiB8zz9afYDKOblxjXL
GSW24RNtvNbno0AVJXOcsym7kZqR03JnkEUMfh/fLieRWlqoTjvbydKD/MoErWk2YBE+W1z9zkGj
nkVhxPH2kNyHCxjOn93y/EYzcm5y1KhlO1iCRO6/RHFVDtjSwvhOkllWncNS0fGfWX5TDu4zwHXj
Ri4pP8MLHsOoGhAn6aujV5Z/ynHpGMAxXx7j+oQlU/BSuc+ui7WQRre8sdS7M1IreDIB+lixv9Ia
oN2yQz1O6XhU9fqH4IElGIBRdzX8OtZTkRzJqsHGjKhyUvp4tznKpveK8wrV4HsPc/HoNXjdI+MA
tbFNmhd59nbiPg6s+5zm2qBbt4YIvT2G7mxvFbepw/SvDdFs2x4a2GEdCHUTHORxydOQWKm5bOtK
VFqBFeo++8rYjxR9fosfowf6TKJLABGBtqGcK41ZFPqCyQwQAZhzyoxmPr6LytEOjhQgkV0jv12j
c9qDhrKjG7ne2DSsUTeHuE2+zKN+K3duvUtQS3eFlU4HuddyV5K2YP7faoivLBBreSZyhMQkb20O
kpbASHEMaboQiCaij0P3SR782jTl1mytQUpqVj53FRj2g9wK+ZF6X3N/2qDQ96ygM8q1qj/axTYE
ucv1/pq5088Ar4wThvAWre5Fq/IWpm14ymeIzq0+fdKXrkM+21lsO+c5mEEC47q3U6FzooTboCdk
JXnx/1z43W+QKLZXkN31UF9rrk8PNZkcpImhH6QLkO97h9z4jQ0ga/yUwuVdb+4Kp3j31rwDVXy8
gwbbeEUEa3JuTkaYa/MxdsPvSpepx+0O0wne6o4LpXvrXNT+KcPE8iS/pferxxR35BMajf28b7Lw
rh10BZjH0g8tr7UcKbH/zPO6ckY4IEwO0hL6OD0xhGHqsjQEfUTayYRjvTWfpYJdzVQw9f2ABNuN
tOCxs4abKbeYllTH3BkwPnIXcOV/Xtcu0osfghX2cgO4wgJI2dreHN+7+gJgNAq7XuRt6N6Wblla
kiS3vILVn6VHsvTZOfpONYBZSZ+cQKGPlPoSbG/ruya6RqV8rrzhxmvMvbSE9RBsBc7KW9uwQSB9
IRP25oxC92V7w7e2LHmSDJZWqPb9qQGkdw6d6CRlpjR2qbEd/7EJSlqemsTWYyS9Rj+US/JD3tps
y8q2f3c92MqxwZ+alwCu3C4FHlOkgNx6G4Tz8uHQPYimgc5EddJP+FCwT8+4QJ74YOsYgzqP+dw+
O4wNmB/e6axYzGqxa6FO5IBShrq7WgtWdR7L53xwu5NpzgwlGl09qEHB2k2PwMyODd6TMAumfLGL
NOehPgRR+ehk1bsHL1eVdrC+TltaMrdmsrUVqVIMaXvTYz8ojVGCeumuJaYn0JfMGM6T3H05SQGe
cQKzQrPrfWj1e3lLYLWTK9F3uYNrfM0tRJRk3jLhGnyEVPfNFi5FyA3rYiW9sA4ONSRe8A1jon+O
euDuyJgc5R5LII89XoYnCOUyR57SP/JJv/ViIzup83hNzBKBMq+7kU5Go9du4eyWqOcewiJYvwBG
+yek/OwiJ5QnLzF6+nZhw9jR8Oc8eE/Yy7krZtlP7Bcfz7NTLi1i6wxUTXUuHLf9Pr0dtUM/Qbzf
7mKZOfSkyfKZydzMOvgWdCEhlcAL+Aou2WAk7iE/KlXYW4NyYqCLMmrWcdUxk8EWeN3qPLnOZQKY
w37uGXokGsWRvc9wDFtHV+ssKtKCgj03XVs7YbjUD7WRGCc5v/wu347GS6s/zkbenlTTeJanuj1a
ieVd9zM2pmg3FgVK/1DIf0/Qto5DkW+/pNeBHdPTEkcapg9g/I9aZuew89t8uEeQ3bwBmlbdCmtn
iLrqlrbwqwyzbH2+8iS2PmZ7MHyg/8J7fGdOXn2wIEgji+EYOJwUvAQuPfgBhcBjyS2TJyPNOlBZ
e7SAB/sFviH/dOZSYevRtye5Nuilv99uwlYqMany/z8VY7UR9tK9vE8yUpAfI8l1LL6lJbZmzhG2
HwxoEWaQga7S2TcqHotSRS67DrkkisMmr9oaZV/7N6x+/VDK73w3yliPLXN3Dyzgjg1B7DH40Mv4
lc0Rlq7lNVnM5+d9MJnf0VphPTnsk5uiCUP1KNXXqL98QSPAIF2QruM4aakyotuCLW+aM7YcNJQi
NWBiyyBM/s4WrChJSb8by66/vpxHmDj3Y4GuW0+8AZ5+stmlmvfo9RZsQv3hyg8x61vd1dWL3GwZ
1Elsu/dbHhtBaF4HEEC2ynL1LbkdK7HtMW4F2/k+HBvlnzuEOujD6DOl40TCDWyRpOXN444nTOOX
8vXHz6VW7CJlUN8NI+URri1v/hFAtL9Ic4101QE0vTyDsOuQ3JCW8u9ROXrtqgDlNDdumR4+UkEC
mCLbFO4DJ0QIHlK6FWxzQCmQYKsnycH/OWh1fll//dKSV7LH9s6s45m1MUuup+cd+yf/vHcSW2tJ
9GNaDlrP+q7Wxwt8PErR2Nho7VdtRmpW+pVt9CDH/lveVkVK13G2RLdAnseWlJgc959nfTedkdpS
8cOl/i3vw1k/XClYOnyM5uouhNG3vOJ4OLNXUc3rXFVeeAlYSoGcCY2IyfuyzLYFW96c4QkK/Y46
VWsQXStJdysn36q+K5GobwYghNiCX1u0vCzbG//hpdpeoO1Fk7ztMDniP/M+HPZvp19f1zlfyP1F
DNpvPLg4tDGsXcbC8uHagnUmu6XfrVX8W/UPeet8YjntegU5z4c66xWGxLvTlOGX2nnhXroGmYNK
bPtGSx+yJSW2Dci2yh/yPiSlnt8jGND/1GokEZLChsjHy8neO8NbacJrVHIlPbOUzbQ6q7KT7hUv
W/cOmAra+JZW5oVGLmnp+RkLBawoWZnlrktHfmC18166B1b/kWRtUAb+TVdbOw1bZQ1BepeinCFh
Iv52kCcpwdbdSlKagiOT/q3O1gy2vA9NaDvNGDQpSxYuTK9Bnc1D5+jpvJf5bwLAgOWiZHwN2iE6
rW+83JQtWLvVLS236z+TUrC9upIMWEj53X1L+sMZJG/OErATWsJrtHX268B6LZfnsx3Z4FXC5C27
WCyMGMsKybuZ41ZNjpVABgZbUmIf6kknuuW9++NS8uGQwauU42zcgwp8qqFS4BogNVgpNzSQHMuH
q8QRr32RrsvPkiy7kTtTJn2e3cyqs2syx7qRJ7w90fXdf7eY+W6osFWVmDz8qOhZ0VsrrYtcuYPo
iRFHyKToaGUPs1eyHYOaizY9yCu6rlNKCxhnPW6+yov8e1WrVoMj1tlsnTRsDuZ5dkmQCIYlDmlN
grpht3K3pX0rUNA/C61duegOO7OFARkd8rbyYelacDZ1/yqcbYsNgEhFu0buqjyXOoPKpFfFaxnD
MxE+ub484LlFdKdd1zM/3H65qe8e0Tp1Xe+6zFkkur7mEZuTs2dOR7nLctktkB+wJeXGfshbZ3VS
8pHMudWU4u0v6WGo722s9XbYGGIVF+T+W1fE49lACPCow5glCfUMAdLigs8kpZbO3pnhINOzlHoe
ME89SfBuqoOXSMvO2nIONamz+zKo253UmrtsvFHm0jyofQZIbxiKXRPxqkvgZa65tz0AnhqYors0
cU9qFFr5EckgDJeZ2R9ZlQQ1PDmXRg+aRzhZ7DUjGgvxPHNwL4rVu9QfXxdE+6cAUson+Df1AdW4
EVUOkpKXIXiUJWxP1CMqELFdpZ9iz0FZ0OzupxgtBAfYwklnb//sWf78lFbNT/iON72plW9jbuKq
lfrf85IheY0P/K0fqCDFs+a192brh8dqPTu7fsCGg9aijjMMu6Cp6y/1DKaXKXn5WVdTe4+iDvCq
CNkutVhsAUyWkufcqtBvUtVDhUQwylAlOG6MGKuHcSlhKQkzgQFHgTDRzk1hlw/zlFQPEpMgKwoH
3bM8R1iYRXiriINDWSE/5E/DN5PNs3OrLlJ+mVoZ2JGgxHFYFoB3rs/MLS5iVK9VCJ+Gj5GoioLh
oc0KMEFeOzAfbgr3FqQG22sei+0tql9TP0VPwxJAdImefDX5jqymcpGsMsOkG91FVLkKhM8Mi90a
J3hqUMN+UtkJfUoVTdtP4xgwg6Agtj2gVanNvcyxFB2Yg0/D0D1oSec9zktQZ8D2bNoW7GpqbAWh
nqV7rXRwRRvYnTEnzObGUUcXxv9rSqL5YU2B5kD516HNbcdXkeU9ojIT7auw3aF7ahwdzTIP09Tk
aLwBpi8Mzby1HaDOwFq1g27rSbvDCh4ZDBzASy8s7yqodnfNEmxJ2uc5KVhDHZA2suGmlfptPpup
sddMQ7uVoJiCvzOLvlL2kwfL3QtTFpsRNXjtfQCjrj3235Ih/2qwlQ4uHLo/75YJnxlkImiFokIl
pp//YrvzS5gn+repSUArIIjzGowZsGt0sB5njb1ka0qsa+Xm/a3ex+1NmsbFA49Ag/Lfqp+aUaFx
Zal5rxr9a41q0L0bJY+DXTVQX5X6U9yzceQg9niUpBSwFfoZ+fX8WI+7HuOO3bRUj7UUU74YLNdy
HDvYZDkKtFv6jMO7g638u5PO5lVOVTem9uB44Q3kMJw6M2TRTnxwqsP2C9og+RWGc7Ketzbm9rHp
2mOuImuz97FY7oPsBaPCmUX7omGubJtXiBbNJ7jn/QNLxxdJYbTbfsK0DjJUNiLWtNSQPMcoPx6U
uK+qix4XroEAtaH9sGKxRBUYdHfop/V39cCycpmidiIFDkoWF2QwE9Bs3ArdVNozYpvaXpJye7JU
XT5VDpiw5f7Y4wjQpVoGevHZHn+tfydNcv9sFzWcs+X+ITgNIi+bPPzpaTPjYKKcIlEJqmCG4b6l
pbWNLRKS7zKlWEo6yB2H4RHgDAi8AJ1r1up/oB9Kp6TXX+s6CG96ewjQeA+r72V5kvJ4COtTqqPa
VM2Kw4K14uIWznrgpQmi4K5bgiFB98Q1/PO7gr5PsZN5C3w7PkJhiK/lmOFhuAQSkzyTWXYBKQBF
tViLGvwG/6OiHLLW3o7uRswB/y+HpO4AvkLVzh9P03YFIrfP40Opshq4//DrpLZcZCpKvblL24VH
wbajabUwYFGkvI+WIEdg4l6Sk++jWBj5A+R1NWZxfSkuVZTLd1slieGgd+XD17GPzMGxy6pKWFYe
nhiTotw6bxZQfJSlpPTDoZKUC7eojt44CIGvh8rV3h2R6eaxKwFofCxYftVUxpAdn+fC/ppiTwpy
aXbTaztV6dUdIwAnGsqbXcY+o8puxTEpQu1FLcPhztXrP/JQU18Gu1Bf9LB+6OhgH9ibhumC6CBf
v95A/8upW/1qAy15czNOxWZOeZ+iZvAWVcoX+MjBoxSaZXDvF7H9JGUghY8phLpP+VJzrN+SQTNf
NT8qPmvJRarwzcle1KaBfvkQ1ul01wdaej8uAeJ++rAzk5qo3cw7+mzQeEtS6kA0ZSPHd/9SkwH3
Upe1S5hL6Vvm1ehoa0a7l6TRN8ONgWvqoTQtFPF3ttX1nzC9QrrIGvVjBKHyremxRVDh650XfuUb
ULDyYGe+eTNimflU2uMrEJrum1X+mN3G/WIpbnublRHSSbbefWtmgBSqY+VPiOigpRv2vwLHbr8B
2dIPc4yLuN34rxrgMzRs2wG8J7E4bI8z1rDwhf/Oghb5u/BDnm45oGKz+a4cvPqIX1uJwpxTvGaK
Zd82aTehud0XrzqM6U9Yv++kUAHG9goC4wtMXvVesmy/YX/BHcqzJEfUJC6aNyV7Sdaxaz7N7NJJ
Ss7YDeq9itabDiP6GkwzuITCCo1rjVYMtOjaR4XNzu9ZdI+7A1g8ZD2Rlj1W/uDcSknf+t7R1AaL
dofbyezT8yAYE731atXv4fhEt5J0ItUGphD1V0naGBHhA6n7d5KclemHyzf/QVJTnz3RX+dPRgy+
xx+DmzAalOc0a9X7yIdGHPrYVQ159QTQ54jsRP9ceu3nJG7VK2CF4VnXW16VGFX5KnHvpILko4t4
KpU6e5AsCUxUjiIbAkPd6RiuFrjHZnbwLNVj6GhPufncNMXJ7dwKw8L6iIx5ebUnp7hGHWS5RSy4
vCoqQdNVLjKz6nSIPVy0dDtqHkPNwQp8sl5RCEu/qVblHdHNLG8kCUcHSL1evJXmiCSl0YMlWKpp
/eTv0PQDVZOPuCurLUDxKv0Gijo7Q8d3Tjp7H99sy7jmrmK9mGHm3JeJBcBiqdZO6l8TaMkLnzbt
nmGdhhsRMXcJZi3196zgNeB3/87bqkjMUtq/ql7Xzv92vN4CgOns+LEe5+ZhVCrg0oWL9B2oLpMv
0V+56n82x8F+a5wRfaBcL+6y0LBRNq5SEHHD/KWv3GepOhrpXR0Z3te6ydWDW8fWfVp6GLDUNWop
6MJ+ho70U0H86hgXexfY0J1a8lK5Y/yj0wCIWYbbPHpmF9wqtpOcozRUX1BVqXdyemf+qpZe87Nj
3wgYkRmjwzgZN6zZlqjultazZ6M5zuvuIGyp5bskqwuUcdGouivpU+/sMjz0vh7f1oiT/y5Y60hx
ueXCIwH8jIz/QZ0DNT5IeQju8U7OFjsumXYFnbByzMualGLd05LxxKsdrTUDTX+2zMQ6q/YAd3s7
heWYVxt4+a0TWsox1QodW6rBubHA+17wumnuNMN0TnaSTU8TPi6HvlWbz7yNKtAf1/nO2PkZbR7l
V+O9ukPCkHQsrNPzi90W5k84iYhFmvTztD5e2ixxIKkE87Guqvoh1tv6xjSq4TZyWwt3X7/ElqBz
0McCrErHBzNTL5HF8nv/WxyMn5PIVP5SQFquF8pyDam4wvpzSocfoaI4XzW7yVA71uaX0EYbnCFK
8AiF2j1ni6i4qvjptU9j68xyQProQgUC49xYrJ/Rkdn+HH6jA/4O+VD5Uw/wQQadxAibQXgSuOZf
GcrIete/Bi+W0bSf+g7MMjrFzavXMifs+kp7BLfRAc/BYQnelXNgcc33b3TdwINqdBZJAzXNrrPW
ZVeJOU7NFiASCPddgqwL/jWfNGfwXvPU+6pNsXJv9p7HPUC+tw7T+laSnYHyXO7E3UWPe4SpNMZl
l64E6lY0rvc5gJC+q4ZQve+r0v8c1fM33Qr0B0nNCwLc0a1HqeppzjXSLP9JUmEfnNu0TD+Zhe5/
9mf2EgureSkNx/nsn0c/c77FfCrP7ai2Z6cdgu+Ffq6H2v5egsjCMqeqb4ZgKL5ic7fvrcj9xDzy
DpOH4qH2FcTzA8gbXR9quzVvKYgKdpxx1l2YLOMZsaOJlwjhNSMy/hK7QwsxtdAJus9bhcaojUNl
d9ZpwFLwoVsCGsZ0aPBGPkhSCtiwLR6aGbctLKuvgJ24ctBVoBswHN2xdlc8GEtgI8V7dRXjPneq
+ROrAF+7Mpq+T9EC9Gjhc6ADheReqn+N52H6PtaRtR+X/GjJ/9/1XSSXtvq+63Me4Gn7JnARfPv7
/Fv+f53/f9eX6+rVAHPbM49mbsX7gQn7czlM9bPumPrZXvKQy6ifpSBn8rvmSRWEIpvncsn7cCxf
TuSsFO8c63wTJbAWtqVXNeqJlpH9zlOxj/Zy87RVk8Ix9rxdXcM3CMpHJWstCJNwvkatHoKjw7t+
6NGxOWSjVjxKMJo8r6J/03daUx31MFHvggoiHp2UJFBoV+/aJZCkbSiQ7td0Vh16pmtoPf5dKvlb
Uo6QPLTtrnkEoG3LWs+0pVM6vXl0H0tu148e+w8UybxvCXwmGlWZXzwfLqk+Op8mu/d+GAjQsVro
DY+W62I4mqC3UqRqxO4rbGKIx5emVE6G7s1fUGQYzh1nFcHTN2hZF7lGmAHn66vWuscJ23vwO42N
ruXcmFc86ty1z+BGLFwHDOOkN+14q9chmt3/OOys5jpWWEDOZfIlBRL0aHUfXUBWMNF752KmZom4
Tus/Z06iPCMQ3R30Gw8bsWSe0XQx0I5BhNwxdwxB4MXEY31Wqqw/M/lDFt/4VZntdyRGhi9RjBN8
0rX9Y9T02o0at9nFH1PzIQx0PDGUcn5Lw/QXoMPsFweH2MHfKqaJOhbWv8/4yZyNsQseqqJpnosl
MFSGh2GBXOJSwdAXKlIDZMNqywcthRePZLJ6HLyie5D6Ug2DpyOmkRMGaIjTJIsnO5B5vGT75DlA
rOOIL2X6hOgQBhEWxmhGp44nfNDqByvoknMFteY+ySBVGKM53zkuyGLY8fbVyYboUiBlfPXMyLqw
7FHcetM83GbVOF4UNSqvmVFg7OP30V3S+Eg8DY57l5QTXq81iyRRl/inuG1VHBjU+uR6xQjRFdFl
BKD6J/YnymMaO92zj9oTusFgB+lxQANVff8yd1j9YO48vkYW8sidueu7kEWpoFA/N+xB78NRNd5G
10XLG93TL3jP9LsqmsZ7Hx8qJKjz9FBNYYQSFvpxfJsgfPjp/EfSuEcfP7Kv7F436NpEC9d+jl7A
kv6KbHX+Q0mMP1j4hV5uBSyUB65+ylo+zv5gnvvlDG6Mfwc4sBKLh5EJlT0h0gnE5I8CXKLemT88
sAZMAbPhijbq+FQnjr6o8c+IrtX3njV1SCHzBjAzKm+yRkNIBvG+8SFGrYVB+XiTm0r06iue8+Bo
sGnF4T00eyh3lj/c9OkwfTVt5k6aFry6BW+KNuUFsgHq+DUCAHgMyqG/kaP0OLnUxqDd5o42HFhL
LG5hBMVMVRdksOVhyOG3uzXLnBBElCoSe5dpLyWS+bFkqz5mok/IBbbzSF5VufDQ2MDbZzgGPlhl
i5Vjq3RvHQaWt6OvZshXcEsy9LZZtxxgeixJFO2849QW+FwuSd2cIC2ZVnGRpJ/W2g52YrzD5AGS
nO0wKVgCPQ/xeyrNqbyOXlLhYEFMgq2OxCQPp3FqNzoQpSEHjfV/OG5GMKqEoP6/zi3Jd5d28BG4
MBLavcvbDpHrj1E532bp12YKw1f6XH9XxI510X24FX1uvKie45+NIVT2c85jdrwifrKr4kZScpBp
eC9tl3n3lqXcIF00P3hdA6Wwzdsv/ehUO2Nwgh9toLxCKPL+NDXtlLt0B+iA7wMt1yMqIMrbZfEv
FjMeUQeJ/6iiOuaz07RfF7v7fWJ15T3r3FcVEfd7iALVfa5V4Qk503mXmGp1vxVIKQOs3/VMLHmK
1tmr3RsQGZyblzPIIVJxS/b26OycoWbP8p+LfDi1MibwhXT/LQWjimDmcpHtBJJMB/WGza/49uAO
inPXjQEGRFiH4vii9CEUEt15MlFyfErtpffVChAGZuiueTB9sVRK3RuHpYJ7R8W4JFaR+l+TSx5O
3cN9tASSBwRTO+KLxi7IUroVSD3Jq2o1O5kDrgCSbG0jP0bIwhy6eGJ5v6r/iCAueIVaf9OCCfpb
X05vTsmkvZ4a/yWf8/4AVKx/1rsYNUxnzB5dA1GVGBG3+8nqh5sCVC0KjhGYfWyrLlbqoQmy9OKD
o0YPeapWp4y57pOK1i4rBqxep1atsLBeZJ/5deGeNW/3S2KjgGLNpvkdT9GvfpPaP0vLv1VZyAxQ
woHXlNQJQ+nPRdnayPexyMCGRvdrnLw7P8+Ln0YT/1BMVqnpLQHQgxqyrB43LBOpBQtJz2zOhs9+
PTRomjOBkNLRCctrmEEFlNIcC887v5+bnZTGaZjheYmmnJROrZ0+1Ir5PVnOxI5H/pjW1YuUxabL
mhNCS4zJo8eyVZWHGCch4oE1R48Sk0DNgm+zrlaXLUtiuKGGhxgfn/WorVR1MuccsxG1kzynCZGb
dBt4p4iD7rd623XUIbtvzMK+9WedunOMKxVMpJcx8Uq2iHw2T7RUu3pup11VeFRw1iPtnM5IxUiB
BKOLatBeWerUijJVp+0YzVd+lnOJst0/p3lXxXJiOGRy8u1sPTYd+96ZysN6Xin205hLvKs524qy
xw7LPBi2BxFsOb0y1FAEYbC+O1AK1kvKDwwz1T95pvm25hnyC7aLT15CE/SdTr00YXv41/+01f59
Xu3PLEC3Yf0Ny12Q2Lsfu/y49TdJyXrRrsweY4RdoYqfrdZVr8VSTSr4Zs0yj0SlRIJJbr9ETbdD
umH4w2NH6F7phhOjDezUxua+SaJqX2NgEURQzYIm/2EVzYSGHpjGXr3YoT+fHa/7C1judEgRVlSj
n72eYB1p2vhReOiDeUN3CdP2zzrzvRNjpquLhGlU6dFBs6dFytb7aStYZMfdTqnpyBGaNZHDdz3W
GBvcrdw6eWOeeQMJ77PZ9N6u57VD12N6rf0KcHH3WQtGTgbND0Xs5KFXmzsnhn9ZgXpiQeeYsrpV
mPqPsBjuFHY9pwJLxAkJhnLZ8CsUNh0S+L438IiZpnrJNVK057pNlCc1Zspb4mf0VPlXk7EI9nJL
1jD20KTS5H7N0zBx2c3FkF22owJW8g5ZjeQSvqnKkxTAQfvRzjCuqraHyjm/NNVLk5rD08BAqHVq
tNBzpuTDDGQE8bKYHxJ8VkpMVnDIwfag6hyUHdpxN0I1NT3whlb60GsjDmBLMKX+cz3A48+KqxMM
Fqh/goLV4j0cs/GkF2iNSV6OAsN5xmWNBdO/87qZgQSSpvq5wkWvcC3/MVsC5Ci80qmeWhu5prRF
F2dkDPM0L0GUGuWNOznTTpL0IMZTjBoFhKFmzdryG9v8ElmtcStZrlLp6JKNM3ahTXGUPAkM3dfZ
JkKzUaq8K0Axz5ia9cKSbekF+7tTkV/kwpLnh8PO9lrj0E41O9bLj5TCKFHzq2UjQLhkWSyrPziO
chiCMH4uymMBIfip1bTomT3zX2NU+ZdBM+4RIk/vRsyqniRwZ7T+kbWyTlteOvU5Jm4o8yeqEitQ
Gn0Dz+vuNrES64nFfms9tovs41z4uB+FbbPPc5dJm5/iMTRbpXte0zgkVae6SM09OF/Kw9LSr8vg
OW7cx9ljdNDPFXtFVWc+eV6iPFrRNVgSRhT/Dkar/taxank7mekyLYTvg/sfwIyt3pigcpTOdL1y
IkctbLwroicM77qHspgOa4uayygAa9zuUEVuHos6C55NFsme9bh4Kf1gvEo1CRiS6TtsgcobSUpd
DZX1g1WBHJejJA9GRQolIblnDjfuPTXwntLc8J7Q5Z5vDaP7Hvg1KiFLvu5kPU5S8c6PXZj/Ug0F
zAs79+G91GDk96RGmnGNZtpfMUXtjRJ49hNkUecJB7HqqIUuXgbj7DxJgdYi7qmWbM5IUgoQTDEf
qpQBI84bCsqxYctWsmHs+4j+N+mtu61uyNopZmaNc071Kj65E4gJ5CzD5xI2xAF7luRoOCij7Z22
8k+GZ6Acjn7LM1LP0bPZNnBDjYT1g5H1UNdIMRVavEwkYOwy45aFm6c+j4w2ygA7PAWzEH9R6vMR
Hv4dW5Lo633JW7z88NbwwN8t1io+5tC3EsOuOWP/+rZdWELdAmGUmASDACWXgEktwEnJRLq2O3s6
O95jjOBLMb2GK/BqwXmrDLvrr6o+s8zSMotdiA9bwBgZqoOkM2E99Gb2xVyIR93CpKmXn4A3Ecwj
W/hHVoWwG2qQLAqgu3srgV6144zBUb3ob/wT1VPvZ5ToaGA0ObKPUtz3MwxRicbIziD5n8RscyCc
z6YdKnvrHXMnLEgSdEZi12YLUe7iWozYy3VZlTmjfYLdAQwz6AvmUZkMBYpd99fUmX/6qEWkRXUe
sf86WNpLgK/jbdH1Xx1u6zXCDuzUaub3cDK947igahNOU3hXepzsKP93u9sSkyfAHlZ4NAPulYJL
2lXt9EOdBOZNi1HbrW0U5cVmkpBUcb1T1O48mPbnlH9tWSMMfUgdKk+YJqDVjMldBOlnxTrENSTm
hZSWL4hrZ3lYEssQbThWyILw3e212wZli6Cy2egySpT4knS8e3djoChz32yvQULR0faKkvms97Pg
VoXWTzMLlaNh3RVDPd42oT2sgWFG462vL3cum75nml7dQvmtbr28QnRcornr9dpRomK9KjEJEsev
QDt5qGEs2PlisWMpjQqCDoOOf21YpefklyhDCGDhiC5/UwL5w1uyywyUZTR8M/2FwzQvGEW5HYVw
TiXazix45ZkzHbYnI+10S0rM0wbsrSDw0nkX6AQSGAvsbwuszgzPnWldkwV7L+1AgmhJDmxxnOao
uZOs0rcwdwhcRiNia9CLo4Gt9Dzfvig+pVpT4z5q5HDAFtbYGnU6fbgkiHxBkueeLvoQlYmNgQSS
jCNUiLVI+VUzpByuGEO2u7lxelxRlHi8Om5xMLDpaotx2gUZ1roh/tQH1a2Yxeiqf2bt508vHV+1
chHWZTyCb2yB4RxU+omt86Oe9fBGk/usqMIdGmVslM5leGeDhbkP/G7PfnuzG6bsIdP4ROReZR08
VFavatXu6TJKttBZWSyr7oLcwDK1ndVn2Pf6zTzgIGS7eNI6X9q6zU8mmzCg2LseL5YmOEUtRpQ4
gSt9xv4IMMEDH1w6jfjR1DV7P2mTcvSVFluYXj+h/Y883fzZMNNLXpas32FJFDXmt2qo8Cyc0hPy
S9HRguhXtN1dGNTqjo8jzOSwKA4NhIywu0P4FTxJzJauorL1GsQsqsCl2iPKFp2GavGIbg1QuCxR
sDm9n0t9wN/YbQ4lEhWNy1pjP/5qHG6M23tYpXD83Ht3wZTE+wiDLT+PVXRNsSiNNJarexXhWwP/
8wnTzKr/FfswslWQVPtxttyzj9aNUrY3rR5yE9Chi0ybO22GcMWbwQQXM7x57rJ0iREk47HmT4dP
99K3aBraMY59yZOzoUwQgRXw/t2gnBlRzHv2H78zeA6P/8PVeS1HCmzb9ouIwCQJvALlpCp5/0LI
Nd67hK8/A+1z7o64Lx2tUqksJCvnmmtMd2F+v9FkDpsIm467UnsKZnNc8GjYN3njceUtx9y9VyCQ
jnQ89TNmWtIzXBIY9IovumFKl5n5MQYY7MauTtbWKGBOMfWUaP+GiGyZTl22I8jM5HApkvXX5pdB
1XOhbNlka050U5vjd1tCRzI5RQNjnghrWmb6jYlDYo6eiRBB9FznPQm4kjkxJrjDAjnBEgyFr7le
BHLYkCKwln1lDq8R14sQyqtPLjP5oCUtHJfnkq2XwoRYpwBXzgLRy76MrbYv4z66XyCur6371RSk
6sV6/LlM2n5w2QjOxhRuBeAkreQar9ze9pIfDQ6rXyuyiQ21vnktggUCpKH9OkQkwjWy0pNloOR5
mX4PccENrKUIo2R6Wgx3TxAu9pEEK5YmdLqt7JC0/DtvjXG/tmoMl6Ro9pr7kmhV5dtZGe26okKf
maq9LbX6vCY84DygDKaGcRurbABNuZxG/ZOdfxJ4izPtxu6xz4lq7cjrQs/fSa95N4YJPAuAJNci
9HiYXnDkWsCOsiQgxbP0qQaNYIW/6nsEpvrDoko/c5KjLTTdn0B2yUy8ABJrBSZJMF8F9VGrh1VG
+ooLMVQ3xqNhxTa/W15jb/qM4rYD6lT/ZOvbaubA14rkG3NuGfbmMxGKzxN+Sbou0FLnaw9k6tbb
GNTohmhtahkdJDNMwDIy/yHfgDCR79ls39SKpn3hnYXJ3Upjvlg61T9rerabSB0emv4crSMBstVy
IJ5Xki5bJcfli+Rs9OqnvBo/jJFAeX1Y7kRG5T+uG663RggkGp1Gn2CFroBMjniGARvGHBNBV48A
wbLPiQ/J7xpCgTVLOzWKIisRRhsMBz57PSwcBH8iBa6tZt+VdnRPtuGwo7WTBap1nqUqQ6saWQg0
MLRF8UbGfREaHg3vvhtSv+/LV/yiDDkO7KFVnpKXhHtTdgQJbzmxOKPVrteKF2D+96DTXL9/nSQE
ujbNmbufT25q/tRa/lOm5nffWoQFdpD5dfZQKNyHah6XvVvSLEgNvOxugY8oWeI3AxVUlcD+5qV+
1LP2pt2EqmrZGrG/Vu8QvTDzghOssv0kfLh33U5pcht3bm6nJPPTWqKWbEbdNlan2uCiUOIRksD7
YL2waso4yIxTV6a3DkYMvynqmzKv/5WWc2pb+dmnbLyUuEvcogyFXhwxqqAHRQN5LXPEXL07Xw2k
mcWgqsMWB/putDKIPPOUh1Ijjd7UhsXX7EqFkaV9u5CNkmjCiJ5aO0GolDk48rCo7omYN9rQpTig
AhzsFSUzqZ4rpe8Fqd57N5H4h/GspDaHmVa/eXqdXU1BnLgbQ+xhshJo48XLsg5FCH/mKenW71rJ
V7Ne7icZmKVs9zJWlxU0Zy4hz/XkTxpSXmow1m7dwxmsTTpqoj/lUYRNWx7mVAvdlKz79yVtPry4
eJLNeFYST6M+vyRDcezx4OSKYyIb+j1INtA00zkBHIihDTBaV9hh3rAD17rQ6jg/ocrbxbHt6xkR
d4EZBx8aaADZFbH9sQzqg2zq0ncK7bl3AdkMqfnel/n3DE7PatU782W/2HbxxVqHdUpPoyifFsbI
g0KvH5oReHkKh2nKcVTzeTwKQsQONW0APH8W2lG/HmhAAlPrT/E43pNpRIagiz4+D85vL3rQFFxh
ydgm6r0SIH8BKPuamIm81CuwTcXZHKr7HDSPb6yzvROed1DSO72XPYA+aEOnWtkDvP0cs/yCPSIh
R5M09mtCMeob5oax8Dlg003OyCZC2UEVHuxvvRzOuT6/jbwotn6vKSYMSJ/Fi9dp16x8j5jLGn8c
HT76+MYgmb62zcOQzUdVR/v+2M/VvudjYZFg50/vUPn09lLq/xkUsNPcpKhUx4E8Nb0nWEx557yG
9TlaOf2Uaj+nnL2zG/0WBRHKOf60SnWvchzOpjfcjW4RkOdw3wzxh12yb2SEjOiGuXh3mKmHT1pP
Aa0ZUh4E0Z8rxwYdAbDxFWVDZ8xUNGrnWjoG4/Eg2GecPHbLdXlD9GhHHZDqaFWcLuOrHBCV18JV
Phye2yJTvd86EAF1geHIKuOnWha/zaA6vxyKOWy9kcRIhg67RD9NuvfgWBSRSwI5u4qna6unym7G
6GMcOO/W0dxLYN5OP10s1DvIKXkI4k5qBd3QNgIlincK5O4rDEKMTjESmoV22E0WH7LDx0jkycqC
bpThaDoeA/+u60/ZXIblY1/CiJpyTd+bFsyGvksfCIAfItj2XOCoJO+9H12N49kARMZuzD660fCk
iQXspjd+iAHS+KKl+F7Gj6739vEEUrRPySj2ci8skAg6GhwFxviw0jVOHoqwVmRBG6MIjLpeoljn
x3Kd3BMhk69OCryHK/g4NT/GQG28zJyeNXydLD0LrSZhboahmHG4tOmDwfITMp2Eq4n8njVtz3Fa
/yNkNPGFMdJWsp6j3iWopPoyINe5a8eUhEEiWJS65HNWlzFuryXFYjxUN5NH05B8EVBXFwaIXqi1
X1yaFoEdb1kRpvpebHYAuTupG9fjUiOXMHfHLWGQq7kkQCrr4ai2r7nZcnbMgexW/daeSkUxXuS+
cKnBZIFvI07/TejZw7Vdb4QsW8F7U/OzXc87w7QVhRWhGakD20GOd9qsmlOq5XdWTEFOJm1l2tXB
Qplq23WmoE2mA0PaVi/LEEHoWSbxF3wr2Kk5nr3EaDkDOGi0f4h+n2mdnyJpKZKBB7qVN2UDxgzE
vfAL3LbH1Y67sIeI6c1ZkK32pRs9vKnjr61dEbV8TglmrRChAT7ivcubHaOMd9kkxF6v2ncgC1dj
tUJ8rjdE80crCK5WnsGwfp08N8KhEsID5SIS+K0eU3fWKZhJLOiVe8C0ZBMN6cxBJhnukQtTIfZn
NoKAnOaFzHZp7oW1PJm6PLcZZ2DCJ5wLQiXoSv7aTjSFxQBxuNwlhjykUn2s6grnzHOBI9UnF6Td
lQafE1HiN0xiYBtZ2a9LZpWGZZPg7VcNMt/mbQugh7yZ/bVm7CWBR75na4+iFvsJwO22SNU+HFRG
oRYM1IeNLkf6R87CplnXoAPfp8T6MqW27CNzApbMCClEQ7anRQHejorQ9jj6a43ZAQoTYhMT5leo
8Yc0gZGUW/8sOVS+VMj9NtQk1k0kRBu8oKnfp65uQpVzwpyUU1/zOEoc2/xEcPklQ7m5nnK61iaN
+4Wootw0HgD2lSFWGQYoLSPU89re/mCXohGHpklj380PwoZLayh1dIzJpQ7ImgDUXA89ZXjLjBYc
9XCtpRxtdSf8vmies6JiHEleAcYM15r6eR48Un0RKXxZJIeZxHGoneuNxMLeiJ/F8L6bcs1CjGwN
h+l471Tzu9PP35BEj+uyBNI0PmqV2tCSZxC9DF9EqrPhk8xVQB9Eb8TjlDv3Y+8ylpGVl8kdaaC0
Oo1s7z2zBxLtS+spGh5GoYPqhiFKghiJO7oThSqpLoUtzsKQnLrxQJ4TfYxOd24bdh1TXc1hkup3
BI48mxOpmN5Y7eNkeUgie8IL6NzTUCHAJYtgNq9vrvfgSg2TiLmx+MpBBcOQUWBTYIKvi8PMrMMF
ii0x5/7UjfQbkoPWVJeqeAab59HsjI4ck0HXJNZOZQY7scngrmZa7TRTWoF71ccAOxH98C6QDe6N
eE4qZze3+ptWFLRaRvMQKZh7KiIMrwCD1jpjEE/Dd9JivbetE/VFXxUUGLPj21SV7L7mWz0/UUnb
UIcLUqpSLzDqSfI05CEUnhZEeHOr1jIC181+Fid5S+hTLstYBtoEGzDzzOXkLK+1SItdZB4KQUO6
Yg6VGdR4J8mBqcX4llfxplCz848yvjVPdgEXBHolnYHSSl6ddsgYIl1k/qwUV2+bVO99M1NyTHKg
TdjTHk4IifYcD4byTxORkZEnzc0QJ3uLIJG9t6jrJje/Co2B3SSD/L7xhtrhG0fSMw3xeq/hUfFb
zvidpznsDT1OpXnub6pl70EBXhbkdvxcbRjlMXS2mrHAlkmEgq5W1jP7V0RoIWn6U0fFWXc0oOZZ
Q7JQZNN6SvtjAmDDx7Tk+F1t/swW2Kni2ZBOReKW8eEY2tFZFfqJh5vHan7qGtQpvO4feDOfVNTz
vjWTmxXkMGTfPA9Ig4VCsN52CRGud4qrKaciA4fVJ5YYrN/TP/ItbyKPiOWUNcog6LycnBfPUNdL
B4wEzhxZ8lZ3O3Xis+LLAolyn+aeedC2yOWkWc6FrUN9T6txn6bs03Rq/6aZXzhHsYFgqt+WQ7nr
4uXA39EFH2PAt8mJWKHn3DC1kASswwuDpJE/txHuoR9Pvbau9Yq2/eSUI9UmxlR7xXFGdDWjE9dF
7rFNZYmKLApezk1Mtmi9bYe95l2X5kdr4KUq8Uwg2D7UfHh+NVv3WpEjGQrrbaJvacTzFJL+s/FU
vPic2OIpXuXRKCjQRUwoH6sTFQCkPfawrgm7tR0tjMaQhBGs7rwkvm9+WXgjOj8zk5Uqme4LwU5N
dszTZDOxKEJ/SzqCGhazJg9qfgJAWuzxcN1lznSmrcCgn1bciCIeQjaB53kjty7Wo/EZV+6nM/Yv
vc6BmdsvZF88mrIKRUxOIRHAUMAJkl2u+o6zhbEuHOLH3tLfxsH+0pwJXRmnW2+RXZfpiDEZ139n
TS0mJqZTO97kLRxwFgBscBu82XiPts2rq8XnFVIhSO1zbsoV4a7/blq1bx3tpSCS2HcSaw7mmsJb
t3EzRBwtVDFjVXuMigvdt0VxVUfDVyUYoUjGFSgl9qdufHQKcW2Vsg9MbaSmqrDf6wCqVaZpodjy
eUfP2DEKThR9Vn8nZXIEXHHVpclez+2fxO3QqTq6gCSpEqWYHsylucklgaJdW5yaicjUUW92uMI/
c6PHLmqS0G2nuyyn8ZwN+N+iCnCwveMlXI/JrZNWmITnc6UZ8J2kkfgMPUaz9RANjFBE0b+10p5M
ooSUrJMnLf+AmVjZqxlosY4bazZvFthjoTUY3844nEwvfaxnOutMAP4M0fZhJ8XHYkyvecVcNWkL
0K9q3nM63yz5fKkz7HlR/EkJ8UmwauI79bS3m+VjbLa5PJ0LuVZ6OALXGva4iduO2nxTKtWBLl4S
WgvSrJ6aBMCbqAnJh2eTSJH31bksiFOq7YfSnQUddO19jeez3oKQ9qqLyRIuHPcw1LUblDOQu2rY
pXP6lhadCP61dvNtW8VX1DR4Lc36voTWODgli4vsSFuyB/B412s17yLy43E5MattNNfMGT2a2oQ5
nclfpiyOywyWMCEbNMt0RL2xmjga8Zyvwgp1eqowuGJmQao50INhVRlJiWm+X2PnmgnKTynaj2Jd
byc4X7TV5IUz5FXm0Nq0MfSqGg+mGx/MLgucecRwrJEWla03DC9dQa1dD61t7WzwBlx/DPIoi8A1
ObumVZ+OZDpA0ccGrtwRyDpvqrG8B+Ug3jjoKb5FRcdRXF2s4mUUeUiA6l2XDG/JRAt8OwTXhYgp
jCX6PpYcKMxP3KxFdEARf4uc4Qbl9jYClM8ugTm0ojV2pBBdF6J8HBLzvVRSsNFLKGuZp3I9KE9i
4MJYpY9/VoFYR5RBPG6O7MYeCdV+a4bsm93vE1OgwwlsPpnKaxQy9/JmN+euid4pD/BjJJQoEUL9
WaOR0xmErYyLne/c0jziMkLWyxaLkqGNyYfUzrXTaDfsNV9Viba7js6evOwqrG05s6dX3r5cQdGs
osiPVXepao0GAQ+wc3Ptm32vvzALIdLIPapVY26yBFlJSFas3PhqSmc2jZAT6O1rQZPZxBYv9mHp
S+NKK+hgtUwi0Ilw2Ki5ic54hnFYFq89MR6X+t1CBpMyrPJBW3qg8U7eH/5+/M9tYOgzzsu+iEKH
EQ5A/I3JtWogbNwpa7IMtvQn9eaKFBg3ARbSUUvQesupdhhJZ8jpQ6IjGwL/qWON2pH3s18NCtVR
RCh9QOzZ2rysRdcfJir0buYaNnUIkOnwSL7w5zgU22QXV59Vm0/CmLyDE/1zyOwMlsL4xEfGtabH
7pbpIibnuHjXRoCqtUVpL2fjN6pcThoq7DKKvqxMjAESkRuCDRCeBcRZr3hPkmXJba/SeSvZEu06
cfDwRc534pnfU499e2ERjsboBIkZQDqK1eCZr14O9NveN4t2abenS7cOjCWxT82Q7z33BX4e2MOK
ZIm1CqYlO6+6fCib2yYTk58V82MV030uXPfUNQJJ07nNTabJHfenUzYQ/7i9W+ziPttaB55WIhuq
7lro8Rz0ncUZ4ZECz1TZFfkYVdjGraKHP4QU1zOntXWqJkGgjs3u7WjFiQA2gbNDlxAJDKeBiZpb
DoTGuNtldnPbZdObKregRZVNh8gq/83p2l8GSBsx8rZus1O2Yo8L7GLRH7CsnZfob+niXLz4n9lb
9GQ78tBcNpxN6lYsj9ljOb9EVgpdyGWPlsRW7DNi7asBloOqVeB6GXtnx559eqqHLNWN19xjtYYd
y+4WiUWV5EMZ6bUYUV/kJG7YYz9JvXztS7fYaZ1IMVrEbzBGGGF3zQPTTHqA0YNlcDMdOsQOoRwi
Uo3BJnvuJpNhdZPv2Ny6ratGMKSd5weCTPkr89qiF7bXXfm5MslfzkiV0URzBYQKI+503OdBsYfT
yF1yq8INcikNJpqmJ6MACKhbIF+musFWhWBlNz951sJ+qeZjsaAzG4XtnUxxGsph9JeYxlS/Ij45
Tv45IvJxtak1v8L00Bd1coqzaSugzXebERcftTIGd6K6O70saayY9le9tZ6ijxaFJTByjdp1OPdo
lthku6uY0cCRYuQ+khyVVY3YOerMnUw3E/N1AR6VZudVNpT0hbaH3BJrxhbFL13HmX4ZBwxkhPzQ
JVAqKO981eXjfUtmetgTb7QB+a/R5S+x3QbFiG6jIGoYM7ImtVRzyqYW4gdXhKQVUdCOqX4ZZn1f
UlP6i8PkdLqSWC70W68R1kHoY7uHEHla28zxZV7tEpPAljXm4hDHor+e0dtzF4N7lqsXWWEy1Ydn
umZ8/9WK9QdFNkr77KqokdXZt8KpzSTRK9MeFgMUibZKz4ND/7TtEO0bS2kMxcKDLLxytw4WF+O5
fwPRs6vsrf6sGY1bp5Ods5IWaf1SydU6OmaNm1nUy5Xot55Qh52G+A08fE7eUdcW5Ikzu7ETCYeF
NgsGsHuEQE40tlnSfimLrgwco4oCkCsVXk6mXpssILKtAgC1nZK3heIp8oVT2Co6OxBCbHkK7dkW
2esg+WwjY5DHLM0xMHHaM+bz0knecWvzlMwTocTEkmWNlox0p1fbszEW5+UZ1Ke6jut7HQmFI6ry
I76VXZL34L77ju0ez200y56gkYmuM1WWQ69nJ92mDrJ4Ogo27sQLl0SsjqI60Cy2YMTsvelSJ4S3
MCv7qUtB3LsZ7aZsebVmpi4nZ3ruI2Y9sQF1h4ogGpbo4ValK3fS/glSgpB14q/GkmPouONVTA8V
4dAzAaPEC7K5bH7gN/MRLdndpI8a4dMuEzCTS+xGxWBC2+CnNVHoTMJGRhI2K45kOwK3xonE1H9z
EcvAcqMq8wSopF4pK2yOOdEYPyq2P3Xz36TWH9AzhFsACrfbu7WXOmScCB06+gS+xV8LU+71ggkK
WobQa3qGTNA9tHm6mekxS1J8smTa9Yn27nXC3Y1GR+BamtcXOn/Orlhd0vEEPR3aXoFuUOmwz2G4
l4qVfe0BsI8IYGLkIZftU2ZFy5WMdHobbH1EhSXHiWu112DB40N+HLRC33fuHYwLCkN9eZmUcVx7
HVVYdc/DREdEzkNgxlUfqNkzKBSLlVcfX5J+eC8kLTLrnzmldy67fTbBXBWnSWE1YjswKhrQiadR
sx875sZvY/JItJowa8KdwrnXfrp6erdicr2K6JKPeCvF+DO7CPpNhgSPu/JpQBQg782D+1tJxA/r
eYrYHmbQG3YM6Hxq2/Ra4izXyiG6oMyye0000PPthUNubWq/xooSGhN7Pmdj4vdN9atb89cw6VQs
cj4arD2HDbo918UX3g3SK6Gf0u9lZ2w63QPvKOOoSjLkF7s4JCBwMRuGuZYdS51A5y6y7trey67q
nmPbasOYD9lfGg97IE1wo/XsXTLM803j7izcs6GrBGkb4+ey1LdcYTOqYMsXDeNzXV3hA2n2S7YN
7A7sOwhtwyC/Nj8ZQ1ZsFbJHU/eiIGmRXpPaTvkfwkkR1+NtJZnM1b7R2ucPLT7SfdVBO4mbqafN
tqrq23E2Notga9T1GOsmvhVDXw+xt/a36faPjfpW4qS9+rtJFi1RRigPTS55t/0WQROpY4n9EU+u
yVpKsLqreVD8u2kJm5Z1OGqMp2xMM44D/bUHLxEapukEsXV0pbRDsXqvcZoIptzQtOu+nHddxEam
nJmDyPxO1e2pVf3T5DTrwcysdDd1xY3CMkbvmO6c1RXtgZOHYGN3zOEIK3q1dOIo4VhjmdIHU4E6
vLO6fryZGvehqPhAq7Xwy8bobgZvaMjw3rtc9N0GJstAewPq2G0XLYj8yIxDor7m0YAi7tCWz0bj
xZI4C5v+o2khuTDRRSlU7rzOuS3piIXNKvqAonUXMTo40WKFmbMFbcy/WbeEkZwG4guv8m5Ue8Df
OBejG2+NL7Fkr8K2bJ+bTRLMWo4eY8xXBvkDFDnqlyUXeJTj3hlWd9+OOTKMjF+Khf6n4LoUQ5Du
tOWfIj84iyzjJrWtKRyqMt5rBckIreH+c2w8muXwooYp8gUY5MBZ9MDpF9Zna/0Ryj12FjHZ2T9H
coCuZfHdKmZrdWeg9tMIMaqW+Hq2mucux0wxcHCZ/RNzHNdeh8MnjpJdlHZQPEbTdzzxvU2cUIhD
J+k90woi0zmbOK8L+i+7KZYnD8vPFYOKz8YWMx43Gt32mg/AET99wbAlc0Q14uteRS5Qm6x48iR9
atMhowgWyJWsl9vJontgi+g9ucOBwqoSRPO6G02s+1N3Wca8OGDLOC1TdEtcCKMvaBG5obDqODxm
vCyvZWX/dqu6CDHeUqWCLU6u84h7cHRqGIL6fS5Gju6tOqOPciuzRFDO9iXKiXVs7eFkKHLQS/Wo
LatxGfECmfiA93V6LDtK3MGzfs3cGv1K9q9aPazoXDkXAz43k8nMFtNT5ybXA700NLdPUwzD2SAs
NkvcZa8Ngxf2ax14IuFoSe8LyAxBzFpfdwewSic8k1zKc91kvr/5KCRxYpGySJzWfmN7/MxF/jV0
ycrRbx7mlu9FpIQXkre+l2v/EVuIkFm2jdNndNAsMp7M2o0DAaIMhYGOrc3HPHXTHuMTK+xVNmTP
fP8PzlfXdF4Yoxcg0yL6957uazPbKjv+Vb166E3ntymGV3fpH+lCRIGZaXDyHYKzPIhSbcR2QBib
e4c+qkZqsBRYsok8cP2xXFu2/DpdZyeyrgGlfRnR7AZthU9s62ZVA+P57NSKkNid06Qk8IerxVoO
DmdQFdeHkoU7ktqbNab/gJtVKM+tOtQ6tjbG35Put3L6V3KmUKOr+rYVeyPiysmaDl3ZO5Zign5c
fZm5izdd7UY3xVKni4ZcBuZOmy1+Rlsw2EXGj2P+0tB0d8nqXRSWtLAyQCNgvU5bHU+vl1wpezX8
LE0uTa2RWmmVZ8m0Wl615WFYbH2Hbc6mupiDsZIHY1YxtLGmJYKlfTB5YAhrnP65uOrYlMZMdJLu
mDB47bUDK/xhabLfpG436NRwsiqN900qp5CoOJS3bMK2DLRlfjHWxLtG2QhUT/a4a6fGTjnVU9J0
d9ZIEASYal5GGs4lXlcXtZx5b/sic7ZCLe3yIF10gqus/AxT7x77N9A/1dCxUjQxFOFOOKcO7aA1
u7m5HVbduK7KaT9XWhy2OUVZ0x/ryqBuRRNOq5RvT1U7N1kvackCFCVttdOb4Sp2CW6PdWIXcBwZ
ntbvvEJjXHl6K1S366aeEmCI7zSDon+u6p+Yhl6bEUbpxVoaaov5KYf2VujDsfSKZTcY1LvFkEv0
IIthoQIiSzTfDbH11Yjr2GLVJCfQoR32z8PjUAubMffJ+yUj5RPxS7TuCx2UgyIGjpmWa4tNaRJT
RqjYvGVg5TaZ9dt0HnF7GKcmLsq9gTwgS3mnTG+z8lCONi1Bigte16YzX3uVPuGwpByFQ2UPE4Ma
lbypVusxsrIHwZqyd53xkHfrwWuMq4grOcOiwVjTICOacpdlqJEkdmZp55utskJslPzkxhQ7Db6Y
vkQ1Z5Y7rZPDMhl7ZxioShAbPTIL/EYrzkJ1P1E2/eQ9vYps9Y32oWjHkZOGkb+ofjMT+ZMq+3ec
anj9ZmjpRXMAfk+/bAGs0LJrl8kXkiwN+6bqEM+0W6tenxLbeckcddRN69QmlKraYJ7B7zDuIfDo
jFwQ7d4d/fM/Q2i7Vm+4YICGmDyxt1uusPr81VVgA/MvYQly2PITou69dFDiiqF+XSMv7JZVHJLB
ePbIYW1b7z0ZN0d8mpy1GSMFRjtSIEp1tktyT2sTgbt0n3UobmNU3wI8mnBeTY/thBYzxAzD1o68
MDhGoF3UPJQMMvjeupyr0QvT1SZFibvQMTlbcFJos7p72+0eLLv87HqyyjTdgbWPIU2fnjyBvGx5
jBXY7uM8GBRsdsiSSwcaRgI2XPGcE9DJuAl4MdvqPit9DDVcqi2poSo1b6XhkBkKNzBDcx+b6Lhd
8ugLvK5VbvsiqZhNZ9Qnau371upv7E65Ab1Gtt2E1vlaa90Vo+x3FZ6e2cX5qIZrc6QbHNNO6bRv
SA5EPaKt+nMHQRJfqunw1c70y4vCYF/qnJDgWRtTo+G6th5GY3wpdSQwqEjbRPpBY7C79yRFCYXi
zLTK1gaEJ5WCndDjBXGA6jfqP1rX2I+dOI+OAw+lIRkyZ80GaOHUCJrjcJkbMVyMOh0vCBArbb1Z
O2Ifmf1ea9Sp7EXzkAktf2Bbvf3/74a6Z/4RThGXTRnBgoyS2Ag6W+8P//tr7qipaUesYXv7dxN2
APoQtnj/74Nkc5yxjrtqZ69984AO0z5gF3tsdOAdfzdZxLvetJ5+/M8dtnsVBJjuebVJ+N8HQkhn
Sn82tdPf/TBbq3vVEl+/PerfP8yWHBMGKmlb88r+butlPwQ47GwwLv93W5G6gQHU5/bvHrC7Ftwu
GYK2nc+3Qk3/+w97u3tXVPPV/3e7oDYApTPT0Pq/+xuthGIhzvRJzZv/3lwQrXYT4zD6e9C/24t6
IXoqse/Yi+wbs43uMjI9n9oI41TdzMPV34/Sq/MtA27dpSobn7wuLq7NFi2xiueRK8fg3pOBEBSM
3wxB5ajLrLP4/v3p0nl9EGPWO/39mBVedmCwQYT/eeA4ms9kFSKabU/bFVDncuM/d/17KtdrXum6
iMvfM80pkY1r5MYIEtx9HtvyyHZaC/5+TJk8vcye+Vy2Gq9D12+t1ugf/x7H4C+RMrr2/PdAdoWp
r628aP/32yGzgwVPL1M1RX3/949dtN0+7zi1QGUlSTDKGtbFXPbB369xNNf3PGF67MhgZhXf7lOm
a4LriqbWfx8n7xfFfqA6IFKY+2Gw0lsk9mRfz6q4owW/OQea5h5EnRPWcTo95CA1wx6qwuPStTKI
mL55ovbqgniWxcuA+sZ5Z8+vyQrPzils561SduUX2lh/iK75JVSWccmuenWnrPxWTcXYYGb9VCtG
9sKt/w2KiqKkp0KHow4mvWHhWPW7SFHR+N0ZtQpLbgmFRsgM+wHRxJQ7E/de60NCL+SXRsS1Nazt
T9E59w4O/690zt7dKuk+dfYEVG+9927Su/XzrFj2aRMTjeIZ7T1h8nA1C4claAtc/rstzhtGKleN
4mdq2/u/Xxix4bBIRM3u78e/X3Qp4lAWFxrlDg/1n/s1sdpJLGbh34/D9gC1Y7q7SbkQ9f7fc5D1
XGOfpo9mz22dBGvn6HvNMqAQb/f5e3yPnuBBtfb0n5f694uqj8ZD1dPT+rvL3+MrTcfnP/0PZWe2
3DayrelX2bGvG9GYhxN9+kKcSZGiKEuyfIOwbBfmxDw+fX9IukyXdnV19E0GcgIpikxkrvUPIfn+
vATPBiN9O3UJdpGkQB9wC8q2bWnFWIIW4ZGfmbJqlCF+QsQgWlSa1XzJUuWkW0UfkCN+nFw//KPM
rK8AvL3X3tZdLJAbaLO9kxJV8cqDInLj4Oi9u+bw2vH7z3Ty4kb3ufe7z1aOlEtorWAP8A+akulR
OIX9Nth6vgiCfrp4WpSvPTtDbieruz3ofneDa7P/gK1pvTTKRH0BURgjmBSeSzW5iEnXT0aRIbRg
2D2pCXKBbRKWJ744JIqCPDklHJ02BloLxyQx001bopKSChJcWdKPx8Qymo0hQBUIk+R/a2rZUWtH
fYOyTXDUPN3e8ENx7pMEIkDOgsuvbC8AnWwKqP1bw4rDR3YjbOk0x/4WpHt0JezvDefwu7oJxosc
GlmTQlTmz6FDV38YakBzvqh4fG+6xmL1bZMn0FPxPd5nm95H2xS1ZcIZso2A56Yriz5c9diFLotK
Jevn94+ZXuOsHPvTSo+m/lEW2Ms6CwM5ibWsavM4rYOJGxiFtSlY2jDujollo+oT7PSoHK7zwpig
sqv71Z4k+PcJNz+Eqoj0g/U/N4WH7A08JU6D7jbHRQWMZQ8ZGF7Co4Gq8BLQzrCSbX3u+o/s7sHo
o7hJTohxss3pjWU/Is8ka33oZyckyrayJm8EP83bxrjnAWfmHrKwTMvHuJnf0K0NPGdFKtfWd+2v
ceQ/ljrSdg+yqfBcgaRbtc0rLNSHNG2Wqt6DriCA0qyV2OR/hx1kuIKNCB9TmRJiWXr94PBYAAgw
NxKbTBbXel1WCPARx72OlFWE8wk1zcXtFrIjt4LmwSaljua0iwxMXz9o/qhuZeBeKClvgi/m/6Ux
sGx1q2iE+OVEOVAWsgMeKungefI0FcDHE8/eBfMBtAwr49QR/3kIshJYC6qBX4ga1iR5rPysFwhV
WBN8nLwl4Wg44ofQc+8xCiDeeCXxdNmeOd4Tch/qkzdvd8sSWowStowX+SEvUIWyRtym/VGUK9ne
hpyI+rZ4JYvjIE40YK8ak7rMLCxntbBXDrXDt+lOXjYjzqVi6JAyt5SDbKrihF5Zv17K1lt/50Fc
SzPljw/tsvqhzdJdbZeVyap3iaHiezUeQn38Wahq/Ri1/K2TCV48Cx3rsxZDPlCLpPhC0u67ZRb2
V8URL42mNTvTNsyNq8XhyssMVD/QgH8xc430GQwPobusp4GGLlOVRq84XmJqzIIJKkNZ1cZ4cFHZ
8sfYWIIKZ/0Tw2ksy+zHWCDq2db658CqVRCkucuJvVf2/etW1zpkRVVS93dqbwRbPxMcrRuoXa6e
fS087Q1/cuWCYHZ+EDoyg5EzAUgY2nWZFelrp5JEG5VUWytQuL7Y/oIbZKv2tauCYq+VVbpWIYjt
8jbIXtxx3BGMFF+13shhPfn+IQu7+OKbwR/y5Sbd5T9YDvmDk2fdyQ/IMgzzhPl9gKAkpxWDDRR2
YG6Qk3yPkSQ9ysIQQ3sszRZ4reUicaBwSi8BSB4NPTKHOzkGLud8CUwbDpx5+Fn9dQs5PCuK1yxL
8+3t1qkBLNhUumbVllADhmHaodvinWRNJBDQnA7Ze1mNK1AswFN3vVufHBKCza4mAgI6TI0WealU
r2NHXjUWZvnmTOStoyGtv+Zp9grMo/+GRfOxZT/6o+5sKFkiwME+n+5yF5rAncJBfg5HewH8lmwA
IeMG5ky3z+CJN/CUZ3G53ClRmNO14i7CWnojq7eOJFUyfJDBWXaEux+iF6XDRtxAkPretcPSW9cF
EN9+sOtdaLR7WZOFHGLN42S1nNlFZh8QL2ucx2hQlZ1w4XVlsNQ5pXeIKOiQr5bR3C3HVIqvLtKU
mGhlWYzhsfqNI72yv07RtXRR6YH1cB3M/+mk4SxhVZbzCGGIm/x6jev83s8qvlm8Rg2k4DAUTb9e
NOCwL0GSiYs/HzkitQKr86vNrdtmmRACA7qDJBzMFf1cqa57X+pxdQ+X5ZUzsfVJhVaF3ph9LmoH
SdkYPLnDF/Fedlqo2i/BgRRbtQAn2HRGsREOeNe0MYLnyM+dVdEhjqDHAzwq6J2Y53RQ3YbM/jSl
oGy8PFB+rMmv+T9Ex5bUqBrrU8a9VgBkk/vBMsJlEacQiEAKPBHNXA3c62xYhvU0VT6BU0fnhAnJ
jrM5ou6G2cR3stcxyHSOjePfk55HYDSK0lNR29XJAbFGCr2K3ksn21citl4qo3DgVATIgUxZ9Foo
BBDmAc5fZ5JLrQmqu+E7eJHrTJsVa1GMtX4mt0TE3SnTT30KQwkBz+gx9n10o7QmJ0WSOpt+tPVD
zDMCOEzWktGO83vWt2YzZqpzMvl8Vk6SGI95iv1dpCrOp2GWLEKP964sTXdTt/403mWzB0PrjNqR
VGdK4BLVrblJgOA/FnNxHddUZo63hfJzhuxpxhGH5N70sSCE3E6OewUisb3YRhs+FTaaFRFCbytZ
lQUDTMduL+zsZxYQwkO3AbKNAZpJOJAISL/zvdbEmbYLDrZIq2Mf9tkqydLmRY/ib/JfrRl/RFYf
fo/5rhJMHzG6mOe4SBUdzHlO6hBTqGKzfpmMOX3Q+z9McZ0jvFS7093s55zSBpeSpOIApco7aM3o
HUh5kt/qdRISZSyCdcKzocINmy4huz5esgk2lkobrdOhzFpMCkx4fLjq3tX89ag846M+Bogw3Fmq
SynmhlvRpBEGwKBeP00QaVftgON6HQ3GfS70ZBVZsfIKSf6h51v43Yq6s1n3xiu8BUFavP6PoX7W
PsitqxkO58KLfg79cFdzUvFYz8uEMOJXvRLGs+pXxaeg+60SdV+1ztavPZr3W8/HOYVX9Ju68gGh
TGWHs3itDjxjYfyTEFXNlbxMNAQBorkovBiFSfdBRbfrUCXzeU1eCjRoFTxV/9oq6yjDV/vJIGTt
jcpeWMEByoi5SUkV78nKK3vZDvGd4Kls1LLBRRd5Hk3SzxN3clRra621lQNq2SovZVG6Frkyp43v
CpQzfo6XPaMWfGm9KjyMrPPngJ/GNh0IzGlZKc6+0MRZXrELfWlIpu5v7YMfaFvXIHEvp/51LGjT
n2MbtHvv0DhokR12g6MsLIQ++R5l5sopM7RLmhbut7y8jalH0h0fx8huW7UQa+kwlomAGQafFMTf
D0I0KvHp+VJXQHzJK1nUAc8u4Enh3a2t092xPN7qiT0l6zhDx0xOhuKIUtOH+xCuJElT1zbLlUuO
7Ld7sHFyFmIcVPA1BVwt5Po6LzojZCDOgRqKc5mODhxx31h6o5793rFtOgT8bq2FYThLMq3GUk6U
BdLK4lxvq3mkbKh78GE2W44NPI0Mp5nXiXTjETOE8k5WoTLlm9pAaUlWdRPKqAJX815WIzta8oDU
PxWerp+TzPwkm/sI7dbGxEMuHsX4WmukejlCODvZq1jqA06a0yNG2eZTLabrrb3UbA993BboKTGJ
jMe4QleI8+j8trQUNcHcUoxTj6/Sq+7jTPKf79ac3y3bsHBNJml4vb1becuEd5vVCDSXsPQ3Ugk9
43GxbvIAXPQsln5VR5/11G/Vsg5honlAaGSv7JiGlJVd1lNVvKVaKrayNmblgaUSik+qrbyYvS60
wCg6o+02LGvi2auhdkagTGG28BEqOOVshbBO8i3SDxXyWXL0daJjhGCnS3f29YjOllJHZ/BmAUeL
/jHB/+IeAflDqwzuq6rz8qM3wDryvHPZJc/13Cw8eDZVQjq9aRP3dWiMeEEgPrqXvY0d44kxJi+B
Bnq6MbHYGXrFfa0gja1FFQ9rOUvXe8KRbRyfPCX1Xqb4Xr6kq3TqPUqvZADnl/LjmERuJZSNrI7J
+DbhO4uGVV18qgN/JV/Sa8iNaRPO122X6i8mrLEkco9NapDxUFXIxRhZHXHKdo59aZF7iTXbBxdq
Po1jaiI39Kt7UMAw3KZM0zSyiCKxb/FoNSxYJ2H3FIRt94TREqHDFHCoH1BF8gYDmX78ehuhtf5z
HxvpUY7H9aTeGB1ES1mt5hvOWdz5XnJOX2XWAk0Rb+MZ1qZpx+phEPDt2QAAta8Ufq0qIpmtYQff
w8c27PLveDhl4ASD2WvAhG07NS5E/z5+tuz63TMU8T3xdeAvdvnZ0K1y1aBMeE800j4Wk1bigeQ5
X2KlXMqhpUueT+9V9zKleMONasSTxKr6y1R43Z18PRuSYtrZ5Ve/AKqolAObMSWxDjWkylUe2e4r
wIGjHNrE+lvnqnAQdVvjTRHRkX9D7vflwuEc9effkHCGuv4NecaeSv4NFayh50iU78B3u7VfJuY6
VZNpCzggW+oIezzLalclYqmHqv5sNvXP3skLjN+qaqKXW5JG2Rq2M3kSQ4lfVHzSl+qoVifA8P2u
1JJ6i2wyOqJKlC4ddPM+j2P3CgTa/MOtD3WqTD+akmUCEfIYQjmzJ8+vTjXxzLxFcKE3xNc+K8MN
elkZ8ndpX9wTmcMyar76UG0RecZm2GwWnAMYXZb9CDsCG2i/yexTqhkrf1Cie9JG7iIl7rqS7aWr
gwWC6CzuDStf5U2PZUTQMsPwIoxfvMG93qDfGY6Jq5Y22+s5jnpvmmBB51oZB6B48mq8dnZVqK2q
qkORYO6QQ2Sv1+n5gQQCKvoxCSqUwNZpFVhHk/jm0Z4LWQ3T3j5MmEvKmmyXI7SM/BFJHwdlahFD
fZ/n9jkeR6GVrUNcbxZSgB2m63OB0P9TFACYrDVwFlII3ZnqZ9tzkyfS6eG1vUidRavp9RfUNmCb
d99RG+cZBvzlMShMfxsgHbRxw1Q8JT1JjkZRu+9Gry4QgG6/qqg2LZFx1E5Ip+KA1qbReiiV+qVS
teegSnokdTDKGoX3asV4qMSak9y3RdnjAWKMqPaPwZkzBmRsETxCK+/vDb2xH625MHVwi1b+OMaR
PSuKtUcgmAf4f2AtKzOpdvrEtuI2vq3raK02HNlkm5zWhaDwx6jNNrIqO9So+oFsvbW/DXNAUjl1
nj1A3rQf09KvH9xOWdwGoCzD1iwev91uUxtOuWkmSH1ykuxo22hYJmnoQ7ngRrJNa8SA2XWU7WS1
y317LaICNISKN44XWK8uR7pD7wECkNV6HMMVSjXqVladJH9uSHedIVP5TzDU13XTWq/FGEBg8y7a
EJtHUhdI8AfqH8Cw1E1cFRxpZJssokjU93CuoC0zVp1yY+1PVbFrOvEGFhjquefrS01140s/Cuts
6u8tsQWIM9hV7JAxg/I6d+ZVnlxUM1KXKtmhlWy7dvjFmzHq2kHWkFK0zp54l8NlS2Rp6o5N6+/3
idNcBRXRKKvK6TqIpE39FsChut6DwwVw7XJ6g/ziLiqPzHRM6l+bF6AIvdenW833rzW5Vg2oXNz6
ur/Ufs2Ti9yvkXIeOaf+Se/JVc8L4K+R19eb+2bBnb+Z5w0B6Meg3wX9mBxhNiZHK/EvbTZ2W+RY
kuOtXV5d28qBhFkPsoHht2ZRsdLfyXo9dd/SAGA+/gxHP7Pyo7ySRV2OaKroaYuB2J8dvqZGw291
04m2uRpk+7jHh/J6m9sduloZV1o8a/fN95eFvBebgu7u3//6n//7f30b/iv4kZ/zdAxy8S/Yiucc
Pa36v/9ta//+V3Ft3n3/7387oBs92zNd3VBVSKSWZtP/7eslEgGjtf8h1Cb046HwvqmxbtlfBn+A
rzAfvbplVTbqswWu+3mEgMa1PKwRF/OGB91OYIoDvXjz5y1zOG+js3lDDc3sk0fob5/IvbbQu44H
DPBaOUQWbla6C1GB9y3vlKj32KhgEpCugzgxT9VkGdcim7STydK6JzfMZ41aknkClV9sFC1o727j
ZAc5Nww08wjJ5CIiKGqJbSnc/miJbDjKK+PX1TwC5RTBNg7cacjR5Ojr2q6J2vyxiIDS+ub4W80T
6s4KvXH9z5+85X385B3TsG3T9SzDdXTDdf/6yUfWCI4viJzvFTauR1vP8lPfqukJd4v5GvZ2TX5j
bilX1ogzGbCNAemQufjZHFcesoFl7R8VkpvLzFQtBG+G+tGLnAoJBdoG37aAk6pdCKvvz3rRVt/K
tGpxnwlfSuD6DxHZ8BdVf0mTpn02IE1dErDcstVtm/io+VAMZTXVSKoMhoJ4/jzHgnuwCtK6grzf
Wi9gLdLF5Ij0IHtFnvx2/6H47f6Koe76toJo6Wu4nvp+g1hH3R2JPv/zB+0Z//FB25rK99wxXQ3K
l2n+9YNuXeGyYQ3EDyIiPXoxfH7yEw4yjw/VQsoCYh9qefIzvnX3ObKotRD767iwbmEKoyO6D82p
uiesAx824QuX2WOLaebc2Lkzflhe+r45Xzr6z1GFZf/oSvZdZVB4OzSrjFXnNtPXprkba+LhEwYx
azXT212bme4ny9fOsj/jlEPEXC9gcvr2qULeeFF37vTVr5NPAzHmT6wBH26YAj+4qJ4B0HAxpOiW
TtZw7hwnvG/74ihriASO55/t3RmfZxT4ukL4d52B8iMwF2Ppm7chTG1McZ2qK2a1nNifbPMYlEeI
dAgS9tFwUf3y0zhoGgZvHbEkt5n/lkD57DirsbXUNxX1/y1gIftatcfoJOCwPhkuJkFRbmUYpjL7
7+46T68MtBD++auhWfpfvhso7NiaywJoq5ph2dA0Pix/TqYIRLSQ1yj4fy2ysbYPahcJIC6RRnm9
tn3LOoC+VhfAw0Cpy67rANl1LSoLw90eqnhVh5gOZiJdyQWT1HG5cZsQ0OS8lvpY225yBSNwucza
HYRu2RvjGvzoecNadar8FELjOMmrtm6fK6eNdrf2AoHo64j+z045Hh2wn5Nk1eMIEk/1JdcFG7gk
wusNDlSXTZ+Jzme7EGD80giq8bPXTzyF1CE8JV5/HaZMTnfMBhSUfeGp930dq2vfQl7BnauyTRZA
fhH0cTPt2iart8GyQ7ZdB8/jbtXbnd35zh9uqg/dPadr98EbmpNT6zZqYWSelaR/NSsOdCZkh3uM
kDwUb+cdmRJnn2ujOkXo5XxtW7ZFOxE0wcVnJQWsN+MiLTDKva7u9fmPNmor29Zjpa9kVQ7TPYjE
hdYRg/PR5OFbnZ272M3OI2YtZ7gyz10xqHuvzR33zrCLYWtkPMXkEFk08+DQzp/bPlf3t/bbWHlP
QqjcQLHy6/1ixIBRTgqrhT2lycVIRm051Ph8FJ4VX2ShZ9GXKTPHg6z5SIuf/eSzrMg5oYMKNXiK
+u7W9uE+g0jU1T//gCzd+o8fkKHDavQ0jUeYbdkfFtcE7Hvmh3nxBfJvxkNfhEfp3UNwnsRU4XlL
q7YE/oC/7H4+dMtqU1hvNdCwA+qrhBe8B2RHuousJDwelzpilhtZVYaWtIE/XFgv/GIB8PtHmTvB
fVe51nbUQIz6SF33mAmCtDWQVl721Whvy7h9jdgBcFJHWaRh+QIpBtwCKLrx6gqiJrLN1nLvIR4V
7Z7FbCNr02i2dylpC6RZuqK+jBj4mECfPfMR/O5KvimWbQGF3w5XBGi6Jz9vw8c+BmmTB/2THFEh
bg1mMc13slo6trvvS746sgq/buaLRj1iIJO4x9hw2RjueLKLcTxNZVNgKhWqSGK3wPtDF6D0UnbV
ivrFK1xzO3oYzwe4kG3zEQeKYBi0S+jUCD+oqUYCbYTjP1/FcxtKIfqRAIY2HpxE8/ZIqGt7PQ3P
En4ggQgSeSDbnThGLQ+8woSCRBrG3sG1E+c8KTNDiV9RTZxv3RGb2Gg4Yx3YK9i7UKBukaLFL/Mr
jS6SXehhisnzN3ySBbK9j0ni1EdZu42AfBE+yVm/7iFHRAGCXga/eHQA/1wX5WIHvTTk3Pn9Q7Os
Oh3K20F37bstmXIZlX1++/22psqr0jx2tVvZp/n3DeY0uTccIOwejVs7tvqjquXZOnDT4bFzwogP
1Ypf2hBMIF5D+dcya86EXP0/7Oa9E6NNUBtIaW5P+ve60b4I2xNvAYj0hbBDY1/ocbzU5/DbqMfO
MZ5DdBG0q53QkkcXCZYJP2baZIdwn+wQXcJOVQhhz6ayC9Hpwea2/R5Eus5hCvIteHQhIH/7dZEG
8bUl/vNi7mo050EJMRe21dQ9KuxvEL+remCmFuR22Yg4Cm+ibPxiDSYjeoxiy9oXKti5sG3QM63R
AVni4umRgLXqC6tP9RiPD6nibko2F/e39Y/As72OJtaE69LXMTp0MbbS4mDXRwnMlgkYhW+27+jO
I9mnBcnFMr1676jg+ctKlF/mOIQckbdatGyqCkEzFJ1Otm+yEJSOvlNcTHx1dtyHIhPQUudCVm9F
Vaqb3kjD3a2ptZN+Y4xVNL1oUKQ2lhOsTFMNT+T80NF3DOPsKjECPwizbzrHhKmTu3G3DktbXchu
cx4YDWF8r6rBSYnKeONGkPOMzsB/Lq2QSs+EQEiCkCa0Rb48ALAWteU7r6VjfUNGV/woEmhaHjhB
2LjjVimr4T1RIryI2trHBdhEuLbLq6ccLTvyAkRBoNA/YUERrdQ2gXI2dxpR4xDJ89ayUzZhGYRK
vF0UO1lV1LQ/WMEsa9InTbGY+vQ5neO0U1mIZWHVRr3GIC9bRRi1HMIUBXLVtFETkJeyURY4CaEu
Pheguq38DtGxn8Nlo6yy3Nob1xzIkPkh6OvBrKJ9GMWfSfd4Dz4U54duviK8SOotKcaV7OiTfNj6
FRYSWjYhMu5HLCvuMH7W9XWJiNRr0en+IRiQqgRyB8rdjKeXSagqX1w9vsgiUJ5bH1iv0kXJpUFv
86CN1Zdbv1FBIO2LQV/KNl2tv7r5ELNRcHpc0NIRKbU+KL42Ftx0D2QhWH4S3EQS+wXflOzb34wo
AhWB2ML8bJhjfgk8dJbm8KysxVbwW23uY6dhXPtyBDxutblvhLqCI2fmIxXSxmeoB6QY5t9bmdZi
MzhIvsvfG2fD5iLq7uCb9ZofaXYaG015sVw0sVAHgElbdxdVE7s0zZUX/BGH+9IgA93Po+Kixymn
DCGZzr1pDDYyrAvtjhyodydvredpetaa9vpq8iW7vss3lQ9yWFZjOCQbrOvjO3Tu0AaadGIrDgR+
MSJu1SEPttIAzlxkgSjVaShyCz3E+sEyzIlTPNlalDEbHYY828prI5A2lAn1MsFjNOYRhgDJKoJ0
fS6MTnBoUfoHVJVky635NjTU8HaUHWmmDfNQ1Znp+AWI+G2UQxQbQrTnPJSXfxCRBGPj/3AyF9FF
uwGUls5GfVo73Q+Fph0QfxzaBZtEZZmX+vjFSKO9Z0/dsxo41b4L3N/azcGIj9D/37MgMy48fBZq
aniftKH0PoErXHhRX1xkDQXtzxqplaOs6VihLLq2zPGvYWgXwHgrlCndyGoEeQy1BkdfyrvZYzXu
HX1GX8M4WHdaHq90Hbrs5FcWYhmj9VA5GodOyGrv/PYeOy0JnhHbc7forBko7eXlcfQJqOSNIHGu
RN+dlNgjS3D75E8ByaZwHEGa290FSnWL4C9D4qSDvMpuI+0V/iNd2BwnBNc3/7ybNP9mM+mojsMp
HUiGhRDNX0/qcLJFAN0z/YLD5Z3dlS1UT6W+wKtN9kWNEioYmuYi2wqn1lj003Yjq7JjglL3Ydag
aNsx9xrlyQJsIaaFO3gZ6pHt7cK0rQwDx0AHjA2cA7pmUx9kQdCtXOeW+nVSlPogAgdBCmSK6oM6
F3KIrCJBzjx5eZv82xx5n2Gs3v7549JM9ePm2+E5hNq47WkmVJ2Pn1cNmgeAitG/6cjHgVTWQA7N
+wltLuRVEaY81iO1uVRQN3e3ZN81F+i2Xr1xFMANMkEoM4eZbgBV7hyOQHnAYdTWHj5cdXqqX9uG
X1f//+N6vVo3VjBt1BkDQsjAJXJixwd5LJbVwIyTgzxDy2oCVPm3quy9Db7NbXKkFz8MvlWDuuKF
UL1bqIPm3Lt5nj+4I6KpEH2fZAHDDddDzzA2VumFT+nkiQcbqSUTI7J3eL8KmgGiIXvQ6Whtc4gM
XTPhXGAYIPY6m7zjXc1/+7udIMyWpUO8LzSWZLtAkw9utvgcjCz5SjhoG1kVg/NJyR3xKPSpvISq
QVrLyJCryhEaUdpmda3GEyIIvT8e+7gbXwzxI84m8RmolgAz5s7fbG6tNFm0zF213sve0cQyLBTV
M8zzgeME70DeTM0iWNHzO7hWzXmF6sRj64nyUnfWKQtA2FtWjK5ykGrLanCsQ5YW/jmKR7AiSRm9
8+N4A5JoPBlqbOxspKXWtRVXX1znXWmc8P3DRGxhX//5+6/bH7//hmPbBElt3dJV3XSND+vFZLBq
KiD9X+yBbceLqbnmug5jSD1Bumy71j8otuEfwq58DJE32ciabG+y1sG7ZO6V9RiyAaT3wtj2vUkq
CA35OwGLCSERyI3gBad6Z3TWcClLuzgjfrJAtHi8yCbg+d26U3APklXZYerek121+r1scpy+u69x
Zpc1WQy+VqCQSFQFtL63inU/WJP9czY5EDkEHQrjlU0mkvcquBCL2PfrgLAd8ZTxOeqMYFfGDsCD
DlHAjYlfLYxmxwXJy3Hh+pOXP+WoyTemWR2CFqlTi8fSJp4pAKAdfxbwaiFEpwg43DoQ3gOEPs9w
5hlysCjsd83wbTJgBZCiLmjLgzqbaTa/rirZI+t4R7su6pcORBwvXsuByqCeUMY/f4gDyOqtDaXj
CSjDvWzJeRwdbxGFBtvyA3J+SDxAu0EV1FVe8JP5YrL2P8ha2zzgdes+o46SPapO+IBVpPKit+Fw
UMmLQZprlRdtbKMNYiKrutd4xpVkYC+s1fFjzT8E12brSYkpyrDPyb/E5UG2ZYW3yZts3Phx0R0U
X2lR7Bi7g5fqbnF3q8ur2xh3Hi2rHPtOoZesdAynttdDXEjwYh/6xfMteyKvzLCFYpvjKHvNoQRe
/ds4Kwf1iNzTxPZAMx80MhkLu2IHZcxVWagNuFthFo85kNP9WFmRc9d0OJRWqB58GBaXKNKryAWz
U5x885DUVfggC5S/k5M7nmWFaCCkDNcMX/JWn3Zi6jPzTvY4kRsuNVNDVWCe6vFlOrhkDFhx4gvA
HPDOED5krbCRyAmIQ8qaLLLUK9cIA5WzNkZ8kYVZQMZsC8T7ki48imr8Xvud8YxMvytrMkcTK9Nv
tfDPWo1Z2nOS+L/1dX6uLwm9ZsugsKc9kiXqXl41/TBdr2RbMvUoR/YpWIc2LfeO5WIYkWu+urKd
FsWf6zW6RMkmQ7UX8cNO37klCPgha5GDR8l7Uyqjf2r7bFop5CYvqCdGS1OEzbOwSOf5fRW/DV30
I+Y8+c0SGl/nAd0c5FXw0ok4dNQIdjlJkMGTSvF5KRX33Q7rP9APdz8LL8dUpNCy55zo/dJHMOX/
Ec2D7PXXDYVrGK7K4ZFFlcWU7nnB/S0bmNh+KPqydp7xzlLv5KO3L1pA+mhP7GX4elCQJwUklO7l
o1f2ZlH9s1fV0CGXvbe5shch7h1ii8Xj382/TQj1JgAbUunjQZQ4fIgG6a7MMYNjrKEgIK/sFtNs
DsOdDvV3DmK5sQedUo/qBefl/rkAVL3AV61/Njm0t+24VBT9wTSj4nVyo2k/OLmK4hNVIoXqyg3Q
TZBVO3BI2pZNeZwaLX+1rHwBQxm2lwVoO2hCe2u4dbmxOt1+RonuIg+CYzMB22+i+gnPD2tbB0gN
BU3sPKONcYkUu9kGVmhuEazbq3Uu3iwF+w2yr9rRNHAfQvLOWnm53b0AonuRUe5fQ7Na/ByKSJR2
HeoiGZv3hbK0Gt05mvAFpiWWEKgf5u0BtQU2ey3mTUddj7Oj0fTuu55NF5sf5TuSaT+ccLDfoLq1
d17mT68+2aVFYdvdM/KQqCN5evuUxuhdlS1BClVBZAv/E/NBCKBIvVOFJ5C66mZozebe7k1nqyuD
t/dcsOSGkuMc2/fqwS3xOx5t3IW8KI827VA4J1QSFdAi43RGYz5Y5XnfXkScp/Bh3eZTXemc5XXR
v7BwGchfDNrnyEHuvC56BeLR9Jm/pPrGBuAIxcL5YfV49LZ5uA9I2mzLnj+nA3r9MOZj+SiK8h09
JA1/XlNFeFAr9/AjZrBjfyfbs6FxNhU23+sBEsdbGFhbhMTCT337MPDjBlAxxlvAOdMjRrhICdVd
8s0sERcrEyzXSiikrd0WUAPSYK0DnjwgighyNrCyFea9wWvS2y+9N7U/lCRety36bnYe69uRMw36
wkl7yXLfWBut2h2ceExYEIMC1nhYPGH7ynKJlNK7VU5rrQB2gqg7ivPQ30FAKs61kFWEg2AYV1a4
lB2aowEplJdqFnMpB10vvXk63FVxSKLfbiMHu1GD342apztd8TBe7MlQ+rPmaos3FnIfbvYJD1zk
8xRT/DDCt34Kp2+CBzM5SaE+6uUkttDf3K2pBPpZQcJ21tAu3+ugAtjGHOG6f7S6mj8XmZmsW756
B8so+qOiCWeJSNdAOLpSeSzGGeyU4UlyFKXSkjHvUmR71U5Pt6Zb+/9h7byWG0eydvtEiIA3t/Se
lCtJdYMoC+89nv4sJNWiWt090xP/uSgE0oJiEUDm3p+pRuVBlK70xjiornP8Y52YRFyhb+OXRIOa
YAa2sbBkzXts2qI61Yl9UaXQfxRVplHvqkgZzhhl+o+2UyYLA5uKtWgMDTvZ6SHJAFFE54t4nLnW
LTms5hWEfJQoTlo81mezlmrEUbG+RJiZ3FuL7YmCgGs7RbXILoeglZ3qXGAo+aA23oduzdDCnHSe
tcgaNjlhOjxvSTarhU0G2hjeDqKYRAP/f8AaFoSPtIurZJgJBDvZcIlXiip01b5qslO/1Y0mN7qL
njSieQxglZHv/8sCXf0zxkG3dcMGWgJwxODmVAAT/fl9UgC6GLMwxUap9knGrHjW5rtutNcmcbe7
YgJbjBinOHb9VprabqWpTfSsp9d6/6eefx0neoKt157er/A+Loikct2V6TjDk4B0itt0pFecg1y1
xrG3zeEkasRhiPNhLQGAmn1qqMyYXYAIFNt2Ii8guEPVNdwjYmbhPTc48teluxElcdArFDV5UJRz
xfABbLW13aD5YQ9wyvGwMi0bW+rGOVtD4O4CLbwL0tA5iypxJgWkaxpvRDr8vYHoVrlC1Ar+rFMt
YSCquJGyYAUlnS/ghWOTa6XGgw+zbM/6IcL/Qv1eEud9DBT714hE2VOpoJ4+oN6zU9zIOCF+6C/U
2Ku2edY5WIV5W8IYxj1avPlDlKfrKDGzZzPtwoPREBsURcjmKk8t1JLLPs2fh1EN5tKkSJU3JylO
gaoCuF4QDTO5zTsjw+QF6/VKP8WVhHYEuKNlmyhdth7G8ZuhoiI4RBDyiEzbT02u3mskW38kLSkU
pBrLBxMt1w2QZl6uf+1B/BJ9DeRa1mWXK6sR/+K9qSbJkT1wvsSVI/nCu+ynoOKo6mtTN9UF2rKl
b1wLby5Vzw2iN7Fx6eJM2YVESpCnrIwXGfkyvzeSH4oEE0v04NPLu2aAFWaZpK+qHGEXP4lYguf5
8EJIHZBwyV5ZzYPgZdDmgWR3e1csU1y/8Q7B0B962Ssw0iKLUkvV5KYVork5dOpvT9FPhJmj7yXS
+ZgtOu6zjcLanEVp9Di0gbJw+WMuceDUq9SR2qPhJ8Omr2V1NwStv3d7I9tkNlxQwo3xKiy94I7/
sWbRaiSUBy8xqxVr8PGoFcO4yNRM23qyNLxg2TW38t4hZu6Wxx4sNt5y1OsuNkia39NtenD1BXJp
793kqEC2aXqCAR9lthq3BNEtijDlipzfvNqjZ52vUNHG8tWLu3gZmzZAkrAAfaxE7tyLG/U7Kuyx
J5s/Ahl3wBGD2LPpOequqsuAD6sWzxEOQYkZmT+SOP6VSl35aBVF/t+WvsafUULTo8pRNF1VCKfJ
hq7onx5VdR8pFtZMw5NsJA5ssS+21vDgTdEvMloHZcM4Kl6TIMxnplQ35xYt/LteVZ5FfTRGKObg
fpGXGCXkfbQVGxFRDCrjY1G0mlm9L4L8zhnt+OAqQbfyyx7BFRBp855ox6uWjHCMc7R6HHubG1bx
uzLzb4hM2c+SrUDU6JRkS/Lnd11X8l6SK5I3DdLqvpXeV7qjPpRTvQ8iD+FFbfjaYvOCDFAnE3oX
O3q4IvKqQ+p2Lvb7YvtPgqs/Bmi3bc3Y0mvYHDIKWoYWrq24ZWVpoARwxIa8fAumW52ycGq3xbw8
BZLny313EGXXy7qD1xsNWQmUzz81iC5mbjJEdKzRQ1smdg+M1rygCl/dlale3jVIaoI6Mi9S2FZ3
PqpjhwyDmEUuq/LRtmok0uRpMyTLOb44Qf+zDuDIQjn9bdnFfeja0ksCB2QehaVyGa2JvYhsOOnL
P4ZD7nwbzjd3HW4anv67RI9k1AbvjGZ2t7GCPj0jOgpTxjPTl7IM0JSyzGQtlVX64lvma+NiiB4U
Y/Dg4GMuqgcntTdxVPlLMSgd2P3paukeMN+rn4Nso2tu8uJAg9+TJS7RpqXYS8ODNOZngQRPS/dk
hUbx6KGMvO8UpAxFvZd6Z1epikcN673UQVoNhaqVXtcswVnJH6qh+3i41SFh2C31rNRmosutQRQb
GxPenLzEIu0qgN9qEt85SMUsWW7IvCgn57cwwRGqQDw4Ylm4S0Au7DVu0I0WNs3RL9HPkL0WPZ8Q
26AhCft7VH/deW6n1RMa0+4McFfzIvto4SaoWn9T3SkHnGdIq1SrAZ85VJVAshse/jfa4M6ayMOP
CNu1Pdrg9Y/GCx60dkzD3xh0sFyd8md9RV7AbaI7eSpldoB8pBndiTYyOtc2bYIMv7eJnNxfxzlR
6S/aLlWXXg4TF8cIRGgyMG76xNOd8LO7LPdbxDgnEi+eYJCl47x2Z/wimwfsvbcs473fFie+mwWv
xEJQ9JP66BQ7sbaTNWgcSahaD3ZJFnuS3/mF0xl3P/BPpZDR0U2le1uBaYV6crDrPdc+eQXrzUKN
h9es8PaBE9fHSo60tUUkb0bg0/uNYkKSooaC/eprRnL52WqifFHYzXjWrHzYjJqabzUXemokxYg6
hsD/Y79S9lqpBEcZjf0loK/oWetiJFH4TKBckD7R/W9DZCnsDAcf68meJ00Bh9orW+3O8iMcgrCs
+m51X1kyo0OL1Xl3DHr4SeAS8m4/5Se71O9RSKEBRNDbma4M/aw2oL/Lg2Fe2q5+LXOnf2ntYVhZ
qU6scUKU1Iq+QIPYeRziDkVmOwvmcq0HL02GCabGz2Mjis5Ywqz3unsslWq0PaIHderlZFq8SWo4
OaIXwTsin5L/IzW65kQ+ga8iR1L8BpIaEVUn0xwQy38HW6H+v8BpqDuLKkQ7EDzCjIlcgYYnS2/s
yAU5az2veDLIqPNAxmseoc6ZM/TWuq+1l9+F/Do8JOeWiL5k/gzrm/2gtd73elQa7NwD/UkeT9eF
Aa6qPKi/uDi2POe1Mm6aJEVHdCo6DmLqEq4P+2srf1aXeubpP6/Tzb+8+0xNI0CsGralOLJqfYqj
KwjNmoNZSI8wF7HpcbGTH4qxPctdEu2qrpx81P3s0c1YluhqYv3MwQV6NTfxre9ggF0dkMopDLpD
VkTpz49neaaZt+6JbL9NHUtoA1/7TlMb+GrMKrdW53g0WjGagNjhxHG8r4n4/oJ3sOubLPpaV60+
R5EgvUAwUTcZ+44NbkEQL+0pDIrlxtdkCPcei3IxCNumiCgoOI0R3IQgCORGEjwiDjVTp+y83yHt
FnUkf6cniGh7L2Fq9rltGgfKxfovOFQgc58Cb5MIiGbw6jE1/unyJxgd4RtXB05oPWqkdhdRM0T5
c2wguuyP0RqgWLWHTzbmOPBwWjakI+vpcG1J9cGZi8ourshEjoM99xIDJKk5HgXORcBhxNknTMyn
YtcZ2EmMNS7BNXfTVm8mk2PyaQ8o5rHotNtmr0iFdUBTEiluU9GfggQvnWkX9CvJsd3IjJ9iUCIF
DLLwlULx821QFXnclr6tPVlxzlI/Pqso/f5sum5pqxV3SeFlc9gp6a8AKwoL/aMX3MCQOtBk4x5W
pbHMosA81kjkbcY8kreRHPlHA7jASh8RP3F8/YvvElCLAdkcCNFhcz8FYaRk7B5T4IK8K7vhF8LV
Ya3zAwGPB96jRdAVn6Ul3tFvgwiEB9dBbFuL90GDQAqUWBKVEGevgxBDLg/Ttul6JVeVukfZNUmR
AABatzqy98gS+sGXsfa+KYatHDotCndjHjosdokyVi5r2arvvY2IQRYwUGZGMTjXGGQSAEQBmPSU
457ayeA3JUnBCK79XcXt8BUyVb8qiadsbCO0pupCC7OLp0cvGAC4J6D95baq1Oe07t2TqBIHUXSS
eEXgPTx8qtcrVZ03SVcu0+E+atCgEYB2MiDlQZzdDqIu8tp8E6UHnlB2y75NfkhxWcO+0zUOypTa
tUzwtKqdmliJm+qTaB0a2TiUzoNX9tVWTSLtORqdFUk680HuLf+u9LuHWO1JgqGrtlHgJcMeV7Wl
1PTBKsvLdNMRf1+Iu1axh3TjDHZzLYrWxEQ2RxnWRl7/NqatWe/K4OuBcVFFUQqVYwH+897NfmqD
JR0q/KiPYoHrK6vAkovjdc2r2piREp1X2wXBaZYzeKctO6znyJT4oKu74Su7TG8xVL5/yEM/eTDG
8GM9LmCHPjWSh6m/0STOq64e4kGzj0ktp09R4y918YmCJN+y9LcXndbKG3M0+A9IfASG6ho6b+Rn
T1KNP9zUd0ibfJsQH553kdo8DL2fr3NbC1ciUehGiQbRXMfbla/sOQ0vuawME/Xi8QqCAeulLUYN
l1LWxtYucRsJJ/ia7WVYFy9GHV28KdbZhvnORBz6tYvQCEMmJDgXbuBukaWt1oHn6PdxGiMKDlbl
Z42fZFT9Tl3ZeE2ze4LBGCy8nyA39KnmYxMcoRQxnA990qK2XrGK+SJSDmBfphwRjFORVEgrUkZq
gEOWaG3LLdDL4buN99nAXt3lv3MOq7E+xZjrHBoo5MsYl7nXJilhkONllWToZDgKZPmYRRJAQBOS
Jzykp6RuH0UPDKDZsAbxU50jrQ6BJNgqOIPdN1PwTfSwkMnPjXY45jzTFpiBV+dyOnSy2S1kP1EW
tuIjzRWZIZWWqeHdYYVPSR+cNDUuLuLlk1FiQH4RP+Op7VZCfeZD6X0cnkvtf3n5OLL11/f/BLch
86OQqFMca2JJfEj7aIYEkVruh8fR2ZWS0jXbIAGT5Dh6u0DWwNwLYoQ48xqXDZCuxsEirFwJLFnr
rprUNQC7d8VCITaxL9BRJ3suP0ZWhH8Hj6o1siThynRTosITmFiAjMPRq87Y72LEkkMuksdqb/Jk
/QKV50tqR+pZlGQPk440fIwCojaKmbo7ntv4VqSW8TrAA7cAyt3lTiWdorHtJ7Uw9TQ4EsLiUX/n
1231PfGbnwZ67q8lkTWwC+3wHCKMjYFofIkGrztloZGjCmNnp9Kx3E2odNW2ZHeKN5cEV6VoH3pV
Hg9xgCP7qLYPQ5Gq8xC31pXpkFXIedf9dMwK6R/QRpESYszr1t8HLBDuEz1B+0z3YHIpTvlN4W5P
1dx61gcdRy3dTNdmkTd3vpkfY6C8r3GCqPEEMJTrzp8PXeZfrLC46yQ/3PZ9YO7dFC6KOPD6BKGI
ACvrTI9XaJYF7e9O5X1LhiYonBcfvvmy1uRyj35ZfSYlxqu0CYYl8lfFqoxc/VzydIKAVdgrfGRJ
PtiOjxxoE1n3touQKDC4bwqAGURRJy8TC8s0FherTLafsSVpv9t2kM2KrqyW4diEaxNW8ZwnQPfs
mIh1lLrf/vCMYV16RefPGu2xTXXnt9FKd+ykNzXZ+cVgwVgYInVe1wqCuolvrxGMcvYZEuob05Z2
qA+nSwX5mzHGfVMGXY0qMMYBLbi4VeY27MDT+qzm4PcqQIffm6i72CRbf5FyImZjOXNE+bEnRkd+
h4YAUG7DP9EhwU0sa33MLMcW2kJ86D0/vBOHokC+W4qA8E1VkSSVWEigGyT0hzprki3q8pfezi+F
meaPAG8fldKJz9DP5KdMUr5knmKd1DCvjoNRXiACAOnHgoMt3K9QbtKDHHj3mDENW89KAn1WBpl+
kAhAO8sRZ/fXziRqnDdyuRJFaTDPds720FTb7tSYdY9vbpq+6lI4ea82/l51miMwTRv88x88HN/h
rPC1n1Hue2uIq2/8HMGxiQhiEq6Zuoiy41dfJQuXjdYdnsiMpOciDp9YnVSnAbmsOcsnZYdxT/tF
tnlSAw1P1gRJfvLe7e4Su9WOfW9tjFj3UYI0SwJ6OhD0qRHH3u6u7S1rl4/Rd3KM9OgUY9g6QQTS
TpQD1cKkucJ0C8+BdpkTWf7CMqZZAr3ntTYVTc1EkNVRGhg9Y74KnHyYd3UlZaTitHR/PbV0nGlc
Vlz2vJtqI48XlK1Kcx/txM53dmk1XIohNM52Uq/ZfS51R/uZdRiIyWH9vdON9jLWST4ZAJSrMngd
S+7DkJ3O0ITV705/QAywe6oi3zkU7ohxCm4hiz7CU7gJeaQHUuNu5C5IZjm38wWj5/ySTmeWrlwS
Hvp7USUa26xK1h3qfHNRBNyUnCSl/A7pcp9NKmVlJLfbrsL1VRStwBuJvEXfQik1H4Nm6O4TrAri
qZRnMvBNr0WXUu4lTM84gCZ7O4sjrV23vvntVnXrduvraHlBaoOrv4+0MJEExfsbSVp71xdVuLUb
19kTv0w2ga54xy4IqrVfatGJVCKeRrlWnEe7tNA5lFGd6byLw5t5kyVZsk/tsd753P6bJsjsg5YN
eLIO2LX2RY3SOriPe0whEFPWO/kxj+8Q3wd1YI8JQrVhuGn1styGnlOfEQvAY8CJy1fVTY9ywZ2O
ndm2UdLqa1hirwtSL7lopF03AKnkTZs30bzAKmepEEXdKiazdYY0vTIQ47Dx5vgGlXmpyqX5y86T
B4U1xLwiqHjpNGnZYW34W4dU5vMsfPVaPmHnR9kFI8pmUw71yeZWWkeq3a17A6yMbNnEFkxffZaN
6rtqJuHv1DyC0iSQy818Mck9v1o+OvpFq1T3I7qpqwKB94ON1ZwTkhN0Pam6wDBq5mlFJqDAuA2n
i/iXjGbpzElZk5jIYa+gF2b7cdSMI2JUysJ3OuVFR4qWGIhNotJReGSvKhm5ksA3RmQs5WJHmNIC
Lt79glvBg5KsPTviyrxLqibcawEC4XbSDqfEmbYvhvE9VHIPWkY9bBS/btamxxJJCYa7BpTuDweY
HPYzyXA/JAiJxDESsmXaNs+EJ0iQ0COYFs52kSV3aoeXUNNXG9ny4q01IjOqjCjH8X8ZrQe5Ns+O
jrBI0BUeEmTQiwc1QIk+B47fB477aOh6dbFQ74rycNZpaLIXk6pqX8fHYCzUNRnkeinAXXjAZAuz
C4qtgH414QTOgEd7Eq1Vg7KOZeiPstym0FUzQqYYkBllG881ve22TaN4y9FW0leIGL/IuvSXwoHa
kWn+z2B65hr4+uatlGP7QhwWDSxz2wbtsO7bKL331M4hXtlUP0wHjyIkQn/hMv2rkAPrqZD1EcXi
6NUe8HfNUs25JNNhUNDWUkN+qNh1qBIqtAjwjqWVL323dC6io+OYCIiGujO71eUSph+lwYNlmkV0
i43evNjXua+Txaay9kA1tN34jNaqv7SzPIUqTgAQziDr51aLD07ofLUizTkGGvtrv3oYNS2Yq6N6
GCtnryelu7McG10+CCrzcfAVoCd1v3HiSsXyMB7O+XQINumQpCs2x8EmZ6ewgLmvPpv4SGhl3/8m
PzeCVGahwm67lGK8rmsnW3bEvnlcxt6IcyYPal0y7nqeIxt5kMJFXJjKkxl61saN8D/lJ8/9qsQv
YGbixWhXLLhkXJlHF/RIohnWKjS1ftEZES4X8mAdsqJp2hkpuQcDtcONqLsdlMr+o0tlq8TVkBOG
gFNhZVZVz3bVVXi96sGXtsyyRZsY2iVyfLaoYCHAc69DbYQiACEBfE/sbTq16DBhro9dqbEFJEL1
kJBnmhUIX25FnZJo5qwdkTGGwXXBxcn6RS5qgRlh7Xr2vaexSg5U+ZssSQMU82zc6RILQeTbeboP
U2iikDoWgtELolXxayf7ANaBA03AZZsAuL8Dld7um1Ez51Fvl0sTDL3hByQkvQQbzbxPt8GYcj/k
soSN0oi5he+494PV3Xumd4Qb7aESHkoEWKJmjWp8dkc8DUqyhGCmpNQSTAxWTVBqyyeMh8JjT1yD
UEhdPkV5Zp+cSH/k94Ms5gCbB7qs3XjR2WoI9gzplUUr+GAFu7hF0ZIAFqRaUReiYXCq8x+iYPq+
vMysLpokKMdL5LkwqZS6h5mgjZdrnWyYazW2wV5MXUQDuwX9bEgHUZN3yGnLBi6+tdQAk3Cs4tA0
8dtZrOXRMmvJu6I/UU3C9fS5nvIk4ncVy+0q5k14LA0sQ3HiQelbcdyjOPAzcLYNTCusIcajUZq8
AJLwDmsafCkzHotC8lQZe5y/+Ga2xqR5KupqO9upEXJNWWir80KH2dXEJln4PlqPMq5cWYFwke5q
F3kYjLmG1cOdz6deD9YQbyS2loXqjbDRhimEcAbBumgNWec1DXLTyVW4OKH+2kLqO/rtz0HLSLQ2
yJE4NoHbPIisXeVWrMWmM5SfqvRaKcriUFsnsrzDqm2CeknYlBRFDhOyk+JXN/Kjr4ZEkB9LhvoL
z3tlXoeu9wAWJVjqYemeTZkfRRB9Y3NFAr7BMUZtDF4tU1EcsCkAVWs4RAfgtdGk9pa5SxGG7mL1
olX3gV5BbJTNGIo5X3DohBjMyU4Zb10Ts+F0VFCUz0fiAXpkxBiVSNqdOBQ+lEBWW80KV8W3urJu
YBj1arHt41K/9usUfMF6QlFoDzurHG199FcVfYeNyjhz3CF7VHyzuu8qrFv7JHvUrXbpRLJ0Ny3U
3aZSnjUQqwcCBO61aOQJlmhDF64SNQ8R2Gx7aZlnPjaCchyTi81+4JSX7cMUeUbutYAds97fGSgB
YW0fj2vDce19VEpf/BD5ng6GpN6U1SN+NOVjBhop11Bvyj2pfHS0DpG0YWh4wlK0yQOvlZbQjFu7
J1ySuiPULfeUhuZPZRzDZy8Jy20gY5ZUOF6EuzTpHr2rgo1ohRGBc5Wv56BXaHUlY0HERXqQbV2+
5/0BjIXq3mrhLfroPJhsNPeWNAIYbA1tY2gVKmiubMKYiqpNAoBpAQ/cfEoIJWxA4ssL4vq04pu0
zjNe71JkGYRY/HKtAxNdirGq03rrXMmb5XVsA+iMtz1xvqkzK7wKM0mQ8aI1aon96WiQXYvAtHhh
Ieu4Ep3TLia/2WNzLDrLHuamJU5R6+vYvsdRmYT2WnTW2lrFosZ2r62xWeGMaSbF5jo26Ei8taSE
xJ8QjdiwkWGN1li6bQzLac+tN1grjC/ygx3tQZ8Ej1I1bxW5e5QUq31Myv4LLCrnmOlpvylayJuS
1ndn3JW3yKg6cIekwLzW1co3nCDy07WqRazgpJNsduVcxdmdHTNAc3+HtGZ3FnOkJUJt7J+DtZ32
88RKO5Z4gYXabhjvPQ/iN6y3HynBqW957qszUB7GOXGNcBP09q6ux+TSGNFTI0feM3xkhHp0BcM7
lJKeywi/JGLtw0q0Ah7A96OInZ1ozfTyIamy9uIFtval+VYVibdRfWSi8g4LOvQ5S6SbC1zZQpKc
SFmPw87J0UTG8Nj64xTnjmGnI1Oqzj90+HCqJwr+dwPhA8+4dyFhfjH580jIAuPtHe+Lxq/tzo2z
nShJRqefQywSRCkc0+yE4/oPUSr5o6FvBzhF90iuj2XR7O2eHJ2YNaxHZLZApixCU9LOgyu/HXRp
a0mdd75Vs+DPd7HrPYlOt3q0NZWlP5Ap/tSQeaGMwRtsgVtn0YV4BHsd0z5075dzWzaMRqkoT/Dh
V0FXD6/2aLqLsQbUPCipfJRVwl1gpxd2yB7ZH0ofMzJI8OJQTEog4gxRc5vbO+UdbqECIuqU97M4
SxCebiGUfGoQnUVr10jeh1bIPh4p7K4iKkHs9TprVeEnViFzHjaQigmwDGOKVVHwdkBPMd3F00Gc
3Rpu/W4Nn/r9iy636UcA8REGQ1z4Nk4Ub31uV/oXXT5NdRv7j5/yH692+wS3Lp+mr7C3efv4/3il
2zS3Lp+muXX5376Pf5zmP19JDBPfh9IOxarxg3tRdfsYt+I/XuIfu9waPn3l//tUtz/j01R/90k/
dfm7q32q+//4Sf9xqv/8SZF3KFkdatkcgRCWdsF0G4rDfyh/aCIVxShc1d9GXcuNjiGLmOVavg74
MOxvryAqxVQfR4nav+1/u+qtj0zeeVzeWj7O9H+9PpsZtt6dHrI6v13xOuv1Orfrfqz9v173esWP
f4m4eg0Hwig6/NLfv/3bp/pUdyt+/qD/OEQ0fPjotylESzxd9FOdaPgXdf+iy/8+FZj6Bi1eLA/0
cKhOTe9byxJEPAasFHEgRzJATyuQOxTBaOFsUtjuQrKrTF3HFdaJVemwopyaRcd+8MDEAV5BRLYu
d2pW9/pCNHs4xuuxcwTzC4NOVLWjE+8Lh1VgrubqWh1Q99ZJKuGzXcxJMwC9JDi9Nwi47rsezfoZ
/oLkwzEpfjs1+jGS5qJWHFTrbeCt6jp6GuficinNyyr+5gZ4kOMAZ8zTJInW5KSIR8lJdg8qc6MX
aX1CbCm9l4i+HAynvog20avgzsXcquwX0MLTe9FNRfl15hNs2YkuGHWwREpZmjKr6BDnGRguPVRm
t4n+5dXxp7lYhuoSRP2bKzsDykuq+91LNSJwk+DiCBILHNgktijKlmr5iNA5b823Bv29i6lLdMl6
uuAPdx0mxoqD6Oe8z2IUETZyOuRdJYfRopUhWQBxKg5ECa0Q6gxNt8O1U2TbR9CXw/rDGJCnf3T/
UIvWYmzPe03uZlLlp+w1dfPUYqZ3EmdxFc/aFieaT/UsiIIF61N+Q58G9LV/aCMPtYY/5hA9xCFn
e4sKlNmub3XizI+tdgMN8tenejFJXtn7Mh/NnWgUVVbcrRJ5mESdOwPMJHlCYzpoJer3Zulc60Wj
qBdntwPwOnMviqMQwBOnNskUtwzfxophlR64i0Ar8ZlOkn4FBABrknBUnRn6etUFm22CJNhaSPxq
gVATtjP7Vehk9aXz5PpSKrm1s1r7UVTd6pHfekQS2mavQVdxSIAjr0zda+fDNFLUXa8hZrpViuvY
ljdcryMa5Hx8QdG5wlkFmq44QxTq7o2v+4m6iwifk8+ubddzwdkV7F2/HkA71AunCI4+OdydXGta
jJJ/kVQ7qZAwhJ+5klz+6bzGolyei+5uXbb9vlYQgvSqFnebUHvjTkdS49hEN6BR3w5aXvUrg2i+
qPrQ5TPzWrR7oQ0d+0NXTXI7MVwQsZEvmAVuE3wlepcDMoYoXcW2ufcnUATWhvLXJEMdqCugOLz3
8E1FwUm5S+bq9hPoJ0oAn69EpTX62QH+q0EAZJG9Y4PQNNpj5kTmaIoAcqfcB2RR9yKuJw4WAlob
M67bq2hePuLXw5Yivq/Jhl37AbXolqieVEjH5dXdpFCwCuoyXPhGiIwpSMEUOAiey53rlHd5N5R3
ok6Z6hpI3f68Ika7EmXR/GmeXg7POMx429asukML9/ngdJOMsiiHrq/tbRXT3qxPF9cGgk/gAXqr
+e5rdUDiXm3nsuTli9sMTRq+zfWpDjt1be+qp0/VphxIa0nFWXh6NYjXxYf3yvVtA5tonBNDUD68
YUTP//BGur5kOjeQ5x6gpzkMP2vuSmRMEwzGEFvNcKMuI9IrHOL3swG4fTW7lUVz20XXEZ/qRZEd
dLsG+f9SdY2NpZXOfldyIDEneiAdb4fUrd6KulfPGmAiB9Eo6q9jW9g4c28sx+VtGFF1d9HmhTJH
TgmdVpybsRQCnb5QdS0IAAErGMdZ1as2oDK6q1OrO6RhysY0qIptOMbFNtJiW77vDGIHMpYsc9Gn
nDpGgqowTMY9DVk34pAnUWX7mEiyGO2QB6kUOZk7CB3Pxt4aN7zmlDNkVvUszhKE1dURI99bvWqA
kEtUA+0iujoyoNqZ0ufG2uJjQ/Gj8nYgrMdfAup7EUjOlBmYmgMdR2fl/Wqirpou2WcSKRmudvsA
folqeFvh4/jnD+ancQE6Rp/DYFW3YxwUaHykuPA1CUKVEsaSKlrUfpN03208EeYlpP6L+9430Kzx
U9/Oeim5TFz4J9NTSAE0FeJosVMRTkq9jYZeU3dtLsyAiCRIh7e6DGJV1hfxSoy4DhbzYNZIUK/w
cfKY5irRMVMWYkaz9zeiy+ch09xQa4O9GCFasY9bxKpl9SYuY5N7YIV3K/915k/ThyeiRMU33wzR
9TCq+FyUUbXrVR/DbXguj6KvkGv5c1+5HQ3SNEAfJBVbFkvhlSQ4A5XaSpBhIooToUDGa/7aKtgG
otWyATqIVjE2a8hDvsnwuswz18mTzzAoUyEP60TgC/BTt6JoLZAgubYmWb4PSh1AU6WsQyAeiDXj
1IhQCQye6ezWcKvzp1YQHMraDGEriH7i0NXWWwPcjZ8jGb6x60ii3gaIS3yaSVxiQO1kJhpE59u1
4+lDgb6qjgWwJs3Ssa4dgOMFZh++woNy6kF+9fgCSBYG+hIAvvJaGAogq3x4GLIOfp4UIWrWekgG
p7JF8lN2j148yvdKwA92Gi5mTeu03PbEe//drC6u3EovSZY1Z/G4NTrbWCtuCzMbfBYm51J7CNTA
e8Z7YOsVRPtrOxwfsyKb95MwGvy57KRizjLzpl6QFlk7m3jrilYHUw3+FKYUrWJKWHndQbQGuvxh
ynRISRQzh11nP0kpxGQYnAwEvdXcy1JUbxvbN1cJAfsv0hicxHv41iMG+LnNA8tY+ZWBY4aOOhUm
q6NRrMU6ecT+ea9b6fzTWhlSJSvwUZa1vRG+tb7ViZagKj+0DD2vn9l1qU7CZ6NlFV7UaC1oMYrs
sV7t8KaXutN7kaSodxSHMbW2kKPzoyk5YNV6O9tUih3ci4MDwCOPwOKJEtoWKmaO9V5r9SpCZznp
10nTtTxkGTBy/99buKzN6yBQ1hlSdNF8qOVdXjfWUXQZVLc7mfa4vg1QcYXa8ASFVS8GuHJmzGuj
CK59rtcdo3OeZf51Eg15x7M/kPgUn8IChr9xCteYib7iAGo6XoBt6lb6NP0o2ahv65H3IMULOUTb
NWuq7mHwSnUedIa/EXU9iNsDqKifGMR1D6KqyHSkghL5aE1VHeh0bLVNVpFTMWfTd68ZL/+Pti9b
jpRntn0iIkBivC1qcE22y+W23b4hevqYZzGIpz9LiT/jdvf/730izrkhUGZKVLurAGWuXIt8FG5C
Ls73crTsCD0wDzIPvoI7ZDh6EDQ+ymAECp1O6YDbu6aJ4xLwOQo6nm9TKYaGQSnCekVjUJ3FG2ZN
/bzmEpOXiQz8ZTatazXybbF5CRpXufOoD024+xRitzqeqKH3JbIaEzTJnnlwey0GdnDScUqHZUx+
iiS3A6qst0ga20vk7KJQFCSkb4TgGaEgWoPOlkvaoLHj/l+vRpHYo0ZgHQQyUWfteOeAYHANSc10
Q8Pei2Dr+XgHmnVnNYCDYvvJEQwZ9IeSbP/ZXo6HqMqNY1M0mb2iRUb3ymQ13IYsFAAn5c7Ww87y
Yut5swqaadjTkA5p50K/o09ONKqhfnvprHFdpFF0V6qRZ4bhBY2Zy5QaLBznDsJygYTGj+91AiwD
Xv7NQPt37IPjZcJPhIHsj6arC49mNGzbOAdOqW5ADS+GS+Po0RWNAMBVBlc68MQWQBBZwSFTNrcF
UHWawPlPXlTru7siZIfa9N4msB4QBgj64kcOE1rR8o0z9aCNVdOBvS1Ofen8s8SjNRDwLru9UEDd
19IP+0je0HASVQcwmh37NNTcjD8U1VOeZm9Xg4pbjfSl7ex5JlKgbkqOpI2r1DLAJQo9a6j6rEGx
Xp7JFkNDecRW/t+xuedolDuTIVCTKIqGdOCxnQBHU4brT45lCA0tcxtZEI5unrjhVudR8vCCrmIU
m8DK71sAPq7F0E5bVOGja+DG0UWP3RUU6PI/vDTX7LwVxWbcDa80H839n+dTRARy2jliucL79cm5
rAFQMLh8AUL3rBj9ARE4vNImBdG/jeads6uJDTozQhAJWMOPRiThIVEY6xVFd3bs+DLi4z0dBFhT
z1XQblgj5H1ho8kjTwJI96h/ISimvwat1ZzmkYsyWqtZ4yqlP8e7lz5d/hdvhpTYh7mdmgtN4eha
QKzwBrXqEB1OGVpv0qo5AC4IbikAYB/GyM9iVfBXllJPvIM9Fv+Qaw5Set1Z7cabZU44lNlK9uHb
OuQAuer/x3WWa4//8+fp+kn3oQlfb+rMghJny3Y9tFn2IuB438r6np9kjWXw6pXxU2bz5DCiBbhQ
DjIN5J1jKLxGU87GEB56SdQUiqS1aaiNkw6IQAjCJ5HWckNGcs9XpPARTUgbNF9BhN2N07e7dCWB
81lVJpc33SQ2ulnHpo+khnmI69wCdBv3fBHikXeisUf3d/IjlyPdTVULcfP2XhOM8R5ZPu0WP5Dw
zu0yF6qQAhI77zZdOey4QWdOw2Z7AeYdcz7Ny+mlZ1a1p/k0iyYY+Pqs8U0BLYqaT46hz92TzaQG
UckR/RwQKgNWoj5N77pln4bkIJsEqzXkG9Fa+z/H0sJZHH5zbDCiNfa10rjm05kJ0Mp8VihblWnW
lc7+F3Gu42pABSOZ6WabT9xYNGSA8WpFDMDsO2cW2ZuoDz/waGWAFmTQvEwhUHc2nLB6Rq/xyjRz
YJxHkwPAnFy5MkPWNYVIL1KiNLRqtN6DI0kDgHkqn5mBJDyyQCAcVcF4o5/XmPBOc5840TVEs9Iz
Dil+tibeY6BwYUNoXN+VlfPQBnaz/zBEc8i+D0FostNab/aGICu7JLZpnUivBEqsF0vy7kgSJoES
KWljDSzYdczWDmmYjImdnqD0O0+gWXRweTZPpRHNH6002TiA0qwrt86Q6+zkrjRifqnQaLXpKuTJ
TMuCoLGyBRqU66rSbucQckgsAA1orzhUTP7qQss4IDXMLyA1PehJpJ+NTrhQCn+W6BW7COWSndDO
hj3eCO54sY9bqDykGvtnjjTRrAV0uln6dM3lw2QhuL4TwGIqYNiPZM+EJ/waEh+7eanlw5CbPmDi
ZPMHWZYrnw0vdfZFwkIQJmDHyNV+0o21/gZQf/RtadjSrxajISfgbmm/SOHAfCMSpPVzzLLE4lhs
yzKTWmbC7xRyxeMTUmjPaKjUHkUprV3ZmdWNyJvsUZvAWQbg44/fA8YYghdNiLQMUQFJHX0yHERe
RAaoRzZf23X+cWiqIQWTl4KXIXk/zS1twNMFMNb+oPTa8hR4oDFwX4BvNYJDaIAuHU08YPlqKui3
kVgbcrv8TNHtCCnyhg/HUvyTlZZ5iEDxdEQnKf6raq0CwY42lFDBUlaXo6iElBB5pQqhMzo0LZqk
Zs/nsR0LfrD7H5UHWntBcbQcjZFE6tAKDbUsGYKuPUz7HG3QOPDJiLSbsUbCfsJzxO8tyGH9k2Vm
fgQauELqM87zYwtElA8dYIhyqkmtm3mbuOtivFsVjmae60pH1/og0QGopKTUEKxR8s6Lgi7yHYgB
k9fS++Yygar8jAa8Z+w6y5cuT6aVUcbBc9cBjmT0pXwO6thaQVCveA6czF2VZehBRaGFCq6Fnt2O
o6MJZQPvYDgckm+qT9tMkmAeGkT1ABqaD8PFS8H/27lZFsa+M2BLLlT3J+8Aj+ENpMDj2HPOtmI7
QfkMKHaJmuFxCOsN2UZALido7yq3mpL3JcQk1QomGro2nsGajdto1Q3oU9xNirbdryxNnlq0GFz0
vmZ30MvMVmQv8t5c5zpg5J4C9aL9Ga9mxksw1eKAP0ALpZI8/YrutnbVhl5wCyzg9FBp4kL2kOX1
NgtMC4kxXCRuxbYzAScS4Nl8jl95lIw/hymEXAFua5e+EtMN1E/qG93MwwdsB4Ghtwv7Z/zKBPhP
KBL0ZvJiJ6CFeXuzBt8kOp8KGa1BYZGhBypD1qhRPXxkRKtBtpHSyc5A4zl3RQ2FSy208DR7PwsL
pErJFr+fLd75LBnLc1eAHCsO7UuEt9c9vov8lg5oYjdvrSTQd3bGSyVW/dFBQ5kEl6rK3T3FLhHg
eUcmzALmtM/CB5D7FVejyZJNoAP2X7ZoHEu0qvKt3sl+iDHxJ1OOr2HSJJupgbTrEtGqEsl/jSCe
qCyJ/TyO5KsZamj4KEC1uQO7TY5fkaZHd4HagbSR56wtaGH5diQiZGJpc+KobQj5gxD9DVpsHT1w
hnaQpYaDvF7m4kcDgXmpVQ2aQtSe5sM0tTZqwOOxbc4iTvMfrEfCl9de9SABTNwPrsa241RpT8hg
zREcTT+rXIJ4yE7QElWgPmwovnXIz31D6dk4gllXPIBHUd6C+/yGF/jYvl7KcgvtumFNsXTgevYN
FHYQh1TT6y6e0FMJhUVsSu+xufT7qUFZMsjNtZDO+CJa5OFKjuzI1Ar5xWHFmlqgQY+K7TDkVNbU
5ewyx1i5tg15PggGZpHRa9c4kHID1v3SRqcMaHHpENm6ftAsdQDWPMddBKfA1poMLQXd9xz3RlQK
lIfCVU/7fzotQgmSF7TDou+1luMlVvdrkH1ZqOFkFrb1aFwofk2BKLZtFUoQuOIwAXd7nCA3mrnS
uSET52ARB3/lbyFFwsdjJiNzNYGFY73MXeLoLEzbXfK+1Kew1L3TPCOHujooV1iyFrm1FsIu7q0q
w0bTTJNdw6BQ3LIYO009Q+N8p097y2y+D1XubVmvT5AigD5gOubthWzC6yd/EQ78jzZdzUWHH1pT
lxhaK2vawe+g37amwuNCED2XLT/UMSOoF22DYfhCVcvZPXNH/3k+lzdNztEkTEt2ZWdv+7L74sZr
kF+uLDZm50H2fbRJNbR6Qnjw8zBVXcZQS81P0Obb0eg9VKj7GN3M3u20Io3IThHv8WQ3I9bevcfT
JSnUe7VrEDBVirWaDmUV2Ju2b6bVYqMzxZ95ZqUHGluKsVzwEqJf/22ecAc0BVHkkNbheRxSZ1PW
Slj4PWZZUYB4bYdq1E8oH9iHurZu578HDcF6hbZo/AGWfxGqbHMYmdzCwf38feo8JM8nGzK+34Kw
qVcGG/RNK3BnI3aBquU/Aajv70JAi4FhhaCiIitvwzqH+jJ4QimKJjlhD/YF5f1zkmjT81upxIiN
ceOZBdrdqlRCQyos5Sqt7BFKqBiHkMfZ9hKlRLJpyvYxEF3XG9ytlHgqPORGTthAZRH5N2CvOYiH
kl8mKm97rZD8ng6T6J21M0BKfrE1aK9DCVEPV3mhm9gW9+F6UMJhdEC2GnyrDXLexRiAwVEJh0V2
ym+b8ZUCPpi73tiCzjb3ybasgZwccE+t48xrkMMuDO/MQrxqqkt179cDCijbTpMJvczfHXjn+IHS
a79fFq89/Awqs8OXz2M3YFACJYyiVQOpYXPhrESftWPetQVI1mp1UAFkogA6JM5HE4WqiQArW/PE
39dalv99LVmKFy9OjIPLopVjW+0DHRKjNHehEXRvujaiBCkSmzxz3ylJm77Pvfs+j1SOCloyQziY
u0BH9DxG4gq1+MJ4i3bQjnNfYivzOXq5Hs3Q1fpkk+bo3Y9Yn0ZdZTzHefQ8prFzGQe87tUpj/Y0
pNYdb3KO6EJrz9TDkycepLCNIw0oKAIzPXoZzcfYFG+NPogOdmkP1FRjoRnM7yCdtzZa/HJoBs1F
B/LbpZal1KUcJHHPFGaIMroEDfr81Bo6Oq9OAy6Te6qypQcF9MAjgCyA07+P8h6quZk8kokOFVid
ds6UMpA5IgyZRyAtEsTpViePqebUh3o0E6feGmVv39BWIqVHHJ3SARyOwVoYhrGibQrZaFtCZ4tt
mfHJRguYqPqtdLfsNhEaQAEZAi3YB9IwNIs6+0bPoMSg6MTQ7vpGGFbKZmNZDBSZPcQFtxr6J7eN
KpBOaZVv0WaQbmtVTV28MmQ/RgMIGpT0Yh99Ss7mE0yehuStUHKcvQtMnuD0qNJG89xPjnkp5U0n
fJOhbYjsFrqIoGn0NFVg6goMMPq7vWE9BR17hSBTcUfOTrAVSPLYY51DmVWyaEfmKIcQHx/Qhzuy
2H4aS73dF3qVrslrha22Cb0EdTR1gcCp3y4wLzk6ny6AYuKHC8Ru625BZQrUK9pcxMmKUh9DpF1o
mFsA9EmD+VnaHzRZuKcukPG6teL4e41GjomB/xRCcOZ2YKUNUosy/TJqzYUCAKB0QHYR8rtlJuQB
o++1gU2wF5gv2ZRbW4i74GtlgbU+G3Pww8T42vUK7LIcyFZAeAX0tsVusXtxM2xrACWR54I42Kep
NNQITKnmok8XelHvC8uHJMaXyerCplp1Sp+CDnbZIVFFp00CCJZQh8VNNjmF0XoakAgix+cl5nWq
BoViZKHXnDX2aTkMXd8e+grQpXd7CDTSiY8g2lv/e4qWw35qP8SUIh53qfC+k/IwuJLZudFmleJZ
eNhWatBkr/MdBZGFzkgRGkLR7Ix3m8UcQlASnHYosv626If1Fvtvi4YQxOqLNnYdn6FzSu0paANi
Ba69G8f0dd6iKDudfdp/oFH4BaJfwNOqCODL2DZORmSL1XCJddRqdRS/zjsg8s77mb4e1gA4uceE
5zVSOkVzbTM08OnahGaUvHbAI1w7j9JGZzoIa/6BhJ37xcD9Ezk8IzhNSdMcGQcQEvpF/Iq/+bCK
NKH/1MQd6XypOVbN3uYEhhac2jBujlNaQnJ9kL7MS+yKkdF+Fbg/r3qQuNw1bQ86Dz3E7ivKp9fW
AfcD+CKln7XgcnQGWa5RUUnuAD0e97YrtR1z2vLiGl6NnQ/6sLgHumVFHibj4X7sW/byaZIhGg1s
q2Z5EQ14D1zJnL05eDKH6gReINEf1Djb1Cr4U9qMt5l0sx8pT9FJibe3B/BrNugxRUSk6fypGfpb
yp/9LeJ9jf8YgSY2iLOjC3jtdukX8FLk9wR06DY6qltPlmwbNIBFjwSoKCPdPozg2JphDnnFAfWE
GsaWj2Cv6sC3u6t40fsltN4PhIRIinhelOaLNS0qgZakRQlDgcZOZ160MyDqnkC0BNBivKboznAf
6nVxgrYBdiAQJ5uH6KFvL8Qba8CE3AkYVpSJ7MrUJHpxoiXe1yETBD19J9EM/JlB328D9IjGK5B8
hKfJZuldq4T0uigqfnRqny487xVix8E6w0ZrjrCE3q8igHQ8IO22dpuggeo9nwo6gPaurDIDDsjI
ScqfLkYLPNiQudSwdaHZKNrUKwbOB/VADu11OU5Ir8k8v8srcIk2iu+tq5MRgKo/HY2tYS+hHCEy
avOMtPfwLVaOMKnME+PgIT6PSFXlZau317f8zsCdfDuiQE16d+ugl/o3kT5DKRQcRH2k+7Enp1sD
+KYTGthBEfYWUPTxpsk04Pm0xN1J0W0tXThHWwaWs0a6JN0WIFIEysiIZ3esMecY498D+iHoVWZo
vdtnDE3s9C8DzHrDgf5/7kYwfSx2cONszCyNnv8Sbys7i70SyMYWXGQl6D2ytMGvVOUkaay7YbNC
2diCoB1yF15ljCvTzgUkY2v+3KLy0ggkIZEcuI2arloRy6Z0U1BaaeA7pKFpm/99Um2YAOcV8owk
VQn6W3XQwFMJeCH0M8T0r005EsiUQRFmAOxJhw462I0rw61PSSvlJVKHYrQ2bVWC3V2N6ADAvxm3
eOlUFi/v9LsOtWIagdIRfBxA9kESOTwupmRs8uPQ61/JRAe788q9qzMxz2zjJtoXjfULEj3dEdyf
kDHqxrSHOGjZ+SBCt1BjGirk25WRPBRJZ3M4jc0w/1Vkug68TDqesGUyNvXUDyvCWhoDum/wXg4P
jSmGzugAljTwFqSnxQz63qRbVV33NqFpIbFdT/pdyhxIGWnCc3BP1hj+cl0TbGQduusk5fKx7SPk
US3vwnRguaKxAnuobWhHck6DrqOhEkLr5HVdq76BaHXgk9fFo+ZsS+cbOovlowUu6CvkAMqmaTq/
bLS7egC3GEWWFrqza1noe1qHNfjptNYgN+RlbTccDPS7gg0Tnwg4juQ+YdWBlqUIICFB2KfVDzSK
CxBRYstZn2g15Kw6kNjXEjRaNvRGTejhWUaPbdgUsS8BmllR8IhBEwUl0psBX+Q9B43uGV3ZuDU3
YfVYgxxjpQ9QZivxRwuQ8AkhF9Su9TAZb7qwAOBCpU6xnTb8OI5qsOJhmLMy4iugGdIzHkrga6lM
NNtoprNORGL4WZD/Fhg5EAEI6nyrFzVUgC1U3zRVggsmawTce/C9fhS3ZCKn3YLARvfMYUsR5LA7
EDnRfLItixhWB4xu3t2SXW+1AZI00MxCv75xarq6uKmi4BJMmgnqL6K0CnMGIisDHKlTkPzI8SwH
uYryRK2HU2jBpFsb2sErMoK7GeF0OoeCurLYdB3KUpCnXnvec1QKebekAKRmoi0giLUbShyQI27N
EULYbbPGDZbfkyNjLWrepfEMgozs4JRlgRufx3Zm3nm3lYCuQW7FEFQIpsnXGyd5FoNbrpwpD77V
bn07DEjIr8bptcKGD3/VUqCDpK9/pWb+ZA1p8dpp+K9F/7L8gv1AvgbEt710fYmEgGkZZzcapxsZ
Ot2h1r0BqrzsjyuXo/nxypa6shZVt5UskWcps1cU7T9eue/Sp6TKdT8pzB7S38UWJGZg455MbWeW
UvvGB3zPvS5lIMNu3A0o/r0Tev77A+roEBUcEv0+BaGZ77R19WK13bMCbWP+P6A2QqVzSr9phqY/
h72Trhl+9PdhFmg79G8nhzhN2vMokmljeVP56EQBCKMj0/gOIY23j2HgY2hBGH7vOJKAnz6GnLw/
PkZsuuVvH6PBi82Z4z3Z70b8nusB8hUoQuSPoIItL1zgtqJGpqfjACxf4cjilkx422rXXsu7HQ1p
ejQBq0RDwcd5Ovq6ndZXU9EYgB5zkCI7kxmvex5ZEIg38gu2WgAmCOsKPQHr2ocqCQMRpCPZmjBU
qF/FdQWS4ysQRvnFDt6mQxIM9cTYQjbB7PRTJ8y3Q6vOUsDfba0HulSN7LifkFvJOBKnygNyHqj2
GPpeB0vlmgQbTAPZBZRAphPYYKGpp/8gM9RFIRWjokinhqKKScpTVesXvLcEflxV4MOUg9mcesWg
Qgcm+h7vxyCDjkH/uF8ckEZAtP4eLcdmU4rgBnKdnc+RP9tT8S5LwX0FhgkXZKjAWZMXnNfengp/
OZsgx+uCXtYOgs0MHJiGKFoFweDuytho+JrE3w1lhKaCuyNhdxKLpzPyMrC4rYTy1gLYmW4QUF0H
SdjdFPFHRiy1aiRt/ZEobMmnRotPRervkb/Pg8DwHFnxhqORDLCwYLDkJhXgUKJXwPltkIxjXEEn
RL0sUqmcDnO0KTi6fFGaXw6e1ORGVnj7HSL7JjE1DpBCLF8B7FpXmZc+y7ip0OoHO3HTprEHJos6
m+2uVAxjbiBflX2JN5j5C69vA+5hyL2MirGdDiJl6BYZuhjpNtgWb6jickdMADvQbrHI8ug2NPDg
EmJAp4Uq83heEK5HnrMDVXec8n6aZPv8KWpwElVbPGTYwV80/Kd13Ebhwo0dc+0WEQqcSph14O14
qSX+S6ms0TPs2ai8NnLNuWSmzq9g2dloeN5AM8XqTlqG/Rop1bDMwOsci9BEpHRsIPtSAJoetUfy
isw6SNBWPIRhZNIaZO4hLXqKcqxBS3LkwYBHSvNVHpUpFKy66FrJugb9DoBKNY+jawnifpC1uP40
gn3Wr3kPTcMgcLa1ab95U2yraSqZ/jZfRZDTQYPdxoImjdf4jSMq9U9pZwJzpzTrE/4p7cxZrltR
cyLvpCrj5EV1HMGqbr546ddEw8hhH+f+LZh+a7irpafhWMTO6Be2pz1qofzjTI7szTa8n32K0xJo
uY9tM+7aIuXHaHRBuqO+tMBBPMhqlFerF/xYdTKDqiG+nA3ovjl2Lx/s9GUO/o0fEnCBTn052Pqm
sh0kiEBicpzaiB0lE/YakvB8RbbF8bchcgmsXtG8xc2LyV6LCArZnxyGWj/DE3ctXA6JL82I7uiQ
l9kj+lcdIB7/NdEZeN08H5zy2aYkvUwyVkkL2hTbBQXa79FxBLB7Zn9fzFyG8XKF3CnfruBYwG4p
1jjPZ2GUbWjGEmxr+TUc8r2mgWUT3UvJqs7HZCug8gktOZftxaTXt7oq1WpR7h31DhADVenFk7Z9
aD1QvHGrhm6riiBH3pp7Az1k8yS0F3frFuJm0piCW8iRipWWedVXUaEcabE8OuZBXz1Dj2y2NxIq
RRAkMjd12tRfK7yrGkZZPvAiAFtRLoE0VvZeTUcHVLhMryG5eg3t7gkiF+Ua2nvpddCRbqEzsg3K
JpWNzv7fxGkl0guFDurycYwM3+MT6PbVHc3aTb0ULyaL5FHqwCyTNc1ywx8H3FGqiEO/YtNNIMH2
IMKjgSBv27SJsSOhi8nht5ZR6g9pPqb3cct+kpmi3NjVd4VpyhcVpXvOjufAw5SaecW7JrqZLdwE
UI+3rmQro2g9osnxwi3okyQQal47QF3vKIImmBLpTiUAeyWbmtDbYG+d8wAuC2OA+NINWLujZ8Cl
m33QN2wTqdSXA7slrI/2EtuiVxX/N/swZVCfrYNVNEbdbVoM7jZlfbkpiyj/AhpDfgNdSs+PApF/
GaIGTctO6Kw0D8NkCpCUUDpHFGxw8Pn0+XBLzrRKpocUJGQhXp0G6Gyt87Bkj6wb4svgiOGmT21X
RxrOFocKD8tsNRhhsDf5zrDatv9JDq0E3dUxZ6M4zOGQ7YPeDESoAMaqwcIyVeOtGZfds1jbozk8
61orIDg1ZlAzwTCsOsUwqUEGVg2hSlpBXAGtLDTMRyiYhdZwRWXau7idfSYz/rpgKAoBcq/SBku6
UEHLIQRzQ17HkK+BKcU2zbC/Wx63yI5kchUjQwItgA+PYXraLg/fYNyopt4PAeSLSIEFzgkyL/Oz
miYy5KBjkCGdTLC7Yw9pDNteVdnybhQP8RRsRReFd2TqdBd6x1Hzk3xkWiYttt8niXGqj0Y3/KT4
/9tJcQe0GNge8NG61kWe1BnvvCQE1KNqB15/l0141BK8bV6LQJSPRRr8Y6i3rtpp4pWLl8kz6AT5
PLR/H5J3CUbGqj0vwyFFx5mRhfXa0/aBqTqLR+5O9xiF1Gfc/3XEnaJYDZldPwASwnwrj9jFZYbc
Qla6OYEIrj8MLcRyPMdt75Bf5msNgIkvUw0hDVnWzXe3jvatAbztqgScGyQFEArN+Xco70QvNnOY
n6LcNi/Za4r20SnelhwmAJa6wXpbEi3lpxDf3Vi0w4tWsh7UjDiT6MFbQedgeClaXJPOBmX7a1zJ
J9DEeiAs9UeRR1vSBguQVjnbDiguahAnb2jYdA2EwqHISUphpBlW5cw5v9tJWsxGAgMP4zTBu+DZ
LSAbvMKJGeD5s4JUx3zy0fVfYnQAfg79FPNt2PFuHU1OsI89T744kLPuhrJ6ao0yOWdgiF6N0PV4
obAYSo97cARDZ9N0VhXrvZskZcEuQrPiGo3J5iYeKvxfV9nUrXmZQfeDxlKYHWhFTHMzQlQIuqD2
tOG6swOW6WdgyXBPvPUAXYk7Onu3LyayT5YxxxPFPZksBRgZYcdTNdyTnUzk/B/tn9bHd/zD5/l9
ffqcHiE63tcemLX10NW2NTQbauHvhx5EtpJ1d12Rgve9HlyULorke8OdIN0A2478T9OBZERNmGP4
lEDoJXGgCpPgLv3nUovlfbl5egJKX3vMoRCu1BDM0lLforbyPcPNtmQj7YQOzKe3Q6aveM/Ai41H
KTdDY4/SqD7jxgY3M1dW63ZnByzzX+Kavz2Ak+otbIaRqTBPlN0ZrCH2l/TfsEmMf6z2exhNL4MQ
/8U2vv18wsYYCkx3orKgSc9r5xK3sXkB2nNA/zC+6KV+ygSYLSiyNbm4sW3ugiuRYVOi4pspBtVh
1IDrlmKkZtmrpgWajqHGMseoK4B92fpwBX09h2dDMJ1AG3FP0bTs6OG+xefikN6Oh9EBasUMtPwm
gw7mk16hJBE4QXimIaj+dk0u4qsGRbprLvlaqh7XNOMMXU9tuaLhNBn8BmTM+uzNxghAmLEobshL
S0YQ3DjTUC0pM3Dy0ZIF6HWyLhRnKwxAi6J5SFZEPqO8iTq0TQ6YOOTgTpRL6cJqgiZeHG5paKTR
cGQ6NIv6OioeQ9SNrmY2p1IooKlB+bxMb9ta9z2n2xiCQ6UwTLzLWKNVjSm10GroQTvhCACNux7s
D39GDK44NiMe9Z8igJxCWlyVPP6yhoP9+3qMOfTh8c6Ssw2QOEip2NzEcVK0+32ibYlIf7bNfpDq
g2S/bsACaxWasbNqE1UJBlZTdATXJ4eGKJnMQ0LYEKYmGqzZtGBq3icRWoei3k00otD3iQztCKco
RCt1wsq7LkuPkB90roAGO1eHsSe0cTVnkMQ6kCyv3Q3y2+OGnMLRvLNEykooJ5mKIrstnYyBlRaz
09hKNmipb7Y03dVbAzvR5vs8W02ClMYO8P74nky62+OlCsTPO/oEY+92xwh6wCvy0hoMNbhCZ/2F
TEOloYNocNIb+ghQ164PFrN1AED+/URg9oHql/ZAFqHnUH2avgdJ3O8pAdeCIHc31V01J/CGmItb
PGgv5KQvGaqxEH1Pogt9waJUoO3j9+ltXlXryGagby5Sdx/jOQDsrrsXXp0/WiwpHnO8J/ExHe/C
muM7bjHTt1jU3pATCOnphoMowacJ79Nxv8pB4iqdjWuXyS3nVwJNMDyE1oD0TmDfAd99WqOo3Axj
/B00uN/sDvo+IBrx9nkENUYny4xXTCQ/TZSV5q6tBKCZYq3pCdtbCoJvaLW8QVncUNCL9oK6sLUK
qibbumAtGCCD9NKlMQfbaYYKhqosCiXlouxA1rIP9t/jUTM8M6+Juj1al0dAWFMgFVTm71MOsHLi
yucxChqL40OysKFMoDOAVbOIcQ/v+xJcGkNwgYpXcLENVFnweuztesjYXsARgJy/jdavwfVOFMGC
xLgfu2+TtKzEz7zIVvThvwJnsBPfUuzAjVqSYmkNWtKqG2j2qSvUPUPytoN6d9Cj6U3t7HBfsiHj
F4o9DRumryOwwn6JsfPAa8ufYfSo6C0oaHu5+GtYrVYjIPN7mNrHzKuRnS6qdWa7XJRW63owKvfp
AOAEhMl2YkrTI3TBsmNuaOZOAoVwFw0lYOyl4V67AKnrmlnlVxZHX+NoqH7VCfTuUmeMVnwEBLqJ
yl+dV3+VWlR8zesigTRO6lwlw4+50qLsDgIVb1epjfHjVWwzTjaogzWgP36tuf7GGgOl6eEIzBZx
xHwwQxtyppX5m40mKQoONzQgseG5mwy5tytEYsqDhZINhHks80q2sH0Rg9k/DAYeB54F2eFmAhfW
Eg/pK0AaWx1vqY3RXObDcy8miJaW5r0lR/vA1cuqDezG1khlgjL21N6h2D4C7fq7cRaPJyNXkcnG
PIyt6/4sU/2kg+VkOXFsY7Z4/578FlMmnnyKRf1K78j0tkwvyrKH2Hwb6HuyD557F3EX2Ids+tqF
kB1Y0ruUBlZ2k0Hs3LTDLXUeyOGpCqFUAakIYx2jzgjJuWS65UGr+xRgeU+pqE0/KtCs3rRh5reT
Hm6n2DJvNSBu54PhsejkteamzwOkt8hBIQPklvwCP7It2Xr0/611Kw4hTNe1d/0AuhBhpeO2LFr8
/epSQwKylQe8NMoXsOc6kKi0tEOnhoxta290nivQ0hwtF+p9kdKONvLJ8bsWFP6ToxVgwqp+VZJr
r+rETau3EwP8uGkLQRDLQHWxMDLjqXaFWEdda94NBrQF0ibODygYgNEhmLxNxaCKkBhB4WcVyHdC
c2rwDcRZ5wLtDSAPxrqBol8y6sbmP8dQIB2SBGwnkYpeFqOzKP9WFMLDdoufaMvZl9F0z7TpRDJk
acLkvfLRDpN8DcO3RW1O333/bR74UMByP5qvDWQZViA+iq4RD9ytdIGxGUBjeGaJF2+6ujWeSq37
lpdj8IvF4MHDW90P0D3z1agmaezfSQDfjmc09CRg1tT0p2kc50mQVZ0nNSUSWoCbaEGfHuPa0vxs
GhIfOaf0GAYjSNrJI4JEvp2Sa0p1JFD+D2tfthwpz2z7REQwC25rnsvlse0bot0DsxiFgKc/S4k/
46///s+OHbFvCJRKiXK5AClz5VpOPh6sHgk0rsoqCw2F4LEB4XVogcUnPwCDhpY39b1mJ+WyKJvo
bcjllTmo9Vp08nvXeO0vlEz9jjzHe2aZBR5mr7evKdNT6D410QHfbHlOB8tcN7bHHsykeYmDcDuq
/BEdZDH4wNZEqBundmYhXZw6/cGgDNQXn8/uyIuGA7VaHYrz7eCPW4IEFT10yrsaEb0JIaTgQ6Bk
+butccFAQaLU5Ex+/edYQh3RfOT3X+cDt1d49tL2BP4NlKfoTFvNEZbO1h/Bkg7MjQrScBugwMJx
QVWm0NHqQIMCaDutZ9uY+BdDe6uw7T7Enl9il6xrPb7DcDU1e5m710HmCSp3Yx/hAhAnxepAHWCy
CxaWw6PtF2+sllf1kHXn2dlhitg7LR++uEHIPV73Tl6DC/wFBDH+uSlKx1q0iAfsfSt4KU0zuAwN
9i0rwO83rgXysckFNVfjIokDDU+XIV8BTwRRg/n51JtZCTLrNT2YWrLbg7AvPGvzlVTO1BNkyMAt
9AYAwaSZnP94+NHsuWkZIFtEWbpiO3QVPWJoctRl0qlOxIdzFxmlkdhA9QGboYaQBt4Xv6gzimhF
jk5soDzIKpm1N2052aYZrKHc1ZBps6NFXuaQmzAM+y5Ox2rnxG2255YzXEcIQUIjLqlee8g9Mi3U
fnmy2rmFyd5alvdLGpS7SbWTmQHmEV8MVwtTToNy3T3TE8Hm7Q4xIncaFADXducnw9qEQt8iV5UK
rqpUoEPZV0sErfyzZUsDuBq1tQfXRgT6K5QegJDxww+7JjCXNGUFvDlCPovPwXoRyy300SBvjHTO
FZjh/pqnsjqbLhTqGzN3Ib4DHhU9rodD4es3arnKRGfgLcl2wlXlCWooTUIdXAvTjV4CfseCmn/M
4mdZuzIFIqmx4QXxmtvYaPapCULC+VLILeHTAEGzo9n6IdkFSdJcGpAqrD1Pxmu6owp1W+kxf4CS
m3miVh347ZlXArx/6KODX+ly7QJxsU4K/8OGytVbUGjedC+iqpafy9G6kj/diiCPb9ZhJKv1PJEM
mjsLssVnmgfBYdBvDCxBkAmUKqXivzLS+HcjE3bndBDvbgKw1pO9cR22NGrDPNYh75/MJNq2g2e8
ZtKAkjWvhy25pUihZwY29vXYmYf/Nu1oauXClaDhomnzQPKDRbDAWhPWDlWDwTp3xnZDLGTUTBBb
/9KMVJMoy/S6CtZzbyARlND57xCvhacOmkKHJsVfSU07QrS8cD0UIqjexFEckVEJXKJq6gmwh42i
6acmUgbxOS3bdGqGg9TPYan9mmZCxuOShPw7tcLGcS5dqz+zcRyfWt60Vw06YtQXGVZ0V2f+hfp6
IBfv6sECZwCuCEaN6oYF1i4AwcpTrI0aMEXDhvryzjTuXRAG0jjhiPphaOMl9ZVjGD+6+e8Sv7yt
TIB1FwHvHmTOU9ByZd3RVeROgA1bu8S0S2jpgC9qckE1TWU5zo1aCc9MYABjY0PNzuiLC0/9C7Vo
EMcCfYEAQXekJk3JPHFjafI4KNqTrKvTe01FbXkZ2VssMDrI3UTlvkft/oVckJSJLtCg2M8D2rzR
tygEAIJCTUIHkcfNNEmYV93eAnR5AYYJH6ns0l0klQ80c2nb2sLUnAgiW42/ssUY3JVZEdyhWjLb
xZA3WujkU5kos+OluFAvHch5OHA/dO8mp7TGw6XGb2CaN/XBlKQ7abibB83X4uoyRgIKWz/lzgoF
V8CQ+KFuHh18OZ9rgVzGQGtT+8vbv4+HbC0YguBlq28TkXU7F9VCD2Hk/IySMf/BdR+ZA1Y85aBL
+5tDWrMnfyjKyQEv3m5XDth0qRkybJbuGXhkFrELTXtuhOWZZZr1YjabMcjjl7Lqq0sfh8BpK7Pg
MtqmAI5vkIyyXuZBH02s1hNEssaxOE5vxt70cY/EUYHyPsgjfTmIAIC3qBug8ouOWr1b6Qwy7+yC
DU9s9f6KLL5pYp2TFsU2yDjU8Bzbh6xr1qydxkyemhxLwbgN258FYlWaadu/G6SxSjYkr06LoEYG
fDZ22gLbQyy/D0ZZo9hODQ8gdjMNHz29fkLKo1snGVb7tcJCuAof0dQ2XpdMXKjFdLApjG3aLI3B
AL5D9QpPfvSGIcrlK6cAYkoN/Rzvez3f6D4YTGNQWCMWgEL4TtWoZBZoVXCDPCBv74ErCnuBjpn6
m5CP1B+A221lWv54pIGZGthSccvYP1ZZPByYKquoWo9fHHVGzdANcJ8G3ckYobUNFg7wM1aFPJEb
eYxaWGxbAbLYPcBHYuk5eYWM56BNtQFBlhSL2NDlndF55QXYFw1oVqROXVkW+H2WSpz0nxFWmPo3
EAKCwzyzf7DGa470chJ17F8gg7ZtI7zpl7UZdhsw6dWreamnBrgya49kkqDp2+ieBZA0wqNN4vZv
QVbuQbyj/TIc4wTh0vG1AbPAkqHe/wreLG3nCL3bobwUqE01iDmoW0z0aj/2UXEdA5sv0oFH50xV
nKYx4NESkkBT69PuNA5vVrnMD9wCl+JMMgNYKHR9NMHArqrzA3Vk+Hmti8xGjt8MoOQq9OFcgSHt
RfwupSFeQrMPwZELVjS/8q2XBvxfm8SQ/YacwNr6McZ0K/vF+GGH2U5WPL6JyooezNwCMD7TQV9V
J/FD1hT1CU+cV+oco6g8g6L6zHs3O1lDmq2gjAuBRdX0Bd6ACzqlQ6AleISpnqFP0cMg3KmEetw1
GTvnHZC47GYPrLpkwI8u2s7Xv0V1r62KyuR7aqbIWEAdUz6lhtqCAWe7iMAM8y1Iqh7YCt3bs8hL
jqg6dZdYDi1E2jTPYx5GZ10bfBDoAgYAIdl2pRVeeChUU7k1yk0Pq+iMeCU00cIayTCgsFagsokO
1Px0M9RsAIuBG41ABWP9jsoOMGyVxXffRUxdRcwTvZZAWgnv0vu8OKEizl19eiAlgRKARMqlqzyC
FpTy5AFNouJ7WH3MQR4aFOfARQSOZDyQ9PsWybT1WKEGpC8q4x6l9MZ91vibGlHKK3nkcWIBceD3
C0SnwLPLEndc4Gkz7MnZtlCY3Qw1MFcYSiNqNSfCkfXaLuSYL0tX2/Sd82pCU2ufgo5p0SpmGGcM
yiM1IVJjPTmi+WiG/RBvYpQqr/qqcXclh2AY7dVd/NW7ppDxijby1EtN2q3PznYrgyOCOsmCslqt
3YIqOOHdJq49DSDlXBwa2/KOOlBbU3YsDUDJ1SPDSgPITqmzeujj7QAM0DTTPODPOREpgirhKo2w
7DEzAN2ivEvv/BRvtH5ktyrgMAFDcOxN7202dYkLSQQ7l8uwzUSyZFHerBKtTTdTuwxHxVkeW/up
bQR4+VYFv9AURe6md0MvsD9Ug4G3m+bPUGILkrr+kMXHPJTpCaudj8PoJQD7/NmOihLM6/WR7DSi
DXwLNKo6Uc1YF6bA5mMXQDCYoZbSCjRzQTZHdeDfXyw5QFHrmQaEzhBGRxoVSLsozh9GZ3Ae+wYw
mSG+ClDOPZLF0sY96CPEXaNMnaVXi6QU7EgeHBmJVd1ACa3WahcrKpRKNhU4pGhoBCnZA4qx/AU1
URJrXP6HKzGrEncxIC41svC+yBxUSo9VfmzVIe4ttMUQ5cAMjfmRzqi7sEUPcmKrB2/j55iQ3Kmf
PMuxBJ/Pn6fUr9VdtYaUVry1szBdkW74PlfVYSV+Jyuz1uVZAIB/drIsXWW6aR17t/jVBKk4GVJ8
HMLEFieyuR749Rw7O1LnqDwE2BoQR/t0oZ4eFXSgdAavWq7d5jTV2LHoqA/Va/NZWW4jzUAmSlPR
QWtBUam8qEWuNHCM2mnglNH6Z655+n/PRfbPK85zmf9ckWY2ObeOqMXG4xMPoypF5S0heL3PJrY7
5lPS4rEy92I58bVJvUiIR5lZn21Hk+febII9Xm2H1kyA2CHbdOoBoLJPDONANjpwt0Q9szqgzAAk
pS9Rix0EeLsaNjxpgN97ifZStlXxzi3vxcMP4R1U0NMJ8KTTyb+69KBnz5DKOKhurkb+D1P8n/tA
AgxVXuDvXjvCcU5V79oLInrIoyza1NCpndghLAZll7LUnUuLP/nZ9B7j0bRe/jYo8Mx6Yof4z0F9
UlovoWXHJ8lRfClyrb+jQxuzDFqZy9kyIhB358ZqQZ5GSvRVV2yWvDS2Row9qiuN4cvQTCy1oCqC
acrOAFeH3qughLqCiundVUFkbNMARLBks5GhXNQt46AG5eW6Q039PmBN9jxo45ZXJkCtyq5bqT/b
ZVh82BkY2/YV8HXPToE95Kd99v+3vahQv0bZqynxpbJXoLyEJvMwJcsq0NaehF8/zvmzrDOrbed4
/XLOn0mkMBGFjb3NnBQTdviahXZ/JNNkj5ZFgIoyyrmNWpCeIqt8nC8t8MDZVlU0LOdp6qD7OjV1
DEY2TU0T6aByvhOuuRwNVAg27ojAYAZIyiUrXXep1U2OOoA+uEw9eEINe9S1POXKRn61GUBBEQiS
Lc0wjaUJPmeRYPdBQZOa9POA5ek002ya56zidIv3DTtSJ3Bg94mTiVOHMv5VnzOsuNVCZlp54MVX
DjZSs8rkgWd6V2QDqLpUk5YrDg+Ra5NBeiSb64HgAKDwK3VObmpeF6nwzWzj5u95Wm3wvk5Lg3wN
waxENin2UVgG0bQdGK2pkw7t57RBg63CUGJV1beasy9brOxoPeOFwEFQk9Yz1HS9TqIQCamJuUm9
qGXD/ZKevBC7ng4VxNugH7/7LbZEIdO7EwjFscajNlNGOqNDHHBIxKb1loYGYFnHa0MNofY8Q1CA
4N/q6vs/7NPMXy4yZH68YB6XG4Q4un3PwgfT7vQ3BiFWP3DiH7lIumXdJ94FEsDtCTQeKCccCv+7
UZ3JwYEq8bJg4JSv+rI8c+iIrKjD3VrQmHqHsnO1cisZn/0ozC/RCOwBUlvxD9d87Epj/G6hKH0F
HVuuls3BFilixB4aCHfinTu85brdLOLUCu84d+0LdWALgNoK1aGhxG7qKDXwLwcm6ij66sCMCNSK
joJA9Y28J5tsHaDshm64rxAZ3FihJq9BFplXo9ZvjVrUJkglUUu2WrTRwJgPRWCIPIaMmQdEVfZU
1DIXulAT6s7OAeTnUyf5k50OA1JLByd2d3/a1bRgh9YOhdHuvvgrO10gHbXoiIKcqfOP4ajeRf5Y
l9PHm+ttyA2QSH4cy2w7T2sCU39OPLmstKY/uy4SOj0w+dcuwOsahWbxfZP6gP0WUGzoa58vDdso
X1hTo4xP1tmb5wEFICX/4acgT+Ku+C1svkrTnEE/9B7JoAS7lKxZlr4V/EbqDDDuLH3v45+o0aue
bCGGdYRH46nSeXE0kF3djJ6NRSXIBxZh7rU/LDNcamOW/wYH97NwBvvF13oE9xF5v7iaru+hiqpt
GfZkt4R73VK2uvE22N1eukb2W2fjQQx+9QbQJgS6wH7IRLOIZDc+6CZPtoFdpYeKNenV9qJwZfid
fAOSfjuUafZLH6JvIkuG5072A3afBj/5hrBPuLOLNetY8cIEwoHK1WrHfcy86FjVsbMsw0SAAttp
jrFnjA9tYzyAp8N5g0Yz1JwCuz1BP6y8B03bO9nxxyAq01XyzEFbd6ubCEDq2FtpPorrQIAZXrSc
x+fKiLDZt6zuvXbWbhLzHwDXQCZLOZiNO2xRQxmtEzPldyh+4XdFgAIvBBxKxOud/M6A9pq3KHN8
4jG7kgk1XBoy09K3okWvFbtQa5ONVKAP/Ku1m+ll8QJhY3mw1Htv6ghQLTAGxR21IjcozrkZnedB
WYG3/hDFIPH8nIgjYbzCzZRsNIKIYEH9MTH5sMhoFrlX/yCyt1HxcZapGI5tvuCOonybiN+mI/nQ
4Uu77MPx2ADrKgzvAAmbheOCxaPIrMuEWRghjYHgQLIhjEPIzeaMAo1n6iSTGxln0+o+/Bsg3JEm
C52jVnvOkugo7KL+VsS2cW8iaHb6i72r+Fd7YrbfnKz58K8AAFoSewV+N9/8IDHv+xDVVFMkiwdd
88HviiTIibngBiVMApWq5eBfaOsW3BOBfYcvpnjqIMm0a1HCvWkHy/g24sEbCha94xUG+pQm1U6D
cMYrVKo9EGWgIFmNRE63eOrVyKZAYCh0y2kkOTgBisBopAVExVUkEB1n/4yka+oMEEUa6USe/q0B
+IgcsNJD7UW4zsPavgdCPNngn+GfZBqDbxji1TursUrkBSILauFChx61BXpVy0x/QLpoM5RsDFGT
GK3B0WX8SGxUFgIxmzw7oy5XvinNayFDbduNXXtwq3Y4Ic8O8XFWVPcVHvMoz+v4K5YRj0EKcO8i
uh9FDcawkpVKVcR+bTSdL//22UZh/cdnC0v9y2eLNQ0iu6r2i0q3or7Jl40VtYepOEs1gZpvD1T2
1ZjaPepImn0p01QuEFkFhRyF67yaVWsrBmPAZHSRtl17faQtkMbm2LW2bNNDzGwZ9QG+dTI2RYx3
dOicRqXi1asDFzrbNCHEzlnZb62e8YMGSMhZuqI/0xkdRFKAoSxw3dXcUVXBe9zowSKvWb+xktDa
e6yM7r1BlbQNoPoF8uSEEs/yhTwG2zKR37SeUP0jl9BjDw89HiXWnNb/EuOfTslphBOlAFgSOxvZ
R9j2g41uQHDXYR5qUIJsXSlYcWM17cJogQzsAAt6dB1ApO10/EZugQ6aU6csEYHrsNeI47a9tMqt
C1HLp4b/za3Hnb/lgCJCxoqJpzrPtyjlRl4Pd97GdKJxm6umzMplAt2Ql5RX+iE1XciOa6P+qjv9
ryHxvTskmvsr2LRRsa78LcN3l41gyFypaXPBt+Q/JOxj2gJx492Yo7Id1Npg2N14wIwtkV2M97S1
pWapJ8l+2viqXlRsxF+aiGXG+6TSkYmuUF3qEXA1jJ1uYRids/a5r58cQrviJdG5G5Rn3H1cEeo0
x7BFnCYbzfaEIhPQS+Qgqj5BoDMwN2GJovKC9XJD/XTQWPw9cUtz23NToIYFh5iH3bloqgKl/JkD
BhnP7RdkjIvmw8dyhViWTYPsr/KmDsHCHvyXUFpISyRvobUuzkIGABNCX2rZFpBolCnQ/Ejd4xQr
r3YDxrd24SE02S/IWKseOvOAlNkXFbvO9tIwQf0x9QprZZQAGvZYGTh4jR8butFwC0XnNrVxz9Fp
5D2UVpZA4QxxczogR5VJhHT/abfgF+Lg9SfLl5HUHtPYgGb5kuaax0BICKF4dTBzZq3tPnOzC+jB
2o0OLvBLaQTWWRdPhoJ70YHMdDZG0lq6ycDXMVYqDHuQwDuNYb4kl5Rsg89r6PdE9nqeoY71J+xO
ItD0eYIvNKiSHXx1oLMwdVoOJgUXRuzn/DVZ27G2Ad9VXg6zoXTeDDvyIZPtFP+MpinnNvlQsyhy
x17OPa7BipXhQlCylkgYSR5/HBJEI2vUy6Od9V4FwqHw12TLqIfcnZoVmy7XflME8kuQMo1jqPxE
IE9vgWY/Ye/4NZr5R3CTBntO+KTF2jNQ0NbZ1MAPKK1ogFL8kJyrIePgXhLaDUVo5rJqIxMxnixc
gDGS/+zDdA2QIgf2I4ZwjRNEv0RSvReh236rB+TtNTfS77Hg8cA92ej4PxbpHi+tDiw4Nar5Wbp2
8XLF/eBwfBeJHE7TqWYJ7WDUWFPxtEIlkeqhgyuBzBpAi9djN9jGJor2QIfxCuDlDWKd9YM3lv4J
xYL1kuyaAPliUUfVNQ2s8c53eqxf1IAIXAHIGBXO0UZ98aNXQE5X6vwpLMZ60YOR70SHQWr5SVeH
2UZNIUWzdDJzU4wAhEvenBs3LJ58oGDvGy9Y6mYdAdeyql2ePTl9Wzwh8gp4YynuyTEssgtQUt6V
WnVS/+x5NUyTQK8OtKpZhPtQzVmoDS0eRHJPzWx0xhWwQPaWmq1XIj2IAPeGmkMcNNiN1d7KUhcF
V2i8R3bDWlIvMvHaoSpAb0G9ntvF57bFCpV69d6srwgZ3KgTS9d4UTqDvss1zRrBtpzWKMioDy0W
Bwgl5Wlwxm8rONOZJstv4MuWO9MonHFhVkGHAPwAJngjx8YwhzKzOqNDCFWAQxDjMDf/5jcPoxHk
QsPm5v9+qvmSf0z1xyeYr/GHH3WwRop9ZzwEEUSWNaiEFAs6nQ8g/nBWhVX2CwglZMe5g8WgpK+K
/J8h1J67PTXj3KSzPy+QtchIGgwsh///aaLq84PRVeiTTMb5qmR068ouFq5t3EYRY++mPsQ8hJqT
C53SkLJMXqC8We01Ky7uWkhDOkgFnbhi7KRDOThAgWhBuRxM68Mm6SxJNxpEjc6DugOAjRbNphYp
aiU+x9KIIgFarmfmebaPOmq3xwxPIrrq3DGAXke6Mr1wL8LKXESdu07L2F9OV/ycGFEqFG6Dw1vS
tTPBsUuujGQ1TUWDI/GaMRldp6kyYZTrKNaqycXX/IsFEqItGCbEwRW6OExnLOs+zv5iI5fes1mG
Gxvj6MA/z2abq6aZZ6WO2VaBJXSZ2LjjQe/m35cdAzdVBCZ1agZO6t8LExLaMjWvkfKoIK+2i1qn
W1JnZXv+fYF4S15J/TwNkgJKgSjiQeQLEFEuGn71LOsCmpTqZzk6F83Vy5+2YJeI4YTD4gVJc2Jx
Bm4mXw/2rO6fCJBOMPRQYdERCZjss4k8yJ5X4xVV5gt9wIYgc5I7EOjZtyRO2AUPpDW16KCNYHPO
rPZnN4QpMn0tEHmlXzVLzw3AYsDy8FhnttrPV+5r+3mWJsaHjc66zHZfo2jIFnqRs9epN9zqhv+Q
CpHeHMdJb+C9dk9NOx7JBHGI9NYCiH8N8CyDal4fLsmt624RyJjuyIsObd3sUquQZ2r1cZLeal68
FIyDSUPNTKa+AWeFq5nhfrZ1hVUvvURPt+RCHZnIUXRRoIiHbDRnVEFONGztdDVfNWTC2qY9GKjn
+UIrM/fM6IHXMjx84KQYvaPttjcaRn8ScBEVZE7LL7MbFWh4k+kjzH9Cih2lBPvXZTbxoL7rfRad
5k8mWBAvDNAkoiYVXxj5Nm4dLDTNZV/+qsoMACM1QVdFLnTwR3CANEZjTH8VTco6H6J7eS6W82X1
lns7rQJuff5Lu7rTDronv81fHAKk4P0X2X7+dD13/GsRvtJc0//Q70sVdR2uU3Ms7QMYNqQqppF7
ZkIkQSvy/nvStI9mlqePCSQbD0zXgdBVdujZWVrRXkaswwH+9JpNCyqjvZeX9pMA0R056a5pLFtX
r8+x5WgrzSnyhYAA30PXG8+yHfhZqpZb+uMGWBEwJ1e+8VC7fX3ngfSq9VLjgUydAWqvMA/jI9n6
Lix3eVzoy2mAY4YPvbEJhDDAxAmIHtbVXbKnycGJmx4QFTEW1KQBPn4smmv0NzJ1I0KJWd/VW5oc
1Sb5KbH4L+qkj6vFxhEp3PA6Xb21JNBmsbumyTyWyotulxfyp4OfJN+LlBknavVYHm4DZnagE8Ef
NGp9eANSZUWdZCogkbmw66A/UDMdS2vHYgTryIU+gkRlnD4+kEFj0Hjxq1Hf0QcArYd+CEWPrST2
VDJ+0WOru402E3flKH8G0ve/Qdp9WEMRcNiFPZqR0FYg3QJGM/H9U1nnUOBDBfU38BTaoMTN22PZ
xYCumbfJ3EGBT1QV+EIQo1l+7LhBobabcHozNj9F6uPY8XLxBahnJQ3ExA3rXsPHLsPghfLXoc7f
RSOKxxJJtp1oIPGDKK3/qBwotY014LvdvGkIcr4nDgCQqbR/p1Z2bbPBfBVJO0AP1OQ314q7rVeZ
/SGo3BRxilQHa6DdP6YDlHE5BDp/qOHQKLV/xxjOcgSD8RMNNoGV4aeR6ShJUHXksaeB2cJIUXyW
Rf0zNCrA5Qz77CZV9XnmM6QREVCb3FzU3pMbqiM+ZhuU2zxbnPwIiOgAkscDaL5R3qEt8uFnziKg
S33zBbLDFUCJRr5r+jZ9rjr7xEojekc9T7YsAY++CGbq58IYkFqzhvj9c6TMIEZBIws3BGzbsvSV
liRIEIU8e6YzHrrpdCb/YvubX6gbOp6bZfYlz6a51nAEM9juS1ZvyrE5w4PmjO6e0mtTL0OWbO1o
FcpMPnN05EyzZFWzI3ufZAs+IrF7Kbuy3LqgH3gx83Lis3Izz1inllfvgUKCOG9WTHxWWEvDnrQg
0DZ97Vn5e4iToUoNMAWHBMTNUpprhZ1fRq4PHuwqSv9LWy4TsQhiERz9FLIjgMqkxSUfHSRcDLmi
DuQJi0sMDUFrlYz9Chiq4Di7BYMTbYYwY8veRjWnBFDjKPKue4ykyddgKes3U3MEEZvt1vhIJuse
hTRGELhmJ+qkg2QgDENR141aNFufGh+z2Yb8mC20tHDTCd4i4uWZ6YI4syA/dJKeUV+o1ehZs0v8
vF5Skw4I8oKYM2wuduUDsKk8GhCILW0lJUK2v8wxeagB/57jb1exKmi/lh24J6PBLh+01DgSN0MA
ddJdilqrda9uCmj0xSoWLa8VRLsfbDkedYi/rvFwZMeoCaNl6432qUkL61kHXfpEWyd4cQALZbkK
gZr7Rm5BVtknQw+3nll0KKp33+mOaRoIV1SIWdxaXW+Pbdh5Kz1M43eRn4vK8t+6FLSrYzvGBz3P
+IMaSP11WkBDxwRcyIpTd59mmMdtTPdniIBPFLXyHdlSuexsP7pLPcOAmOsIllGrGCGinH74OlBk
EZBj5CsDydMODL3g/rD1VU9nFraqkgsP4QKcTb3qzIq+O20PFXcPZULqAFJMEW4bAHq3TmsjKSvw
JGqxjAC/Pxu3Pp4zt4ohta740qZ/RtQOq8ZF0JX+l1nUJTcoyykNrjvH1523DFy7EFOUb+bY60uR
JhJaeqHctW6n7XRkOq8SJeFL5OXG16rvT8Sh7XOwd8aFfNOrDHKQqL/QZJI/cpTeo3QbZ2FdQjYU
j+RHLREftrmXzriuN2vJazAD2XhQokQjP9BHDtwsO7lV/X36xOpPcUuQfZFHHokdFAuSJz8vT0Wh
+Y8JCJ8OeKKou1AOb8qe6XhbmFFkH1wGqpR/20ckMhaF0VQ7PP76Mxb8/Xl0XAl9aLvYpmYZLyq9
hwgB9bAoHhdt5UTbQg7QNdOgg+D5KqilmrONpdmwA7atvnXq0IBYH9kL2KhJHbOtaFizqQKzWxLK
jfBu2APfmO0Ge8K3zXaNJeNWB3Z4kRFN66xs5Vv1Dbm1Zs0Fnh6hZphXnjraOlZnoTt8nJHtb70A
loI+B1jJbYJfz8FD6mDTjKx8qmv+00KU8WdcNRsE4uSbkQfpCvip4SI8D5E9o2g2PGPu0uSjtgi8
3Dh5xIhAgWJqO4jIYZ0THshEB6aiyHSGNAW0XMsRQrQAr24SJlCtrAruCMRFNhAAQP/Gcs8I5BQX
Xz1+uTBfTSjL7RLbwSO51Pp0b+sa3hJVCg30rgltiOkYyc8Ad4Vnus730o+SleE4+cVPde8YjUWz
7gUXqPVGvTjUPH/aTf57KLr20YvidhsERb4PcwdKaWoy8hgtKK7HjfMdof1kFbCRr5juDTtQCBJG
nQ4+59U6YI65pqZE8d69++FgW87WzXPAxYf2YeQBSvvTON8jp4ECQyg83KAM8mGr2FkLkj2P3PXf
NCsCC69a1TmqVDzjkb4CZFFqD4iu4VuQcViuqPY/Repqh1yviVcYVJ5ApFjfIgRjJhs1qQPo9nZn
LTUGAoTO7swnlIF3B9ssFTe1h/BhDWmIuemCQBHfq3VOrBAIac/1l6liGIdU67Pb1OEDc9rs1A1p
sCRGb/cfuyis7FRYSp4JEfg1uHwziBKWC9y2xjv4NgQw/2Z2x4Q7gOsF/4jMibsH3atBOKQetUP0
4dtFYDS2TBHdRwbIq0WARBb2huObrUOZpxfDC+RiPuwExABH5mQn/5EnwTrURtQYtG26s2UcbZDk
QF7PG/FcRK4c7DYoCkmzbGekefuNPKI2trcJxPkWWGzly4l6vtX0fvvXNhHPI1+GKhnH83emC2q4
yG2gfkZfqai/NqkXEX+5p++/iuV/9P4xdnbu1FSVp4ntGI4HOSDpCin06tgjArDhtWE9cEDCIHPM
x59FcC17Gfyyxuq35Xjek8gM7CzDPjgBBV5PY0Reams+oFKJ7jd9sOttokUFYk9qDSTUgkeqQ+aP
1lLXv88103NddQkyiX1eQdzHRuW1dPMGAsWD+KjEnv2gyYC1eZc/2Xqj43cqa3DT5NYmcwAujtOq
PKMInq8Be6qea2b8oNJGzf2Bx1b6cx6jx2O00gLnVbj4Z1LVGhDG1WZu+k1fbSCPHG0yFoYnZ0Dp
ldO/EPq9KDpI00XBcPFsT55MgY1MXAXG9yadHKz+Qe+NBbIFFRAiuCUKrDARFrbLE8nQ5KrpqCb1
Wh1qO6n3/zF2XstxI9m6fpWOvj6YDZNwJ3bPBVCORVe0EnmDoCgRSHjvnv58ADVDSd3TcxSKCgJI
lAESmSvX+g1rRf1hPfpX5yZWROUiyxFQVfIrwgTiSgxo9Wp0zqtOJdRc9g+1hWDA1D5VnVMYb11i
O7f40W5QuA2zmyhcCAydvECp2xSvORziDbIa4lopcf2bFDt5CNOi3uIkNV9C+UqPVplY+7ksjJMR
l6bfm1b01Ov5bZYW4g1iP/hGt/saVf863Y464Bt9oiPkz1yBPoJLKsbNLsy2D0APjI/r47/u10Vu
7e2yfncfcic9O8HtPs9zjJE+DImyMmr3ZhchhjtjSPRxQCsFhh/KCQUblKhKUPskV7zKlMP5utlO
xffNlXrI7PDj0ennzfVorEIP+4/nFjMYnSrPNkjbXpiNnZ+5S4AFGhFHNqfKost1e31ZmgTFnJ/F
iS0vNILPVc8g7oZvgVlEJ2sYxa06J1erGIKRD8Ye2Gi8W1tN2fwNll54IrZ9b7Xu1ieDVmNKqyVy
/fd7oV/x3ipvSmvXOY2xJUMJQHis1U/SQBuO5zq4yaMGPW4G/0s4MtSggj4i6TIYlzNQccwRG+O2
LZrWL7R8/By7xkvv2sk3vWo5falDmWnFUklNvlouRqtjaKoYsoU802GDNsowUSbpNXkZaMpLqgTi
PaDsEy27KOLoZQ3T1gWCA8vVc4w+Oa7Bmivog5Dhy+2q5rXqenVjkF4qNVPFovy17m/HDmrHsl8M
jv/RdN2PTWfKxOBWHoK98x7STPbJxl4815zoSxZAg7bRYruK02i4ciBQAzVooy8x1gCmivaGbstg
//OZiSbnU54Zn3Iim0skmPJLot78khVIfDBH5dExpDw3YrkL9ay6S9O4P1mJDaBlwBl0JOfi14Gq
HtajSm+2F2HoPL8fVSfrawP545zgiFWLJRQsL8mQrW3XF4TrduaQK9frlqxca/P7b//zz/99Hf9v
+K04ASMNi/y3vMtOhczb5o/fLfX338r33Wdf//hduI7hmKZAw8J0UR+xLIfjry+3FMFprf2fqEVv
DDci/U40RXPX6hsMCLKvcR6EcNPCitStKw6Gu6gqwKS/bZMJGm7X2V8pnVM+z197ZfO+jg2HKDmH
sbJP1ghrMM3+ANTMTK+sOcr2zqorh12q8KKpkvt3l8FEtj9twyO+igDCfIQZcWLGG6oxGQYhKBOt
L2ES/LhvbVxl6Ualjx+xJwY9u7yYeTZeGsvLGLf1rmDQQ5HpX0fTuvuMmH52MHuViN3MrBo8ktO/
N1nPXRuvb4Cbgur9/aUX+p8vvWUJi55lmtSgLfHzpUcer1CGxrbu2kFOB4rAIagpbd5mQqme6oSi
yRJODDM86MoR9WltYcF5gqqtAhP761Z1HijHLHJ+eJ9BXWQ2jLHDrFg5mmYTPaWy1jexkQyXNpaY
51WJTsZEbepxRvSZy2t9XZqiPw3Ge2mqBjiNhOl0sT5mWj1dd1FsHIXQGXOhNNj/pV+6xq8XR6hk
fbk6AmiIZVrmzxdncJLKATqf370H6VZpwssvxCMViuIGR9n+Bqr+wzocyiZXduuQt24urYBr5TdT
iVexHrkv5IC7rWVmOappDExR3mDWYJrtZ72rL+0lRmRSvM1jtfhkKiWWQeVA06kQ5419ipSiPgG0
31GwN++KRU2/QtsWuYMkOF/3IRmW7NsS/cf16HpCLceduejykzXDtbaWAt6ekfkkp+Kz2c5R7Q9y
KI9jgGaGMSS13wSwCKP2Du968+6XtkI7NZZ+5uDc8UtovzrM6Z3pHpeDq/3c3IewkwaSHoS/6oUm
5Ld6cLP7dnkhU1jWZowAGBuZtHqvh3p4zNwyv9c7rd4p2lxs16Pr2cOQvp9dIN57/Z5vFKWubnXR
Jj+Iy/etvYzKWrtbD1S6Gv2XHiHcn3qEqaqOxn8Tx2wbGrJtLI/TDyMVI4s+ISUT3plMUdjHqePV
oCGvvPIMZfWouY3+sgZhQunHi9AMxislcgnRlBoryDi5XC1g311iV/PYd3vY9c/aLcvSaxe3NwkI
EO+dKsZcJqnO15PWA+vmf9z3/mahmgT7pnFA2UyGkx7sYdbOVeFo5+tfYkyMysvlBNqKQpF6EE58
9nH4T23ed4i62/+XsefnYX+5mAhAWUK1HFdHiM61fr6YSVSrWpqpwa09NhOl2Mz1NPgLJ10qLqDv
TNv2qZs/Faq5XWPdtUVdR7D0BjGgcIvwLGXE0oF73JeHhjrDMs7Wy+j6wwsko8u+w7yNButuPD5I
OmkR6bRwzv060ZB31dXsRnMT6a3JlvWAminfD1CdkWQJkHVXRJf7cVmiZRO46Y0FzuXvr4pr/6mL
GcJWTVvTkdxVhfHLVSGiEmHeptatil3upbEYZiBtkgBhW1xuV03U0IrjzVjeSGtONz9ILxcYGqxy
yes+9PMgxjpIya/SyoE9gYMbrXbT1LGCFnfW+CsUsDCR58AKOTw3F8RgHO7trrQ/fbRqLNBptop1
47CkhsogRhRDKuFh3eyWfYMDQymajD/tW9uVS6rpvfHSbt03NQ6htlCe6kXe27PDWdwxDOMroocx
Sl1WdbYekRUeW0GNDdd69IfWrmgaDHKFexF1+tIFpme6U7mL9WY+5CZAlWW/WowWYwRJRVRTWPEj
2O8Axjcdr2/c8U5fCCQlRGRKt6yUlq3l2DDhoJS2pOWwCIvCHHnnQQvOMPcur7pWIjM/t8G5k9mf
07xrb9ddBVPXJqWGsVs31wNaCoVK1V7+vo/o5p8eHRe/DVfDXMA1Bavw5fgP49Dkqkx3k1HdRpG2
ZJ3zT3FTyy/5AOgwGC31ROVHAs8DAIy+XvSlRBGD+n7wVFJW2uGbikqGbcn7n890615lATNduJki
4biixWINcU1OCrnaddOR8zYqu/muj2xURcJ8J1EC/VQWSnGJTCxQ02WTFUZ7cOxF5WbZzGrERyvH
HA/rJkSj72+5bmKFvJVAzbaOQS9fGUEy0JutnK32B+o1bHEio7p+Jw6RqJrPUgHV7Z16bWYISeAE
pr1Tr3GbK64Dw/yBel2GY7Pthqx7/4j1cyaIOeC+9cR+0nW7u7F0N7xOevivIySeJ6PTcQpX1ewC
hIJ9r4XVWRCV2hOqIu2OMTXYr83iGP3zklrX0DrgnXpWEOt+S7QvH29rhDMZ4OX09W3LrghJxZcX
TSdmcKNYN05VH92juS7A55Ctq+3mbGqoCEArsH3UL+RXwqfcy+YqeEj6Wd8Eyphe52BDD13R62fr
O5ktFcCPdxrULLx1yxFyMj5ZfTD6OqZxJKfhJjvLy7rfrNtp25hG52vW/H3femBtN3KWoarG+3s4
co+JVXPthGRQctFlzwjAH1dnyDZuz81xdp8AMVp+bE8R/AnsU+221g6jJGGv6YbBN3CyZ0c2xybI
HyAzJNcqw+HNxMIIzwsMrs2iv6fOFWJnFxb3RTY32ASU/X7dtKq0O2t6gOPrJibMxqlp1F3cGcUN
GXZtU6ipfatXRXqtVvZem0b7dt01yqDdBHow74xlny6qBueO9+bBkOZXepmfrclaTINQN0ytszVh
FK0VsmVfO9pgo3sVQjjBkoN025OSazeyNknqFc2ZEdTVW68nL0Y8O3Bem8BnmS5OlWY0e5E2Cnig
GbkGWJy7UnbF7V+9T5qcjVlZ7UlY9NuqxxIvl+VtubBRgEHikrwQUXKlwLSxSXMeKfatLybGAWtb
a2aUcmRFTX6cPjtFsZmnYnqIEwgaTmVp1FpYsRPdCggaBRPpIm5opuUGYtF4HOq2pgI39ENy2cRF
5Tea6t6gTxrtDaeUOM4U00Wik50HkmjfWTqFAquInC9wqrZpFoq3sHPP+5aKzHo6cAD3RoSR3ANo
mnd/PxIav86WRA1CNVQmBkvTNMaUnwdC0lBVq49Kj2G8Rop1CCgvrZQB5KZObtRpB6TCyIis+3q8
o6K2v59bq8LwBpV8yy61m7jPiQeGKnst6JWAy8SnjxZg+EMK1YE82IvEyqqz0iGyyvqnd7erqEoX
In60/oWFI8a4ftg02XscYYA+9jsxJVdd1Oqn9YBKBeT095dB+zUuXS6DqRI3LP8sa11h/zAf2OMI
zttRu6vvmHbbXZikPPIqzseIeJEGMPQZvcyPhz4NjY0YjerXwWA9o0wB+a9Pf1SiZ0elLPb//isL
7Zc4x9YczXG4cw6Dh/jTyhOmqYbRoIyv3gP6ObBrlNBD+UxOOF2S8qjtJPvKDdT9v3avc3ytAaX6
8+4Q3cb33arRyWesNj5aN3Frb0xZ5Wg0bdc0Z2a78kE30XIp0u0UNQgHU/LY5IkW3Sph9f0vjBDE
ZuigeeShJjbT8tdHuxyLvP+yHF/XDx+ZEJM5nWWwYGFhWK5Q2f65Ow/TPMp6NpPDFED1Mn0DU5Z+
xmrbJtAkgWTfDvOAoe5COBm65ATorX78aBEoYqY+pI/eEAa4NupQGeQ4YuUUITCdMufAAi2iO1PN
quOwHF0315eQQvBkjeFFJFS8qv59fj6YCTxhTfuiDud/3wf0Jbvw88/l4XVsVEKEbttwsn7+uVAt
solKVnh453AZpf+ekSG3717qYU7hEg2VenlJ5rBBB5z9/ZTDaUOg2kssVBzDrkeYT7VJW4e6sZ/Q
co5YL0Dd/WH74/jKCXPq9978Pz/lsJo1p/ValFMtw6j9ZfOf+2/F1Uv2rfnf5ax/t/r5nH8yXfH/
b5tcyteaCf+t/bXVT+/Lp3//dpuX9uWnjW1OBDrddN/q6fZb06Xtv3JxS8v/34O/fVvfBSbjtz9+
f/mayRzUOjmC1/b374eW3J3OupAh+d/ZvuUTvh9ersUfv1++oKz5kn/9i5O+vTTtH78rtvkPBi6b
UUsVRBGuyhA+fHs/5P4D/XLTIA+i2g7pwd9/Q8eyjf743XD/YSNzqeH05PCowJj9/TeIc+sh+x+U
cA0NFozNgGirxu//+v3fc5HvN+6vc5PaLxMMn8/6lKUqEFfcjizxSxfN1S6usyiZD5icDJuupx6F
2PVxslU/mZTML0YdxCbuvH5VuZQkqFEd0wQSmoN2tkdyFcbiBYKWhmfY8faHS/kXiVPtlzF0+XK2
YTOI6vxMR/yaOG2RDW+V2ZoOStMddVsIzwBO6JvtcD21euqJrH6chI2HZ7/XQFZ5pYUc1N9/ieUu
/PQQ8yUcl7vBOoQVjq7/shZpzUbtwReMGC2QUlX7SfXQ1k69qeSi2MF9aaZeFhpXQW19+xIXKEvA
P4w95ZOa8BXTgGU7yEg4YLiBtcJXHYkwkpo+p+2zUDDvxacSKnrkpP9lBtJBjv7pq2uWqpN/Fo7O
xXR/SecAyiPImuz2YBo2IujdJxwkyy1B6iENoBfFo2X6TibP7ShWQejU5gYNHszhn6TKr2yV9DSM
Q++v13pOEFhXWS3pFsVoPu+QmAX0jCF7wI/8ftSj+ighGvl98MRFQl8RKCJwssxvI3nTQps+lMi+
eWOV7EO1q7ys0ydfrxx5kE6O8NqBPJtA/7TTkeYgWTwVGMSVaTLvnJJoFiOfQGhYxc5iE0TxsJ1s
BShlmG4MlSLDLHx0XS6ZXraBmsELDZQUwvS0axw99usp6FHgys9EV94hZHcCyFlu54I26WraB0oj
TUzHt6V+SGp+fBo4i2VN+WwjCteOZrWx+2wf4x3rtUxgQDAH8O0RZk3mciWX1rWVkQI7lW5m06Yj
IFTC1kvIBfqNCOAVJeE5yrNbTVHdDSqdztZIP4e5LQ9RVKGOHYja6/XwzQ0LALBZD+DWAdeiB91z
OIjPhTPrXrV08ADWtZfKXMXrwuh9Ny6fh2VdlSXntlW+piogayN2ks2khC4GwNecPnmRAD5f6RW5
jmzyoRcu8AciVhk/ig6LJYniHMIiPFWFcWHDEfeauTxVVuR6SoPIhRNbsCfn1AvcMvabZ60B/+Rc
L7qTVdVMqA+Wqkc9zjdLgOtJG+KeV+rfLBseQ6tgPEKGzp+CQX1/SpVefVNiPsThQ3gcQse8r4RC
LdsePjVW/IzK8VWZLxT3BLfB3jcqSHdB5t53BlzwKoJEbyPiUEP4mEL1MPEm3uJENUB/lE08eqMR
fxrNhDIiRzKN29QPw240kaGqAHS4XeZ3M3FggyrONnGAfUV97YWWUnv50Cxl72EzxeIRodttZWFs
2+c9hg0wvJwE+8yKa2cviYdqjt7sMrwg7/ygYyNqocLpR12BOZnjptC25C4BBjHrWDra7XU6KJNX
2wwetUSWN4mqK8p4qY8lmzdoFssaQaEPJcgzI86JdAqNYbl0NusvCOUCTMsn8Hdj74cuPZXKGg9m
L09oWiSbuRdvg9UfRD1cGPFwjwxbCt0Pp5yQW1cklj83+V4rGZZqpUluhwrPt3EzKhFeAcPQbQJK
NLnRgVE0ylNTjfrWth1S+cFlL3mHyQFxLZJq2xVLx+jtcOvOMDDtMOv9BD79xhzmp7ifBl9X9dyH
4Ys3MaoCzUj7cNthtb3XbbPcBZUz4us1Xfdz+hibmglzzfiiazr4rmlCBy0rQDpZmPsM38KuLrcl
Cp1n8TA85pOJXIRigsSYoYCpBcDTAEpKYdB7pZsPm1xmDxCTU1+mnJjlEypibbqpGpdb6lRwKJZh
nMxr4yHegY6xCFK/HQpUF8h7SxQbKYRs7KWYtQ5+lTv1qBAB24JeqDqvnQlfIxXORV31LNQ1SB3p
znS7x05jZHNibO7We4OcGdlcN32eZjXAumpfGPG+avQSxcmV3RG7XhoyTURWGXpaqV0i5vkFTHfm
g03Tt87CAZrKmqGaxzm+7u2hhVHO9CsSHu31jnQtA/MAPX4elW/mGN3WI2PElDO0U8LxSbhmvjw4
GkqY6ZLVz4N5QYy3jG68ezQk+ywL8KvmHhV6/FaUazdF+A6jMDDMRSY8u96MxQNQna8s9ZDITJ41
o1pqyHwQUQpP9Hg0O8pbFZ19n6rysXGqayNmelm7CXODvg2H8BYNaeDqM49G35h4o77EQ3QsqvDz
2kXmgdEMgci3BlGYLI1UT87hztH62LPlbYQpg2eX+bOb1smOlPGbrjIBlQ2TBzj70dNQtvV7LYWb
nRd+L03gM4nmjUukgF8t33eToKsdJH3vCx3l/EzdYH80bBTYKq2mv4as5LxZRpm/9H0jQOcyFywu
QEchuKuOHGxB+w/iU5NqkI7H4GztmAFybpRIkjclAPGFgwd1iTGBUtl8aWUAWAdd0Krv7tZeZLgM
KyJclGuSa+AgW3ygsFzWuZ3V0sGbxMRrb84uJl3r/Q4ENOkHTN+7mQ5b07frmJFMsYpnPXVTH+oq
TirWU86tc3UGlWwZoot63mQZqRB1grFYkfFdj5VZeUzC6jWPbNevKJN5mmyCIzrYTsZQPKfSV12u
qdIub9RXJWWUR2v5ZPR1EyQwrzMjfy6ZVr0+mLy4D+57lbtiZohWF+RwmBsYklXwSwzyPO9uX+3A
Hc5eGDLvxNR7NGW+1kRe+jIG3AcNb7FReGi4toEDkcjuEmQ4TDZbcCkFU58F3aIWeDKrI04a0rU3
64ytCQa7zo2+xRGoSJO7mBYSZxkASiIwH3p+PZ7Y2fMaBygj/R5TyOeBe+LNyPVsk/yKun7nY0iz
cEw/tRWTSpyAJZya5C0pu6dS2KfMVEjXtRcgEP1YY3SZ4+QtH+91pGn8sQoQdKRzAchaQueLvhjx
EBOMLK61z4BuecjKJjt9zs5yBNAiopbNcs0MNXzpZX1Yf4hSbhMo/X6qMAvNKoE0xIzXwh+l2/nf
HwuuqdT1vc1o45UNF/c9BNFk4vUVEBmXcQx4CKGWU2+m0nK3dnxdGsHe0o1dtBAJw6G6w3vl0bWO
Iw90gjSOkcA3L+3co0pMIDuaRPdudcAJedM0mKvXkHHQ4VdIItQL7e6yNq6mSvnKoqTn6eRR6eDn
7FNHP6dIwTMoxk9hCmMXKTm8i0HFEftwdeqifHZDRrvK4ET9ymqKxDOimfGMa9F0arIpM/iThRZA
XLKRU86Irwxz9Xc/RqMN6W95ZHXYSjiwVX6b8CwrIW8m7OlrSFqIjDIDactSxCcQMymvKN9Qi8i8
pBsPQFCcTR8soa6vzmBXdC0dcQ5RkOdL32yHqdV06T+FVDKCjTfWGzsTYOqmZgqecv1zWx/sac48
1Q5vSFgnPpHytJ+XOH5E1Ddr0/tSSZe0Kz8yL1Bd6qazRmdUVkzb2iRqQWZfHNyM65lEDKD9JEP6
WnhdWGrukSNQvbzJXpuuI687E6RJHnNgFudlbH5SCDd6Y77Su6dmGW9JAaMZVNi+AE2574bHBDNu
r+rfgpRHZxYAO0AhYOvCmBTpJHUJ9Dykqt6c5fPRnHS9BI09dRi2qZWdgCY/x3F+KpUv6Sgrstew
zeJ1HoUNG0bqAaaZJ6zkOe1SB6d75iHIQMcsjhS4eapO2UmcT9L2VTGqO/JITKlGpnpAXZ61pHhe
u5/bi2LT4J5R9Ftrrl6yeTGvcy7tZVBd47lizE5rGCT1RTg/8NfBONac+zUGWQfxuGFy1WL1JjBa
TkvguqhJ/ayHwXa5lV3XPLg1XA4SSY5n5M59mcnTmDfPMd51lr7v7fFqjB6MEi2cmTADljuiQmpO
7bNJXtfY17ZafRsozOGGcg4bJPNKURUHxoMSvAxqUSX9fgm40yZ5clneANRfUolqcIQ08Sa15Blh
RcZLK0P6VcACa/xCHLWpPoHk3hXdxPznsNLG8ICySgIyZwlR52X4x0LqEFagkpmPiDYcCPy29oQA
L0uLuj9EjfmcZEykYrLusJG/yWOudS/TZ7sRA+A/30ClWDSarw7OfSfd+zE3GCNb67ydzOd1dpwV
Fq4omlzB8TpWhOAsKGQL7fYkRPosG6Kawp6/EqBsyBwT4mTBvR7yk5ffjn0ygs09STkGFDcTxJ8N
D1URvxElsgxh3jNFEnkTP0hbpgA3KS7IfBAEVBd1A49kCf4RLXnR82+dZJCYC+scof1Tsi+VBf1G
37etQe5lgPXJ2iKlOkys7PcdUQyk3rusAk6SL/NLMhO0yM9LvIBi+n3qsOjuJfGwYSWbbLk2zjBf
SoVsoTn2X4r2OamYMNfbPEfQPCeLOxnOu9qMTihoHBSRXgwRY0/V5c96w3eF77WXuIXsG+kWu7J5
RSBHmyQJXCV+W5ZIG3IqDGh3w8xot/bjZR6uhDioE18r6wjbk+zUD87FoN1M6gigPyZEmvTuG6Hm
s7CsDiSfscvM9K01+sDre+pb9bLOxax6I8MeWIXRHKUy3oL9EmdDe1Gq2C+UZXKu4CvHag1ze2tW
DgpYJUOaD63qvESue2WnxSm1eL7gUlAgsNKvuWn3+5ieu7tOVIaYqkfq08K3HrWzvThTlsWfuqxS
ZKGrfjD487BB12hLzUt6uo2fuRv4lusmmzWoXHIAWsNyvTCBPQktfF90FuHOyiKXMI+AUCvlY2IG
n22KKp1R9huIeqaP98iDxQTpubYysv5ikpwDtEqyQu7h+vsLMnxfIrPSlTjCqgGmLJWmuIcoNK5h
m7/1FPu9ZEg3ANegiX/RiwpuQM9T04UBitOq9GERXDBZX4Qg72BNpGd6CBHLpYgLbwSxXpmPE1dm
elFrbtLSz22KxlUf254KqdVzMmBClYXvmSvLY2tTMSBgLgLwR0rsqUCD2Z5RPokd1GXdhe6eGHF9
HE55ilr2ts8gTrqKdWUhbn/8eCkJPI8qKCS43foMSSIs5IahgZ1D6IvMNg/ADDH5rfoHY/no9UsE
OsHKoV7OXXdiKBfxpGpyq481Fn29vK760EJqpsOPl0DsCNIfRLdhd5tkngJiN6XKj+sLOMWtTJ3o
8LHrvYmTDW7i6anzvaHSRJyo6pIVcFB5SQUn++Oc9a+Pxh8H+mnOj+Pysu5bN9e/Pva56zt/7Pxo
8x/3/fKuMoNV3JOp+f7zsvVH9iZipt7H56xfr7HtYAObIH4/sB4N1PQY4ZhF1hBt0/P1zZPWFdmP
F8X9SmltPDOKajpqKsJHhqXgjaBSxd0CZstnv+5DbkiPdcx54hj5cd0ObeumK2HXBItciBs0+n5I
x33V5t1RjZ475MJ2XMvhSC0P9GpD+TnFx/DY2YKCiwWg5cj3No/rzvWlqtJoY4Sx4pmQCI9kwUJW
ccm8bRpkfMI0do7rXwyn9lGWqo+RunYwtebUloHYFVOoH5W61I8RCZljAK5Pn9x+p1isMGHdvSaE
vmXAguMs7F2/GTtWX3a2tbSs2gI5KbxBjfc8t/xAlaVIpmCDFlj5oXB7bCiNeW/lSeJLUeae7YqH
FDj1V8r08WQc63qqNsC2KBoGva/pZbY1rczailhe9gVL+TPXnFXfUQOqWwATpgBzaj1Qyp1reKKN
rswmIJmSK8hzNvqRZxW6WCIJIOAkkE+8j5P+BsYDNuEN2ujUpP28dq/Qf93a8iHEbAAHBgWADCrp
wQAyptHm4GA4yg6nxcvEGjDJk+hu29Yr8toYqgjLo7DXYXg5s6SBPKcnYe4jled4M6bDoypvjA5t
LaVsUP7vDnOn33UO5o9DKkMmOiffIXv+TZ/EK2hclJYq0A39kH11m64H3tS+Vtm+H/txO1ZYICtm
uS9kezLj7qopNaLgDFhdhFI7SCaamMOm7HDPoExwmbcoDuKa4OXGMFK3+5pqU3/bNEDQDcyF/TKz
t1XEV7boEE5qH4oAE6rRHLDvxM+1To3iGtlczL81IsAptA9ZLTWvLbXkkMXuvrWa3DPhxJPbQTxZ
r6PbMbMsgpZEnKsmKkZTmqHZiSQntfk49wfnzmwTnVgAT8GoZ4LuKXFVRKDSafDWcY3YH0KkFsds
ukLjSTvYaNBvhkrbVV2MN3Nr83nhU1VRahZNf+5i9ewXvTGd9Wm9abAfAmMXe4HRP2tw7MnA9JvB
vdMlaeiB+FgfYBSnyXBRtoazbUtH9VAbOJRAoLwMVUu/DNqvfAPWK1rg7hOjPMfEBvi1xWpEBjOp
jMjxlGlPSfCYuKqzCaO65WvE20wmZ3gJtfewvIurZLYvsMnNg5IIPyleyMepCJg4OLu15pmL0LbR
t4GPkcErS8NDWOrPgqlxnxCJ5WiUbHGDKVnGkEOMaz6qklvSqdEuCrXzSHWcq57cNR0o8pDArLiE
cqfj/WFa88YeCrEzmxYwo6k9OyaaVXUortUhAI9LFRDticxD1uDRaqMTaYQHxMP2ncFgAXbgVFju
ZaYhfRiQEqmdgHhVXjfKMN0rjfqFhSspFSs+75TikxbhfewuygMNuFpXG/xUlL1fyN45y93qSzrE
B21wI2+ejM4jhXplt27sJws7DFUncxOOZ6xUvpAa+hLN8WWvGedKatEZ8ivrSkRxt0NmwrjSBslk
XO5Rn7tQ0oJxRo5ePirI6CYv2lLKb5qQbgto19Ku8nHx77BIV4VoZnk50EaHuPxQV/YnYC7ptW46
uyU7l1tzc1YV1bcMbEC/rHlnHSBHThYhm8dt4OJeBQ283szArGujrA9VZ+wmPboH937pxmPsTTjk
echYXA99fznFQ3ecGbhhFaNg4M48qJjvmbFz5uDmDS1Tx+F+lluq5n7TC38mt3AWmc0+SFT1Ik9j
lOCGCcdjRZ61WXIa2gRtBUXrtoUV1ec3Ri/MOySIcy+2+l0QBSe1dUk2hWm6bSfrEdT2w5j7qNQw
EDX9VulKH9TJI35RJyK5jdtblidNE2CYs59l8xLAIsrie1QT9gx19xJXkB4TDlkEn2yKe9Ay9E9t
T763Mg9QEo5uXxwzHfATjuCoibE4LXAoCI3qrswGr6QUFECZlcWO4ikVDtaIGbW+SOq+Xvb3wrE2
s26fVFR0/IRJDADcTdpEr4botzIorqaMmkE3Yfi3sFMyv9LSDUwPv3LS/VARq4juNY5GchNVoftt
5l50lflFLLkMhQwjqXUqJcqmTbZUya7mRr8si/K+tbTnPNOvqW1ZXtPiT5J9cakQmkuX1sJ4d9E7
SnTRFsZWAYJOnZ9ZOrtoy4LZ8klDXnK0lZMs62tHGJdRldxPCsOGWxSXcb+BYvkl0gmD9ao+5CpK
J6EOhxd5hpZbD0qXtJZZeZAw0RqL5NXYVOdJHFIH6A4CmuJyzbO6OKCg/1kbyxOa5Re6HK51i/wB
HjPjZi50zGLajUyzG1tNL+qQWK1lioWSEieVN2t5TEBOmkrE6KMB9TJYc3k9z2U6o7gYjdu4rh9x
iz7Hy+UmF+JxuTXLW0l7OFSMbA6ZMb1GsvmzSFSfFXvpybp/ChzrFeHm+2Yj3I4xebQfUm5HN5ZP
E8/QMM/IMTygfffFxHvFdcJNkJpUvCLEcVL7LETEqFSw8tbQ6U1SnZzLgKio5gmh7RxS4FjynSnj
8zhh62yQOk0dKEwoJosxfCGfcjvdorbAmlGNxYaMpwhE6KXIq0Sze6tkVCgYliCWphVL1fNZyaHc
c+ER5Hi0pH3TOHi7ziGmkCfkN/8fYee1G7eSreEnIsAcbpvs3JKVZeuGsC2LsVjM6enPV/QMcM4e
YM7FxpYVutkMVWv9aZ3Krj07efOBe51It1T72bGS9TnIku0LOyLuNt/B3N9ZmnNs7/rZvE1awR6Y
6/XOaIqn2Vn+gIm9U6pETV3/brOrn3MbVmxX5Hf550Wi1iRjdxbiNJczuGh3XZEmHlyD0S5B4T8u
ABweOaF02CgUW9vaV0XeoJvyHuylwqpPKwkoKm6x1+SgI87VBV4zgvai8TBP9rXPfY+xr/fU1UlE
zuqKhif+YCDZn3ruQrfHzNcaiRsx57YRmnOdybDLmVwA/9MrlglBmz//6orml9ux61c2N+GW0uAA
Ktc3Ycx7xtbt/HSJUund5m76SsdaHCvDDBmHHu/iqqaNcpIfk8a9huITYpXyYCa3adLGJBI+GQf6
0Lch4YZEZKBZxu3+yqhMsGphHsWMH6NISY/WmAhAdGz5Zk+Wd3UNkONcewLhfmT0sBXmJRu9SyZ3
aRZc+WW6GLnxtFAkKeSliNA/ACjTDqaMKViG6ZRr+jWfC/vI6vfbMOI3J9GyI0n6P4bKSg7gSwwl
mocPCYGazlzS7EEyP0ufldKtYk+vl/FmM9MerwnEo33UpHwfTe4Rwg/ehwDgtLBc51BlE7ZJ4DY2
1zssf9zz0/BjSdPDoJeQWrJhkAPCh7DKNMyaNuekbF61cbnDzPoq9D7yTG/eMYukRWE3XHPi4yam
KIjFJKkR3MTTkxoKL9vDlmU7ex2/ggBcJXLgunbST18aJ3iYhP9qg8lZxS97pb6m1nM9UKlF0AsX
InvM5+Y4xfYJp/ePcfhmoCH1jV8N1n71H4k5O+r1cJhMGLjp4DpYs2Hfd36N/pcsUzheUDFUrTuS
O4Fh7Z0+FSpoh/SnITT/9bOMOeTEuVMnAqPn8E4+WcbcIDpv4fLy6tUySSfOnI4x/Ul4VfTvPzXT
mtUIsYj6lQDuahbb20knOKmXGHA0FnEcLt6wX3g5Knn1T0L0yOx4XdcH9bpJs+xIUNh+OeY9MKF6
u9goWAk5qtmq3pi/GmYFIZdRSxpVDXYWVAWT9MyQ1NeIiM2DpTEuXX2tfsZ/jJnGKp0drXrYbd+n
SDWaYd/mABb6r+nUSm1nWen2/xp6l64COc6x1bgZtWQX8PfqV2rDO6iv1eOIVDTKq+CuHbuTJQ92
dzWx9PKCBogdoy6/1JtX/VJAUQLzZtMjonSwOfTd/IWRXwP+OYoACKfiwTnWtrNTv6Her07rSyqr
SB2r0zXlfhXxh5UFJ/XmdTvsa/UBIK6tYj7DJc9NFamXU8el3lZTH6cSfz87r9E4x4RuS/01idzf
WphsQ4CY8KvtFIfq9KiPp07hvz8qLqXInKnmwM2alWbCooKDWJOzvWf9PjQ5dxvf62DAFg+rAV+r
35Hw/TqRLLQttgTN4Fe74u+vZ4l+1LM4jHm5IiBzzOxDAxwLhKJJvYP6FkMVQklKsvqVus+idaBD
IWnbNsrf6qV0TVH4HA2gOyr5X5OsHtRLqt8J8Luv39RvqGOq5J/0/t8HlfBNdcCJdM7qrXiLu2lk
2DbNc94Z29upl2Pg6omXsdpiR4vyFKynKRVUL/nereRNtN91CYnlq6BtE2Cxxc7fW7B6FbMLSPdo
otGE6Uis7Muj2LZ4qvKJKMJVc2sMsjr2zXJ52Aj8us+/2G5ftJnbVTjNAd/mS5KbwVUX+mmAMSfQ
HDo417mXwKL1ilvRT/u7PI7nI3KErzroTvMMm71KPcP4zZzayWFMMYpgPuutSX6ihJ7YbMxHuoVf
YmQmC+rEb5sMwm64UUdxzyYJWKZIEbt5sWU3Q0N4HQO3mJmS2V11rtZTagpMy0n1LMfqJV591Dq9
Qd80TcAN5aWT46P6TwSNua+VTExJwTpEQ8wBXw+MuPQ6GCw2kXBK0y89HuUh835r5DOGrbO893E7
wtQAUesZyPdKxcaYLXNvtd6rteY/rMrz0eiShUTDMBFvMNYfi9M/Fwn10OoAsrumyodd2DPskTZO
P3uE5Z2JMmjDNjfUigJozFAn1q5Ef9ngbh+3Lk9J5kVa1AqcD4qvNBQDA2DHHEdmKpqZdVo0OzsF
rUxDMFZub0DhRSxYxItyl2O1SkoKW1dRZjrC6rCrit82GSR7mdA9mhPHX/2RvoSstcof6Cf2utZT
MUHu47ExTrqAQDIznXmwMRrr+p3ZR+RA2QX5JcTb4Cc5rAZES+8PMrQH/bkuwbQh0z5iOUBC4pkl
8KrhmUO33Vj0Ohs5Se18qjywg4rc09BE17cjMve4xj1MbMk2HACqLNNytFxyds15vOp1aZ/rVr+2
AWDEMmVWOCky0zHlbYPwy7OQHOamvJJIxXZ6PaH/Y6De3IGUxmDZeICUewjdWymfk5gidbvRfS+d
IyaT7VsjcIjDjoeDoJNZvDE7kqFcROQhdFRY8M6DuuVrzXPpx5384KDZXhzrvGhc1WH0wwkLBnyI
j+tpwUxLtQSt4nwjEyeQ2tsaz78zfzX2WZAftrduZvQXbkE41WxWaThiODvr1NdO1YTIGRCRzJa8
/6QVVH0lGTikf8G1L0oOVlV3+ZpNUZf4V8KgUVbo7hvx1aTQTQCnzIA7IN62kQl8i6VcjtnCX3pI
mR2digpF2IullBkTazR+9X7WjE3JcKyc5kUQIRWlxDWRqB9fLNssmY5+LgeubfbuxNInWSF4JkJx
PVRGWh2n+TcVp9wv+WIe0TRc+27F/mR+1w3IiXQqb/SBDqnga3EYpuqBWTi/4bvTHcqbYJ/a9WWI
m4ehS2+Gm3/5JWNhKY1IhLLDBQPU9izEA/e2JuZXtC6Et7usAUbh7syRJsLQGUNinI0EnHBOUW+J
ytm5StL3l05VhOKmkhKS46HIC7s1+3An686g3vdKJCL9RHnEfDGmwnIrAdukQarvCsUe2+4E1YXb
JC+zy+DnTA+Wt400aEt4OcqPj4KCKcTSAoPEv3SbSKzVeRIoCCF7IG54gIfavO8H683JaeAq7ahD
ORajvI1uQy7nfNBzF85nGopD7MEISHLSe3ko4odZHwBw/TFaV3RxlUVVpt5kgomuYuO9rOVHVzrP
RYoOSKm82DqoHiHL1r4CHeIBFi63WemXh1jofxR/tglz1pF1mDe9Oha6CbDiu2Qh8IDL49lpQQrd
jd4DFEn1uXMC/maNRIrkxYdpiAer5l4gx+iHNqXVroPUNpmzcSgnj+d53qf9oEfM4aBdXgMGAvZ0
oPr8nibdj1TBQM6IkidLnXbnK40MIpQXQw15qviE7VzP9CQWwbtpwpadIKwMkuwTgZgFqWpUuwSI
TEtcHoQBTYTbTqdpKMXObsrgJjT/UDvmzS7GpxXqG+iQG8Qd+RCZukh2XFFGiHYvGyKcCEN5rrug
uUCy4c4cZuajofSQjO864/T4ZknnI3fN3/XQ/dJzOGRrpQaomDmZjVyCgLmOTRIanveXZiTt45LG
ZouobpwiND19mBRYkkZf6bQUzTQQwLmzB//gwUkJyLk26d6KOTjmDmeu9eC0vf6ryn2yUJV4aup+
VvWXNj1m8ozJ60qeELpYRfmVmXu3msZFV7LOTik9i9SL+ox00rQeEdQw1yiMk+pDMXauItlnyJv9
smRfihR0/fqtMyeS5RjhoPqNceHuBQjOmI7sPnLfPFWtttM1m8JVcWekb+xqScrntH6fZhYgmcN9
ktzHImzUSTSW+fG/C5o3h+3/diXgwSAJgcYEhzduUOMfquDW5EFDA9uf4hoNxTJspCjMr+/nDF7F
Nr8iDj2JDhjRJlYzZ2bmpl3IB04SCct/pYF6z8I3s7ErrVKTcTfIVj5oSsnoJZRFceCdt3/hEVe3
e/nBOWkuaeIezbR37xaLDkevL3k50L9hUQLQAsZrhuZCA/q0Jpy3//7Bnf+Uk//92JbnGHz2fxqy
kXFJUedNz+h351SycMyrcRd4iEcJh6Zaaxlq/yWX2Y9MwyHmxjfUHAmluZA5DwSdHKoAyhXJLbQo
mU+KEmAPs/RFEfKz6VQBtga//IbowpHpmw5nb9tFAdjCAkHBWLKtmal4HtuYBwEJMhNev1TZlKr7
lAR/1gSL6/FXa68EDlUFFBQ3ywNV1o+ppXpRK5zAlka8/3j29YaQxvRa/2my9Vurlfb/c9Ksf1iv
kI0bLh/UtFwfFxaGdjTm/8t65Xt+4Y2a1Z2YRYsAro5fVjhKT5VEG5c7tySaQIttYspNHgHrcpY2
cJzaWmhYbp4MXNYg7XWstPukMQ+bOIYxMCgA1o3zXyRtXHkt+o4z53ILpXr6CEz646+azbZeRxMe
d6VFUuKGZMpOa9E+9uPMppqeW3lIUkBp9QT+93vG+897xnJYNHBh+CgZ/8OCQFhBYQbk+Z50vTMP
jKTQYj9hWi/bhNAS+K0xQ7nNWqGbOZign103kZ5mcSkzoUTgSk0eL/E3p15vVuPtWfxOeH/DTIzn
rkZiuRUMc7M8zigNpNpUElt8LD5npgqClwrTYYid/sgwPVqsTrvGYoIjChhPoApXJ0+RzNFWlDVT
jcREaKMnL3Pio6TKZxQe5Xzy9OqUr8umQ8onu7k4XX12/QZtodrb7NQImOtpn6USYvnJWIdGCQ1k
AR9ltOCMDUP9WXzoMdqjZHktkCasXufiB2B3ha6qKciLBj05V9zMgwgdNwCYfW5QYkX//YqY+mZ6
/L8LGMkUmFYsjBmW6+n/cJE5g2bV5TK1p1wKVkiK1SODnObItNHsVBNZOK6163uPrbQh295tzKgd
0y/25HpA2Gz2yeuibr5a6ayqprqmgbgjiccNNckfaVn1zkB3wAX4q7+LUmcQATvsurHJGaNi/tSn
9ZOU5w+0Z4epy17MoPzyma8dCe0ZnIUNtTXhUFCVFa3LuHfp3eX28LGKusa9HHM93B+N0nHaMdiQ
Nqa48JeS6dzaK2FJZLXXw/Qt8OZ9v/ZXren1A7btyG8r51oZk4MNed4VhSVOLTRJykvfRkGIcjC2
fKcyzvFkRplovnVgdSdrLgsKr86IKWJ01ORoZ6N6Am4sdcZ6sinOpvxAJP/hNS5gJwueUoZtcjar
R4HuWJ9KENuSy7tpegjD/SqDhJBv1ibHpgrclFTbz00KOavVHvUx+aoEQVG5tWOW2udWUCaifnDJ
eiGnYkh2m89CCbdaj4nQcXtTfXFSZ9+9vD0HMn5lpfxQrSldtMXwBbChtOy/T4HzPdbrqHAGJL1M
pt6tAaNs0+rWrFRcgUaNsGIfTlb5QwmDqPhDW0sp05ziyx7nx4bBFWSnuDSJaOjJlQb6DD6XKnlL
2vK0KVX79KdMhl+aqV4rpYcI7NCrsEQ4Ahu3tLX9yNAXfgRjpw9yrxV0ohgwb63rvRQaCl6l6lIV
Z1d2phKDkN8IRO+X6dlPnF2s/9W3DarvqEYeOl0M9JFtc8rQkPqACASbAvWw1tsptFOhgx5WHK7Z
ifUA94T23q5fBgM9f9ONoa9aYSrZfYcw8tAN1qMfS+KvWYW8lTfX++Yta8zv2wOetnXKIPX5Mc1H
FAB1gjWpMR/qfI4v+NMMeBUl13aizG/f/WR6cBjVTUsQkOA05UeHntzXWko5QflnBLRFhqc/zY18
qhmhsSjfRA+V3NMek+2Hpigupyiz4xeC24sIX2zYWg1hKGr16jWAk9EAClgp7w0lAZMaf5jP5zSb
bkPyE6Rf07bbNk2vBvE5nQlnVDLFvXZR+Oe9lV1bTrK91ogkqur7JNZ942NkK7A6X2HGX4dCGtcB
eZqjMQ+euXMPuTmdl8WfTtIMAHo84e6mdYwPGNKALIbiSVYj+wmxUkd7TR8cesuzVrhlVMc6BKA/
3fCy/nJI6nouVrDkYrxpKV6wFRNL7736acNy1AodYwCIU4beU09JDPLqHnirApAlsvJASJypBnuM
ezp0PyowVgxDeXR7jZmO7iAiGcwKJe3pVG2Iu75G2INIszp5nbPfhEE9tp6FUBeuxH520phRT/7F
KmqyXbXqsq6ZG7WzbpGxsDKXSp+P6aghZKmqs+gXk7l0K1FNNrkUq/nAkKGal6vXUKzFcbVXHUHX
d0ajkKbjNMlhcrqv2eS7jgbGwPgN64Ikzbp4Xvevr6ANjYJ5OJqpM3PcZbjYmJ5q3TKj1LVe3ECu
l6B/m5rMBV9CijItjcMAR/UlKXcluSJMZCtm9IqNdjW99orkYT418apdMy/3Lu36tf2jU9/ZvsJR
Bwna2shsqyXfs487CAD9uxXx+sm2veAaD2tOMBqJ+E1Q3MhEZArwypBZQzAbHUrlmnTybqD/ITF4
VdNa81OZl0QelWTeZmUjrqVWaaEcszoERnSu6Wg+IKJzsG1zlNtRWB6G+MrqviSZwbtYMqoLyRyU
ir8YIVN/WTImQmaFPx7NZEnPBCjD7zRMtYrzIHQy3k6X2bXS9f5Ul+D0BuTh3jLQ8XYoBAlieWsG
5HWmQ6iG17rXWhUhsSHR083dfMRsRgRB358mxz96BpBKQd0J0TK/Bbl+WLMlmk3z05ryYp8PZnu1
m769zqnxu0GcfhCzHK5pPQ87FDLJQbrLvphH4+zZFWQOKOF1Mm0vzBNoQ9bi5zjx34pszDDZ6chZ
YkxHwg2Hih7SsvLrtDw6/XJfdTwuaWA8mBqtBYgJ+kGty0/zc1KtxsXPLisHMKyErIg8No6InMYj
E5JxPC/9URcuXXLTrN3F0bwOJMPa4RQPsjBfjIcKhdMFgX1+ziVBuSHOBTBCo+gvtIUFJpOLz0rN
xpN70fYaCVLe04QtIzRJN6PLS+8zFOIUK0CgNGMZ0wYg4zrjsimAiw4nipQ9yiyNBKUuAVb30tNm
4ZJ9r9KAx6/ERa+DYO22rVqV8mYgr/4sU/fVFuvrVl2Q2yIjeLLjZELnJX33fUxQO25jFYkt+/AX
lql17iNd+RkcCdCe2z0oz36TRpfznB1TDFWLIw9TW/xakuS6ybMrs3RDctXowQDxpYlpbXI14p+t
w3aUm2BaQURrLB7mNELUeCHJ696wG0Qm1OvrEEB/dS9bndQubB9TIo5pjtyqJPIoZLDlVs0zX48J
YdX6qLbPTUOO+QVVf8vaD2mZg1I8rTHor+iKj0lJg3Vk55Tp7cvaiA+lh1Xqc9dCga6GVQzeHHVY
AjJMkIR2yg01n5IlYtenlHZ5pXpCmiPLW0fSOEgHVpwCHq5uwqIpLzm44m4YeJ8e6TMxtAy+G4gQ
U++8mWTWpNZ3H5u2f0zp3L3s4JVgBKKYjsYwkY6RjedKFMUus9I7Bv/Jg94dNs/WJhCeW2wErU4v
St4wMrIGZxlCyi+rTtCUdOCcwqK/bebV32WuuBg9zlem1OBBDczTrDX3rR68JM4KV2k+0N3iDXGn
Fwflriizr7UpeVahoAbtpZhBHFwX70C7fIxEmux6vdmbS/PQePapWlyMJs5pa6A9pTYeOu8baolv
k+isw9ih4uq99lxuaJryA5L40TLfRi/Bb0SyYIlwQVflpQvqaC2t51IBmrVy12g5eIzeBNcpHSha
rJtjopui0x87nC/8P5vAKhePOCuI0DDXmXrTxKBozOqwYquAkMGSkcR/xnSiLlZ3xJpaYJGUkbvc
rBkZDKm6gS0zqUB7byzfvaA/5ln7HWvamSBLiJy+mCI9n3AScdDdWQzIVeyZ6ok8ijF0MQxYw7pi
0RUfnaYdulJ7396A3DkEPawPVjX3u9zpXpRpx2Z9YLVt3lXtueEHsU0l0jhJpOpzosWeC6hrTDLU
vgLQJs9p64kSvGWtVpPi7z2Vi3XfaP1d5qGCjluUzl0bvOhJhqgW/tYNOHWBXmOcyYlKcX0E8uCS
g/MyOWUaJvO7boDpmB6no5+4PImTmegQ+EUD9Jl5jt4n4BZ6/kmZwIRUV8j944+B3I9uFtx6ZUXN
lBUp1i0OzYan21pEjZdgatGdPyafWnJH4ucOtPpVZ2R2ra0FusniKLHvRLMnqcmnlVl+HGu85OR8
pl4f2qP8VsK3svpgdZlLUuiTX0bFOVRVKhv2nnmkH+vUfDAOMvihC/FlmJgF1HNLltyj64vT2Nd/
irg4GwoAESC/VG/6uVjazxHk1FLHOFP/1sy8jvJgJcVfYxx4XtF9iFXGl7Wtz4JwcOYK2TqNxmnS
eHSC2HYiTZuidLQwNw6NfSQMmZngc/61ISI+SodEi7vQAwiMbEj37dtaygiA0Xj2C/+nPwf3YFDk
v8VhShClPvqMslVQ1WYdkslH5dg4JIdiBNS7Fqph/7uWJVzoSeYfwVz8JCz3D+ntDWh0jZN6qEiT
j6sD44mWlE4ekTj6wg7fBONrZmuiqLaOtRxocJTnrmNmSzg2pOVjWlH9uGpJnIX2mpqMNylSJqiL
C1FFtArKX59bP7NiwTCoHB5bf1Sn7NpJWmOe6cudNwYvm3Fqc2AY6qZqFu21MpEmYafeALgNtzY3
40SHKaWfcN8QqICuNMHyS+EnFM5sTxVBkjyoBUDkaSAvW8xF+pcA2Pw5Oj7HXYz6y/BGpLSq67BN
P8y6w6SfW9eh7qWyHw3Nxvv86Ab3w9ofhTSrnYH25Jx1BmIs14fFycoL8ZkVW8vrYLtcDOdK4N/Z
sE3SXjqvPOQuc4pshP+YdLX7cXWf+rqKQ0e5yrR+BPW2fi9qlS3oQadejeFqEZ7Tr+Enc2seoupk
z4c6RdKqZ663t63I7LmKmyNWzxZ2oirYY6edS4OZ6RWNvpjo9rZDsHNW3Cluftipjj+dh1ubbUI1
K3ZXVqRc0Cw2Nq59D4BW7ygOmD20b+LlwVgMBBi4LoY1qM5WrXvMVsVIhFnjshlEp+RkOwOtUR9h
9dSqbxvBuTW5JvMzasu7DVoBzw763gr5w+q1A2M677uJB3Vz3cYefKXTzMPB+jUE80ugdczOtTGo
ZXNln3Od4TiF+0nGrnXohXerKwS0RGuvh3rRrbOMf9kyBXvQTZy+8WmL6VgGbbkz7bcycfRQTCPG
EoX4OImN56/zqxvY9MUL8B7MLKHtMn3JQkP/6RU8dIR0luVDnqES8qmapLIYThmsxOY8SdfmzIr2
EtgNk0eArZaFvc7vlx9rYNxyfX0cxZrvkMIDjAWFUilUURPkPzbYCqco+2o6/PLi9duMbnuS3kvf
zG92We29wn2Z4pH57M7RV/3rAFSBagzPlsp1iBNN7oVyeSm62W0wy3LwWz+p6eQ1TEye2qWyAPLJ
JIJzxi537HfbzpfX7UM3wB7DZh6UA3F7ugprORCYdvUrE+lS8WonfBSZN+dgQEPHQPtSlXdNz/K8
PXJCMTIbqaGIomH8RfCzBAFnGlS5vJU2vXvPzWXlD5mjf1YDz6WmpYfRZeUMBGkHCjlmwnbY6QGy
D7Ul+0XyS8slUmXO8l9K2miZYOOFrvJEDat2izXCbpUNdbuGSC3g6nNA5xYyv63b8+DBTXTeC0QT
O4uqkaTOyjT42OXQX5/nWeQ7RcZruvZntMfvfTw9AodBOBRJHqWnzOXxqAEwtrtBawkK356LDUMg
GxQUHLe+wiePi+49qZoZ0WYRbczFRmD1zs/Y7583LxHTtpKdhqjRWXMy7vxkAUhc39JZQ9IQp4eK
ehjskWO1AQ13ZemEUI28fAEE1ZB5z1Mf4x7g5AAkEmOg4Ix5vSXqhqwHemdVSw8WeQr0oGetrR4C
X3l7WXiNksW3o2bKEg3FA2pvCqH5ZKkdz0fyiZW7fFD1mCXnSBBdo/yCZEMo7EtVWgal53aW89R+
n6g7/RnAZ7N4Ga/e6uYcpQ4v2WnsYgXjoml94+G62MmX4voywvOJJWE8Vn7cXstRrO5aw6TmbfNC
4/9VkV8akX148bny4WYsFqAfatUHtjuWXXbcMKAZ1cmGN8+JgeAUTkKxLujP3FCn2tvFA5mgeA+b
qV8JpAcyU+x/63NZRPuAvfl7R3O7NsEr1geIC7AMFPXmHSMjvm/PUGMY08GbWwwrntwTw7z3exwm
KqNGWeLcWXL7+8nDZqT1lQFfuXk97bMEpMDFFBzxllBmqCfTH8sPgCN9pQ/eVooBQpuMwn1BoTTn
pjoZbxvFsQpCCWr3eUlfhz9M/3J3s83eE3v3+HI+KlrqXQB0QT4D9FJVflle9ZGJ6SELFuyWCYNA
aG5sxr0T5x5u/knNZ1M1a3ZO0VW3RYUJCK+oDvV8tPEDSJu+Qd2sS0Zt3yt0SpUtcGRZtHSMHVeu
QlXPZSoKwRLYX5VHcZONOJY4lHYOZNxAaiOfwq1JkLwnQxdX0L7KGL8D0slDzoMF7XNh4sSjmcCX
6doyHWzMzlNNxnsivzbBABJ7ONOqjyYr6aOPttUMFOXiIVsHCpTE/cALc1KnjJXuO6n5B9XOZMpb
a3fiIfWojhX5rVa9nDBt1P4VzVFi7aa5/FQY5DRQQ24ObvaPt4QsHZIcuK8ZUnt1dLw+qk6vgX4H
fKJr7Jwn18/C7SOkzKQOg2rdMVLTRRf+vDEYlbo3Zz9+2XItCmzW7JGof/vkJMkEKGqdcZeO+cFM
CUhxnqtMgqeTovk0axBnDelF/JxsAdqQ2sSvmnSaixgYT4uN25wWgimRRvO0lG5Dx0vzN3BZiL/d
zYOzGzWMxNwWW7GCE+qhqnx8tOmXOqPq3VKrpSNTjg7yuP9i0sImaB9saecwPrwCQV6dqjxsML9O
Y2pEVSs+hzIjnbz+WAtKNGrbQ5lnuIor7h1olTedmblWjEdUGNO0M9f3ZsCA6wF0uKqQcEzbIL9j
vW5rRqd86XmOoKnAP7nDx3KN2/kALL7ncGn0INP/2uKpbObBo3X2wXINEpZaF5hUzusSUm0UWCro
dkkYV8kXwETQO8rhINr+D3mnkUaMSWiOLCTiC+ko4G7MiEcjAE+hA7OV4Zb5HxFashwPSLGixhh/
E6l8VLf7tiYWecbbDflh40NcHdd/6UEpUYJtZaae+kj5nd++xAIxMFLTTlOilqv4AqcZTo3mRgoD
3yIL/IzJlbl/v0UVGMoUny6gvNLBLCWoIbfnJ7U8DBzAvDtRCmvfrslN1V62Bx9aJ+v9PDGSqMta
VHze69J0NTLu1w1M2HAMrVsSlEDm8xaO0ZYLatuiQ+2JH2gsWEb9IKWHtrxLWspHK+XOIXb36Jp+
cuhemBEKD1PgzBL+gF3ja7EJQCo0rKeN4zynMOC7SltPc889UFVs7HowGgdZnAYV8yI8eacNNhkk
7vLTZ6SIorjjpkBeEnDOmUK492lSnTq7pTh1fcac74wVX1cwmU2ohAE9HREwfB2WIw+RjIEhU9Yh
UpvZrgkVdsQlNQZ4tCpS7LvugT6Oaqub6reeJVkhK0KCxxj1qaEz8gJEf4iHv7YGul+7Z8sa3kam
nIQm16coyuy4JaHF0CUarO00kNnL6E/ac8S3Ew2G5xZ/ilqel1KnBHTXne0pqa8C6lGX/Vgy8dNM
WSJg58ZwYlyp5SHZMj3EGRomnazZ2zVCrql0r1msL0jq7EehFB/lNN43LcHCi5nd2z4arHZFByeU
eKpOKN4dNf6CRXRka0kWl9ElK+hbA0oa6UEcbZKL3vWpcZzk5lKkhE3AehyvfzwKW7Q5uF4qr6pI
6KJO0lfxXRAsvHNaUoBaj9ebcyfiCUXYVbj7TTyUumjploT2tCOvN7TL8vvskBUKp9UZ408mUoZD
xiF77YdlQsg6SHJDtZMrTmxL3slcCJDG4UU1W/vSbH2/AShc6oaq5H0LV8mK5o7Y2me1bzZo0AHu
hysJVdjIVQufww4x1pg+MSl/y+F9W0K39azKPzKXpsCq0VLa72WQHeMMfMAdmQs7t+2dB/d6oM3/
0FJnb4j6MW3+jP7ws2ZWCX5yrllpUrJlqOrC2cOAaRW3zlbiJBaaLSqEYrzekeYH/vqhursqCU5+
xmBahDpW5QLyJMdmvZljquIBOvAa9MsHBnRfNS0+CqP4tYVyCI0VTihoGg8BQ9eALJPYfwl6KrDY
ogLzWc4V+uURCrBpOqY1vUx+9h3FIeDevNtgzhqqJ8RPeAxGLzttwVCb0mtijmPCPrAJBxT5V7iI
aP2k+IPkicooHuKd3RR/tmAhxllAL0krYgd+H3L7T96VryrASG2buswxacj205fdHSLKz42uQ+13
XLr6ffWpg0jdqcl2UbkNiNGUZmjsUVt2MLupevjaXr5g0TxvBLDhwdgB0OzsIHggC5CB2ir5QhFV
ToLmvY+fVfs0z5T3xDiiT1V2s9FTCVZUh0JJ/AZb3LlFwBzYSvuzgcOmq+zE8wg8NTCBjHgz6XDd
DQYREvbNtEmaAxRECToZ+DlMRcNhRPxG1C33E8Qo4wlHNxSdIRUR/zSkqGfV2efmRtcDASn6+gZM
eFNaJdwLp63223o3qd1nIt6v2yBSN2O+CGL7QrYIHxFmWwQ0IdHNjrPN1I3cfTdMlmTUpr9SJall
VNteDYKQCqWzWv/Jp6e9ZGP93ht+E0HvhIHb36M1QwivosRUlzarSCT8fvbOzn4opfQoSqIDNMBP
Ba/L7qWz0Vxv7U2vksY2GnUYzE/HrqpocD5LZ8ZRqOIkVGej0NGMHbDqyGOwZg9bIi1byY89ZZ9V
UhAbaUg++t+WQb9L5YpUwKI/s53mQlony2jl/VQPRC6Qppn4alQVvQngio5Ky1uzH823vKWhEOqD
pqoC6Idv2sltRbWPZ5+UEKN73PK7iG8V0KUHdPM+HaBJdh90695FGt5JK+VZjpmfsmCcNqGswppx
a4bpvih0fJXeZ6W1P1WileoZIT5e8bScmrJ5UJkiMnNuK6AHIDI142zDngbPxJZ+x0WID5OVnOWO
deVBrPrLln1YqsMPtNusa/qekapcVJVGR5KIOMYWMt3uCoj5c0NZjJmVI+1WGtH2VYLzYzzNkAFm
VqRO4bIWNYc8PvlKzCNlTL65hwiGVssqq7dS31j1TUKpGs/tyV1Vup7qwTbsCYziYlG9lLb4bSn8
VJ1lv17vRO1fvBq6bnV/i6nBJoNEV2fao0qL8+xPM5sf1eUhGrs4pNCbLPeQAS73IVdDA2SCs2k8
6kOuqd08YeFjQ4fGUz82KdFmXBq7RlVW6jT/D3tnshy3kmXbL8I1BxztsKJB9BHsJJKawERSQt/3
+PpagO5NKm9lWlrZm7xBTWCIhiQYAcDdz9l77WVGPJfTl/X1AGqaJjJdj/ndI3Q41OJMmZcVYANe
AedxfBrnG8U8guM5ihvIe+0QIZIoIqBsyuzbpLItla2Rsh5m1fANX/KrUXPjVSqTCTecGj6JaZ5q
23P5HtblzRzwq80qz6lFcV2V9sMyknSofDYsdJnK09+PCmYinKKvJsDCdEqPOlFR8z/RtZc4a1/n
e80y9hvedJUIj7boRPXRnVFsLXKcleaHPz04GCtDhCe1gG0YZsVLkz+O0nhaCFLzpNeU07ckc4jd
ZMFIKlq4mnz/ubkKwosKRX4U97ob67mxqQq+0HlWsQw2io0bdBxdJJG2N09V5+qFdq2BJaxIij1E
WX/AJnVDov+17p1hhbv+KesfgpROMpaIp1LTJI3EiFtX/G2Z3yqZrqxTb0WM55e8Kvtf1ThVpRhg
GDgbNV/+UkH+yQz+JxLu+78jGv+/wIr/iYH879DI/x8SjVVkU78JrjZ/Bxr/V/L97Xv6/Xee8a8f
+RNnbOt/2I5NqA2VFF1TbQvm7J84Y9v+Q0eHJi2VjFHWCTa6rL94xkCQWXdYji0gKJjWnArzF89Y
/KFpunQcwzRNQ0hH/V/xjP+HXs8wwd1yGEKTmpDzMfwuV4xUFpe1JOWtSRvH1WzWsnJiGhP2+b7w
XWZP2b4ufS5+CguUiK1wje4j/g8iNfVfHYblEF/C0cAo0P52GJNaVyOTfWVfYlqGm6DZp8aj1lmL
D4dlP84UjZOdNM82tq11IxSqb9og9799df8KoPw/AMAGbjVVYiWQRM/pBl/975+GrZPZ63TS24tK
L/Dz6tDgVUU7KN5adtah7/OX2PTumNm8sKhCGULLu1BTjWY9Wnqa4AQPhCTn/ofD0vVZNfpPEj7D
ko6pGjheEJdaYv78flOVDnFtlPB+UcLNuPMUDdVOj8qbStDCGQaOgz1ZHzY582NEHyymrXFQN9SP
dEoJdQtCrTPnwq5u7qCo0JzLnTNjYHW2rF08ePa5Jvh4jwDvrs81HXzfX5ukgGUZGD1N5tEet1mf
M51wmNBNZThCWRqfvTItTgML95UMSX3xR+ZvZi5+KKVtHvV7w3+godiunaHfjWZD83nqlYOvZj8d
zx7WugRSWHrRtm7qvVUmJDQm9dYUEhtKFTcXkdYf3YDdfuqLNf92dhHR9Gjnlecq4ztzUpokUe4O
zdbyyVrBEG3DcdrEY3fyabzZBNPTd21MMIclnWYr+iAz7I6uRnBK4sTZOZSoV7JMiCHW+ifP7yLX
bltzW+MvY/4faVpG+rZuuqoTtTjS97aJlikP4+hQsfw0u5qJF4xXV7M2uZcc7EBFDsNhxQzMpUgP
SkE1XQbOj2b+QrJgQN30nBrmuBsaFEuT3zFyRT5YnhJXUK0foVPjdm/sHawOb1eO4Y8M4SxoM3OL
c+ynlU13Oemb5WwT1hl3h668jx6zpHzrrZTItg4xTZQ7WD7bhnCcEQkyC5ehc7DoGOPaIKyGhVt3
9lN9VysBbq12Yj2q666stDtkhXsro5qJCelRlSbiczU6dATr7fyO6nqBORp45BeyqiZAIFhDlcFP
jsVQvpkqkxvrTp2sb741KdgfpAan23t2BmTABdZqln7ivhmaK0HiP1QdV1CDNIDmzoQTRg49IggU
CJn1qhaPoZpiKc3G8BaJNwS2GHtZptoTJe6UBQIcvB1JgT+GPGb5SQmzrrGhZtQvVxHoKdeyW8bH
bLi0o4pYwW/lnZ5ikU8IWVbtMdixTmQCm5rvo6+yeI3wSOQ0cyhM6YQbjB7qKibNhFOyxG5B0EAm
aFwZ+taG2BLjkiG/NOIe90hZA1ZW6THiGDvS3DTQbuntUTHY6My+mdzMu7Ttf9+kTWBsyigsWInw
gmKUb2OYkI84C3WKIbgRpm3A/yggB85PkTnD2L48XjYENX1RHS357S3L8/H85uUnPn92ee7z4bJX
EcwDb9vYt3UI8VSDjLumHvLse6RxL88BHoZINb+qaxNdwzF51oKMKMhmJmP1ISbI0+cb1T6iQkY9
YbO8vGxyRw2m9bLLKQMqi48UMogCkX75wV9P/tou7wrBBGBpk/qvH6rmP/T56yYTsQ7G8/mQfjuS
UYhg743qtqmRc+ulGv06ws9js33FnpWo8yEsz47LwS+/3lqeXXYBmXC43EJmeAfqUTNhOhg5P1pJ
UatWOD0VX33r41GuNJ2Lx0e0ta788tQEvg2nxrurySbpeyyKo18hI6x6aJwg4/T6I21vAGCjr6ap
nbPUPGZ91t1b5fRVl+3PBrZVAdhl7RjYbz0ShbfJ2KZ7OWFf47oQB4UbO4oI374mVbX3hP+gK6a2
NcIAhJ8VPUQS24kpQfUKB7B3QynddnZd1n5LEtimuJhWZl3pqMsSiEV+Ye5UW78G2eids+ybKuzL
UMz2SToJ5CzH/Yws/9EAv19lJs1zGfa4yqphHRrRbDVQH52MRU/eIVtBrUIdNTnoMMGeNJnvPKV+
r61xO4U6q+usJ8UJmRa35/I+myhcDx5N2iLQmWJLuAipQ/lJWKOyCsnGpA6ZgAhAkN2EUON6UW9p
RAqQqinNeCgPVTgCawhTjdvvdAOn8aPk+n0t25sJQXwTKnJym4/Y8s2zGZqQcM0s2mjBQB2zmQet
GRhjEopCtcC1AYi6JWVk0bgpdXjC4xD+xfnwZTQxRkuEA26noMRjgKPoYtxZE3l2WBERzhuGG7Yf
VZ/+0KfprWMtaLDGe4DvTbwn5D0nZqjDdlHA36NxLv0a4Gcb5Sf9J/M9GkoNNL2mzFYdOvZ1GXff
62FeYlcti3OLJqwJO20lKu0UxC03Y3Ecaq6wyojXXePnSPtURtIUYYIZkVs4Z5R5LfiTO1sARdNo
TK2KIqCp0B3TUj0ZVfmhzkCC0be3RXkrh+AldDSUAFYUHCxU/ymoAQs/67PZfieGRzupKAJX6DmH
PSb5R7WV1a5j2SbVkHqiar5pafnDHGAgFGFZQinQMSc6SbPJi5NqDpfE1ifwCNN1UmSA24EWusYS
sAe/txYEBjqCM0ArpVtb8qBGBrUW7QzDe8cUYy8mQRYVTF5TC0ZX+Mw3ddw/ew3bi6YRKA4ODF2o
RfElVu5yZjOHbvgxoR2mJ0H3ISLUy2/6byHtXNjRAAf94D4J03cu8UNnmPdhDK+NxfR5qtJNbGW4
CCj+B3n1ZBrXnNW7bmztoXlI4aCxONW+VwRKyiBLYevYAbiu4EWibzVZ9FKiBZfkFLcI+BHfRH6S
6N4JUV3HTmmvO/Ta6KX8OxGADjamh86UD2PavfSeJD7BHoZT4EUu+BALzCNcGvUAYQS54ZDjIKK8
aPrDQ6XqqWuWoFuUSf50wOmvfO005LJjtEydbVeAh0rFt6FEVxs4xbuexQ3Er7KhlEZdjG7upo7D
x96ZbRpdJzftLrMupixuQ1QjMzWQHLSDs1X9VlkNB5E2Ry2172yrvKtNEgUHBT7EGL9CJL0I3fpa
xdyaHEh3nXIs7Q47Sz/eDVhdVv5o33tVvTXU7ilHfcXpEejcJhHF2QomVw+bjRcEch2g6Rvg2qNl
g3Fm5Nq+sLrnSHQgUlEjRBJECOVVQBggsTNCC0oZnk30g5a/wXQZ7oNhPJvN4BP1O+OjqNhPXXuq
pgdtCiDBa72PQ7P4Vkga6i0pwtGcsNDr8smaTnaI3T30gosQydMYISkbxPdxoMnhfVEC8xjr1dVg
ShtEWLQd4DxeNJ4Ron1kffqcF1QsBH7300jQ3sYkSAUhvZNAEE0oKGTjkF6T0pTbEIn1enllee7X
y2piMpeaJcPQmcAPiX3SaS/Lu7wCQ2gBF2g9MvxfFSYxOxoKOAM0m3oLjRQ3itPsOmXOeNYGJMIB
oDitMLaNphDwRQUMyQ/eQ4zagP2rgquRlK+NVeJjF7QM0PyAprbFT2vfQWk8Sx9BQhBmD5XuHbCX
WxfZaNaln3UUJNUNrtVWq7BItLU5MaThIhkuqvIUWhb/4XwkiMumrVl7wFRMi4+vEwSTynjVV1MH
iM8w+Jx++s2U3XCQsxmqaC55fO8DDAxa7JB+kJO5F9uDd2kJsLzQmQCuKS85hMJGawCNEYmhOT1g
AVhJClmKCbZxlkjeOWoG+5CK/K4OQ5I2Mv2SUXJDoN1Ca4jDrZA4VhXzFltyOE6Nf8M5QJA30TtX
FSKC5SXJ5U1E9FK0KT+I3Dxoedcee6MixV2tr/4g7o1Eg5KQ1um5GNNNYCs1P0unHf5ktCvSNHL9
JKAbAMRuPdYqSgAS+ijwdIexsrZ+GuYrUD+nVi+dQ1MW7TWu+wym8qqHR3mtowDA0Vi+0fs9giSE
hRD18dEZpgev7cerPtigkK3y6Kfxz8DkGJ14J2uIt3bKmRVPRn4ljesCX36eghvPZcZ9n/ydvaqV
m7yxXvHoQcvEyszab+yuWiUOXSz2jEvjMbCzWxKTYpoxF17rRoYufSrx2jjKtlTHEYFyXp4c5Pfg
k/prMm9gNfzo7Vp3U8qBtMG+Js6IjXof9UiVAOrBMrHikQar11wJoX9z/KHfh54dn60KXXciioOn
TXQZhjvDeTMJFZV5f1w23byHnwwHwLJbt+pE2tn8rPRbm0GKFV1QHgu94AOZ96LApEr7+Xh5Ui+q
YlbE8HqwvM5C/s/3/8sna93ZxBJZddbmPdE7fNpmPZbHZS/UINT+24fLW6r5J5a9z59dfuzz4bL3
+atImeBelZQ5czL+0PILuH+TzG0fPEWAuxIwr5a9z82/fc7Gjs2k8V/8XMmNPySQeOPh9Pn1juVt
lhaVSLTmn1g2aZnWv/Z+/a7PPxVqzl/v1INT6nUYFDEKCiv69f7fXgdy6ai4c/mlsW12fx7R8nj5
fW3bfqts1DxMlRqxzue/GZMSRUdj3k26+kBf4EsyAafXvOiGjSBh4imTZ9NIdw016luv1Ii04rFe
ayzxDpFfN+sM0D3dTduDQZ0029hH7BH59+FA7bmaOKvbBPammUJA0vP0MrYWiJwmrV2C3JOLndaE
iwc1opX5YYdMB/41TRX6hoPbF71+Vmv5NRKGvpskS+nE8PBNJb1RbLCZ7MOsUvE22fJswRObRPVo
jcjF9GjfdlVyjoIwORdBFayFZAxDyrCe+hoPciVuEeLuhmnRiIuPwyOCUwvc0dlbzZSfx+74hYX4
dMb/O2FIYM8Gre0qucNIOz9U500m4dgyeTjUeJl/vc2fVEyz5li5BPQBvZW7suBIJuM1hO95iUKA
b9PImqCOwRWSeID8EBKIaHwsZqZ27GgSn5t5o1K7qCPfOERlOWuHcAwlV11RLhorlaOflfKk+XcJ
AxufEb+Q5TzDy5QPZ+6mwxkaAGVrw+K+zDsqX+nPsUJDaIx9HHSJSR3IKlKW6QkVhiH8amlVcZnA
AzB3A6Ls6Nl74Biai1gLLWRd7u1AP9GwMU5KhxG/ZGU4wXhZ5U6U7swh/O6VA7EBUfhSOWa48+1c
nEViC3jW7C0b2Y/i7BhiWmsJMv3IADfChEryFXRTrOV0onhrMTqZS2UmWam2Y5zKNDMhU6h7+ovW
ZlStd4fl/NkyquqIHG+rzI+wLLChsLHxdXAQn88FFqWVAYlx1z8UGbPeaEr183JiLXv0w303wo+7
alVtZOLYnNu+NfdGOsmz0yOXjqPoeXLgmG0QnMaGerbml5bXzb6QZ7vZVwE6mUDjX4E0tPUhLx2M
ghXlmGOFFUO1sjAEMdWyvTOh5nS55j2SbXBjyBDEd1pcQjznTVjvQ+Qqc0KXkm3hCj7D6j1WUES3
WtljZYy7+GxqSXxGnPJayZ2jo/RenvWVsdqYSMAwBNvR2frHO5e3LxvLPkVm+wRyBwXiiPFIgvTa
6CMjMa4RcQ5SvUEKzGfYzCf9skE3ka9BExaMrQULQSM6TUH/50aB9Y6VdX78a1dRonFetWd4jKav
ywsgBSPsP237T29cXlp+2/L68tASIT63WKq//sznC59/dXnu86HTlASmtkx5P5/7/KOFrJGut8/E
igGrrIIw/u3QC99kCaA77m/H9/kXPw8P9hRHnnRUzlBxGOvllZ4TztEjsft83+ef/TyUvx3t8pa/
Hcby5uV9XRO+J215qSIv3fl6Ihh3UaIaRfwYt9bZxvSCNrJpsGCE2V1OwXkvC/mSJ7pypeGbrX0q
P1tm6eE6tgPj4gQEDln1dPVy5yTF8C5mw8gUO1wNldGi2knUY55o2pni4x3WH0Kh/U0wNtPNj55r
S+wSahZbrYrfNea5WxvOAjcpVrrQ++HccnXqPvVYrJIgFow6+GZnuzBPrBUOa3vb98N01ENN7Gjo
cwZr6g4p7quXjeJitskLoLxyR3WD5agcwjUPIXkb+C+smumg4US2q6h3/jT6FzD731Ix2s8Q/Iom
cItqUG9WCLsR67hSdfdZx322acJ2PbJ4Wk92V5GVE78Gygye6qf+DA9mURS9t3r9HtPFPMyVjm0X
oc5uhuja6N1r7dl3qSFMV9GRNcX1KVKfWacZpwSX+8R3tOV+jocnR0ai2H1+Ku0ex1ngPM7CChgo
I3ei1KYBMJQbb8Tzpk1A4syCnICapZOjv4EUbdal6GETG/GDlscGFXQk/I1fwSsQdC2Lvr4tZq4s
b3qqwQMWAES1E2IMbNTQ/8r6WyMM1dVHFhaTLt2weJkiw3+kL7mzSct0OUkufc/wn+vRXVdqWMmq
4aZ03pUMF9KT1EI/JvsJmQRLMGXVNmZ1L5xmW8Uop9tOyfYeAZAnA3hcH94UCNu7iKiQ3NHN82CP
Ex11DSt22hbX5lvkmcREdCOQWyc8NpQvD3kHvK7N8L5Q/DLcQFGjtVrk5k1vWS7hbCeaZWatdYXx
oMKhzarGRNRjXnqlVy+e8HZRkcpjkmXDJvECQENh/0PL0MaxkVvm2SOyt77dUjsDfedM085L8WvW
Xku0CNDNAxOSfOsFCg7hftwKkJcknyuqG2BIBm4zKffFGGA77NuDmUFe7VoCTHDma9iIUGAEdnyD
20SeAmcUlTYYb2GPQMJvCUfoejdIFGPbJv0bq74VeZQTQXyGdihT+xCrZvOrLfd/Td//FGOrGyYd
tn8fY3urfvh59nvTl5Lf/CN/dn1V1fxjruMJadqmMWeh/qPri//zj1lrBYeD7oFQDVp9f3Z9dfMP
zeQ1R0pNQ8pJa/evrq+u/uE4jm5Z0jZ1SzeF87/q+gKJ+ueGIlNWdCAQrLk9SMMW2t9SWuO6neIe
sOtd5kHlKGtSz7AOY60kX6Qf92Piu7DzvgayxIfm2BjiqviLPYQfvgjqtR1S7sMSTl7DPzY22MOj
F8nzYBrqJhkkVo44Py6bSsanpsyTXWTN4Gxjzu8YkHm6yGkuic88Y9nkOOFWUxppmyZHMtVV5cFU
1XzbBBT+o4RuFHIQrHQ+aEpgmf22gIG+b2V38qT+HiWKdzevA9xGOl8ztBeMDWuSKK07qMWVT4mq
hRR/H9sp9WX9qg62fYYPcTHauDrA4n8LzeBYzF55X+/JiFL6zC1p6TNnNtCcLl2CZW/pIpja8LXo
wf6W3F9kl7GES4zrXAI5KZitcIbWH97gvQsU78choXtKoRITbWr2R93GU9Z3CL8qOH8LoqSYOSVO
N8ijTL73qV9hlfcF65aK4ZX/RomOxhyNQt0Rg+ocpLE8XPbULHsiGwlm2/wdZL5JOx+OXFfifo6n
GgYboYgrhqpN1qvpcfkfHOQFe8q2LKlQna+Xf46ud0W5s0i2tEFCrA3JUy8jFjIiOY1k8GzGHM8a
wzImDAalTSu0W6hXhNQhfFGr4agqI0ogAhopHszT0k7Q3lSRB256lImtn5N525gHRJA1hL+sYpbd
5MXGaE0amT0AAw862caKAe2kNFW01Ld2KGrVg3SY8M9fwvLR/+2b+Px2aMzqW6Vqf0o924li9Paq
Q8lJtamAVHOgyLKhV17BXDN+CGJ2sPv09dE3o2rXlgbL/fliWPY+N6R91oSM5N5OHw1GRqU8Lpvl
H/rbw1BqLOonsqwqTSVNlgbwtGbYpx6x7E6DdtfTe16Hqvaqz4k1QPaL47L3+VCdn5usSt/bKQLb
+TvP5zSbZe9zs5wMy8NpZORXjRoZ53xFLhejRaEwBmRL0sry5HJ29JHxItNQgnenkbZ8dJ+bz+dk
YGFVjY5gO7KjP1/IyRIZI+e4G3XeLK8kEz1QGgvRKvS1nLDEvzZD3XC083UOww31fB3DRTcw6Gxx
bjIpQ7fFl291xfG3xwluu7G512tUpVs7hIxBn2igW5N8xz3UHpsu1+nx2CAz42Y6wmqbjpCdp+Py
cNloDq4T3GgK7ObXSE33zJt2BXERe3qpEvxDnpPtaKOXHOZViL14PspszHZYo09Afp8pTm1bDAkb
K2yVoy3lE2ip1O0pwsYMyxyUvm1CfJtivtiWJ9T5I1828h97y0OnzlU8XGKnWnwJ4/wD2hxwkxLn
wgCxSUrgQ0T/5iczRZWKG4acNwn2I6B1chSKMh6dsg/dSR9ewrRyUFwEwVGfvvDJxuqaqXp39CSb
LnDa48gFTzCC8VLUjX+qLP0Jl37qLodYzt92QN8cy7GWbob5Wlpe6MIoLV8s4ZSHsS9JkKCV+zQy
FeeKFjW6hHtk6ukq7/V5hlZfo2l4ayrmqXJez4vuHPpU6ueRbq1p3kcIrvswwbx2y7TZaF71yCo8
3Ptx+1XoJZh80lW0zPmeFqqxmfr0nlWQU2GCTcW5T8PEJf5DkujX7OERTbCXMLrVgOkL28p2dEte
B8zo6hC/+sySDnie5aZOkQUMBc19RAnHdBhucIkzsM/ilb4wWXcIdNZD215Djawt+E3xUctaMChd
WO98/jtMOYW+xXZO1InW3WYpZlJMKbeILiSrPV1NFmeTn15a1C9CK6ZTCKYL3Hp4GBvtopbDow0u
at0bs804tcCZQg3ZUm1ywYoAZDH60zS3+Qs7R+4wBOhJ4/Erc+0M5YFSbewg+4iljlPNbt8V4evH
CYL2VtoJ/dIasWnZ3XvENGw1p/sSTvA8i2iEoW03B3/sZ7hsRjIWiK+1qQQ3mCLyZJHxeciwodJJ
QbiJ0z8j4nNr4HuvDQSZSIOa4zjmJ6WiOZBnJeLooS53iIWgZddew8Sz1TZ+f8uhLW8NvURqo6OX
r6BI28OEddsIkRnLVlkTqKRyD8/lutKldDFXSNzi8Y9RncQO/9NTm4y3hErCU6IDlpik4ja5pCaR
N9IV4wQXQ3QQZrR2r0Ve4VIoV1jyJ7MWPwM2lA0nLYuV6zBiSZf+By1T82onCgHFXkEny0u/DEWD
Z86KVFfN9W95hHStn5RjJqeS+l/j341JcZKNDdyl8qnQVKA/zBhVG9XsdZt2WKaMeHjso6p2kWuM
Gz916M616sUuqPalao0khnnSWzIHD08qxxXKNnG1AIg8FcBncryD9pSjE0YLph3yoNsIEX7EOHZX
fYrRKrCUC5acNfX+kdWJzRA9cAF1WfBap12BBbC3Nl1Rqgclo9oiqalp6PkvHMyHpY80+jVV2aqS
bPTpQ83knZV691lh4UvkMzVF/q1x6le7pL02OJeeIp1ucd3GWlkR3eVfexnYe42UIyaXBEHHXJ1B
EJAz4AFGTVXjy2QhuR5zbwU1R2FxUnyJx+hARejYsuh1TV1pN4mIXC2Kyk0f9Ou81YOvuem8J1rE
cILHcGMLQ7lOzbZN82hnjcTxJGo6IQUXyRYbAC3wsb1zJg0eGPpGZgb9uz9b6WPAPvspobvdHAJT
fe5roW0KRX8dTAYay4EFPXyBXzJhANV/xpVl3GfVUzUG54IWA+KCJj5UsQk8Vc+0Y5Z3HG7k7WuJ
RhcOS7ot7H2laMMdPadHDvQOwlS7JkCjvERIzcLRP9Sp+SMa5ctU+LS7SnGWwrO3uugq0GMFlFj9
2qrMLQnGpAyd0ietUqFcUg+rsp2EJ2q8PwvSPldVJwI3T0wFbT4db2j5TGm1cltV1hspPbdIcUp3
EOWFQKVom3eUhYdYPTftcJUjcc9tFt9rVvxQiSRGztU8ERoh6+CWNGF1opZNFno6kzLy4dDHEFZJ
I6NCF4fko9tYSbn1+2QDl+q2LCpmYEP93MdTuyluFH+xgppkCwDjVPeACJBQtQokP/ndML7JMfRO
lYcmwQjQugiuegQKlDpisngspjICZBJ+N7fO6rcOsreLyuv7lNVu0GYvgR8yE5/0cJPQ3FUt5zmw
aXG0c17ypHsoPkDGt4U4KUNMFg9Ag22slB/Z5DQHPgjMyiTwGg0aDKW6m+wUQ8I6sCLjkpgh3Uey
4+FTW7M7GsBePowbmfjOsSMgUpNgYzVG7NOo9ltuT6R1qjmN5/ausnGMqV5I8kKm8cGOiJzM2VQn
wnxvhRHLHNHBbspdj1bcMeglKYXGPD9ZHi97S9doedjX0bqGdL5f4gd/ZRDOE5jPhwyJgBHq7Oug
F0y/0ywCZQcDWvSQYqN5ErVs+nlu9LeHQH+hvAxIsZjvSUaTTTmN+NQqnOiEmMwElPBktRZxwSVW
GYxT2bHo/IRVEmqA2myrXaD7BCAlX2QuRldx6hEvAzOvUi0qt02Cdx806zGcN5PS/rkhB5wZsM00
aJ/xLS29IEs30MzUobZKIRNxD/WaYzJvVKOLd2EQnpeeWjZ232Mqv1uppYeQCKjd8nRFRo5vYcdN
hbmScxagSSXtyBoDvagwmg3e4Pn0osdl29rHmEzwj5cmlhoWxqETx1btq982zTwr1/zUmpd15Igw
FV42xTwfRp5sY55xDOwIJoujJXxSN0bxC/fmJN7oxql1sw27YJbIima17EpakUcAvSXgK15RKXwe
PVefZ/Z93IREAs673LsCgeOoObUUYQbULGMtTl6oq4+GzL+SINztGUVA7Q/Cv/hdeZlQhj3phCgB
VbtT0pyTO1cV2j3hBxVNMvugNpxG7CWuXZBl7DXRcLXnjRc0P+hoJG5iWOORxEBBZiLroyloHWw6
oER2gSfwWjN9Us13pBYFmjzAo2k4+1fnUyQI83KHZca80RDeexnzBegs39tcN860pQlIDP1rRl7F
uoMqg1+IAiioBOLAEbgMLLmsvs4fzgwNxaNSAlZQqme1ifwn01boxhehsWE1rqxoFRtfIJrHR5P8
L1Xvfo6Jl18aFWR/nVDajOf1IhQ7fasbAOMdS61uQetXt940mH+KvN1V0ZzPQ0BySMVrZYZqxlWZ
T+YmxMa4AT85XDRnvIdzcSnM/MoX4ezzxIjudPWHrKv4qpf4JiYM3EFhbmQGKb1niIcnbMJnq63c
rZ0RYRSKLoQ5Qe+qJqG4MVlMdT4M92lL4VgbykvXp6z/OWFgAClouUssqC0cUYFR8qT4aXUY8Lx4
GXoQZwzrK0yE2i3CjvF8CKNLbQa2K/oKQz5FA8f3dojTy6m5NLXEIDvqiBNsFEEJRqZIYSVDpfSK
7JzkUodbsO9wLjO/Xxe1mE7cFQ51Z4un0QIDgvRAO5h5/YE8ga6YFqMHIsMO9qlOz3S27IZEUjrq
eNc71otl63cBoJrDOMH/7A2DDBxSeWCsfq8c/5uSjfIO/l53JfUIvHamXLAWeDun1T/CZkp2uS7I
M2CNdU+5nvHQAPLArGXH9OHaqVlyAonOfA4TuWigd1s08HrZw06JuVNFXEJrUA/lLV37phXemrCB
5NPq10hTTqKNx70+pO+NxPo/OglCKzuKrpqdYNJpk+EeJ3627xikezasmsezNWhHwYxi22WYTadK
VQ9V8jLaEcuTnO8VaxsGgFZH2dN70BJreBkN/xG+odri5Cq6XRDYqAtLjiZkBp9xm9nVKEvWIvb4
TysIUvT8jhpFh31bRs+5yUJ2ipuzuSJb2QM5Jh5KqjR7fm22LX2StO0E4KRS0dPMkRTxvW3VeIhv
GjkWQeh5Z9sb5Ja+ztHC5RaLoT9XmUXfc95jiULYkBIJGsdVtoMuE5O8EhWse3wCO+j8suq7KIGf
bMbkoYtQhKueiE6dQw1IySMf66JOz2TsXD0P24sTzVg60+pdSv9e1HdbUToNXlTnqKel+RjHbfCg
+sPqGT/bjpjId8D7YhfPaxxgL7fWuVHHFhehdpjnPPEgste24frK88Atu1RcMQx4W+6uMQGhb6qY
6rVuVo2bOcIKyECaDn2ND1DrWuZkvZrc6sRPb3YRxNekfuuFD9K1kdUhwAYG5tM/KklpH8qKX5FE
+UevnpPOBmiQwWuha9C5iV/lV6GToNaNNJyrsjlBDvxuJSqt0Daa1k6LgjVSDb7VxCu21DravZEr
H21hjW6rzzb0zPwaVzk5kHr02DZOdVUDIz8g/npabrT1VD/4gJMOim/0VzVKWd6P8W6AqHNskM2L
PB2Pukg4EdpgIk1EvdPD3r+0NKJlPoMkpLgyGtGuUWn/2sO9ZTvqJcw5A3GrrNrCwFjdpD1ZUVQh
KismbCoZChe2+hduNMlBJTOWJfB7YVTJZfQdcEXoplx859buACep3EZETG7yXjtqdtC6CbmgzFbw
mmrcIzljXv6bvfNachxLtuwX4Rq0eCUUNYNk6BdYZGQGtNb4+llgdXf13OmxmXkfszIWyUgq4OAc
P+7b105VNrvNAHKtlaVLnKJ6x9KVrl4VO5AShBc2tSm4zmhsMEBpLtMy9rc1m4oHXJ8Y350++h3e
4lxT1Hv1GlvlMl7HcOmHxS91FDHVqYdtWEbSfpJ+EWKMW1ChaDIRc+VJVOwWyBcO1uI1XjqYnwnx
5BdYvluZQUuxKL+oRPd9zS4yQn11krR9VOX1di7mr8SAWBPoXEr6gNhORbfAsiIHL+mJ1sddEuvZ
eUhL7Up4TRd9kyZuPGITShW7hNhr/bQLeLZC7zpC3SjG+1wzbEhnNCeXBNi9VDzX1C3nZRZsMxrp
DJhkE/KTrrpTHLd2KxPALqgeHX1d9OuxUWick8+PUEzsDOwyNVQZfdm+dpmpO1FTSntLU16QDe9V
JPeo1XoaKKtw3MAXxdZbxDgjjMOjNk6HFEzKPiBY7zry1lqA7Za+aJgjaBJJH8FJ44Xiap99T81s
OVjW34xOfqXhoDsogor0q+/AMcg17Ddq9kZW7UwtCZ57sZ8wQflSaQ3HNLdmflotVMQ0zi8DCF8p
tNQTjrIE9XB+hzxqHFFKFxhV8FHL5oSSbfX7JfANBk8zh/kOnNFP22TckopSN7JlDG7ZBtRB4yw6
ZxqxtwGAxbPYvtbAPRopEuy+yn8aMUGYaVrjl9ZUtzhdvYlRLiMygveEgu95mVOFtCZ+36maRDgF
UBTWLPHYx0vgioYQ7RbCHzuOLXat8p2d1M+wiNPRwJiD1R9fTMp7P1YnkzaRld24FK64Gq+Eaa6y
ZpSSq3QkOnpZU9xKjadD3wue1YAwVSSzeGlEcbr0SnDR1a8uSfo3tU9Y2Ra0OZAqvk0APtgxWd1Z
6NDdWQVs2qKdPUVUh2sNwNIWtMJkhlEDX0sbwUFKRpKzlW60ehJe5tYxHKI31DPEiLUWQ83ixggQ
yeUixK5BFaCiomA6sTliPcT93I3kCKevPhOO4MSGTWK1Df2047aSVDJd64Cl6cZJ1cktdLSVqtUK
fkrnqVibzbEck+iwKouAHq2y9Vx2BtJm22wJvvKwql5mLkTcZplkNWu6gUfyl0oI7/hbbsdWY4wV
1D+kBKkrVfHS12jAjq2ud8Z8VB2kqoObi6Fmdyw0bhRQ7x1aPCahqSjb0SqGQ9SkKGaVUXCCDgBS
vH5KS+YW/ffCQloSzJsKaKk8Gciua9Iz/TG0bmOcaKPr0dk+ICyPk1upA5gr+FBwR628jWIi1LQu
z2Z4pgdNOzQp1LquzrJdl2ZXCR2LZ42cADRSGpRVgS1Qb7EAsMW2YVH1u5gmHVDi2YnEhD+qlrCl
1twelLHoPHyRAWRHU0IpyJB2nV5+yxpBkTSYeN4LWnBeFbJ2VkshxFCyVWPIEVna2I0XuohVeah2
cHfYr5UNHOkSIasxCsAlC6HwHwdaikAKSNJ8FmocjJRAPBiYUElszwZWoqWIPVrzTCxjsbKMjeYK
hsMeq4rpdtRIdX0KqlUD4ymfxSyh6S7EojwBKTbMcncq8/FjyBaJWRaMQTCpZBTBfMoesTIJ0jZ9
VwGp+g8BUJDnFg1i+S/ccpuNOFvG1gKaTj4Ss6pcKY7QVqEek151VIS3hxJyqwTNgNQ3FctdalTi
TkNRZZXJhTU5PJgdKjg9BwsppOW5oy1C4Zf51RSzMaSRj2Z540TnB7Pye4wV5NFMu2qjBwp0ExMb
9ow+VjJ7wk1LEuPwuDEb3OMsocHQU1FzPB0qMBkjQiEzJISkbN348WgYJzlGnsbPNvtYuKiJ/qFp
vbUL1kedkXzgcNIc2NSv/GbmglHR32D/F+e6F8tzosi3KpyaQxJ39KazZ4WHN7mVPI+3Yr2ZrNbN
iv5mDexUiylpLrX6WhlWf1C1ssaUrpGPgtFloOFLjVxUUh+WmLY35Lb4HWTSkxwJ011caBRP5yWB
LrgoPh6c8oZWPwsaQGXshD6B/yiqtL1RsBwWjL5ik9jVYu7CpCVI9mm+XKaW65e++1+oAeKtzEk9
FyFIlHyOTxYqVxtnCQhJSf890ll/TRiGFkvyfQggjWfiWQhL6cyed7fQPXysEWYAcSU4p/8GFMbF
khDQNZWBNrftLyQI68O4wt+6EMGFXhA2Qpazs9nqT2bj1Gjf7iFb001WYf2Qas2uypmE8wyiqzWx
YyHj9GR2DCKFZkzCzGPfFPXJIHUYazgmZJUCyFU+VLTl+0ISxrvQDCA24L+was7TC22Yl8XAsTcj
Hdim1ggPpIx3OTiIJh7QSsJf3CTUV5FOqxsKmNZmZvK0p5wSTycnsSuVBRIIvRyYPyyu60H/ARrw
B3xH7VuF+SuajT2ayvwMABSAZ4KDXg0myNWa5dwo+NFhqj7aEclp6F2Z4M/T1PlqxlKfsG3yxlxZ
E2515cUCLRS1IdFWHPavudYce0FXdopBvXnB99ufc/ogIAVHBy3rbqKJu/RQdnzXiTC9MvvnKrDM
Iwnc51BiLcmCglpvLFmu3hs7YwV21NXu4dP2wBPGPbu3Wev9XCO3Ky11w7qWC+weTVokSU+NWhpt
BAGC6NxqRD09GSWIC3+UcCoPK0gwFDWMk5PCVUQWmbZv3wq9/BCR/dnBPH71PZEt7dzu43f0Zq35
ymK84ZPFAI5DYLJS/xKZwF8jZHuU3S5L8KpPakjPU42EsERNEllUbum2avZlpz7D8pRUcXpXNdad
saElRdD6v2p8j2rfo/j3d93v7+fCoH+O6gIyrL4me/M1lwTVv6eYW+L0ThKmpEcE6VRkU3zC5NPq
6aRFCqAKAwaCUiHmdmasGoTH46RtbYpW4Y7kobifrZEkq94FjjRGhO+qOu2TzgLYq8bDxhTDa9iD
jOyiJIYHTRHs0VFIDDVupQbOd480rxPzr1wxe9KyAjaGQEyQKoSUjvfjmikTM8uAfwMKmWaYcR/K
Re6A0ZM2SdKN+8dNlCXnABmYL5Cq2bcznt7qxODOqWIdgrRhp6zJVy4Wmlr0+pV2Zpk9SwxZir1M
iaWbFNoU/XOYTiZpDF2qqsPMFWJE6bzLlH4iCb2U9CMjSDdWlbW1sPLKC6Y25EFfpESocK/BmdZS
VvF13VJoj0JMOOhogRPHL3ncWOtLYfRT8P7XcwJADC+dy5f/VocOFKKklN2IRtfP/vHLH/fKqpj+
7eHjD8CwEqdRqCSxPSQKbtJx/7hn/uve42G0HrBSloGK1+eozhU7r+CNMLHTaL/aMeAPjSdDUbDF
x4raGdSm3z9uNFav3dJgz2xQ7lxM9nsbfb1bZVQ+HzePh4tMMJrQAL1R8wlv83Q+tOEiEgdwMNbv
RnMQo895yDDSh0ghZXYmq07RmGoFAS+tR+z7zMhvK/FdmgGWRGvSVBC5SR/5UmKQdm8Z2mtvJdF/
bMGNCowP2y7BQpYWXgqJ2HMYr936c8o4+cdNV9HujFoOUv+aEX4oZULd3OflXJB9ozty0etfg0nS
rNARymarBcXfN7RJHHtZoi9vdZVQtAHg9iMjTHFQog0nSbfCoJNGJJMZT+qTaqaS91A9/X+B2P9B
IAaFwcQG7n8vENsVv+Ov4uvfFWL/eM0/FGJwQQwLDZYhW0A+VJzv/qUQgwsicjWoqkiPpfbXn/6p
EJP+C5iDARsEVqSqqyayrn9yQYz/MvgDhmOKhdZSM8z/F4WYYq0Stf8JOUETFRL3NXeuQGb/X5Ac
vdxG8QJ7djfDvVJ7PwO4tREStp3BHJGztUTcHnqDLqYpdvUEobk6mxttlvIr6E/ZUXBxgE0Mp1zE
zkXoCn3fjxmuXIBs2uara3Nhg+7+l87k4aiFdEWoq+6HNP6qDVKX48gOvySuPJQlXh40AE/061PX
GfVIxDY3dpcSiifuUe2um947eEtHMV38apWDzSN8LRPD4TQnRs+Nol8BpUfanyMvwup8mC1w1eXY
AGoVT/i4yY5AiRkfueQXYTgRmUqzcYvXIFrS2q66/iawR2mslXMFa9AJck2y+9UxQKGNM5D7eRPB
3p0147MUJlo5clDXtF4cakGlBGjWfhmOYKICUEiDVLIrpx5Y7qtELX6jCPxIstw2chGK91L9DG+Y
zFGGbrNDj1yBomZq0cSsuVaSG/68ctN1gYAhCHFqVycdVoakbTHKdTNrVNxAQxhfVvlOHL6oHvxJ
aaqrZQM3hZSecOlCbk72a1RJizqyFGGJTVS+RTcXQd+AzqAm/bHp8WSO4+gJ38rMlUv1V6hG3SVS
dW3lBNZQo8S7cM8jKfTiFjGgklebh7gKAoY7o/A4WwENdHX/k3QXS5bDt3EiI5KP2NcrhowY2iBy
03tbqbtoM+H+clZzoqHFuM1xJdvkUfUL1g9pwgcOUuLoaTa6LdHkU0u2DDse4SaA1bPrMv2t12AW
hgWYuKWxt0qEMfRjI7+VQxluiKjxZo6RQSS0QEJsV67YzpVYZ5CNHarsG5H6apNR+Tq92hvApbLT
GgLbNVN4iYvAtYpGuUYRnUT9kM8exeLiMOh8aSSTbvtaTmvrYDbfOgWBHf1q7S4gA+zIegVjZSW/
kaASlLpHyqE5Mpa8h1kc10oMwWEfzL3bifp9pB30Dfc4ELUOiXHqtaDfvECkC3wIaaUuOnqrlwgV
vdFnkOiJl8t+3HZC/JpW5b1dsCEPpnDcyW0LNs6gS0rU9K1uzUgO0qL26G9AFLra7gg9QiDyD0m0
nHXt0xjV6bkfaAwOWF6XUJ53CXtEsxdEZ5ah2oRj7eZlfaHGANK2oNra51hayYZxlMrU07B9tcUc
quIo5tExFtuveNHf+nYWbQFGGfusT4hoF4rrdG7GWIGwa7wJ2Hods/pqjLBQ0wSVBPYuUBoGMaHz
+08axsluzAcnWAaZvZahOEIH7zuLPJgmkW8t+beQpjDzBFrGp2Yrc75duScSRjS1UbSGqisbMoLw
NK2IAylcsWlPdJeizOLoI8oXVIdPcwE9omTzhAq80z1KMeNqeLrU3Xsy14ekN6NthoK+N5fvgp52
J+71U5hUgVNMVeWNYXfttf5PKrIPFGRIdViGODTcTHZg9PmmUw2gkoZ6q08YbB7VDnnFgAH6BhkL
qNqjLNNnKokOCvNzV6MlZRfmifmyTWmUdmDwAU6omIBUjb59yVywlEhOBGyRrehV5Gb0q0KjUjeV
VArsIjHj6scjbId5NxXTNsEcDmiFPjpJUV8jrK4hOKPKJLKeek05qRlTe2wpAo7DkTNIyk2sjA8E
IYSMeL6Nwlsm97GHvdeboMrqBt4E++uR4GRJ1SsyBsJqZQ7fU0T01gTzTOwK5gi9fI5E6z1iC+sW
EtKWRR5MgCv1F16W5yGORpcs76s5V8a2HVBSRWmxbcb4j1SW49WysI9TF/M5HwQqsnRF3ksANiEs
a18pw6dg6W9TnC90N4glwQ0BJcmBjcQuzkmnVf5PI4dl/oRSTOOA3L9UXa5etfiPSXORr1N7rkaN
PLswUWpQ+/cFrFW76O9WlZxKMbsJk3jrxPq3CgYTiVgO6Ho0j1jysJ2bSdHO0wVdnGdKFJDDagpt
WagG10RYiADIJ9RMKdYpTiWeqdhXl14yXopIWk6gD1cWTyT4Sv1RiGpMj4dwVFJL8NJyof6aVP4i
RX8I86djYvxIS6jvMmtXQNlxTLaicwUXOZH6q6FkpV0vFyVIlptKPp1O6gBj3F7mKCTztkH2CfUp
LkmtaJfEmqFVwoNi85qNmLaaMDU0iBRqz97VuIfjvJMFUbywhdookwYPAQ8eR+jZUUQg2Y9Al78C
tSCBUaWvuiHSBVwhVagwN9eqqbrlE46qqZn5qspsoAP+NONQOzV1cR1lxC15K0JtsbAZKBohQydU
/amsQjw2Kc4mSkw7twxzQm/0Zj9rCcIxOTnVATCMwJR7X+vpo8mKEN+6oPV0TZkRdFiUVMXx16Jo
ZzGphVdFb9xetX4NBmIgdtCaj/1P5cEZJFdZFk+Cpu8l6kv72Fp+p0P/K6E46bdrkabuivnApEQK
TmEdz6NDYWr3OaE0I6yuierag9Yv0ujMXf0swnqCC6sPrqYsbiXFGM9FRo28ZHmu8QGAMpI90RcO
PHZudU8uRXj80nNUgTGlU3pwumpKTpS7wLUIOrXlPHWiJJrtCoQmTPsOZab0IyP+9c1KPxmduA17
oDozFPtoIdmW5izQJK8Xad6mSjjaRaUTfSmi4VM/iOBcYJtCq/aFbOWC1uy9bdhUrrZGSRymJ1ql
nJz46TAb4lM4o46Sl0E9d0M274xBposSnZuOzAQxAzlttRUkH2sLyxbV7rcUatOxzscYI8ycQhe/
JHkuawvzU8ixk4GooZTKF12tP1fnvW0KxhTrA4q+nYX2tcvucdcoDrOhKY3oWIT8LYpr1UNDQ/Yy
q7xowPJsEifm7GoSXFlYfsUt2QkpKc5NqUFJ1TrJlmL1Ve4k2ZOrmPgNe/nmtXoSA8EvTWwJ4w6z
VYkEu2d2JsxJdpZ9iP6OvshvmgWRrxPpbTIc3Kiph05l5MzwFSqzKq19fEFQni/Sh9B3LUFcw8SW
Uu0xs0zezHJoWzESqi6oMZNjXpOoxpR0tpX9IF6yqfayUqGtstd7KCNAc/QCWXsP/yUUiEHKJXk1
lZrm3/wUCdY9Tjthp5CzRFYxu2qNe9DSHvLEpBpJcZ9u/AErNEqK1vy6MNFPWkmgVI4eslBvoL8X
llIie02ZCJ5ZEgUaU72j9iTvugB+a16dU1X8jFbBzLwqZFYCEswwPZ4PiIRrfxLEPeyTO8bXENQK
E62QAsV3b8yoti1ZrES3qgpAonn0m8IiUoWsKRHSBiCNoucYXibZumZwspC+642pNjRqrKAiM4j7
vb7erEmkvUfO4R+PH08SY6N5bm7KaCEBb9S1EpcymfLaxA3pD0HcFCsAwlVcl8xxAl+y/rmIcXXV
evFS9+izWEXq/ePef3r4n56bBtkgG4uG7PHarMkau8r1iuQs7/efXvH4d0EtQbrWpx6vhl5Y/bb/
+a+RFaIW+/txRwwPIiJb6JT911/+7e7fHxECEqXlvEG/+q93EwTayMKwlG3RJJj6633/b3+lFEbs
vKpRt7kEPudaR/z3r6P01y94vBUmIAxvRbD++uDHc9gv67hIpCbCUgRqFrZbNercrfYYCg2A6c3j
D+U6Ah73WhJIcKxZzv7+Q9Mw3RjrKMtUaCBSR41WlxaGVGSlK7hoFWs9boKkOJQE8xDVOKvrVPdv
N4/nLAX/vbBI0Z8VyeJ3fYZulYaDfuWBpdnUkcyLO2J0OVuo+deRl+XZi7ye0ChnhHZrls/Kp3xP
zTr/695/e05Vza2YDL0/G8QtB7nWCl+1QJ3NGRGgVs12t3bYPHRmMk7NfA60/E1U4MoUUb0Y4hhO
AWkrnN75nL9v5vUTy7XJ5u/nkMh6ZJw1P1ibAx7KvRDUpReM6TFemzP+fn6AdYgGVz7iK0ivi1Gx
4875zMeLrEi/RVJRepam0teB8S6d8o+/KAYSUZmO1L+FcY97/+2hPM89rQQHRvRRW5Vy6zfIKL76
WCQAbliTi4975oPjsD6MqkHGEI3c6d+wiofM7/Hwr+cYdw7qBz/dPVH+2j+V8eYpaRho3Z6+oDfR
2vir/qmNbo07enhLbIzTG0rHTbibPXjPjuaDNGmN7djbieY9Lfu30fOBoG3wOJldcB5zcrQCV1p2
wd0f0n1+zEzbD+6Nq11p3/HQ7Ax278B5nDf+sm8dfdO4H+uHHZmcUaE+pY3zRn3mCKJm91YYzpsp
ePpl/uaJ3uEDSZne8chbyt8SiKcUnOLGz49vwR0WwoZAZ23GNO1lH++Igq98N8knBLj6vDdj+6d1
qGU50h55qdNt8ECuI7yNnMq64wxrU0bdIDzi11E2q09qceGwoAVol6dS++bwoLtyl2Vnae84Q0+f
03wprBGAWreN5H3duh09DGCwMPTDmSd3rflSL0+6sQtCd1p2ogyQqzzz2cEp60I3I1Ifn0bQCTjs
uGszRXLM0u1A5vkHsSQ5C4DUElAK5NrjG98jPfamz9cAyNXAuEAR4uksCruE4hfxIgg6kJ9g5V3u
8NCixrXssN7AHyFGwJG76iWi22qEFWODsuAkEBLoFhz5Tf+Nv6wMyXtkO7yVPge8H8BoVjbo8SB0
mvQ+dqj0FLQge3o/jOJM8L9+2HSWMkpvm/J9UT3mjxS1tgLD3cVKI94hYprJ6GSOeFlY10596FqU
lY6EG71dzK5eMz9BTEJZejcvNYyOSxY8sWK5/E99K13ZZ76TrxQXNPqlMwd3tvR1nu34VbmASqps
ID6UH27FSQZHc4r2Ar+Urr3N+MwOE5DzaP4Sv0UESBxr049+iU8ZaefRGf7gvFl8cnTy+TW4MSvS
bXTOoq/eXbzoeXDi1J5/bdtn0XNJfLfHchc3p04Aw/CnKh1Z2NF9cUvt7FeRn5KRjur0FQvnBiVX
Wp/EW7+xnNjBVPEn+CZYRLfIHHiuTpF86M7FS1Ydhd2PyoVTU0feTdm1k7eGV+Y7jRmjCmzDnhjR
lMdpnejcXFEg5CE13Cs/0w9C+GJTHpMvhgCyf080dqq0OFSQ7sM5/13FdvNKVZQyOnn7anY5T8mr
Xl2tlYFaPUuoW+prW3zw8q4BULYeD/UCtAV0FGddYo+duxMUJ2ig84XxyCnr7Tf6nL59/ti/kyv5
lJItRqJs3jM7bcGq2dmyhRWbOZgWtTdQEHlx4bNBPZgkBX84/RUada4bZI3SVa1ODC5ECJGxfiQ+
fIt5L/BsfuXH8ZZcEBEn1mhvHepodR3RSFZmwWPgL8upUIcNFk28aYFt9nhQBY/JYJZ/hIG9fP/F
SG6bnSw5wOKj8MSgzAxHwRYB/is+8disVMXBBGfzOEpFCgvnpa6eAbL1yu+otn0rd+tmVzY7MDcG
ia3G4y3j5Cg0v9DJq7yBZt6VxstldEWjPWQYrEi+REOu1H8pwRMpfwy9dnl9Tecapi7GGR8iLeZZ
+SRXJ/O+SPu6gwzIGRkzaiXjG5aVZFbA42lUMXzeIip/vxUbq3xtWzdsCMTwE2Li4jdjZoChD360
uOMoNuz8b1PaIJ9udkAarE/zwhmWmy3HdbC/Ytu8dJtzHN00f/7mCtaxQV9ThmyIkG5tIc8Z29y6
4M/zpVwVf4U620zl6ZHGKsnnHqfD8If94K5zN3PsB0OJz/CxB/xmXp3YFM0uL1r2xQ/g2srlqxxB
6LMT82SiMUA+0ia0virkiHfhT0Oi7nN1O48387foVS7gmGaLK2FWnvGqu+sX40QBn3ES975CwiB3
lT2DkG8y7ed3jMHPHAPybmQx/EV97yVHD93gMnujvAmfmTnjIycOYiNHy+hf+Aoq/xgF2uCiGXs3
J2/2IA3O38w+TKUT11oP2YxlkS7UPQgKVg4VTwU3tqt11ixemSx7h819T1vDBprVht9g+GZ81C9m
ykrKqBde1M4vfoTPksVd8IY9J4s0jnzRJUcN3XxnGcSlCPM+P9S7cPozIbT65tD1Dt8Cu0WuJC7H
9e2TNzIpTLtavEONxRXMX5mqHx+v5L6AmcYRf70v49Pl6AsvxhWC4Dvue5/GleWP82j4HKDoa/zm
jj86XNWsInjR0AnSbaCueCzsIid6XQlVh9lB2gsv1HRNypnQNJ8qODcmUniHxWy5LpxRhhbflVYq
Oz+ysWc4NBs63vYKh4tQMt2tP9kWv78YeSwXho1MaF9DW3LMC2fJunI2F1bi1qPF9mhcV7k264H/
ZnyyDTtWvHE0OvxzJgXFFy/CSXiR9pwk/ntLXif7m4Og35EiMpewFpw44tzl9/OzGPwsocN+vU61
Q+XSt45955XlRdMRAr5mr/Kd01geWZ6Du3HqXEa0whzlWwlTFscKnB7f5spVlh952+QrKg4y58+W
6fKct3zi4rOUmSj6+NKjxZhhsLAn5ZVMleRZPWbR9v2DFxOjIJCGuXhgqlxL39v4yIln8slemQal
PVce9ZIjv4w54J3FXTt98CuUT34NUiLWUI6stuncVvD4KOPzo2mPSJeFT25WjQOSHCd8Ztjnuzl0
jSvaupnLiPNCfV31oq9CQ6LOcAby5jBLMlip+fAFDJ8jnDeOcmX+51XTOkj1CfSIiwkbmrjR4SPY
ii/bvtlWcHK/uawDw+esFMuOJXtOCRvQbzrWaXCFeEcUJRx55axvJ/O+jlLVzSRfZqDTluUHaP/N
80SwoHrjU/ZDLt4k2gtva6e+jwL+Tv4gIvHav7Bu4hdl1p8UQbFGGJ84BPgXPyUzmAMflWm+GzZp
6Bb43u/WnD6jvoNLJHMmUYzYOcCwuT8JN8B68XbiEKPmrKz2SPJjIFcCPIx/1/SeOugHGiy2cMIO
+a4zsBh1gKdV7RNwvU5/rigfQLV3E8nWTl/mnU06NpYbpoZpneRkaWMBYD6HxsvTXL8XuQ/iJv4c
OfEi2QBUrgoNG6VNl1fadTsUy8f14Es4YBGiefF4f8uAs9YeYROWQz1Ku4N8l6WjjujKsMFKbMZv
+vNnMhhrEqBC7ZnA2eYz6ZyIE1vFAKhhVZtqN/BK61SVr9oJNXnFSaQgIvlB4BXF2ZpcdViHgVme
qmbNDdsvYSttFvMcNd48PxGZi6Mvl6eI4UpErB5UR1QA+LLZdolBllt40kpXyQ9R/geUqvDK0mq8
JOwoGcChq3Cdhg6lH2KadYAda+YRYv1vxizLOXE2YzffTpYzPjWq134Msx0Q+WsbCWqQ5tXvc78T
d4HHie77baJ6k4qRDD5lh8iEteNN18k8SyI+tRuY6FA6fd9nkuuam/DSNB4jrXxnvmIETKINtlac
aFA+5YRDoRNXJxrcLBfv6BEh8WNamW2MyiR5R1GQHQbRymSLv83YV/C8Ep/H4cAXZsfB2PKj0mnZ
77C8Ertt5GpjPhd4uLA1IADGFbzfSgCeN8QGGXEKgfDIAmUrp2neyqGTH9vvqf3JC4p/V6p79JUt
t07by8/SZ+2s5EU/gJ4JoLk5YMhrEhozIauAJRd6IAV6N6enmox0F6hb45fVSGz4o49a1t3kC3EB
hNUstu4ZmInuNfV5YcgW1Yvz29IcOBSwNj8xQJuMPfbTSeNGgPU6O7fj7LCkl/gquMSWyH3tBKdq
9l8MwI7+pTw+0h8lKKf2A/8oxjULKVFrd9O3lCwy3abVFwvVM15j31xyZYJ2D0kYOhLeGwJxwvVI
mYFAzsKdcEfmCyz8G/mmmXw8wjSyQ9/dD8uUcbAKFxC8cGIy4eRGqt+lpzLBCnubSXZ+Gk8kHyl2
tlcRDwvcNYNNvafSQvUk8kQSiIQuCLCWkKZ2V9Vd3N8aV6ckNpKu1XcQqvtxI9AATaEWuOWT+IE5
HENo4lKmz7L/jane5qmmTws8pkA69rcZPcE6LPrXkUq3tk+E95Rh0wDXOglIDLU9jlHCazlutPNc
eAE4MWb+dhNP2K3JttzZLfIkrAj+0DOymT96xLyVn5R7lFAt1aME5ZpHz4vaX7voYolfFNT5KeDv
8OwIiZ51BzM8XfRS23y+IV7yovMjMKFri83Rp3XmwjFulubnf8KX+YkFDzmRGR9U8ZCQ2UWKnobb
gbwAq26OuLkvjolCGOLTnf07JEl/61UnPRQsg5viTQBRlG+C52DLphtPZvrdcPjV4SQkBg2L3Uix
56rdWhLD9HHUsLm4kjrMrupPg/mn/oTCx7lm5xQ5hPfC6mdqa7fgSsur8jtDKvQafNIZRkZk05ib
5B6eyO9qN6vHe/WXWVFY21W1P1KMvGNOABuZaUz6DI7Wraslu+xoNGvcYZskI6sip1kddjj0yMcA
XfB92jP/MBRAiBGqCsiPtrVx1LpzQ6G9QYt1jbWncHxesne0XWU002D0ofAFyOhuaMjMVWwedEQH
4BDt5pJ9L0CWr8XH+FlD8EKnTTfwZjlMG/avx9nBYMDat0dWZehp9Mg1v/g/Pb4X+aV7ohCDYyXa
a5LR+nCxhjOyh0B11NHGniVMXNqOZSfu3JpMG8KDL2aMFkAOlpk0JpCibTE/cltbO6I49GeaN+2x
7jbB5+JBZjxGzG5udwwlZkIA0oQHX6Z/CrfLc+qmI3vLqHBDjsiwaw1Qy5+oFxwQ37Gx3yYVsTL7
PVB0X61gPokG11S1U+3y0/Ikb8Us2GysXkPTMU/6C0kWF2svJBYYBDLeZUbtG70+geQVVNpJ3FFH
tTwR02v2V9vIk4hRAkentxoSJ4YBXnoICeiti3A4zPmOMoZ+DQ+1H77ACqgTJwWQ6Ggk5i7MpupH
epoOmrhRtnnqKlvFyW+W2GyiY8R05kiQvA/aBQbOXWZWSPln07GEBBl+KRtkX0NhN+/FrqD44wQf
tS/WZAD80m31feXDd9ytfvJP9+CMw8PRuAikFDbGpXTLA36O0x2feIRiRKHyMf+Z2N4BWXem59jN
PH20w+Vd/wg/+xeksWK0T5way+wts8+Jk5UsRxE9Ani2acOy+ibdEHyWpzk909Rcmm7T3jnRUJeY
PTaYkmDktWrMaUDYNiVKDIItvzzhBrjOiaVtMeefK5rBdobbvidvzKLiBxWy0Jc4ysouTpi/D6WK
DgNeOb06n1X8DIuXq1i61eoTqCAJezh1Z0o/RF1msyVGEBv6c9buPz/PMXxt6J/8YOtEdEiEIKDL
JjYrEX00E1Zj4fv6f/oDOOIZV/PRdEHNuBiStbvGbmicgWuPzxV5Fb5LuMt1OvfAKuh2Z/fH8d34
H+ydx3LjWrZtf+XF7aMC3jRu49GKRhTlU9lBSMpMeGDDm69/A5unDvOoblW96t9GIuAIKiUS2Hut
OcdEgsCY1n3NjhECWZe4yXFbvaJRKAL4q8sOcMNaKAeaWcyqaOnQanMRBi1gkLb3prsacY8uAxoz
GURI4mnXQ7PLoUsMmLK2PdR8M35muMkMffyW6KsJDx00wbXjnSftnlK/usvnOTtKknXEmxQLnv9U
M5TbcfPOpwAIH8NeQkGYoMbfsV+ny2YdnsKb/getP2ZNOWG/9E0WwXOKYe/RWTevnr1HYrGIXqCC
YHc0b4uF/zbfvYPnhtbQwtgM35Jf0Wv7gZ+7oPy+0j4tqicr7yYhLdJD1LtT62Myfq9/pUIsDBQT
3Me9W8BKWbnke/GL8DTucagLGHEcNSAN1YIGlF4fKQfolFHCNbLKHW0m9EGUD1AAMULgLo+iQyir
+Jt4xNlQb3s6GDfujkH+41Tu0YM/RHwy4o0v3ov7Klw4+KeSA/onikPeKbwjnJjA7PSVsNjZ+UHK
JGrZH3GurZNd5kKXMCxsQQS7tKthH721K4VKEehSBhAvnbZt9ZU1LeMHBRkT02evfBMvlFQ/m/ie
kZayzcxzO5NVT5iwtJqSsKDNNN1w6wCVTeyBAopkh53v1X1rlcW23DK9P/KVNDbdY/Nqv4XcRWmJ
bwqsLjyVrOGGPOSkRb1mbZEKtD/5DTAL/JWd9OKnhaWnMY/Gw8B44tnBd9fdJu86894ADuOCJra2
wau09AG1j0toLvmr+BAfxad3a+0rZvbUNe6QC6AWMMpH0hPA6i+7BXEFS+Nn7M31kT46eyfjwKcj
uiGk3d1ad4O4D6gv7Ju9qv3yj81H9CxexXoeld35T7lxEzR3QUlk6ALyzcr2f5YYtyZSaPHbAlWJ
Nrn+7EbN4mezMOLldBMcKA04a91ZK2uoMkzR5z8LU8Zt9wF1eNHx9eGqIU23w3DT3AxoEQAwLLsb
7iTBPcPbW+9E+NyT2BSnxPkGUB6bs7maclLK193jg3cKvtOvgm/LrUV9pMb28k4DyJ7vti/hK0Oo
mL8yb+sU3Oncc+ptCsYAyNi5z746J4uIJh53BndyYL8UPxdwRZjHbzFjvw4/dAq/342H4tnHvLlw
XqP98MQn8WcJVDIvKWi/mMHeeXgySQ1ZfJbL6FlbOCcfdUO9VE7JHrgLT2Q+Cv45XTXTCtonrr5l
8B0debgA8HPT6Wtd/TYd7KW9Z3A2p0jr903v3yT9rvGenEI5NkpwDubmaZANzP3lak+YAKy0kTGk
6niboId5ozZdQs+Ivs/YKg4Cr47WR08HSO7zyugg0PFsk7mFFc40LSQSFGT0ipJkPPUkK/95JJvX
rptmQH5CrD41ag6nc+7OydfLhTy1MWOuNCYWAQQDmOYvr090+NRBD3aBTk6j2IDK50Uwb8p9vugZ
ooeu9U6EHWVzpsOExfx26pdXypdbBb2i69WI4io2aVI/Wpa7d8MqXNOohdAM2lwuAmyWsyKdbSKf
0SjKVaB6tbZ21DzfEq1yuJ7e/fljXvd5gYJP9botz8nSKrrhUbP5sv+6eVkLMxAO8hXXI4lJIk5Z
82i6HiB2izeR2xjvcB0I4a3kS357e/nfRhEKXVwZ+VrVAQNIvtOZ8Lo1yiiKX3MNN8rHTScIG67K
jETV8saCfLahs69udaO8DTJ6XlFM7WoynjS42AujfyQdGz4K0z9AUDsg19D1kE9UYH+bhkc7oIGH
KFA+sFzd1qb+3XPI5s3RUTYqZTTFQ1drvJLq3pN2qy09BSl+aFL/gVeSLNHy5oR0xxO1ZnfbZZpG
xbgz4aBqN2qFrCDxHRzoFjLZMHlN+3hY2rW1a8YKDZ76JKTWJ+nIwzCHZ7CV3AWL+LHvJ6DwDM/U
cp134yrWwDd568FkbFkm5zj7FgSMU6hy9EzeLNfbKfXAUHFOxO3TauNVEfOV6C6ss42pEXhuGMF5
elddHPQt1mArVjCzV88iUt5Ve7on3mHjBx/YE+kFAUVEI2B7+t1U5QU+B8+lS2pBQmqbW6cF9GBP
FHV85/uAXHQ5uPkZqVmwLCphMTlCHckMgO4rTxHLewsCxHrCpKBT9J1yG6an3nd+js2AOVPoP1CS
3KqB8y1IkLDq7bQdkk9N2wd9+pn3QHb6fGIQENboV9tfYe5+0EbOD61qdFsSaMJtGEXkUd9MJdJE
y2I63ejIdJv81SHGQWu0fQUmBTEJzij6LJN/HCL9oa66M9DFRdRXqKOgxyV0hCowH3NcEcajqrcZ
i3G79ytUjab+3Hok1j+RbhQvCkdft9a01Wz3EFDzbKzv/Jo+akR/mpfeaXr8YTLaSgfSRictWOOn
7AVVj4zfmRFrP0XcftSB6tNsMBnt8YyvELnwGxtt59jA84ASaYUEoWK9bjR4CkhnF15p2Csx3JfQ
1D4JKYdtaT1kzfgtExV1UK+lmmqk6Izyn1oAkyFslQPEkdVgFvlNUjrbIaMMZrXMqcy5T83AMo6V
cReW8Y8iW5o6wLwg659J4OGm11gz0bIeCLSIjwN6oFUNtKKGXolhPhWnqFbfJjGnyOquQpIx88lM
fxlaDchGNhGVPXFL0TGI+nW1QgagrNAGvjHXp/sULLUU5WVUxRvPMH/ySVprWvPi9+57M9p3Pl3p
yUGqgXn5eRi6Q5cS226XKHe7DHCDejs6waMT5vtMMxoqVpQ/jF5/GF6qjIJOig9xF9PLFHqjL4PI
fDZaF3OXpb+Xn6rh/cI83+2Sgl/XUHY8ZMcDHnJ/05dc3BtHHl6df2gs7E0KZtB1aO2xaJ8m1d+g
8PVPiF9xkzc/NeJ+VmTxPKbCfkZNjptVR307lmCtO+vdzpEvDAXjaDpiE9mCgDNhfzhj8SMes/Xo
G+1dohYuOSMnxM93Wpkw/sC7voFv88s3+vjYt98sjdtcqQ57C8cveDK62yGcENToXr5MMY07/rLx
ep7irntf+SCUupwBefcLDvMjaucIHQPTQt+PBmIL44Nt16/RTGfJ9B5XOYpeOtY0O1K3TNbiBZyY
tW2s6SQU5SXku8lv1/oW2Z7A2kpFJlJ3bjDSq4Qa1bbx97HXQHcj/9KrJtiqCjPmKLQwJ4wG5aEx
XPp1vzNq+xaM5MGO9JoZjXrKwpSRah+ci59dJX74DX0eiwZktjfCSV2VZuQsQydYOrqPL9upYVrC
0nEsfR4S0nHxx4gcx/Z7MdH9tBTKngr3npsq9amYDdE5TMvvlqify7w/8Ts/TZVOfLW/GtqYrqmi
vgYuRa/Ee/L78pwBmVaEOEcmJDEl58FQOZO68LPolzk8GsVgLgLDxhxRhGfdNPAm2ykVebLtY0+z
FzoK06VidSi6bALtzKRZql36Cag/RFzdEEdGeYvkoB0e0Y+Em/eyMcIPt5riHdLg4eD4TPm5fxNY
gocyIQeCe9LoNI81udRNpI9nDVRsNQWo1U0cnkir+QZOSbHJ3C6iPNjG67guvyWD6Jd1k98ZZ4NK
iCJQsGQ/rUzXlz9sk3ZBGb6lzYcdTnzVVb1fFKMKxDGb1gj1SaO6V/yKTJ6yPqGunlWlFNS1YmRm
Q2Sl36d0a5rsRQnbD9gBghC5udU11+rg0xKdTrhmkSs8nvvnyJ5qRqfeHbJPfeEjnBP0PcWIgF1f
K6nYK4MDdrYwaQND8ICP4eEAoQjiou0dRHE2cnpfSHGBifv9qzqAtY9Md1cVPrCUQa/RVFuvakXC
hq/mfGrbhkJIlTypk/4J721d1O3eC5dDQLFWWIyeUsQljpagIBht62jEVNIbZp8hFbF1kcXojfy0
2xGCBWOyXhrGXmmPjkGovaHSZgh8HN7Y6G60xPJvA0qO3uwkdIzxk0zKcqHWlIyyjBJtR0E/cU9Z
W/irsGs9flr6JMDOR0Y6GoV2kT8A9qg3nalOC7umBOAC4vEnbojRMKwin7jQCqZ6hDhsXbfiU0vs
Swbv/1rK/p2lzDNJI/7njrL/W0VT8cVRJl/yh6FMU72/qVjGcN86fD/+ghzXzL+52MVUi5xn11Nt
rGt/D5p2CJp2VdtlVOXAC/J+C5rW/mborqt6NIeg6mj/kZ9Ms40v2coYV8kw1jw+Maqmmch+/xph
DIqprofEhhpgpO06Inh3LxfDAK1Ei/RprxN6h6B5VtXNAjTpYvVlGNIsT5Ob0ZS+5o0N3ROzOMKw
PsRt6gFekWtoR8nqmicwKAVlgKlckwuJK5b7HJn5KXcqZdJuPT3cqUNMllcxPoVFBw3bm5V6ao5m
/JuKWE4H77OJZ6nedaHV9dxWn3cCJ2O1M7NXGZV6RVSHJBJSsrzkj5YADwLCpFdX1LNeNgPSi1kD
CV/176t66n1GCbeRoM5RKMnDXUeWxOXMOJs5hmkSM+LuKPbYMs9J/sbcMcWyiy4glhlMct/lMGOH
Q53vBxXLey721izxbWzghddN7kJ0pKHGxXvmN0nRgP6bEotO2bwa9BOzcrkqF5DH8LUOpUmUVE4x
ZeLGhj4L5eV1odnzfz+QBHXACTleceojRIo7q5Y4YMSFIPsc8Ibq2q0hKi+swKaSJHfLE65ngel5
sXqsuBOxxpuxLB/GEVOzkWNllmvan2uMHip1+eWwGg0++Bio0xtlAAflYuDFhoRXWp4ot/VOBmNd
D12v/ts1c2OOt8IMQC1tdvl9eXdxOTz/cPJHkte4vJNcvf6c8oWZQHPOZy1Rkjl9ydUua4rZ6Dh6
U2QaclUelotySr8TN+9TGeMV10X256bFLOMGttjljOv+67lWTXWiEFsp6r4Iv+tghnRf1uXu60LK
wS/H5c7/cfu3S8nVqOwxlVvG0/Ulcu1yna+X+O19/2E19n4AjCx2X9/htyul9jizZNF3//bq347/
ix/+txf8tnr9oX976f94XJ759Uf7emZkx8XCTI2NAwJ0qbsob68fb7n2T/ddvhdfD0epkd982akU
fJnkV2d00nZafnkHURcVHelplmSb1UDqFre062uuZ3+5rDzA5BsbgbWTpFNy2mhBzmR3YgfE/rr5
ZV9h+pRR7PnEf1iVp8pDck0u5IXkJa+blgQ+yO1MXk6uWj1ae2rO/+rd5YlyId/GwrGgYD/eyF16
UtrdN7naxWGnMkCdNBSszlZyQSUdjDEvMnyJCJU75cJFXDstL4fkWXJvg88KTdhUkvRVzqLHRok7
oI/o2ydIJdOjXFUhiBd3v11GtwOVaraWrC5g0su1FMNcxIcKju0miUjlGVPtFoAOpRJ7+Igq882f
6O1kTMHzcOaaVzQM8Fsvq2YY1l36Y+zpnGPDWGdKnS1HAfi2p6eLnVSs0wGtJM6qlomME3waU9dt
cp47iz7R5po2VJHffsrLf2M0UWmMEXU9qb8nwibfd/N9Xm7+0321fAT/uZCvkK+9vGK+wJdNjyw7
nqJ/vfT/x2UMF4rKLOiXV6ZYxzNHXvqyKvfKy7jyuf+vfxLIwNCyx2L7+09TAwiGJvQg5JPsaiqQ
a9JZcN339Zzr4es5132itOlpXrevroXrPnT9SCLkq6+X+M/eRl72esXrZeQ+L07esoTK80i3dD/M
jy59fprKNblPbvIEP2sxaOHr/i6s6SbJUy6r8lAsn6vyNV+uKDcz+YSUhy9nyhdN89vKtcvx6/bl
mqGprEZlFvRqDaTaQjlZRCAdNAxOg4KYaMrgpakdo4sxwHPVD9taBdtmMCIlyKBeQeZWVxM1jWVq
2mIZh+Ij6eCTu6NHaFkjmrUdOgNY7cTbVhlaG88rcNsi5hNqt8Tf+N0wIf6JaJ/U323F3WkJGpze
LUnf8vHjmvjWc4P8Y3VWKNTlZ4yxbtUxwlhHxsm1A3LOSh+kyODuk4rZahphJ3QUE1VQ/S2NlE/o
LdF21FpvXUzWKehVF9zLtAys19rLvS26LW9t9c4SLtDWpJvRpvgqqTsgTkHMXJfhZ+JjLx57+8ao
Ydlafr+mBLyBsFKvuyHtN7lj3uByO/tK9CvJe3/BjAPciW0fmSKEC7+nlFMnyTtYKsRybpIfIkbk
mE+dfaqrr5mRDKcsEjTX6nXB2H1FNfCx64t4Z5UbL6ywGmAHXGeegkqsGYkq76MHXECU1gK83e9d
XuCQaouQvySAA0Cm8THqJ3LkoneCL4211r+p9WMbiHOJYCCAMpCpyMic+T5nhdupoukpRvorSaQm
VJSBTcFuQWhJapFzT/bfTQkIe6/rFfq9psiXrVt8L/oBA18TKNwW6aCNoXGvoyfpPGOf+WH3nNLl
c5NwpFRpH/OoBD3mD6uWnLl2vA+yYB/r4oDw4ZfINOw7JRwIS8yIqV40G62pffrYZBj4eRjNFXMf
Rlh1SzzYvm+4qZaqkcOko4vaeugsMzyvoLE+Yw04kF7r7nE0oHXaZbCyZjRW6OhvXUiCdpWRnI3u
tjThDwvRbMHBbk3opWuk1sRurmJiXzYtLQH6uP1u6N23PNTju64V0z1q5Ed1aLutE42oi2rlpxLS
ksnFJg3Vl8Kbim3l450MCKCoJwoyaA+KfBNYyF8GD85RY1Go1zrsJiKcFmZOBhHxv+UiJ/QNtE29
K2MaaVFMVxcfm7MKy26FRcJZ+XhSegvep+E1b4R+/BLkf66MskEekNx1KoLZEZ7VnaUdMHZ2ieef
hNHYBxdkNmjgaDmIH4odUOz0QGFn9LnLQm2XTQuIsxa/cuQJVot8hHD7LZXPCouHOUVi6yXnMu7I
sKjQZdt1DEmA/KGZSgEG0Y8isM88ou2UmY1J1Apqg44vz6Q9CCJZF6Zmcx0ci1gW3pppuLcJplvX
EZX0Vm/38hWjCLEVqONtXtSEZgWCcOX0JtKmQ+M4CPbV1zpBBOub0Mzi+L5ltL8QdeoebA0Nsu/S
DVXb7OzBOCmLUTtQivWX/H8QNATa5wAQdu33aBusYBTnIUdwRl2JkqGnroRrYNVO23vBtwotRNbx
tIdtZmlRdh6hdi5M+C44Ttznqe94hlfqjL/3sa4bgbYtLfNJb4fyWMbNI11H92YiJmWK4pmDTBdb
KywmZAyhyySob1X4Q2FobQcjPQ89078uoTVYFNYzkYb5ppqoPwOr2A3ICruW1BMCBCllu81mirt3
TKA1SU45QDK++MtCqYoNwMis0TFrKf62tYJhoyc5MvpWPINRIoCiMcyjX3YxDunvBoMR26BbZTqC
TADASRScuEDUVdY6oCFem2hc3UPCp3EH5G3RWh3UFW4JMElRe7fpK/T7pdHPwDd+spVh1rdl72GJ
6RpKYaGKzCSncqdqMGOaDo0hIFTBH5dOf/hz6vyfeRHeAvi+AWnz6OflufaFtXUb75AqJbJejYTU
RoGZMBQNGjmFD4VfoI8BTbEFBvPYGRqN8gjjfuSSrqoMALrjGglbpOBd46YbhsQcNahaUBOY4RL8
zaYBIINJZ9oGhBiXJTR4w/6WeTTlafrSXaQ/XhTT24qG30PpiBe+fSAcqhatiafmSNfRVXnIdnuT
+WgS0RubAuzNWHyrWsdbnVPoz4JnPLPdtjXetYJo974ZyqVWomum8PQ4+F6ycjrqkGMT7rq4cRaa
Yh8TzOtay7Cs8bqjan2Hp59vhR7eeA34gMwnn0arskfDn3kMVUKyyswEDtV0a3uNReNh2XWufmjv
7LKk2cMXjG8aocQxUEIX60I5CqRrmXfQR3yGMI3cdWDfd9OgobXlO9n7yKvzUtHR9Z/dFuv7gGGl
hE/LkLV1cXglxCe9VoyiljwaVcB3i6ZJvjNBIJCd7DGv8ZAe+NheLRvIoZkY1bapAAsykt4BtF21
+lifEzdCyGPG90lggSIiMWwaR/MQFSB9+OKt2sBRkdChvzKBvhsTUNnGW4LIwT7omNux818meyyW
5uC9jHQW0SiB008REjWj/1611qHT83zVJ1hH88T+mVUpdNNhxGuaowXymQksAqE/5gOQ58SPqnXq
HHR8+guz9L1FM3japglpgMTanP1g62+l29LlrbKAvgq7KqG6N6MDsmHIizcqatlu6hgRtXYEpM9+
HrpxY2vZc0705gJb/E0a8Bd2aoAQoTcdS9dsmK3XT3lrwiE0YJV7Rnii24naYwRVXgLTWNZujk+g
R6OdwzV7UBt9zi4oNk48NPuC74aT+P2GGwkZvt171xIg55sUjW3/bDhpwOMGJ6uZqNi9GwCQlC96
mMmEDptkEsXRi5/F6X6KlZPTmgAyhw3YjGCvuuH8ycCeqKvVZhrtUwFGYmtG06KwR8Ac/KaFhkQy
d5gsCe58PSklounXuYtM1HCjH3Aa4iVIbmtRR1AiG9UkD7wQeE0UeiN6J7ZtnD+5FIha7sfkVXgb
Ajj62zymxeZbers2+/zUhqq9JgoGNpEKcIeRQ1naFbTn5uwZiEQD+tJpo4s7y9Zf9Eo9EBc32EA5
bCNhxBqLmrw8pFrJY0vcCyfxZzPuB0tDTZkFx0jvPgTJoqZK/GwOaGLpWM6+6vzyqOnhA2Z4FAZx
swEK/CMZXuwe7Zo+/Ep7ZVyWjqIv8kDb1Xk/LA0zcRYxNKV1ZteojX8ZIzcQtcQQpjvmMzJlh8ZB
iPrXJWPFRT9WOiiv8pyorTZX6Nkkub8rGUKrVXEUgu6nrZr1TdHNFMZi4SjGrpU4JNSOvONyauG7
Rlpar8zSUHclRPOpMFFhWu460zz/1s7jB+BBn60T8QHQUCmCH21ChEtxq1SMfNpDGdo2JV77UIqb
PB2jnWfQ7a13idVrh8ab0ImoJUlTw4KerrL0CmFsmT4sdfN7X5TGXU02z7pM84SISLIL2u4zV0nD
prnDbxyge+A+YdQWTOu2RQ3Nk6RuJi7Zw2DCfFZycRsY6oPeZxip1fwR6siPoEbXAwQBTXD4LY09
5PpDqB8Vs1yrEfLTMBvWU4mMC25BeIDHSvYjdJhJoX2tfauiEBUedYZ1nIgjz0GGWzYZUS6mkrbw
EAIyUBAmQCfTqM1tWXpLzQL2Xpc9SeTq964Zv9O12wRG2yw0o3jIPEwFaZOhmLUCaF3TuFL1SnDP
I52sjeJprXb6XWxXZ7K9mw1gpF1LINatiLuTFf2oXP1U9br9auQOkKK9UBhvDwm17in+OU4GtvkO
kDb53OHatSY+o4gEFQdMlJtCMGvQ5PauHy7DAmlFiYSysCPUMthZidPQ9B42pa+fFME1igaVQuAX
Nq1MhJ1d7K8bDR1k3sdi0RKPGTVtsHWqCcvOeOtXobrJg/Q1RF+wzStE4C3zH9IWxXNTHOAO0dEs
+YB5Wmut0p5yx4CkizzB93aMntSgsFe53/8CCXJ0vE6Dsd/9soNnyvGEUNfjrz4bjBcrJAkoUcQ8
sCSloddmAix9uFtcG5ru3QSmf1Dq4Ciablp7rYquB5G11394ALluqRxtIsswYXDUt3USlUv6nbuA
qvANNfp3FFGwbAkrI+8SExGxGTCvfgqX3txs5FCjz06H0FwSoLDIvchceKT/hmnzo8p8b1MOw8Ed
LUTkerTSbB4KwvE+bSVbFTHOwAploVNvTXy6rofJuPaDe6iaL4Xug3B1n+Fdw45mkrwwnPGJ/Cb+
qu0z0Q9czIes4qjJqUM4yl06WkJ2IPIwxiNevBSm/h4W/VEpnAXJhOlyRLYqoNSfCgXfadJos0zO
1LeVx59Mgc/XJMpZjS3/LKYyPZc+/ljPUdD6satHLl4NaXJ72ac5AUFoRZ/trq8KdB8tbQUdT8xX
kge6yXhvJgc7MhgUmuuPdflYp2Z/7jVyCpyKmJq8DxEQJSgP7TjmBwmeAS4FysJnFBvD+F53XTMs
hugAFWERUSIgsGQI7pt5QTDNPZIoN8+KgxP01lkuKEciOMUnttEL5499uT2WRF0jgFX/3NdObrzQ
CRLfli4AX5fwrmxetHwYhVOe+VLo3PKbaoNyRT+T8qWfKc2KG3d08BPPmzXRtee4IoWkb+vLruv+
2jZfI4a/e7nLVUr9nIphApIHF1fukwtD9/VdHaAJl6f8dgDVNJFhlzeWuy0dxXM0FvlOvrHc55Pm
xWjMwO1Zwaz586eKEjU/WPb4eHllJqKT4yjw1sP4nlph4STjudG06L4vh19DVPq7XjNu1TFOj8Ng
mWe5cCe+V5DTrM11Xzp2+davDRzcqhLjSaHscpypc4mVWGcop9bltW1EDAU98/UYAsrOczfkj5oG
Nl4Z4W4v21UxlRBuUnNJFAnHQwFvWreHc1xjcPK4h3RT2fPdac2z5yXKnRUdgnnDYHpzWTC1emth
3e1HM+UKaUD3f8gNHg5/njcknQdWn4a9vJCjFvYhyKJzJrL2JIpxdflETQLH0RCCF0uz+q5g9HVv
wrG71+PiUfjBcJCnyYVdFkgL3FzcyE15LhkFpF+VvbqWr5L79JGsXKVIbtN2GCDcB945zQ3vTOoY
+aZG+z3wK+8s9+tO1t3ZJK366Aj5f8yn+e24E45O1sL8SmaBZ5WAL8o2fP6KEYCEEnj2uRSFcxZ5
WK610J2Qik7OWR7QmrjeqQJ4otyUBwhaNU/oQZbwYxvIcF7YbGpAATBPRkZunXW8nhuWJU6tpHa2
5FbEG3cktmZS/PBe5JaLrmvEhuH4wLucpvQ34IGhOJRldN/OC7Opmx01JRRtMLQXsjf+vyqCf6ci
QALwL1UE6Xud/BVLK1/xdxGB7v3Nc3TX9lzH+AuVVnP0v5nIC1TQsrqng4X9U0PgIBQwXU53TKIC
LW1ONP8DSmtxyFI9jhrGRZXwH0FpnTmVvCDdnhvWj//+rxmFq+maRTlGg5mrul81BC7j1CxrVfMn
oda/qmEMjuFkRaeuTdMVjsbpPYrtRcLH+keZzyNvwM33VVzHO81x0GLO+CqwhPcBypp12zKA8yyr
eKyqrr5vo/kLm4pHuQjaBrdAitgspB7zGJTCJAbIPTuOhm636chaqhMV7cH8CloO476FGAtDgtwj
V8AyM6IOmZ1Y+HVa3F4XDlkst27Y4H4ZIwVPHo351fWwXJPnyLWuc5SjX18uInfnuv9C/iN+40Dp
V3VYat9SRztZZdX+JI2KCMS2fRurIV9BfLBPoLnSfaLi7w+sJno0VYLLSsL51kRDQ42Z82Ey3YdJ
0/jihurx83WX3C8X132lC7+vtLy93K9Edo0E8J7AYsLV0lIMcOlZ1Am3QrnJJy2Fp579w36XDhzC
KsFsTJ4tF5ftYkg4Ji8UuT2xX+RGOvJ86/Iq5Ep4X6kEO1WNZ7mo6/ugD0hUG3GQZKlJblvXomkO
ky47JGNg/+OqH4G3NEnC2HlLw0nWVe72TFKy4VaukVKD5cat6/gwH5UHmrJgdGo1+CBiKvxElpRv
xNogsOy6YG96gftNJEtSY8Wb54tgO6DVYhQ4nMIhY3BIgsAbz1IUV5VZH9y4NV80HdlyL8q3Qbfz
G8eoELXMp/WRel8wfXpwYrv/7eVl0JlLxQjCrXBaKna5okVEKJbny6ZP9PnJ9rG5Z77dwbJVmROa
7p1t6z5fENHxiSgVtIuee+dohUcJlgXSykPYaubhur8Nc3/v6MG93CUX7TR5dyZph2DTSYOR+0Iv
YAYeDBl5oHF/bOdFp1odfA96HgoVzMWXA/KU6756hngaIUMd4RAXUhtmuNXq8lVutZMJQ0auft0O
lZRD4IqdQ5qShErNAg/ifAm5yKtMD1cWaoDLttwZ0SHxS7wmXRM1D3Khps22chTnlOVt89AKrTlU
eXRfUnb70RGaNKph9m4ICjIpGbPPI8/AVYSuGqdhCLZh0LIDuWvi4ETBsLUKprCBKpT+OWxazEGQ
JJVTWBPxqJQE/VF/ic6XBVPUI5ki+992zQcVAhpo7QTo5/88N+q86PxDR6P3x2vnIyR0oIvOGRHF
82CvbMoZKuA9kfzC/2xemDp/59YmJ/C6j4jVoxejQwaj3TzAdG7p+SiXF/kRFjxSHnKmAbpJ2NqU
H5NsKzeYV1ID+W01HGvzOHqCQl1l/HGkn18WUwrFrxQCWRoN/INVTYnBHQPcgqV5G7fc94jbDE/N
vN8KNPb7LnFDdErM7eW8dvL/OA4zFNWHRqJ52GyVxlRRw0NYdlZy/bLodUF690gRsUy0B7mPCOOX
KvGrYzHvGoIsR6yefLu+qAkri7rgXy7qXy4AzO2uJCKVP2OYn12qCZOqt7f+xNZlV9LWmACdbik3
U63Oz9CVs+u51/3WSCxupsALNPhOU2yn7z6ZnX8LgJLAGCirnzgJFCWdPtQGUovSZskt6i1OQC4s
nwr//gRSWgvBrOC38cD58jD9PzmdhiIiO/G//ws+8JeHrKd6eERsl3+WaehfH7IFlfuiqSfrp+05
7U3Db/84GJV21C2vszdkuNlbst2fFV3Dd5yZIlk3NBK3Yv6dt2jtx0G37oKWP5rWEb9H+dnECMNB
uS8MtGbhDHm4n/rIutWyeIdEN3F3eRx/pJMVEvdWbUkMfE90PqFpVw73Anu83JKLvtuB9sieLhsC
wEA4Recm7JUnq2Esq3pee5QHRQZEKc8rMEfztVSyjWu7ACBBsM5dmhJtbZAVB2FOjV+ntDwHYRb/
0NToG/GJ2jMVDmOTR4mzQdB+zMLOBlsWq2dmFmRMpka09+tOuzWzSazxdOXPWk6/KkTkuMX/0a7I
gCdpnkyqRdh15oPSsnBcjRyHzPFp78TzZpeesik4yi15mlunJck6vPVYg0q9nLZrNezQoW7wZ3Up
Fw12rJDqGDnPlgO5twq6Dz9ICCTRvelMlsx0aAkjXbnZUHz4p97R2rVGKupqSgXDnyaxT//6Q6Pr
DP/+MjIjzM3TLAf1qWUbpB5+UXfC2x0yjGHBj96BPZOSF/TQBdp0bxAHG+tU0spu9po05dl2x2wz
+nWzNuIhe1JF1hwB9Af/j7Aza24cV7LwHxpGcAXJebRk7bIsea8XRm3Nfd/56+cj1F2q9u3b84IA
EotkSyKAzJPn3PV+NOyNMuEbMOGO4XlCvjbyCUDdFeSQc5Iebh2yJm1ynGx+st3mfur4p8E3GydM
HYeKvU1CPbsvQtM6FmasbDXizeu4M7vHVCnx5JmK+T7a7RMCQ+YfVQ8JQW3439sAaA7uL8M69LMs
B74bY9dXKvE/2Q44IkB4MluvVWkVjVWv9SA8XIfPE6Xd1XuI38I2OfSRiDalrtbbwkuLkxvBfpfG
hvvu5M1p1HLvZ4g+mdaVxTZ1Beni6EY9QN+Nky3qkDKYJT3xHk7wCc3VISlPUSHinRwnTaMn8nsr
jdjmYjtla7C+IQrsHhqD39qUp8F9nXekLUVqfOaSGJ/VgtyzOudUUMH8fDY6JT47ZgChYGjjIZtt
cpyplMqGZAA4J+ZpsgA4ga58NJJS9ZfJHLr0aE9oLvEvX+o4Kzf0QdZQxMZLjKczHYTYy8I0EF/1
khkDNe/7tw5Zk7Y6bHG5/lN3S+ThbkDSC3LdvxaUtUb3a+C0tfF1SvrqIFz/p5kM2sPgtNarnZBQ
bvjhMzGJ/ikY8/s0spRLoSq4yF0EfbUm0NCyMDee7+hv9pRa8Bn7pFv7gfrE5vJdDtDj5GdhWfWT
a4XlFhZ/mMoIJr5VrbM2i1775np+RAqf259E7BQHdp8JWhA6ECTCue1PerogCg/TK6j8YzxmwXEU
ek5CYaBv+1r3HzgaB0+w+z0SvlKPOB2DJ9jh3U1EeG8hO2XRobM+VuQqydZtRGmETJ9n/VpDjiCA
5V3XQBIa1kM91e+R2iLxzYk9Z3etRrnm7BTDwfpbdXgkzVVZ261BBrrVKq9eh7wq1zhrQzRaeVUN
g1QKh91A9ooK7m3bUchGz5QLLvm1NY/qsqlc/3+Prb8/tWyVjQ63IAosc54S91r6v3+9hJk/74z/
Q5r2ECpxkv2Mdbd7zAkF3fWRV38r4mDfxdUIn84DQXaS3ju/OxAV1V+ghTd3TQRVUuKQqhIag7r0
QNet5O6GyKSB/FOQ7ELQLu4KvSPIzmxg3AJH5v2/v31D+/z2LUM4lmYZtqbahjVf/X9/+4rmowyZ
2MZ331D2UNUQji1CNMnjFBKTa9sNg+CxLtEtGaIm31yNTukUx2Gq7m1QOg4RaSN4nFQIjcaRJ62c
0sSat8D7Zi74JUYI5kFenlX6uDQUEZ2kTRYiccW6DlUICeYOay5w2/qkIk5zNPbf/+JZFef3bYYP
zODvNF1haQ7bjPPpLx6TtHQnMXg/UJY4lm6Wvw7IEbSJY7zXRtFusx7qEWEY5nukckfvupIrFC6C
5xIOzMkrzHfDMcJNCE/3vWx6bQ63TF09Go6inG3Lf7rOLjJ7ZTZBsJZrIwB7rmExgdM667+g/4eA
VgpxsMp/BOGtuXptN/aftdgqi3QFk3C9b3KYQZB0gpAmzxHCCFzcYBZ0f1Fr8SbMdhs7Fsx3Qxc7
+xA40rWI0NGEI3Nuo5FRLklmRGg+Jdwn93sTpE3YNM67qQX1atDzYUtQrHriqfFDDqh4nuH9V5zL
NCWQxeZVvKoHt/5A4pU4tht/resgXsUDD3VravQX1NSIxNSFQSRJ/N40UY1GFQu5F9v0j8Sgg6Os
yWKGHN85DuJpnzrCyU93//7xi79rEpnzx88t31DZaw3YpGX/b79XzfBH1R0i8aOrnUoQ12oJu4rq
OKTqiQyC8QLsiALlpWUQ6sHKmpuyA03D+0gX43WYX/feFrHtlnQ1Elc1dYsLtNGdM/n03jmuAncP
WOe1yx2UwKfeO49aEa8t34UNNsmhK1LRhF3EIgrXcoYcOPn+GzuKtZczpB36+HlVach805Grypac
IVdNtUCHaITXlbZgBEcXWWW4luNCsv5Lv14ZRkmaJxKJJvlfc3UuZE0WvUMWaC+48RCmo4pg9hKS
FmvTxnF2Ff36Pvyv/zP/pxuC/p8fA64+UyP3FQ+OgcPw788dPcySuAgt/UdSEGAOvTI+AWm4EKFM
dnbhxydZdKMWn6IQRoqcWNhK2uRYWasae47DuVBQzTNuHUPZN9suGN8/2cehih+K/umTOZ5fXfej
Q5OPwf62jBxWK8j+6ImhXF9d2q6F0cUksDXK9dVvHTW6CRsdzUtoTv76Q2Qtq9FP8LnR3ey3F1Mg
5nIyTdnLTmkPzSbdBZC8r9OshDN0zlSaZNLStf25Kgd4gvRsMBZzVtOt+ts0OLXgsvqPxeYJjQKJ
iyggd2+rwT4KNXGOsmanRMnb4WhF7VM4+E+GXzmHMq9RtAcmtbKCZuwgMw+cg+wROF4PsjnikVs1
PfiSOAJU7SpB/1Lr2tvk1v4Fn9vwYOe2Ch5gUj+S1K1BDIJsINSePReJvpd23AcRWCOn2KRBqH3o
4jICaH4X+OW2hTaL/M6z/2FVDXWl5b8/PpAt+4/tw9UMXXWEpbOH8Dz7+xc3ynMNeWM9/YGbh09Y
eMDN2lZ3jnFfgcKq4r1s5ZEeqMtATxPkgtAMl8bfeno47gCeHKWpGdVQXZok3nHoNvvlbfAw+e51
TF3E6WGMoC8NvJZEA55bOpln4Sy3pU29c3aFw4nPRqHAztyzNGVNVsO1F8NClZE7rc9FMQnIgSNi
w9Imx8WN0y5UIQDBz0P6xN+nnEC2TgVhZ6b11l7WboW0iSDIVjyiCSrO42y9hHri05hb87duK4aN
WHG5voee+Xn9//pyt6XKmi1xJGb/D+/MbRqgxvyP9mTWK4fczpSDrKHe/trFlrL+ZB/mYTebUXHm
d5Fz4jCG5/w2/9O4Hq3HmT/BQsH9bwvkeel1d3LB2oevyOHdIkr+yyhXFDgFNy6ew6C1TMQ9exPR
DnzFkwtZWVwhv9Vgl53OEIfVXWqE1nXcbQb+xrPnqdDI/VrkNk2uCYFh6D3hz1YPDu/lXoVC77XR
rQ/QEChODYKAbmZ+FV3Uwa0WQHaDX/Zx8BOoCCA8dUZCfclYcadqYbILauBRCmpBHy6uKenoEEmA
Tg1gvadB7+ONDTx0kyEEhci8d9K9aVM4YA2VuvZPRdJ8pF5evkY+aJa2BC4km20YIMUWA7e+jk1b
4ALtRO7ZPLivtop9SMMcSGDW9o/GEFXbESqPdWEp4RPkOS03tMT+obofkQMRGqLcBGGUcLo45eQA
Q3SgmY2NeUdvp0uBZBzZKxWsZ7PNImkH9CsMFPMEaSK8AQsxUI+l76ONJDs834AmGEynHNEhyrrs
ceqBTSsRaHEj/OJjBVD0+sQbLFRNbLS7NqNW4rzgSSkL2Xt7Mt46YvYWS8cTfzOhe8Uitwfq7ZVu
Njma9NI/l4cGllwC9m1/giavb1yionJfv7bnnlGziOJoJHjLIbPptv3/02lAjrsdDj4td5vLvwDy
Atk2kdD9fw4LxnwW+C1kZ6sWlytSj4WqOxaRxfmR/NuRzaiSuiLDpP5uVv5WR5HikBQe4rdl9HOo
3AlNl7IuILOdq7771hSKveNJqX73Fe855yn+qgVwqXqD5e5r166PHHBNYCS5vqziMtjD9QLJQS26
4zQY7rNI9VUYqM47IN9s09kQeQ524L6DV/1aeLV4THI/Ofuu/4Fb//zv+8scA/38t5IpbQJTNTWV
FOhPTjDNjR190NXsO9hhc1FFg7h4sYfKZSAeZYtcbH2d4blYJMh6IfIq8jP5scVR9qY9GliJnlbQ
vdnmKi4j+LW9ydsPI2AbWSuMHhT9hCNqthPxBFIkq7KwRrQvplHd9b7lEZQQ3q5UOuhg40ZdI3CH
OFsI0YmNF+LZCUp/0boFgmkVogtB7Si8rhX6B19Q4ElV9rImbZOpR9vW9tY3022YHAtgzK8RZWOu
Us1rhWH34I9h+cIhzFoBU81AiCPW1Ywp3GumB+v83DQN7U1RXOskW6q+hNKkeXUH1Xhsy+nMeSy6
Mgz89/Pr5zAy30mXLyTHA1UDwKR9dlZ6iqYOcNIo34ALAf7MlC9G0mVnWXjWkBCgiR55m+7Me5Cq
x1DNNuBaMzhAo+xctX56iq2ULPXS8xeN54vH0AEfAUKCqPJXq1c88vxYENRbhksM7QfVrB5ur2GF
fKYOBy65nrQrYfXiQ+fcxDr5G4Xf8vF77r71yJTIo2aCKlPolyRKEd3ou/4rySWbFInIP5ykX2dA
C7/qvUBqwXJ9CCynZtVpmbdXY7u57ypSSEyRAwP7FSKaSt6qocW/h4gqcXERgz3IENHoIhefaOU/
TgphnUoggRAXe54g11WcoT3OrwKuE0hrMca/v4KllCB/+n5RlHlzSdOyPVZh9QAGqblIEz8KiEMD
A7qMeYTWufkKNwpi58tytMXB9KqfWQz5Rm+E7nkwHBQzA/FeiXpatQO7X+a14r0M2mPXudHTAIXL
qepnRNts72BduUeeNtlm3oggQpyESzx3wAtH6DmbXjneikAVfzZJqXzx4g4f+1OgdwaI+r8K3TON
fdIiNooIKzQZCYlp0iaHjE1q7IMavYVY5eZcRXn7pn+v7M54U5tyPKYliWqyqSjFsKqMUcAPEhpv
FRvkXd9l/sOfc3K/NC+oO4l10AclrMMlCpP8Gd9hrJnApn4J4abshYKibdXmT2Lksq9G2ZdytMal
FSowafXNCI9ht0mJuXwxiL7cKwbw8LwNw/cIGIIcj46rza+zMDlgMX0WC2PyR2bwDMWR2y7+/UGp
aXA+fHpW8quzLem1ch0dtcRPR3HL74sqbav8m1NzozEKR5y0uSjRHF40qRqtpK1vi4pgoqpvEC4s
DrdxIGn7vZd4h7I3mj3sh1A52oO29sfWhSm0v486ffoauXCt9arjH8zcG3fGmG19Ra8eM0uwIZFl
Ywdh/ShNkOlBoGXVUAn+sskOawKnpibd0fOYWVZueFelOQK9qs7VaM6K2xMu6PeAq0wCz+BIZNP3
iwjetgq912tVWuE3gjTotwGyWhTEfKJoQKeDhZq5uI6eZ7sVeS6RF4t9Zyo4ShWveDIHuObr2MHX
N2bqxa8EEgyTTdZfZI+rqM6DgywA4AcHkoDRMA7NbHmzyZoz9/5XmxH38d4Tz7dRcigxMrQCVJiv
g6JWCUECwVSUUoXDObHLu1aAVrTmm4g3X2UESXK1pwFRmU2kpucnJQWDNrekqe6yZEdgIrlDCjJ6
1O2ebZ9rmQGo9qOsEn9j+vDat4UYP4Iw2Oscp569JDYJ+xmg1OZhfDBw9Thx+NBnnnHpKvMi7aBh
+vsKMq6tbOrccKIp/bAi2Mah13KjPN5HFikm3RgEz81cdNr9ALrn6WoJUuPOT4ZiF4jKOsVZWuwD
q9nrQ1vxEVAoJp9NEvTRbtJERVaAr+6qSCOlbO4Npg50gzoWWwWKlSXwuPABmEq1q4ckXzdZ3F70
CeUlLqzeNyiaF2Fjej+FKN+IaVdvfd1bS3WeVAZKvRC+iFYJqGNIW6uYi5Ks2hl3pmuhEIdfyKqh
et66iCr4bsegNCClNB2iUDPOuYnR6PAzqGKVdCNjO1lHxNEC57SWgR81zfotAJidAyrnjUNEshgm
Nzl6YAefcGgi0cRF3vcy6x6A4LA0QcnurBlTGJiNe9AsZStbEnUoaw7sxi6YygcnCYlKoJQSqyOc
XPKZ64Rjt2n0EJ5WnrtW5sFBLjtkO50G2HkLff/p+Qwa+9K3cPynUViwR6XgrJFGPNt5BHy+0sOX
xCXQ28Rp8GHm4oeNhOD3IR93nZN68PD2ZyWeEJ6JaUCA5T3IwilFeog8ca/anWVcOxTF8kgu0d5D
QPLba4fSIupUkExFYq568MaJwkm1g2w6TQJTrGxXtaihES8er+PmIdde2ebnoV6nyHF8xR7lUkOd
nMIqyZdaEM2ioGr3JAsN1zywr4tASvzJi8pk2Yu4Wss+Pw9gjta6F9lqvax7AjP/zSLfc6GBsVwV
M3BZFm4Z1UhMz8RUv2ytADrbA0aHmlIcbnY7tuc7XPeTV1JOulrOubKaCq8AeSsraZSDIXSLthUy
nbGdN1uAIMn7aLibxkqJfeFifYSL7Zs0R+Q9rOO0aVey2fFFv4t4mJ1E5jnPbqMspb1xbFQrkzBe
6pqTQB4WaKiEhGhfaj7XPpFr6KyTqJrDSHaAv8oF35oCKdPc6qsXE4YHvuOfwT4BWzB6ckuHrl+Z
YxcuB0+B9HYuYl0YJEz9ag/KROZcTypuN9tS2e1HRbuPhd7stcJOtm2iK/dlpGSPtqtAZ10p4Y8G
7oehGb4T40VJhizSUx5BGq65LXtYnNivQzqc5chQV1+j3nVeLG0cUen2EnjA1E9r+Q4ZD7EoHu1+
0vYQm9klEsRUzSGGzUtWBxOS/6L1t6o589bNmTV8MrUruq3ti/KlTLVmKZI+3HSEeV7QNmjIpYsF
SV5p9ZKPDv9IUpzuZa+b9uz7nqVChUmvTXbBthaZuZDNOuWRZmqDciebsGVkh7bjnCKbGR+YTUb9
xZ9K0lAzcihdF3SW18OlqXq4LhzH/hLNGOAQ/PPTBGvSveVp3gHwXr5TnMAni2FBVjSMi/YD+YDB
fe/m+rOZoe7U2MX4tW7UfVsZypdYN7dECPxnUQfO42SgmWqrUU2SafzhiTo96koUPOdqiDRfa0L1
mZnZlhDsuM8tdpgxPchCI953rckmAs3pgXyQP3ulTfHEcK9ZpNZPCBKstCy6V4F37mWBH7jZm5BE
oOLkCMI7qYMiQmW2G4Pr80kWuZuG2y5rvt5MsjYpFXnvYa5tlBT9Ayj9xi+p7p4A4sTPjR2We2lH
NHf8EqnKSYlHePgrY98D2VlWfuwtgjHIH3Cv5g+yBgN//pB045+949yUNtnrJkBheq+a3s2aVCN9
VK0HuALrY0UAaKEUdfmtq9C8KET6Mfot6lk61JOkt+tPheF/1SdOwMBFN4HbVA/5GFUPsqbj/SIX
2hELPEez3phDt+xxRERwy7fQB5mn3DrkZDK/UUmwx2wtO6TtuoKlh082R7S1CV05OdIz9114Al9H
zLok/Vk2x9rvr01vzu8VSnHoqwGV76ka903Rwyat2fHjVKDASLYgb53rMoJuQ0seho1agBYiFxdG
xgsazyUeuhTRs783lUqgnDji5Eq/ek7Ol7hMjWdVz8OPzjAH1OdAFJtNIlZD2Zj7PFHrvUse0jpx
1OIMXAOJxFLgDg6DfM0vNzl1rvmahZm6NeaWNBF+Tk6JTRqJaOH6yyxC4fxb6E6DuLx3tPkfW5VH
pxDBRes7NFCFra6ANLcfQZoAJxPtsxZ29qFQkQLX07L7aOyElOQ2HI6hDuNMo5tHF/L1Dx3OhRV0
soBH5ungd+6ULovOpRKtZeAeB4Wzk8F6WcBa6l6bsiOXEf7bGDMhhydDP11TWvNJN6NVl3TNW8Lv
c0+2xCxTETRvkdEXqz5QkCmee/koEYcre/sge9WMbA8jdZ5NsgIesxJcXzSqiK97EVCs3HskSIkW
uyCaO7ekSRZZ9jEOwjiZAAUfJ8UttnFCxkOchZC8pvnWK+v6VU8tUlzTyoZUmmaiD1+bsbceZCvz
9I2qltFFthwFveGhfVJT2EKjslwaBVwYNQwahzliBS3mXJVtWYT9rBlT1cn9baDs+NRs7dwAG1b8
tt5tkU9j/2nNpiQiqPZtwDkksU6t7ocbo4LfPcSxEt8nnJsXoRml92r8NopW/Gg6flamEfp3ONNO
ZZgoH7VrVYvJMPxLP39bu14d92NS4IdGnXaloXO98Qa8vgOEZHurIDhd8RT54luk9vpK8SztYYAM
tbRnWnKyOCdd9O5rk4bBYzngdiuKofrWWOUDyWX+q+XVHNYz7mD16IyvFf4HOUARyfz0N4dTOEba
QUzIy5uhX3/LINsfwKZ9SRVh3leRA6VUkPQXARnfdW0nin74elo8DX5tbM3WTlbQjg4fsM0t5NpG
pXgL8gHJ31RMGy4JQNXZ/K76xNwEeQi1NvzAd/AxwREzA8JlIfHfEioua7eOT+M+NeXgMiRHzBGD
v7wtJWuf1ru9hs6BHmTeVJAKDYOolY/Dpi7H5sOpVnnXxl9qYQCBTfiYIs2Jv+DkgfDTHvGFGhOI
BrRX5LA0bw4uTpRnT5DAmRmKitj5CJt0b1d7CFFqEiv/anazLXYUKAJkt2xfB/59jLQVORQpeVyR
7T7P+zQ4aGBar6wQUBkUsGFs8C3QXe25raPv5GNlR3NuVSMSAzFEWJtGgWZFCdmyAnJBUxvqkwGf
TwKqyxKh95vLySFrrwxFcHUyOS6et6gO364epNuEaztS/H09D1anQl3yk0Y9pCMtP/FbqEhgyrnW
ZptiRuUfJtJ0QALcgwHt5WHmvkRSjuatyH2A743282b5NGoyB2QTmqQH5gbzTJXXl3jGxsFIrAPn
a0hpm5tag6AvyU5odfRZ9iwqJwN3pXxEPYCc0piQfchh8VI0KIiU3EUhtURZOfbEj3GwXw3h96+Z
L6x7s6r1fZTa6rENS3VZkxhz1xepsiP1C4S2p4V3sA8qJ2F2fxYDvFd3PbeWtdAS/1F2NErfnNR2
JRtjZHok+o8VCaxts6vdaJFBi3Fn+Gr8EwbHInCTP9AB/xmqDrEeJeZWEKCEGhCa2lVTn64npy8u
QBODxcQG/S1BlF1O4oz02MBx/67WZrR0M2s8tQIguTGY91pYrQLPrZeBMjXfym4lEc9h6cDQl5bh
g5hRfRppOWM+5WdTgYZANzP9WzMpp6CJvRcohc21pZqcX2OtejEd71Jnovgy2NbLpKY5Sn9ddlFt
h4NCaUB3PDdlh1LVm5ScjAdpUuyUWDZhscZ447YMCkArfmhx/UbmLckudt2sDNcfduoUTyeuhnBQ
h0P23cz3zhSXP9KuJGTravE58ZQS2dWwXruEj5+DBu0VOaQexdpoIC4ilUMs/dL2DpOrO4ee7W7Z
dlPzYXXpRr4uDnG+qJxRL4UFZXtN1vLDIKY/ixyw0z71O9Ip/rK7zgBBMayUzn3JtWlxG3wbM/aE
C+CTga0ots6hp0braCiDV456EMcMQbq5Np0acbqAP0I2Jy3KSNhOyKCdB1sxhNtdrbp7nGk0Z9rO
Uouro+wNG+8dh7T9wKM0fOUa/FAMdvt4XYiwMxxJ8UVO1Ayk5PsmPbfjgBTKvHmngM76GI4BuWlL
W0se+KGtxPFmknZAcn2JNxl61y0XvohMhqoN1sA1v2oNSb5sx9BU58n0HeDwtGnVOj3lJT+UMjfK
13ZE4CmOa/cHZHV3+pgD4SiN+qHFk/wlzJC1V8lVvXjefBFUgNoKr8/2Ls6LdaFlzRmvurpQAZwu
k8lBg8obQbaUYK0L14ousnDbZKuCC3q4tsIaP61QtjDJx9cBjgLnvgEr68JukNVq9Z1ixcNRFp7e
oM0pq6P73k3Raqp97zX37GDf1ySVmfHkvsKn7a70DLUIfW66yBDAZKW5W9lbGcmPIjOdBznVSlA1
UXGX4fgoLkZiXQcJp9APhRHD2zQvkfvQYmVp5t+riIN7JkcT5E6qQ5+PsIqMhU3COE8nhGNqR+NW
GNYHNcrJSpNduZtD1j2PN+RHkI6FtvQTCLlqDkInrXW6XWSkZ9nKLb85/d2u6j2p7dKmJ0kvxxqB
Xl+HgVn9bQ1pl6YB2qoDrqqXHPoveRkiiqXfdy0RZVtPw7dhSq72VB2QfMjzauvO9r+Pl/auyvPn
yufKIQxv33YtKPK5pqfAy/WEXB0lxlk+jMq0ycuJB9OvQ6dlEtyY+nImT/QeHdshxXY+elYe3Lk4
a8uiVFCUq/q3/3q8kx16Y/0sai3gXPS38+TtKNjGPYryVosiuHjHaQILVap2G89CT8Oem0HYn/CP
chBKIv3o14R6pN2IodlXq4ltTRXZc8c5v+K+4evGixKkIUluJtklqap8xLrypfI660wabvwQunCj
SLtwOMhxNS9waCFioued2PWq6+346uHo/pW3UWt2Auvw2Gz8ObWD84by6MFhIlsy96OIZoKWXh+W
0pbaqHFMUVvfa6iMAc3QH6uhsp6iBAEpy63KNf9e6wmnubov4UiBAUcxn+SQXxMGwI1clRHWNF01
fZ651SfdDs/63IornonQoz9HCpJVdW3vIPTDbQejpfeQ2ilKbX6K4Ct0pUT9d1mSNPuO9HLOD81x
nMFpstDni1ds2e9e39VbaYrmC1owFwKn1gL8Y0yAhhCeMsGAPin+iBhlDieZ4Q3Ha1P6D824OMJb
pO9kq5p0HqgOXHrECdccgrwnWQBwfDMGUZJW4HpPU6xN9xze7ftqbrYeRxSzUL6YMfQHaJgVK05X
46McCxM9+ppTiyjWvJoRzn5nG14bwqzKk6F3+tP0fehVUS2UEWo/YYbdbmh6a+VWrtia0WsGWuUP
1SNXxbWadz8o/KWdiR8irM2lHqVcr8OYJPXOFA+qFtXnKjOrsxa0V1OWddzH5xHN0NgPslMOm03w
5+zI7Sg23AABlJEO7BxskQfVMtTCJzjJ8g0HmglkxAx7kN3XkaU2TcvBMOrFbzPlIMv3f8Q9CqED
brVLVRvn1DTH90nlqo/7qFvJJvkCXxIeXo8Qtl1HaQ0+NacBdh5yUZwLzjR8GacOGO0vG9RLEH/H
xCxyv0FKSk1gNIMfLBoijqV9He69QQR72ZTFlPsZYSV4dMq84CgsjVqiBMFKVmMQKWIhq3JmsyK+
WWyaWpSbJOjqi1/Cpleadge5DDusCeWPmqiAASqjRpcVvVdfY3vyegHQrlO+EJrofuiRvvNi7Zwm
qrqD2B/ulLaDly1BPWPpZFVwxFfHgapDpd3oIb3Rq8x46chgSBNLfbQy1XgZaMVzS/b1ZNzIPnUe
OfcVVaxd+/5znuzTZkTwr3nmTETSBXGwqOMCQYIhI6I2oqAM5rpfsw0UT7nhouY6g3sEsl8mPsFI
IPGchua3HpQQosqp/qhMVb7v4zK/10Cwfyk5mxWT8a31548cym5iuWH8AOhSh9GJDg3JLKFxY6p6
fjRVHRi70Gr4gkJgBKktaydRfxp8JXwNNNwmeq/lGw2ykQOQHhTZfBMV1jK1dnXS/VkbRL7xlD7Y
GHk6w2DmIbdeWbtNC8wCPdfMix44rt8NpSHefVsf10UcD+sBcrT3AW7BIDPTr2xTzb2upfEOUbTp
mX/To+DBd+cHHgKCkIM+Q3wDVCtu1ZU7Kt2zEsUDnnOo72QvlC3kI+KOgK8H1ZDSqRd9a8QXi/Ta
Z/LkcQSr5rS/rVTboLfzeWHGo59pVPvKi9tD6rrGwu8iZVa5oFnbfPhz0TkCcRpZvQ6cjbESvcL7
OK1v42StnGBU0edU+6J65bFf/1HNPgcyG35w5O3uutBNngth+8BJ2+JQD6G6hystWhTK8BBX9nDu
7HQ8D0nFkQiggDTJwoKGTkc66SRbeLCH87VXTggqTgjQRi5ua1Quj2+U9aBRZVlZhKYz7iEgfZWt
lEfJg4bUfSpTgYFr2yj0kC7czMWtmSr+W6g24dqXGcWyA5Q78krmnD0s27KoYy8GUV0u5AKfV/2t
HYX+pdRNh4R0K91A8eksNVtRX00dGIZotA4V+0Z77bSyBHozWLty0pLtODvXfX2WHM5C1EDgdX4J
bHdaJy3CNwHSSi9RVuowC1X1Anrn5KWDA/YgMgNVYNkMyFLS3fxFtkoFLKtbVs1icuNyX0UGWsNz
7VYooUOIRLYjYlnOdWTtt+U+ahrYFotWuxdK++y5iIemftO/hHVU76rBiReyGQkr2Wd6ZqH9kw4v
6OH6OPdQF5a9qCk5ByhnEzivrP6lDx0LQU7xPZtbGe6OhygaX2UfomvGyQ2LRzkx9j3jcfSDvexL
zNA6l7aykn15UdgXD55Q2efCCvjUZD9l12AG8YvG08iHWHARxZsM2ZdnOS4bIfWs8IjK17Z7pIej
wYGFtoajoRXZi9ePkIxBkAJ2Pn+ZguZNzd36QfY5EaBYPRrig+zkZ54uUreKdrJXscN8aXKi3sgm
FEpwzkFlgjSrRty/cPaZV4TH4u/FCJuM2msHaYY5rcBDDYXpdVikkT8FhQOMg2gRLeUY+AYYMzUT
mpd6df6zKSfKfjk7aiN15QUmqloF/AyF6NUdxwF8TmzZQHqsBAoeVKYWCsH0ZeMZLh/VbOzhswWF
KQc5IbhidcK52OvT8VZMg68e9chMdiD8tvAqgYiaR0h7POL/JkPcrdb9ZAbIVdCdaWSxo1z21yD8
5+F9XbXzgUb5oytAtxHyBbfaw36eDyI5yCLwgUl312wlWUL5CIvh3J+W2SUc7ZmP49cYWVWUKD3Y
/LNzexxOsT12Cz30i11pRvVrWLK7D67l44+hWenlZYrVCHphWmYLm7TRjU+cXrhq5LBdllA1VGW+
9HQC5OGkwM+XVOYZ6sVxNYbIb0VuFEQLjjrZ0ujyfBWjGRehmkik3VeJm13bWuWegtSZDqmpm2e5
jlOwgWfG4zSvl0dh84AGBwBsXkKaSD+CoShu/pCmq31K4CwJzHoh34S0dQ7SPU7nt/dBp+UrDWUt
Tk08I+PJr0/+RLao6RnHZr6cVXMh7QoUFIGmGkc51Cz73kKg9k/bbZic9WustP8fZ+ex5LiupOEn
YgQdaLbytlQqX71htKX3nk8/H6E+rXN7zGIWxSASAGVKooDM36TOOOsP8rlvi3D84nkIGmi5+jGE
NrahrdtsIrh9Mu571vSBb1SzE2rZblwTCz8WKsHJRBN/iV+GuW3Trnsa8V95CrRd4DTmVUZYoeg7
8pwKQs4urkZRpqrUlES9V3y7ezIB8T1q7P9vvQCCoOIgr7eUk4M0/tkBrF1Z7Ri/IXO7H7JUvxpt
EkMstKBxcKPQ0tB5Db7KYB067XPV2RRfmJANpCtyqznKPov1/sVVxnfZ55OuPet6nS1ajK6enE68
+VP1Q/fy7iUqfeu5sDYobbvNksu9Kq6nnM25z0pqe+lgk7KTQzsHxVDESpBHnHvTyXNPf66D/Ki8
ThSzXu1DqMO1pl+MeWdUzrulIjOetag3zrLlqw25oGbo10rOZskN8cSax8vOfB6v1uLv8eRv+7Xs
9IyperBH82KnAaClxEPo1EGQ3CrQ+Cz6wnziR8p8Qq5AYEXl5vumCsRTpun+ZSzCneyUwwJtMFe1
Tzr+Pkv0zznUraucoxdGu53iUSzvkwatenI8HUnC+ZE8HMgOzvzA5vyYfz2wbPpRdIqr8NWyOu1S
iapeqXHgvSGX8sutjOlnYLzkioGyaAHzWHP06bMJ/Ra0igH4iJ+ZTVmJ6RjnHok1hU1QDkLyGtpj
s+xtR7x5RbrzkcZFcDd9rudD5SMii5ePus3yJH12HRYSeihOsiVH2CWKxa5rNns5y+3S6FSN7jfb
tEXOZVHrBZXcgtSy+z1s4GKhxwECfM6g71O7u4CIQOuqksfQc/2zpn7KEbcQRMT4QbZxJ8UUp1SP
2hyScWtic5JF2IqredtdcqNmC5LE5edUG4jiqtp4qGvDe++rF3TGi8+pV5EI7BqkysO4JAeZQBGJ
p5pbqKIuS7convL5YHqNugimoNjLmKFpJHzZBrWO/wQtLX/ySMKC7kCLWfbJUQVCD9AUyrPoO+Ni
zAeRiW7ZiybayFitxcYFMQnjYgf2lY2LfriHSqM1H0LtqtesC7A/ZXoBVJwvPOagaQzB5MdkxeIk
D4rjkuqSp3lXcpqb/rhK2R0t74Pqof09nHqvYAX6TzPw2/1AZXaPgch37hs/B8R6yHtO00nzgpBv
cN49Q/i1Keer3tfMsreabii/ROduFF8tv40WKpZpk4rnMYjd9aTY1ikyau0Qoqc0w6r9K5ILh0j4
4LQE8mq1/Yn4uLPRIjFskYy0PxWKd6gkiXcMR+191GG5mccU2fMASYoEfTycoBXj3fWzVwh34lEf
suhloroqw2hdRkclyIalbPqG567SLjX/z0lGEWdLMVWgt0hOF1qAtR7Gh0XTGHwbRv/iI9JNo/hg
X/lpqqBqOlOIp7LEgHoOVxpM4rFC3LtFNfcD3WK0V4feosA8hG9UYm6zB10njWin7WPipIeBYswn
qRgUPMAJbZJi9D+NMXj0ejB5CrfRC2l8nJPmOGo32oovxpzc9IPPckLbVhQfQaZZLDSmaBXkg8fW
xdTW4C1PqkfKo2PHeO40PVwqc3W76kkBjZ0RnUHOxi/8vBxlmRv11W4zOY3YyuI4bK9lT5XnrQH1
fhyLyl/JYQZcGFhgVXZBRVO7jqP4kJct8zhdI4EElGl+lHbttF75iZh7v7etJsKvmmg3efyFPbnP
uuaOOpULedGpUEJk/hpzX4/fRKdG40IzxucoDoxdQW0y3wa6E+wyGECnSVBHiNvG3apNYEJraLrm
oemgMAxRfyS5quHJeovl4bnx8cWeW8LEuIX1cLxXrFE5VkWOjlafui9hOSKB6CYn2YoNc3qZNU/m
Lqfr22Oep5gMDhHcGghrp7yiTh+2sPk8DSMvkeTBR+q43wuscn94HmbaEYWfRcNCx+mr8Ts6I3iA
4XbzhnZMOAOM0DBWh27dh0P1PKF1jpRWieTE3Ozg6aJciNmDpiHUaxqgNTMIC+vA8FD9153u2Qda
xY38KRx6Gn1armIDkQPZpwTFcA7MEsoinUEdMyLWfsTuGJ9iKAUbHpeiVmw0y6JjfzGVqXkpWlW7
gcD0ofyVqWOKfgBFNZsF7kqCwzR0pTM2/e9aVRc7wxRg3gbD+qxyUq51/ZVv8bBOAsjV3Fp/oVg6
wmTHGBoth8pY1Th8ZBG2yoo22Ad5gL4BIFOeMpDTHFeMQzkf/u7/19D7fKNpcUS9t+X0W7PCd9Qv
M/3qtOSNhiLuvtoqsBD0KWdhAqdEWwKgdnAJXSX4qvsZbqid6b5UJfxnkDDqhfQ4DibwR1Fgq+qj
EtXBwlCt5FClwrsiOdVtAzdgxTw0CKXOsR42xJLPsrHpMpXEcNLxOUzQ38mKqdy2QJ4/xsr66qCw
9FhBYXjOUgN/46Rkt4rrVDxZIJG571nrdiBJBIqhPXl63TvnsQDG4OKFIEYKkBnYjye8d4udGuj5
DtyN8hT0fIcK1k2vRqyhLG/UKbU1r3qfimFY6JaIz2Juotq9KJ08fEXyx34Unf0kw002uHtcWfA1
Za3wzm+8Byjf6Hay13HFL0iq7oPslCHZbPL+aMJ/x8i3n3ZuHzuofbfaJxmxc9t54lnHBvBsB/VL
PDj2Ile7aAY58OC6Fm3afHDX+twEY1ftKi9DZH5uQkxQDopHJRyBq/DVCAv/ASOIz0YRnzgMvKti
FC91nekbsGJ4afIGvBjejKS1q2DZ1Yp4cShOPJhF9Jr02MjqTT9slMo4tcJun7sZ4ZkhUAPAN4qP
4wwSRU3K30+z8avsleOiBhtmFoBX2epHHXUEBLEXTuleAQnjO5g11mNAxZ/PbT1811psTrss/eKZ
UbBmbc/yRnfUh7YQGN3MIwpU5ZQ8+t6QtVrWDvV4bwLVYVe2vppcZJvq1l70yvRgleEJ9+Hsw460
2Tkjbg8Co4CP3nSWPT9Dr61tdQ99EVBD4I346BLhrVmJ6lujGqtF4JMfQfQLvwYNiMvsm5qUfMxD
HWEK2zSUhwhk5wH/LHXD91+86L7mL4yyKK7ovEa71FCUs9trvw9qUj7hmJyhOPpPvAF5mZhDsx+z
Hr8YPmOfypRfWjDOv7w0XlWWir93SEbPqgA7wUGMN13LPlEd1P5oTTywqqfWU1Po3kJHuOWbXeib
SBfjL8P3sCXs1S+1nldLdfTdkxCRv1Diql2okI3fQkT0D0jzjEvZrALL2oJZoUo39+ox+hRB6okN
+LTqjcJtvrI1G43/udfSSRhZZklyZ+5lMQSLt+E/galt9TaBec3LIr7KKxUtHIS87l+A6YwvozHb
PTBHN3R8B4rcuqA7+xVAV/vLc/am2tQ/KQaniyHWilcLOs26Hs3snGok90WQZnjOj95VBS65HAOR
f42dagdHr/mVlmLfk2j5EgV+tczCarrGegjFWUmbQ1YE49lUY1SNvVZ/NeZSrQN186fVLln/Nb+4
BfxIrVh9a5LEBkzg5nziYIgnUFExsWBFJFwQwHpkb0TN+wiMvzso2QugUS1EcL6pjqjVIJ8+jXZE
icSMq6M8yK5709JDQFUOumX/mpMlsCo0XLp3/HzkD9V8QD45WWlV361QqswfyC8BYZPdWu3E/+oJ
2dOxYmeM7IXV8uqyk2iGfe7wW3w7iNxnddQ3m7JPwKvOHX2JN/0iq/VPBLO8fSubVRQ5qBACWJ2H
qGIykcf0OoovWnikIl7lC3k6+tp8OmX1Nve6h1tP2XnhscMvINjI03+ND5zLSBbl6pr1JiQ78j6p
RnampgikbG6GjV/vDIObA5Lh/rva6saKpMm0k738Updoebf9WfZSVEe5S1GfBTacz/MlcV9X3uQl
w3ZqFrIpL4llBjLAc6/P8uZ2SdlEK2ErzNLe8R1UD3VDtsqHjoVImRou7jF51tvedBB9hdK+bN8P
ct69Kc/uMRYsu9ptzlR4TKj1r02RQo82OucROw/n0YHLlVj5dLrHzWHQF2kCZkKOYH/rPCYzKrEh
E0uF6p+pesVbo1s4CMlxw8E0KMpyf463fdA652o+05zo95mMsVX63fvXuP+pF1CCc7tenvhnDzXX
ONbtQ4MHBMY5iP4cHNc0zaU8Nc2JVYc8vQ2QYynm6YvA6erbVBlDn5358vRfkyiX2IdCE9h5BXYK
UUCpdmEHUDdNKv8RawofzobGsrICplNmLsXHPx1jbPsPkMlnBwv/8R53YzRmuV8AtydVjWvI3N2Y
+hlUcX+8j1MiPTzU4fgxCGHvG89VN3aNmbweu8OhEyYeSrI9Ocl4CNXcM9f3frPI6JdDZfA2/tbW
TR/PMNL9sCbdRaReMiebvuIVUK3VJGsOQRj2z7rWfMi4V2HwPo5DrUNUZ5mX6L5/TWtNecwcFNT4
sDerqrYUlh2BUe8oPaqo1Q2Izk5lYx1BWd5GyyksLt1LXLzIBrU/ZvVC2biUuM4yJg9GArYYCC93
FTXwFp1Tz8nTmSW76OvMJMkTu3yzMuXQ9THUVH989Yy0uRaqXl6TIn4zi2L8QEEAdcJNGRTqa/Na
eXb3Wnudwbked92rxDr/PrcMhCdTf7pA08ZZzsr1TW9gZuJ3yCYBWfqJuZp90sNkeAlxFuIHm91T
GHnDC0tdDCdYga9kr1Lnybme3G+yMykNjSXSEVxC0i7Dqdpohn8xxg5Eo1m6Z3lIW4rcC+GNzbZT
XOygZPveL8/sst2pZqIf2jZW222jhN6qyMiuulHRHUVHrmLheUp7lG17Dsqzv2JOoiN+RWaShZiB
oIZugvdxjPDUdLZ/aZ3+90HYyAUPEfLyf3VAGED1qXTUxb2D/J5/Sc0sOvN5Wf4Vl9f0gvwZ6yTu
5PMjDJbenyqPRPLMDZJsn0nDxFaYOVytf2g/Mi7YpEFFuxOJGLM3GHcP3c4c2EP3y8mYvOafsTL0
19X1wD9qVlnvzGHCNkULka4QXrtz4zQqYCK0I2W6Ps/3nRPPp7TlWYZS6sJIQqyvC+4+tmc8IGhl
PmBw7aOoM660TikerNFDiFgLM20VKVEG6H7uNVk/9JhS1BMfFLDKvLpqDN9HnY9RZnbpWjYzT+Qr
pEzKPbjh6N3Qop/6DG2SnbF44ltivzLGe6TA+FhqSvgOltE9WB1yhnKQP5QVt6tSB93A9flaJ0vw
kPVRDh4C71xRjr46lkU9jc+EDNepqJClxbxETtJN9nLKlxv0ocg+y9iKHyWkgTVKjY79Jwye5PGO
dACD/lck1z6juIsfAQvXN7zE/36d2+PU4uN+jX6ALAZd+dBmI5gCEs3BscLIyloCoAcaNh9gNjar
bEq4T2RFC11RaaNTCmH1JM8aGZwmi8253gTs3OZBsj+s9eb3+NsoOSFOqagj/AU096+LyO7bpMgO
4lN7yNkRHWO3rbdd676Q4FWOgYmnwlmehhhYwbAiOPKF5KYBqQG0n92BsYPoyOcg9MiGRJ5yDMmO
LPLsYXB/NI4XreY0In43c9FRViL/56Kk7AIQUB7lSMUINk1fZQfTHZALgaBa6jOatGJ/fhMlu7X/
dOMCqvQPf5pDiE71QiqVaagB1askHpZ9KeLjoEWNv73rmjXGeHuASFBlefjTvF0BPZ8B8Zi0h9Q5
9Vft0xLCuMpDZentOTID4PYBdy+MUZV9aFcp/7vWuGa4m1zj0ocxoniY6/2JudyDcbWxKbzOl5Id
uY2d5KhTYbzHVNX6cOOpOcoryTj31VUNfhwaETMNLY8eFbu6PZ4MVY6ZUZ5tn+ScyIZw2zX6PmSP
BXm/GAD3cb/qPLdjhVpGmNREccsD9xFHtRIUu+YBo+evlCIaDv48sZCD5KnnU3jUIqde31dj1byy
uzf/WpzdO+4Ltv97SB3XDQbxSN8PHRufCXyD3/rVxQPOjNrwfLD6R38Uw6HlZ14ATCNW5vYbGVhz
L1t2XFWXzNDKi+2WPwZRgqr+E5IjRt1IQJJMxW4USBHHXaGcUVkNFziFju/JBJ1ywFjxaehTa50U
ind2m07bmVqdHHQEnE+1g4uRgQXSo2KKfhWlYfo6TSWb5k44b7h8dEelVcFHUSBxgGly8NMhPRXl
UctC96R7Pp1IBf/ulCN0fYxOph4sVDbGaiKix3wuLEZhZGMt261lSx4w+LYOidH86EY/joChhv22
cMsaxoJnrWorMQ+1D9ncDwNla46T89IpFZvWTD82AkwhJe1HFyMYIWLEEDnE/BpfG6R7U8duLrJ1
i/vugb2gcqIAMc1cu/qLZ4XiIEeoSZJcHcSXF5Suxc60fWzZIGgASairYHu/upoiBNpnFM7vsbxO
lPVkJOlKXkZesC3bcUtZnVc0PykxH4YsbvaYcuaL21NwVYO1gaW9mPU0+ksLZYpz0HTb+3NuLSN7
zEmf/uer64cRAZkU0Pz8tOVwdNhvr+4e+vMK788gMh1KIpFv7W4PmbHdAKjC8uH+mJFto5mZUYG7
P2oXKt4aKtzvVygvWIXZ71d4e7fCwEHqd351t2vrwme9w6uTo+X15SuskRG7P8l+foVpc/v/3d6W
voAEjmXW7dXJ2XiVHRTfARU1vxFydp5mXyK9Eof75W3KjphMKtEKGF6JSxBmmXWlFufCap0nSmXP
tW67n5BvUJzLPACWmle+51q2LDCvesh111y7E1YCjZ1fuDGJ50wnIxdMHneZMKbqmZjYqWnGV9kp
DyVgDEO442181UGab0iAbmQ9FOe79uQU8Y/7eFcjf8hvPgtOR121hsJar5xl2lNM4OrI0Z4CP9ef
EIg6OUOjnKO5NZZ2j8k3b63slMMsD8l6VtsBqpAM8ZoAOQoHyeP5GvKgN8WwTju7+FfMi+uNa9n1
5fYoI2469ejpC/kwclZjhriCWEV6kM1BG+sHwM23lpw1NMgZlVaJOOef5xvoWBpNmvMoQxGCDzvE
JPLl/fmiGf4rV5P6KEckTRScbb2+PVMZQtudPOiAV/R9kvEZ+117e0sA+xdbNUqB8RtfBvdseFn2
UCsaBNbRDy/yTCQp1Km+KnayaYsEJfdSB4EQmk20+mu0G6vDvoLteL+AHCEPPIKXjb8f4R624iKC
jP/PI9w7krL9/Sg5JBT041kPqR0ayWqQroEyk9pm0bHRhWJAqffjPct5xKwndzhSdXYot1flg+ti
lTCoQXM1QBesqOdYL0rg+MvOyIYPUWMspg3G+C3Km3PldN4vd6JWkwUDa8KOqjJLM1wr8S9FGTX4
bpvaz8b2lY8AKz70strsVYfXs0pRG71CXWJrahjqA09X21pBZx9tpXP2Li6U+0Hhk2vktrRhYeWl
ed/5co0noFoF/qfyqLHkb4wu3cuewXBnxhEGgigFdul4ukVtw10M/BCsQVRk/Asa/svZMqwb8v2K
lmxajeXJsszmcrZ2zeLafCrRH9qGdbEPKy0kZ+r6F9UFDwK+WEGOEd+3WE+b81Rb6lOk1q8y7vix
sYqmqjlwd9fgVBqrrLCVT/Cs2sbVPYtCMtOH/pzrLRK0vRns+Wpoaxlmh3jENEx9ia5iChxoYFbS
IIXqwrPcsEwkCUnFNzn2g5kc67po4CjPp5OOaoUjtEOv+di34rccOl2xnsYsfXUtymftgDmCY1vJ
a6Fgq2Dl4Dtks2uhXEW5+ku2JqVxUEh3z3Immi/iCZX0JUrB/BbPBwxQQZY0L7LRx8UW5fbmKuem
0fRq+qH6IFu8EnR5vSA6yaFJDwiwJVW/J32gvKTsP/d8FfCINIs6JFfPwRi0cKnambGewvB3bErh
c6FwXQMUFqT95MBo0P/pngda7VQcvDEHb/wnXog50dCpMTfS6S3GbQVYdZm8d8qoI//PL79sGgU5
TyPCutQHpPXOGuBNFWX0CF19esM0UQ7SMje5GEXH55grOHoEn8nSWAnMUxJHUM5XPFACc++ocXPs
7ck5y96J+jc4JP8VW7vuKozmoWqS9N3UnPA4NWFFOp5JeTflGwuMxUZOEgUmZWMbsnnAYeWIer+3
8WcGpjxE0pfHDfHhSWbLHhk0wBKSHUUKZvKr6jkirTXGrX5tce1FeziM1znv8EZ29qPjXagz3loy
VLW9v8Q7lK/QPN2lpH3UGkHFaygoQCIL+qq0fsQ2gSuRCHb3EeQCEMy/cN78hrIDsJ9wponjPf0Y
m6XYWt40c+YGVPoUfrLd1qpnZjXGniQjvtY29CltLqNrLWZRQJe+W15ZLHD5VV+LwKLUYuo6iWzT
3fUoRO1dZZrxJAVmw2y5X+uErRkfyv47+bXV7UplFu+LvjO/xiZMBatVzee2IevVJGF6NtScyl08
+LtQtb1LYBv5ytHi9D20lB+pbYufyXC9XQfTq6uC1cpnK7DDbcpOubqoPqwwTcSlaUheJ2ytXkL8
IF66Gieo2IY/N4eiGm9lWBsgq+fOsk3LTU46fS17uTfGp87EhE72FqgLvzTH+7Wox81Zrbg5yX7b
TdN1a/MhUz4zt+1exi5dlcgZv+OlpQG/CI2FbBqFsDdW0JYIWTf1OzsxrJziAfrEPNhIvQ2Fj+5Z
89LqCWrVLTxYaXDM8hkdPY9Kcr5z0EeG7ai24tgrTbIwhdKfZ32KlVoHuDdb03CWMXkAijCck/kw
RY21wtKJIfOMHiHbEewqPbKtqwiW3rtlTPYiBwd6KrOOap3g69pP3kNt+fa5ye1hORqT85UU3MEf
vOmtmDBwyL263MLJDD98c8JbInG+KhCaV5k+maew06LHjPINtF7d/ppF47uG+YRPZWMRePjs6mEf
Pt4PduOdaxY6R8iMpbOIHTfeT4qFk/k8Lgnt34P9EA1iU83OsQWPaWGRqluUoqn5/ss2u4tNmfL2
hCIbsTv3UebrgfJIdkA3Jt/xZA0fJHOgoQWkJ0DNCVbB6IbfVasNHyQ7YO5r5pH/j3nyKqYY9o5W
hRd1giqAG+uw9kTsPgWid5+cGviIY11lZFRJ+iCT06xkn4xZmN4ObjNdZCsRcbyre5TLAkzgsqXl
1Y+I1g7naL5Y7unOZsJFKtSF9RTgsYLofcrGxGisJz2fnGtiA3OhT0ZqSyhrDz77KslrVBujOFob
EEDOGqhsp8KbNori6k3Ls99nMgbNqn0eh2IJhiL84va/DCuvPuzCyvY2BLe1DHt+eHTt1qTYy90K
6xikDNI+/BJN6nco+901iNv8YTRGeyHH15mBVERu9w/4I6dXTzd/yrhwC491AP7Jqc73zHXKk4xz
b23QzkzbfSRS/yMyKc7PT0fp8dBOkGDbyibPTvx5dn3vDOt8fhYozBxxWP397DqWUste9zY1UioR
PsU/S1u7kJHNP6YoFysrHtSz17jlscR7aNP3Yfw6dUAUyNPkP2GDL+NmMC+toaer1jQ8pC59TEDm
s/shbZVxa3XxybXaf8flWFM133zTCV67zjxqiaV/eEOJDlkWB+dSa6HHq16+1lPPfh/05OKFjvYj
wjsZVFz6bvi8rL7KlWNkTP0ZdQqYo2ZQf4KV3/usvX9oXvEFay7zVa2UbOMUJN+NsFEfen8KZ9FM
70us+Gs5FDkkHJ3con7JYX9vOrPFqRwq+wX1qGGpayNf4tHskOIePVBtk2nvjcjdscGIpVjQ+5RV
Dba2Y/JFFOG3Iq29b2QSHnIEOn6WOmbO3PaDhdudET3Jo0VrIX8DY2QB9WNj5mn10w3UR8zU2m9G
F/6cukDsFMvtNyrOI88e4L28eEYuIn/uqpIN6OhpeG0T6yazukAc22V5n99GIFfoL93EJI2Bw9yY
h08BVuCXIhSgmOczmPh4lyd5uMY6Pk/XAYpj/AfcY6VTlObnlX2jKOOnW2/jwUuKnCZcxzbiRZS7
W67zz5RbjHf1NkVeP9BybY09cbNJnE7BNTpRLp7T68dkBCgX+3n1tYvewB/b35Kq9ZZIb2tn/mHW
2SyglFdzRzt+T+Ehf41wSF37FfsADH3jx0LtkVeLI/vbZBYwMtrgo+jjbhM6kbpXCqE+OVGAZdQ8
YuisFwMO5muYmf4OfVAH8J5Vvbap9iwHIEmULhD1A3JW19VWV0Kdt4B6EVBM4HX1hw0me6ckabGp
MIKx2zh4Q/9e3yem26+dQRVfrLFdhXY2vnvVYO4cXK43Ml6p35ohTD5b7Ny2LfCjreaG1pckTcUX
wyGjMCSqvS3bPvkck2+yL4bjvGFbbeywbJneR6Neybgm2KhGdaqT8xqCNxLKO/kQ5HfsVaiEW8NK
lGUlAqzO2Esc5VkxN+8x2WEG1X8b0puuCZ+iNVd/zR1A2h9Qdce7DIk/eagicMplWBj/imVpn194
EtGWSgFeRH8GJ3MHav0OqtPix19xvYFyG/jN+a+4h3HouQXx38XWuKxhLS/7vn/PRF1dy5m56KDh
c/wTgvVeXzGnuYWoslUkkWDFKmxrA3PUVgWOelc/F8a6MQcETzrX3RSGWZxddno7WLHDUW34f1IW
9/a+5RbHNA+6XY3K51l4KOo0cUEFA4PcdYwW8mMQ1WgCeJX/nGodCrERi9FIVx+AAeSXyjLUjaV1
3iLLhMfG+vZeqOMOjQR2ppaVXWRMnnmJKw4wgx5ky3AjHymjNCjPNQWpMOmzyy0WVSkWgqmarIJx
VJ8hg/uHZqoAsHrmWLLXC5YAoPur7BVJU67sEHtQ2TRipz8VY/4Na2L1uTar9gGxxVPie8pbo0ch
FV0R72TTNLV+kRWRd+sN+2lrurH3RPXUf2n0diVHORPrl8pkHa/CVgT4hdbMKCbqhL0XnYLKbN5C
s1rGo4Ecs02mcDK7di2bbRP/gBs/PjppF18z9p6iSQCJuqaxLqyyQfeSSSluVTkVk52a4+9qW6J+
qhyywGYSnttZ7TZuRHju+PGXffLg9021bvWgWluWNiUAodtHU1jq1gdBss9CL73Ig2aW8UotLQzt
jDy7xcJmSmEr+QEuoBZwxnmwjMkzGJzVTm0pcN5jnhJ4K9RetAXIwwK76mSgNjJr8KRumx4iSE3b
hPYj85Cz69qWG5T76uqG9ytMDvxgOD+j0vult4P6llbKBCypDi5NXjs79NFDtBYt86HX4O8WRlG+
aVERUt8ou59geYVhuL+MKnqJXrJKNfmFGq3boUltFOq69FrGOZam/xnv5s6/YuQ2MB1pF4kIfpXC
r/UHFzwzlAx1WpsAC875ZGhgI6OfWBKNqLqM41Ge3Q+20NKtFrewqLF3c+dDwDoE1uN8GhnVS6dT
Ib4bvcm4rsDTl7Hb4D/jZO998FBp5TpRTW+nwEbbYrY6gjaywnddUxS0A1Wxj2o/fA/i9Gtoufh3
IzLybs5V8KR+8z17IDWcPsspU1nrB0qG/VIOStjBgvyC7UEWlt+UkZ+NqYdZJAbbeLUiU1ul8Vhf
Ek1PdppapuAXDOtURkmyCapBe7IhiS176CSf/WQ/kWSfgfwsvyhaLTyY7KHHMiQwjWoJ3bF5Mmt+
QdJSU08aWrWHzFH83VSq06UIsnE1YmT61vfskosP7jnpyRQFJYCo7hckuNR4Bbw1OfkzTcptoUIu
ZFsegORFIBzaCY/G+J8eeQ05XI65zZFtXUGxte8+x9pMr8Esfa0NfX4asvIiQ9EcAoEgzlHfbGVI
HnpTby/kChZyzj0uz/RZE/sWY8Rt6J/rIw22vV1QTcnTpXF9cYIsP8nx6hQqG09MNUAsw90KElvH
qYzKQ5P3Lin4Njg7tWFswLfFjzhZOSs2LuNzPoqGgrFRzr+5BVZFhr9yWnhnZmxqmMXjbbFIZ7UQ
rWrijQxGWuaUt1PHR6HZI5s2HtVRB4KmsZ/O/bZ+7voEJLjpkaxO1XSrtj3CiENh7se0KvfZnJmM
UGTc4FKfPBaKTGXr/oup5unSUuvyAx/hAJ1QUosdwqSwOTOWyuPWmzdRC4CF664vkRrzcntrO+NC
zICPrlTCAxtw/N7mph203gK+hHKKkrR7+zOstUEXOgOMmTwwfg/zasvDtIxhLleTcXk1ax4GruXf
w1iFWOAEpuQUN021VRKH4n486s+hZVXXgDu41QSiXHo6pIAORYJD5Sb6s21l+i73BUz+ebCD1ctz
BrVnHmoWab7UwLrt5FBNbZJDqwDXlk3TbjC8dEt919uUhJANUp/TAGVN4Yr4rfDZ9bSTbn00EYth
/v3a13hCSiJotB9K1rHmShDaJlexcEhzRQu/2rLNwHQVPM26jtPyqii1uaxbqOZV1KHR1KakDikC
fIVEfs6DlrxF5Oz8Knd+UZ979Yao/CxSUSxtpTSfDFBymwYd1bMVxca+HVNjh2la9yCviNRPhiiX
h2p2NwT/xdp5LbmNLN36iRABb27pPdlemhuEpJHgvcfTnw9FSejdMdom/nNTgcrKKqDZJIDKXLnW
lzLj7ZRn1xQ7vq9YJKB3phX11smXw0RSqAOL2os9zj/tgj7YyIgVBz8htD0aO58ixTDT+xS9mSFZ
J/APwdItaXnyENR59lI0xUvWaeplcNv0havMADcaRGSmwVHKoLqztfIgRq2mCuHvNNqdGCXrUcDu
5JroczKXMKyxqYh191VzAUNTgH/X4s92IJ+MSYPEtNieeK7zKdXNiW40aC5OWAHMbBWX7XlNQVhU
tItKs+rv48b1pPx7Gcc9ABEoseS8+0xph3NypfJnUzfVsI6zWFt8GPjQNcuK3RbFkcI+BhncIQ4S
gsmoOye/JgwN+Tqb1tBgh18E/d+8kUHI3Hc/YD58RVDc/+Qk8ARTV9Rdw7g3dhV1OdS62Pk1ISG8
gmbb3Jr64Cx5vPGxT01DgcHRVGwo5HoNeXFhzFBFRVh6iMhMGy7PrzFYBLqnn7qqcp9dr5t+KGqN
MCPdpHXKddkYSF5MzqgEmNtR06HbmLp+48DjjBjyfSkrd5qLLzUvYurIrvgRwqOlNbmaddMtefUJ
NjH7CeoivTFa5TEbz0yTeu2tSbj9VCv2Db2/AJLco/wQQDpgrPJo6L7LufKUkmX84rZmtVAt03lF
z2tYormbPMmNHKwhnj46iQVPoD/A2RqO2b4HiQPziSJly7psD7xq2ODZGVUsPd5Khh2vsshNn5Kp
GcgskGl4EBbZ9U6ONe5lhs6+bzpnVcmMEd1uyqdl001WQIQ6eSXGy4GIcNbCV1w17jkkLr8s9N5e
pL78HFlUX5kV//eB9NPGdNNyKZiFBHFQOBXA1lk+SccDa5XHCkXEWH21dP48O1KvoicTQgd5/Yym
anVT4Bw+lFlarrzUMj4Pbfa3lRjJQ+5U0gV6aJLeRsfvCJ2HKRr5QDa5+pr4zd8Gn9lnHi4N2pfA
AkKtCZYwNt9Qm+8uGUVM68C2QRI7FpKZSlftS49yaxe+yQHtHOR25PHEr+UvZeQGiQ4I+m91621M
B4QlfG/B3w7/GK2UlF2khNKOAODXoYTYPNEhIC/gQ/9ZywJDZKrm1ps+6O4WqZN0axZ58+Cb+Tl2
BxVRLo2tf5l8k2uYXQg6+zcrLB46yQ/3fR+YR0i8YYScGiO+evmXrPBrb+F11ItmQfujUzeyJm/7
oHA++ZnbrWtNLo82G4irxyUuw4aXLA0Ghw2q2/q1HBtv2RGLpFqoCGGKdvxoUTeRRdmnfNWUZvyi
TBKrkKekC9fKc75RwyaT7Tcfrt2vth3ArNJRcMYDJdyaJcwormx0b44JXKvU/fabZwzb0itI3DXa
c5vqDlV60oNnprtah2xhsCAdGSJ1WdeITHeJb28jOMmPWV/1O9OWDu6YpWtlcI5jXLULmaAHgZim
37SBZm4yt/nkW2mNwrsdLKp0CL7Cy3SzjcL6nvPjgcoZDVho0DeOVNcHqF8PDvXNFxwmMXMqFC7p
AC49AgbSe374IBoIypSjFMFKP5kiSYJWLLGNNbkd5dxZg3KWu/xTb+e3wkyJxmflM+Xj8RViZ/kl
kxQIvBTrooZ5dR6M8taFQHnyJAyPgfM9lJv0JEM64YT9sPcsGFCA92f6Sbq4DZWKvpl87kBlbMGm
Q800daXBvE6RrUdTbbtLY9YUrkuA2nQpDFal3PhH1WnOSt3YcNZPiMMJmOg7HPGK8HeU+2CkBugL
hF00FGOBpxcuou/41V+89KewaA8vPdpC1yIOX2olqy4EWvkljR0Zvq5qX2U7DRcUWSTbMmj/tsmE
PCATrJ373qK0UfeDJW8b2YmjBzEIaXz3gC4CcOUx+kpYH49OMYa9E0T54t4PVKtfDJUaA6pL23Xe
28VroYXNGlHIfCu6pmby+HEU+GW9kfo3Jx+WXU0ZKFE2LT3eDy12rUdXp9JvOYEqjpGnP5IKlpZ+
hwih7xzSargVQ2hc7QRUa1evdUf7m31dsZDD+munG+1trBPSThk0n2XweSz5HYaSuhyasPrR6U+d
bcHyE/nOqSDNtICFql31EcUzTYgUeSA17g6hOAJO/JxvCUyet3Q6Ig19S9S4oIgTkxhsMwqluo57
pejKqp5cJKX8GoHqydD9ei4jueUZBC2U6FqBN54Hm2AZz7lnMJ/dY9JkS8ogzOc8k5NFAEyAxHn/
XlttnLpxpPHU9c0v/yStJjzEgMPjYa8NnP23gpsFU/YQxD8KN7cPfQH3o92gb0PVTbILdCqsqM+k
MrmEm4wt97DRcq24jnZpUWwpN8RwvJtTF9ku41X9mNrk5Xx+/jueISTnMqgUIDwcr5AyZ2s3COTH
ZowsVIY6+TmPH8qSF9BJrvehbcNw1+oowoeeU1+HYEq+OHH5WXXTs1zwS4/iHrV14ExEubSlaSG5
rjWGvmvcUd6BlUbJPFNj2MGtYq+YrAa4e3pkdAWZad5LqVpeq3Jpfrfz5EkZkAmqMllGtkZad0aY
/2CXd/G5F372Wq6w86MMiqag2ZVDfbH5KW0j1e62vWEPN9myvRUc0OqbTIJSNZPwR2qeyWQBHefH
fDP72vps+fCcFq1SPZJgajZFXGdgXUqw0YSxeOeqblmlN8u0sqKvRdYv/ayMv8t+iQhCGsQvJtDA
TQv1yXEcNVhaDLC8vtMp5PSHs1rr9rPtOAq37A1RruJL4BuUd9pycXD1zgJP2H1XvIgbpW0BxTcq
EyB8Ex6hIg7XRG6GS+KY+aI1jK+hknvPlCIOOwXi1C2kp84Le3SoIlPvGzQWAAjTZHgcEr2j7KeU
N2XaNm/woh6ER2DWI1VrxOfUrsq2TV/tZMuL93BCmHuF/MOJ/2VE6q82r1BPOKsAIv910xN0H9Rg
OKWEfRd94LjPhq4TDir7w4Q96TQYgosetGBfx+cAoB4VNWW9Lg1kqj0+y5WJ/uWeh4v02oSjv7Bb
m/T3NFo1Noozhv4sy5CPknjgpajmQVoCqdD0tts3DdHr0VbSz05sfe9Amt4KJ9Rvmeb/jVh7SgG0
s8jBUS+p44NhwZHNPSJSw7Zvo/TRU6fIddZU30zIs5KgUb6zy/leyIH1UkD9tFaU6LM9lPmKvKdz
S6YGzDJMquSOdq4pqRKcH5WyGkswS75bOjfh6Dgm0PyQJPZsy6XeJPrLjWVaRbjFxJVu9n3t+2Kx
ibhOc+3bjmCz5PlrO8vTs+RVCBCMMcRPrRafQF38ZQGYPAeasc786gkK6mCpjupprJyjnhDHtRxb
OeeIui/HwVdWRl33Oyeu1D06JMM1n5pglw6EXEAZBLvcc4KVbjbqmznAp1/2/Q+K4Ua/Y8cOrdVL
Sbx9UdVOtu4gSOJ2GXvjgQzC0tclA6GoXNvJAyC2uDAVYjWetXMjKV3ylef3qsSffEeFBsZGBEaT
8+E0Uqy6TDTS0aGp9avOiIjQy4NFSV3TtIuobp4gC0p2wjY3VIX9cqlstVt3VqcteBs566QK3uyq
Iwxj6cHrxEa5ahNDu0WO72x8irPdxNiSkRpPFBilO89A8aZTCxh/gvrclVryBKMC79Wo7IG90vu9
sCkJ0BfYZYGDSvaNrYD1XVEJQ42THJn96Gm8JaM28UWWpOHg69l4AI/Np+OSwQgo6j81YI94EYw+
SRVph44i3HULAfMuKXr7QUbeU7bUlk0PSvPUvRIrDdjj+EGzjL0kOIEZTvfBSMDCBuaxKqxRXWm+
40Lu0j16RMMdwySFP4aSea5BKLrUqz1ImZc98C49VTsjGzGavDV5oHdfTIQAkCP3ecmL6/IFlS+C
6JH+zPfHBKOzhOE9vdnNJMfbvFgUI9+IfCb3piAvvSpgCFsPk5cYCIvKvdT5N9FB6FRekzCNVpZV
jjcYppyFptQ9WRZtvN1tsmFu1djWwb/iIgbYLehXA4jkZMm7MFrKBgLutdSUp96xilPTxD+PYqgW
YOiGhhHSa0DKwud+yJ2I71Ust5uYJ+G5NFD3lWQj3yaK41JVScPXwNk3tUX8Ph3PRmnyAEjCh7qQ
In7+3BZ5g7VQhIWhG2ETSkhKw3oQttrOCDRW0JaGtso2qXJJ0hHVBfW3HeU0XWXFcGmgA7rJMBss
Ndf3HnyuektoLiZb2MGa7403GzDRiR9d1SkreAV1HtOufnRyNdnWof659dvo7Ld/EwQvL3Ez5BvH
dmGLCVAgqlxIN8URnMrQ5IjDuamtS1/0A6FT5Ed6UzYRmrDgq5bizy6sKH8ZyFssDF2qX7nfK8s6
dL2nwi5RagtL92rKfCmCCNKeIDqaDdq8amPwaJm6oukg9aAK0sn6bCGG1J64ddqtpC5Wb1r1GAhy
JtmMkefhA75zN8mE4/ZUhZG+GCkqYderTqE+BNwEwZJoCl/htcA3m43iydqdwKmsG8RIexV+oYnC
Sfh16FrBF22eogwegTz04lVjKfqhDqjXdwBzPSu+WT2ynV7IfZI9w/y4BiYpPUwv6m5TKW9a7BSn
Mgnce9fIk2QZDl24gcAFjZW07aU14qXSNgam+1jp2TdKJ8CIpV134LcWLDoyVQ9GFoGXc+Jxazgu
gKtSevXRtnrshmSpN2X17A1D+Zwl9i2HTPiSe1L57GidsWyHoeEOS9e2FXdLiiJcubV7MbK8O7f5
4F5SxNbh5wzfvCQs94Hs5xRueNGbGRGbJA4Z7MRoRB01GHlSZWLUlRCuSiPpSbZ1+ZHnx06Ye6tN
T7GfgWxiowlAcvQhbyCDaWhVvKIewnwx4ggCbxXucCqqzJekIvYN0Exe2VPXGGRlm2c83qXIMl4S
qpSAhCrxWsxVndbbwvDdrO9zG5DDPO01GH5x5g2v2mSj68GTxlJR2weQtlP/JboqIpVrmPnljXBO
OzDpOrSj91HZi1JCN36+vc/te3cF4Y+8Fc4axRSr0rfd+2hsVs3Kosx+J5zloAP01E5pWHHe0ZeW
el1HW3CjO8Ny2mvrDdYmCcb8ZEfHjAjdM2pfrSJ3z1MlzXNS9q/k55xzBrPADoYH2PW1vrs2dbyn
pN05WpoEG4uw1cqXYqQy625qtS666CAVXDlXA6hLU/1IduRgd3Z3Ff5pGcQr9s8B8uWom1hpxyte
QJ5YDmNk68hdJEr/Lc2N9kue+yqqtppxpS493AXwRtWkw26NEb00MlJhppOqB2Lq7TJ0eu+tJHS8
0eA52IhRpUL2oy5i1EWm0UwH0ldl7c0LbO21+VIVibdT/QzS8o6wXZiY5aqSinILmpnnlu2Nw8FB
psJYh4b16zCeDnUlKdTlO4d3h3qi5JtoqvbyjEd36LxXkz+PouVhJUED9KrxbXtwY4SIpp5kdPo1
9IZH0QvHNLsUoPNED4yVcdJQ6FkEE2P6WELyZPc9fOfTqgh0apuJXWsVmpJ2HVz5Z6NLe0uiIHA2
88KfH2IXMOXkNNtjHc5FfwjM5YeBzAvlReEmw3Z2Fi7EI9jrmHDN/z6d27JhNEpFeUGYYEN99/DZ
Hk13NdZOdxqUVD7LKuGuRgU4GLJH9gfIJoJJUUg0xSQrJI5izZh4MBCGHS0UhYRN+X0UZ1OSuUWe
9sOAcBajsPYi+jGtLKah+evBowCRxXoERH1ftSK2DOyJpFSzAMm8ioYxPWRV8LOhNjA9EPlOD+Jo
Hpj95oEPfv+Fy7w8cDMI78X68zzRnX3mM/0XLh+Wmuf+8Sr/eLb5CmaXD8tXnvTr8v94pnmZ2eXD
MrPL//Z5/HGZf38mMU18Hko7oO/oB4/CNF/G3P3jKf7oMg98+Mj/96XmP+PDUv90pR9c/ulsH2z/
H6/0j0v9+yu1Pb/k7VDLEO0deLULpp+haP5N/91QVPnMSskR3mfd+40eZe/79wnvpv3jGYRRLHVf
5T/5z2edr1ruUKFZzyPvV/pP6/2n87OZYevd6SFv5/MZ76t+/BzeW/+v572f8f1fIs5eD+PNKLp2
M/+181V9sM3djxf6xyli4N2lz0uIkXj6l3+wiYH/wvZfuPzvS9lOCXVuqX0ZJCM4NlI7MSQCNjvG
vxsxEg1DcVC1mzALiziqxITZ13TL8CiGSxJIeydGlk3rvMdMa/SlVxnUVtWG9JAFMQRqdf/MLhgi
26kX51QStuBbpnExZwx080D2/YcYF3YXnqjNWMKIJWyiqXrYMkwdEFgN2f4JuugrpB7xtbCleN/Z
DoLPHXW+thndGxgq43OewkA6eWlRhJKcGA0sCTibJ5/uNjGsRvr3FgAVkbMGahmxVO731Dnnqry+
O7qwSq4qI7DhSTaoL8lGJHbY2YPDREx140doudrw3RjUz3fFVSdoQN4+pLpn6g6BVVwLJS6uitJo
W08vgK6L2a1WDTu3ANnwbrbVOwCT0+Yz5IKsKCZWZo4skVE/zGuJpf1Oqwhqesf7ekFSNKcwjaHl
/XVK4Zb2XX9WebG4u+kjWzRL3Tly2VPEjF6QNynU38XqoUemRP2dcH0jU381Dt3W4P92BJTrnfxq
0rJ3DSYJo5g+DxfgRBzJ0Q9J14CqsPOCotMUpo/M2ueF5d87jhI4oGEmew4cF4Irglf3GcI4T5Os
MVqS9KjX7+bcPauhXHdxkh4/ThyVwd83ofTwYS3RNTLzTKTb2CuVgVZ9jNDaKHfeJWgS7yKOAHt5
6LaW3tYFMktem9F5QPh1zhidRypLJ9d55n0hrX207SgmbhroB9GMhM4OKCPrB3GEYNqwT6RkIQaT
326i6+q6l1JwwoyM4mjEZqVF68jAy1Ab8yEeawr10kqSchHWFjG5NZhabSkG7qOTuzjqRpmQt+qd
hO/sQcbJ3Eg5lB7gNX76zqOR4j8hMqQSsP2XQW3M9J2u2l9muwmeUIVPK83I8rjyVozMJ3PQMARV
10FhMl317+u6d1NK9Sg1tNfiIgzLU/lEygSGLds9iMbIMhTr7+1s7SITa0ZNCNHCyTcB2YLw9YDy
3Rh30rsF9CInYBB3sXRf8D7p3YJlD9erBEPDSoUZ/ahPTRjmzVF0xdHcfLBRpwdtLBux5TzwPy0w
T7ufQ+2dTQa1XcrGp+xPCVtEFJDV5ObLfnoLjZTdVYighBgg3hahQY1IbQZHOry09oFSgBE+o6kP
9vSn0TL8Z4QW5I2wgx5zDvOM2bcUwpZiGTF39vnQzb2eagyn3o9y9FlqUjIZuQGTmx5GTwEAtb1t
ETSQ+Ya9Fa22Ex4UcDnsuR3/Zk0w9jSjui434xJIlQWF/wQnaSc4STMA6snH3CT1OB0KYz2NiKPZ
R0yp+o3VI980uwrzP3UDAVGZV4rl8eK29fAwOsZNr5PuuWDDfch1tVwPZZx+8XSDlBIAK0JnAyRv
UwpKjtxPhQFwNSqgXwvr2l1I9bAXYGOBQhZNXdnu0jCcZD3bBGw5papunYDfWoqBOzzZddxwq9l8
9d+Bnr26jfYwL369OzZUcVcBjLkIXLkHp3CcAztXPV2IQ9HAxW4AIajQtL9bS8q0+0I1NtrsCdmp
iwzn5EPeCJnYqRHT7aIOAFgSFsjNqocxNIVQXR69GtmcoLqUObzP4kg0+ZBQbZvqoDrc6udA9Pso
9gA5wOSsb4WzrGnIQUc+nKi1VV37NH4NXceCfDgGcirFA7ohv2whqayrGPCnoz/Zkz59jX+vEbXP
hC3zU+3k0Rnu/+jclNaqcgh9Qur10yQGx6IbwZNUSr6HhPYkj/bQLYRP1YGgJu+JMnzqRNQHTmsl
bV0FW3EYN8Z3O1Cz7TubOFX4I4cX/CSOJUKmfa8lEN3pziGZmt5UYKSc++IInWB0Scxq99Eutc7h
n2y94bsHCdEnNN0nn/uqwir6Yo5o2oHSk6UYKYpB3pFVbg1Tuem6n7/WxJt9GSC7Gfv6C1GP2mzy
V89LZRTUO3D9cvaqICF/NTrzScwIczs+lzkvjblOtNZsuLHolFwf/dR3j+Io6fK/Bs82N6LXDYV7
9CogyTzcf7mEv49mWwfMFDUcF/WJaXQeuE8W64gVP5yuplpnldbJxIn/L/Nm559zAxkVCivYyH6Q
bYtR9x4kuYSFvnDiT0TvPhu9rvxAXNsxdFK/thc+xVZUf3baiJRO2PqPfmhzzzRC6WjWZnz8sE4D
6dfR70r4bvgSnxS5svadlBN/gnZgUSOecwqQlxjODayAmzYEegkWwSzfwkhy1jFsXQuLQDkJ0yRa
wzvWnJqpIVn3vpltwkWRlXVU2tJ+tosJc1e4CVuaa+ZujBy02v5lSSMf359hnq+FpCPqJLm5hkEh
VIy4gwUr+VZ0YzlPLk4SXwDYRvmySVGz8HzUtnythuerR4FL0YJ+AalWR+L8X5oMvV70Xg24vRdi
KOwUeKzFYe4lqMAWhNXeGd0iM9daF4Jyc6pmEyiRMpUc+E+iaXQIJNC6fxA9r4AAZ/boJrcOj8Aa
f3nw1gT+UUHeWynSakXa0TuXgiSpqGNe292sXwsj1Jn+eRCESPHkJIx/9pnnzD7VRLskBsJQ83Yy
WD0YhHLtBa6QyFXyl7ZCie5X59dIIRXSJqU6imKY6b6nedk6hMphKW6D810xG2DG9aeB2Xa/j04D
+uASSJ9uq6KZl5oH5mnzUrNzhmAT8dok5b5ej0/U+vcLm4z7YYzQi1ETyyPXSklRbLlNsazgKvEb
9bGfBiHGsJeNAjJb+PaSaRyDatK7zbS2IK0SHO1SDa5iNMj5j6QJNOaia5GZv+hef0Q4SH4qh3VL
fUwFkg7IwiR3bmfaym1Mf58idHFKLFi42BPl0UocQiw+VAs7A9lJGWq5qYe0rxaFJv90vY/PU8VR
F0wcDAN7FdElyk41Uw8IL5KyR5tq44tba8rzQNJzqUWWvgc1pTz7pWXDdu+5KE7nUIXJerc0p+yr
geTr3tCKb8Uo22xXJxuYRg8QWFPuxykPKxrdU/R9UNffRK+ZcrbCN6B05x99pzXn6eJIrKtkUrmH
pSs+9lFXUL/O+5TC53DVSwAzwtYqVGvWjutsxyKTLjl1uuuhblGb67182VeJchhFE1cAnLJJTnAh
DO+GpvEMro+Dl7Q/j4TLO28tCj6lmVzuQO+UB1WGWPK32qCQHBTdLMiOpEX8ozDVQpWwSkidmXI6
UfD/0icUzqVJ5ZzUq0CPkSx8N6NX8qNhWt7xvoAYmVcZU+iuV78vY2grEuWjFy+NIP9OKjV/IgNV
PElS/Be5/vakTz1FNvodkEmkrCaPvFCLpyxoVlCfjzfhrxQjQsQ9JVJiUDLM6kGtCd1P08Uk140V
AEdofd9PYMfJOUkNavu1PF92hEoWZuRkR+EMimDcqwOVQuL8KETI+8EmLQlxtdVqb01VamdLAh4r
upYHqfJYU5UjuoVjVQtZj6xz6kny2885batoZymBZ9wtHO1tnsNLbHhTVdT+fDgtAyv+moDBuWZT
QwpTufpqYqz7Sb10tomBRM/QSYhQ+RFd0QgXXw+eetCJh9kkjqgZ7U2CM/M65A7tg5tC+fv7dHdP
lVpzt3fAuk6XIJre0mFQT/1t50r10WDvmcM2oNZHtS93ZucNO1upa+hpMcWqqVG1IvriUFjvc8R0
syKJCBS3qNb+CP65qbN/mJDJ1HxGgbRTGrYQoolbzwV1NfUrWVLvRspdfg7Pjh9s4zSjMRvn52Qx
rGuxulXA5X9c2ogdO0Hb81+WzSl92WkD/I3wgsSrCMWZT0rjdDxpdUQ6TS/7pNgvkCJbrxCdlecq
RDLQ6uP0U+oO+dr2KC9niw3RcykvrExWVs6EzEcKOj0aE3JTHAnbCBAdWPE0Iprs95HoQpPGsGPE
0PJ004M36/Yy78wneKmbm+In7U1VDHfVdSjezDZTLrxzlbtbYeoouoRldqJ01Qa73wujaEKIIbYm
gI6J57q5zY35FNZudgOdabFVNCjizKrSAXDPCYvQlM+JAZqNEtNVCL3mLidb/dpUfEJVaCA5PCkx
U/9LdbXb1Ed96nY1CFYqhN2TGDVt/0s3OMNFTAUBe01KtbiJMVvPt41uxo9iLJDqBQic+FlxFOel
Q34YhhfHlJ4DmPJuADarY+aCSJ16CdQG96PGiREhUNpqLwZ6wytvTmk3O5i0eB+ZnOeBxpf2sqI3
CF7gJnzBsXmbxgOYMvuK1RGRKyLfv8++j/klcAxJU9aS57kbp/PhIYi97Coa2UAaaqwR0BVdBI1/
DlR5BTWNLHub2TmdRpGc6FZ+lEM993uVqFeyq+erzrprcgSCfg+IGUZH1C6ULMiYdGljwrS95zzm
PlVQjZnIKeVJYA9ZLrSCBa3l3J+HES6E8FL0h7oudpVO8bIfjduM/D8sT157czWV79t0pEXnEA3A
Kznln5bQzbop6sM/SDhMA21el1QwACYlWrx2pZg6/dCBJxAC2n3n1NZtmBqqclEBLomOxUpg3fzE
sG6G4lrbuo+sxWzTFUk5UeF0FCYxVfhCY7OoU9UHo8hqYlDxvOB+mtk2n8ZpqThu4aY5Or7V7inM
pjg9zsc3k1fuVaI3xCOnrg0bFWX7+kPfStVTpFtbT1ZHsCatd4xBmC4D0dWtaB03XrUTo0HRfwnd
KVUPOuel4NsrvOBWgfieDSGiFSxdVEq6gZYj2IruGBagKBXfOYuuUoL4lNK3VPObC0+q+D4JfRaY
h2FqWAuvXDOkRVmC5xfd1IKwU0VwWy/42pp5htICdED7KrfSLTdd7YlkA3dyiAT+DkzotyHE/wpH
YL+0kPq+fvDV4QlAiwXfNEblndfHFcW7zqqWR+3YTo04Ek2AFNXRKny3gAOdEQm41aLVohrCTbpR
WT1qTh2+dVHthM952tRvudx8V5pgY1tF8ZB3svpMWTrwyLLiTTHwtecetMfKMzp3K0YDnf0+qiUa
AAycB5S/j5ELTCqanEtiiDdKwA9iUMwPi2+xzW5IWPw8/OyVEgzXk7eUQ+w/QiwvG4a8ivmpPYqG
4ivZ8B87o80fKeYciSXJkF2ObhQv7ZjtaqrrEKP+9q/bbKv5hnFRLfW7myBI1ndKfO0y7pS8TsKO
Dxrx2kyNGOjT1Nx7ffJSm8Uv0zQhTe38XJrh8u7fmN4h9MdzIyhKJ/J5cTQ39T/YhsT4T37ztDDk
+59Jdb/SYy8CK+3CuDPoVAxPNadq5aswBtGIozYnT7IQ/Q/DYEGDnR+4J2G/ryCmfPCbbe98crg6
NvwevityofKSwYnfnWmeIo4+Xk2qExvqea1b/NFRrDivLfw0XzLWBXcVmLrRCFh2NqzSfGujfGNM
3NKiD7VJAHgYQONs63oNDaN3/WliI4xiztyUthUe8ryTHgAOGk9tlX6TMqM7iR4hV3XD3sxYtXxv
nhAO2QVR1p/SxlZQyaFSYzBDFX3TVL0Km2ja1IDk0laztejm0gh2t2jHPTFbvv9N6b+Chg6oUFMa
tAKzdKM7Q3OOosqhTiXwDtLE/MqiBK4BCPlj6YFB9/yrODJUnjaZ0sCO/K8DqIwRPXaNN2E3xySE
hmJyUeIfVUciSayRZLYPOUSvcpuTTBRkqQ29Lyx8y4GEgfstRpjkmNRxdrT68CHQjWQb/jYJe2GW
fr74eNhT0Y6VD/o+W4y/c/q9mrD9ecncdX6tXufeFpCTvVY6Jz1XcdBCtEClQU6NySIwW/97CsyT
IqIf/Gc+aXBjvY1KVq9cxY6vWQaTIOR+6m4wC+Vq8o62MtsmX1K675B8qMeTrwPP3pQ+pURWZfWr
d0ZxKBrNA6De1poLXAvMNthudTzNwwMU982icfmY0E3+Mg8E0MOixIbmpZxkjzxtuR1DRyp6VEro
xyobP4ueaLpcn740XblWqyF7FDY5gAimHG1+3JhcRLNJ1QZrMaZPJuhP1O0oac1ytiVJbS+GFrD6
vFAffXUVtMvvq1IOdqBMLlyINYQtdeCWdeM+3AgbL0fBslCDegfPyDXLByQ+kFl6bB2zP8ObeQ6n
HmXyxeMAC/8G0rRxJbqiIYb/HaB8SHQSt7gynKtLxltMEqaaaustzAbtsoQYmjrhfgBJ5iLN2Ofq
NQYdr+djcKmnnrCrvqkfeXc4iJ4tjzooRXUothaSWwthvDeVrF5dFakwrYFpTtj8TtYu+hAuqqQM
16YjFZcgN8jOQs27iy1Fu/B32wCeLeWlNUmgyK3u/z3kyjKBDIVi7lY/pHqQffELCldtWKkgO5Kk
dTQW1kmHoeTgVLK+tQiK3FrqIVdQsMhvRhZ8JcNV/rDCLYoa3ob7TLm1qJ67NY5qLrPCw2Y2jbPI
eDc/NbVzEKOmFMF4Hw98xdEaNXcyWMh9jMTNSlNL80TZ/HcoFXwKKBQkvSfT3Mw2E472XSY31Jvj
IexSP+QtXNa/plG7+X9Z7p/OKmzTFbLvUtceSPlySl/WU9NMmVfRUGy0CgH8nmaT8PDUQdk0qsw/
dPIVNjFfdCkEfQTvbuxFb16XKpkULpBtRrnUoQFWPsksJ89FG1Msav0Flb1zrciwDVVa7DJVDi5p
V1P9a2jmA9EglKccF3IldEgXyGIYf/VG89RFfIOlvloaHTlOdvnHO7/qO6pVcTg4ibouC51SmYlZ
VdUMGnE0NcJlnNhZmylqHYzJj1HNhyt3NGiue7/9SrHKoaCs8s2D3GhLfXm7KwI3RMZG/mrwHdul
tgX9TmZlrz0FSFvHHoe16FZ93a4Rakq3ouuOXbiSDS3ci66jTuRXCF0cB26Vrx5MVpQbQb1VyLJ0
Rv8ZXHMK/Voh2+pLr/w/ws5ru20kStdPhLWQwy0zKYrKsuQbLEfkWEAhPP35UHRbdk+fmb6oRkXS
pAhU7f2H8le1XeKtqhpkQYgUmfzVq6rFfW1vp0j/Iec5QPnV1XEdym2wvl2ZgY4eOMG4Bo4l/GM2
hSb1W1VTRREXi5CF+SMdrLLYjt7RdAn0EzawoMPo1vVq2axDjGkGkkAQzVSHjZXDtZefmg1FaRmd
t465rc0B7dnf3UHjWPVGrXhdFmbtaipDbdthFbOWuaxOTlbgE4hd7GYGf/5VdxBhMIPP2jw429mI
k1Pf+uWTlVlfMfEs9nUUgdPpo+pWFX44dufBv1OVSTRNv/notLTIWDstFktj3wwHBA1fw7KBTBi0
5iowPe3SLXYeZAOiuzJHbckxrD/a66aM7NXgIz6ZdD1xA4apWSjQyuMscbokfZG+9yYala7jf+mG
iAddVqMTL+Fl9EMn0Yyogi/IBH0xatk+2daUndgqGVsknocvGdvj3Aq+2ETqyNTWOlhY03i0Z/+H
msc5gMc3tJOHEcYj+Yje5rmbOFdJMn18sg3X+AyjFO9OICJHdXRURcFRKPZqHlPLaVIVSQPtU+8a
DMJLz0dpuJ692zpwN+oQ6qeLXVsZrY2w0+9Elup3lQjf2yQyjqqmCtWZZuFqgBt3+9FumaZ97mtr
brCq1EXw6s7WfOuGybSSOqaCMyJz28Ac/b2qFprzIs1qjRsrnhiLbI1tpDGfmhmf1VU2x4VYqcso
8jOx+ujS/Y5DS2uADGfKHwN/XWL7t7I7N0DNcR7P6VJERGHKTWsNb17l9nvVgftWiPVJUn1y7RLG
Yd3Ggu96AD2kLuNFdiddTC2WB875WixKPtf6dVBPys3A6wtBrAUzrVDRAj03g+Nn7OExii61RqgY
P9fZPHSLd48ALs9TPbUOXWGaL7oMf/UifZeepgFnOPYJ/gouXfR19rJ9m9r2TxT2jyLtCfIh0sDx
MTy6wqvuVSA/N5t5pUdlfKOqkRHH20ZHmszPvBcxzvgjZfNnN/TrXd6NBB8Dr31b2qvGnD5DmUWW
lT9h0jvrBoTUqdLH5M32M8SMA/HcT6hAFon8oZr9Yoj3tTWunOLgckY7odyNUvNyZf9dnbRxWOwL
6b5eXofHwK2wDkc89/ecf61zHW1gL1CuPtaMAu/Bgwexb0tvOGtRNWB4j5WVMxh3PV7mNma+tKne
TB+HsyqqtnzWxsjbZyJ1w1vVhjQIGBqzbldqBiCThPD0smpTztnBIP9TY/6K1zecpDofdtlvMhdf
oDevVK+TpO+V0PvD3BkmrIZlRhJ3ZIJqN4Gl93ugYoEh6eMCMPvCMTbLkLaUbGhqNiFtRxJjr7WZ
u6vRM0Pt2jT0TRR1P+uaUL6WN/gEwnuBWfGP2Tv/Vmzf++FXhzKAv7YtChn/6vBLD/LrxzJqtHKJ
vxrH/73+fy3z0Xa1j/89o3RQVuG3y7tJlneTLPbQavTHe3Vi8zGyS2tlaKLZEGOo7nEYK++95Qp8
AQQm9061qGKOcZFrB9f7Y2iQdxPnocN1yu8VxmYquI2F/VbNVEvbvi4vE7Es1WQXMsbxwrEJIydx
uptTJwpWBs/V29oftoaqqnlFnVekM3V7p0fQxqH5yf6cgAj9eGfq1eH7etzwZ7n/6Ai6Xt4Igo7X
t2HriwmYtsHI2XsoCDv1AYFS02n8h1wE9i24l5Pq05emavAQ6rAmdkdLVXV0dT9sWyMINmbKPnzN
CS5cCfoXN2jvOoYv9c5FvOesVuGu0D/gZvPRD/avO6Lqcuv52cFPeufSOVXO87UgBWoIHYgOygaX
dLadi7ryo9Y6Rl33dB2npkRD/r0My/lQ8J9F4JsZHj+JQyesZOUuq6pxH0stuNDJq6vT9SUNtDIS
WFmbYck2DrKPoODV9UFV8TrHCNiBiqSqfoHUR9s/YRjg3+Av4V2Lf1VVh2qTQZrs6ilOUR4E+2el
Q77C36Z9wGOufUhScl52bcL4GqaWj5kCnsmfbWowT8Fukw+odaiqGqfmdil7D5sA83Xuv9YTIu72
tYCLbeB6fmNX8lcR9N7NwKYBCjxKS5Cp/ulYLMsbjBCQ43RSUbU7tMvRnEBmsDGaaKNW+ONSLatG
q54QBRF+aFgjzTrmUZhvYolZF3jCd2lwhjJNkG1wcEuvh0LfXOuwUP3zddQURChYuPHXP3ocNala
5qN6zvEbniDb8Jz9it2G2s0Mq5D9FYWT1Ro2zGT9EPQxjVM21sk5geeK+rx1Sot8FxHjPKQetKq5
bpwTOVv3ENnDo2YNsKxRRV5Zs+x2HKCmzxlRBPin05sZoYnAX0i3a3N5bS/ddr62D4X5R7saPwMn
uY638167xVURSZYR+aShaS7t4q6bZxyPu3pKTvPivTt4WAsYGOjtxGK2a3FwOfCLijeqN0Ka9Ry6
GQ+oZW5TTu69riWHfhmL9YF/8qPwFQnT+UG40lqJFtUetOBWKHZbXyyjxx4jkgly5jYUV1OYqzwN
sotM6vwJx6W7BjXxd2BW5c6NhIbAWlC/BzCZiR/VkP3waCfhj2ticQtFs71FuhoDoQYToMFvr02R
GyNQRCa/vTVajVhaATxbDVZjVIeqqqL24LGHEY48UbxovnwMVFfaIulcDd8+llfNapGPtiFOPvfe
ez5W8661RGTsmtmFtKhxXNtgRNqsuY8KtlFLl5NmzXnsLe7iRZDmOwJIxep/zAJLlZ6swNpcF1Hr
XQfZmfxkaFZ7SK00uXwUbgWKepjWHy3IIyUXdCzxSpgT55mQZHRUbR9D1JWo/XkdGoa2+egwJp9p
RE2jvSMLeIfLi10b1WXVguxAvWlj5faf78LyCMX1df/Fb7PhFIWTPAW696tQbaqqOj6qfwxJGy1f
/VH/vYw2h/Y6xFZrrXo/Jv9/1/KWF9a6Oj7g2XxE2mPeJ6MXr9pFQqtD2R8pAL/e1Fpg3ZRxgPSW
ktrKEI26zcjvrCcnIdgbtpOOyyVz9IovZZrNGzUE+YEEZSUMmKKodg5j7nnsHlvtfRiMI8w51Lj1
eCT5tWiXL+3N3PywMpQ6kjQ2L3Vnn0Tc7wZNnlLhVF/jwhc8JS3tJUntZjMKbbh3dSfZe2hr3PhY
T6z7fKqxtjMRv++6L4Xw0her1rz7CiJxidzbS0g+5rmKTqpLFUg/AGnWBb6BjGZf8SCEvcJz91uD
V/BzhrktzhXaWtUczIyevZEfmZ/1m4m99sazVq6WZE9R3MunbCzSjV+E3T4vXPmkV1V6yx3wVXWq
YozCzz67xbOqIcfh7YUNdzPVCQutWcxfFgu8+Ndis8j7PYHg26nvSPjNFXuYRcRHopAN5mSponyy
9Tpz3+SoASWJNvAQ/seJRxnjGLlA2NkBX/rR0Yj6CzYvHhLLRAG0IibLNGb3CmkFyvCu6YrsXoGw
lj6x1FRflKZ3Qs/11dSx6/CcriZdmOkrsPr1o1fZ1SN7acgS5VzuVVV1WBU84TT1LqpJOLI9m533
fB2/TIq0xS414tCTTzLN14PdfU2DqL9RQ8hk+Hfd7K4/Jhh6t9a5SZ6FYa8yj01wVifSQSo4D49B
od2lbaRxWAL4ecGyTF6KQZD/13NIKyFSnnvLg7OAR1G7D0PD4kMMxbpxYlJky8M0NzO0jVNsf5aa
KlRntYz4GPa/t00SF75RQO7NtG3l+qgTcqb2kRvZTmnh34xj3NzhUdKscWktvv3fIwrWGP9eozca
PEmsKjo0Wd49iUl7C3mP52qptWUfH+ZhNNaaZosnqxq7pyx/M+08e1QtDh4jOBk6w071JVPgXewR
naRIdA95agJrbuwLZ1OcuQspvw48smNHS986L7B2IrCSY5Xp7qXnZuAOfnjT8phroetyOc6BtvVr
AJC4vvvIYc6YLc2d+TIhvXStmtI1X3oZen9UP3rV4P+aWxL7O6B5W8xmd1ZFoKN8wEO3QsrxnzZ1
pfcoXhAKDsmClAvAcyqw1dVRltxcG/sFTZr23qFwrfk016hjK1H2HgcknkneszRm7TDJHqh+aSbv
emOtEf2MvwKcBA6W+C+ml2KRWIPBySTCrlZycQbNvGQoyEBu4mdyLqJ6e+100847upH+KYbSQKon
fK0Et4jAnfu9xMBmUwWz9dzEtrgh/SFXqmoiDn6fiAyTnlbr15b1yTDr/kn1tQgsZFoTX1TNqKd6
7V/mhFv5PRo4/s2UadkaAAD2IpM73cpmttbYLcVfPcvbsVNyPsmuRlXERCHLnbT4tV4MwZYBama2
GJO0I4pOaiZb6+Tr3Di7cvKcT8Mw1HuZbeMI6e8ZxHD7PWnwOZw6Q3t15fC1ddrsTtV081X0nf4C
pK5/ILl2m+cVzt99SCbTzKO1qprlUOyBArtbcHpvBfz4Y9O65QzKXpsPNahrMyc0pC+FE49oTv2+
GguUMjgMDDvVoQqjzt3rOA/BjxtEw9Yf83NBEgX7o16gABHGO6/ERWv0e07G7ZRdgl43uWPmxiNK
zcM6q4XPhz5HK+G1NnJc1riu/ai6cfum8a+XRVhXN4bvEIL2ahQZtW+9hTo3AbcKq6ERGPjEU6qy
Bmxx+m54MsPFM7yw0295GK4JPfY/i1Te24hRvc8TPxjbaur7LsjqgxxcYoRGYV6stNE3sUHCHs3u
L2rS5B9rVIh+eM5QrGK9bF9KidF664Vy1UY4gJMflCiK8psTk90eusztn4lJLF5jYNtVb1vFEUke
+5vq9KooeOKDUV2qwO78Ff/u4FbVLFf4a8sfQJwtSyNd/J9rqc5Gm/2/10owPLEtI7i1l8lqrdR8
jvLC3qiwm3T6HHejpPsVr/ujLkfNXxc9ikNi2Vt3JtofM3owB7QinOfcSL1dI8ts2y17bZm2SN9q
3IHlUtVHa74QtSbvS00zavNpzB7URLWY59RHHDwGnnn0YxDUwNYqghu1lm6N//1K0UsdJTx6rCi8
FpHZOUBH4yzZ9VL0K9UTyOZXt6pex+iFMI7gPI4fk9Oak0WEftDKmCxuoy0YtxvTxdsMGCu5wJz7
69IULrLnemxMCbZMXF5HFwngWs1ITzMSebpvvDt6DMy468PdEFXTZ2tGe+qf5r5BaVc1695/Nv81
Wi1SLjG9v0ar5jhNvwcV2saj7ssDJydnn6FG/2xP0TfpttM3REIeNQSIXm0zdSBXOTrMzZbjTz/P
KzUCmcXdIAPYnGFcA2jvP1mpMa4tMvC37CZRXtW1rrpV9R7c+LDoQgXDN7bW2HZV9s8yqi/4yvjv
g9nidtQQ1faIp+5bdHZOnui1s5SBuZ2rQTwjbD6gKyfGb1VrLTce+yeBoT2qw6u+DOZnCbAFfRId
jNfyqTktcI//aMdD7baza/058tGCHRzn1/gEo6iP8R/ty3i5jA89xqv11Qf69/iP141Y51/j1fv5
e/x/rK/ef7u8f2+qtiMJlGcrcH7EVj9861GBnrMcfxh/BZMuQfDfKQ+EDMxv+Kd/H1PbOyFyK9lw
Os4B9aB0F/rh9Bm9NqTYWu2TZ6J53CztmBdPn1HkWdu/20uIdtf2Zfzs2/JA9KRbFRiu3Ag7a9tV
XmjuTTNYHgYe0tyoHlWojo+qumqFxZR/dVdpf+rjcTx8tE/G4BApi/UnbJ3RZSoy872W4sUnq/oT
vd1C89Ab6+fhMOJRsx6RYdnlddAi7UeBn1Z7VlV1pQptIF0e2Z1ACYVHkgZFq567W1VkddDdJkuh
qqEzOmskXrrNR1tr98SxVT3S5nRn2dG8UvPUFNUx1ajKwulskff39Hc5W1i9tdFL5TvJWQ6ecW2f
UiROxtzFTlPHkYSzgX2RA/IvWV6cGq/HRT0HzbUPSoy70W7XzgR64c15UJFna9G/K+enMeF4E1Qc
t7zpCXeQ+cnHuwBKqcR8cWmDdjNh7MqGI3Gh+bnmPeS26akbAyRwgWWgfBy0zToafRgFuXlRvW6y
8KxAiW0NK56feoS4ltMwm8lubelW8JbG0ycDXcKfeXbvoWQYrVwXfMS88ASR1d/2OfsWswJ2IPX+
swnDbdjjPBdfkIBajpjWgJUvSlzjQfdikAEGwm56U59UbSQ0cqeumjshm/F6rfGM3Thmzmc2AgSC
ww9rqIignjcwE2/bsh6rfSsntswI6q1JTo63DrStEi0olH4s+TUU1XqsJxu921rbRnqRnDJjmB+F
kyI5i7DcYdSdYOt3sdj5I46xhhaNr122CD52ZXw00358nfzUWHEALPFhoHduMp4oGODZRTLiUtLw
xPhdYAL5q8r5KD1pQYMePVpAF2hQ8kV4/Zq9CFmT1OC2kUV44ixVePaI3slyk44W/yTLW9Q1K7DE
hOC3bi3Mt1pbPMRFFtyRcGtvbNAleENpEr5kHO9YvFs1HeyI0vfNB1Wwub+zdAMpwwjtsms7sgO2
Vt8LkNsPVQ4xJTFnZLf/mWInzUDcMH77aJoR6TzoFgHtj2XIk2Jsw5PxOlUgTLnO577cGCFGyC1g
nNtsNq1PSPE3kd59qhwzuviIea5Us56ZOGjY7puBqiX5fn+HBTu4qYyA4kYzF7iyXh7brA20TZ+2
nJGq0t7N0iju/Cwqr0WB1QnG0Ehgu0BRLhXIyr1u4cPmiH66KyLpwr4xvM9INO9qO6p+VEP3VrXG
+Gp7+rDVzFSccXgbzlVXNZvB7Ltn2RThhhR5chBGMr8SXwBGE7WQLwZjeo39/rMG1gSaIDU9ctjf
FMOTXXb2sw52iq93fi1x5rmP5+BRDWqWPxk4D8bKS1BaNst+r+ljtmts9PvgvowvlgzOGs/dL66P
DqY1As5JElwnoWSiSzcO3ZdmgkJXebn/MKIsdjMY4AAmkNpfGoJvVuDVn1Dezw+RFyV70Tnd+5Iy
UgNw6UUDdyrlqZWm+WQmzWtP3HUfEQs4tIvwaxcYxvOCONplrZecMP2FBImY1RqzL/PrqP1sTG36
DqCUux988cc48JKDVSfWwReh/tBFaHsjPDZ/Bz+EgJb2rY38HNyNMO8jD9tqIT0sZ4E6lJVIb4JF
QVoV4TTrZ7A/xW5aoBUfbdcrH5Fpv+MP6trjLANjg4/Ys2wavd/r8Nm4GKFir9bU5XiKZo/Q4r8v
VV0Vpm2PJx0ayf8cpHeaTto5GsaTkzasAoAxBiOEVIIOyMxKDHmJ2sR5qNtR3qfBl9S2sFXPi7g8
R1P4qPq8oHMe4lrqh7YEkzpAKUjXmRPbW1m5BjmspR6hMrvm1lwh+8bwwEbjsfb3RYPK31SbxmFu
SUlDZvfYBxtkfMQM/hsDS9nfC5EA+9eHi6oheNvf165PhLnMzK1qU8Wip4BXgXHByISlVFsXmm+F
oXWn6wjnzSyiExGKGS1RCXerAmuBd8yCf2xM74HsfXqX6wEmM7H/UFiN91AWTnfCUztZqWrkjeYd
boqE8KQ/fxHGcBpNkC5akM2HTrPtHZsO/R0AIvKn2lGM2gORJ/kwek128h0zWEVh9NOus2XLt3hY
O09uw96kI2+2GlFQfjGzNN+IsBG8fo4RACjBW0+wYfE8KOt60fo3fawLMraVvAsXuwIkYqenvgcl
ONla8RZF2DZ7HkJ1rou6ADzvhzoU2Vdc/KKVLGyMPQYk1TJfmJhBpEAzPFk8IxeLF1afeg89gb/t
NAI/hDZu7LpGwMYAeHBwS9O6kWx6j5HkY/T15R6hu93BnofsFvo3tyJ3zO6wWuSxyCngYVrMTJqo
np+wN9MJj2DINnq+g/bKaLzhn5DBOORH7SFk28Ve893Wp2NdLiL8oQNjuJ+xOCjiaeVKw3uZXexx
k77lUB21MKTNbBOIqH0DgYQzhFUhPmx57VudrzgLRW+T7lZnpETytRqVe3C+rdzHdmSZhOTLxs9L
ZFFNIS+OCFt+026LFWqjvfpxACkyIDpRmfLJibS1Pp1j5yLzOsGzZixPJhZK36y6/O7oTvquG8AX
k9THV9Zwybvm+QxQ1kXqoojai7LrMRHt91y/qa2VPgh55y80MsWkVYxbsJgSOXz56C90XNU0ZBHq
LLk0T4Gf108z3MUTJtNy1bSZPIxg4nbYI+l3WZck6FcYF1UDKQswZSlQLuz2GfrEPCEjO9021mCu
tLpwH5FjMVfT6IafZd/c4QLhRysete4iaMur3iZlBnOkKZNdaVU8KQcr0wBH5Xi6mqkHMaPzbglT
WfMmgnDFPrE/X6uNDM1d5yDI5JOW5mtI052fGbp+0jOBzxYyo6vcDJtbVRRL8qblkx+vjVl5QL3G
PqtOvbBRHyFGtm0czDxyH1RIZ0fpJbeKnashfT+BA+NnXNn3qQys+7iSzQWCIaqu/zSJ5apDYTIc
J+/mo33MNHvtClnvjCSL0InGsPNwXY47ItidybkupRbGcrQ/i3b4aYgZbf0xrn4UFzH43Q8tc/qV
7TfTk9/OAf9Sezhxsg02Q1d9ZQfg4qJBClnqZUwmDIqdqn50XKskr7JAlLf/ah/tXt+k6Gpv1LCP
oqoIYdjlvWqx/aL2N+Nk9GvTDsrtGJ50M5KPqoh9PtrQlPpRVVEqN1D8RYlnFPJR46/wEZnLch/5
Pu7yyyzVhpom7HUjDU5q3NBBfMnmcHedsAyrzLjciTmcNmrW0NrysW31VyxJq7NqGn28ZqVIL2oS
2L0Kt5H4UJOhuBgDgbjJwLnSageCscjyc/c037WoiHa2a0UnwsrGozEj76pGjJ74SnRLfxK63x5b
Rwy7sMMrWK/So6hqx8LkxQwvTQffvw+cM6okSLjiJbBx7EWkCmvCDTKw7ZG4pf/m8nBJas9+jRMj
PQ9g0NZ16PpvViy4Feptyim7cl6dEPuTwo/XXQVi3jD87CgKyziDT0v2aZoOd1XX1VvURvVHovXu
2hYifW2axEBfpkCX3p0+axhCfBMyPdaZZfFs86d9Es4hvBKKPubmHJSTyemGaLwbIqyfT++hk/vr
bg7mmyaT3kuSu9u4nmlHf2VvzOimOqU1vpcmUWmJrGtIJAIXcosUyDJ9qoCFxfVY3/X13D6E8fBF
Ta99090UDrLsJtnrLCluCTZbxyAAat7Xo7xYnlduY9x2n53GcKCwlskX4eIerY487XBM5OD+ROTg
xXGz6j2pqmatC8N8LMcp2qkVB44e1xU9dFsvWjFgPjW61XMzjg7QfiP54sTy1sxMDlGsWIKq+G6Q
8Zq+Ld4zlhn7725i8X0MrnW2ith+igdgGEPuvQ8WUBYN9YGjjYr0kx7lnCIRKJhrvcTQq7yi6KLS
7m+4c/RrhaID1dqvp/Jr6DcJBlShv26N1jxEAdVB5oglDQOuycRrwFB39j7RsAhXvWPGCS0Gkr1W
vVYDqd2DWoi3n3OjBaa/QbM4+prHWx7+xtemNzpMuwr97CQiv5s0u1yoauPzgjCrK/PYCnd64axf
nyIzjbcKWPZ3e7K0KyDa3+01+4X/alfjtbFuyUgWzkHP02hXBEaMBb2VvsTS0vZ9hv6BF6bZy2Bq
9ck1Mb9UvZWRa5w7Jp5IS28QmLipj/ntbCxJnE58VXAPW5P5aRiQKfhAf6g28p2k43+jP7TRzk+q
TQFEVIdwyAsIwKGehdBxgEPbrT9bpJG11HxvfO7swnSxPKnfOxyvX9tFQJ8gIApny9D8h5Pt+gpU
o4oU2FNvX9SVuVwh6H83anN+Uk0f7VXpdvvh9yzVQUL819Swc/6YZcbz93YW9sE0jPSuLzJvU0H3
2Tg1KuuqTRUR1IaDWQe4WkHiuROt7Nngwv2D52Wv5ZxJ/oW/p+AOtg+a3r+5jlNrhSGkyW4hrvzR
qOmhu/Fm8A69IxJtI+2qPbQI3a7yQMQYbi6vkPEKam21znX28gp2Lb1NERrEnaw+eHBnA6adMbbf
A+tHXaXjV6curTUfQ3FHatk5xRiE7Uzsdu9iI3PwSBPeVisCTpaGLF9dXcLOacz+MC7V0mmRXs78
9qR6EXOQQJni4TzpSfnq9MXnIB3cC5zu8tVOOcrzqzp1MX82es6rilmv38HwIW8U2+kl1YLiCebQ
nWp3/KoCoQFpeMZR6d0b6s0UuOUrtu/2TT0kv6aHBRJjCSrqF8vN/3N6BKjl3Z2r63RE2O2byAvM
tVdYoDGsJFxnAdGezJo4C/h9+kn0bwGiRi9dK7T7KCeRXvjpp96K/RMhng5Pmzr7NHJq3emeAC3F
d7IKNFfszSnEYc5q48vY4c4+og99EBMWSVo0yU0X187rnLg/6xx3iiZ/gJrMFnshYcDXWKVudfEt
ezwrp13lx7s08feOHYfzj0Xv76a2wbNwKNIQCGvbH9u8eUxRp9b3cAK6P6p4x/RHrKIem16vLnHW
wjAMg2Jj2TYKiEtRFP3nHLmU4yQbjAOnLi3uDBTH16nn9TtVVeP0paOYTJKIrVVeF2jHdhNYOSg8
aU3PY0gUIbXEGw6EDRnyydmARloCCghuo8md34481F6dLl9lTta92Zarn8LR19ZqVhSZ/bpwsIlW
vfrbhLzfG4GW5FzkOKnB8e7YvafFZhJhfRKJ7m4Ia8Y7mfMER2NAuvAYOYF59vWyQqhbAMg9gx8i
SiLJ/mexKI7WIpOzYe/tr7qh5fmORtma6GP64ncZyCy8Un8UAqRe6H5PgSEQNvbmJ6vEhnYc7ejG
duCzIRWRbDUPzr3TVvgVzYSbyaajj+h8HbgLkxqMkLbENmE/hrV3hLvtXkQSNJtgys231nTu1AvZ
SXzI4EJiDceDtNZnoAZVmN6pK1c03zUt9kgE/tXetF2AgT3u4gWhz8OoceCUuiPP0hXDWV31Zfrr
yhsc7UZPgIoz4KP5X0NxRx+uvb1cdFXcmsBkRtos6+PiEGBldU2bDXxBt42ZvqnOeoGLVMlqyv38
WSW/PM3+wlapvFVd+AeUGxN/i73qZAuSX9dqkkA7FSPp5Dgzo3tM7JwNRk1AmxLY7KotXK6Iu281
3SRdjEvhtb0JTXGQZG9XasTHhDxBWirwxgaU5j+LJAVvxU8Q+VleRrWrWZn07U2QYUeuOv5YnRe0
75JUrx84SvQvovRvk0mCBFlqvlG8aHoSXFTNE9X3sFg0OaZCvng4uuM1Wc9nZ6nW4JlXje0PQCeY
qSNaszajQJ56McuXTMbTusAn76jmEvHGWjK154OaO+rcsKchtvfX92CgMBJKXBPUXJ8k16639Hyn
eocsdIA+Lv56DRacbeFioSiH+jV008Osm95n19bcTQ74AfJQXD/DH7y/tqPKsck4z5/1sewefdv8
otrVOskkUOcMuvneLeFey272P4+9bXC37dq7OMmCi2s6LmEIAw3Brhg3YsRWsvHj4R4W5nCvLfT8
lsfkrAdAzn63O6YTb0hcOuzQGKE6IsfArKJEgWVpimpdCxB2ne5KzEpuVFthZ+mKO6azaY5dCvjb
YBe/bQJzOmYkNp+Han7o2gGfoI5Y4OQJ+ex6kBFxCDgPS+3aFKNm0qI5q2opfDW8zPPhRlWnMC23
UR5PuzADg+j3vbsrFXNHj8N+VS+XmMfv7FbGyxaGtn5h9xjgeutNl8aAcBYcrjFn+yKYT2Xtae8d
t1SnYEfO0fqAyCh/XSAi37siOGCiVr3wkBA3KMQuDru0oxH0bcL1RjeenKGs4s10HzeNcZOwzb6x
4Mn4PRFyk5v2yhnG9rHUyuAQT+m4H9N8ei7M8Ruhf/db6nIfQS/hU1Xb+c4HeXEimJ7cI4GLnIyb
ud/88tHVx/5rZ2Lx64VufgkMQAFCgHrVvMK+QRtBrEL2PdzmqKoizAb7ZgnMAPdfGv+4DFSr1TfF
jvwwmo9Lf+cY2TpYjpps79cYEoRn4te2vxk8PdkkmuZt+qLzLjh495x5Un4tcd0cpGV54GvoiBwB
YFQ6IyRFbtYH1UhGy792O3EM2SRw5WpEqWvTG+id6JY7P+Kd6+wXYyksvKau4G48/sDcpcWmIZ0f
o4ADJyIrF1VTE8ge6ptxOarqWt0XbGz7dZOL9l4NCXmGHefKcFcWasCPzlJEJuIbUZkFR1W1ZJRf
Yv0A4/keyj1h/fbVQX0hWkGcf9R5y+9xlGXYJSXVkw53ZasXWAzUqLIcvXCOj5yWokseJPghEXt5
iqNGW/HD7z7LJv+1okkO5J8VBbpZ+2Au9S1WoebBNjI0Ldo2fEOI+UfrWu19DJMAu8fgVTVPlk54
pZiDvb+Mqj1r75iJ8cxpe8b03XT4rmmX6ONuRrDcJ5ypxFtZbNT/k/w8jK7FkRc6nVfVcLHz8c8q
7pbaiiSUuy6mGaOlwW7PqQbhdDctl3KxAlKFMBoP7xDG1AigdCvV+DHGQrl379SFvk5Kwo7KGdgw
p0PZkahK+U2uHDCaL5OXm+SBZnjAURVth7bzXzt3+QuqPmEsFlyiIfl5rQHaPIj/x9l57ciNpG36
VgZ9vMTSmx87e5Dem/JVJ4TUUtN7z6vfh5GaTql60A2sDgLhyFQlk2TE972G1d7C15vsdSiSmker
m249VwoWtuu2K6kAd606OHUlLW8qt2vX/GSztxTRk2YK3OpQYBZRHmH/iRDt1fCsaIa12filAUnK
GyyJr2oUxaRPPdiKf0o1ipoQXLypMt5G2GizynVX93lt2CXzwEy0eYo3X9ek3WWYiriwiaN7+fcm
QQNEtES/5gWwSIuBtSj6y7dpTlwW59x4E7Pu3fXAAsdQs2RzHyhyAlihBYBRnE18XiW3CnhXLY2+
5J231Hk0nOKqx+eqGYKHFCzPXDVBoQ4lAIbOz4oPRalfML0Mvqca2VC14anrKOu0UXK2gLq3U+0K
UynJ+K4NvvbmFINPBCfpn9Qu6hdpXuiXFgmYlVqF1bFRYZSonT4ROrt2ccfLt37fzO3cgaJHwowM
S+dXRzFcwQfFGab7XrFBXBeEg5HiySJs4rLr2Jj46CjAuFIpJ/YeqZi/YTTJ1Q7qXQMe7w1mnpge
EmfZRm3lz8uqyzY8pZBdrEJ94U8PXFHUdZj7t3ZklGk50yqY5L/963//3//ze/8/3vfsQijFy9J/
pU1yyYK0rv79m2n/9q/81r399u/fdEthtUl+2NFkR7UMRZcZ//3LQwDo8N+/Kf/LZmXcuTjafo0V
Vjd9yvNJFIaNtKIqVVsvK/ujZGh6t1AypT8qWXiqnLTe3ueKfjlXn/mhEru3Xa6LUcgQz3rrCU+U
eEMCOV6IZqMY6r7EfIevnFGQCe5Zc8ODaHWVaz1BewdvdBvVWFkieXkWA5naQ60qMnTNbIS69DZe
NrWWv3l2YG/tMa4XoonWYDov7SQ89HqevzULENXJW6SRDIpHJZ6LSXLUtguHUOhWT4Pn1E5PY92X
F0V3843jZe1M0TLo46IzLWzoar57EC1CquWlVKRhmVZOtLCLpLxkVvvl76+L+N4/XxcbmU/b1hXV
tiz11+sy5KihEJqtv9Yo54Cpy675ULbXTsqehSm8loIpSkfDXAmL+bCVX8QsdhMxm2l2BJ6Sfs8n
zowojFZp8PSJvgPNK69ccvrDqNn9OcuYIiV/dsmeqaPKKzfz3Av7lxjditElXSBaYIMhowQvfh03
D+loQ+Zljie51Sk0dKIil3/4MrTPP1JNU2VFdxRZ0xV4ePqvX0ZfukntdZbxpXfdpTapYStTwf6p
YfFGzUCiyAVh8J/Owu79RUmS46c+Mbshx7+PMkmHMz4dLdqi5veIA8tjQghx1BCIqpsVMYyYhYAZ
nUo/jm9F26chqueiA3KsLCOnwCzR9koHbLjX7sUxov82hUTwM6okHroIlSLPMiOFlaBhV/r335Np
ff6e2KvZqupotqIqtiZPN/tPN7MKOHRs2VJ/HcuqXil6k6x01tBbwr3xc9hlZ1sP5S+pnZCIaoyA
uL8fnn0nlmZiILf1ZzSI3Udo2eGuTZxhGfUFdoRl/YhJK9aeY+w/tHUYb29Nf0qxiDyLTOB63Ugh
Bj1+3MBV/XNE5GIGdO+jDku3e2ZG1FRJs473Y8VR95P+NJnjxeeKGfd+twf2i8QizwUgL/s8Hby9
BSM/u7V9DbtPvq21GDWnKfd5CAn6tyMcccR9OA6T1Jx3mur9w9NWVafH6a+3taNZimao1hRksDXz
1ytUyUqF7jsk+FYKilWXyA4uS+gk2Q7EU8Ix7N+xkDuFbtke8tpBzKDN6jerUoO9FrfpNTDC9KrE
uKTGnaNvRd+taGHIeH6Oces0T/QhApwQ42mbtWg2g5leu1y1CTbH9WoQH+66OcnvrGiXUGdc5EKg
c0e6ltazvpTQr9YiqgXMA0LJdjWPLCU/OHEOX+inao0w8yYc3YsrV7ACwpRvvIuNDc8w8zD2RbTu
Oy04Z2GsLoHXdteQJ8cCw8royWsJ5RHNcF+kvIOK14/Se+z7XyUZkL6k2gd0uccnOGsPpa7UmxEA
GeHgJrqoxIQvogan6BsnQMHyz66sRgwyrJMX3Rl7+3ZAXngwWBPws/fj6xb6pUu4MpB4amWTMN5o
ZkX0hfATBG4LMSpPLqy5bnT4IasG9OipFlkjkvaiWo2Bc+sUTQD5+q7+w4jIkXtzMO3RFDaNl07t
A/UWhRdtdHuQtiSBI5S+pUqbK7aPVQJiAwesAtxDLNXtnrg8QgG0RL/plew1fqoC/l6iWj/u7nMy
h8XtQrRN1fwa6l61drN6G8i5/+zLTb4wyFEcslG3Tw559Lk2JQWaZDLejI03XsXZiiyrvsW4nDyy
25DXLc3hRmcQDIbe9bAytKG8ToSHoXWIR1fAssQgIOXw3JXoIhjumM/1MhlmgxxiEzZN1mqHdHQa
fFiaVR9Gp5NPoEp/FGmKUQ8xAWvNfn5UZ1WbyKdQAb6IvP1KzDOV7/JQ+2erjuzjkGJh37um/+F0
sGOiwWBb1lbGxerRu3MyLfgo2wyClmvH4Ih06ZF03ElvXfeZ2FU7c8IdubThJLml7C1bPDZJ/wK3
c4r8rEnwK5DuxWI8GYu96EvBvKIJquRnIjrPXY7GRslO3VuyFSYABgZ2MyDm7C1zg8WtlIIfEceJ
Q0TN8UMIRzF/zf1co41wfszNsoz9mC82BIO31EfXX1hsK5ZKrbLCQV3/BBsk2xtuaZ4rSzXPQwjq
8O/fHGI58ctzSTMtzbEN03YUVbfFMvGnN4dRhLgbS2b+RdLDdG4RFVpnRY63KECm99ZAwQ5du5fM
tps98WT0C6Z+O0QpUc6N8RyPknvxDP1bl5sDPrXsX1hOVDtD7eXXsMhnot93tWBDNDRfiaaSYhEK
guOJqJ120P2+vJ22UHIW5LWcnEbDT1axqnQYL8TBSrU9m2dKZL12yBtFEyj2U3/izfW8yT68IbKX
HcZA2xjdxddAzm4A4xCt0ls/bubNa0w8WQB9P81P6ReAYSeQQnQc9kFpZ49TXnKRp4G+Ek1pqLMz
rNRNRLwrR3hZheHtt9k2bLL8EYNsMix19X0YJGX591fL/st7nneIRSLM4HoZKmmMX98iZVFpNllM
/0vrNzhBK9nraFbuNUwK69RlZTerjaZ77xsf/IDnmLCVbeUZjZwVltjdu9H28dpu1GBt6Em9rHyQ
Lhr4kr0yFTaZtb1oipro8w2VXI1l7UI1Si+8x5F0kVlwFXghXxALxC6256bpCjk/uMrQHXLMMp7r
wTj7ZTieESXKnh3V+E6+oz6Klj8FKevcr/aimTRBNy8dq9uW05GFx1bNGzVrLUYDcONLLSmrleeo
yc6fIGdgIJtDO/GJzEk7vpnXVVcdQO0BtRQ9Yuw+q+hUZMRtdgtphdJUE3bfeJiZU34vUU3yY8Q2
H3g+55sorAimxDIhjEhmqha109Sq9jaWCzmzcgbraCHlNs4MPbOOWamfyswYtsU0IEZFv1Kb1j9c
eHFhf75NVWKUhiJbmqyzWVM+L/A6pKjbzvG0j0H1ykVm5iBqDam7FRE/eNRInJesDM0VW4rwaBa2
eU1GhHctBBZFizx4fDZaHTgoW+DJVKpdZq4ezNIKXM3QIWUmCrSi0pNt8Uzzal1ikYXnuI3qFKGW
/tSy1Nv+/Y9a/7zIVw1N5uesyTBhNU1TPi2NIt0obE0JlQ9LcV8rSM3HmqfMT0Xfoc4H31FhgTJa
swRx6SOokW6hp65zKRI1W0Vs7zFSQoPUSDN3V9iBuZOB0GzaeByPbtuXqxxr5gv0s27WaUO9zwOF
WLyeVxtA16CE4nFpu4m71cHv7UQtl8P2Vkv/rP230XvffR6JtegfHtV/uflVwzFVW9FtzXCmzfun
zRALk5E9+1B+hEnyPU3PhOfdYx+G5imYsDwCn2OoSbRA8chY3PtELWps9aBgsHU7oECjZiaq4TiB
iLViWIkTiMliACWbKfrh7geS1sMPqHeLwkDhDz5aK3Z3vMG/RVXuq0mqaYiXHTFQcAcQRlUAPXDD
1OpsCR2Tqc8KGuV4mwLq69bUpikemisztGYHZGCr9FJWyZNqG/pOmA3hRJxePNmoNwYiuhCwaIpC
zM2S6DY3Ae9vz4zCbzae1K+6UK2g+9qNMmv64ghS3v7w5Rh7ehswHhESi02s8abXnvNhdlY9h7mA
uojS2ZcyRoxVnQYQGyIcnPnpGWSNd85HF9HNaSAdWLvU7oAZuOFnx6aXp/AQA+GYv+oAIv/+NrHE
ffDLM8BkN+wAbLUsGxCi9jkygGRlrKBl+2H2IMeLKiD4hbvAMpQ666XQ3W5hVJW58aem1IHhlrU6
PYpRXt249xIVHnLDeEpZOonuwQQ7xcvtK2qg1kujgP+wM12ei0FHxYbF5VahmEbt7Op33RPuRMXJ
KAzraHiBOm9QVv4KzB1GlTa8jVUO6g/XlG0aePlTKZWvYkIrpdXMbIb6itxjtPe9MV7Gbi99qYOZ
mJCpqbPIHX/Yu3nq4BPv8uqfTo2f3hPrW/OJVYy26TUJNzJBvLQTk7Cf13F9kTlay0pYXYepgP7z
o69M9fIqCqRSfu4Tk+/HSmFb3ebd+9QQpSTWFL+c6/P5CwtUENsklez5o2XJJx9OyHusYS8UFX26
zSrJeutCdOMr672t4dDFrVyi1uSa71aBHTiURRamLbgSDEYQOaMfeiXUhCo1L23ao3kdQw11nGLb
5iT+EAqJuU00D7to6P4h9Lly6PYsPDr/xcnqR1sF+6Jm1YsDQeA46rX9CJxNW3YO4m4BbsSPg1e2
2NzhexQiXTFn4QLCvG/OYm4/4uAVl5ILa5W5nkIyrMzGeCZGb0VWz3UnHK8xG6KD0SvaWv1TKEXo
nXySP7mLrGCkPa6xYr7cu8QBn47/1Px0ugZG36IwVHMmjhUyK/fzJViO7eQcS6PMqpdtl2kXI1dq
Ehx8rDbV+qlPjMq5o95qfz8vQzN85cjk2NwJ424KuLuoepn7rDWmfhsgNq0cHIGQF6P2NFvU8t4D
nMK8iBzRqEGCGFmLgaKWw6soMrdGzMANkvmEprn11YY+bq10ggtP85qpkOsGfkuknu+HhlYjndSx
mXfhoC5RN3rWbWe4WvJYzZWurdaiKYo+VZpZ19rJtq3z8Sr6lAR4sATpSbREfz4428zOh+O9qzFC
9POb8JJqRn0x0u+uQqq4inE0ItQ6vGHr9Z18o3dxJEV/6BX/VA9W/2YUpgaaBvUmHFJ+ntVFPGmg
Vp6GJAeXD2NwHg5aUsxj7+QibfbgyFL/WHkhu2hShmuvHftHtRi0w8Q/tJ02LYhP4gEFzgWkIHPb
TLIho/ByUqJHlXcEuvzDlW1g/ij3SbM0lU5diubgRME1HYq5aN1mDIUy1z1VWsNYJnTmsUdG2Msq
V5qra/tAbVn9dekGm0hrY+hmV23FgCjiDtjnyjG0ScuqK2dithipLfnox3nxoDiIZxe10R0jy1ZO
bgMgCRBp8TVGgCxB1vE1S5J0naKnuDHkLH/G+usqJnwEqmftfKuSAtTo4HU4tX7sbbsnpjL0Zyiw
yQkywOw2Q2Els5ci/XCfIaZ5eYqLmlmDTNZlm8VyabM79rEm741++s7icq94iMj7Cc3YrN1tmnba
ErWGAmVNAhVW7yZfNQR0isjsv2FUBLAYS82HdvSQx0lqc+OG8sCz17ZuU2LuOce0fjdJKgt2xSVN
k2HL+zhBseK1gemFSV+PAGCV/SicqXnvyxOdyzgRLVcg3JyZTy73Dau+uVAOSEoL3T0ZIGZYZNbZ
l3ktC8WAcYgfrKRQD3nHtzzmHYrPqDZ+jPZEWVKk/pTIhKp0zERUnU0qyO95XivFB7wh0Ee+k8Gl
aZp3qLlmnBYfIyD/tVuN+Vo0Y3WX9y7wsH4oNuOgVytxMJKQ8wye22snScg7udGwFP1+FWzqUDGe
81Fud3GnGwtxGqW0TnJMGMxNO6QDGnQnY8PUYQu6/buOjfGssIRB0ThcMXL/EP2KB3YbfLcwNujf
on7vT9PVWpI3DoZ9SzErl42zXpmkfEFAHzUzl1Ds7Pr3waiRAChmEX5r8y6yjWdTbqxZX1fjW+1V
EW5PwfDFCD1466X6TQvTDWkSDxCm9EcGNzIkUHEu2LH7M9Lcqy5Lyu+Rl1ylvtWuoxekMKaN/pIC
m59DmHBXUaRO2r5S424Gtc5Y6/V+tXTDeFain3h2DCl1Z5oCQ7DkK11FqYdKfviu+rLDDqsopaPb
KdKxt9ABi9RiL7ru/aImd27HH8WC89OA7mvScuTD1mVv4tA1Rmc7DpDt0SX3eUi1GESzI12cLPeu
7HDsmQaFg0wsfabXpSdD9a+kKA+hrHV7rVf0s1x7xhm/kGiSZVuKLlEkAG2waembHalIIrMNSwZH
VvznLgJwC/QlAkXSBM8odVjnqC14XjFoulH/6GnfsyIInnNZLRf2kOB55PT1sZ+KXA2Rd0jLjeym
9VG2LYqpJgbFtELX8rkBiW8p+j7NK+Ie20vzCdKOcihVedx3TlJgoFOFT2NPGtwDfPE9wDej1t3v
reEHMxfpKfKt3rj0QIzdDoLAV6zCWJkZQKX3lopwrAIjrUWwUms3kl5fbk1U5fXDUKEOM7OWOny7
5zrFwKDMuU1CIymfC4iCS4zB/LXtmcVzqiFnyVPdwi2GplroGInaGaKXUzOwLGvjoyU9F027aYsd
C8zw1kRR0dnDSwR/NE1ORlM+qrn3LVaf3GiUvwAF/z0EovneV4U780rDeopLtVpktulfYf9lq7Dr
5WMvFT3B60HexQMXKTZzJFbw85mbstpcYNhGG5l/W1MZ6hOkPGPhlYPCJrv9pih+9we3hlTG8R8h
K7tZhDXCSxEM/rLMgQj/YadqsojMmDtADk3n0BXqBptFboBcN1/SItV2uTsMl6lV1DnflOenz6CA
45mkaCMipnLybHk6kGhPKndi1FFSNBfRtQcSz6ja9h0qd864Ek2yxuG6I6C3HIc0eUaPSp8ljRQd
nKzyz6qq/MHDsH0N/CTb5PBslibClK9e5iiE/XIZVRZGndY/qH6dPdQpTxDDQ9hm6rYKvdzDZhYP
1Pa1Ru92mfeVvBaj/FhQuY/LGHwWp+y6RQlM6UVHRu9sdfpPnwspMFmKY7SmX6nYM5pyWz3gOJYB
TS6w7IrM4OQhtbiwy6R6RS79FWYSv8+wm5Pxdr7aowtQazrIgHuy7n0Dq/DpIN8GqaVha/w6+vHt
INPu5naZ21+9LkGgwgqrB2/6pET1f/4kQHDVa1p6r6bkSd+Tov3pk2D1bkbJnPEsNUCJTsl4kaIX
RZnUq3/Y5E2xjkwk629ZedJDqi6bBM4AIP01ztOkbu5LMnwKK/Q1hD+baK+WqfqSqOH76IXVGeE/
9cXXIhCsVfnUFyx9usFdiElwsbE1Bmp9O8Svh12ogyoSzQkwuUaFTuPCcQq7l7oF2iTaRpwRiUhQ
FnlE8mkaHYLwHGFBc1HYle+I/gSnLHPTjR/js8BqDeEPYwwOnhNnMz9kS5kFPezSpMcZKzafxAyv
f0XzrX0U4z62I3x2fRKtQOFVlAxyvBsc/8WuHBPBFI3duGyu3VKTJiChfYBbCj1oalZSGm6iKAzB
G9F04qJHXtOxNqKp1ybM0LxW9749PPIgflFtM32wojZ9iNhygMQkQt/m3AtzL+TmDdJkL0ZBjDTH
v7+CivaXcBYZPseRDWI1Jiwh41M4K7R4mhSV3bHD64c1AcJRIys58mB0E8Sxasy0w2NjyPreLFN+
VPytEO1cEqjmYFzc9Ksq2+FDXmbRQ4GJ9daOjJr0WAix3EFLVEaYeF3JgbQcsrx9k1tezE2i1Wev
slFbycdtLKnt29h242Y0gHH6iMO9FRrKGyMhsJOp45ADPvx2OPSQemtX3DrddLa8gSHr2GZx7LAn
eRmAZ4vDq3zMdjnZYQy4mFZMcIpUT8pDAvr01f7xmY5TRXvbSfW5mOUZCPopPB334hxoIpGsGxaS
HfbznkjgRUVh7pJjvuDxeDvduxwDTIzWI9om+kThYsWz0lHXvR2KnLNy0AvzVcZE9+Dhr7jJtAS9
t6l27/tvtb+fZ4XOj/M5f9Y+nSUKHGMNdJoconytWsldh34QzNmgjdMubbwqiR+vjKbNFvc+T2nG
Rdso2lIcJgZaXS3memK163ufZdgIpg1qsTK68Rs4cOQxK8XgzvPkraERxhqNDqXqKrAf0H/P5mbq
N+9qazyBH/MB4UhLOiAwyXZx0oq2+vj73/dfEtmaxh4BQIYJC52wrRj/KWGUmmxyArX23xGqCaKd
aW0qLX2C4FV/N+1mbQyV8iF7tjH3VUs7F2jqb0t/NNeQ/bNDhvr9LAM4OANhxY98KiRk/RdmBBJU
NNWqPv39f1n7nDXRLMewNIKbpmbrtm58CpyZiuwFPlmpj3HoF6EzVkAfKPQ4x/PZsuoN2+Ro1snu
jz65t7D4xs9upiZ6+26l1R5qH3BzBYoVaQTIU0nSvXvg9WeJkcjHDs2wR2lIzmYid+95yQVSsZTZ
JP4C2nTupepxqEtCm72Ov3YW85I3HVvBNpERUROFmEgGvsO3Ksj+AYKg2Z8eTPzhtmUiomxaOnga
ECq/Jo9g0YMwSCf7AZMHphEX2YH8jDcZeVO1piJRvezg5nDOCWBvP/WLpphxnyv6YiNDqzXW8fqb
TvJp3r15PzZzIO7AagrRhNW7Bw1x871vOO8QB4iBVPqAQYPlGStbrxidpsAEnfcw5y+iC7RWv+VJ
OqJNy6A4SSdj41TZgb5Bjq5/kPOiQ0zjYoQZp5Rafpte2aDaMh0gTiK5hT8DFuDtxUlgmA2nCOs4
MWhUTbR0804XiZJ9TIyQJSfp+WgqRK2u9GyGzHKz/DSQJmi1z8REk1tlrioIyZZNbiGnF41zXwva
Jys2hxNfyEOTtKh7TUXRv8OYih5v4yahURbJ1UGMAc5Q07Q+ZDGeN2ZRo+Xq+QqeDZp8iJXiR030
iSKaRj9NFn1itKp1a2t4qNN0o5fvZach+DDEV0PJc+Li/ynE4GgjeL/K9CHfi/Z9WA6RNCZp0JOk
dfDblUZppU1vXmUqZHAZodIkJ3t6DwMPiY5jnZ6722sYkPwKs9aG/Ps0Orn5IMGZkkkELSBO0haJ
fDWalRgTs4JkLLeorg4sVKZ3+X/7VKUdtoGr//jUMOnlud0bQBGScURBF4PGGMm99wokC6y03DlD
3LTPotmpg/SudkTxNQQYDm2vpuckrb/gL6ydUJXXT6Jmujo7QFwyzCLX2SaOgEvEQMg+HxuJqliK
5r0QR5Tout67ZJIPs0aJkEmpO+kIwAUxNjW1V75sSkfRdy980/PnXh7EO6LH0R4NLxwAp5ooKskd
spmokrWKV2ijnsPGjw+hl6KAZefp0uYyLMowL5cJMhuoSqAHTZCrh/jW/OEVGfoZXZs+VjVx625Q
5eWtWTXN1cE2SNV0N5sbaUnopchb/OiY7Dtdc0rD8UDwJz565PCQPTXsmVvr2mvfq+ayMapxLZoZ
5oAzfRyic+FX3kvJikVxYv01HocWwvIvR5ntJYEkw3KzDokLqNVX7ubdAGjt1TWzcp11bH+yzM9R
tAwexASU3oaZ5bvmpQ+cdm/kGRLCvZN/BQ06ncDOJXuRAgjaIyykXppBH2diAAjUlUhJ/dy6Xo66
DIKyUQp6PbDVnZhgFGhSSwRdWhs/1XweJa7ePnUOm1YXjTZ2zuVqIuF86RcIJwIeiiCwsWTWNm6g
6i96BeRoGg7tCDS3yX4l6UpzaftGv5vAxfC+kJ6TfGlfCMW5Xl6kFuJZgpjh5dHWr/IEXq5T7/vM
+0HYUPv2G/mE/IoH2nAqi4L0FBDM90ofl0pQS2f0FoaHwSGulIMh3USp2j+oqCxeG/0gxkRPqVg5
qBvfnIsmsYurruvmDk9Ff1sFmraKZCV7G9JqJb4Ls2/auV+P1SmJC1J4g2Hcvl6EmBdpmqXvisZN
jSuPvO39vng0MHwSR6ZKhARabsBJqADgSLrnLJ1+8D/gatwuhOoistfZaHRqeHWc5bhI52aJMILU
InmZ6mibVgU8OcithXOrDKKCk9Ct8ufQIP//zPnrR3CetGrKaVlw/wjJU41/eC2rf30r40ylyYA3
dUsznc9vZcPwaicxm/5Z10f7HMXNGfuO4l1p8Mds0WhZi2aKbIdZqgTMSjKD864hBDl0CzfzpDbi
67HyeYogHiRBKQQS/5+apFsOq4whXIvabbQw/yE1iUzJr9vWaWVFWtK0MMgFQqR93vOwd6iKHAz1
k152CG+iuiuXmrKxdMQ4Re3e5/yXPjHPyc64hs4GKSErhWZMvA0ITu/asSDyGDvurlXz7ZCOobZW
etdaDQ1vnlsbd5oVesZoovTxe9vU8UKrSmtXOAiKGtVjaEkxqzIz3QZ+kPB4phkO7TfcF5ULVCYN
0l/wTcwiApAsNRsnM9Es3ScLSMtrDlxw1VZ2aZ7iPi3QmgvyV7Vh/VH5Nf6PUzPIs4WnueWTl4z6
lfuPNd8E0BksnJcyB8dNn52eHbnx2kfJ6dyR5T1Ybr8SrSFqnLOolY0tozKGn15kIT89E52Smbyj
oOVu75PF8USpVvJ06G2uODZueBuLzrbHdTzwNFiymuKuvUAuWKt0+SshYAskQB7vxF8SOs4DmUud
4G3QPrd1SoSXv8jEr2AOp7xHcSu1jPc8Cb744Zj8Hozhu15mOsv+3uUHaoNsxBzyaZoQ8J54DoyC
R13nALaelku3qlhDqUPElVWGpprrGv+J+8KqVJrcnd+XUiiU4rkAO249NnqysoOx2LIet59IE181
LdC+5IYboZjoaSdN8/OTV1S8hKaBxh9POTfWsyOn3tYKynZVdDxwqvB3MU7q2V+OMZb0ei1P3gxu
t9RY/p/imHVFpzj5F9UJX2F5tcj6qcaORK60EP186/MQe+C3SUt13TVWtbZyR3rzEa8RE2L8o5Zq
p5U79NXDpzQgQDOdUPb0cm4Po32EPaydq7wlJTMNNC4JX5SspKvqVu5+TJJiYSaGcwk7GC7okr5U
ZVYhX5Z7zwZ7g9xThtfWsvLDUOroJw3p8ArNI1jVgZaCyGc0yBFWlbB+OonREs6TpaevqCz1pxLb
BLYkzIqCcVwPnoQYUhOMr3XYRHMZ+5u9OMhyvGWDdNuTVHXSxUpxkhUfDO9lazl+uxAHYboYL2rX
NrdImlXHMkSbZRxGgB3VtGsKQu353sQn6kezyN1yT2jp56YYDUpCDuLYenJXCgqPkG5C7tHRSfwb
vrsLvNb4UeXV107+1IW7U6BxS8u/jIkjJNdYapEpgwnZRqnrGm9FX5VIdiA4BwCTkH1EgqZVzW2c
TdJ0bi7jK2WF+3xwjcdotB9u/bFjEnUDIWvXvXtlNf1d9FcsSeZJhSAApKX4ktR5PfMnqIk0YNeS
+LZ+NseiO4H/xA8iRFa3bQDWIM67tNLa2t2q+NVYO9F2Scassd1EI4eXLGI4+jEdkLGsCqx6bn1F
YR4DeZR2P4Frpj5PuQ5AtV0eFixfQbm1YfC17LwHK3SD721XrHEqzvxZnnxNMAgPZ3lzZmds+LMs
ClG08Mbv1eCezdLuvuK+820sM+VdHfUeVTAE7nrC3jNU4pHZdS0LScGYHQQENof3kOyip9naBLmm
qpgkapVW4xVl28lc9EkllJmZ5HOORJyDDEKwRr/zDzF8P87usB7z/TFbtm7SzxxkzuGaRt5SMgv9
xB5Xhs2qKNvUCZsjuC1k4gy/epR81sr2WLYfKMWdXQ+04kxaeGnb3thNwURqEswmwWLyvETZ+yPI
n4n/VA9YU5haks3asrcAoFEQ7IP+kONZ53ghCxHIrCqnv6Cg1u48v3pTJn82UTgTk7jxkiMG8dJe
dImppo8opIvO6eI+1/JxHlQMfxOHpbFQ1cE7q0k94l5lDjjTxfqxDuV2qTpZ+oQvlgr3VvO+aj0Q
mIo19KyN8kWErM/vWR9NCnyK/uwEiB+KM5We8uNM2WTQqpmSujal0jgS2sqMwD/aUyNmGXpMujFG
2K0rglVlSZMvAiNWrIfwEPHnnIOEJGoS1hsqyaGfaqFSJAcvL+tNhgPhreb/2fdpNPOqbilD5Qcd
IO8cYqOwSqaqb8ryTjIoRFMUhman5vI2CWVDQ8Vog6l2ZCrzTMmDS4v0Zmxr8SuQH3Vn6021UE2o
zuhloAzmEx2ArpZc7FjDh3UaQA8tX3ROY+8Kz3deyriZx6be45EC9D/t2mElmuC+tjjJGU94+4Sk
iyGAxahvN/i58lWz+s6Cyv3AtD2YJ9kkUCZp5SqNg/SALC9YZmR318XotVfFGYe57/8/xs50N24l
29KvcnH+s5rBmcCtCzTJnJWaJ+sPIcsS55nB6en7Y56qatin4dOAkXDaspXKJCN27L3Wt3CvqznD
B33tMEVrr6kfE+PglO3L//2jy++cZjSCZE0zVAn8EVnhXJFI7nDoxzcHac70tfXp5c8uD0tN5eLh
OSQi0gHOBzHorqUB5gvmYYB0a1AKl+fL+nzqIlRMl+fs4v9+HhXti6GWML9K9VVFP1y0avnFARFo
Z2lyXkJoEGeGdY9W2NrGTp2cLLuIztJZB05K3z7JqoR+Adn3U37P86z6KjU0pG2rOU8Kyx7Cgbw/
R2OrHSu7yHZ5I5t7Tp0gPoom/z4QuHn5V2Kob6KZ1QrhXuiztO5+3/nTzJ9tN0wJDdfWVNrCrmnq
KpfTzz0vepTx4Kh1+GFWK/5g0aNTQa8Pb8eX1kXd9yJbNq+mBHOdErDuZ8l51ojGEx22YsUUyY3U
pgNJSET+NaFORVZdJ2nbHaQb6Had7Iq6iu/j8j7P+ptKj4yjqpj6kW4BgS5VnfvJIFHAGJgNODUZ
QaXOUL+mXGXp4L/DQQvjcytfhKEYQT/Db6Nv1++wVdBO1lusIn1MrIU4Wqv4xlZxBQGUftUEcK1S
f00/Uc7qt0v1RBidi9IHgrHGfJPkKKe8UkUodkUrnxR3IagoYoCJ197cM00tfIyVyslOH2h6QPXW
xu7GnEniCgdsNgkU6ZOi2ozcIaR6JTmt2wJlajCG5FM5ce6Hpqi2WLjU7Rjm+nYxP6ShlYeBVsvG
pj/um4BMt3TAJ99ua2pvUx7CJcn3eHHRyizohjKz8kD0YugkQ01JeMldxYwnM2E4F403qcnyMAKN
ThXSG+eYPR97L0wRLbM36JiUDcK7ejvrjuZl8cjoPuubQAXIRvIDLBll1N6zCmTfYJXNpozC0lOU
pgiKSKvvU9SASAq0MxBr7dzjccpEIklkiH0IN9MRwbF7IsEQ8HmHQYqZYfyQYZr080mj5UiuGyLE
pj3A4QvgYTLMT/vDAsceWEPtWRMdg3SRH4Xa6FfIZ75Hsb6zY2omq6nS0guHuTnSDY/6qLgqdON5
Si39GPWqHWQm+F6qlshPhduTHWl1zFgeOdUVV5j5i6uGRXqOgb5KHBltGtYPsVE/mmZfHM2EUXVo
nGhf34DFsl5Zew+xQ7g7ueNOXJ4r3UpfWiXfCXscCbVKOr9iHHlnIKYbWsPLYxv1Qx0TAEeCHk7Z
1BuGoT9L67ggg9isNM8tob5nmTvLOa4QqCg2U3GsWVd1SMqsiiNra0+Geayb9LkqwvEczjRlM5gZ
jmjDvZy1O4fzqMeS7BzAlgKF1qYHkbby+vKg2ZATp6Ykgi9uEV01qn7S5w6pnG5f1Uxjb0aUKMFs
xeD7bWJoEdv6Y7h4vXqOGsd8xn7oOXF8auhiH5VCmQ6zO3wr8I+fDW1CG63zMeoIXH1NJ1iYEz3i
RvSTwdACSAgXR9tNVLJBodl+ougf6thstERje5mn6ayWxW2PJ490evS1mOTBY8x6H2SlJAi9iDc0
LNxdHtlVAEQ5sKbo3dL04W+WNfHzcZtVzRSmbWL3pGtABMyvSmBIZKXttm75A9mR9lLN6KnIjrEH
BUNObyscujAtw5Da1GGKtX4w6y9yM+xdzI5GTkpGfHqWHTOm7DIZZlzD3Nt/s/L+PMjmJdoG3QDk
ykJjEmEbvzhVhKrlbdHU6edEMhRIbzIHR7W6a3JRkVk7j3vNJkWlpg/k15wdt7noPH1EaXXBCNcL
VI50Biqu51tdWN2WgQvHlqQv7iq1dDfqEmvbZV1ry2xMfNfK9Y1RmGQAVfFLP6t/947/3KW5vOMI
r4WJ/B5TyF/sm/Qy3SrD2fajAGh2hLlonVDsBOTIp4Qy5fCwCGsJvRK/q0e7NiT5PCfSXHNwHpqO
//s31xU/tVsur4ZcdhC5risYNv/q3Z8Q+WsDC8oPl1MI3BPZEuBdfQ5OvJqW5j5YDDfzrBRSizM5
X7qSfci+n67k6C6HynB2jWpzZqFtuKc2nI6hEiM46xN7K+IGrvwCTVIO8SsaMPW6W+LrrLMF4o4h
ORdSy3eSJA5zc2l/EFX5olRJ6Gl1+pjI5oFdzN1E9ViQaJabu1bVX5KcoMfUgNpmWBnUuHXAkEpX
8nYBIZKNpW5ENByKotP82FQHf45ES1aXjY1ofdpaVr7pRvsUYf0i96Hwiok0SECdX26fxDsz6b9p
5QJasa7uK8dwj1okjmOiPMAGS58z7lpPOO73ogIWqM9SPaHLMfZlxAZSKXm6M0OtPXGntKuuWcov
czZuWA9wwbX5Zh7hx7ZhJq80te/R1LqENqj1qW9kf84L4pitqJI+vOLMy1QnoU8kbglPUJjfJCSV
dvPy9fvPX/ylquFKZIRncucbmm07v1Q1FaRUuzGj8kdpq9Pt0Lo18VqhMfrMdR66WONYVNNV19ar
s26q+M5kLfj9a9D+cg2us180KlyIOiPVX+fAQrG7CTvr8kNU+Qepbv0V6o0culwRoVKFFHMZTmtZ
e0boseMEFh3iWUwbWtrIn8fK2Sam9p1gAnmeCMsFDTMrpxymQDqXajCOg3a1jMSC/v5li19alZeF
iZgBw3U04a6z0F/kGSLjOImuyf6RtFx8ama+u3LUAoIHgYSEUXMobQuJzNI/m/GG5v0BeLr+VjnT
ga0bsyo5hBQh9XitDLVH99U9dvace6lDNgFhBr7gM6MUdsRj0gh1M8fVHj6UGvRddBIO7ImQCEOr
KwLyU6zDFC1dQOfU2Y0Ovb6xz+GsFOSFEs60Yr7zl1CZyq09QmOOmVWfGuSjmyYMIbFEyXBlWzPz
HMbIWHGJJJVV2nlNOn8vDWabMY5IP1NmuZmjyd5WphNzDq2GoEuHBjfk7G4jqW/jymzv9LEv8M7n
9mYit2sbGkZKReJSrZrRSHdv6fG76U3QGlHvhzWFq5u+YwyMu+a7YhjmmZXdDBSF+F7hEBzaYFP3
7DSZ6YWFj1jl3MNoJF+Sug/X0qV2nuYDCN56X3c9amK6LjsqBnGEoZsADf5QdWJ9AYTo7UCuVtXH
B2udtRkct0m/TEiYjI1DN0bTZgRhxhZglg8uVPa9O8hPE5RiQVGjib3AEHdbd1SqNwiQON+p6GaP
4XzlanW2j5tRePNgJAvdktI3m9yfiT6/1W2FWNkGluWounHpMblQ7pLytTQQMJBEIYoTeZvUhqUI
ovEL2Hjx0FWGtTeGbvF7WtCqKW4B3K8xR7gJq6Xv/mYb+MUQ9OelbIB9sGm/u2D3fjGESTV0uS/t
8IfVJjHV1FB6ma242wwF0laoiWToPAzXlmUO10YkyPdMo1OVY22neNhOxvAwrIGDOBcfCz6U399p
f10gqABc00VwICzN/gtgRtfGZcmmMfscE3mDbFg8CBe5e4vC2A9Zt4NZtvltDw0NncTgC23GkSYc
4fcmJYyik+rddaJ6mxyJgjazdUSQ6fBgj49u5Xyfo7l+jJj5/51YxP11b6VW0TUmMbruuAZ33s8n
RkskXdERWfCpRIBvFpCKY2U/9XnKxgW+dGtN2uTFSlgd8OwwHkIW+wBt+NbO3WMpLPNwOUwNqn5W
ugm9XnnQRtKyKsl5R5BP4UWoK+1+7M66qA8pjcOdcKIVxIGxBmKae2zHRfX0sNsRDfQxoxT7pmcO
wpW+PadF2O7oDWePxdDSNmP16eX08vtP7hcF2+W6cgwOb45qamhd3V/0MkshIQJMWfrpFFq3cTMr
Yj8JsX13zp2e1NnJmoS1wSv1OSsERcnpqMydeSqmdoN7CQDxGJ/1SW2vzCKu4VuLV5vg+lvdUQ4k
Fg5Kbzxj9iUNErNGgHox8ZouH3yaKjA90qi5XsrwTaqSRS3kUIXP9SnE13NqJSzy3/+sXD9/+bzR
/7CFag4XqSWsX26idizMzonK8jM3TTVASTte4wZ2CdoeIvuQUPTcFEkWoJMpz+4SPRh9/BU2i+Zn
qmZuc8ONzpeHyqW1C7kHiIGJshK7VSpldsdSFR5qp/tGBPN0pdDudfpikyjtNYHKEwAG2qO4G68N
XtutAXAo4drau0ZEpn2uGLcT477rrPyW2AciNXLSLMlxgIdTurpn1g52V1V/aiy5CZnR65khToSS
o+XvBxXSLilhEt1MiT2+ttlL6HvtwyiNfUloiNdF5Tr84Ii13JtF6c2GpRBqUoAAwaBzA86gvOpX
6lFUuA0R9gDB0dLwwkypPCtz3gSMKG7QL1bX2vTY90uy58gZ0ae3MHUXZU3K8JD7CME1f9GfKFCQ
eHbjp7TkyW1asnxYrYGBewwVs5ucos5bELRuUhJPvGLl8FtmS1RxU15TQbonx6qSE0Osyuszw9yL
OJyOszN/TYnUmDqU4hiuia6hVn7GsgHhQB/TIzRguqpJ6Qgbcil72H4TS+HWpEzBIkfDQwVas7ZC
DXPtwA2D7RE9c5qGFqhYmj9bRkum5ZrAqzn03NAM4Y0Rpy6eu7MxfDGg729yqgcPPMYB1tu4M8I2
e0bofwxbesTV/N3JleiKQ0+znSKo3i3SOi+doQ7RG1dP5vqAQ9ojobW+isL6O+ydzxYf+F5U5jVg
Z+PekHLa29BUR7i0N1qCpHIyi49StmfDgkrfO9HtSM7WLbBUvxPFPckR1ZcdsRda1/T27ZdSLJY3
M3o4lap2PZlCe5hFvJudOrsdOfHAPJv7PcsS/e0xHokQinHSotfbWwmtf/CkbMZ14W5StvITivf5
HElaVYvjdrcR+Wd/U1/af6lxbUuYusn50XYFesNf1uGBZEquOkN+WsTH+Fk8U/YU+LIcV7KGUjLc
OE7DBdltNbLcay+NAHlYIgpighl3VrJ8FFNi7vIM4HxqAh5/o+the2Cy3EOWrh0q6nj2vysSIjGD
gMJjiYvOeDO8zCpH0l9Cy9N0bNLRODuBiGbw/cU4X6ndW5aXex3R5z2IgIoAwVKeoVeZ27QSXxca
DK6RHdkl+sGcmAGBL8u+Fd2QB1jH2EVkzMGc7zUWibnFE6PtMA/gDY2S6jQC1crWvM+ya+WDTDXh
L8NjweQL7tqUbtQSNFC8lJ+Tg9LImoZ+F4UMlLL1Eg7b5HpIh/mcWOZtv9Ttn6f6//UTNa67UOQ+
KrBiiMH6X57+z2NV8Ou/13/zn6/5+V/8zzn5YCJZffW//ardZ3X9Xnx2v37RT/8z3/1fry54799/
erIp+6Sf7+RnO99/djLv/02/W7/y//cv/+vz8r88zvXnP/94/1EkZZB0fZt89H/8669WXb5wTbaN
/+D11m/wr79df4J//vG/2+y97N67v/6bz/eu/+cfiuP+wzJMg0oT9Ki2qsL/+C9AgetfucY/2HVc
y9K4o00GF2xAZdX28T//0K1/mOpq+BcUIyb8KP5VR2zp+lf6P1RBzqnr8McuSWDOH//+8f8F//vz
c/t/wwA1KGE/bYMrUoJfdMgRnpnETvy6DTZJoxm1JlfRp0PuaGG4QVR0pzgxn3PDTg5QQ4BeWsaH
vmztzrdoyhwIGMMHx60Pgoel35ofnFWm4OYx5Gan9chgoP2hRE+u0M9VMSYHfZHTRtOBM8RJjtXn
LNWZ9V4rhgDcExRtab+gVpl2LviVmHUHN6xz7Cn7Z9NezkGMdnxLV8/xcjGbW46mGaIPbt1MfGd1
xoPYXallglCpUCevt1P2EaHjcKzsr2zQrYcO3MioGQHajfgmN8N93vVhQPdu7UVhmEknHLpMnj0+
lgkjEK0Je45vjdLVDuvSnRVvkErip7perJPTODPtixGXIupA3EvLbZqkIsjgyQfdXWyN/RVqdwLd
mZ7wbmTuvsLykGTpIanS5HbBzJggkvArLZ1uzOrGFcTYModPN65aCBJTLHKiipBkKll9lqb9Gdp6
vmPnfCUXgy7IWAIrWk7zsiC3rkoVhNgQetdioPFbyWPtkvwbt92Z6D7P0hDO2On8PBbaAwGRelAW
8YuLumbD8mRABVMQXXFA2i7jF4XCTd+Gt3mahUGjZurOGGL6igNn97Yo9pkky8oaV5ue6t7YrtH5
WP+9UWpwmw3xEhLStulLtfXDLNyGUbKlh9NsCRHaFg0qMcMdOO2N5tkUzhZu+S51neNQ6Q2RecR8
TXmKM7Cdop3InAKcbYMvbGaAE5nuY22WJhlDYOeSEcWNVcOcHsu3Ss3uqw6ybVe/tY6kpoSIfB0q
NnXOmtO5uAB1Z7e71qLm6Kb0oSwrJm9WLd8aZQ8AKnrq0p1dLoEWlR8pbTB6OPc9gdbOnO5pOlFU
mdNb7BAUlTOQHAvQKYUqbkbwfrNVi31PSotKbbTNW9ZvDGM/FII8XGa/LiiE3KmO7GSr49F+NyYE
NA6HWEvy6TZm9W6Tas1Ok5VB6BDxs4KK98wqzkU1Z761hETRpgBhQzIVceD6NkZwb2qMb2qdfC5a
WwR0UgAD1MZ2VCjqDPLe8popBLyOdFZSXm70PmiRecjCWyXl0OwW82uqa3utsHbYM4OxMROPJoV7
bxfDXlc+TVgA991kfgxJjnO9jPZp2f0IY4oDDpgxb6h2143OQ86Gu3kmfLzelrxqT+KyY/w5+pO0
blvy88bKF52bwHhG1tdk6WkAKUgPHuh0GH9kzNo8w3BYP2oCbjT9zSDvjKk/0uvKtbaiprMtsipo
zfWggI90LO8raxwAvMPOHSQ4Sho5pUWtN3FDx1r+XKvGtyq3fSbC1IuR59ZImlZR1XjmZ0KvcRbY
J1LuOIo2MlG067C1GZ2ZdABKVyTeNJAFktOO1pDoKpxbhty+MxR3Y0SjPzcy3U9GQ/wl4VWM+BMv
VosPbWAshIfztqGm34CteowURj6RNgKmAUxYlGsmRnM5WTCDGMvxS9GZ+Cl5882UKK0WsdGVNj2S
hPrWgcK7NsgECr811kQ21xRbRyNldNEncp9MJJOJ3vyCh0ebLyf3Orp36pCYg7BRHgztiFf8R16S
4VikqbEhiYZbByh1haFwo0YNiGyVhmuYQ2aDODa50Wvm6HDajJrL3HDoKQ0t0pqFZJtyvp8mXV1v
yvGARcFLx1A/p45S8tO0XUDikK8PqCq03vRnrNoIJKpwb8cV6ZzLKmEiQYO1LEEMk0xvI9gUeiMt
Pkf7u5GciS//gYotQmqQeYuNE7LqcoBVdDF3fGqTu+TbQqY3egYzec4Yn1lR1wZFmCr4kyNPdKq7
Rh0f8TWiDM/gwLXrPLFnEo/JNtxnqEm9HLEfLe9orOiWOTiPrAqmJQBukp0csNv24NdyQFziEl+H
YAa/shJ0mTJs01DzMYwPtXKe1XkJ9CRhrDshjaiFdbQL1D6z1eW7yeTKqCZkLd05diJykNW4JsKt
TbYT86ZdP88b4RLAB66YLmGMzDcf42jbN8VzyCmOzWzyyTtNNno46v40WBb64FQLiG5l4tfmW63Q
lPdJ5MQvrJx2KJMqeEE4QFP9LUls58od++upqZrN1E2viswR4spXpS87n3gyJlKl4hNdvvh1HDu+
KTKLQdFNG0UGsTYzi3Kp636ikWkLl9vvLFY86ut2ymjJAjhFE4NJXTefnSp6bizF3jRDi9Kak1SA
wUH30rCqt8nsAMWW1zlzrx3AyygYLQUjTQTmORmf0qpdnhdn39GgDaSeAEXONoM+0oxP5V5zeH/6
EpawNeydWU6eMTU35QAtxnSPkd41IJ/ss1Up7IhWcgwd7IslD1md7MdkTJAouc+DFT+hc9oCSvMS
y92pBulWTj1coU7jpcqIT3ahG8MAEDcnyy4C/3wHXYDvqpm8Ozky+Oa5cdheMISHQb3whfWi2ETP
FILEMoZO8wOy6RuL7ounsJBQfyfKPoGuRXujBb/Ve3kWzndzYb1FDfPJdhoPSyLoZtBWmirGM606
+2HLjVypTGRrGZ/D1LpK5qK/6szB71VsumWILjpp3mcG16l2KkNbRF5tfLk6ATJi3lZx3D3F+GaB
YbDmgn6fIAYz1XNpZSCA0pASnTmsokzDqTTp55AEZEbdFo0Y3XdQVQeJdPe4Wz/d/qVITcNvMfP4
6khntMewR3jTQcAX2yj2fGveyJkLLwOWYKkZCsORDXpUEN+zmAVpWzOGRauVSSLItJW8B0mStcX4
3nIjBrAuXgeE3P6cw1KQuRUsr7bav82VQRxE6NxWVG+nvJhp1a6hJ2bmvgkQgttGs6mAxuwxVRTX
t9ddG3txQ/y66h5T3kAbVf7Gjrow0IvudVF0dcdQ/GxjmuQrHxuiL7Zq8ak1JDals7kDuHMIx/yd
yNEq6Gp20jKLwDfaLFZd0qV74Cm4gNw7xq+Tb+ZUgokxv8woDQO7Q3VcLk3uqU0HHU2dJgqdbqat
px3SVuHykCL0Q+bugUY8qu8202HhWL5Je07URhUeHHtJ/Aojvr+4rF1UgRJ29mHS+dSzWeESRWPh
DfDj3SGRVzWk0QCpPBYOkkMCGBB76bouWH+yFgUswBz9g59V7ZbpyTX70rSxK30OItvquSK5QPMy
fNEMz1rk4zANrh92o3qm0x/Gqb0dyrQKYJ+8mnZTb0oLBKbTkQW/1lwZvPp5dHir046rNjySmLgK
W5hp5rjbYLzWup0eiMgjAEOFobKA6Nu0tMuFIKogNcnGxr5hBGG9UcL4xh2HiB1s5iU16v2S1/s+
bO/jBGKquQjS0kmsJdbRa7v+gFXypZP9fBDAJrdpGeZrzgKlxGgHytDQl5fusM97JkewjQKLD9Mv
JstFrRHlBzyM5MS+5tQuOxyyfaBNYI/sxX4TYFckc56gLaPvySI32hB2nkidcjdlJbtbPp1mCXlg
5sjhF9rwJToIadj+qg0CfpooIwMixitr2WZQblJqhkjKhmrUr8evUa/f59jaNpV+hi/IdDhnCBdL
/bVxyr3MeiMw0v5YI75gcXNIAkgQp1WuvzYOkWBtu5HsHk0AkhkkCYtjvNxjJJ6CvGjJOLero9lN
jxlu5mCqsUKYvVFu2snROXU04KnVAW+hnd13Fcu7qaQPiz2Y9I6xyLg9JThG8vdEVW9KipV1N2SS
SLBPTjdwshrVLw/2j5X9Z6pA06B2cZ8wU3dGKAg5aNrixxK7imcONTN9xzlxclUf5/FgJhD0qrLd
JlX3Qa30RqVXTjhZq8qQG0wDAXxUe9POsttAMkRnFgmv0qLQ66Hu+rFCrItmNZthhTNwWYcFwzWV
Y0tgk0YVzepqJbPOMqzAM4/hx2KN1RaKhyftUt+UaWH5XbfNe1KWRIgnHfNKPNhbR+iFP5PY4RV5
f2MYjWcug8MSh7cOFvgp4wY8tLp2gzDCxBvevyAdKTyEL29FNzK+UuqzvhC9WkCN8EyzZHQmwW2x
Md7JOT0rsStJ3UJyEuH3ViVKBL1d9m2tfyGNfRgallJLnFFMcUSkFQfexd3kmXoTdVs1sXtahd1V
aa3GgVaHW4oEeZjbqzAJD0qmJjun0Z8jDAheI8cK/gzcNvbQhVOYZw8nS7sZImqJSNWOejlZftSS
tjv3xJ6aygecA7WnlC27wdh0WVFvKi7krRGGQasQz5so39NRoJM0CQ4hpZF8WZ2ahMOO2Ei0BVtN
jY7Gpucw389IgpiYe12DbZOilv1cxMKLKcT8DF8SrSjCm8uM6RyqE5/t9Mtx7Ou4s7f0ct1dldWT
D1bqW2JoL0IN+wfXVu7VklEk8z/a54BvoiebyGEvS8JxG3FkJ3lyrzX3BkQR312GhYWfVLqonj1N
rd9FtoYFJpm7tTqqrHQho92QmDWr7NG1hyuAQe2+ksaj4iKFr9sZso9HYuljmupeN9FpbmRbkV8d
n1SZZERpQtByneZ5nnWG2DPRmVFiflc68wnJNx+79uqaRRrEacu+RxmlCxRKotyMY5oEoq7mLWSk
YMitY0YubiA7plmxaWByFNh5q289Pj3SgdVhq41vYxJXp4qlIIFTintce1jjvXMVJZfBdFmF7pZY
lk6JcKt2jh0MC/NEmQWT2WfEYZMdUaUfZRS/pAQnXQGYOC8Kc2D2y0l8uUr7Fsnw6PTq1miXZkfX
MvE0dLhaoSOpFfKKeCzoziQYWzGOG8Fr9CSMXbLk2VEctqiouy2zt7GfoSiPXc28Pr221fGHLL+0
0XWDCte9p0qJEDAbfHMczQ00FX+yDMKXSDMJlt7eloyJUPCkg9dV17Y1hnch85vYntpjphGc1QjG
fNI5q8m04fSmbAqFiC3TQW8frloxYrUJQa/pD6gcT2cJa1laQZX3Vz3zaNZUelQd8TkMdx61sbEP
jr68FMy5lSz0i5TFpQrFOSt6bd9T8VipSINhVNhHI2f1UdXX4VqXRCHnJqKsz8JUjF3vzIL1VH2u
B/ep1bnTrP4Zfiqp7pb2MVYRf5ByLRvN1bgOJiWuyTP2rY2pReeiLh4HlSUqgR6pwkr1oyJ9mJgx
EzhIW8ZP8+ghh1DHWWw+9w2tob6eSQxSVYJKl+Q109TuXsSAgNJyfF/M3dil9QFWwqulT/65d/uH
ZIkfFyRXfKIsYAlKRuAB1bGTfNZ//vbyPC1+ZCAbD0rSp/tGWTYIttl21gdhOTuLe253eZZHWnVs
RNnvHCO8ReLiz4WtHsK4REYD3nmL6u9mSBAMQZMhY9YQh1AU/AgzjhyuJn475s6up/e2i0XCSpbJ
/eUw6TAp2OYRoT0xJFbgkQ1OuvGr1DuMjcJqN5EW33a29iy7NgpqFK001SkdhmGGRCbNjxE1YmzK
72NOkgHuCw/Sd8lUBx+GKonlLfIRwWwSOryyiYWpQcreR+2HZU8HS1loWJhEoDnC3PBOlxtROJya
texmvV292IXRpTyoNkpCVR1v9dA+K6NFDYkVK4BeeQC2RxNIEAYYqnv4GfN9qNDNb7vNoOb9vWI2
HyxFpRfpFqi84piNORjR8RpPHpmViuq3WXSt2ac2MZ5G3cl2SyLJgIiBBtRc2rVTbGJXW3xVfUsE
SztqQtCbudN5s6Pd5yhYgt6uv7E9nIRKyHuKtqNI8eyQwY1JH8+iBett19bCDezcuc5665tba6+1
W9w3dY2erh4+5OQ23lidkoqAI8MScpc26C8ZRmhc9CwrC1xJj1KPi1a9lW57FvNAPntlC/qzyLpK
UaMh6q7tWdX3Zl4+LMqGkuxuMJVsV/W9Qpt1eC30mIjzlRJPxByprPKQJ2jnG31LgAqyaZO0RKdZ
8KDlGTNM/drQtSsI2WAuBqM+jq7O0FHGMlDtoT5q/3nQy7I+6uuXXP6MMUjHnHgq8XiE1XGcCjwS
jvJRF3DZkIfcdFxKu8uzsCmeusL5ngx0TZgvdwGGL7JO15vFwqt3NFSHbOGu8x0ypI6o0/Vjf1Sn
tj6W7khXZnQCcBuveq7y+ha3YNNb/xKg8Bx0hsVKtb4sZVrGXbJw9ltssdAI4c/6Yc5zDkUx09xI
B16YvVXGcgcRm29mOqAP14ciiyrelP88F3xQoKLiw+UlXh7mcuJ9+/N+JnCLdjrqvejU66m7baKg
1aZqjXaBqDZMlr1tw/YcdVq6+MnazOG0SXKd83K5GUkRC/CntHuMfRWvkHeBFNd//+/r98aOT4M0
cgp5avgmuVIWu8tPbNoStf/lfbg8L2MX27M235u6/O4O2knGtE9GArd3pkTBGTdJwV47jUQUGJRT
nMcw5fKKOIxF49Fw+8OIzW+nkMHIOJxXellFLk/RGC0+ZMjIb9eXeHnprZ6/NuxWbDGyO7pkdpJI
Z6BJMvp9GVYbx2b5jdEscDKXd30XGtvJTNdggaKIcm+aWXAV1y23TeneM6koj8NsMHeuhh01GGtC
4br1HmMjbSmzOM7FpOx0q2tHn6nnSQUncBKt5EQ2xePGJbvhqEaIpfrWJrJ6mSH3xPgxjpfvs0Qt
Zxnihlg4sv5oo5I7mgoMdaXT0FoalurTXJzr/VphXNbfLNb6o1t2EDMvH2FNy79xqUazmAlyysPl
d5eHyxUH+udrgWmJ9IhwGjorNJgdNd//eatc7pf1QbNmFszatv2566ujrJ0Eldq62Lv8Y8hpnR3U
SSq58vUQnTvInVTqq/abvMDqALeNVLba/CwiqR2L3Lx26BRs8S8Mx8sDKRbVxuy55W2Y6Ee9bhyu
eX2y/RR1EVtvF9HvZrXpl2PSUapzuKp8mYe7bEqT08TGFoieU8/lZrw81Ov1fPldjEBi3wNFVNqS
lDPTTUimbqzqz4dlvTQ+UBGwywpZIZ2vJ/0orSe1RId/+Ry0/8PemSy3rXRd9lXqBfAF+gSmBMFW
FCWZaqwJQpJt9F0CSDRPXwu6N35X/REVFTWvCYMWZXUEMk+es/fahVf9+47QzfFM7UtTDkdBN/1s
yYm946i33HU22AUHdss+1pfnyXTE1klL4rE96wIT1bq0KbGXmjmTUZi86A5Hugm59z+vGVLbO5nr
HcVUO3cFMfYbstZDr+HAVNKRuAMi8bIUqbv//gQIjN3ZhFH//ZpRjnedG/0Z7Z41o9X2+KbnPYp7
WMJjrOwNFh21t7jRMMhX5b2yLUjmfnfo6IYaCmDqBldjcmkdehDONAAEytffqm62dK9+0Fugg7si
J8z1h9YlM65GW1RQUmhckoljqab4p2Yvnz7ywDazhrte2GfVVYccswjmQNoXlVGh3/9TD0Zy52KX
gcZF3bEkc35MZXYAvkfUV8/peRxn4DZc4ga6n9a8KDmILfTudGPnxV2St8thaHHWkmux6zlibYSn
/Wxjgn2HjC5nXZ69qPJqUkeidttMzqPudzAipvK9men2OHrxNrTLGDoNFwN47q9UlmAi1hhY4uv3
A6qjQL9LvQbWl5vekTTWnAcIyBsT3vXWNbqM40kSM9dk5h2gai3Pfx8EsIqN5cHKr6I7ZNWr48l/
pHGLzgSjRnEuDdieZLhRg8QqGFK2ulXs6cwmHrROMymFeGYj/9EM0z3oelFClPGKfx6ER5PTdyjO
BvF7mkW6TRwEQED5NvUcmycE3gYiEZ6168P3s78vJF1jnqaoQm7ExDT4fkGHZ4rc2im3fz/v+6t8
f7JtpC8d/fVdq2vuSSFnP5moQkmgX58SB6AdZps4VM0ZT1IPvj/690GOtfjnP1USn3ANMC4wlEWJ
NolT1fc6JLN1J6FPfooj3TtBi8t3xBkdJGivgopwxg8LggHfpZL9J80Vmy9AJifCGH+MCF6auWP8
xgrZCnhfWB5jSzvpbJzHhlV1nFk2S80uaMqPbiDifDwb6GvtbASYXFJMGtF4XFXRQa/l9c5hFdig
3P9yEqKo3e417YvfdFeC2u3frLrl9vJ6rK3dLQXfR5vWfx1zLwoKCwAMdxXtVjgmUfKraMAHTaIg
NHBsGL3J0OxK97uHebLy4t0YLxnEBSenk6ZwyG41s/ia9LYNLf5khey+fMHM2+thW1i3zH+zZxrj
qWNnqLLnZ7ZscyP83gzmkU5XLX8I4HMbHFt0TnrO2aUoUQDtIRHcEr1YApoZTsDxKJzq8rXoMijs
CA8ra2CTZcVzkEh1XcNfwaHdVmUPXoeotUjWCVtyU+V7WiqPde1qzSRZe3p5rU1N3zZlBGRyvdnr
ULeLkHWwORrVRHeopVhYksDIBIBWuNP33qpYlC53/coANAsgJNQFa9VvWc0foTUMv8TBbbMHa4Zr
a4JFZabSf7IzjDvPvBbadGKO/4AEZj9myVs7M2Pzi1vP4JQLizvG3cixukkBwDhKcwKxaq4AVsq9
7wNt5eiAn59kakw5V0V3sZokfyP8wl1T0zEukFmHOunqgkURYaVjrsbwBqxSbjLYv3V9KrfKMh8W
FkDu4CiUHHADsyUOXF/0Cyrqnz1E7Cxtw7otjxMiy5VgAFZgI8pkV1ftfVEzzdEeNLPBp8rI2y8e
22jbDwBR+6i6dw1/YyDNSyb/lxLVfRtljBRU+oFwI5yGcGgsxY4Gh9rLg7yzQvy8SPEM66z5MtDm
GH94Dc1jSzdiO3hqb9DyqzNtY/tN6NjmHY1ABEaefhkjtR9Gyk9LD5lC3NE+x890X/wB9nfAnfoc
OfIL+t/Fw5Cfj/GZlKIX6SK6de8i4fwCqZOjyN/Q//sxoS/ncJMf28nPzrPmTlvHxXe/KMvAt8zD
97PvB6we5nn2WEvLJHtvFgOZoKBky+0l2SFCeDWdqN5kqyp98pOEyXqyKdclgJlDyz0+6Huvg17e
HnyP6m2afXnCj9Gd4Lug7v/+d9eJZZvWVN2j2fubfBqmIKPDOIz2Co9l5R3j3PqZUHtsin5mpaRW
A6U1HOhV8Gb2dEtPcn0wE9TcSTNn3J2dhAdAqK+WbVPLbE/QC+XJ8DnHpm5FHvBaFn4/IIh97GBL
7Zqe1vEmXYu52bOaJeimTxgYZKWUHGLEeuJQqjl4kZj3SQMpbPYhL4F0o/BZX5yuWVcWJzquzclY
H3CVU6GVuuqDklZzULbkfJpphdWVe6VKTHjaUFI3ouIezg2JkNbVeeMZ0G1QOQSqIq6cJdgPVOKM
Jn0w8Apg3Comuu54iteHkiPPSX+31nq7X7QfXsVvUmnrlvf9SbJkYJC4VZCYmTx14BtOHNY6qPLr
UxggCMtkaORFFKKDBZxKyh+DWkm16Hz/Uv9UjwyD7AFVBgG71nCeMEVszKGkFb9WqFaHoZG4M84z
f/9dGc5RH+N+7xOjXGz+fvts/UEY7DHpZm0hsJ2jEAJEt0Vw52u6PH1/7PvZ94NmAg7k1qc+8qcT
pYo4TAInQ7H8tOyu5+RavZBymZ7ZCwxacDSZaiSnp6q2cGQNAxbnlJawWoeFlL8uyuITrUAiMAXQ
0zl1GAKB9jt9P8QLN2ysTfuK3vDp+8FJVt6Tlh3679+wW+pqW1Dy0AnIzKCPNdpYRpbu0sZ6JvO8
McKpmEi0E7XcNlJnnR6UxgVArc3Zi+NG6sZhB61z/TvzwQIE1Wns/R/fErT/L9b7v4j16MOtYtH/
s1rvFeHd/3hJJUjy9ON/lez9+z//1ewJ8R9hOmAjfd1DkWvrOIX+1ex55n9cSAKM630bzKu/vvSv
Zs/W/wPNyUBRLnxwkyCR/mr2xH+wHME1EGCebFBJ/v+TZs/5bzZQZ7UhCqiWjkC0Z/so7v53q0I8
2yMajzg5jppD0rZZ/y5V26HfBewm+hXYbBGz0tQ6ze7hox8Ifpi1u3w0hntFP9x2jwQrZZsq3qfD
kgUErEVbxy61DSLuXeOKjzSLrsO63NR4mpGLMxXLQbfsC6J0NmMcoTOlnlvcLQxt05oZP8W+Fgym
BJ04Lq/jB6LIJlwGpnXDgu+8Gbcibg6jrswAvm27gzIaqt7aLhQfkkjio23Tn1Uz0bcmDVARA5iw
vXGXuWybRjSdiTxf7sZlRimSo1BM2mupFlLL0acXlFUJBr+R3Lijn3TJvoqqi1YbiAYy5YYonoek
TLcYgNVOt9Wl0PH5TG5N43l27bDt0PJ2PRu4AaMoaPrGDyeLbdqhIbu3vZppVswJr0ih83NU/ZEP
jrdz0q2kMQCIqkX4MnyQgGRvbISr18wncL4wBa1NdEEsz6E7Nxc5TgMkfKHhBc8F6siJOVyBdT1e
ZyvtkO6wy2Q78siyrdnEO4K1pxtr11NJCGcH0fHIEAC1l9NdPBw9xqFszFvTq/FOT7Qbuk8GQN0L
ff1HB96QGplEusbGlfOmki1aktfFTDfkWIQcD85Ixq/uGsY++M+6aD7I06JlMKMmhm/R57Pcar13
XF+1CoQ/ffI9B30fM3/lAcZxQOgYrm/DvqfUYiDg9sQhYDa3pskIUqPilJoYB/qSJ/YBxioUQ3Ht
FGdPVxdT6W9MC/O7ZTY9xrMABRIL/0erKyI0tGhb1EhrfBwN+0yBUwDKNeDSc/t9RuhCrRIW0m6N
MOMC3/RO2QV6K5zzkBbtG6hh2VfnXgjJBRfX2xZjBjY7ArxbExUUIWr7ooTt501ffRnfdLNsSM2V
A6GA+cWU2FUj3XpqDBPSjfNoFv4V62gctOO7HTM4l0b21jaJvEratlO6jAcNjCTCBwI60skLByLr
Qq3zyQs03M2k5ckq6WAIST9hrIw91pGFiXJ76hSaCXv097hS5y0TpCTkNDTu0TeE5TC8mgX6iziq
sxCD95aVgNtsQp5BW4mhVnQXSe0RzQpj0lZeEwu7fSf3RkdcYW1bzqYu67AohRcaKQCDjmQnzLlI
S5CttY247+2yvYhU7VTfj8/JzQaNkMonXD/avrZRWeoNCOIeZ0hVm78AE99H0bzzKzAUht2V+wHk
O67zZtiQPzrCjO2TtxGENQEiB39KNeZWlLx9hMlDBdw2b1n21DoFkU9js1XkW4SW4dwLmbU7lOiB
nHEpTKunCKe6cu4RvqECkOZOGG2AeXHeLblRb5NJPcxrW2AgTjlQntlv5IAOaRxIwPXbvRvFj8ir
d74ePXbqStjdgrGXkZlT3IOxAhKfu1ZgNkhVcbC1gSK1YhtDheaUzlkySfWD3n0QqeogW/yYJtiZ
AjLDHOsf+rK+QfF6SjLtHWmye6ESlrKsiw+aVzEJY/owmHqxLUvb3hdyObbYq+6KkZGGbkVPU+tH
zwk1Ylv8KJO2Dvu0+piJa9zWVhKfaMLxy9TJ76bBEu2P1jUdgf0UlrjiuFYnGpAv8ABIQrRXRDqi
3onW7+gdMfx7j8pCe9PA9pjUUuKTYKhConkD4ypxwrHpIQI4v93sT6q5L8XCCLyc/X490P4eV/Iq
6GKUbDN9HEe/CczYQKa/4tQa7y2nzoMatRyiFLCtprvGCn56lbtC3L1k61ssWBSIVuZhim9YmQgJ
3U81c4ShsONHF+DEIC89hOQAIA/vrkzLfeRAsu0lk3ENSYHd6ne5YE6WW+epGZxzgpBQJvYzAUHZ
Brxbi2v1ONNQO0UoRLyaRGFL62kLMkUsU0PfJQCvdNrcl7aMn1vwUF57HdW4x13sBVpWxVvFLslk
0XwsfZ0oQUY3JJ1S9zmaQsEWOg6AFI1jujInTi5qFS1MTdgS47FBwo8CufohCzkHBSio/YI8yWXU
fCj/+EX/lnkE/omifexm0MTGYVogjgDkvxb6vV247ipAGbY9so3EJi9U9pZHRB91sR5Lus1NiSeS
jmtaxOfWifQHIH4h+hmuHfStBH0hpNbzvdBi414l1lFJtrWxbB+svEM5ZaD3JRnNtUX1NuE/PruJ
1rJHotvvq4ZEr76+S93m0h0qaFBXYuo2WeKqe2EP7JCEfIH8/pF2mnWqlZY/aCB/H5iAlEctI1CO
jEQnE6HRD6hJ2mfH9m9o25A85a+ozknV8cZXJP7lyZiItm6G+VgjWYGFa+1L0F4wN3ySyJvlsOqu
dETes9adwPldvTFRj7l3bkZac62Q9z74Wayy0JM9wefJxd/Nyn9cLI0spwGdm43hHAwip7Sp9Xbc
au/Qtp+QCWnHLub6hyvNZI0Lk5pjPKQR9OVltk6JuTExVoRcv1dndLZo8RsAV37CJBt5hd38rh17
2LVT/bsdZhJA2tXywxhDKhCvqTMau3r0Tl0+Mzzokp/0oW5y8PKdsu2nmAIkLRhzI8sawoSQJH+o
ITCWTFFnxHwI5hE9VWTJavMWbm/ApoAWSb2lZnqIiKlGRwtOuIwPDhOLqy69MCH26b0VotulhgbQ
XuHmrpfkWdURGtvSfE+idM9Qig0+C8DuT6+uXLGDbXkzSMl1CNfgCweMtaCak2dkJGHbV0wgfCxv
IJ9B6BqG2k00KrRlfJN6/FWjZthLppSYY88upgZuIP5iumYZG2IJnxXEBZEi+YKPYe78eDS2riCo
J3bMlxIJ2gZIwwfhvQgfaeKIFgOj0yLX0TT1VM79SzGoZVvThd3WdKMFMMc59vs7kHkAWIR6bn0L
AQJ0yQDeYH6pM4uvIpbmUk82qJWNZzafetTCeqxoeaNt207plJ2WuT+WafKYGg1ZCo3z0aiU46xc
HlN08KkTI56P35AlsyIiW5TaLQfbu7Ug0GElN+sNKYTdYRbJBYgXyZLF8likpFu1VubQtjH+lCVU
fRv5D+WDd5SUT4HEYnlsuiRE2jVt6+g1Xy9UaWY7wft8pFop7jwD5WDFWpcSzroruzYOe6RdpN04
NZBLyGPtzBhGMrGLRLFbxGeWN+NmYtaNbBbxqPmpkawUrKiBQDP1zy4230FUuUeiwHCuFOnZKAG4
lEuDIOVagR8OqnFBZzdXT1HbXg14ShtnyJ6y5X5FQICtLsPeTSkpCxu+gO+lsNBpqDUYvgSuzbqz
H+dKmij2ZDDjCt3JDrH8pCoMsXEgEkp032MfGxu6E+a6uGd2u1/WU8NAGstoBFMtH6GW3HllfyGJ
x0ZFPg2HQnPZXiIwrrbGuNUnEGM7TYqRqdsM4dIt8mdpt6+UvNR2OBQDS9U0+5ruYahmOsIGqk+7
To6NbbW3vO+9TcVM92IUCmWJpXnc3fy9hYBryP+J/WnCrTI8T8JQlOWy2qQe8VILkgu8x6h1Vjlw
Plkx7c4JhG5mcgRnpGbRKHLboXx31FG0eEmt4UXqZJxngiLVJlkl9miC8DtvxqUGc9AAgFKW2k6+
mDadI8m6Yl0Vhk9tpi3erqOJtOk1kV+J8VgorIf2vWW6QRO3IW4+WtjXtDgJ3bK1A/wOL3Yq9ouo
LvRJM/qc5fgWNdmXQj9Ivv10Jarx92ARxpbh+dy2pfOgc9i4c8B2ypT0yDImxSpyjWO8vsT1R7pv
d3TH9LOz1Fn3uEZzbgAmROYnfHCtdPhWsFt2KDNeZ2deBbJPXQYQlYq1IjLVvMPiqjl70ooulYG/
ou46e+tkUJE7LFhCTz7jnDRkKhH0cvLouTP73gMya+QoyCBz/9FVGI40udO11VhjnqGgvffaiGmx
MtpNuvhPpYoRnNurGxcbBf2xJcYLvjy5jf/kwE/yvJi/sAzxCWyKVVUs449IG46+JG/WNnYxxxth
jxczR9GAuAnRbH2qC++kF9i3S2KtTGwiwKi3LuGobpR8+gZZXEu4cHpTSOdxjwYY9J5tQaQ7dvfJ
v0HG+KL6/CkUa4gd6YHW/GS25dv5VsI4ydhamLhyNqgelp7lT0QPC23SKmleUk2FDR2oxese8Iar
TV+IJ4d+ZZEsJLIaFWLQDO30BAoYL0sX01rnS2VF+djY/VYBAjPKfMbfgMHL1LCFuQlRdvIhW8y3
StaHbBwDR/WnKmKF1qKQ8IUzlNv72ukSRmYoqFgXIBT0XI7oPafYhJhkvFitRGhnFGzazmeuIHbW
iMY8BIUtijkbQ0cjr7PQHkyEtp37c2jqkPnKHVKpQHQajSw7XJomvXuTaZXtDEu/kSd7GDJWZRRB
NTO0JbOvk7TfUT3e9M6ExxXdE6Jggs71GhHGU/6OVJd6r3U+h9K/o/5dx1qTt0Es/DW17m6mxCEI
hAY5Pex2YiugEGAA0a4s06y6F+YQll3y5TvTIwxfOgIZxz5TPDieu0XtcktJpG1XKuX61lQ0Wh2/
3JXysIoAMSBuEJj9yFaSugG6QUzC35hgGhutPE21eep965CQqUb0Opk2w4hcM3od2ZHWv7k2ejfJ
gMaPk1vUXNTYfAh9n1b0cKPVq1EzPV5m/2Ewx5dYYSfsVAjrpWEJCmiDPFNWvNC9KCijOD1DQH3I
XbWLianc2Mp2fjw1biLPlWYMqx+vAS6WP+QYWY7WSD1Fx+WCJJQhp0PWbb10qERYNADWkfPDOaou
sSzyNhW6e4yVT0O+azgoo8mzmCqw99PttPpLykBowsq5YePKNnjXL+6oga+AtJCk8qBFIKD71V1j
cuGjtJvCfI7OuAfuFpIr2TTKUNbt79rlB4hmFVjcQ2S4FdeuFa8+IRaQkZD4rc7ACWUclwSUp0Vb
7ldDXw7YwBwajq968iEp68hp26DWLUMd67YVN3s6V5Rx8JydJBt24t71LrKlLEAhyWE+uVA7fgpl
fWrjEXkGsuaR3cLt/Szg6rlHuokliyMaVqWU3LL6E+2odyztRgU0+MaAqfsuwa7exKi3e61+dd3s
PInG20Sd/im1cb7p6bX10DT4EWKFqHduduxd2PoeFB6ejauLvZi1m6u062CNLyZWexZFulV64++0
1LwKp2BfrJd3I2+R1ICoYeA9c7cNB67LnSl1gktLH51UlYPw9bz7NDbIgDKTndckDKjS5KTl0Myh
SJO2MNJu4rpz8MgxcTDfrbqmiG6+bNVHwSTdbVYXztFCWp2Zlg7TsP6oIxJjR5w6i7jLyXC+J/ym
B0OdHyMfT+1qiSvoeDJUT07xstdRKW1S5S5Ql1G+uhh2GI2eK0Ak+ym2Obcb468yQwMKNr3cJIs8
dA3LhkGrMyzz8c4aFQ1vYZ5NhyNHPf3IML1RbiHBrPp3wzMzNI5Mdgq5HW1tPjqo71Yz2nlOaLD1
Q/QW2y5+Ti0llFLfVX6HUksCjzckUroUBbPm0JxMF7TUrfunVNygg2g5STrqze1zzgvjD7jdJfJn
CVgZYy2wHk4lI5OKsy8Xd2c22iPBftWWz87DxOTgVzqES1l9fjDNiNPd4hzYU8Wm8EhkUqrjlEBx
5mdstqPoi2PuOId5ck+SpFSMpSQc2pFGH4X2BuoA9TQNv2qLAfUIQJade6RbhXpksL2jEZNTjz82
rM2BuoCIqr6hUQkY9n7M5APakL1BK3YzTmoKW22HuebLiWgFkhL2a0HVFeQc6MiqNb5EhBpHEAtA
BrS2GTwI1arRf0hkIbrWdFt7iB96PQbRot1HnuKq9kUZ2DP6Z0451ILTEBggsTZ5nD00hf2VAjVC
O63u0jq+LAYRnCa6W3OwkMiKNgtqkjTQIWnHimBFBJSLEnzhoiMnvbgvdNqX6G0ei9q6QZ+jOTBr
75VmWshfdBRmwuI05pJcomuXyKIy0XCH6W6LbJu6TbfyvVMieBR7GfUvdQdGRY8hb/lZiQBJBbZp
dUFV0hmtkEXgG0hG6f/SdPPZXehIuVmMpsBRy56G6iFS5SESnDu0tMCOJKcKeFUKDB3fpcDxEVaC
4ncavCDB/7KYJLQSm9Oh4Wq/pGaTDMylvB6ZHv2C+SKYYvMUr9KLJCucHQKSB2vqjUNKwouWZ9QW
tStOY9L9+0zGckEJDuDbjzQN1Rc99JSzztbx6H1+PxAJ5p7mbzXGDBUKmTOv9H46w6HkVu9YM5lQ
gmyyaFgdMeai+xqMexoyzo7hdHdqKj3Z0pr5VzD1LeOz/ir4/pEKWrFP1IYnOWxkxsGeifekndye
mkUdUGbO+796yu9nY09R483HAp0zGa/JcagfSwMSO44BeY7Iyyk23989IcL4hEJi61a1D8fC48T+
LSL8lmt9P/tWb/23j1GFbhkxmofO4U1U6wCa9JRoOwJODMzVSkIbmkmdi4Dm+yGpOLYyWXm1VmHx
tOrx8HX6c/D9FC0N49t2lfB5aVSe0p79pzKdu/Zbn9zZzlnVabbnzkOFmTKZTBoM8RjeEKGsQ+fv
h4G7Bq+F/vH3Q6bjnahym31rDrTU/r7QzNa//+v7Y9lcGlvi/bil/uuFsWaAYa3GZJAapCrJbs9R
EkX2fz34cp0rf/87TfuwZQqJSI67wOt85urmoO0J8T5VHYK3PjbxU5TtD1FE5QW/7nYB68m5kAZ2
W0bnUlREAqKgKHRF3stgGFt9tYrJXgYFwRvbJD/W2Dpgk0J3BQO3yXwGlE2ZkyQSp48lEBFENoO+
iuzvCUllGM1eugFsa7KfjumdyOIF4y5NXtfMozBRLgZzcmSaSh05Ezh3A3A/2aNebuhKkT+JoZ75
NtUtXUh3E5PQMHIbbg2NruKcls8z5rG9PeOn4aI8Z7b1RTiO4h2lA5HP2Q3HTnOnNTkNesa6rNEn
cHXrJoCV1zGJ7a6j4cFG/XaG+hka9cykvqp2i0e4az1ZzGVpDQWNiE+LhTScZa6GmQISyB90iD25
fqhQLJ7qSP1stfJZnzrYTPSDkBMOY/nIORGFuoPrqogGjksSzgu50syD9lo28FBTxJnxJ2ff4qHR
jHTnRoXP0CaAkE7UadX8as362un3sW0eWoujijXvC0Hfs3RecgMHPoFGv0Eu/JAcqgsiuotiLo4W
sU1Ks6PALsi9scznvPVnTEbkonn41wbJ8CQFdaOmWzeLU5bfFJBL1ObjNRrsJ182x9HP7vV03sJ4
fKEZz3m/mieOktXzjETMIvU4UAMo/NJ/WL9t4xmMSuDhCJeIgyTNflVI6BQdfAZx81sEyaOMiHfW
9PKHY4tXW2OCo2jKFon+BiNjpgclf43Seuv5DZ2MxghKmI01mB3iDHrYtflDklE2pIj6YnCG9ty9
rr9dAD/Du+Suu+z9pf8QKn7woU04NQ5dWrsnMnb4M91nscfJjdRa3bk1EfXPwu1RNEW1Bw74TMIw
4MWFU2I6/OrGnvKKcy4dcPZK89jotnbu+hskjQj3GgwrzoBHs033qYkJNWFQ47al3Ixp+Zus3oKJ
CfmM1Yz6p5awFCW7pUOeTCQBPBvzrTH9Lzd2ljPRl83FGEgxzxHSXrXZHTf+iN+p7omA1BLoWD6S
LNr0HjBkEFyeOiDich8qupiEf65GEAcdUVWFpSSMtVr4FSome+ufjkGR9dFiRFCW9n5f1pxSzYgh
hBicN80dt3Hv/jCGbM+U0r7ApdhkqteCyKTnHRk0fKP2Il3Quuv7IeuUlLkE7S0mW1T83quS+gdr
JaSP2sKfSP65HfE7txIZjZq/cjk36DmwYaCZ78di5GV5w0hJA2F2KWysK4CwZjeOrdzRr0E4kzl3
Bs26gytqUpP77HOuPGYh3WPqdn9ETiMU5h8QhFrRF4SxnOLeD3IGETrvInL6GNGL9b40Hm8PITWt
7d8tfvsUDdavEaLdpovoudaIFQE2oPnjyfoS5nZiy/Pul9nhn/DsFzflJo1Sxe1Yv0hhXP1ZjTus
SGMobW1ftC8csvyAeb8XxIXtBvYos6MfxUGXc6QsS+fGRJ00h5jmrz8KTm6WRrcRLV+WY9nsFKVz
mm5bPH1Lu3VKyBNZylviSZDo9SuQ93sbqMKWNkKWLK8YFY+mPV57I96lvct3xskOTH44aqNjgCBP
blnitDvPlWuZyvAOxsM+hnTDFdSycGZr7c5pyzf3c4e1IDUHju9QSdSblljxLvLYzM/5muQt3feW
EgwnjMVeCpe+8Z5a3/30BJMbLhsUgr/Nenls2gdh1uFs0wac1jzC9YXMyRkEt9HbesETyxkOqR9q
dny0bO00dfXqVLUf8xxdz5x9dAqAmFvv+NGIg3Dpxfmj/kAoCjUu/n4UsNNzUsPnyHLtqUTp26hP
LcYu6Slw6I4ODg1qoivB99gGw0PHC62OHCRniEOzQUHUCqJDLO2Qu/M9fapHV7gPmFIeqwFndbV6
vazr9/ed4S9CFydAwO2LnRT1U9IhzzVRJRgLJbet4+FLXQjMFEgIwvJ5N9jFMykbBOQUcYeaYP6t
AVSvPXyDEz0VWCE02RyzBdP3RPQF+lhdIJSUUP6q6Mk18q01AwAp7Q/iaIG6O84XKVAPI0qnTrbP
WZvtO5mcnUq7t3x1ShNWxclHhpnR7KdRFPcJK5htfXTFDB9RvIMa+eMVn3qNYYDZ2Y2kubCDZa5X
wsCNytRd6gcW15GmMB3WieDpUQItY2UZvYxjZL+vWGi1qv3I4vIJMcVV4hNAtwoRUEXFVpViCalB
7hKcm7pv38gYfiWfIHBB8W2oLY/pLIqtz88yQ2zbrCaVBilFwxgG8zvQFmhKTF9PmeOGjAM/sG6X
4VA0z5maTqTt6U7/pcfUOGYe9GO3L7hP2GhJkVNXMj42wKN30p6PTU2b2FjoS3qNUQatwbRdahzj
Z2ZiTWbupb7QYq7Ni5diWNVtAoX1dXoVndHzbSvUCQNMXU6JzFJ0J8CY/jMb1GuX93pgpunVSiSM
myx9HPvqlwfimvj14c0r2rDru892tt/LtnqpCsqCIYWOqH7aArqIqqZHao1qx/lRsAGkeC7H/CPp
rZ3PdAIbN4OGSn46vJ+RN5ncDNiia8IWCiM/ePOPONP6x6zWCcnemnrbgjuZrJX+V6AqBS3GuW0J
HG4l4Jap4B1tBvAA5OVyJTiyZU7ZvNHQx/aZ6gy8euaSRv7RtygCIjYKxmLWzu3bi14yL7b5wyAn
QE+psFeOZvyz01wMGO25IrBqY3vslEhIznReHxxNR0WYHLPJ/hhVDsdqvmFk/KBpVuCYV3tssHSb
y+prvb9JjWuDrncDWmwNFnc8CJPt3mxdHFUCKip1mcKN1nznCCZtniQt1jUF9CVM/7HoHWIjcw6g
mCrqlq/iaC8Vq6beQcRxS+oWR5LtKIuDXWHy011jPia0jL/LfdH/Ml36U6jmJGI/Y92aAXxEFCot
SyaSTGwzX5rNT9FpxidurmDBTYf9isunCl2EPIEpQSOL2Djm/L+Dhnkxfc7NatjFdY4K2HvQcwwm
OD47q1zHZgsTmZoBaR3d/NR90xPmAnE0XeY8eul1fNSdl4dG252jIQEQUTW/57ZiyTCXRwIu9yIl
gKor8/MaH0pXgVFIj7NdWBmqJvFhdaCDMbhtxZQBf+iy0M2nQ1Uaoc2EPzBwjAYJbRAs4ta4rzXn
tV3S8dh2JV06g/mkSF9bc7kOFJH7COb2xjfzR0ogNAqzwH4WH+Qi4RVmIP4jHRtzbTHjHqDJwGgI
i+F+prmqhnZiyXDfcaMX4VKzrvDm2ghBk6e2RYlrRHW0GbOdW8dXYjDfzAWf9zhZy1ZDmNRBEzXx
/e8Ni5wMpicnP8YpyvQmEExcGQadm45TRd0590aEPsPypmcuBdCY7YOJ//eI7OdRE9nzqBfV/2Tv
zJZa17I1/UKlCvXNrVq32GCMgRsFBqO+sySrefr6ROaJnXUuqqLuKyKTvRawwJam5hzjH38Dbs1R
mxAVbTdh56UjRirQwzBKH7GxxkoLloWIpyzcoXAC92mJfmV2g1PF1GQUeYYAYUq3en9Iy2ZVR+t5
RsEc0RASqMF4fmBcKnUqWTSZfrQmiCGkGu1zcKuAmTMyACl70WrlinlcuhO1tZU93Wmyn3tp3o5x
pKwZmWEJxi3pCiobDqwiJUVRiwgyV2uUzbWoQSRP4UqB5tV9QR0Zi/bdGs8dsNAgly9dNewaIsMc
ZvhvXVsVrqK9W/W33hmtK7T44SPifoH0+1IqwHR3ZpYTWTwvYfaMfc52BhOBQA9RFfQeL5QB7w7h
9z4TcDslg862PFq4wj3Wmtb/yhY6hDycAjUVz6rwmWf6TVRnaK9yuVWQgTMwS3azFM1ow2WN8l3x
kqF8kuf8TdVY1iUWcwJgG/pDtzDz0hd0HCr6OloNbff0kEbRVScZcLDr/BANrwceja0Ush17VkT2
xKl0Y4UzhLtGbZOuSSJc5oExVi4hpH0r0EcMvCDdBub4BjwDRqgL2C90j2spM5Yp6vA0jMa7JI9v
wBHnviRQAy7MPRAK/Qkvf7Do6Ue6g8jmyNzDO1ObKNcRyZJzyTaxnmuxDzKzh1U7RJrLGcoyzdtj
quO1Hlf30jWyx+IctG4ssPrITL9wF1kYyu+Ik1n8/WcbW37Z3ZnL1yFOdOawZyC+n0YmB2IT6c/M
ZuG13/QSg4gsZOqB5WqKD73sRXOB7so4mMmiFZwfkjNxZK/0WT5okUqhBdSpYaOOk/NjkEmpGKXr
MJWdk+USeTPpirMvCirp3Ftq4TAmhnwCo9xXhBjH9eKYatC9S+XxbJXy6WH8QN12LcuMHar1a931
7wjOw/pe7HMNavZCz8bvD6qDkefY/s87RYQvj1Nza5eyuqhgV1mi4z83g6W34oquD78p3CVoxO6j
p1fFOUl6Oy4gP9fqHZcZcR7dLnZC1P2YOFSe1UeIfxP9qk4jOdZFitlzIr3Eqoi6bijZmif9vb+a
lRyvsoZpEhBjb0iirZHbPaYdLRfev3FIS5sNZ1Nr9rGs42Zh6nY3l5OrNeckbJvAKuaTLgvZhugt
jCrKPPU6uSaUBE9Un6wu2YMlE8hdx2StXEkK4YfMt05zFJKHFh20O8i6FCZfuikn6wdGza2A/e2d
oFo3JwaZxLlxIgpDC6zyYaDXxhBMFwkUIsomBl6BTlk6fXXvsfNSoSvmK4Y5RJ9Pw2OlCSu5fvSk
/PHK5PQBQ28xCo5qTxHHnz/28f8nav9fiNqSav6fidrrnAg1otX+k6P973/0X76qxv9UoVkrxsLB
lv/DVFXCOVXX9P/kbv8XQVtevsSEQ5VINDVFlXCd9t+mqvr/tHTDYB1a/2J1y/8vBG2yYRQI2FVO
8VwurrEQtDEvViwNHyq8XRXDWnJ8vr9ekjJqMZX9HwnWySkwc4zc4NxWlrWeQjz6p5Z5xvuk3lvn
UahYF1GW0woxYL2LeuuZjUg6d5b86GP9OzedsNLie4NYCF4LkrvFXOKI7LHAkqW1gh6HSgh0m6nG
RcuUca0pEnwnoJHVUqq9ic7I5ADMyDiNWIXMwmjS/hjzC3JtVGi4OWDlIoZHjR3dGuWY1I6889F0
pXQhpPTAE3z4SovcKX8fqrpZD0jFarI5RmxsvPKOc9lAUOpkybgERSgAc3A8Q1OR/oj5l3CnGZPi
JAqEWtN2LXba5hTNW1FZGyWZFSMnUMfBU+pT9D7oG6FvkHSW5f0oF6UzaYq1gwKET2EHeDggzUsV
hfA2lC4Du8OuE1vl2JVm+FTH6FLDB6zk6VGSczvYmZXeL6j54aCMWs72ijwQd8zJ7jGlWgOsebOR
eiau4E9/HzpdXptNM3mZuJhZcTVyeSBjWCKUrABVhDnCrCdVhIAUP8lRE+FFtbT0CctI+sB6DjRp
2Nb3hW0yDV4jzSG2RxqWUTXdp2pxeI49BoMLmZHMYkjR6nS7M9kVSRHw8lbAxSTH4qcaD+rYQTHE
F4KeZTzecwzJ00GA1Ek+QPNAS96mKuxDcsDGVLE2M9lYWPPesRf24L+8FoPBpHUstypCOhudbu6j
/kEjOVThZrYOprSR7yXBq2LLML3KkXtr+iqtCtjn3WxyB+FTamlxSeLoYGLuifV9vR0F410MmVQO
sIQANUrEk4xb4KMpR10OsesxzE8UyYNfKgI8+LzeJpaReA22E6xIVC6KNUBI0+vcJeil3WdgDR0A
Dd67itsRsgvm1RU7bIzyf33grWmwfE84eO0yzCzyFsP4OiIwUC4/wrB1qzEsHBr42RbMCWAvRLXZ
mMkKIz7FU2IqjFLuq2P1AKcz2mXiictpm+ASmmXNPhKlFwMPETmeu4NJc0huS7LPMsWHRyh5DMHw
DxaG18aYSNFFHSgs0XS5QvREVnaMQdIdPMP2ZWrryY1pT7zEYAogrx+NlN50M96XoXRVyVbBmZ/K
GTP9x6G5S0ehQTNYobjEehZTgY7JsYOXYeiK41M06IRIFMkzTk3Y8vYU0I9O+jaLqKCoxN4300L4
cPkKOwOY7QKcccVKCmdWd3OEpB68AeYUkXyPdV2k8Mwec+bNXb/Qlu5g7TrULPorIBEMILEv86co
y/FKdgY63uGRePMsf2v37JX9UoBATW7FzMSaUB/zkj7MlttJ4nLMWNME9oKzO1+qFEWgWkZ3d6qr
o0iHYZXY5I1LfnVFlyhVKhj2ZBhBVCCIk70GES3MSj/EQlNXC+57JhxiCAVuPQ0QHKmU5zvJidDn
72yNZCbLxCnISu0a0nCVlepNzlGeFk230hr4LATa0HYK2F/FIzYl9JVPCqB+kzP7EVnbaslcGcy2
WRjesXm9xx/kqYz+TS9kGS/on1JYrH3pt49dVx7yEb4dVmrvkzmnEPwe2HTO6IwTFR+UsIpHG428
6mM562llPB/FMv9touHUMMMmMhMqZ0Wu4Ry6JuEECaq8bdaAPeKscM1HldQeNbve82aNZcHDlrvh
F38UTPKy6rvL8b+F1E+jgRCwZ9d0cQXHw6GBWTwnZdCjXWQimmK3H45wIiRsAsITFhe/D1ShNsiL
5iYS0BaI2BGYORCG5phbr/FCS4u1+WKp2BPWeehOdwYVrLep7Z/0uj2jmfgsx+TY5uQKRboQrXTB
opCdSXwIzf4TL/5kU2OmDTNmotugxXvoBkeVTGC3Qas3loajxrhelw9EiJNTRFSE9/qHIIYhOhKy
PG7kSXzSO+g/ZFBs08Lcy7j0xAVwnDopeGBpsmvmkNflWowCqGXg9aZygY30medhghB8+qkTcV0P
08dUK7hCPpT3KKtlAiySyyhKTzGWQYH0XuNdyYgtkjFpmWJkdzBSm8SgOF3E4VVKlx/iAR7BvmvE
OrGVdj7N5eOXYVVD947gOHzWJKAXQcbnS/6FdluBdlnmqu5SLLoxA/T0fN5IA2qYynyXcz3dVahM
6EM0UnXiirl3PBxE68mEq+gQGvtgalB6j/r+M5t4SZZpekcVgcNB13uJzKz7kZhfSZLsH1KB7UE4
QsCp9bNwb0+4bZFNlXY3VbtvzXsK2GgI/mhFh0jbhM2Ir1PJzg04HW5jYV4NJWC7LJuhn8PqngWG
TynPR50Vj3U28SKT36TVvlSiXJmjqOdGRpFORKWHkEfG3elxd6z3VFRfpqhR9xi7UF1MyGGF5MTW
Y4LHoJVsiFHk3OhwSiyt+TwZ8LiscfJoC7B4NOEUP950sfJCRb2ZnEC+nGfeABVXLRgJyNNHMygw
yv70RWi1cn1mOqpIn5QR1bpPL0aScs9IJ/DKxsjcyZA/ivBRP/HyEC5jbWkZHByGlu0MqvF1IoFu
4+NCGE8/nVUeDMys0WUWPzyq81qIsS+1YHfryzyykCllGiOwUJ6vQLzxPxW2GqQDQOvyNij52moA
7shF1OxQF9/bUHsRM7qKqFa/G/DDRsG4VGc60ReaCoPRJIxCi7f0P3d71gmp7GcC0O44/B7IQRdB
ukh/yhW2rlS69QVHaQ1jsaePhpRdJwjp1B6n6qa4ylZ+6LTFrqO84qX8GbVv4yPcyokUIGdFDs6S
7U3y0FddrJ0fOTOaHupTqRtBiQqWhU6YLAr4rNgb93KTDvcvtFWY9o1HK1dfpCbay2b1IzcgY820
kTuytqaUlOP6wrRI8XSWmNhg54ofOqvRrxm3YkanPAJUF9DXS/Na9r9YFPdB1cpwaAbYw1FefWMM
OmXfSj8HcWZWRGUY720Z7ttI+9ENWcY41Lgl+VM9PIR9h3mLTY5SYeea9ZGaCoZbIlcsztj7am01
aELkTGZ5nPLOcITQ+ExK6EiKDvu87/ZRTbCOmTE74ipVMAXwbsQxCOmew4LFYOQ6W7Cp9fnZuEfX
6NGd9VTYmEtdCXa0KX9UJTqitOwY8hQ+c7rDaDI+i9u7H0GWwW8ZpkArrCt2cLA6WxBiPynemU4f
57nfFSVOuCAdDxpPSCVhi1U4Bvxam5/IGsAuIRLPnYS/qYXFF/5D4ms/3deNqa+zIcXeebwAjiCv
s9JwSWaEnGLg5hwjJpp1DclcZwUSGYS+bDFvbDKLu0onAH8HM8DZFCExlAPeshLwqmAFIcyrxlK/
x+wRdKr8aWXdPo2EqxGbL5o0NzZ5VE44wDKPZg1al7p+1PCX2spczdlJzqCpKjqjMEbYzoBHavho
93Kb4rudc/sxuViVarm+Z2x0alJOfoKNpU5qFXhOSq6hiJIL5VPAksECtVwOGRFldy/o8C6aRfP9
90fNJCxZHfHPSpcvk3WFee7fV/7+njTwZMw+x8tz+Yf/fAHeaCw6/3zyn6/88zkD3lwoTcnq70f9
8/n/+PV/n/x7Yf/tezKc6BW5L4OsLzs8L5ffzgnb/vuP7PuI5P/5kQ2DPBBcSP9tuNGq/lQZJOv+
/eC/Dzih4kG+vMN/PugV2vx//trf8VdqREdDRgfIYn4Vf7/j77vU//1b//U54qSpU2mTMTP6o4/0
C6eEfC4UnUkIvSgUmcr+ffLve/4+aIh9NuMyaWz11yqeI+e//ft//vrIsLbpYVZitrJYZf3zFanS
s2Dx6q8Wss2/eDjNSJVMpCUG7XzOeIwo73NkX9mYhJDd2+dRATIEdcFgLC4W57K/P/ZCBKkUA+s+
aIZ4JyC0eOK0momrgQ2Snk0v1R2K0tDjpN5gHzp+DM/KCXLEoUJx6Ty2VC6R3Z4LBL1OfZkvVKSw
CqtvxuEkOztU0pvkVVr0BcWJDCAhSDFmpwtyULre0oP1FBIDdVlyJo3n/NWEyzXb3wqe9JV/n3YS
9bADXQUCG97Gg9/feH7pVTB3hKdTfOIdkmwrGA3GKvmC9iTCVy0CPSiWHFibP3bfWDUwVy0mmPlu
9fgcQwfKDmIujHKu7Z5gLua1gXJhK8HdxAfshkJnh2/1a7ZFwyDFKLlc9Hhy7gonCDsM6qR9HuBb
I72q6iaWghEelerp5uOJJK9jfjCPOIwlDMUD9DwiTPqIZjY+FJvqJer86kXANASGP4SQXYn77TzH
a1l+n7HTF+H+ThD898uIjqhkxN43qIKz3uOzuZBN1vQ9+ob4ziAXmcGsLAe3KDwqOZLLO1AdziGM
24QVMiFa642MpWHGqe6oryGkvdfxBZBa+Dq2BJmE7rzSWkfZInb8ZIPOjwmC5crJT+WpeSaj29Z8
Bky0ZtHKsMkIS2zDLr4s/92wDlC+aoICJ8wVws0SAeBaEOZEB6Wonck+hhkQoGkxsWxx0y/VLld3
b3pXD7WHpNeOdtYeGub0Dj8BxNzOdhGY4fNldPClsUkHuNvjBjUOvYvi0h7awIFHbDrvK9M9Zs6D
T6MKWz5WeIk46jH8QQhtm263Uj/CVxOelx3ox2SPr+hPeeW/A2vtftHX+TU5S00Q/gi9311UVNzI
N46RB5ZuU35xAZSV1bKuYkcON/CHdfcmHstL4ehHTkWcU/S14I12RTPqJp/hx7d1No8MtR6eBuPR
G9V1GG0weYf5KmtHQCSm3oZP1kBuB5huG5EdedW5uWUILRxfZI7tflZPh+jlXbNHyUWyu2XgLB0M
vEsqyA0rHaUIjjyMFOGQyy4yHgeIOZBeoCck53CnPd2Ul5fksRacG651dzBp/CHd9JCgcXYMJjrn
V4zWNRffGJvJ9VKLPI9xkH8ALuMHz1EGmtMOjuUtcVmNcIuey8Pkdbv6wBh6XmXnAZ7RNmHHCeZt
MnKlqj1I8lZI/HV17gCTPiUSXP79WQANP9oUJs4BYCkvfcUT4KPXciFS2JDA8BA/83PTQxM0N6Lk
WcsOTuga+igXG+K3Fsm5I1tvagDOAtbjzN8stu99uht9DIN8RijJU7+/H7pTB7cmmQ7mfiRcN3lL
VuMat2r/pq7vML3s3HKTzoUN/LdSbpkTWE5Oj2obk3u/fGcBlHrHfAXz4fwuO5uAGUzKEX64sKWy
PTRdVxVs8u9A7ZbHmZvJKtsS1xJtlovZ3tYSXx7OmZeFll0eagzZorUBxoH5y1bcaN9wskcnW8P3
KGw8c1Fh6KuxWSdP8REtkmU41X60o09AktSZL4mHmtjPPhMv2zAwTDb0OdUzBRNXrgogwj+KZx+f
VuOaUqV44n5ek6XuVzrqNrd4+qzqo/zc/5ZA5tPhLviQOZoVHF8dXYDFVcPHvPlqn5KXabZ7nl6I
np/yT4Y1gPRGpQuU1Ty8JACfnDFNlhwe5FoPxnknSI6lfj1+tNYtu33T+eroWvYnlozYQf4m4gHb
5qtkM0slvEl4gkuTnUN3vDQ9gwo+81gMc9azYYNEwRA7QGqvHJ6J4lYFdwELB0e5DjfmQ7Ps9YPH
FobFst3sWSxVwFXxIjx57ekcv/fPAxPIA1dn3iI7Ryds368mgkX8zBy5RE+BzzhAwrLS42mnPj6q
vcQtap30HV1NqQUQyMC8NjyFkYNfLIYVPCOJJ5YvyqoN+rPE/H+jmrsOw7gXGMWISxkAjVCi0FMH
c+WN3Prhhm2RnS4nxkm5clhyBGKwvM3diM1hiNYVKUd2pvFXrkETRM/YzOX+eJ2oVEWcG13gHzZo
Z7n3QDXVV7GBRrqSYMj8YBaPVZe+j/3HSl3WXo2rav+G9XS43Ha0lFDqXgAu89dPBuHVV/Scn4hJ
PLzwEsXb/cQbXt70nq1nDNdJvOJ5W6cwzteEN0Tu/NStUD79/T8i9+IKN2QbeX57ZtSYGPbsgrM+
YVrrhM/lsTpXZ7wkYnUVDvYyCkMtWDlT5o16kH+LPdrP26weNIrdIPV5BRk0ws6mAG8rR5w4kh6Z
Q8KKjBHhubhxMrCNXHqEUILDeU60TH1gnXO8hZuGGCDRi1Ysq/TH/CVYXpNpNTmjfJZQy7PSBBxQ
Picpb5DQjGfpWvqtylWRrvKtIFgn5bH/NlDZ46UNPgdtLj11lj9rh2SDf4ld+gTw2lq74eNGbwIX
LiIDPGRyBgxHD4a+HT7P6+Sm9RjCt/iyG0+1gY5ffItfyXNZ1sBT9krjfe0u4pkH9Qbxm119o2yb
T+b6Dpsne0aDpZKjXQ0SwGD023607b/0Tb3mMXhHIvcpbJV1s418wQUAMJ2HzxG7qdpjQ2Iipd5R
/oq2i5sUCIgTGt7fxuSyOblERd9jJ387djbOylwemdH344mb055NKeASOpO33ETslXi/qfu6LNMm
gBYI0XhrkrqSeuyOLTasNgEO+RczP6K4XNh/fhuYKURfxzzWW0yRHJoGQQKsoByaq0/UcRQ8fBQL
nPmO6iPfotV1sY7McrJYdhhpyYovFSujxz8vqIdTDPSbxHdbFNcRt1ZP15q6xYxJekGO79wCEwXy
auuKgWZTe54sy4Y+jOSos2zJn7nlig8Vrv/EPsNPrWO9Mrwg9EGz3NDvbN1hlb9A5oHx5g3P4yEc
DlFzJVqq+G6E1ztkkPFHoZuUFWsvbOHob3DgE5IWfspR6uvN3BSe8JbO1ZPusJaLlfkVpS0CpTEQ
Vp3xlcOEpN6r3Q41Qji/qjUxF2to8hxXwFSjcQLi1MIdZhyqB4VbKL/lVywIOp1JtC+jdjd1uDrh
PiTq81N1QRJiVgrbjrTK/fKQMv9cKVf2Ns4TCmkJl0G2Nh7/njtXPKOTIQqacqVhVhsg2mdnoVDl
wTuw88T2EG/6W+M0Z6LeJKeu2TgYaRO0xxCIzeNl0YO+NFjMsW9rGzzvo4f3PW8h3c8QGEkMQGqn
BY/WyYCS5TPsEirrjCE0FXdXPsswMp37aSYE3Fdv6k2oV2QL3gb4JZQRH/WB59y4EKa2hobwWIOY
wOiceD2zDbpiFy8S41n80zsPkPjeYXkcZHcQaMgF7hi5uNxns0NEKGEbDFRSBICOfsK2nnpHHrYa
swiQoMpLCWnmaZXHzagegFTmfE9sk/ASpk/R6DCs+DTeQ9U11afx4XP5Hj8C9v9/14O9DycKZI6k
ubIg0SBXa652fhBoPLZYVtQnShfgRxHOD86REOCQzS330uPx7wmK3aSpz/OMxyWDJ87eV3VYadFu
YWA4+n7a4PfXe/W8q7LjuEU4gOuh5Xe4uOXbWLwJ6i5NvKJ0P6GUCZInUhYhZwlgUOAwx/n8nhZO
/3Q/TudqgEXmi9UL4e9NFkC0AFQRz0Q3ImBbyDeEaAxrRd8r7WkS3sLxA4l4FS2bC+zL4hPzTyrC
SwfCTAkODwmrqZf5gGrW8g2c3huPAmMKov5AgTpviwD1f64dABoNiPbrGe5ukLoFTd0enykOf1KV
z/lJyF4Z6mzgEJgEiaBzd+LhSNRXxfyA9QOJg/AtFxZtvboXz3q8GeuVEr7mKXQOWjindEeGbrCi
2M1Qv5IZ1lbXO4QmMd8adFvKsZcOlDOcj9iFsNkNN/O2mIkCyd7dFEMbI2hUP+uBpKrXGJJ1LPi1
5kDrwItP5dIcGNJGjyA12Nsc/BgxRyqzTXZfGcUWG25iIcb+lz5hYJ89gYVgJArUCJOLGZ2iOYMG
+O2WMD3rIM/8kIgaYVe2VPIeHsy4bx2W5beyDiXTMCtgHJMVLmzT+CVdl8ZKQn+0qVPc0u2lCOMc
wabEqabnqPHzeAccXVr0rbsMxz50jHY+wcWNXLgyCfJPXcTmF10UiQL5c8cw88wNmK9UgwjrlrAK
zuUmw0w3mHo0ysySGZdsY/ZB9cs0jnfRb8QNR7YkO7V6xf8IbOtaCw7lSHLjVCIw64bbpgLTuF+J
R83TGX7t1IiznCJ2rDcg39ONzUbsXZDgQfE5phkdi3mgJissw3LhrPldgTBzpUNSvtzJjIh/ELhR
uzsFRpDVOhlfedHsOTkCdxxfwEI4iiiY2Ovm/HnEaOiV44Hzye4OPDfmBhpl4x9wVqR+bcDDfeqO
7gSNhx0dUtpT9AXtcvdZryv7s/5RVuPlG/4l9vmI+n5qlR3clmhKk6+EjWnacxMu2CWtWKJvwAKt
fT/Sy66SffGMNkQAYweZpb37Ek4pavUTkmXrS3Efh1H30m/KLsNBIuQau9farxHpZmyoeElcHxf2
0tJtnhPWnsQiHu8BlkWYcy0xQ0uVysfyUOyzDW/I7k7aagEPAvxVl4MX1P2aCj7bDZ1etikPJd5q
L+MP/g2UNIkMzVFcocXQACNY1Q3a6c+RVVl7YeVbMrgHJqUz4wWX3ZULCirB3wbSI9eJucuY5x5j
txn2y0GCzAfHezCAE10VZiC0DX3AA0dQ8aGJHJM9a1eeeHh5InOfWTl4AXv6yB5ky5RPwwqDJ4bg
a2kHE5VVNt0Sr/6B1hm7VB9owooNcUY0sk7zK56lZx53fktB03DsyD75yfAuvSXPxbOxrQLDo7zT
93+vJ3oc0m/Rm3eWz7FX7Snya0JlEMkcyvRjNjat7POmFv4ozH/0jgQ0cEZ+wgVsaV0VCirrkr7T
kxtYa9vaSr4BMAlXPOyKbwObmGechniieSs+oV7ch3I8srS6A52qdKG81J3uQ4FDB1zgH4gq+p4R
NR7ASiB6gzwlPjxN4rMnLg6UNmw3vgGOEvha5PflPhP9PKRxiTGh9iuVibCdfOofbQ2FHbU+ZEo7
21M0adbrzUAx7snncfBp2ondxInS/EBB6pqBUa1pM8TMU7LDXT8kxa9kWxd+eTf45OuQKWrikRdt
UzxdHm4ceeKr4JNlSgk/a7vuGOG3+jIQtO7Lawh4NtWsqhwJchQ/dLAP/WjyfN1YQOsw4D3IDvEs
bFk9aY/rh5t93Xd32a5ftTgQvtHupIpTQFx4eJFvHR8McdCwgrzgc7fTS/+CyDUYdsNrvA0v9/PA
gUnTCbu2hbtnx89O1Dmnu3GpRFeqnC9cPzF/4NQpfLfCQ4cSwi0dLMo57BtMnb/C38epsnAJXUv1
CpgrS04I/Ekw40ms9NcEvnAHao9A4X344jzj13wW6E+hPHxc6t+iY/gB3kTPpgq/dctQ1ck+89Nr
5SjRrn2mGuk/dY7rysHDogN4xaa4WsG4AGbsqGNBB9rbhH2MwzOLMH3GFe+mbAPrhdp8i903/eWi
oQDDlD/kD4xisCDMnqInsrN6GR/dbcZEF0d6MBifZoLjuTxRCxSf8hS8GkzDWKmNAwICgAHSwz5t
J6DP/gJ23NJ7kPu528JoDvisKG8F1tC4RhM9t3sRWmjvpTukLyzuwjjXoTeoxwqs5gLmi+6NWmGk
DjXbbfFmdng4vHDX9yID4H6bPXirBwvb9Cq/VhwEDRhcGpEJwncbO3F6B6Er9Y1o7MLS1+Yr/wOR
saDgLP95UpAs4kQ31GfLeMYCX1/qUD05klW7qqvVa0aiO+bbmD4KW35HD+IfhL/lgVX/DTZiqcG4
ah9k5nn30GVD29HjL/jIkhAZ+onOxoq3fbVqX4xwi2O2Qnel2Bg7r1RK+BLMg4qXbgnAkrCO0Flz
obvYbnDBBj53ukt34T8L4rbSLtZLQ7YsiDMuS/pHL6xovJ5Y9x3FCqxih+7tQgpagM0OZRi7xoFO
wyy/RLInOKrMkjfgjjlBji6/Bviaro2HOWZXp/wlBHmV+in0f821MInwuivNJVIKKDz9IaJfB9CV
t1qKZtGj+bwITxxDmNOyw8A4YfBDEYXJU7QqQG0COXtK8CPBxWm1XJBPXhEZT0bIIAy/mKWL5kSE
HZaAYZj4cfJSij3b7YlevT4VdDV6+jReuVqPC7UW2xp0VARAy+pj06MuDT/6c/xN60JdDJbLBpn4
bEvGSk63NBbbGwnD4UeinigxU0A/ZkIt88cru9v4XkgBMVCQm8FRBoZOe5K70hOgBo/WE1V7Djt1
TyYqsU4Sp/SFYMvxKjHEdpQaaCaU/CxY09rjrwhXhBBP93ERB560ZygVGHekryJjyszDDak1PeGJ
i5w0TgpWqNoWM5z9cFa9aYNUl7oapzBfuXYnuGQ7AI8GtIYC1PyguoeezB9B/xcjM9okMCtqBJ17
8BbRK8Lq8ChGJGIz00MPa8pGDPCb4/ZATpzuALmrm4FkAmKykf0StcieRxy4W90G7YJRHUyraJOu
33HZeB7ZMoIsxjvb5mVxg1QIw7cIOOdX5VBspoCJBJpNyqohDbiiEFMyWqRsQ5MUfkzDXrmUh8zj
bPvgsonpJaTOov82QWgyF7hLEK+jbX4kn9lCmnd5NcV5xFkKNT3PJpNW/DEoUw857KlXnaaWDFDf
rHbKVcXAgQ3uMz4NT+hiWIHZW0i0Au9+n2b4WgT8sLw9sWvJXBl6i5OyepyKNybJ2rRrnOENqf8n
319Hu5pFfcXP3TqNWx5kwGqYYE/mngUO0mRy+JAUe5extl+xd+G9CdhDo760I3A3CFkhCtJipITj
85t2v6BbZ9TGMJT+NXvlewF2yAVV8ZbRfO47d+OhMVzyRiAh2uoGLtYxpuJrPP4d7uoU6KuK78bf
k8t0D/hRVrmOAEc1osrBXEvroxJ+O9gxE5piCC0bsPZR/ywtX49Wtbqmcm6VbaFdBLZ+XjP+pOU9
mKJVfg9GcVoWT7J0HmzZtNaQX6BIsCpLZr8e90F1xO4ww1BvvFhwscTjaM9PFCYqeZiAFdWKV89r
5SfzB0ViPYOnc3cbANJmuTa830458wvZybgeNVvK+MpXC5J6NbeEKi2jLyX1wKlQODuq9JpquaM+
VgzWKx7v+Kcef7io/fDBP+f3LO2Ky4UmQJM6S9lyWXlHvK+acgd74MwVllxdSqLIZgTGl2foNcs8
x3gcOQu54lwvVVhxjVLRNeelDKrxwXINdKY9YA99Ma4ofCL6ZHXyM/XxmXMvFDCJeeddI7fm6XoD
9ucvvHyQddQwSPj4kgxuzU7JyUdLLdUcuMvbpEWpllXCPeO90g0Sh764CVCVEcOLwRQvGkADwzqe
eCbeUFtqn7veke4se6ytOyUzHgbkSnCis8vJPksp1NjhnoX2hKVo0HziFMc7+o59+AmPCmuNXxXY
fm9GK/TqvH5wEqBKghmWRWt6uvTOWllyGmpXJmyEh+jvN/MbCDriJSA/BdNQSallPu7SntQE+7FQ
0aoCxib0/s6iFcgwqlxz+fn1HPzlaZo3XFb+PZPx5YaSiNR4vHcMzLiNvB0WvYKd3IqHiK/wLdwO
3C4x4kuWt827JVCal0byFZeOS8BrRE/O+59rlx/HO+cf8XpZBMtNqqFtuiXMNnu5gfSg6M+X8Y04
tbtwQ7MR5Zw9VEkALY7Zu9N++OQXP05MCQQ6Jp/fy9vhf3N74gfqwDy4u4YuuHBG16yqJ0M78FRo
6ppHvlC2nbbumQpoImI2jzcL/42byA9bHoyE9Pag0dy+YVj3amxxMuhMnxvLA8LvWGwliahZwCTa
C94RJl/NcySvBPYGzL2K5waa5DI/gAZK9es+lkfZkSwMk5059EemupYrverku5QAjIAJJ9Y8vzyE
9SxA5fQm45h2Tk4gg3Hk/QwsJerBlTHvuA18rzUvAEoIMQX4WV6W1EJ9BXGn3GGtQus8DzftHsAb
5SrzKvg+boNkbrgNuC1Qcd+NfQxjUjnzD2JxN1g75nWsD24l3n9hESAN5Dcxc49zCu5NKvCoMwS0
tsPy9Bm0fbwqXva8Y7DBY4GVSNdvWWTdsX9hQBrdneVZJIPklZAmUI+68zDNXjIrEWW6KCfZPCOk
2fGXWAa8Op5jLfaoHMfeR8smYoRdSI5Rrl9my2U7+V/sncdy3UiXrV+lo+eoQMIlcCPuhMdbWlES
JwhJlOBdAkiYp78fjqpL6vpv1B8974mCRiTPgUns3HutbwX9o+4+p8jE8BVXOXSlC5I208LbfNda
l45fP5PMuqvMA6PxwN6gGMvEJnK3pvuRc8zL1OEL955sn/mUt7souOoVGg7q8lDspb6DUScAD7WM
uZYDG52AmrA+sHlC4TjXh9vhvys2dHAwQXNN+s0HZ4RSsxxh1lJgFWgqOT4ZkWMK/zlWqY3/Oh7Q
uvHOJmPDKeFe5PhA0+KGK5ep00o9OK/08DgaEIOrbC+sNVchmgJprS1C76Jd2e7jYsup40AxtbZj
LFXbHMEnB5YViM+Vu1k2UuWm5nWnyMRXGaySGV4yhcZycXBDggGq77b05N55f5xXLsuQuR0ZqIu9
8BR8bR5D3hMbJy7G5MiBZZvHS+L9L4IgibhoFXubkGb+XVQte1P0kYlzVMWHeT7x55eLAFgwfDDO
5wixBsXJzqHLya6MZBOmWGR17KSipXbX4zQdgma1Y/UkJo9+P1qgJ2yS3IzBKf6GSrV4Wq5XSEBs
Uv3D5BHG/MbugYtsMV2P8KtpRw0vMNOd8WyCX2iMjxgGOXPcdr6z9fRypG2OgI3Bj5EKz0xKC7tF
CgcbncHYIXF3+IEWzyQHnGQTJlI4Hl9j9g6s5ci7mDCinlqDHAunk7YfkfQ3L0tgz3wX+CdQCEij
6BA9YuvZcRss94+zavy1Ya1r5HcPCv5Hf+YLnOqmOamGTcU6YHCOhuUavnJETeuCsiulc4+xPd5U
rCEQRNq95+J/2Cv/63Jd24+cSxqtJgNRxp4g3zsa9YhejHzLndW3WwSXdHJZgUrapMi5imA5btPk
E/NAIypg9WeL31wl+n4LmxdhuesCv5GzK7p1FoGMA9195DLkXUBGZANtUKhzgypwwCu8/1SkoAzi
axchAN9GJjfPpoMQgU0UdNd48tNDNXzBmkuAjrF2vjdk3+1H+PHVpuWYUt4En6R6rNs1GsTlSiLU
EzMy81OKlEtgrFsOz3yyoyuTvag56fiE/Q/Wlu6gQmMUXhkxfFpqhFUOEoj7j5ZTt1zX3IsZGZNf
aCMEjGl2dbPnwuRUcMmi+KclVSa76cod6NLro8iSd9wiZfSBh5FfrbjaGeIN/olvsbQvNUd8aB+N
r3zuxwd+FeQ92AougagQL61VafK0h5b2lDMzm5Z3wf+EErZ86q2hkiuEkfEJbilnYAz2SyXNfW+g
/fxMR4Q/j1eTO4/fzMSJ53bO4xTXJVcjQ/9pWUCWZ3ZOJ+3ASoJAeU7WgGe4bHr3kdsScXrYvpK6
zXmv9REEYjhD9MaE/o0LnhlIaD9y63YJi92aCypOn0beEGIH7goDwg2OWHMnuiPeEsJ3OGFoYPqT
7e4jiPLT1qR1TnqA8cjZGfJNrU9Y/WnkcLiN8hHPtMfCcluMuFnrh/wz1wy3FK+MlWiGRs4ruC3n
LEasHJyiyNyZ+YGTxspTIFohSJUbmTeZrNsvCEJYoHjeGYtlln34wL6ZejknNm5FAVaJe5axPrko
H50xtfk6MleUDfwx/irPPpplfMoxpDjjbjFH9qgPTHDcgLb9MmTgtPJTRYQxB834JQCysFhyMAjf
lc6rgZbM/brUe/wqSpBsxxKSzy3+DgTC4HHhvnL1R2S99QfuGfppuf3lCU0AIxkqMd69/MYi/0Bv
lM06+9Xl8Y3yhPYnyqJ85S4yg65F9XdAaUEzmYezosMUUpErgIDC3/ojpsRV6zjlXWCyePxKHsSu
P3IwlyTCn6GE2sWXmZcssE0zt8deNZDgo5QKyRuuxL+lOIU6eXQdmk02EdJFhpJzGoj1rj3nMVki
C2/hhUEDlcdMEVGVTnHAsPaWdtgoiiXoKDO4pswmI0gnZtBtYGpJPFVuDEUKZUhWKpCwMFosyRZ3
0mCT52ayiI8BjTO1ZNpMKruvE8/Yipkz0g7Oh8EbICuErcRYMbJydY690fFL4/hspAAi87QiykjO
REYV0Zch5CFT2zyd4xngP5xB6poo8kuQeAEgqS7IN2BJnkffrrbe8pO3Hw89b9qGmX9/+5LK7IIi
x3y+fY+AWDCxdG7KxRZUWiN5b61HAg7YsZ3fQ6Nb8oGyv/6xohkh5u1zAihQiIIOWYklLEg59e/p
mJHd7ly34lECpINyw3z69R+g6X3zJ6/f/ASgLQGZ6pbS+uvz20d6gagWJUEpS+xRcsutvX2YmxWC
RqOq011ZzieoLYqlR03r0RlxwUvJPZKg9193ofPnq/UNFKGqyUi+uH14ews/f3D5aZSdfOfXF+ss
BOvOHqxr6fUoiRLy9pdv/9yCO3/G6N4+vH3RrZuPgckkcbRxK0WF2bCv5El3i/W8/TMsn/7ta7dv
3L5m9fHeTnHm2nI4FzIX21JHZEnMTb0ZUjZycQTzMmtelWkBRmhiue6Yb1hRO6xN7borAgVTatY+
9b2Nm8tq1xr1h4HOzIxYzPWX9jbk+qEcf7S5qdj5hV8jF7qlpxtwXEG3GRqXwciMpg2UJ1xdjYBA
l9E9+VW73nZmtn6LkS4m4z2v/ZSSvMXZJNHxNybHbur9O2MaHuqOB7KGFEJQbY2meWJLlF/VuLgJ
4fKvW+3PJFL4X4v2Wbk0BF0lyhfyDIyE7bqZwAWNfIAu5EYyCKFJ4ijvcbLEQ2NO1c52EL42Q3jX
jZQnE5rDnau86i7AoMWWgP4c6e92jHs5cXikVbp/atFV1nStfGK1LjW52TClzUTYDOFIYQnHnqmh
z14rcPW+zQf6ULWzCTD3bYqRIx1N25awxbXqSwR7cDwjodiRN+9jD0y3jSiDPLptUc0wPTUypvU8
hPAeyhVThXgtUnaFBlMZPPDttvELDippBoOmPxqAIKsHFCGFYIdRVMlrhasbPX3iQeEieg7hlCQ3
QMxokMA4JT4NQm+A8R2m/ZuuOGiqGRw6r692wN6hHKk2zcCjkhoh0OBoG9/wB/ZIMzWKf/sutpfk
v9BgY7lQxHsQunmVfg3oALkic/cjKQ6rOqd4jEsGMD3NKi9kHjXT2zGXaJUe1COWpr68FI31bC27
LqwQB58WIlIvHLQS5VFwPy7Gf6UNuTPj4XPV84oNWI1rSNXnvhvdq8mzS/bxsRyjmcIesWcdZ5/B
Zaid6X4N0sA9Q1yEE+JiNK2T6KOAm8MGmAKJCFhCjvW4bsyyPAW2xihhKuRsRIcRO8RTWFQhkRFl
fsEONlSDhvqv7Utp1Y/z0KOQYtCLBWU+Cel+aiybslgbu7pPyG8mZ7rxd7kVRY9Ded/aXvARNKCe
3Q0BIP6pGMsDjLLu0NfuXRYSBu4a6iKlO+C9795glImF0IVWhZt31RgSzEXCcy+ZSB+KfOKJwNSx
MZeabo58Lxe+xTzgbUsd570xKOeiwt52HvWIoUuCtUEsbpyiLQ99Yp5iSYrbgJI2nacCpdKAeS/t
P2eJwRRo7rJtKnj+Ts67jIBiDwpjH7aPq62h+NnZTNxPTvU/hV9csqzYiQwXoFLRbnopGkl4ggjO
qm7O+Gm6E76VEyidH/bUYqAhTnjDI4BZA4Kkzj25rkjh8WmL23XTwag8mvNT52GebVsFPBJxBDa/
g68lKjbAKXdBneYrlXst5MyiX5mh+24WVbErKm8HsIcngWo/DKp8G7wcS1svdrOdQ6HKqK/6wNy4
Rm6dZTx99bM6IbQv3vgxlrcBi0oj2t1I/e0E5P6IPXgfLM0LM6cM0HooYCWnlOdI0OlkvWDeVwO7
4kW0iAxENjhgG1cejJ56y7Uqc2tF8ljU5NiWkgzVrIcag2n4IExjPgx2OT06cbxPiTfgEim+kjRM
xiPi9a4aP4D6Bh2Jzc0bmKwNLW3DWH122nHv+J1xmiEygnPhbq/HOdrafvthMvPxYJv2ueHU0HJE
/R3FwWrq7e/uwP4GxxW8v4CqSIjpOjLfHaKUjVDizveuY39UgWjpfMzJQSU2NWFFI0pNHXtCTFhe
naE3U3oEQemhG4yZIhtbjLD2urKx6ZiN9zzhfwXw6JCaHpLKM1lleZwpZLy8OvdJbT/2TfoSiqAB
29tmByv94EWVee3C+hxEs32ymGd5WWK9dJNmqIMUq1WGOA3yjSzJ93Hqk30xJD+muCC2wo4/VCRr
MWWr/DcjmfU5qKtL2EwEU2M6xj1gfskXiYQZMs/ya3U2axjnmYhfSw84LYwxWLfiIoyZZdMHMmdk
MCpFUb9yla7qxqgvXtGxPdcDdXPg5htSVJgCRu6zY6hNPoPSwlL6HSrhOW0tGzltka/mmrKzGpLu
DJwOOQBjl4Yk6LWfCe/Uh/qlS632EOHQYfCwtEjwDkdg9S8JmWmOLH60UuAPEN9CTOqYQAd42HaS
bVzP+tgVEXgLxyVzVdfetpD60LgTj1rH8rbusHCclbMtzPyVpE80Gu30aMiIoZgNT7TwQY9UYDFi
i2wOa7SpbVlaekdb28G0+rNVFw/DMH8eq+5eFS09ApIU9rOpzwBpox3MVU0Penh26Brep2SP56La
GVaR3BUdec/SI7IpyyYkLoaNM9oKD9aoyTUWhjp2EAPvWo+mQtNZ+Qv2n/thGs+Gzq7E0AQbORe4
ICjom5q4OBIfiT9L6aCkRvlepiRdpe6G+t35Epp4n7nYn0pH0CqX/iGhQifTF1mHF/dnYwqeBDbk
qFQBIxO/RMC9BpqY7mvdfgg8wdJu0FUUHputOSJueqbarHywdY1Hn0pZ0cEzaWlmpXQP3bCZSFYY
2RwKjdSki1GaVh29Ob/hnjFFv3Nkhco81RdcjyTu/sC4DzDFI6xk/gSNEUhhAtCm1Lx/D8fLPAfJ
ZYrvfQDJKJc+T86ImHViN2Cdpjk9dY0az8oYyTyK3yPXozCPVPcaG0+Dix49C1oAN6l+TyYnfF7A
X2aV9OAEfP8SRfpb1MpwZxxst95DIvYwAo60Aebq0BSU9JkoTrEqnEc3a7+JTu+URbkBnCvdKX/+
lIQIMeC9RvU0cRu/ybbdONHcbaC5Mm4WIY+gObsK8Fp2Ep/7mhGqn9rbQQQMCCWbHLbh3QL+nLPY
JjEEPp2I5WeVBIfB6j/zwHmC50L09EKUIAuF+3RTh6F7roP8NIq5w22+9JjM6nkMkuqQooOb8pE3
aWHwdWnQ24HDeLC18T97zUY1ZzeBryUBD10AE9DWnyhY6BD4sW43YqzvbdF5Cyv95I4YcTLyGZi/
zSFrUwbkJkzPKuxRB6XZzvNcWq6jC+FhMKv9INexRUR05Z7EaLRbOYmPtpfdz/3gkU+iXrGt85z0
UW+mGNItiyVnnGjuTWUA/p9TCShigY7boHNi5pwmwWieeKRj1uUk2iVdU4AJIH3DaVM64B29Oq92
NxANj6nWzWuLbHFbM1+H7vDkQVqEAFBzynIKOm0ypW8EOfezckrMe9Vzl/Zsh10Mdzi6DklvWQcn
CB7axkxIcmiXOrGkcyZb/cLWtN612LCRA/Mp2Khuk2fu2xQgd4sddRowGdO0FG/Kae6Lyg5QQM3d
arl5PICmbB45uC65imhyKUmNYlt647R1OuXix6aMMFiZcmKPh4o+SJg6bxW178YuzO+FKpnZmwMB
QAOIxaTZy4CbtLYiljGbCzxkXJsPPbkTuiA5qiK+wWOZLIclKszHKxu2L7aZ+5dG09mtrGpfJYsN
AcEnqbTiNIbz1TS12FvAIfbsp+1hXqoCpOtZZG5HZ0bOiCCMDTU8OpU9gslMd9AAw1W22CKrSibo
5yebFOpsJwrt0TVLQqJtxoM3YD/yJXBXHxrCMc91zPMqoycF99ERs015svPtfML6PUWvvqvRm2Yl
3rFKfIo+5RILfkpRv/bknJ3bgHZKM5Q88ywzvE4yW/wCjE9CN/9gmvRFPEeIh9rHDOtQ2pBpVMyb
sfVxytuwIBwJkdRga1MDcN/HXUW6mPhOEndyDOYqoXPSvvVefZiNsqXlAIhsroi+USi3A9mWR0Ub
rYTDPJt+dN/ZnNwWwGtjzmwMXZN+tW8iI5vQZhipCam8bD8ZRjLx6NUBNUuqDmpCjs4ugpZTguq/
m7vjjP8F8BjJ1dHFN9N70KnGC9tdm2fnt1m1zcppT9oj7971mTX2xhNosUNYslEAjJvzsObxnXdM
0Ut5ZTO0JjTu27DAp2mxmHepU5SMHWb0W90nHY6vtB1ctk8+q5xL8pWExDhEQX2GLQta0ALvz+b+
KGvF2tLER0B394Yyw13WZJByc04nluadsWDnu8FddqGmPk6w/5ssYmbYUzqXOcpQYeM+EaSmyaKz
H5xBHzTtER2FySWeYNo5ZKxfuT5ZTlPAe6lrsnb6HeW2Z7xbOAtOvkg+jQmPVTPmbuRq4YamhMU+
NML2JSKzRfbaCpbRyYvAxEWOz39QnwkfIGhxUm/mAJzVBV0bOwRtuPH8SSTmhzhlVDhrxvJ+MITI
/xn1E+A2M6Bu3uKkERvQvAwp0Zq3NfL/uGH6EceabVeRXcfEfjYkEEkTdChzj/nO/zpEyK+nuEaq
YYCH7GyVb1T8mM/T6zxPWMgCGsB9VVzLtv0wQ+8y8ih6zt2PrdbfRvJDaVGylaxpc6x5uaDa6N2C
9z22Y4E7BAWJqEb0Cv5R+9klVmdbmG8KDvmqsIOThDZwF7geyWmpfmoJHnnMzOG7PWAj8V1cIToJ
iF2G+fnsJvknb3itq8p9n51ncjAei1E1h76cGQOl4zJ0ZhLUBrRbM+cy8kAi/qb7oZtA77uAWR7c
GgjeJEHvICgBERUoGuG3fDFmJgvCGzZ6wntmoOHbiOwjC5beEpSNUrJkfa918i2p8vdaRg1d3eZB
waI7l2gpNU9VOfvvQWuKjbegQZJufv3SExx2NXtjExQcJLgV1a6xQ3QAG5Un1oNQei+zgj3N0G1L
VvBVL8az1kANrcim4I8vM/RlegmS0QWReyN0DfIaJmwHPeCIxDsU1tJzWYyJA8TwYOpqGuJ9s44J
kqHuq+/x+DK6aLh348b5VAbBd7swqm3at19LjzNuJWG9I/X33s4FHelUbokk22eSvV3tY6VxCNLq
+7LBoo9gfHQggQT4tjjr3D4QrttRovXIXFoFpGeyYGMVMMiZueqgfk8YU3Zd8cMNhwiFPB5UhYCZ
lSYMzC/QAns89vO0maD6uQnDOIPwkKBVX0uBCyr0t1PbVAflVCyvDlu5UMcf+7b9RCTmTGraQ1Dg
NM56Iye3TJdoF4EqGQYVc0svPeB3QBV87DIVE4rV9nf/C3orO7KM/w3ozfdtcTtS38b/E32v1l+6
L//x/faD1y/F9//7n+vv+Zfhi/r+O+ft58/8VxS3+4fpBLYtqK9Me0G9/ed/RXFL9w+itj3X/xnR
vTDg/gS92cEfBGRbLoGojitNW/yWxO3/4fBYdE1+n+Xblmn/T0Bvjlw4br9z3gLT9YTwHZOw8IVE
Z/53zluW6jgVgMz3OquoKzW+H6EX3Ld/HNw4PCaF26JLwxqAq/g2QSCPekgaoIaa0TG9kA6KCAZ2
V6A8TY2W+wZsUkURhtBANmgCqSe2psToUrdddNJljNOD9lydaQrQyupOLUMXYhjPfVsZWyN68z1G
fJ0Ln7f1vP6U+KyNtNrY2DfM+gPP37XSuw7uVBwS5kOJ55Cf6K3LGKucO/vwrKbqe1YV885pl3Rx
3iLFD3HdPOId2mlVzduio6n6/I2trr8OnX43jg3P9snzV0EsXyfbjDZZHF59WxmbSoOTUhZZRciL
Fw0GAlPckmHhus9Vmp8IQsWf07sdk7MY4eDEvH122L4lQO6FG24mP7jzi/Hg9+a8l2bHVrjNHmiK
vBHIIJ79pGdH5p/DtFDHYnkImdNLv6CSDIlgtot57LPWUFykUq5GqEzs7czPcNDAcWNcpeH4DO6z
xpfBcyOM5Ge0tCq/wG8laaFrGe474vtc8vBNZX0VxIyvINawuPZMdouJlapN3vpqk0QGAROUjfD1
SOGbGAtseEwUQVdvi2IJk+22XEM/EMWwTa3d8U6l3XMdMZbzBOceAW/3WliUFjOF3NoF7RUzqdN+
9O4SJX1XhmCNRWw9Km2xS+uJVAwyGAJ0KO8SDNbb+zizrkyI6NJH2Y+JpT6XxxmSCzbMqrj0CW4e
x3sJQxSfEpwPHZTp5NbJvA3S5l1UZFC4lIhrAhuoIdLiIeYPUYIgKpbdpasadq+W9ViiU5xsdL+a
MMYQ01U8ls866RAjhKa/Ul23Goca10ZWMhSnowUh8NHyi3M1FWeXwC16CXWTHWlVlzQx0HIBRmID
yq4y8MLDVHtXjCZzlR1y237MpuytoVjGel49L2By6Zf5KwhoUApz0aGLtmOsBOD71oU09r3J8zUh
3aQO76O+uR/tcBPKlBIx5J3rxT7gIgdpe3pjhRDbQpMFajQziggz6ulb7O0Io0SBy1OxFVrpLsKA
wD3OHgkx4UAL3Gvkvq9BMwfGMB70Mg8tlt3saJc7m0HESjbgeGpzOiRp9OIJHwdB12HbNIsfqf8U
dPGpHfxmUwXiPgQa3kUITXslMX35z71qh3sgHufC9HZyrp89Y+qejDDfBhp5mFDxq41XcKTVxQg4
LIrykNObDP3Zh9LVNfetRwE+PROK1tKBEh2wZP+ljy8y9+hLZSHWZJVAegFCbNIUW7VFevbCjJw+
O6OGLsyS198Ea69dXHwsNZnSyaEGXuaCi7zaedwdA9u4ShadLVNc7EQJu4IqjFJi2j9Ow1ihTiD7
dcm6t4D9a5kWdz1h73cdQdf2SkilGL9XiNGMgcaq1zzSlxvPjIPwlXTMjdnvRhvAw2pTJjUCiQpv
lkAvNuv8yQd8swfuheNhahk1gs2HDzRvndi8DzT7N/zyQ4NgPyT6vIoRZOQx/pQuBgxAeUEeHZib
OSq3U0yyVnI0ilkch2eoXHvquTuzpP1j3EWBeJBQ5oDmD1c9PVo23ZcS4h3Jbh7KqAXzZn5LExq9
lFWvs1U+J1GPatly5MrtQ+/kOaU8paMWByCXGw3KbxvVYw8FrepPtTUX24EXwHBZnajm1MkaUuyO
xvyumaeQJby1p/E1FYhtPEFfQrv+zgbNvafP+SjHdtwFogLRGLJNTKXyTpblRoea+ZIsXtWy8Fti
7E/kMOEzzqGaF6bZ7dn5nZwEFncWpggquiY7uzmg+AjFBci7XcVWedf7TJc0FHlGXslMW7BEwBFi
Kirs9ocll25BOJO5MjUo9/PW3UXaejBK1z2VGkFXZpQG6qaGblLeQzwGhLoyPJnuSam9EgTElkBV
F3ucTHY9hbvmUKyHCPli3ASAvUr7Y9DPqIQcGZwm3eD5CzxSgSFzp+UE7ETROU06qr/bq1DLS7l9
1Mw/YpnK4+2TohuwvEv181WWcYZ2vO+SHRMGgnNJpJoa9Lw/P2yojf3u1Q0qxhae/VKZtrU2GJFO
wrO2yrEeRwD6R/zeOs7so0de3vH2UWkJ+0i0He6z1KWvO+sfhdtE22pC5W2ln3TOV0MvZ0rXzwhX
oEWYk/MQlQiYp2C+5MukP2L8fBD4ifte0ro15kszmvb/FqA/68h/U4C6bhD8UwG6+pInP6CEJ19+
L0F//tSfJSh5MH8I22c+F3iO7RJ/9FcJKiznDwc5QUAumXAoOP2/alDH+oOa0AoCYVryZ6H5F2wY
DrFt+3RdSXm0ARiL/0kNavF+fi9BTV6WsITneyDvbMdyqIN/Rw13sw2dF2T5FRVIQEiWiR5tdM7a
rMddVMf6Q+UwSOwdpKRN4iKMUzQKRJfUjGH6Zx0SAs1M4BtPsLMeA6hadnlNvHhNrzB1LTyIZmAc
Q2d6Swy6sjFY2gOt9n0bMPAngQOr3TTi1va97W8n4uFnEf0fZV88kE7UQUV2nX99Y44ZWFJKx3R8
y2Mn8fsbc8qpzoK419fIsosdiVdMvpxvs6Nc2llRCXpR0l4sCEkqFf6evm/9sxpGARPY+d7Fc30K
Rn1fefV4sURe7u3e6La+pb3LkphuDqp/kEkMSsgZaHqMEfJTP8TC44cswUOyN0csQbIXL7IgKEpY
xLqS6gqtBnXPzjPLH10VDydFz/pucrqlozIcIl3CFuuH9JR1BN7QQZW7aULd540iPNnx8EBMoA+4
V9sf+hH9dSAdhGoQRQ1iESbfePbm2oa+Rg0TRdhX/vmYen/brywXi0OWjh9YATsjMiX+dkwTCHEe
O/8rW+luq2GNUlU4/SbqZPSiUXW55MIcjZlAFsIkk11Zp29dNbz7TtTukqCxSNqq0e9n5r3Wvb3v
KkiWDMxgRTAlGJX7nHp59iQgK3CgrQ/Q7IHbhO6niKiYo84xJmlazadohMXh+Bj26LffEYoyvGSV
wqPkpc8jz2sUcVmU7PK4RopnFdXVGUWMKDxUa246gRzHz+813huz1x1kDAH8aLIG8WJLjmUwP/ix
V7xOJAYwFh7YDdXxJRPV/UTAhawTxLTTjFbYcp+yBIVIGnfFq9VdGxfRuW3nz0lBKuOvf3SQjMdp
Yub0z+dD/OvNKx1CWrnKPe5h21rugd844UTKRoNR5+21JJs5mquTnymElTo19iomCSoNreSk4TRf
Ru0kIA5oKYflprHiZRaUHq3SvfadQzpwRy97UTh2a3qN5us/v07vb7eiFFIKX9r07tiFW/bfcOau
OUZO3Ubl1bQMBhCZeymJuNtAfU7WxBsH/+bPWayb/21NW/5eYLIjdHxPBNL/261fc/3PjYqrKyIO
cJoGjWuSne4Mw3I3QgnnOnVZuUnsOXhuuKHuTKddExtSnQKa0lHvmE/yyZ6C6LWzzeJgDjbLGWQj
YmryLjFeEXSBHVE0s6rQLDe0AOWlgs+IuQLaT2uG3uXfHL/lBf/WJzA5epZpuZZjO563PE3+dp4l
I7EIvvOVSfobm9L4JOMFyuYLxXIVNavIwxqPtkNvWl0bZ5uVCDEuNpXUa54It47W2iQiUfBD9sRq
2Nbi4fZP5gTfBXLDg51wC05ixn8EVvM0zgjb21htrV6xsgvenSxnoDgYkNKwGY6Nr0BPFVocZ7QM
RzMBhdAqmV9NCd0G8cKS68yuJo6PkwjjK+oPKQg1xwBSMAUM5pYlAJURWiTwP242Xgz0hcSvQYcX
1ngUsrZhOcMNZZh0pa3erUIeqOs+ScTZ98PFcpXN+8jLCSqpyBusna68/vNxd//1QqJFxOMR7QyF
t3SW+++3+8v0epe6NDTYWK26cLQo7d3h0XfVpyE2WHg1QtNB+cPaiqf3TPgpHU8BuA0hNQlLYqUg
O9/HTDjAeBqwNi0ZPqWTMd6Bnk2/QzdBxDS99312dTL7MFpe+pYuGViFzxQ3i6fpAb5idqfcnJWo
9JwvjsDxHdRPTuNjFlItSAg9y5XVTA9pXQykbc/92nVIPolK8TxYmYNHuHEQYfoa5JZJ8eyazbZ0
RmdPzs7GIKlxzwS6YZRQ5tcIY7wO1Wf2EPU9sTjq1ZGPymrHj37rdhcazv98gK1A/sulbTvIKaQX
UOsAvpdLFMJvh9hTfmIqkrQuHWF5RH7RGg78XpzMdsRNHwFmyWfP39++cftn9MMQ29Dyf5RhINj8
9TMiNL6Ruoi3+69f89t/cWUqCIVZfvDXb9NsX1daTjWWluX33r4dssv788Of/3P2cAdBsIQp5AEI
uX3RgGKLwAt01q8fvH3j55+8vcC4MENM9M7rz6/Zt1fw649PQcbJCGVvHtq4Y979/3lPv/73n79X
wD7w8acub/H2E7eP/va2fr6m23d+/tG+Lu5TsWYM0O/czjdP1fLzt/8QOsrH+7R8fvvO7Z/pdvhv
HzrcsllzjXnG74QWjMfa6Gzgz06EFexBh1dtD4F6AZ0FI/wGo4aApIHlDNSxr9qdf8w5gq+p+zAZ
ww9dOeLQZ/Y5deYf5th5qLySly6Lv+QjShZ2Wl9rQqzWac98c5A+dsrxhK6q/hD2cLAYXOMm9aLd
rMqPVkK5SlTmpezNTaIw2pARdeKBTzNG5BptkbGxLXSIcciEs+7oqkQQvmnlWFfLWlhh4yORs8jb
aR8lGHq7AYvQECbJau7oqWQSkILv5FsrZOLhm+PzQJjyptf8jsSXQMTS71Rn8yJdQIEJ+AAlZTtY
3sfWt65e8t6k+qozmV4S2zhw2gAte+oBtcd9HxFWl6WDvDM7KLqF101r2RuYOegNEHqa7CDWP8V2
zwPJ02TWAmnK3/yCLAN3wgZEQP3KtVsHAg090dRhh09OCK+qxgVOG7U2FHyDrIb+03ibNokDLPHi
0zzSavHtY2YzAI3a+ERjd8HXTBvfDfq9osXTlso6sw1t+HL2KQMrH7dw0kSODdStny1HYab0rKc0
UpeAKLo1GWtP85LFXrfkaAUtAEd9NMrwJQxq2F0j7nwTGkmvv8lxBCNZAh8VqAJG+oH3tvOWdfUq
rGp710207WIUyX6rVqPhlTs/8sQJR9hoCTIdJ7Rj9d5ovJOir3nkic2m3FDrPs6TLeHVazcTHAfJ
2UvHb0mTP6H4NWBXs0oSqLiv5biNhEG8pGwQLY5cYKWvsMd356JH61Zq90DMF0xGvDoq6nBuuzze
4+aMEGrnTTo8oDFLWdWJxWDoNt2JEYmb1WK2mHsSda2CpTiTYDzzCh0qXSfgrEU+qpVhEZoh5wpw
KuRx5KY4CaRBwNVgIPCxxh9yyI75+Oq46btX9Vt6bGA7nfSpjCp19l15rOhXraqh8bfNAJUBYLUt
43NuMNY2kqeO5zw0O3Eum+xZm/jxaeInTgl4d0Bf6OT7EK1bl7uvY4qNb6id/8fVeS25qmzb9ouI
wJvXKqnkpfLuhag559p4EpMJCV9/Gsx97zpxXghJJVEykGSO0Xvr902qOn6y4bFr/Y4YpwGPunhJ
HWr6Svj+Numaq+HZaisoU0EdsaD2JXhHWxeKaGxth7x+dYZmZ4YEDvSiAYZmugLTCkSOSaNckS5D
az6XtE8BxdoNeicMKHNDQHSD/olZ93BVlUTcMJrnxAEr0dFeMyf/6tmIvn28+laYIiGk/Hscremh
zoNfg5FQ8+zKY9gX75MyClZ2zUQAk3OcYpBBXmEeqwS4kBsQwZb5yZNLJZ9Ti8pP/FP5htw4TDYe
Eo0n1PPk0Zwa+i3JdB1eg7y8LaBmkwERwwXQ4HkmuasnPmzr6fyqehcPpXK7u9zrX9uB9aA1W2cj
EMRgB5zKGo7OzPzyzo+gj1rzQ55Hb6OfQJxCpGiZfYWTsP3iGKKjUIfh3inAjHpVA6JxnHGetN6X
QRolGaMDfvgGyqUriISrFO1MXZxDX3TboKysO6HcF5sZ6h2X7Xo/mFj8bKM1cPiCqKKTec87xJ2a
BSeWQ7+8EsHl8k1nnj+jHDDejcxh9POTjyGAJTCQA9bMEik1cTRZftFtCD45CeD16XKTi5SF0jS5
ZJYyTpasiubczZ/KMAMZNvWPvZlv8s49KJSG/ABOh9ypwaETgzyKydN9mAesJYQggIwuvothIDCY
Crrv4zGWHyliTV0gyO8CdPudLrpNpOR18h5Fa9gHHfcI2xvyjcYZCm3qP8nZJg92YtEoq+hEFrG6
i+CVIlCFT1yazs61sCK3VBeHG9J1+4RxN4ik95LBjiLqkc59B2PAjUFi2V31Usc4emLpqnvWRfu4
jOud5X2raDgTpgtIoXZeaQaeg5hfeJYpUmFCUKY4wh6QzdCNkONqiR7AFpbGWv3DCTbsSvJDCwbO
+6nrbcwa7Q6gNlLlpbEwutZGF8mugo6mCUshVkM19HK42wXNe1uYz9Dg5q86wnBQgJyro5waqON/
dq2+pgydDd01FdvqIQiah5b053tCBbBVpmDCxgLHATFDO70Is8hZnyihoIIyF6GcYzGDdpwXyyhT
CjiCEcDGrT0J+aoMooxby2g3lYHGOpLRCe2sBzmwfQxy/ZIPM/ql9GIO8T+qLv6x1GJ5oafhzXOF
kF1/mkuB2yLr7y5zsaJnTUrNVSuorKS8uCNdtoQ6pvTqD79rGKQ5yKlLDxu/Y9WUeu0hrdAtdbAN
juh53d8EVu2nKbY+bYIhtpHpjqchiQykIeCH1mesm/VuMeP+MP1Ug2CZh+36suX1Fl/M7zDhf9PI
N56lVhqxZkmqTJHkr5k0/7PuA+fPxcCA8dFyPX1wK9M+jlFg3CYD2ei87KMOn4aqlL9Q82Ub4Vnp
VUvRn0u1BBFEnfE1VN123Rdy0+ku4Br+ZBtaHFiKobOsRnHK09q8m4PyJzCa7o9dWfBsevlpuBYu
Y9sQZ8ou44VEVhC2pqq+DT95WJ/KVw9Rnki5lzwdJlZvY3FIyXx86lwO3b97Gy751Je/7YD07NI0
zZtZh/IYpsbwYFFqeYub6NNb/i/hvJchDtLPSSEj0maSnkclvQuZKETpuNH0PWPYHy0f10gAUHJS
rXphynPSrJq3BJFF+2GwrCdTxe7d+jTSgh0XyNvUGxhCs7q7TYm2jl5Pp3UkFes9sMP39Zne7F7z
KrU/VBJqYBvaPVVGn1zTTWG49cbCyfJdV2IjWg+TcwI90/Sd/CXqOiit02TvA+kbT25rA0BYPstC
P+nMuv+lBcbMbg7TG+r46OhPcYGvB22rdMLX9QuyyvaRy1X7UXoIsDgPxlNLws7VC8Z8I0y7+xEw
ktanNn6mAN8K7xlrVbn3Bfb1WmXtc+kgpFyfEjHbDdMw/iE4MLonKNG9Rgg4T4ZRGts2FN47GvWX
9amJSp7HfCkbkM+27RqCOyuOO5JFK0RJvnJ/ZEnLafm+zRAhb43A5NmK0R2HCTg9a5TmcyyG4e8/
HhHLNoqGtkrYh9cjR1XW1Jx7s3WvctLTPV1C8Xt0P4y5tH/oiJubdujMsyiFJNmTRfX6hNo4dY5b
/soziXbF6OLzgG76ij0qROHl1L9hr5TdaP2q/JRGmzuKy+SOzmUQUOfXPWDpHTjgTNpLG2ik8yWm
s3EZlV9t2nwKfoE/+vtWOkV1VQbRJZRddrEaut6VCLkm905JD3i/Pospn3cPIbK5Cm045/UJZpSH
PxM0zeX9+CAK7+spM69F6cpz1CNGGue5/0HD9PcfVSnWVSEi1I5E2J3NlpDwWnrhN1Fwf59BHYJY
qLBqbwye3ildskulmOR3D9Ft/S9eNIKWzSzrVrKcPskoaLYpI95XylG5vtG+S/ByOTWYbGTWkF0Y
mpbF/ZefCZ7Kdz9Lfh47ivvHInHC41yaNmnqZfpVT+ph/S+xE3q4HPx9lhto8512JiW7jrYcTNMn
wqfduh9peNZdG/jFkzd1+BW55j74vkFfKKkP635STSkhzTv91NsGJExECg/E/dofTA+O6zOKRAKw
5JR4wpvnHuzK1A85rBdlB+JdWMm9p2f9Qz5ptPHMKUPkKexnrzV/j0ahfzh5CDeI/fgGeqe7mGis
74PlBaZdkh4aeG+ljcbM9FnYxKk9flv9aX2h7eV6K6lrHLmel1sHVeKDH9Zv6x9J+U4poNKlH71Q
XnWDRXjda14QLzia6jXvev/gtaULTSGbfnA12oyFP1J31YMyU3GISrN9synwrW/f9OV4T1kL3xTx
zDerxIe97nAY9Lf0guJF9Y5DWChGwPXxOm1YRMrxq5kEs5M6l/tRe/b7HLj79S0KZ0poKk7WOZeZ
8+glKTjZ5YP7BfYxHZThU5b79mmYGKv//iGONnap0s9QS2J3jG5G9egXnyaQ8XWXg04nYDcZi3az
i5/kBOMp8lmkGWEPPri2aFv3LYrcPnPOsxwNKKZ8dt2kB8o887uoPdZnFiLLXEfzV4MIxlLT/Eib
gxgzFxGEbvAzZYhYX1RofP19VzYHWpyJ8WZmnnsJjUU7uHyOPgUVnQT12zAjUpERanBbK9iW5t36
btVMdHjbZ94hLSG5CjumRmyL57/fTo8anFyjnrE8Dq5e2qd/99pZkEsojL4E1lgetVOOf3/A0jjZ
XOi/w6RVD45Tc8ho4b+FXcbylA9pWPir10NMJWOMXJjDjmAh99vOd6a9sCS4dCdWoY+Ra3eAK6xP
GYekaDVQLSWZgYcu978NKyfJz/Hai0gBNVo1AUS+K4JLU8BiCMmjZiQcuKqqZ3RZGAACB2e5yWLV
cq3daJII3EWqvGfmF95yOT9PsnMvIupRTDUR7l01cIn55U+F8Whn7oz4G/jf0I/uJtL+tKH98h2E
De0ZKyNnbgzhk4cRGo4RHHhMiJAeQjTjrAFRwwSXAK/bfeKixIwyGm+zPbwYpftNGWNf5qH3rmxs
j7Y9DBgZJbkVAedo7zV6mw54c7HQtae4DZq/m6SyEbhQT1p+NDJWFjMexxM3EexXRzXYJ1yt6S7M
YnCZ///x//u89cnrxsHM/Pe1WrkpbBOg9svL1h2sz5iHjv+x3vz3QYbx6F6Q44n1By363Ro+Uwzg
At0mIAsTWdIc9tOFfYEc8A1UzkX9Xgcu9ZeMFVBqyHkn6KZn6WdFh4sJcVXiSEcZ1yu3ObbLplAm
c91mYM5fY2e34n48jjLjyzUNOEkzcXN8RQ+l/xNIRDRGBClBdKXEdSAaoMil4iKgCfEcboFL3Pv6
hGEq5LEQhJdXy2a9VZxMilN7R9svRTnCfEn7ozT/EQg//5tRswbVTIh7Zi/CMZfASY4W056q0JG2
w2eGx/eE5r8gjw5dMewm12tvVeCcg6TrAb8Ry8NZ1m9tcp7uRNHFEAdZMOTt8LZ+OKqjzbFCamA2
jBxYHo7S/VWgKToh6Ykf6iB7swhnuut7SVxECnS64AVy7PiuLHT+oAysc2Yh7VsfW/9a90zRfYIR
UwUjqNYU6Rdpe10HGyYKSQNOYX1jqZNHG9GwihNrys+cGwukANVv99oXPOz0xmNKwtpW2MPVhQ1U
KZaW6Cq3Vl31xzBU/bFBR3QEnApirMYvF/sqPsZFWmyoXiG1Xr6Av3v3Oozz6/0qw/OTa4+saVce
rDjH6kx42WyBx0kYqmixmHjh6Fovjl4CRTKiR70Z45Q/5GTjyu5JubVa/LzwBhXIdLsPiPeZiB3L
igXNAX8dNnRkPMzd+J652UMgWtK5kijCUHnvSi/7m760ZjNhS6QIOQAe8EJtoXCit9c0MKat3J62
VuqQP6vj32Pf/8kDokVD1RW015yrO9TNrhP+rZyhPdt6fB+WU8hczsge7drfWx2dM0r8xljjAHOH
rcTfs687533OEK7E5dkPVfBoiDY9YTlgfpg34UGxk0s/wukhy9d96FqDdXruweohA2+TWRkwTDg9
vfJH4Eio9u2hmIiaRYfpDJa6IrnKD8k8vEsPc7HMnfJU927zPE8wHLMp8S+eLxxwvEaJxTP17mlC
Bg8xqa1HHK/OMYZ4GE3IkTIdszTm0oCk0XCwwor6FioPci0F4gRQt9ksEWrTK8bN+LEQUb51ylJs
PbOcn42aKiP/B6aComaLgSo7WhMdjtwD1F6OlrVvqtI+pm50QW4e/AVF/KUZqFaUu94pTjlL5OO6
qbTzuKjiWc7a5JUygKU5w92/m8IA9jOKqOPjGL+TInszoxD9vNPGR0Oodz81tn2haTZQEAkAYhxN
g1M+GL49HJYA1+zH1LHbY9B7LMHDfJ86LHS2LTN/zushg3qPwGewrW43OuK8kjj+3QgfjcDc2ehK
K/ErTqsIFuyEZRK17/r+xwUdgasRlWQzpJt/aQyUnBRMifdIDPrQc4KidCdFpy49gHdgMNaHViDG
emuIcnQYAbIygxOw1DhR7xKL0xCQQA9S3DG2ZqAJwaQnTrXmscLqwZmYwEpQiGCZGqV4V9bjHP40
ckxIQNNw9AAOy2Q2D2NYIPus9LnIRYR9Ds9CEHAZbctI/d2sd000LOWSNj8cTcrnvhjFYeVKrJvK
MQAV1oTC60XpPC+bJhlKkPRIli0Tj19N+oEYzNeoY5RH0jb83YQLvmS9u4JM1lvsjKCcll5+AQTl
KBeEyXrL1fH/vrv+wWwC/B9+s09aXxzXjbOIq4u2ektcO39IrYj4tWVDgG9/jBcex7+PhQXuzjxN
cMAvOI6YWFMm4RUQ3zBowBb4byrxZ1qgzvS/+B2kDZIyXZGUYLiBPszgswKraU5WFIKe0EtSL103
SqMhY7ttjpShaYHaD/Mo3t1hplDjmk+xhJVULV7+0VqkyRPjRbL0YA2JOK3slkYp39W68Zmt3wkz
w5i4fCWqgrNllRFVyuWoWD9O0XEOxSzXIaLWTqiweRQ/pvLykzckm3aygCgs49Q6bCnOTiDKfkIj
JH6kvKYgJzrlNklHDazG1UeELjACSSC8E3NkEk9QJYeih5iKE7e8qwJONbs2oTit9yOVI95V5QHl
Yr0xqaphRAP+3EYNTJx6Wzox1+LU5mBXtkPwSIDoMo3V6wqbwQcmjiskZr31fx5LfA7ESLZ0XDku
lBTRtkFtcMnnimzelJSSQhT1mV5h1FNkRsCbhiFetUTv4LFIurssxmzhvhY1xmlT5yFEdvtBscz9
oQdDJl2EzJ7YRKIkYui6Y2vACIuti9KZogSc8LgDcnNx4jmoeEhcJUtCpwsk0r5ktFhfK6/Tp3Bw
yk3xknqRfq77ObrWaAyEYwzHPKIh6KT0llxa4nd+AjpgypLpNrbNdO9Lo97EoW9TIIzwqvb2SJsG
xyC1WNs7W57YVYWfPlZjUcHlsEGEpVVCSTlfliuBd0XxMj7BDzC3mtj4DWE041PgeSyjCHXfp0B4
bJx9jxgqqRL7zmMctpheIlo3HR6fgOLLpxURcVC1y2idI3b2iqE4W+jEUNouSB+iW89kmEMsTckG
G6okAiSY/8Ee11zWe9TimQKKhWKeQ43qI8/90BAnJiOwvpVr+FvHtVBf4AH/0C5UxeXxoBnoItip
dfCdonvvqm4nRO49R6P46iaye6PCoabUSn9vTwhg7Nl7bUyv+3Dp8x+aDEWuSur+Q1izR9BHTVNo
+WsIf6z1Skh8TUTUTJVMYFat1DiYhDXeBcPUfQQ+3LwwArLnYiL1nXlbVKLYoYpNKeWQ9TnqZ3kt
/Ly/rRunbzLEEzo65G2BUqIR1o80OsQDlfcKfImsvpyJR++V06Oi3c7a472VRvgOxiJD61pcaKSo
rSFS+zFZbk3ZXMFPW6idLtgxWvXgfUmDf0rJ9Ly3PTJLpnkSG7RfC7MRM6Qucyj4uYnMDRoOaCZG
oFKRK2qmnr3v6xLDrDLvVN007xHgDchePcU2d0Z37SA6C0N3eGDeIO+wA2S/huQlKoY9dgPzXRMk
1usivc/9pH0NbF0eaj2AVvVeqCeb1743PN4ExJzcgjgfuf2M7E/LS1qWGltrCVsvL7gURrJ/6tpK
4dAW8T9OIaEz9kiJtlavDmPXNu8dDQ4Fc+KGYwzRl3auflQ/05myX7PUka8+PJcgJ8ljkvmh06q/
1XwKP5iqvXRkfV7P9IxMaIJoMVrT6pp4Db8al7oaBFypLo7dgd7mnhUg2jPMls5NAMrfSVJinef0
tjd06X4Eutx1OBt/jdgI7+MhT65Dqb9a3Uxn2qLUvj0nOAShh7ti2czDfPZy6uiViYZ+WfXd2y0H
WYQH9RHt071CWnFndd24yWJ/enI8GJVDSrctdgpYtYhF6omGth0z94yH2vm0KVbilgC+31jpr7Bn
KhF3d/S11Re6K3+j+5505ygRr1FE2cJvw+9kKSVQqmzONIjUfVBF/kNTeCatj2n6HZb+NoTw9RVF
A4qoMq02SeioTWMSfmO4k3yR1eLaaOfst06yTdgE/j9GTqLngzGMyY7pWXgUEAwZyNIvBJDJQxWm
1XFUZvSkSH2ZPf1hRYnz1npmRgNxSctJTfvNi9v/3l3/SoeTJqnHVFH0cUsOBoOzntxPl5TtXRuT
WELwvQvzQH8OnYXizh7/03vmfB3ShOggApAnxAAwDCMmuC4VYM+vihtVS9IRu4ReaTZRN6G8a/q/
o4r2PRKPFA4kjQC6JNM+McPgebbMpQ0D0dx15vG1BgqWuP8x5QC/vi0/6hrHMOKd6lYmzJKyiMT5
irDpXTUV+eeYdQ9oE/M3N9NfxLLnd5wf4Y/dh09taLf/jL6gNRPHRIuIPcWfOMMdEcCr8RiWBSmS
ysN2iIelP06Bj9VkxseYMyPYGcHKfCWjx9HDeEN+/1VmyXxw515e3DnYWH7evDeM7FXuvg2+P75U
nPO145I0YSTESk2hdeAgAnfrhWLbmcTEqF7J4+T6Hk5T+SLa8tVqHbnFXvxdwl8B9Gezrull9twb
PSwpBTMlmZvhg9d8Fh35HLLlxMDiAkUvWJgHkvrWFDUs0Vw3/JgFiFgIdgVcok+HDj8+E92a1s1p
e3BxqfnQurGiYApJjFLSnjJTdu/5o7vHXmku11exNWThbVObuowTl/2NrjALxgHUIAZNSYSFHbx0
E8iGXtT+sSwcenqeCI6yUMmB6tG8c0oPBrmZfqUJFoi5NH6llkGPLofL5SSTgV/Y6H73+o+rR3qw
o9NcHKg393U3WNc+V+/asPGfi8o7Y2L97jqreymTpjnGS33TDzvvJ4RoAr+kl571Olo2FFYYQ894
hCGoZ33JzBeQ+zwHP3ljbYxUgFvyfXs7x6BALNuHqpDn+a6fKcyFopWHwSMzIu8iVmcyLHe0RbiI
mckEH3VB5GYi2NH9EhdXRQAYXYPc5gaMojc0z01HvlAoBezDv78gMJSNk9ivftXrTRgV/U+fwQcU
NFO8MS0PoVi+FdN5aYvMOZhF2eCEoI9rQepxBk8/p7M2rgvKY73n+ZApuab0FxhjSEDmhfsflxsv
yJw/xSz+dJ4FIIZff5v04F3LPviB00a+TcFUDBRw2l6lpJEB9vCt1wgvLCIYv6LhrU7z6eyP4YSg
sjcujulWp2nqFymRiT9x/n+bjgAXQ/1DJ+NxzGOEhQZOiyGbCfwU07lMrfwtM6YAWdSEHaTOCYMt
VHTjrCS3U1oQCdFs/aO9EjpUChKTNlX+UlaHruvDYzf5wTExjZfeSTgK+54KqW/PV1EXRMNAHOx1
neI+lCmRTyUZain5dutiuq+UPEHUOYxjH72UloEAJsseVYXsQftRf2WICkR4LUeWVc3yCdE/GZc2
ZoIFlDof3ypzUheKF+G1l7BSjXbw3rs0BQKLW17HVnOgadzA/exxCda8VnptdGR3b9jXPzKWh++2
ToivgFes47b5WjqPP1na1hs3H/3t1E/M0CoaCHya8uKSqH4nqS8cjXGSO6+pf1PhvZHebT+NRRI+
FJTHNk2fm5h5CKz1RqJ8JUSs2m37d9+klp5UKbROTpOhr8F/ZiTcF5P3y2wqf1nCj09I7KuTy9R+
iR3PNonooUR3yyeP3xIHLk2JjvV3vMwoDb3H5GZvRebei/DJcVoA18Mw/Aq5sPgqSvGCFiXyICt7
nIelfx8bG9Oe1ZsR52QTiYxLXUxFaYbA7zD+EfJb5Gevd14A6Ph7PzNmckGycjMiwt4nkY4fSnof
tPD7n2qkCaS66j/UaOiqkXN3HjGWH20/e25DCF6lm4s9PAkINA4DNnnrZAtWYrpTTgKNyywh/IeW
xXevkIvNxkgmKgCkvZu6myYQ5YdXm5RYFtOqLLjm+zL6ZXKxMNOkemmC/NYFvblxBz+6ZbYj8a2m
w2kSWXKqQKTtLOxTN1vRy/KHr0q0Cc1byDU6sHZ9JLmGZcmnB0ONNwwgHwK2sJr+khGkVJo4Tu5a
Z6gf7RywHm+B/pPFUoiPzZsiYAKoBvqG5KnJQW3z1kuo+AxfVZubz5zAHYF/ks4oiShicjtweEjF
qzrtCM8goM+fBwKEopTQuMYcdlw/kEUtXrTVldZkXOVFNx0SBPiwzE2gB5FNSmFdgtbmL6cu1N2J
tfLV8NFkxXJ809hm20I5wD9gB9euTZkvT50T0yyubv1XKtv8USuvPZmFcSlTokwgJeLEn1wMihlX
5aI003NREhJWAWy1shgcWmU8xskMnwYj8QUMmv/RFfQoa/UugZyUWXWVcFWumDitg/TSx/WhqrCQ
01awt5tyujZ28ZpkZvA6mJLMYCv6GLLOf8raj0HvNKWTZ1B7FID91t4NWvTbBo9WKKiTBNZephBB
k2beDE5X7xKDqU7l7WzaFd+OT8c3F96356v2OW8Y7fuq8n+ZLcGzAvJFMQX2vSOx0STZd66A0bee
X+9lIvWHRJeU1zq6ryq3PBiG278UHgcs7Y99GCU96CkPyJ5dOXiX4/qFb4OiVId9FCXMXTL9kmpZ
7jrfOiFEJddxvB/nSB+zrDhPA/Mc0YVwO3BW/EhkxRhVgRkXgQ3SUGP5Hfgm8knpD4wnZLyip6DB
FOgP5iwIKePuWbnOxm6S4ok1RL0ZgWaR3wgFx6OAsdQOksu6yfC9brzagqtNelPnyuB13RSUdie7
uxuzSn+MFWKoNk/yXeaQF5KA9TJHwzzGqSovfczl2K1RwFhaFvtSpuaxiEdC76q++aZS9Sid+NPw
jP3KJIpnhoJcsXwNVVhea7KSGO5yBa7G9ck16WnnIEgpIdCVQ7mbFrqVQdvnVc40aiJWAkNr3HGV
sq5xQ5yLb7is1bPq1YgKcTKp1gLinB4lC5qoMMDvKjKsw6ZrTrZRsFBJTDTko+scJKK9WlrWZQI5
QpE9aJmbGDmJQbPHMcm6TY/lk/JdecmH6Jz4mpAtJRCZVTScDUQtQYA2WzZtdTQpfIPW3xXFgKmw
yJhdh/SoKGJGz+HCWyuT794JonclguZYMh1BIyoIT9Ve/fDOIp9w2KGsbwhMtkNgj+d0Z5kiuSUw
Xd48OM+DZY6X1l66gVVv3brEDQgpqT9xFFs3dCwnwA3twVF+/RbUFrTMNqch0y48ACjPcZhnv/R0
hDg+hnb82o7T+GqDBLK74g99LHkxvKR/YgVc0d8DZq5juM9VJQRmn7y9BCONV7MfHbRZihaEKQPo
+wH4EEHWDoNHuZcy6phgsPF73O7S0SecQTjGiy7fMwcC36Q15TOBTT0YTe81lfKGmZLgeFgPiL8Q
pHTJS+PM5f2gCvFVNwkNnMD7x6HN7tcRhGnHYxbvRbu2DvNj5QnrQpnKvFS0Wi7I8YARd8ZZEttW
U5b6CgaEta1Ms5NI4g9JTXhPB49yH8t3as6PWYeNqXWq11ja6skBoepVNV165qGV2Zk/CgIaMHZ6
xsoiK0bTNT14YUDJqK2cdzMk1CKbDMr/Bc1r20cuoKegfBkri1J92P/J5vItaJDpDCojz0qTwURT
232grtdZdnzurSF8qYLmkmKLp2jlHbWgSDZ1E6nnjHR3FD2YvZkJ4YtUdW4aNBhrgv7D74V7Wx9K
U0KUakHontcIaoZcNcvMjLdcVgmtaMCiDcgsz5Pt/XYpad0LZXxU7ayPsWrHx8xN9KPlNUQWYAGk
c6MQEdFNzj3ygksNa5AV3xWrUrvpMlXs6ceQm4bwck/33aHykfjn3G5vARIIGdrJZcSu9SypZ+Bo
NN4wdpMp4rkPWNPyB8dwgouvshMC5+bZ9ziZakOQ0OACJI5KmiITxcmaouo+tNKITGtQckYp3uy5
5OSbq8cWZ8rWdSPG2NB687MMNE9SMGGwxALEIIO2AAtA5lm8FfGcXEo3+u8mi7roCAuoqhinmp+q
MvzTujFwlt9n+AIpuUTlBjk2ZQTRviD2t54CRZqEmZWErSUltKSOdSgCCECHsw7dpymnd9DJp3zZ
tGTSGS4KpID0OklXdWMRijWaxZdVI22cJmvY+hNedclshVI36CH6eeR7+Cq5c6q83tOLtrZl2Hr3
nW7sW9Y5JSHBEWncBmXDaTTGXT9p8tSopGLgqcNjPabhg5W1L8oPwhMl7fAUJSno3Hxut4YvKlh9
vThnRj2/9Pmru4y7iZWFu6Eau1ekISzke2AKhuz/VD4yE3dK5w1w4ubolYg1/LCv9qjUj1GzqGDq
nz6uyP4aVjHopG5jxokZm29QWOUlLpBeFa1tHAwrIUfeCK5Y5f3XSXK+ZxjF/q6rh3Sa4ZEwis1o
4GT3HbUDWEqfNagXO2SqLHcRiJx9MaMRp0RwZ4o6Pdracm8AzVvkpbN7X3vNp9ND6xrHP+Noqce5
T7AyCNRAihLshbXkQ2EFAjvVVLI6jdpNiLrEc9P4I3dJAy5GkqftTD1yotHJt8lWjNWSV9HFwc5a
DtVUQLfCE3Ech7bfxsPSwM5i96TXjb5S9WmPktaquEuR8+zR2x79wjavYExBQI81LJCxvUdo7Hz5
7byvZsd/an2MA0IchHD8P26SoCtWuX4eg/bM7CDajxlYk1wU+RvtwOiaLXJyKCxHr2NuHbqR+1wD
SGg6anqFkx4rylFdThxGnKOFdBq1qydNj9+u/2RtwpIn669lPpKslqTEMFNQOQaKCD/Xjp7RTef3
VpG6+/UuYq8BcrhMHufQOuumRrM2dM59EXKuOIZ5Qc0stlRKIZpMpXkR5mBeytFmRM+5JFpO0r9o
9VUZdvYMZaB/EUyRjcT+qn3TfINSjUvOqP97a33MGMLubq6cXSAN5JOYrl6cMrpQRhm+5okSVzMN
CJss8AUaEhWEboYMCw0SZlTAwEEyfVMYfXHGTr9kLWzzoSwwAPgIltVYdTevtzPA3bNDpMDgvbkh
Ys1J+PKTj0RjLMvFj5LhWwfAOeNU36XeTH3RlI8LEJG6AxYoqPDwpbxUh78Wl6ydByi006Q8lCaa
JxOs1oFqXPzq9min7dQ/Bmmpr46J2SzN+sU5QNQOJtvuaJtWfCxINXbHc14O5H9KFf9IL0cb3/if
Q+4FD0L6f8aAyq+lSpQvNgKstjSNZ0rIsLrnuvhCuPiR0Jw81TO7GFmNH3yJPEFERvLE+IncvsDG
VyI3okZJq6BsdfqyboxJYL+Zo+Boj1W7mQOA3COQnvO6yRQNjjZ1ftYKborO0jISMiyU+sdmiDy0
yaNk9NoXhlb7nPor/fSB6AafNrNjAAmClI+82sIFmbU5anarArWM36uNK5q6gxzoZ4HFVZZLYVsG
cmfmBvUn1/B2/8PemexGjqxZ+lUatedtI2kkjUBXL5w+u0tyuUJDaEPEkMF5Ho1P3x+VjbqFQhVQ
ve/FFSJvSpGSnG72D+d8x2X3dXQY+wYZaNpNE/u0QGwmj+onHjT/uWfAFXS5Kg6sA7odR5odVA4D
ZdO+OOt4uJGT9f+JC/8t4gJTRROL4P/83//rv2B+PVY0KP8j+MFqMil//Hvswv/90n+iv6RjuR4W
YMezKH4wJU9/df2//ouh5D9s7NJSCFO6Ukn7n9wF2/2HoxQOW0IGbIsv46u6aujjf/0X2/4Hnwqo
i4vYEabv/D+xv6CIgRH796Zeid/Rsm3fc1xLmcL2/oPz0cvmpmhzuDGJcOTBnetXR+mQ53LclTX1
YIrB5zlKp3NZAG0WfWRu7VrYd6AIaCWKZTg7iFWyqXTvtdH4u6WzoLUyebxOmlJ1WqRzY2KneL/e
uOT3UVSmLxXErU2eTCjth7p+t/FwmVkA/XL5DIeSntufmkcLS9oFRX1Gzk6nMTGZ3nPjL9C+nZBU
qww/YAR2EV+vfVcWgTO9ZQLBrRL/4lLD7c3GDbHENs6+nrkhKsyEv3rfeIgRSvOdE50mSzc/LjNB
ZSNA5Q+xEn2YGX7Hv7Yxmh55BXqtAxKE6h3Z98x70htPdo48ooiG13ndQseGrh8g9/SvXaHYmta9
s61V7W5cYcavJRQsgPyHvFiKSzdXj3p51mEsT6NqfgDkKLcpyXlmM+f7InHUNXWX+NBCOiSTs656
89G2k3cq/nnnrTCLpYAAXlxhSupLF8JN4pf1JvqWdAnXPqX+8q1yCxsBL8nwriv/MoirwywhT6Jb
um22MNHKctJqGpijcR0fsVLfh5WK5lkvEx1+Ekk4t8Jcly40cXgB0m7w38QlfRa+U96iYf4IJ+Im
ijnH3VCkgDyZvR/9QzZFI/ks5Kf6oHFmgEE3yov71wgbuAWNS4HVw+dHsNwr5iJnU2cNqmeSr/pW
FEdN3XymkWL2Jdv0LRwUGQdLeTMUWc6SiBlSLH/zPmqOWVrIo6dd8ZT4jH3DykYFxv5px5k4q7h7
UhbjEo/u/uTXI9I9x5oPNZDovcOLs+/9+CCBa+1dX7SnfG4IBks5kctCU/emzXDss3WEwqL+Yk7G
n6oTP2tDaKa0jf0sjHM0hjYz89K/OoNfn5i7k1YQJvBLhRudbQt8kmJPQ8ORALIDUHTo0RwHdM72
za4J2vRH0MihnX+2sNGvrDHZUC9MbrORlJpyqBkqMQJnqSn8zj6D3a3OHkHMuQc4P5mtB9t2im2X
kwuSyPQlg/KW8GSdVajJyEj1WckwveH0DNi7uUB/NJdYDMzIhfEbsKoeWC+XOUYW+oOIegFJh56Z
FRAuXhiedzZGwctP5oBBXvI2Rr2z7Sv9VmqLoHp+5YGXLM0hBUznFtOwScN0OTDcAYmqsYhyje/M
Oh0236a5ZJ/axj9RUOSntlnIC3B7vI4p8a2iVfDFjcPite1RI7hO+kvT1N7NEwWsYeox8HfEBZV2
1a5hIMu2BzV76NeHtQ6JpGLZIpG41nhBxkxdkil7F3Cdb35lvbgR4eWhbT9YkQIrHlaXfILbuaJ/
R2j8H0VlEh/XlYxSlfPAe+fd6aOEk8skwSNfnpfZ0id05TzcSXopwzpeuzZiw8qKPQNYrAMOshql
W0xWnhgXhGU5AME8440mOSbaqna3Uz5bjzbN2UNqxySWlp9SNs22Yt1x5o7v5lcDum4vk4ESJzXJ
6m3VCTXKzhB2f45VoklvWt5K3HzoQ8mGAooTdNOMjGnxP5SP0gaYH5ttp/huhsSuob7eN8qovjN1
3Wjh7YeGDj4C78+qep7vyA4K6Pl1fEWD7G4aRR8sIQYFbum4gTSK4an3WovSSTxZTY+AbvKelyUz
grZakNtgAH5sCA8rFBSKCSx0UzmnqE7foglYsSpqOvBtNaYp4UOhQ4mTJaeRydC2Kzx/l7dJckji
OGEsbaSwlY2fDoCCF9ggTxUKMhnb7B4EAWlkzFQ77qHq6rYEOujhXWhOfvMv+JEWvY+D/kBgwECq
QUy08sCczdjJYTmQWYhkZ5uMMjzjdwtk4/0ATe+/2SF4VtmaZ6Kcpu1ck5E5pGugV4p8zKVW32ug
M+j62Et5Yr4tsao+U2eST55tkDlBdG7rDq+Vh8QllDaSKLVlcEoIej/8SRN/2BvCGjaUZPHVKRsu
D7EkxwJZxKVR2UeemC9RMhsXFcbIq/LsW6t/1WP4NMSWek0N46PwoKkxhd8u6GUIj5o6ymg02dDQ
SDVgNrLh8G4fLXbaAKP5hwl/lCg/tctnjkUR78nv8k8R1BimkppAQziGR58nntLdb58hMQBA+B1V
MfKOqHGIPIhuCZKvYMhU/JJqZBeTTu6zyBpARPyvTI2HIibcD/Igwg2f8LYOXyLQz48wdkhFQndy
rjPyEggnoshd1oFhWA97t02tgxuj7Fic6hsqZxR0XTEfXLPyn5Q9HgXYlL3XIkNwRkdc/abuN5XR
q4NawEx6AJShRogJvr00N60uo8fJ8OUDaNJPy4T/uRJ5GHUwIE7N25JAHG1ZIN8lz1A0TXu3MkHw
hpD8B8dyDtzUBNvmhr+dGusP7q0fxZCZbxq0w1j6bzqf7hRGP9giEsygIVnIrHtllY83oxdDd10a
g02F+hFLPZ0rY/qou7Nh2uxBmpU66NfZgyXNy98XiafTExIubsXUIwyyacWxXTPFh6G3qAF6c5uh
JaHc74qbn+e0fdYPqxHOM224STPV2FcrY5yWNtzUsWww1nYlgvIefUxrxtW3KkkX4qW51llwrENE
3R5zu6suLWi/U1VEJgY9fYYwro683WFtTr/c/J6HS3hpZlIre4gfJCBl5j1DfOz1o8+apDqME4Oh
zpnas2fDm5Ti3mOJ6eroIs2EnSStep31KDAq7Kzg5/dmDNbb6eruufPDi88BdEWVOwSM8LJDh3Hm
CuP17DbwUtK6IKowz/9qFowl0mB9OUwMiniyyYmZ75EYXvpVqNNiPsl7F3+V2QhWyKvmoMIUn37m
tiiB22l0W061K3327jGh9nGicAkv2OT6rq35frKoPGiBh35UBGnyOmNGj4rPiXn6nuAVPK+RAt3M
cIJpVh1UdQtUXhNEwSu9hhF//3tf0VQDJP8emBVBQ/ihlc9IRQ1PoztQPKbTNdSNeQynMNp0rSO3
UjX4hkcrvrpO9dfQstirZnPvxgSkrVl8JziZ7Y3+8H2q4pYghBfiNaqX9PBVRkBvd0meuKP8Mfei
Qfk8ZUP5MTa7gVS02VgYTWa/vJSyQ1rEf8rae1DUhVuQqy1+3gYlnP+9dO5GLKcnGcofjHcG4o2O
QjVdIMy0e2bHjzu49y4qz/cIhc0r2vueMJJLPuo/tmPH1x5kLKx8MhAkm3TcID3LmLJAQ05+9ZCE
GiBOTTRMm/a3glJrlihDoHLfqFnBfPJbDFyPPFMpoxxFcpYFqJYRftmRuc89lykQAwkjW8SR0fcS
WB5hlkxy+0sGO2C00V1IPD5HrfSr7AZC3RjPe0abkIcuSCxLp6eY2m1TtsuprPHyLT3v+Z7vyLWM
b+zFrVC1Hx6gRcogVu3NUy2BSUXTs89a+JTVZ7K5qiOQdDKqTS3OjnWu1gq7SV1zSyFD8lFbl5vQ
Hed7Ieu3GElHNpDWqcaCu7Ne7hm+YpHE+qHCETpH83yD6BkMdmKeupk9ijH7O8DEI1mSFOHtxP5t
xOmwj3MCXkqu3NCwCecp0UHjO2Nc1nuYJdU4cNu5y4GuC1S/YTMsiA2g5AqdXLreKF02vhdtKk9f
xRDfL7bsWe3Gvn7pkoGlRjhYTwvRlSF7s6sHOHeDGSk5MF9+8WbiOhDip/smzp8zdu8P/Ptz7iqT
hOsKakNmIQt0lnZnTiPiZamb4KsoI+xkvqIvrviVwHuv+9S/iKmADERARGuU+bUZ0uaETKbcetBL
rg5bf+RR7s6HY0Pme6N3OInt4zCnxJNCEkibiP/UnDsvra3IDq002zNuy52jw51F8vF0t31tPoKQ
RabNv4QuQljRVDMdq/WhDEkK9J3ijvma9y7HceyK/oRdAobAiP2sodjeg0paN9+kZ+vFPxk2he+Q
UFMbzPBUUlTHueCpZEadHBDRH71ePZQ+IhD+5m5rinGnNC71iqw4iwoLhSnp144gbQw4xperyudO
BSTzS1qCN6Rd44itUe2kWQybR7qkZXaEI0wLdFq4ce2W657ABKNg+DoCuWdazpbKgj9twozDThEe
bQO8BTdmQ+BZ+pHCmYBto3KuWI4BXrpdl7+ljE6fuoWE9n5R7QnkabAgJ6KDmqaj2+Knt6zoEdFz
+c2syw+06uekwiMdUTAyo+KsD/UcX+Q8o8pyQaT2gtA2ROM0V9x0Mw2LyGvvWAzJt6WD8ZGgyt47
HqvBgeTBrfcC+2BgC71wimZDwQXuEjPkhi1aGMZ8aDzfoS+ziuxJKs27cCKemMeyBUtsTvZ4Jj70
odb1OwgY5tAuIQSqtJNLXervXTEuwSg11vQqdPfoCUnmXEJe0CT7GHzF4sh3E5LFlm4/KjwhllGe
nQmBXIM6EYNVGp3lnF1KSzYns3F+mwpsyRxCzqgil2AijDnHmZgp7tXO3uqxwvGG+3dtuBOlM8gr
BaDhjN/4aMLZTC2oIjGkDsKGtANCIscZ7ZAweu1pPoO4k/xwBU6dwU38K5k3FLaFGDYTHDw8MB5J
8BnSWFagalvFpNMBDe6gPahj19XlkdS4eJt4wjtmtUVhZ7pA/ZLqwZArlZVqRcKf3ptywD3YOb8S
ew7IUK121hRZB1aM7ZHFo9lFh5hcxU3Pub0PZfPDdfQv5K09fedx6Wb/oR7ReVRl6SPxMU4EN3XH
luSm7eDZ8920ZpfXUE8XXXe05T2HcE1OaWkt4cMc4k8MUz4hH/FEqP6d0A/3VFtOf2urW5lM4Bji
HgKK1R0ko5xtU/N7YWh1GNY8TPZUy4Qvrnd5LzpOn+9Fm5nQvGd/m3TLXypdQE80bLuZrxNerNU1
twzzG5kgNq/Ikh8Sr2YMSm/K7VHe47Al7snqn/IckfzYR/HBVQTYq6I7tSX7FUtercnLT0kZIjj2
SubaptepTaeXjlU5l1/VFcmhCNPkYEi0r1lXTBvNtv9RQII0fCbcRRy+xUx/B1Fn+yj1h61pU+0Q
CUPqJCFEfnFIsjp7pCPoD4MPpqnOI7FTyUJcuVZt4ALqD5DuIpVqLXENfaLf2n6+An+csfUdF93e
ND6cS4GJb0nJ+HFBrHU2qTAEaT7QdxDqVqpbP4t7nRvrPOctmym6BNjU0xCFFTURhj4/XoHOada8
V+GmNsMRCniyylMdIDndxPnSWqRs0GaikZlOxqKeTdbONyLkRjIhBjFVt9os9mbX++SEwy42uA5O
pm2DCpckYpQGylA9BYXlzvsMKfrWkwYUnCk5abwFtMMPSTZ95L1BerRaGBiUP3tic15knnwQ3FVc
ojD+/LqxUqRmYVcSLWI25b5ajNeRQcxiuu1LnHG+2K39kFkLroEBfR+HnHXiWKFkf4YSnb/FcKq3
kNwn2+dnI6evJib2UCSQqzDKTgEq3ehQ8ZD3EB7i5uxW4Ap80/y26GxDIyKOvsFDzV39yPje3+Hp
F3TNMjn56dQf7NhrTok+eMi1ib809XEKe4cMIsq5hoXuMTOjP+7i6Vueu0dhG919pgS09L1whvp7
ytpW9SmzI2TqRC/nzKYk+ZZl+ieVrXhwYuCSRYyOlxHvCWQ0+6fZYoixogTdnfQHdWpmvekIYkZu
fCjiyTgBc8kuqxYliNArAghqvIeyqoxjo4aXyp/4/ttMnMYCAYsFqX2MUSmkWKBQ3McJmyjHOtQ5
+uZIow73Zyl/DqwZG3mqnan7MDt/I02mmhtO8idZzPERyhwlPgmfqjL8B1H9xjt+IAlBB20HVysW
/vfY4LelmM8gtGcUEHG73ToUWmIhE9oe6GaobKZb84nWA2WCvS7K7fIsw1XpUxjOPYZtn3biPR57
+zMyPmDckelgO2ffBJXvWl50SVUOj9qHGt+hPTCt9iBTJY55wjnPLW5sDcNgGFOIZyMle6VOCGid
zPGU5hPTXFtlLywiD/6CDvDLnzyGPLPVOqy1p+7uJPAjWe0RxF3G3m5JrZKsMUJePFG+ddnzzFKa
UYr7i8zF6TwaXvkkEXCzQfuWRJmHhvsUMUO/YpMKLHMKjw5JP8CDSOr0fNK2FxcFzlhg5y2UCpk3
4k0vSo//SJoPZ1Qk7KqnDNdVFBnHxKC2Lgcd7cssBJI2gsqx+i7aO/VoAhtkYjEuA9JddAQHI6kk
ohwiEMeIFLKmbdkIJhXBmbzVF/LZGQLFt8rQ98qmG89d+TjMw/imfSpl7ufHSapfo1P5L1lq+i+g
VYJoZjah5G1ywX6ZpuGvI2eCmQqXWE+4WIZC/B47/YZFZfkwRdl7RxLvmeOS2HXmDM/MR+DvV4Rr
LnNxmqn1GOuzy6401N9s2iKYBYRl6gjzAmEPSVMc1GR9t5iab9LB3Q0ATN9drz4Cin1rnF/jSKor
Ew6Fukv8cTOUTuY6/lARlXOMeQX8BJHLdfOIrJLCFtPIczpXYIZ770D1NZ9yLR8pdaJTJLL46McQ
WeIRME6Yg0zMK4uJa2O5J3IRibsfoMIANGMW3EoidtL2aKzYZK+kPuKuSC12ER04l5Ho8WBCn7QZ
tXmbC2LAlVH+UBDT4gVyEn7TMzeOphzmSLZyVZ772dPHvLWCDGHpCTlT0KCKPKSR9/jl5MScMg+A
0buUsXGW35GebewMtZu5fhC/54TR4JowbnmYzfvEeRGMUPZ9GH4azWzsZMUxOZC4TnG/sKVn4mrw
SUaZirNaYe+FEkHb4M/oRvFEBUJ0IbpcvKKyCRSYuqDrDISkQ7Nze64vryPy2Gd6tUlSn8rfHWAC
UlXPSCqc1NeMjcj8syuce1E0nWdIcopfG7Nb8kG8Nr7RVmzbxjEOdiEfReSTepy6j93ggkRbmmcZ
IsSksSN7vIjQ0q/fZza6Cz8vdnM774lDs/n9Qypj9/yQyojwLaQj+ajmIyU1h2sFRs1MiCqOBJq7
X18h6i7Y/nOql2l1PZy+Auy/PkSU61nloeNsGA5OU9btimg31n24B/P0jv3+N1FaCWdRdC3W1PZy
DXG3nfyPVw3LbogGKPhSkR3SIi6PoRvghfAO09z8mh0uaxZHlZFdUcZ/X8KPL0uvteI6KhSTjoHD
zls/RJkGMgXXZfsVyi5ga6CnnAfSP3lEvj4w8sW6zP5l+2VqxTGQHcJhvH7lqePwBVkRTz/7GA5V
ZGUvHnVQQLlHso5e9xKyOkkQOYibJ5qGkY7QNHmlywyrzmreT0oHLBgGscHFth9XSI+q9ozu56rV
bB8odUlM4+EF/kiTtZnx/e9ICa32Run/jJr8d4Vvoa+9b0ua/xUKYy+q1Yq5sMjglnR5Vk569SQj
d0ALGIu3Lw8s7iNATaP+dGKGlLW/pQrEHT0bt27G+6HJ6liUZTK4KYyzFvi2wwjkTaN5IZryVdgL
WDCB8iNx5XBW840nlyuwch6G1f/pyrTYyy68VGTFBOhWlwPzCR6eKHob5Wi9VktvbuLMOzocAiev
8Qa4vlW4X2r96hPCQtoFw4GlQ/Rrk82zHR6vZqLFI/zS7Luq+m1qUH04XmecaxNhnjFbe2F49lmU
+s2aZncnkt6Ad+ygvFERtoiJM3uI5Id2LWSS4hyZIXDWjCk3Eystgpr1Cb0MJEwZkwjSwdjbmc5c
7IYKnTyWJp2gnpnWD7qDGEuref/7uVwN1Zo5I/nHLmae8aHV3rfC/+30b3gf74aOia8cmh+eb05M
Lny4kaX7pGCWAgrL/sxCb6UPzRNkLKcwoU8bS6oTY2Fj03W9S/p82LPXWXmUpWedDb44tsp14Mhr
TJ61t17GgZ1UFEU8lJAzmCHukQdvXag8J9+1d36HJScx5HXK5Z2JI66+vDkb0v+hrPpTJCNv3vIy
ZhTA7svc3ZZo/mQdzVHg1TQ40/hhlPV790vFj4XpYjIMr6IjLH3Edw4v/bUVHcp5sAZYebFd3+sV
2mwRK8KVgGo+5uketsKEH0ny62sGVTw01OuXEduLTaI20+zorI7qOawJ917gXM2PUdPYJ7Ybw9+m
Xu2WkiHdwEZooOJdmJA1QPJKJtosmXG4JsQrXaeedrAxNZREXT2rbDYhGbh4pR2r8Lc0rGJTZHvQ
euB6MAkwfY/umdUwjSjNISi67FEamEC5wnXyQiiLpnzBuO1z7URkd25jpGN/u5UZaYiz55C7o108
iMNKO2UBWB5rjLiqBVHHypSfHtYnSAs8IwtU5RYpaERDZEIgOtoadgy28KNZlihsI+4okcrz0JCk
4KSWcfTwukYAg93Uh9lI5uCGPGLaJNv/XcQGDJBooWZGtEWTz+iL+QDBJylNpe8/JK73QUEcoYtt
nvAnVOehVgkVtmMeozYSh2T19ueh/s5mghYjVdipdMR7g1BjUgaIIMY3BCO0mCRyuqbYL1pcR7Sh
M/UkM7xBHCK7+tuHX5BPuZ89CSVknt8LsGxEgOu3ev2yMCJsUTW8Op3xTIUAajEPn1aD/z+9/V/k
Apmk5Q4h560R8QXLLj9fiAOnlXVzhvz10jgOR2wIg6euYnM7osvhrGvoVSz6QqABpEn363eLT2YO
cELz1i6LJ1QLDZGoFH3VEBHGyl/hR+daDk91vxC0m/FGRxP8Q031LkrYo/VlS9O83tLrd/71pyn/
MSahtfE6jMtYkD9YYALzLYu3+dku84AE0U1dE4ZM+OaFDIyK8awKMa9jXWvaoJYjdATvzn017dq+
uftVKvc0pcvZEQNLANMk+LTwHvyZGK8xHd8tr/gxRBhhEz0tAUxBfgTLknTI9k9/5Uw4O9/meLZL
lmqo7LYG5SkMGlOdQ28sT+0EmxNM+WEwpzfH4c7gOAcxG2bM4/2s3bS5hBFTNxIBJ4GoTp5G2xxK
K5UOzrLYGP1zblp/GumcQMwykiZO9uveZoA1nIzuB5KxbzgXn+L1SVEruyNy4WDIe4cO5+CR/BzU
fUaaLGdA4I36aejgqoTpfhYuy8naPUi7edN4Ynm828esny82E6GLhJes7Vbe7bZo2Eis/gaXrKay
6BECTN8iHI1Uts90a2oLWL0l7sw1ApmUf3CTMU3oSCQQKHS9JX9XvJOaodaUjvoBQ9Sxf8/EYJ2W
jnxR8kt45SJsrFL81U0N1VOVdAEnXXggZyndTWH40tICkvXWtU9MRFvIWJzJ6hha5Ab7eT3jW50P
ed5wCq6DOduron32rUEpFpRx/AzVIGSsyBgDiF+umGzXJD9i0+lgn04h7BDg+D2mG4a3BJcQmcQb
2Di0aL0PpGLnR8SvHnZ3LQGaGXuwkuIkVLcvo45xQaG+J7nKTsKkiPH004iF49ImimkCipshmZ4I
+soDCpO8HX6EaflT8BJvXKV14JhQ9dBv2BvEop+la30i7QVX6FxEDdZTpORcImGBdYdaAMrgaXZw
ItCwd2gbXX66PA6M8V5ZBN7n2uSW3KS+GPcysa0d92OJsX42uAy8cUvl/OZPUh/N4bcwjWOHlPwE
K36bN3lQ+qZzSwmt3vZe1hJx7KF1b9JvHgvbY6eHI8Fr5GU5f8GSMdi0RSeHXjJoXVw8fvWnrcL8
wy8Zr8DKtbo4+0Rrj3WBkOM2P06ylPvFdv7y687dpV2HGFwj/i9gkUOn2LjIoolwrU92Z1Y7foCI
vDwGZJL4VYbL1pYFKKp03ys3EjH9JpTuGw9BIBcGQnFXW/RHCAMIIgP7j+XaL56SKY+OVn8XI9Id
Y8UhgP/s0K3zpgpKEf0AQ0AQwyh+uT6ALuye7LZxiYFqOOS94sANB0aNonXJVgSvUBYnH5srGyKT
kFE9RUyaXto2jU5IsDRBjLJ7HNLxFnkdNm0A0b75m/G9cwMCVNBKPfSL2W/HqDYOU8K4bugYuuf5
k0mD7aCh3nZRdOCASo+qqqEgS0QXw6nOxe+wnZhN2DMOGt9HkySq+hA65SFkMMRpRZUCxjdfHtC+
k5nqjeCqNY6JlgLEIzsDj2QwS1RboD7fbQtvTtWG+HYU+lQYe/3Rsr2/xgcypBPmfy1UKGJtpBlU
ZBpod9nOWFEk8dPkdVstOSt2exomNArJnMp1f4XyB/XHTnTo3E2GXBUccDcrnxFXqL2X5S0LZSQM
hTpm0uA6yoBO4Qz2nWUI2MrQxg8sHXs9sW8kDjIrEUqLtVtDoVMlh9TLo4srqg9vdrcFpsINp6DX
EAtITQ1+lDUuMwsODQMaK87s4qc/tXoDJyfGow2It9GY/MuQ2ISuaYIktn4r5sGNuBjOjOc5zr7l
dWNi3HMCuzHo78YMKalBkcw15yGZQQ6GUcXF3JBCUId8dKfL45IWeRMQobgzpd7myaBPMkcH1Hbm
zsEbFhdTGSRL8QxaK8VkNP70Wudl6Qm3Zcy/rev0FD65yi4YmrI2Yu4YQOE5EamwV3Juz1VnIfsX
2bEfSh+lDIkg4cT20IGAKO1uP2f87iJzuhtt5AcxTwdwgDOL0TxowvqQSsMk37w8ObOAomxZZBV6
lt5EnfmL1a8duLVno/cn4Xqx5puA+bKd73Q4KMYT4GOhlezJ6flsEny/Vdj0DL3mD7d6iPyuZX8j
f+aTjTR+8sR+SHifF9X4HfFPse7ooOzk/oVFMIbattgpvmSfq/nelvNApTcjQ1r/lskVEggymfUS
lVOPjYpR0Al0Vf3sFuUN2IJ/Zn/jbmWo/1TQdY926T7YiuBJWoiOwhG7sxVz8WaV3FsRyRsTCSYQ
oY8D8rwiH69RqUxE6yN2LZ7WuqlJyDQqFs3sLbYRcB7sqvDLp2IXGdH3lojLvlxe6+Kw8ERhgsVb
blnmHsV3HXT4FJlOgtzRuJAw9fhXdGM2oLV23hWLtSHo46PMNZC6bkDoMr9ERUpz71hxMHeEFYhi
fRo6jy18jqsXOX479Ti9RPptcM13xfqokISch8hElVmBgkpfc3SIeyQatOk8H4jI7O7ZjlV8YU31
QKgBoNHcJczJMi/KDd9jH5IPzNZ9Cr6fKML2nBUObGym+H0HQrwYIjtIqf8X8PsLydREuROnMMs4
w/4w3po6fwrxG+1NkArYBtoQcV9j7BsyEop2gphS6+/pI2jBX3bO21XX5WvdN2x5R/8zkT64Q5h6
RZxrZHCIuDk2L/lCa1GOPe8J1GD4l2neSL9Ld3UDbY1Zl8W97LMKo55P3kLHJW/dtqIgj5hzCgdr
Vrm+E2dqaM6+mFXwWqE3Yhj7S+2+Ks/rT2Kt3KEZIPxbP/z9jx6Nkwv2YOskdXUmcSRjyJFvpqKA
Amivg4WvD+a//em/+/8V0Mk2PY3ngqdwGysGt4B+wS2lAtvlTJ+p3cHcq1a9CFrCrCLVcWh7iE0w
ntIV6vT1p/jf/vT1j//Z//f1Kf/8iv/sU6ScaRYSZ9h20sw4aXC3p10bP8UYM3aRucyBqHqUeTrE
F9MxnonhseAFfpWT/B0NUfuUpMmEIh+TNPE0l5IMrU1N0NleIkcOXD5LjshMextOWrhDQ1SfiVNj
IEhYZzj0TAunMb3y5B04Yq091DL0Kn48P01Gs+njQm5Lh7BcFKVsKhlzOKxqNxI/V8S/1zG6Y3Qs
wbDArGrDz08zM/0Hmf/hzJwDkAnzZui0s3MbDO/SnzaWSbQ5qBNNnMmW/CAHfiinpO1RQkEeFL55
rkLru+LoOIXkG8/2Z22FNx3hz/Fo4dcltjFMP62ajIoQx43ZswR1PeZCetL8ep6gONjMDG3EjyOK
IsslBWGtKDFqvw3FH0H+/Mtkfu9N/RfD1Xi7CKzxoIsYqusD5qL6XGVZuhmwMa3cOADX6pDVg9yH
E539NFe/F50+ULtwDYruDT00c+mFo0DjaqVcwOeA8DI2vWyXmMO9CAM1GndURDYGHed1at0DXXrC
Z4gW0mjyq2NAsUl1Mu9nfyyOVqu+lQYskH6a9NYckp50jvHJXorvaphe5oLCQTgJFU/h52h6JMOW
KLqoeLAPyYKbECe/cx5BCJxlpb7lhjlQ89LRzQX4QMZFK4xKq/3cto/5MBjnxveGIBzg/Yb978bh
jds3/IVVZxvnak4ZZD1HTGBxi7aXan6y2FUTGIB7f4erO9kmBbZPiL7lLp6L50UPL7GvOtbr1rht
RyDQBvjcs1sANVe6gJrlYLZMWbdkCePUyQe3wSnId8csvSg0nEvBgeJbJxX7+UX7FWzGYjrKtccb
qzpjf9CHZMeglfArfhdmVFgX6S3vNIokBfgmtMopxpfVwovM0HzP5vHr5zfbJ9v1GKHM4pFt+dla
tEvnXbx7WXZzoBimE7q3+I2IguyiRC2QJTBYZih9H1LqHYvx09df5DtX2+VnMiZGzrEL5JOZwRi3
7hHdht7kC7NYIpki1HwqPPeGdShmfzo2MVTZUTsHG+gzSyuwWUV1ycAmY4NPy/RcAWRSYmSmD6Uu
8tzAcMKz1xg8ONTD/4e9M1luHNuy7K+UvTmicNHDLDMH7BtRpHrJJzC5uxx9e9F/fS1AHiG5v1fx
MudpJqOxASASBIF7z9l7bTSuzP5jd8Mg76UKmAsatkSd2pF2UDB8S+J+EYUnxxRPNe7ipe56r7IQ
V3pkkRtsv4xZ8txXLZpGYFZ2573oXuDRxY7Ik9SDhTqqwaEJUmY1tMwM3UDyTCaGbLxnUTbqxtaB
SpTh8BIXxUDHn3oUrumYdEWPL1YN1LvcLN/U1N5WQRzdNggZFmppLaMu2XaxEd5mAZ2tZkweCYh3
T0rCeJ3pw9qmI0Vr2onOaRztVMULNgrRCqeottx9j5V460LSBcRxlfcuQdFhNQViuJSEsExaMjiL
RjCdeZ3RZ9n4mqEvGkr7tqeU49NxLBB1bOQQ3CTTLKojjprKFLoFh84DfUcc6El37yTUOZImIkdo
6jrkhfs1wn2Amgv4qXCSASMXhx/8D2vlApRdQObF+S2bYwCoYEGqgbFUGZEuPcYZWy+T14Fv0bcq
oqeoICjcnWB7uCnKw2jXXMXSAURb1mmc/4SVLiOM9csGVONh6CHwEasxDsQKdZHpc/rnKhu03csc
Z6g3fXeYb9xipOKvUTcowuqEj7/dCjoRDvTYTVLus2SMDl6tqbQRiptWmPt6amjMN02BQMVUFSjj
jvfYx/ju8R0UAObCZq23/fcUx9XScZE6E4F7ZMiUx9MVJK5Xhubfk4iXLnBOkApJwfpgNWpzMKab
MW8pEWIY45wPcVVo4eNYsGwqMdFhHSbdOJsmPaQwhHFGcZV1UAAwsZrOaZaq/XAdp152ofFoAMEI
OTR2LiSNfQTCxEHf9FIUdPAKhGaZ1z9VUwc7d+J4pXbxd+RSwb51CjIuJep3GxZ74sP/R6+Yjl54
QWRMwLlikJ9tk8/WSeysntXTB1CJSCmcrFlRjoP2qvwYqNczkzCOlgwtUlJpaWejqN6cYp0tEyCN
S6MTXFX0566hUayqiLFMnPLn2CjJpdGTLYqMjHFZc0p595Wb5beAQb/2oFF8A+yXgr/etbv+LdXD
k3vpzBGKF37K1QiLng4OYUCdE8kVXbtHMu6I8zE7GAVU8AcsA2NAE9XVivBZa9wXvTOr74N8sgMw
c5l68WsDwr3szJWR6T88GzFqlPsKdCMnws6qMTfMEGzpeFFWAmI3NW/vLR4NdNT1uAwmspOfj9lp
sJGIAv1y7+xJAu5Cpfgiun1dyEutmrdWGRJ5V/nxXjrOxknLB2pUNK6SyS2QjhM47NWMLkYfBvdZ
JSijh2SW0dTnl8GZzS6jVy2p/MnJl17VtQ4FU1JCMH1EJXGe3+Vo5ApPleiLpcp0trztkI0art5+
c2pCDhz6vfdFUBwiRrYLM7u1hqa+8shJA6CZHaJQeGgFEHYNJaAoQxWYovgewXMWe9+hBqsNby5J
CBlsC/KzjR9aScZMheSbybu1CTt2lNvo5rmBMrPnVNhsDRQWd3i+mOfiaXoz/Z0YFagQjHBXtj82
Rz8wccw04lKZSLX7irYiTDHybPLtQIbUqYVGemmsBv6rFlACptx2ciz1pkYujXxZZie/jOmuRhRT
20p1OKc34kVqI8CBWLMP9tSmmG9S5oSH+KkL6uIEdAdwQRWClCuorr4/pJC/lbUxAOiPiJAYu4tT
B88BrmxmaXR4mkK7jRzPXOlui56qDIt1opSTTcRVlnFA6qNi2pzv+nht9jXkGM+q97Utn0l1iK98
c9rnBZUbIxbGVRkrD2ajuWvqANm6Dn4I25oukcMj7aCWOeqIHtJALW3SDm4gMfH1oHKURYzINRkP
MjA9iEb+BnT9IQyG+OLcdVaMhMjMMgBdDQIJt0+WVSbWskOOiXmDIbFmUEsqMM3knIx3Spo5a8eD
nPzJ53h5j/v8JdF4Std9f3r/fQo4xjBo4mfUsA1qNubBKa3yU1RiE3hJWNQhMAuocktnlNqprdVD
SOb9DbtrA807PMSGntUL6jZryxgkV3E6/2OGKYWhFGJ2QtQSFC3RYzthAPKJrhzGobJDvpKCroaa
t+gK/acVCqaftswrgBN+IXdWH0aHgSE8ioHEuie1ROL9ILJQj9Hh50JTKSSo45p6UrDTCu8lyfTu
JN0y2muNfiZX3T993DhpJneJ39z7oqSvZTBOalHAqcDvRvprslgXqriFe+T9m91oTInWv+1GRxfT
3rQdoid/D83tAgwRo1b7u7qzvxetL16aKmqXsR6BgI0ViwpHGz6Pz8Ug0fzYib6ijK/fonY0kYMk
OWHYiX5L/1WeSazaoFnAwGKk2F8odt/xw8WM09j36iCVfeyCZ6Qkd+njyFqx7+WabLVviagmGnMY
3GjYEJFcBF8SgvG2bT+mjyLswXblIPE5RdtL5J/etS2avdMP5RFJ6KXW8OkZstzX9J0Zn0nx6Bj0
z//+cNN/S+acdpCrOwwBNUKfST+d/KufDrdMb7w8QBewazRwLFkKP8KT2wJ+NiV+bWAoaUbgocv6
2KpIWQPyFjkGIF83IZzn4drLXPUqoENhD0m1mw1skVmXO9M3Xahdkb/8bhapf3bWZT8OD2kfXvdq
2q88AFArxUtflCgiE6Ezjmh4/v6z8X//+SDgwxHW6VjIhYXxW5J1NuBizdoR2buVJHvkpZRPN12u
h1+CgpACw89Lfkp8EXSvjI1eyn5RKKHy1SkF166cQXCVFDsjMpN15tBspX/aLrBMqQ+Va3Yru0op
dXNYLeSYI16hY3v2dTv5dC82g2tb00k6a6CXKlpcf2s5RVrqQD5W7YHy2yL+6Q+4csX1mBPnBq3B
fvGKdJ8adOOyXn1U6+gl1NrwgdFNQ9w1kXKG3Wi3CUJwwA4tQsxusJCoK09Ufaw7rBLxoolCY10x
55jCcsSypG+yg1Gxt/SVwJZ21IJL5WjjovSFc8dF74C0nDDPMgmuCtcKrpnMckLw8FJWUe8dZZk9
tdJq31qaXZ5Rf8mbYUDjjhRUM2/rFh0DxPYSOGpt3BXU8rdF2hMkwYR6pQiMpGmJnA8qhPVc9vlZ
VKP5xqkVQ37nHS2rx1Abet6ibhz/PvKMZN0I07rGZofjQkl3mC5DrhPUIIMN1+1qMypYVLqNHAv5
gu3NwX6457eLf7dz6ystwuVitFyOuqp4zmyLXExECmixjEMUmBMztgKUXyPFbCPNRllVzyQ1pLC5
ePn7o1D/5zORadvCtGGzqqotfv+F0eAJFag/yQ5ia7VTkS7rlDZPdvuUtNoltEmfM/zKWlNM1I6J
iHNKfrG/Q0LPjN8hZ4Icg/EQqtrXFNbE2qB3t7VV+uTqYNLpHQZo3Ng7NIlToJlU9UQTLexapst0
oAYpK2et5y71ey94QdiGaIPqKBTu8aTWLJk4nblL6VX+m4/9W6oyJxbUFLjeLN2w4UmL304sYF6V
sdHsYDfa+TmMB+2sgbZeWpCOSCBujmmmpbvMz+5zzUUm36rNPTOas9IRwDJUsrlIA48lkCq6P6Z/
IgiDEKyaOnQ54lkuWtTfftqiHJyEkITdCNx/C52Yu9aPogd+RMXKpScWV/LagmGi5SZMQAkbg6xB
AkdKkpW11NyU5lbS/wKTE/27XcAH/qfzD0QCAzg3fg+qj2KKTP90crVbtcARXAa7Viva85D4zqmp
gFul2rNl1/XN6FvBofTDb7aBdsMIi6cu9FaV7fcEY6oU5FK3eEnic92Ku2SIUTGnmn6f2r6xKLOE
um/YH82yap/c8MVDpnBpu/Zr2avqjqxofG6KoT7qkb1CkcIvTUb4VYb8DCYN+T5t7CBPHjMab+cx
rJ4Uvw6XoRdHpFZUzR0ED8/LivuGitCqTPti1zT5JSnU7lzRQr7q/eEL7JIWmWm6kcWAOty0HuUQ
medaM4wz58vnxAjVlaUJDtM6rG/RD+lXsAautbIxmRqm2EM6MJm4ipZEy5rrsBuLs6RVs6oH7TRr
Szhn78kFQSKogpo1h3K8LUxx6zTQ8ZuyutX12rkiWwDNMJPBwh1RHKOX3NJrPSo5WXeizsItWRW4
KUZn24zkHUL7OIydGnLKc25M0cRbxarVZVD7xrpTEKRiU/QLAwW6XThXminJHUGLt+6Rlm2of3wn
gkdd46aOF1jAyJpoEu9CXueZikOyjdqkWhcOSmKZ+YQFMn1fqwIWSu8QrNULJd6EWpxd1LDZITlF
vhcyL/dGit2m8IE+TXkmaLolxDmK5mbgeGtRCm1rEMxXJY8Mrhj/JVT0FNihkfxqCrhS1Tgg5Rrb
F9XW5XYMEKHgjGTs12BwLDJICiS5miwW/CgT7YJu8ySQbJ27lOKogcPUQZizKJl2XaqkAeFnm/q6
Hyi4hIOIaa1naAFt1BZDqN7jM89vkoDM385izcCzGKuPziNKsYVuM+9DYWqRtjvQ4Ck85eHvzyxC
mwLZfx3bWbZmG+BCDWFYrvHbEDkgvjIcWlvZ0k3tl5OJ8JzYnrdE0a0thtH43jKJvs2KyFsNQibr
wjayQxeIL21m+9ATKNwpEVwJspT7i1S0YN+4XNbSwL03CWXeVSALNq3diZ2uW091pi6Bf6cnMzfl
uR4UpHtlKxc6GZ3X7hQhbjo5E7xLH8TBZWr33TAgxVshNBuOK6pfj+a8oxJz5bQ1uLu6ZT2fckpv
ZwlXIT0+WTnih9bsyKXGKn0yjZS2eQ5vNHXzV9rmVKqd/NQEQYG6n+MxNIV9rSUAd3XSJTdBR2Tr
ILBup0P9BJXNvnRxCCN7mH16mxSGk9LIb/Yg9+GE4ReEW2lfKV+0OwX4PTJqEGrdcG0zwuVK0nU7
4CHoT6xo1XFCXnct/8XXSMJSU2/c6RagnixCcsMUjNbcsId7Ya5mH7xpH3WLsl7iFdCoqNgsEqtz
H7HRnuKhhE5h3GQjmisG3vohmDIR0toud9jnA5wJpAoZ2LAXY5np5zhjaI4w6Qod5lIoBYMNjF5V
gjKmw5p0tDJf3SBjn0RtkxICcTV6F/M+wnlD5csBSwcvbBnF+bhznbi8Bmi7HMFWrA0fMx4qSVCT
6Tc3RhjgkvEsKk87ajZexfmI/b/v8JrL+6EpZ5jNt7ygcekH9W8P/+s+T/n7j2mdv5b5dY3/OoXf
qlzmP+q/XWr7ll+/pm/y94V+2TL//ee7W73Wr788WENorIeb5q0abt8kUvDPEJ7/7ov/523eyv1Q
vP3nP16/pyHzHkmw47f6V1aPOo2G/gbz89a+fv8N7zOv8hPvI4Txh8pvjNgGg9+76hp/4X3mwX42
YYL+8x+G9ocKB5EzgQHRR7UdJjl/8nxMXjItnnWwgVCMtv7x5+f95Xvz3/Kfjz9PzoVp2L+ee1QL
9YhtaTgrdRfjxAQc+nxJD2q4K1lV6CfsawsKhebarnQmcaT2oEkmWC5ET7mMUlpYwWvTjLD34sC8
QjOOXkSrHrycBmhrTld4xdtmgHfXzAELhX5ubQlGaRVNpFyrOEUJBjXMtwKvk+umkWLZgf8aVZmj
sx931Gqw/PT2AyoMXEuRpy5hw1w8mZtbFGWEH8tTO6BLzU17NdKKJWmHMAoK7wjzAlzvUX1HZbe8
qkzj3kEAvS0bj6zrCoeC2rX2lD6+V2voq6KAh0lYknwk4vfe1JvHKlHzJ93tNoxkr13Hk5A1ugqc
eEf/UImgpRjlObDBqg9mlaxNX3yzFZcG4GQaDDubVppGvVRtcLZQdrJFgOVPa5xjY5UpOqbkBsjh
gj5Mtco09amBaBCJ8eiayS73/OIlz+UlVIfTWGB8QQslFlrWEYNLPB6R7rin1RHP/4vp4V3nkJDr
cgTk0OECd31yqec1LB+XCHNHvNJOFq5scDMri0ikpS0Bptc92ghmdmSZ0awZw2JbA0Rd6+hqQ8Zv
KCzy0mBnFz8mu0OVq3jza4l/iviJkezDjWt8txTyjyWSwiTQrWMXk1lKHh59xHGQJg4rUjAy4gtK
wjtLgHoIirsftuxeejMtd4o32b8hxLgZwRFNb8NDoXtYRSQCkQkl96NnbMwYsSftiWyJ5AkvYI4K
sKOFmACOpxta06OtN5mM1xo+aHp0KbIg26fTXhMdEI1c+ltFXIqqi0/6UJGVV7knK6H9qtgxEyLs
Bsu2PXgXPyLBFKNtxQQMhC1IyfvaWxWJ0Mk5SIsNPV1+B87QkLydgW6xtSS5FMhmPBPCgH3naExo
fDnlNDQ/zKr1TiCHvmahAcxAzdqNFgHeSxysQV4Bes7AReU7ncHu8Y6j6kJH6FDLKQx727bVr3Xi
hrrUR2aOqiQfO/0pLpxN6Nu7sDLjY4+WICGf7hjp+ElR84xMebOBuGz/wUXMsaTIz2Fbq3i7UxXq
Ry+3gdTStSd6hOB8i4gOXNB6WrVsSUiFRcHkWdUxnHSmiuGuci686x1FB37zXWLCyGHglsTZEwAJ
eeXkiFqlfk9hrXkpm+wu8bMHFVrfKm8Tc+eGvVxBs+8RBx8rLmv7IajsDSN/AsdFNz6CHEUm71fK
K7avk+hgDibAitaF4BzikKUrFGpOhk66cNh0Ww8I5gbv9aQ/zU+p5uSrYk4StiMTD3KgXzupcxUY
TLem09WkStWrte+PyouaiBNO5eYNvWV+Zave1ejk7YY6iUm/2AuOBA1VVD6DHCVMnZ9CxVG3zJFf
NLNAPFqG/brrJfmyEv+Q52CmtAZEUCNBKueJu76zbNjcYWEkJ52rNiE0cCn9Sra0bWBomlJqK4S3
zbrEn73yKpyMStu3C1WYYltRTFpFaecvGds91rWB8iXFjQh2adlqUORhjBFLoipb6cuRzDaSkXX2
BBCSBRZGpNxRehUkpvV+k0QRhH9vL+1p8sRXrlj4PURX12dX79/oIJl3sU+QaxrVDP+H9thk/Qp7
LRmLqvVlUApj6/jpkXM/4ADDI8lEuPQ0pgzE+Qb5iqSjKRHgfTye72W6hXDPm4IS318f6Cawv3g8
v/7x8H3J+UlqvWxpfunT3fml3iS6SfaCwCY2MS8yP//bFtEk4M6LtQcCShx0+o1AJeeO8FkZlpOJ
9n5Xybk7P57vzQvNNx/rxPZUOZtfdmTI6h8vfazz8dy89vwCWBIUSo1JcIidkAo/P/mv34Eyv695
gfd/N2/l09331eb/8n5Xd5G8m0QGfLz5T5v+eGP/8rO+L/nb55zX6SsPjZNdVcuP7X4sJ6v2jnJE
tvn9X71/wI+P/rHKfO/3xecnP326+V9/eqcfq7+v+Wnz8y6gHjy1z6avcV61KFptZcpk0kIq7Ol5
/fnGsEqpkjD11xc+rzS/ND853ytcDKyJWaEC7F98s9XeV3hfCkEodpaWiQuBRVZMnYp/4hG6kmd0
93x60U4QNhsSkm5SRaCqGlBVRUUix2WfTfaF+dmPl+pKS7bIY5iTsPTH8/M9YBU/t/Dx6vtWpF+x
rU9bpCW/iAqd0iUZ78cOioQaVQcMV7TI57tKiY3t/fEQMnkIstBZfXoyAwq3j/On90XmF+b1vGAQ
SN67sxeHLucBxSKYm5kYyjSymNWMXNPEcUmWVwt8RZhy5nuVgVZcb3RJmFsSrbQUaf94DUWv3378
RIv5VFBo0BdpqeE0PFbULLh28J0xBgbDI11m7u2bLd84kxtYfIYviVJQJBQ20rFxuhkm/dh8Qy0w
/5cPP5abV+PbQJ/cZsvCthtmwMWxR1e9NyCyhGr/NZuMcGh/U4C1I5mMht69eKl1l3tc5kML+WUx
KWytSRpX43U7zA/LHpiNVWe7ocPrTZCQk+CHU13FOrh2hCW0b5rl7Gucb2iQMEbLIQZBfG/9nZH7
7JimZeEpPHK6Nz/E4SG2rZMDfLGC43zTIQhYwvZIl3kr8ItyBc6OMrFQgkxfKXWZn74/G7+n1nk2
upeRZOO/bppQ+VEIc6I+YlBcuJ4ebqHCXKpOhsdBB202KD1ZauQ6W4lHo4zsIMUcs71huGBhM8UE
zmTBeW6BLCFNiKpViVPjYNO1PihUcTATR+qkFsM3WYF8UTtR0YUsX0RhnSpGJFzO2G8Rs10kwHvo
kIm2pqUG/qREXkS7yturOqiWURxcJRCkVR9tg66lLbBLzialaFIyzvc6i0qODmc+mMxLvdZC4AXj
v8YRoB0wAWtcsZSf96jlM8jC49dOKoz5O+DIRqLrNwj5GQDgYp/2/xzm2dX4CMvkdrYeqZNF1p5T
HL1E32FgmYy2vIdhSmV8z2ftprvz44T244TMQJeHl1CbvhGz9Jx0JzBKL8OQ3KZ6Umm4aZ9+uvGH
wKFMj7m1U+Az2fRH2fPT8W0OsB+Wqja0uwhdJMXRzwfgfCj+9txASPgq6IllpK6B2glGA2PGjWQU
iISzNYqDNn2kT48tOwiRe+EnzMLp5PJb1OTs7po/slugzErHjhbZdEzNH28+6tJx4Kf5/j1Mrzje
nnYehg+T+N/5A8/3Pm7m5+pY0dadoz97f+XXMn/MDkqtOTFl3T9DbfsKq15byxLWO0fPfAjN9z5u
5n0wP+RqwnA1Aj8+mfLmrFP/1+jT+SFU7RdcaZg4BvVSh4hBlnByJzP0dFc3iONuJwfmbJ3UKoUD
ej6qp5vfHuaSJCjd96iHmRUnM/hmHzezgXV+6GtOueWwODid3uOM7LS3Wh2qdTZlf8435AsUlKSn
OLWy9JBEEKAimx9FGBvrjwzl9tdc5Y+HdZIdpFaJvWcayEFMawMZn8NoJDhq6OzqaDWWtuiLCKhk
B7uIWEVIJAPXvPkDGfykzZw4rE6lrJeRCYI5wSdWC+itxi+r6g/EB2wio8I/r50dzwYH1OKcDAeK
xOOgQcoNVNJ69OjKD6P7rqtDwrGKZC0qo8JBxw8CDiApn950Qnc0YBfT4fH+U1AI5sxahPojJqhu
UkI2NoxLgst289FR63gf+yC5jyfp8Ps3Pd37OBhsMP8H4y7rswy3k6+ugPJRVk5eSVvUD26VmUd7
uiHAZAN2N16auazQCU5XNbcLD6DasikU25risUM12LRB89hMwdk+radVSfgFSNuAXG1K+VdhgyVs
LlLXU/y2LYsbBBkV9hqiuRkcUiyf4rqHKbi7UonwVgjvWbR2nq0BLMW7QA13hBft9UiDlpLheYun
k0U9ZYQbeKFjdAc8Fl4+Za9yqXWnMPFsihU3hFMuXYcxLy6+qWPJKJrmKjPVRqHPEVIsaK+TlLhc
W7oXJ8JD71TVfWdtdaa9pONMWzdynk5w3uHx4v90I5zvcgo8spEEVOjRSUoXdc1Ix8pXqQTkBhCE
swadxEMgiFgPyVov5tT1+bn5VfKL+onncR80nGvG0X/wpuD2aIpwl8bX0SAgRpO+OAJKtkM210+Z
9mTHP9CW0aCuYIaiVBfRrwKpM78xQK7QcmLtKnfzKT2qW6vIFBbKj2BKmw/K9hlI0bCeGoSeTyI9
6KZg0SOo96cz5XwD1gPxulTfDImZ3MFNMkr1DvoEJe4DoLH6QMha/X4PWUlNqKSo8YE31t5uzzbx
YOsoCPCNcUJZZxPV5H0Bfr372Hq126rZ1FFHewfHHC0eZ6ciYX3/bEEBoUjtO1Av1nTSnW7aFOF9
S5GFCGpOM8P4BGDx0Vfqkcn2CAnQFuweK36sAytZD7GHqtQOB7SZmbPSCzSCNVeHee/Q9pz6pqE2
hXHlhCN1Ij0w2UwP8z3HCenOfDzpTq8oEjiQohK4Ni2sTWfZ+d7HzbyY9bHu/HjeahxmwRYKwHFe
+NNy813EFQiXLOvH+7rzc9CbASapMSES32I1BbCD5XDV5bW/MgZDWUkzusNfP57cUcS3YAWIyehu
IwRRa13LtKlFSQkN7Lbu6QhAMbKZA/CALkXkOJAtmHTOquknNsGIE3wc0b72VvHkN9k2daa4crj+
VdAQOp/52gJZo7fyCSPu0qT65vUYyrrC/ZKnHsnBaPAxW5b20pANUjeDmqSixvgk21G5HbXgm4i2
PVmLX6TuqIva77yzHfikqQpFLLM4HF7tKrwa+9x60Kh97SgxgQdvzfZLrBzn11EfdGtLdDBovMq7
I3r9wepp2hoBOTBh6tnXJeKj60zCdZlKLq+Blt9mmqde+VAL8QmGCErHzlzPL+LuFH0Tv0o3TjbN
SDwCAJDsoQrG63mr7DUO9dA0Tm6Yd0RKOgyzpn9XO8oLYhcE+UWlHUzDi2mYoKZEbDtecsLbwt4d
X0oE5JssM5tdKUEEd0Wwnz/EQLcSJlKoX+EaBviUAdT0GK9fHKviNE/cJzEllXdjjyFZPj1JmfO7
HakpjK4VP6dKNQJDqsVWJE3wjKdnNb+rZghw3SNYPQLZoiMZE4L0vnfoMywgzeqX1h/EVaYP/vsm
B5gYbW9qj0MW1bscNfwmlnX3koJVndcMcrpwtdR1qKN2fNe0/Zf5eTVB/p36HrL6IdVxFdTd0pj2
DPTTawdC6gOVwRzeIvkXQrH8V8Ki589ulBxOIeDRfdvRqQ/j8XbeYFeYKY0rp74OUIVf57kTvH+B
ppM9aGogmRbGCU77Jj4IkwCveZeo8ugGWvcFckO9iTXd22nwoB9GLbmatzoGtErnQwwatHeeD7t5
RaNUv1GN1m4NdQiPgYMZc377GUF/NbaLxxDVpkjVfoMO09gHdu7eRD4FVnfQs28ZIl0jCrSn3hnL
DRNl/+BHhApBAcVUNC1BbPTetJToWQH+jaWlKg8FJ6QbqRC75Ktp/g1DGobKcHhuwsxdB3o5HoKp
OiqIIESHxDVr2k46IDA1CMtltKWtI193DsL15AUOO6XNaTtmiHe1I+ArMamEKbaZMn7IEOVUfric
l/DTicnSei/StYt1XKR0tAMhzpSJ0+X8XyroHhK37xd/IN6w9jQu9Ehjz6oXVO/bIJucabvpfBlL
sgV7oIhXWU4dOgnG9n2JiV7VjqN8daSpI043IMLS4702PXSw83/pOQfgDnpNcqdfZb2iX0krKK5t
2Kzvm3DbnYXX/2peQC3wKGPdCE91je6eSwTmiekD25DQo8H+2jZWyjXdph2Ic4VDUNBjbGXyLfn5
hnIRrHqj0086yb6nhP+FcbMTX6lrvr+fEjRLoyhkO2MBugrDulmVupF8TZXj/J/EWABF5tJ2XSBr
vWq8QF3RX9deW+NpXoCAI+hbOFWvceUUV+CCCVPya/U6b/h62pYytVJU3xmSU4rsavXW9oOCaxuy
z3TM2tsRb/WiFVb5XYIuTKzGeC31FGtTyDZKjs9jxnuEcogeHBbV7fvW3OCucHLzEc2ogvneikkN
VIxrDiaXY93xXh2+rHnRWMfwDCqyvDVzo93lsYchN8/N29yioTEvkuU9xuQptRFOFfaIiV4tjA7a
KzJqrS3KJxynl3lRfj33jVrVj5RW4k3NT+IAaSY4I/EzGPkAYtLBORnTJ9aZ1C6s2lJuBIEMOwZP
IOQtHd2IT0k6Y5T/nbC2leq2yhfEJYjVVoki/evA7o1j7Tv9Okz5eRmjcT3vHtDPj61ahY+GrMsN
nDgYFCFJl71U1KVmYAwdjad5ybEBUtG0QtxARySgaEDsQJLosW/K5q6zMfPMiw1+ss4Nd8D4jraj
bWoymFQ/uAL6RI/MI+tpbOLT/Fncwn1W20Z/sAEjbEZ0/4dYVdWzsBEahpRtvon2NO+gkpkcmTVj
dYOUP96HQTtAwvfNu7AdmRNOO8azINDRrvrioZ1aOZrbnWyN/AYPH/HapDX6LFJxnBelUkcma8Z1
Mu3yo+0l6VaQ07onWs65geWLB73QjW9NWq01t1Je0EF6q64GppWZIrg2I6znDCLrr6lzMwAP+NZP
4v7WtZWznqraoSgNzJ5522BIGE7ztoJa/aHQyr6nv0BycN/0O8KFFA5bHP68awhgobvrB08846Ru
aesH/TEaM/9MrCrCl+n9zDfzwwYA7LWjcjCJ6dQ0rzatPy+h+4f/7Y3/t3rjtDCQxP3/e+OnUNLD
rsJfGurvK/3sjjvuH8SCuIaN7sLSaLT/TL5xzT9sG/av5dg8+WePXP3DEgIVmjbpoRHD8s//7JFb
9MgNrrAsQBsd4uv/pEeuab/LblUXGTFiW5OQHSz+pvqbPqciqrxsSj84YNfHF+zfFCKrt/FUO0Jr
DngpTkxQGR5aVh7NNxa2X2aLOLKGuNi34vtsw51vHJJlSMeaZjVq5RBRVZPZHKYrD2sLoyPQkRFx
AjUXvaXrZ9UVsZoU4tI34guXtGOrE5UrGkJ0q8n4ZJamVgtWj6683l/5PdHS2G/PXkp6B/lw5RXl
XSjYHXPiKS2C9Bsmkc14104yKKCOx6ahLWPFlrv3FNUk5wFGmMhXpaQaLS1BZc6lflBpfXyO47XV
2YeSEu+T2h+yEupn4yZXVDP3dMK/ygKUg5/TdSPeXKeEbuG3owhVpqs8jHUa0ySqOgJm3mzB0kxC
QTwP+QoXYYyCiGV2eJAqGBOAUCygcWARFMy3ZJ5AQaaZn7hxsWj9HhK6d+794FWEcb5oKqx1faG+
6dq9K8WwiYYM/ocyxGuu7NVCM9ErjQ5ThxxG/jqJ0t1YtA+FShp07ZnVmhbbpsmPOAhiKoLRDyuy
b8nk01BY+1M8BKdu3b4kgX9ximFfC4IFIXTAbSvzpVHKo9CaljiCNQzu4Own4TpcqzYxjCmM4jIL
i5U1dN6p86A9B5rvQbYmuESxxSKrcWPQVzxXikU+C0EoEOh5x5R9AQJ78f2YEY0Swr4iihdAa34b
iWZ8lfiMy+6tZ162Tz14EZCcEFpVCTkvqrkGn3dndi65QiXWn0wa8HonbJ8fQJFx83494gSmkhB5
mxQkwwKFR78PlOQw9jcAR0B8FkyNY9u4d9OKvl6t7I3WwSNTKHt2zZGrlzj6pv7WjpjYEFmIVSf4
ehVTuYQtb9MERjGIba/y6aokgS7LQHvjNjbt5RjIh0djAHMG4a+jnw37Lh/CdVwJ0kOIF8kjLbh3
FJveRCaXGq1tXP6keqZ1rZxVjZ0ZxxgW1faFSOVhpavQ0uArLDJhZWscv4RhtCsHP8nCJwZz25Z9
cMgkyX7JzRAwvPFjdTiPHemSgWI+tIjJV50GPCJiFJrrKjOSvt4rmljWul7dWrit+dJI7675nTnw
cvapaQ63BdCGxjG+J9S0vgRyL6EGNcb/Y+/MtuRUsi37ReSgMTB4dRzvo1UoGr0wJIVE34PRfP2d
oJN58ua4VaOqnushSfeIowgPdzC27b3WXMVFzKQ6GSq7CQMognRfoqX8MMrB2IdJAnsrIQyhq56Z
xyaHSnSU2NxZGw2AhukILHHzMY2T4mDHmYU+EWbxyKcHWW7X6yreezEMX5p4B3CXV2BQDIbz+r6i
CdM3iIh7zBtHiAaqRRgaPVowm02ahzRAFr9QcEf6kgZ9Y8b6sS/SUy3NyW+q+RDXOtmvcEv8sY1A
QrEDGgQ6Ess723lMYoWRPJgkrARibXyP98X8lQQGMv1QA9MOO5mFFn1BI+jdoV27R7r0IZV77kbo
b4Ymb1UhoGFyIhcF0yew0D+YqeyTBZSLAzfTvyUA+H3GMuXOtXViSZKvybiih2G0HaKiewrhFfUQ
W6IoHgNrqXqoV8x+6JLlR8zGnBv240zRj3Wxe9dU/JaKDGSTIMd26Zrq3AJjqfgZVLI/Wggqhu7k
hyV3V3bZHESlM6zIu+8ARYjx8sMCEqIIiSvo+uJ3zCxh8OrPMCMTxmSQgNomNsmOACrb4k/z63mJ
9ybQRsA4wvGbFohFR3k3IEwQAvxJX0N7zuV412vJyV5SeRA5mpnFecA6WB8rp2Y3NHQ/0EhWBySc
v5JGvA9N2p7NEsl8YtYPxNgmYE6WZh+ben20RsBlQqT0B9njzIlzjlNCwGbSSmYxW75EqRgq2Z3Y
pygghPGdFVnXUUUWd6LpViWwUptyhEiQ0Tdq1anLE/OxNYOWnWuKFv9Y9xEGM4izJGHP94wl++WV
mhhfW6cbgbu4nyMticrkFgFH4xaPzWNDl+SUVvlno5KfKd2+a0jfdeXPIfma32SfuQGGbihFlNWw
mcOdsJfvbYKg0miZEnSG4x2JzoIEaWb2jvHFeMr08fc8VVVgZOJu7LyZZqW+B8bS+KrEMkHCZQOk
MHvSxZeGDcWnHFGb5O9QnLIvY+Kxe7W5axI9AVFDH3/1XqGeylQ9A9oA3OVBUy4t70ofF3iXoX9L
2tvoZndpGQKTmfYT3KmWgJn9AP3JIDuuX8eOeRh5e2lY2OyJ1Nj1Sv0s7LeoIPdcj8tT1XWsKsX9
7JnWEToSGmkP1Xr3NFhIx3CFFDsSgBgPRBh9vR8GKeSGBwkMgZA6zon1Ra+KDBFPzMLcQMCpad6s
MA8xRR2XH04eXD7ftHle4KGaju95Y3jQFcZ+ZOVWEDsTVtLlPRF17aO82RsYXHecH98q17QCRFQf
veO6oFsjZ9cbcvQZ7h4gT+FQn0oufodgFGOJfCPuCniTawi3kbxb0kyvdBI+aY1kQWazPYHbteyB
nyoc7w1aVLBzuzEKkzuYBIE9qrPLgP2xMsZiDegBTtaY/lA63Z60G7rRuB+drMNILSBySNTcu6y2
nWNBsZE3GXeKTmcQY6QPdhNf3Lol7AUAykU3CY0f1limyKtv9drhTuzu1LRka2RDDoS+0l+hubxb
ib7mWZcBQieANYAGdlVm/QQ1unda+17rarFDx3UsawNGs8N6DtnyLAftmUwOWMdJjgzoqrcQ4kXS
aT89bGMCOb2np5iiVHTHfAMcPOEOS38BSDEH5Muw6szLe1Zz8QqTfV8UpcAby+6du459WGGryOa5
mUkbKXyrQ/tcYReDxXCVZTN6qEhz72jghbJjetZO9k6vSCXv8xGyaEmeAb1BuiTfwgWHDIhPSNy2
8SvpqTPCpTylWpMebRkdGqsy/LlzdRzBxRLYRbUmeJXEggnDeMTvSOPdzr9OBmK3RWY0p0w9vCd9
dwl6z0WhtNpUM/gE+4JawY/fyTB651XOPh1E1mpiTl87u50D6R1FJEH8IQhyWnRitYSdB3cnvXB5
gavRx4Jh1HLWc6SSNnfrfVcUrGCudRNFCB44S7gL1tGau0G2YU0C91NV08xcSW+6QyOQXPBiMSLq
UMdBYBqgHLVPnbKME7uL+9RLzKs+4cgabfHZul5F86bfLzYVy2C/cH6aQTXqyMkdPcOgSNtcFS79
9YEEpdDgzLB6Zt9RD6mJJI+0OVkK9KMHL4SWBerNVjN/RZkFGdhwvoleYHxoO5yF2Xhuomkflcre
pTgHAZ9VB+45NHu0yA4Y0nao5cGagI+E+crSiYZvp+ndg1WLb5PJuZKI9rp4RbovMvtb6eZ9gGtc
vdCy1PfmwO1xe9qoEkZYytXYN8yabM97TAeK09mmh8zFsR9SusxpXn3RW1GSSJYsN5oIrN+5By1c
1OoonXY13VfPjWXvepMuc4Yf7rWIGDo5Ndj5hgYN5Uh61SF4pz0Fu23HHebvfdM8Yduo93kpY/SZ
6BEStimd06TI1eWjwR4Ds3OLOJ+PvEhZuYs6ARxI71I1hXMHO4B9/vJWExHJTVgTVwC0kblv3K46
QfkmwsuxNV+mTPXDgWq4CtMbc7UfU7qsSlP0mVAGCriQ5lUYPXbwqX7wYgWB1KPN5XhM2wccijBx
75zEJPWkuUWT0xB4ax1Jfmb/IdWBPUf3tuQkhWTFCkVJKAp0XPKklQVGDM0TUyrJRZVzG7NlAokI
Tl7yw0Hwma75PJnDR5d4ZzOWH4RbETaYoSoZKlQUFbCmdGQZnQwkHbBzDqoGimMlMa/0rtWW7F4n
XCwn9cwnnY3TrOuCJcKwOc+XlrgrAht3bBzeW1ekxw55gG+SbcDS+DNpC/GUG0j0Cgjn1Etnq4ci
32J/uQi7PkWXGMLlcc0dsaXr0rJNANHQ+wLVGH7RUvWJ2Zk2lQ3mJwGhE7X9a2zjcEniz04jxgrD
0XRblvSaa/gEsBiICULS8EFqjnpgK6MvXnInG4IT1Ap1S8Jy17YoHpvlnXGx/X2G3Eg7vPwdBeS/
3vGZz76jG8PRI32m7pmfDrHb7ExlmtjUloSxwWEYA04l+yz1sdpBPo/OrZOcahcQBx+4s9Mj96eJ
lHw3aszCQoeVEXPKV6Yp6cmu95HBRRoDMNmbM+fR4j3LeIBCoJFZ3dDPbCTUYmHMR+F2z9qKpvAm
T3yHRRZUaQW/SSs/zTTxHWVwaUOypcLFI7/g4I3YAxPrkN1P83SLouSh7c38pXcIrh9s/v7a0NqL
NSkmwKAjSdywg7bUqZV5X3yTq3u/6DUI1dyojiRq21ipH2pn/DLQgFu3+xGkC3ULs8k6dQW31bnq
H6Zx+bDq4nEiD/C2QqnxUq2Wmg7Nc1WuhRWxkyGNSZt7chDpyQTxcX4ylcUcQ89fC9kKeG41sAzT
ObQ22P9SqvOkahgMwp6OQxExqHLMt95KsgDpPcjOHH+WZ/wEPIFbRxa/yQY5xC3sG0OpB5PNNlVm
Ruh0anZnFaoXLzOcayt6wMMZ9/jJYrJMXXArzZFirEB2YzHTO6sKp3zd/aodzQFH3gd2Lr8k+HZ9
qHZ5kLmk8c01HQCvrJu7JgUMN7avmAOTwGMdYL7gIEfXlXHngqbrwZAq/Fs+plZ/yqUIPKHvki55
a5028RcNlwEc+i9x71A7KnmZNSBWiyQILwWzm0iNISOvjY9NIYY1vnZTJM4SQxfUDD0UCcUcWxg9
IJQNk2WuWExqb7CPg5k9M9C8mpiNEDF3RUAPovedEGCVMZUVeatw2/FMM9smxSepjIZUrJk7H2Yt
x2ZKVCW/FpMfV1iYieiG+vmU/6Dy/W6aeM/7sL8x30Y4UXG16aAyd6KtBQ4qfjz1NxkRzq6keINH
zuUg+RNKwlx2yM/fHPoDcR1R3M+1j1HyQXNfkjGzgxSpLGLr4XGTTG1qKdYp4j6358uAbmJ7tB1q
QlYGiNau04G71J6atkrxliLS2g6N3eCzWw/bUxZvA9kS+ejlyl2o10Ocj4LbUUsuieOkR5CWNlWb
9+iEWXjeflu3Cra2Q40N/cLs/O8XofeIEOzcxNcgsW2q9bA9+p+eokkAUKF1Z7m+QB347KWT3yu9
NM7bk+3LkzlNAXL+X3prlHtKELbeq/Jse8XbI0slDzll/mEAJIZDY/2uhh6L0z7CaP1Pndn2/kBq
Er6xpjqIIXUvTj8A4fAsmaJ2fux7JDASS+h+1vT+RIBosCGJK1afy/ZoQyP/wRTzMW3/RU8BYAYm
1Na9M65GzBaZAj2T/mJ1kC6UXgH2Z3KFZCAdh4u1/rtp6tiA8jGJ0CMXEp5+VTYKo2f812HqMy/n
vfnnFxV3FM4SUGPsdR+1FkFGiOaNMpJHJHyNfx5tXyup1k+lSH1nCqEaMcn+c8g11R6Y175Mztpu
k8ZztEqu6P5VAN5HY1cPKtmb6Lgufx+MHAEIRTbCcq8niFOP8KYw2jkbqDe8XssI2VuR9RvvXVKj
c0LXKOBaJFQlkfVIYMrhz1Mt0429N2DdFCupiSjtkXhTMZ8N52MTXeoGmY1NnNy2kAlyAP9Kmvij
wySdgMQFd7H9qi/XCvhfcswGvijnM1yHDBCckd5t3O9ssvMOqx6hDho+T38cAV13Ud0jLPznITdB
6+OomzAnlU/b1/n96cUjelbHdutHBpLdBTvipS6xodCtg9M/GzXeEXmx7IwUnBrRycbp//uwJUl0
oreQE6/JEo/W+hOMJupBbPAD0Q/0l4FxKzX0+rzVYGuWuWz9sCXY0+a8S4VX7LQpQefDMinHNUWA
bRLSIof43ak6xP2rN4LXwyLJmm6Ib2pqQOVlI32Rheyahu6sTK3zmGl3oerg90iAtiS/QRTp4YwS
v+iPFaGQyg4/XFk9RXF7VLqyD0NqfGks720uSuCJBaEiaXysGoKkZ7iFwmj6O5xlug/b9zPVvsDG
bAKS9Dzfsd1X9OZQ1QRSB6r1nRePMNlmPHlTfnS5jgtFly418/tcI6QVL6R+GkuV7eGyuCeMCuYe
m4RmFmlAXM8rQzq4yIRjZHlx6AdyuLoCJ5to8y9V7Vp46vvflHTDGdX+kb/oFQ0eHKOU9VI/qnyG
87RScuAx+ROTAfw/oTp4rhwe0oof62puRZeyurMmjYieZswOaVti7hkZpQI9nAbrs8ccC66V/QQ0
ZV659iF0zotqdiRXFZqfcEJONBLf4HjOdy1/7Qq5AH9yNPDdbLhM4uMJQNEO1SjPnZfaF6ReBrqg
1rmTZXvOUvXqlYrZczVfmortmeAv2+VdA1SAaItOs742OFSrgWK5GLW3yipftKEiIxLuaEuvjIkd
EcsA4EOQQEH1obyix9lMGB6Y7vYtsQkdondPb0Mzz9KALcM4F+USht+qnMxzNL6m/di+0MnaOeZ4
zDx4fl7OPLAJ86cpwpHXlenBltzfGqzHAeSXd1QUlHsNDaje+c7AJv/hqOGjlKQfGDL+0S8yQetD
6tI88mFoEfGlWA1/8Ia/mTnerVwe8D+jGLaqY6TMT1WoL8lIOgVk+ygKH5dQzvtpoO8JvfuIkgq2
GIi/CeLPsQXDS3olaEfGG1QylYfD1nkox1Oog1K2VagfLYzCRw/Ord9GbXzMp+iXlTnQBCnImS2s
3TX1tEB9OBkm8YnNwM5Or+XOqPLbLNJmb3XeV3YI0w7qXIXvhnZL941ewbdxgjUW2VPlj3QYGYVw
K4mT6nFm0EaXo9NPEGx8c46/qhZlVAccmaivNR+4jK+F8dg+L+Ya9eeOd5TgH4uFqsSpZ9zTg6IR
CgxsqsY7y8rAYZhq8Fuilz3OLlvcp3MxIAe1PwSUuVM5PFcFZKLJml7x7ItDpPpvZGkRXQ/Bmb09
pxkIEjoXWKsI6z3EcfkR8cGwD7f3VQREJu112jbsGDs3JT2vQVo8L7lvkAEB1zp8QS5a70Ic4wdD
Etxp2PEdF9duHWXkcugDoC/ktRbybFk5xrqk6HayGNJn8VgXyQqrx2lGayumF2MRdO5+j9yKNDzU
w2zP7QciD8mBT0mtI7H6PDtadG1AcwtXw1oHDppsDAQmaK7i3HgiNeLdSbNvNLaJAIFmjybsXLtG
dGVtDcoKCO3MH9v2TqBNbO1ipzb2cQ1jlXsvxvUEIiuYb/IhoBm2n5rG/+M3I5V20mz0jM2+0y0S
J3Ptpw1vZAcP4zeKexz7k/FaQXs4xKZHHq8oXpxxJHAkU3QKIAMFUngO4ElCb2cUbtwXe9Yseske
jW6gakX9MGm7vJwvdex8HbPefNRPHazPijMvrBv7jEM08jPN+V521ddyyveZ7Pt9hkzjELnNqbEF
yYiZrfbJXDIsZ2E3SQcNSIAg1JbbaQKw0h1w3xKLfDMt+54FC6hgwubGtAZ+N61JNpf3cf5qqwQy
ZNu8mqQOXjRLHRovIozGSNCO4WPYI8xZjSP2uTVRSM0WLVrzUEOgOeVGchMJOYQwFf0e4d3RQPFF
P6TAGZHcka5MRDflp8jrQMbzj0jrFjiZmBNy5bxQeL7psaXRxpqO0uP+X8UtYK5e7fIiusNFCHnC
extCQlFJiTS4ZsbXOKzpJsuLPlpsRmoPBtssv4zCCIgKOQpztnYp8xg2fHbNVrn6DoX5rWFyAL8K
aphU35HUoU5sjeduWkq6I9quaHDDFVU03qC4POAi+UUzUCgHvB+SeCXoizG3LGjzh8mZWKnysn1j
OySrOrpYlbhpBKuTfHuCXqhStkPTUJwOLLpuARPAJqz8RHbR/Th3O91rn4sCS0Jk+5irL7lqh6NT
URlsB4R4oCLXp0R6Yo2OjSQ8dKGxr6fAbbxdUpuMVgZNXedQREeXwYRrLOch0SOQHStSMiTJmPEn
jHBGfpGolosU3XTKw+yOhEl59rz6IZ64jXup4SKDHJGJ17k4IzKZqfCT6QKEtWF5rc39JrPlJon/
b5XZOuh4zRQf9/b1BmkSktSWTb371NC+D5aB8WSSPROX6Bx0q/AueN8prJU/9XaC+WagU4gbgeZP
kZ7lKoh2OmzjeY/DpdSqcmcCiQxmPS+u1uLm18UYiquIRjoibK+iOcEhNTq9B/0Jkr3nMJuBNpeC
RaDsdNbD9mg7jCmJDxCK+GK5uo0Iu4p10mATGkNTZhnMh41f9YC7Yna5tnNBATcbkD3pln1GqyNr
U5pvmvPtKVs9VIpafyIelf7H+hlJjNp/Pi2pCB0TaXtrJgkx3gQPuLRptgfcvSIlAKN7bP78ZP1V
gLvonUcA/3g70mh80ouEoDThFKc0BDw4Uwb+fbBKSsXOTGjlbg+378xE64Um+4Usi4srBBiScsvk
vozrj01mTIpWs0AObu+0cpSHf/ta72CvN5aUC5Wdn7P0ZOmYgDLWs3uDhG+PmEf356F8HVMH2EU9
WRecT1wJmBNWPYNYnRrbwVi3CMsikMrHYKc9q6A3s+4iCF2BX74+2g5IKOFUjFW971brkqm0Y1rS
p07SlqQ7+nmonIly7qJL4rX08qxJkircuHSbV5ePIM4WPHXLObaW+ttBYnYGiC/vi3Vbh4r7VzXT
JeW2fpaM5gfgSUVHCVcmnDsYnEm7i9Y4S32ibbBqOhjYrca81Qo04C/zDUzAGPLRev998Fw9PxGh
EkxlnGNr5R8HC6YssdpytDQm2Go9eP96ZDWYzy3JOWr3hOVNyXCfrX6RP2oR8vXyzKlP+zlepA6G
RjdPvSN8te4Ri3W36NkW+xlCk/ztg4hWp1S+mXW6Vjp7YuaB01CkMcSnJK8rEiDc1STRWMa1ZwRE
g7KYUL+tRo0oXeinevUplj2TN0LP1HGYCQ5YDSlFHT6Hnlcett/zhxc/2uuS13VY9ENrfOrdhXGO
HKjVw4rGr+h5sUqcXBPi2rYR0mwZqKx671abj7VJXRJgvJv5LP0XMr7ZLGTrU1G25Kt6MDJXUx0x
hOU+tHQdxIFgobTWvaAXN7BwxcAOpFuYDMUMnlxFU9gafjjm/JwuaXcw112oXO0/eRaRIrg9nyJF
z7NNeC/wZl9l3iQY8LGkr69rKvGi/HlYrWdl25EvyPRgv730uHkHtdeet1da5TSHfcvs72THR6i2
nDNtO5/zPcNZD39Jcq302TrH8KnWnz4Pq714e7gd9Cz587sZVYHqWw9mN/FC/34OEIB4G7E8aUP2
LY6sozPGQPXUzGlmrmcXZwhcDdCgp3BaF5f1a60geVsyhSBWkndAyAGc1vY+pFr3vmA02acT3PP1
m/GtRIxzwcDs4Ojq/GrMrD/X5vYSFU4XbO8Nc7p1W94W7o9wrr4CvaSh08zR0VlbKeuzcE4+1QRh
cYsdCBkfElsXdoQaKy6V9WVt18v2dDss6zcI4wPT4NFz3175NGvNwbLMm9fZ95HIUZfw6abSXj+V
OfZr65AlKxBnHM6qKLKLY3HJIyZF5je/cwcDzesUOQEg7ZOWg26uoYC41snLhnujNNg+ROGuZE+z
n+i17AijvFOJ/kgFQTOSlQvoEImUinzmpInmneXQvm6MmGtQg7HGu2rW6mdNX3NXecWzW5vvae98
OLmLMNbw9uwoxdGryeqVtn3L02U51mnK7VzvLzZMr07WH/aAb6ux9WfNFhDHJaocsnf1XVd8izwT
b7OC1ZDD1ijX8ISEzqIiKebYJOLrMF+JYbqrcraTJoTGxBzuIYJ/q7qcdVbcDSMZJjJDjezY3bOi
V6nIk2jR6j/noX7qqcdc4PzoQ0sCDrV+L12sLW3u3NGmx1EUWjv5ZMhwCmoBOndykocppzJO6r4M
3FkElsnGmCKVQqUfz3Vb/eSKXHahRlFmQnjgzgxkskvBKrgd8gemBeV1bmxnN1rleS6b4UelP9ow
kH8Syz0zmlhHPBU1qiqiPVSx10hoAAv0NkiNLINI0f82POp6aO9PU9OB/SJm+LBdjDSdh1OaEgNe
thA7Hfe4bhNobZnpakXjYTZF5rmZz8gQWNfm3ngw8kU7eHHpAcjHxvj/tZ7/J1pP1JhIIP/XUs81
Jv7Xzz75Ofw3fNKff/aX2FMa/5CupxuQzyyizt1Vv/mX3lNa/5CmLXUdtpowpOfAS/un6tP8BzJM
w5JQGE0pLQFA6S/Vp9D/4bmUdrBfbWmY5Hb/36g+N2lp/e9QNjDOK+HSFK7BNF7fRKH/xjq0zZlu
TZWoU5vrp5g6A+t3w+5GsvIspccOpH/vtd9Zaz27OolMNTjAoBwm/H8pGgrGuQJlHchj5ZZvdSUe
9N59cZWbXSLC3a6q+T0N+U25LAlScyDp5KDVk3POnJ+mnPL8eQDQ7EUE/kiFUDKvxLHEQ+yXpDQD
VP+KimSFpC33Rqw94W5MWCvl927KviKmZW6IQEWPRsTjGB3lox7Y4djv0fNwbWHIjMAI7VoSXseR
e7rxPTVK6lwc4fr0NXSZ8UMkefLmZ5pxLy3NAG0pX1baXtw6946d/hhGD7RhfDdiWZh6Lj2d/DwD
F0bdszMeBoc0U9W+L3H9AmDlWYXNR0ccFoVS0Ok4HPBIvQorfhxk9lu1vHjHrt/zKvldRb21myre
ZvpPT0yngWIYhFjxPmURrxlT47uooPbHB6swj2HY4Tsp71nYwRKCNKEJorz0PVfhEUEXycp4BJnS
4wVIg7Z1z4nO2wZVCmwp/4TCGkWpFwZRX7AW5lkAd/uO8RdAfYdPVWSwWgW5KOQAYrDo2KiSRwDR
6aSvdgEmaVPsuFCf3bOYnG+h7H+yv2Jaqxa6aSn+qrG4As2z/Tg02epvZ8oaROMs3wwCxjDh1ocs
RqHC2nV2GifxVSaecEYufJzmaf3B9DzdVTO0vmztkyCzaOZ9qAnKg0HsviEGIBQ+neCHVjkN6uZi
N5Pyi1VSNy70m0r7bI9Y9RQLNd4QhmjjPblaYJOWMmAGTJBUjfxUx+WZdR6SXDm4e68qf3fW4rEd
QtOURPeJ5NThf8ceZ81ukPC7+kq+tZCYrvBxf4JghCTQeiutDrpadBdZDLbzCS8ILbiOkC1yfNPl
IHqX9pCcHzVl/DTbnwYg72ezC/dGTiZGNNT63or3jecgFwkvYtGzQytlciLvenTXTUHHax1tyWhS
nmNkgNvFQsUKqivGC0D8o7/ov2uaM3t0c0+F4pppde+lmaI3dktorfl8Se8rdPtJJWRvm0b0RMRr
ckDil+8FHaq0Kfkz60OUitifw3o6m/nPSZEmWZfIh0rz2ev7dhc96+OAGNGDXViB9HPZWA659ysk
3zIpnmv0VkZJop4gpJyshN1irhceSUywJqlhbJtRM9m7XgbkweRdac3qzR5PMdSTUGRcCfqbwW6J
c3TCLqLB125vYuQUkQS5+Kgp+WklUsBljN6NCgB0X7GnRh7u4d1t39mkGTvtXEQuhDYwtb7GRee7
+rGpi1tIUMUusV6kB2oR9Rgpj8tlyX5kDeGRbuGbDe/1wKtg4vJbtMZ+GA9iSV6SZToQUvTowm70
XclF0yo6aHGBCr0qzo2gIIuJNkQxnQV5zPcdN/1hGRIVzESmydiE7yXxK6eBj1AK+WK2loaofgj4
Djm2HnrvBFHBPmcPGuC+xD2GvHBnj3ngye5dZvxeB4v4jrUWzNV8c1k9M0cyvakfS8yjTFpcg9Au
KvyaRDxtRSshaTkXNQtLKQtIYrHP9NEO6qjRKWCsXa3HTM9zyO0ucZwpds8TqO+anSaYhLFFk+GZ
6zU71HQIE3k/pSyWVdt+Nyvvtznlma91iK/jBg54g5ImI72zEtrVRWZx7CPrkdipSxuTSkk1l/he
/Np1LEcZInF/Hq1bQr4Jf0/VIbtfldq9ODCYpAOqAzLjjdjZhXsXhVfypBN6htYXrO/B1GuQahax
I/kKD1Oa/bawv6JqLteWhg2Agk9QCZvdRITCVZUls/HZ/aoP9qkiL9GHY9vc6Wv+A5MDjDUFTjcg
EyxvBR5ozDYEBOrlka6N8KdMBcoo8fZnDERG4T0alnkQ1oNW8FFoYXmDnf8zM9ExGgRxxXX6yRbk
izXyaWX2+9izPUVothwIjCMcc65/1BnBNWVnvyhuvj5IYy693CWzEUENCGaC1VlLos58mtss3Ude
/yzzGInT8Ikf6CsMUZNoedSgK7tTZp/bWT55J+gXMWEdJK05x1GMMWfDzJxhZTZbyQFzA8ttKdjR
WWjGtxuWHfORLBovtNK6kFQagIahZyk/tZMflqI1O/ff2VD9jkVxJMjoo2o4DQwj/9Q1rsXC6hH+
mMWxECbIXyXOaGTZmnq0jHOUZE3qNdBpGD5N9rFhtZ/D4axFCXmwtE+XUd6NDIvCFNmFTr6I38Rh
MCQIyBhIMq/Rf+lO/+ouCAMJlntaLAxXS9l8JMMid+hPefMNYuetCSmbdLiWF9W23JxyFI4ef1fp
Ul+kxXcyXt7aGvghPc7V8+mir6t1/Zct4tR3w+kbXd1olwnSDLHJCiGUr+qbPX7EZBPu29budqHR
QEqaQAuPDosNmNGzN/Cv6USXB+I3ThHK6f3aENdyTJ8yMhDrkQxDl1V76RTSsdYlxjwczCc1tH4z
TBP0VxZIyDWkIXXciXULwEKurs0EooE2BTZu/gi0eqzJ8QhfR0gAFveW5HPFFIDYLbd22+2Qiwcx
FhVHvlZfaQJJnhBIlbAgwrNhTNG/T9mSXaZqII29ZbG1xRP8BOa1ECLAPS672Lqze7z3GVANzAw1
FH/+lti7sxA5s7rlAHHwF94IuYwq7Jpr6ULflW5ApxFAbtzPi/6+nTke7kbOAPZEcBLiEj2MnMD8
DNziDgKhPUNoVASt1j2MKnxLMKTkwoZ0cO9JK+NEoplvT7Lfk6b3aDLx3/cpw7JYJ1vSqOOgQq3X
JuUvdzTgQdlOfWj08Hs/2PjJFQOOIQQ7sKsa+VpUlEqZRplFnJJN7q6sgDI46O0PvUFMsl2Xp1X7
eu2Zcv85NOiSru2okAHPDJlbIjkmgpgtCCNuXxsnKvCPuME/mEX9vuuKrTgeL21LcthY5W+5jvlb
69af9mzH8nvEUPDgEnaC6qRFdQHbzkDPuz4n3jHflwpFvlkv4QV890Oaimk/WFAd1i4wmeXdH6Rc
RRSIy0AjGQz1J7PbXuOPttH9NsrfDgN43kt4mIGtXBzxY1NYYLShndz0kCrXGOshMeNrVrgPwplt
XOZ0az2XzmKbGgSGWRi5CZA7aAzcECeeGIUFUyfujSI2jnrCdDDOwngvRJMacHihKhZmCXB9HeNv
E/2S95GtZv7VxjZ1aLZvNBmnXJ+0GpU3PdulNyIaQwG0jPXzJATey8LlnACJdIc2u8blPU11xMsm
nANnNqKbdPpbTdvEb/OwoWjvolvY5zetMpli/gtU5YlV/S2mE71oIAnll9D+5Uxl+KVbGFB3nvpZ
Va26QfNRtwXctXNfN6T8WblrX/gtqMa/1W7kXCxGxUmk8jP8jjzAz5DuyBCaQLWE4BG2h5k0KXGc
/Pf2jO47ErkBty/94y+bZiNdITPbo1wC9JTRVTqyvqYoFGkry48Slv6+4WRFFuS8S91BG7ryp0Z8
LxdHtxA2/P3cZFcfOGX8WYBRv6CBQ9f056HI4PrIjNoR+R1pv7V5YdK9hrnFHmSLLqGLqFYKgrsc
q8K8NQgZr21KZyoi4W17ZsKpbNlmMaefXFXvFdO963bo1v/4z9OxfsWrER6cqpcBG5VkVxX9eO29
3gjMkeGDLh11LXTF3lBSBGRlMt6cMJY7y7TFbm6j+2LR7avhenRki9L58ygUrdyLXkNFuX5t+0+G
BjhMt1zwHAqCVflH1vqPnBKiimzryR86/c6w7LtwTNWvmhdbT3r7ka2xxrhnnHsCwwle8wZ1HZvR
uZs17ZZCFZeLGL8k2Hbu+8K+kp2Grcoa8ysqM+NF64jZpdsFbnp9Sp7WvQV7IZAjtVk96uZLnqTG
rVvoKo8qrxiIrJRUlOJ7aA7jt3ohwmGS2VNmM7Bss+mjGGTxWg8ebrSSAiErbcpzYoSJZ8GNIJ2X
f+sv/E8g4/9MRmG3jjwQl7nDyeJ61n+kM+SeZi6QcIZTT2//aIbBulclpQHOSoldvKWqsciTSBTc
VUb07v7/5ffTRtVN2MyS1vR/xyh7M5NGr6+HUyenr/bS3LeSYpKNILLLT4p9s+vIxCQdgYit4//+
d/9nMMX2p/8Xe+exHDmypelXKes9yqDhaOuZRegggyrJlBtYSmit8fTzuUdWBpOZt6rveu6CoEME
NFyc8wu4rq5pG75O4uHnQ9P5x1pjKfpDNjNOlAPGtvefJgzRSfPN68XWD+hWhGc/jO8q299v+QvR
7xez/19qgBN5QiL772JfWdl8/FI+pzmff/OXBrhODMvmoyVj49JJluLe3wNfhg4D2kXwG10NmFvQ
Gy6BL+NP3eDt5pe6rwsGJT8CX5b7p+9jKiBcQsyWx07+ncAXp8H78izwpQuw4p7v+x6IC+TpXroR
wIqt9EBbtOusiVCPlonSUYpCOj9K52WVzFvguypzr6qstvpl3RQAHG7IKq6erZf7U7NqggsXeRAR
jrtw9O87mku4tGP2EA0ecs8yl562Ebzltm1xNQhlDEwujGVuUk1APrL6vFFTJGRp1GK1Vfbzps92
d9nmsidVmrQc4lePZyTd29Vl5YujjgoIcFmtSi+2OZ9Zq3k61gdA9S7bFEb7FtS8v9Wy7giPaYD/
UDRXxYLqnG67Kb3slFZ+pZaqiQex5fl8CgrwSq1ZYPYamhMe1a/VogyA+5XxpMqXDdWsmly2PG8u
D/vsAL9b/WJZWJRi16buTQScl3hfdbzsSZUw4rzx9NrdRSrRZqWknlVRTeiio9P7Y2JOAattmZFX
C+kDuqvFxzBc3bLLU3zxUNVsoZ6/CM1lA+gOTp5bQRdtpIApwhgo/tkCm7uJzlwCBITMmHyVEfqO
1o1R6ecN1TL1k/Pv1CttOhqY9M64Ve/prJap1TnSWbWFFKWay0hG0LMED/jst6pojva923vjTs2d
Pw55Rmr2vFM5i4HsZGi3qhOLCBgGGZdObTwaw7HPPqr+JRlg8ztiVPVdVX9TAUhtD+/PWbPInUu8
qFdmUXNQxW7uVmVYh0cjwu+tw8MKaBlJVzXpkddAQx+1e4ic8QHRc5D6rIx/bKEjbGDKjItCAQcy
35n4UkD5Mm/Rvm4zt3hv/kAGM0z4jhFWyGCFEVZrSVq/XeYKs0G5BX36deUX9gFbNomq0aSknYAx
gY+xd5YVVLqIoScz1c+KVvwwOTOfwzzVG8ZmrI1wJocjL4tCiqGNhEGPTn7vovuOL5KOQA8XVizA
gM83QDg9enJZTugOEaFkXZiemd9pSOsBZUOGwZa+OJfTR83N25g1iFxXvraVTBcr/UI1qyYXBc80
r2+ETBMr9crOq2T6VuEhdHmP8hzxwmVuH9RdSGQiWJXU0fRemw+T7a1VNxq2En1p1E3Q+52B0Y6e
yoOTEg9jmRJ3HMT9KnpYqACa3hVSUNjvxZW2mhOpqXw+L0OpZJO6pF+NP646KfVMSA9IT0nzrLKp
ntDlWQU7hBKKqyxYqOQB2L6p2iLcnWcVmntOSg2NRmQgWzD3eRyERwWHxq71jT8RSsTiAbNq8AUK
IH2BStsGeHg7yw488eZKA/10pUrAIGESajWCjtDeIXlZ/RdQrE2Gl7rHd5JqxFgbWVTzBQMOQ6TV
zpHpZm2wSHurYiCBF6ok2jzmZQpPSv3UkDCOtAsnbsyCMrNShoUYVa5cgEErxw/f6RrigkrtU5Uu
swKrla1Nv1It6vvwvRgmdxuVPa+EGmaKLA92Vrjc9BK3oRZFYWfuY7c8TKl4i3A89f2PixWF3XOx
P+Ynye8xJ63aXK7wfJlW1PLWtcg/V51hwnw4hSkXeLlKNauuF8IfcKdh2E2iwZReCuLqWNiv1ZWr
yz1r4DpKCVctIKBFSJXhrtKGxZuB+hyLx+2z91W9MCXpAeJtM4NGBVo4f8HyM/Z7bZ9HlkH6RX7U
cmLb+W0d8eWZEuefkEh+NgmXjACRAwFDPZVSSn3U+nCfSFiLEuElFgiETs4m0H4BbMl5x7AxE1mG
ZOurDoHS5lUT3F4rXpt6AGLaSnqXhf6F2WHdIN95xXLIyZOvk3wYJYNuulLLAtSoZUhkZ/ZOcq0m
bobzRFfCQxij3N5Yi9MRuKF1nLC7u1IlTzA8xim2mY6N92iMM/50BSr+igNS5fnE60AU/koxQYaJ
7r8v8UGhbtB+gxrhhZcv+Hkev4wAbZaIzzvEgLBq+NTU42/kg1STZZYS4KitkG6XMCIQuiBATImm
sOT7jKkJKp1ktPyujM/yxRfl31nimNRs17gGBPCx32K0dqbAeJIHE4bGW0CfSAzKHDo44e8TJRR5
WaZmsTYG466KakO1+jKrlllJGO1Jn16rOZsWGhcwuetzUS19tp9zURjj2u2o99x50Hawrkn5/aWJ
CkTGOertQ2m6w4ZAg70h5G0hHQitv3R8YEIIT5La5D3LZFeykx2p1kDhc2XLheeiWk+lgjYOXlU6
6HrCzwCeRgmJakJkXVeqqBaqSSVXq5JGr5lGQ2I7L79Rs8OD1YNhvPxSLVWzsyvbrNQELFW1bkXX
RM4rgOhlT1GQgDGJnYIovPzw1OpS9WdU8QIqvQBN03yURIMfwFO14WX2vFphUM9FtY9MfTGXfart
L7Pn1S+Ollx+4/hJue964EOq1y3vxLOzPG943odXN8EqDIRJIAC4UTlJECA0LlBKcj4w7QEjzq49
L1MrMNtBUvXHZBHACNXGqnT5rZrtFwQBMPRQM5DPaVhVUXfcBfaO3Itmy+ZWFc9LL/u5HIoWEfJO
lhGD+nE89ZPfbfxsj5fVL05R/fjZ/uVe1bIppqbAh+13cKgX6Cg1ayHstAbz5pAn/QtKdYFMqpLt
oLcWOPMXNacrmNkLaOWLWbXhv1wGqZlQeJ8iRiO7NZbqL6ji5Xfno/x2fQ9DaF27tf39jGWtdDl3
VUIij0pKFc9rFKBSNtsNXPnvaxRq7LINBoLOcajRBxitwxjX6wsA84wlQ2p3WXtITOy01H0kO9uS
6YQkUapOXj4M2Frl3hk+pNBt2CJJCWEJPLxMzguxxwaQX6NS8XIjBWA871LtRM2rn58XngGOczaR
7kWHVnikQJFUlJEzjYFs4191GXEnXXPI2DcxKv9NEm5tp7GwW5cIU9siWTTIitqeMBt/NHDU8YDg
HQZbTzY9HlZn6J6C1vaqL7monnYUcf2iaWKAIAjmB71vX/mLbl+pUlTnzrlkx4MH10UcsJSiapT9
J6h61I9J4VZrwmm44pCz0dcaYlZSR1j1+ACp1qQvJF46lu13KCdqoau1GqY1rb0q4Qia0m4h00Po
DXEkrvSpm/dDT1h5kpPeLqtjjN5LE0JpS2TEXZVyGGdJQp8BhpJ+1cnJKKmgbQMIGxz3J1tG+AcZ
0r9M1DKXHsLGMiBmjPi3oItej1vSPwD22oXUroatn1En75ZGiG2ummMhm2M1acF2wqZ4q1MF8yLI
O+HIfpW6MaqkJmpFVoXDmrB3gaQvRMTzxMyiQ7uIXaDqxk5WhInC4Sq87LmoluoAr+EJ+btZUjZ9
14CtmcVcbwhT4uXGCmKtfqbWqBIo9sriYWAa1z2bKDjw75ahDYOplI9xYSFJoYE/D1dEkeFXWhF0
cbnsskKVJnmrIMj7Z/yper4XJKoqDfIdUM/8MgusUI4H5KBFrT6Xlv4hAoC9I5nx11q1Qv1YbYej
1S2oZmOnUMgKbUzfEBMQ2QKrWYxLaSLPsORWtr41dhEkF2RRbRrFQC0DffYJtMtN1UYZ7hfIpm6j
gaGqD4OvRRwSOLiQEHEfAUE6RwYghRSCFqKxZB1Gzys3g1VBupeTHo0Dr+vFwdMnZGJDPB6u1KSH
kUEnwhYbmCDVuQKvFRT3UoflBpimauhj1N/FfJXh4TVaMD4UatmQ0OXLbK/wzJd5VVLbqK3VbBUA
LVchyP8Ea//RsNEwMDz819Ha26/jH1dfm/br/Dxea1rqZ38hFa0/fcL6Hm6MluXA874oU3rOnw6C
lbYwbZMX8Zk6pfEnwV2PEKrD+/UTTtESf/rsDRdH0IW2AQLy3wnXGvjE/hyvtX3d0YFyG74QrCQF
8XP8H6BOgemt0xzaCTXIaNZulg4ptdBH+D9pAP63uIAhASnhYnn0pDVusNHiPL9q827Tp0H9JMEV
gBv1TdIl6alo0ZOI4TOu0iaDTykdfFCXQSQKvWVSlKjg5DioB4gqN+Xk7Ix5sa4Q1DoaepseAW4h
UPYOOkJz7SPmTKbMDpjgumx0Q76zez/fWObMYCW25sf6Y2AknxpRJg+tbaZbu/VuC6hAJ1wN3pgl
AoujBn4ia5F7b1u/WoOpg6Y4ava+z6p7gYLirRiyJ1EtN7MztPsGmaxjCDhE0/U3vmPiq54CIYim
+RvamZsBGGfdk4+pJoAOmo1PA8AenCLbfTjld+jCBk99YX/WxuRDbfnlvtRRg6ph7FSkkI9dhjs9
OLcF3tOVlxZgZcw4Wd80BIxL00puEqCMsATB1KFvA/huKvPdXIbaEWmepwR9Q3LCab51rAaIV71s
fAxb9004vp77Br7muBfBSP5qZM+VCyIUSEWBwpsUWyv1K0Y878IKZaIWbEwDvYWq8gnaNerKY3zK
ozZAgmClFRFuQJjK5z0xpDpGmEaBU5MheHIkEEsba/wPeof4EphErdGpOtEpG6CEbAtuInh49DFw
+RvAI5lQWvF4161i3c/JoRtpUPqapHDbSTXUDAJBMq46b8p3XsXOIZRdZ5b7vvNR7rcsAJBd+arU
Y+5bPgDnboZuK+0F7VyfQSLwi9H1NICYGqz1BMC+n7AsnwBDdU6L3sJ80E1uR4MA8hq4PwBJO8QA
9I2uTTyU6Dh3nCfuQWKD0sth6Zc30J0I5SzZViQejo6z1zzCM8MFMbgxFs89ibQD9orkmT2b42Z2
IBRYBojbFI0EM50gh3rFfka1Bjv612D2XvlN46IqCtgmTqGF0ZBbA+CWBUk6UK7tnjDridgkIkjB
IV1qscEPvIyWN+bEq9bY2Z53eIKcYgbrANr4Iq7QX8SVb6mPsmlOAMbtQz9fdku9nguDFsczkFmQ
kD4PpIxLGvZujtN3xXJXomh1DYOFjG6X3VoOqV2n9VbjBEQm9etkVY8x7/wwfnLddxXUx8dee4t4
TCIf6nJlQxHc1C4sqybBaLzjJqVL9K5vE+3KGhfwPXPoHm2rTLa5We6jxCzf1F66gyLl7qd4LA5T
KcG6NaDS0mgeCaR3JxHoUsZW7IwgaR5wOVjnjYGGUd49kJIFo2vitjYhLwX1F4n0LEsF3FugQo1W
7QNwERgWrpFyTfclEnaoB7lg+Xh58i1xrAm5HWM5NHl10mTueIjQ+7SAWc85qlNdj2xL6R8skCSu
MD8YnfPQWFQkMQIA4D3CE6cCKO1+zrV+DRipfcQbluBH40ueSkaXeS53gke60dv+q1tiYpAInZfF
YbPOHMGIaK6/Dzw83afxKQulX+k0QKXPEMgCrUi1KJFHxlDsCb09TB66RlCwfEjP2ad4iNx1Pidf
yjBN1nZYP6VtgHWik3WAVHm8STOirL1k/cZrpeohevQ7x8JywOgP9je40PEuGHnOwl8OM3Lji6Rs
o7AOBb2DHFF5UboT3vCYZQZ8SatatkNjWxA0xRsNLsV2gQX6kCKMOmpfUz19HRJLQpRzOFr50KEl
hJVe4e3DuvwqIGVUAYwxtCy3GOB90ia4JZibAKmrzKOLRCDeu+mnptUwtieyO8TWRieWyAsNmtap
+IAaM70rOxgj8ID4Tie01Z1eQOCZSCZ6+Rbgkb+eQpFzh4CLLaBDwcz6+9QxNqJw540zgnpIDoCP
ig+mZbZgP3vQ4DMDyyzMn0RfLLvRmk++JTHw5VY7FoHfUcfZALq8ur9JDR97ULij4xgkyL1Vwa4v
wE7BzsZQu2wxRYrDr4mGLksvK9X4SxgNN2FVAxNDe3KDg9+2FVJGScvnDVjbftWClusGW9umYU+1
paFjV5ThbapbyNsXjrNzY/ENvSHz5JYmge7Cfd9WunuqDXR6IS6DRLMC/XaK670FuHjb5KBuYJUZ
pyBmuNJbQ7bLza6+N2fsdYtMO4RN9YD8bnXnDVp8KrIQnGsOnN9k2OMv3gPq8MMR6rImyT1XudGk
D02LMkFCq6KVWo0knxY8DN1861tJfe14cbrDV+4LMstXIeJVN3MXTfu6N78tZuKcApDIuwLNBeJQ
dXtTt0TPlpSqqePzLEwbJRBkX7e16K/bcnqvh+hwposjX4NDHgEHnJJglQ8Fejmy3eoFbpJJe2vP
U7dFd0LbzjV1nXeFxQHffeneRi5YdmuC3xdEn2jtgVrK3UEle5yaj4MOYWFIF9yMB7QiFr1Odz2W
c2uvjF/5SweBor/pSYTt6ZpxwXH0ukX9dpd3eY/lAuNu9TEuAGkHNJkAJAbbqUTm3hHhtkrt5WAP
E+EzmQKYjPeZGfp7N/NvYUHNO795Y5KtXY++3q5m7NXLhqpGZ7e8xYQx4wnovI4khBt8hhigo4ZA
OtoaUfMrRrD1eB4efO4nNK8EmYchftVpePBZ/SP4mL0NanXdjchJ2b7zcTEF3lrGsCmkgghsY4Ty
wURuhU2GrkOhD36/BkwKsA6qccY3GmbbMObbpJ+JkLr9bZ4YhxmnClTD0Z4y8ua9ZXW8GNS2aVCB
U0znnS2kTdJsfMqD9C1WA+YJXXHVlFlR0WFfgOpGRQcJhoC3mWjN0RrNNp5u7vFuDa6MyC5XYwcd
c4aVJWLsohKk8KRecDIZCK5ET77d3lozdIzRn7kwbu46hTFIyFebYeTbSP+Bgxk1/K9igWbhJO6a
pWtuSsPZzRGArggJEyo5+iZgJKkYtpFv9tusOhpIvaAStIlm/Zq2ECExNwT0SgbypM0uD7SX/txu
bW1t4SPHGE8NNJm4vGtarLpJNPqvZtF9BiP96FbBcI9hC5HlRLzKi0cwlBok8bi9To14vMYUZ4X6
16mkbc5pG18ViwVkKO38Q6Nn1j7sdrGe+KS4vPi+suse9e+FGjUEut5UG9MNxqcGLfpTWltfkqBY
HtPyNDOYfOxJ3rXh8KQmY5W8xqwjuR09hB4hfLtrGtzhEIQ1Agy6uezCBWmSqkG4LsYoxHHZU4et
5YOm0dCXtrkpXcegDoy5EXVhHYOqc1ZzqdNoO8ETTWJ5aweBjtJHVG8jUKRPemh6x9T2srVIUvyj
lw4xDrxVbrp6ee9Oji9JCsSp+tF4RV955ee586Q7s/MUpOkOoa324bzIBwxRjDr8vrlaOej7PKUh
H0dLeu9Q4hABhbs29wDOZpKmvbnro256bWh8vkYWoA6TcwnRZH+G1glCfOThmp3GVXxuK99BVMos
bgq9InZcufGtn5tom66SwVtOCK7Fy4iGw5QCBgYo3SOSEA91uir0I7pEC+6ui1idahGJV4aBkIDt
Dq+zDExgaaFZalUGqEP7AajgndePwRp0yxUMYDK+oREeWscFJjV2Txa5Fb9u2zdIyHhEr6XHBRT4
PvDp8FfBJijiN1k4NwfbHFHa0eroQBMX78YRMYq4NN6OaITbsBX2mckIIOjLdy5eJ1vNoimJBijd
5r5ZILWGzbRK+npf+tdFXu8nWi3EsorX6E9P+9QNuQXRwelRwyUlsjLoLhyKBuonA46HIux3ueHR
6PkwXHoauxVZJd0Wwzapeg+whZDefuSgusF7yqciQ8WuQX+tK+u9k4e7JvaRETKNTxkVxYY8NLoy
ForVmWtf93w3mJNJXslS7Yq1hoSOXxvOekYm8h1ifnQQS4R6qFjrLfFCDcooLt8TAg/JSF5Qn4Yv
yYfWXfIH+iLeSursiLQ5OdaT6/jttQcYeNPJHsqgVafG9J6K3K/v6qXYO5Hzic45ijGLr/Oo+6vU
Hz+1aWU9UN1cN1hqr1NztNZ4LCHHZoQ4I3i7yXB1+j2mdRg0s0NvinElsOw8ArkNqrzeunX6qCfm
3nTmo6BvsgJNyeDYEl8dl29DZzSZt7gmtHV1QOxpp+XjwxTr+WEy+XTRloqlAIz9LnRsVLTjdj9I
H72ubY5GOANsohe3cYrk0YmMd6LiieRp6m4RvFlZAn/3AKHgYsECPBiyRziqJyx+PgiXwUo8tY9D
EWBBP3dfQtpdqABi3WEptx48852ArrROKzfcLlMFvyuK0gNB3A8zrLrNgCDpEegByr52iCsOfDpM
GiAgdakL64tRhJ4J/WTSkeDqwpagftKf4oXEy6ihMSV2WRhar9AYk82gKRWY6MuG8bcqLHcEUQfI
x0GF7j7W69EXzxvRV8qAtGfCnA6Ji4cPYt/tBgLbsA7SaASOi4z9egKM30DY3zql521H5evUB6/T
UHiw2prjtDgeI6jRv26mZA13oKJHqc1PwwKVF5nmjfA9A3HDfDNWfnXth9XJNfIOZx/7PWA1YBeR
eWuja3hIy/AOQrx2bNvuJtD7Ye2imwgu26zWne/ldyPy6jXKp7wo5Ue6B5+BLGM5zPjBdw/eVC4H
b6muda99CtOYzGMsGnR7NDh7KYyu0DH45G3tjVM4KOrzca2mmuoC7Dgtfp7TzDUQCxLEuJPUoJJs
M3OjhS3meHh87o0UezwXtM068TrvBjGnm3aJ05PTfHK9vru2o/7GqsUV2hN0G0w3ui1MdFHpHdZH
P6Z+6DE0OvZjP20ILRGaxOEQcpl2KE16eWmHzU99A4M8OfJGIiMcGTeB5lkbz3CPvQEItMAxAmXH
im+0918bNiFJOlhfi6T6tGhTeqQCdtcmXyxu9VJloYvReErIaee+/uTUn0WDumaw9MUhR7LGXVB3
1CpOTi+Kfdm6SDDghOwykLEX2Krhor83CwOKNcxuiFoQg9KIpjzs6TXagW1dQ968D83eWNdN9r5E
XWp2y7XWlOXODTemeDX3rXuw8czYZg3+CVUEoUyPiPuWENSHpUWfFyk4dwnJwg/bqrbn1dxeZylV
Ob0wQydMiIKU2YDvheNaAxLwstbfL2TV6aeAnClb4yatkYi6BS+0Z+D6hpbr2wDfD+E4/6G2QFwl
qHmSnSg3QdgTohqJU02iOLSlb22hL5Eb0e3HHENSRLTpki96ZKzN6W0W6fq+7/AkMYigNdhHo+v9
1TaRLY3d+APp3etCK/w93ZGPQ1e2iGDTsD8kZfDBGfAuEEWIwkXGYMJpBbXGYn/GygDNsr7ZWm7V
wmr8ZOPGhBDxpG0QLmrXopyyrdXGu6Wja8jQb1vmYb4b+jvH6x+7prx2kTo+oAdcQjBtO6Srnftl
6vjaUztcR3XyBio9t5euAUHrNEBtO8cdxfuA+AhY8rvC1h0Y9Q26qG4PTkn7HCGQvG/DD4bFDhBN
K/bo8qAtX4VbpLLvvWIgRG6hfjswenVNl8EB9J2dqCGdJYSz0Gjyket3UKuNuAJjodNkEWofJ03b
hlnyCQdWf40IeUhnJrkuEPNZ5z1IduJrksMaPM3OIk1887dqFIchD9bn1m1AY7ZfwrnfOEix29xn
NZQQLYzejB5jhANgg30ehGIk4MIJ9YyH0SRso5W9tm4xyprHeJVDRFmFsD5hNJZIPwMZqWS/v0oW
3qI6uGZ45uyCjs8XMLsiM+oL7LqcUE3uFdWhxIgQtDX2FG2NSqabu8Ox7exPiTYwvB/1KztijFyY
Zb4S+dHLHjXDedfMUbnWPYbERZ0RCzORIKYnPg8N0rh6GB6W3H308VbepOOAqWpWG4fQrp9mAZ+i
T/L7YMZHLIvIY5VtXm3iKrjLGDjdDOWM4XAQfh7xZbwK2uzRRkny2kySh84dTz0GFqcG4dF1x8B7
S5RkWRUTQRfsaedXuRW/7euBq2SokbXVdQt94rp0ERqcS2A6vQHFJqgy2LxGBL5ieowXsR15R9rE
L07hjEi0MJzr/2Qw/jdSCz40/b9LYGziFu/Bz90f5bc/1mXW55/ij89TGeff/5XJACmuI6cgbHGW
XHiWyfD+JOdB+6pbaG8Z9jPouUxYoJOOuIJlCGF7Lqj075oLrBI62WFWuo5nwhT7d3IZ5gvkOZkM
Uhm2ZTimDTbekldePZNcmI0iNaJ50g8a2nRVhbHnNweDqjCkgWVojdmQjulJIsQmML46bUQe/7HX
I+CrX0zaIQwjtjFgqxBvm3G8H7E4jO+6+p2B4GcX3z+7zb9hnOCp+kveRecsgfBb3B7TN164gpWO
66JwFnK2E7TKCJ4lH+G97pmwFu13DJdP7ZAS4wWh6R20HNdF8pXVcjuL4YAUyycTovlgwzHLEaEe
SX1kwU0MpHq03OOM5sAIZTYuIypohqZ3nvW1pR+YIlIVBXfspgbrkAaonxXVvdzd7ObrQC5jC/wl
d3ZdfpbbQNhddVWykYcDLHUY/WCtLxq7FrsO8eHKOgk0JOUiuYncZV0ZMC2xx6jGndzV6ABkEf1W
rz7b7P2vk6pRQJDnJE9QnTC1Q4n/lOvla7mN1HoMoUMHo7sJKrYtNYi1+HHR25DlmnJLEx50OB9h
Ct6GhG2Ffie3iXJ328CXjfgpq+0iZ0zET+SmIcsSiNM1jKfuzk5h5/f5usbmsm76rfw1GoQHPQ8+
uC3DarmPuCywUQJ8pIWrmt/WtgNtdF9zVmPu38jd4W/SD+3BlnqHzNIrfKjZmjhBupaHHTElNNE/
DdMefvId3iA2fg/8Ii3YAcdQ58XBa4Ylf12qPB4c8JWHLmEHtqYY6E9oK4Qv1P/p4Oif2qRfm3W/
VRfAfuwK/w8t3svbI69dHlxeA15C27pId7Isb2Egy6xraVR8Gvr0SefUcGt9Y+vASJuoRdwIvqwZ
6vucYHZPtyiE9uVSHsr7xHyCKbfRY14HNIfhhrrAU+Ss3Lg1JhoVcZgZ0eqIJdaYQtnJsKPZWfc9
IQCWB0uzGsjLJcuHmGPI/bbpsIsJMqTsTu7CpOx3Htx2YsKclYuv1l8/FYzX6gRtjRFaJxnKgLJc
V8vdokfElbG31I7xDDa6Rz0bCJMa9FN5zmw6ZjvXf29YxGXd4DDU824AR07AoETtH21I11rbrodk
r8/rz1AoXOvoSnwkKL1u+vTVpAVPfghTkqD5hxSV98xwV/ix3gd5hkWym2xiB7kA4ezD1rtuZ++m
bpDnlo1mkqJpYd70ABs2heiN1VzvSZeC7xbiKS3emS2hVC0OapjEENpnffxckLLKI9JoLs5fJBCj
e/RZtkCIeM/6rTV2DyhzrSsX089y4Q5ad1Ri/6Fs/fH1f9OG4gIp+YD/GgWwg7IVf/mp3fz+m+8N
p9D/1Gn8IJ46xk/WlML7k5aU0AUELIOW8BkEwIKxpZOXEa6pu7pjSxWj782maf/poHpEwl53PTrD
ULD+7/98nv47/Fr+RLy7zP9R9Pl9GRdd+3/+y/wFAODC07JsA/YXb7UulZSeN5vhOOmLqMr+4KQZ
ox9igHdaQie6req7bhoAFWdRtI9zLT3Fgc4XZJJWL+t0k1T3drVE4J77W61LWyp84AIe2uInp6OS
zBhUkcVtjyR4blqnFgxtinrvR3T2n93v37Sm3IvnnDNHN8FQCAMjT1AU5K1ftKV1jZPHwAhlr/Oo
1m2PFouWk8MPwMcXpkkEu2ak4ntfvFLL/uHYhuxWPCO8nQ/uQ47VPaAc0Ed/vn/ADwfDyJ1u39TR
TgzlvpajMXrn28zEEq4PwrvKpfFJGR8E2FqemZQ/Pc/nz++3x+ex+Zbr8Y7Zkl/4/PktxpRWtJ8d
PvftPeP9lHEVaGipUZl7GCMRiKzjkZqa5JFwcGX/+3tvvHh/1PVbXL3N6w3lT7y4/mno0Hd2uPkO
0pRARoZXYUOTbs2OQYeLnA1ZhRDluPgz5i8Z+pOzvcpRkCB1SOBwZVWN9g+35PdnhMqH/LgM33lx
Rzp0DwKr6rq9VtrIJSdTtC3oxZ3+4cJf9OC4cMfkc4HvaLumhSbuzze+DYXVDnXQ76cFx9MZEMq2
mdzkTRWM69Ttwis9LILbBQc5YQ7GoR+18d5rmgk3v9o8VZYtVcNd9zoh/fjvkXrVqdHb1oEimbyS
Uufs+Tvh1INpRUbX79v6ixegmuFq0WfbQix9Dp5iG3MUN0iqf3gTfr3tjmmaPpR0YRA1cV/0v4MI
5Qthlf0+QYRtTWY1W1e6X27//rb/7q6Dl2LM4Ok+HX25/lkvXxetKaX+uLQQzapFcBlNiWZHZuGk
8veHkm/uz182F/TsUC8esGvr0N4Qt9+LGVmhPiP+2SdfqiStUL9HzGumRxBH883fH9UCYvbLYWHR
uo4lXLBeLytkGV0T48gHbXrElCKNmJCf69dd7OUQqrB+Gfy7KJl77HLGp86zseWthwNVg7+qNLzx
hsyxtmOi7bXRNQ8pcXrO28T8jXpX9AO5wik91Q7J0aEnQUFn8VsTWsteC8wb3BsINDThN/wUgQyk
92Cr5nWYOmizzyZykCTSuwej1z7YtRMf/uHK5Q19ccMt3fYAtTkYq/3y2oo2dM2y48PNzI60zxQ/
WB0p4SjkqrRoeJAmqvU4aBj++U9tZhN1s+d77B3IPU7OgMrDY9YSpNc1bHF6D78RgTWKBZMNyyG6
YwMvizkQU2kbgtyZU95iMn+okCWoCb4Zi2mdGFwmNxPuWTkRuBCFyUOAhivYExkC18zk7d9fsmH8
2nY5lk7bJSsrh78Xn2riZy7Z8KzD/wKIQ98vCC8kX6eSFGg7vl6SEvOAXmhrOCHTAVNbFHucb7Pf
Yh4Y76ol0U5h+aVI+a8TR4Uqtmkq430ULMY2tkrUosj3ub1Tri3Us0Mr8578Pjj4OsElEb3OJ5Q4
R0TFYT9h62lSmwGzm9d2QGBX7/Lr3Cd82muss5P8YRrEg19Wr7v+ZKTI28EoXAnLuzE73TgWDhrU
GKmH/tqKPBRRR1ja/fAQVuNrVN7SCUUbheQr7UeG8q+Fkz02ieMcfJzi127RY3Ev0FSGMZgWcGtt
zcNdsLI2pTnSjtrxG5TYBBAv0aH8I8LXVhIjADjcNdJ6AuvglZjHz3NFEF+rinlrhHXOvVtlXgo9
/N6DQZNrh6Hqn4hPdiADu7twjK/T1s53U/W6jpEgmW2SEPjGX9k6IvsJcIHV7DQmun3aK4MgIDKu
n6PG+Vx6zb1jP7klYnZ57XwwDffJXux3Xg4TCxD1Ebs/Fyk8C5dM0iqonPWv3VAMm8RpYsREwIJR
X+GG0HR3WTT/w1v1a8VFJpxeK1UxzgDYj/OdPasjpzZ0eocxxb6HJlrl014MqQZEanoKpgahP/Rp
g6wo/qH+/+1RHVpdR5fRHP/FUf2Gt8PH+mWv6W9adJ77MvvWo/c4Ldrrxk7fpr777h++nl/7XsJB
TdQzfMP3XUzbf77QNvSHQst6+l72gHVNiuXolDw2WgdO5qODevrW16/1jhFo5Sz3f3/wXz9ciIim
7J77vgx7vfhww94ZknHAFULzyndVY4LwM7G6XnBiATdyhbuTp33RRtRm/v64BloNL2pJDmwDRzOF
BaT45dPNkVdAPob7bPferc8XtrXyfABwOU9HpGM+Ilzurp0BBG4WLbctlScS79lHd3iTOAw3/+Fs
fm31ORthGGCVPQPh1RdPHfnFxXArv91PE70gXVYbYZVu/RBqRS5I9Wdja9z+P8rOa7ltpO26V4Qq
5HBKAgxiUpbsE5RsS0AjNoBGvPp/kXMw3+txzdR/wqJoW5IZGk/Ye+3OI8KV2IALA6IQNz76wHR8
rl3wRw5grH//ncw/vTTUwwayZrjmjCP/923RNDWswcHrtojAkPsVWiSvvgFMiq8EEqOEGd0VuoN4
ZbhmwnWveCut+nH2Yv3YFca3fEINtwPLdIcPh6FZb8Bndokk4XUNlZ48G5l5UkKH24hCcjuNDFri
8tRc+aY2MGRsp/F/PM23suZ/L42+EyAFpyO0CKT5vaZNbE3TCBPpth4L7i0+/ARAtReXUYVVBqgZ
5tQhw+I0sAZcZcWU75aOwSU0Zj74Jd1ap7sf5kLp4g6EZuco2aRUoRt0QYSQLvTGotjoDjKMPImt
fW/7z7pZe1FCGnA42Szn2+AYTJ7aOTX/YcLwEovL6oQHO+E5qgXryn9/FW1IJv94n9MZMyFlTclx
dv3z/3OKxUYblNcQhe2Qd2uVpvDmccammDyXxjgOqmHRmtp71NwFycCInur0KxNa6KQU/ESQazvK
c8Yl8eSGNIAjXGx7YcU0m+sxq9/LqWFjd21mFfhGVRAdNL60aeHfFYhWIpBu1D+uFZaSVY3Jsm3l
mJLt1JDfwRpBCxZ3QN/E/LF05dU8bxPTHXcWYd7d01i7v/792bhVff94A/yfZ+O3z9lIiK+d1DNC
c9zh2K3mdm0ubKSJ6Rvx7/tlxLkg1yMkE9cgEB3kJFY0z3kZMnX599/F+dNJTwHORZpTyPB+P/r8
ebDH2em7bVB6w3YkpOeA+p5olQDBhDEfhUNinxSsp9skuZrPjAuKbNQzgdwHdrFb+MUJ6dF5SiX6
y66aD15wZYEu2rIqrzVORvw5zs8fjsk3EU39oYx+2AeJTVpQ4/ohT8Yz3xbRVJ+FixezTxoI+sDM
X0WlL76KSs3r2DMvqnBitEPueymdFvUG7DtriZHJYAqfLX2fmhxRvuUTWasTODUFhMgK/c2y4w/D
q1+QGnJtl0HkqeatV93auqbHiYbpYJv88o2suPuP5/afb3pXhzRsUwMTdvo7icoxMSzFGcepb+cf
+Fxr0MnsKOqFmv7ff9IfDkkkYSB6aJT5rvr1Rf4/H6+OxAjor3D5ZFJ9ZbJZl57ccXTe+zjXVymK
tqqEX2tX9vO//+A/lLzMwkBsm4HNDBW42f/+5IYNufRih+O5cqKebGJEnxNRMar7aVowbhc/Dj2z
V+hjc3flkFtKegmdfExdv86vqhLP/2U7vdgucnKh4beEuaF0RjPxH8fuH97oMJPw21gAw5nC/fYc
KRAZJmxNMkTSJAA+i44wQ2Fa3JPotC6F+Oo8tDj//vTcipbfPulM/CAyGSajOff3K2owaN0kBJ8u
Y+jPIC0Z3Wuh55F/63rHxCdQ23Q7udECa8eU4dGM/b3ZYWLA1R2vrNq+n6xWhWmqhk0bU2guYn4W
Brw57b9KoH/2a7yQDpdOKOye/Q/IuejV4KQDZ9KINiok3Yxku9wjPYegirWTZl///sz88R1LiwSc
nXEbk77/fd+4QZYnZT91W6s6jco82TY/1azcM4czgXa8f9cB4Teh9l9v2H925D6LOoppIHH8d337
f39w1hlJbdiy25aLehtn+8Hw6A7j1COYbWovtCtrrMZDlE+pBv8Us2rmdIhjNPrwGBWwD2JnbenD
RoffTnai/I9LpfHPoQi/oEfzqPNh9p3fT41x7oHudTmfKM3+4FRBvmODpSAs7kTf+JkKquPB9jeu
Sb/mzU+ShUJsLyD6WvaNnGJf1sxT+O8vl/2n14sKmVeK7ta3f38jq2SITavSwbb3SbbRyzndaxg/
ig47CQ5L79ypawwm2x/0pnoSUjjuoW4gYMr8EssF6nFHPFnT9NmDb33qAW0TENKdk+oQaNZyQLB5
Xjhpjk3Q9KEbO9VWUGieK64LxFCdlG8gwAtAsC6Sy0Q1UMIJfYa54gbDW9ecKkmHQHBkv0VuoT6K
yXlf+qLea1bmvZpN8mtpBMGwRrodq3Q6FQaXNatd5PEaONRQA/z7E/aH54sIAtflMPaopbH2/c+J
nGq+mJ3KbbYDAlVrEVkEygwFaYV4ou6dZ5H2D67WfhHh8R9njvGHWos0BdsLdAhwvv/7EBs8I+N+
LBDAdAtvh5bJ3gkthtwUWzmCIdfYj217Nwwl0WIx803LahxYDtb/f09FL+WgH7huI/5xZZAAuJX0
7Wabi/nS2uWwaggQwylAppOXGh8oquDk1tUxs83uP96ufxikkyhhMc2lifGY5f/2KTeXOMnA+zZb
5c0g6q8UEr/+kckEF1DSmJHQggp4CkSiIdnItEn/41P8h1MGNp8b2MAYDdsJfnv5qZQqFaQO8t9+
KdcyQGa9zvyOoMSsxIeg/+f/mFboD70kNaUOrg9gH8qj36pKP7frPlkMfuZQBj9q88ZBV+79xNBm
I1T7VFRDERpTEzxrjk+MTB//srw0PXgA1/A8xsF9pn1UmZ5GfTnjmxGkKeajldz3psJCgPMmuUql
lJeKsPAs7cUn4kfOaLOpk/Ojlk8eNHPyAfVYPplp8dbNw7z2ujb7UFOwsQCwPXSIU9ki1A5XQJ22
t5rES6XkGAlZJrvSnKy33LZ/DG7qRKM5VXzSe4DnxvUb2Ub8kXsY1oa1Yer6I9Mc7dlGnRojS30l
2jbD8dDHp1gUbOuhrt87+tA+LCSyr/rRemCxgQYMNjrCQoxb7ptvvfaLkX0OzPXbkei/Xjx7dBAP
9eho1zwLMizKip7bT+PgMfOCeZUk8yHtxf2CkeK1qwyB4MEK3uMuw6Xm1YyITNu+VEHxSiXT76E7
LOfJ1A+O7I07pYLvNEH5SRpTdvQXsh64Qlav2ACe9TYhCmNcgk1gqPlbSt1Wzmr6sGun4Oww81At
RNvnejFew4zrp0x4P81ULj/13HggY+SbIiMO844tTrPXC5bS6pecu3FN6EKxIDarCa6TSOiIVhru
kEHQgaliQSmZX9N4jBKAlcCxAUebEGPg7EdWbm9Ky/qtcf3q9pCXLv56iW1UkbonzlzZxVnVNVmE
jEluDxm+dO6Ub26LK/k2u97UUKf+und7jNz7sBuuRKrJ32S55RwZPbrH272/b0ayeyM5MpPzHYlz
Vnhc9ghUh3ZLfmRiI6QeEyBoSZzXh3TSUZkGmiKG1mu/Ty4pr4COEDMkhGjf7i1lWSCQJNc3Ry19
0ep2uSB8NOu4udweYfM3X0SREV625Lu6dY+qip37v28aMrAwQ5tnr+zS0OnyiRQWmvNurlDnmtJ+
ITQw3SmvRAPQQ44aCVpE02D7d8HQvM68ApvU8xL0BU78ZF9zUnF4vmlpTThUSi+jUSbrUmqPwLW1
x6luHobCU6c6q7R7nF3rJRDklmLdCp0Eh0eS5sAqOniuty9LSvwTgaxh3wGjGrQSRb6Xj/eUCe04
F9pKZaK/73IcPfCtQFY84LdzrpqUYj/IJgaU4dabTHezB7sesgcGTEM0zWIJl9ll/O4O6cHSxXAA
6kB2veUFr8WcEbdVSy9SlRm/uhkokMpWAPCRcXfutLzO6FUJMByWU6XFuGDzEiKPETyUetu+lt+L
64N2lxb7CS8V+0Nv29C+vCQQK55cxP2tZzQvzdySt5onFTNyK4vcumdFR0t8cTthXW73KF1Heo2V
BwVkY4yKGimbrfZIhJi38Zr8+41t7fnKvSvTwuX9jZJIxfUZEQgyWENhITPSsOT/8nKdUSJXQYGb
OsmwySrLeNLLimDD4b6vZRcFC//tYIiDlyGt3FCffG9r5fxg0BbEvyGFPWmzuRwm2W0682C0Yw73
q48f1DD035PJfh/68WAsVXVxR9M6193VF4+oNySgR506bKO2i9o+dSH8m3biMIPQm02dOGU0wFmn
o1bl01L2D7M/ud/KzK8QkBBNok1EvDnTK7FIJZhqMrukxuC4yoZtXDb+NySgDTSu7+x/0cFivdp1
WpK/Oy6L9uvjrkWVW0hQgcPEsWr5dffi2tq8NluTmI6U9IR2yV6rWXznICm+V1bMX8+fsAa3976R
u69pBvROlK9TP/YPli9O6fyKR8p4BqxeX/xyekn6Nn4B95afM6X9vH1V2EKcqq6oVoQImuFYabwa
zF4fuMgA6HTjJ6Dc8dOsbJTJ6WIfClagoSRpbGdV+E0Whks7aRrzSxC7diiEtNi31fNLYTskj3j6
j2lE69PUWYeRA4l8YIvHFsHWk7reGNfYv6mGUpUkuVrXg8PYuQqAdVQmO6rrl1mvsidRydAd9e9B
CaG18SdvN7rB+2RVOf2ay2fRzHmP4PozMBL86D55oUe8KGPPxce372PXox93iFwj3o61XInSNve3
fqNYU4xtQ6ro4B4dzZcR+cMkTItkvpDoO19u94aUQqbOi7WzaNlmniz2eVOX30+wSy9u8Ro0iCPL
wQkYjSXmQR9Ie5QIvlZeQ8S4q7nmHQ4KglUb/MPBXHoHi/laLtMzKbn1ITFyebAlAkTw1MF2JFi3
z51qw4q2ezAFTisLDOWhIaH8ULo271JvSS+3i11t86dpNtLox/qCeZIbh72BkQf6Vu/gLdpBE/mJ
Ye7xo30sQh3cVJVR1nzW2vDTjfFzFszZ+A8cAkhAPbjSDR11ENbeFAlbJQcDDTTeGgPXWV3emTMm
cNqIlWOLSBsC2ALyF57xxzyPMZ0WM9Y58anN7bYF9eJoox1Vnc1vQd03TF1Ue/5ugWiIJyk7dmn3
pjDLx2b7KxuONtdxGpj1pOxvREY86tpchIy/Hijnw2pCkuLlJtf8wUnChhpSK+2j36s3c1b3y3jd
KstL4SXXqy6bpdhGSQL23svffDPe2Yvz0zTTrd2J7URq4hBwrGlf1QAeyPR/LWqaVhXYVi0BvN97
PnzCwkAAruSaVahAv1cPkdcv7VqDU0QzlN0Z9fLaz+594w4LuUlyn7fL3pqLh6Fa2T0tUyHH/QT6
B3uPsbGqZdsBBYBosCVCK3QKVo7e/EnH+SAh1YQAEux1KW0mkOVs8bRRsjr8t2RFrUw27qAGcPby
Jc+xSbuZ85jZOkkKHfZXY4ipChzmtXGJAVD4P32jIG5alOlqKdRDFcSP7rw0oTbNxrbLqEzggF2H
jHhsmcY1tX8pst6PFgx4YBDLPeySu9JyB3aT2kVM04dY3I1TL0aot2jLM8v4Xkn9zKiEkBV/W+lm
6C30nkG3/EphH7D8M/FG8f7imjSsyW+Hp9iS6TBjmjFzeFooQmo0rta93oLe75wiWw8G7nDz3ez9
89wh/Bkc3qp5SUy1mWcdEtIGx6ZWbfTJaDesqvBzgc8kcMvkTU8fUbVSIAY1gwMJvHem7X0SkCjD
2re+tMrS175TW6t8Cc75sDzoXUCHjAp6FbtuZJtavc4rlezAPZM7PkF+TlIc7IPQ+mj2WFq4y8lL
h/5uSlMSXSwo/WN9NA3xAv1MEa/g3DEJ/KoYJSfoZLu+/PSz7AtPH0RDsmJWPZUFIXLtJi95je0B
g+NgfW8MicCgJQf10b4IjWV0EhBuNY4TOfdoT4VJLpMvdQQMDikAmToE/gYEqAxBSBanIU42i+l+
oOIAlNA4xHS5DurafuCya7ihkYGrbGZ1tDK7CDN9esffq229cby0crBCweZzZTTjoa+5LsnB25em
aLcxBFcr0Zd91/Q/Ky6AmZzFg5rby5CBXuhF6oVVI6dDPs7T4XYPO3LYJkG/B8FxYpxjb+E+SHIR
rPogPNpc5oyOIeWh8G0NKUh6CCqME43utREAhyqsdWbGflaFZFK2B79PWlQGeHbXtcMI/vZgn1nN
QarkaE2jT6RT3xwMrWWiKPUm1IO8OZj0N0jWR2lu4ZadvOsPxKgk/0q+KA0QlnnrA3lsGYxD8cD0
wf8ixaC5sbzsJ6sBcciSSRxcenfCRDpSUltsHzzPBJvreXdwkL0i77vKPtoJ0IPwz3We73D54d6N
yx9DIqvIS/IGM35fH/rrk5BnLBfQxTpsUbT+kDrevKtnZ5uybC8nc9yXEJhZAl3/Ak3gnd+61cpy
Ow0vXr+bJbIRSAo6ycVmd7jdsBfceJ2JL1pzogm47r5Vjo1ErSyqdZGy/29avzoIR3trtXjcdNev
bg/Rgh9F5WXR0pKJVzfVYUETe/Cn5bvvUCxZZBCjy3Fl1LsEr9YxltVVdn2W8eRiNpJLdeDXq/ZL
zGeevL595nPhT/XioJK2OOTXe8aYEnKcKmTZ/bs/xPWGr2IQY9zUCzx5uzJeQSqgfG5xI94ez4qA
o/J2l6TjiDGdt2uqOTnMxGgfbveCdNlpwqULGu1NZxvjTshh67UN9vihbd5S2U2bv77U0qAgBRiH
nA2eBSUFXR7sWgLYssPtZtYccZhqjExJ+dfDvsJhWLkZHkTYadVG2Rau0i5GANj32l3b5D8g0MYR
ywwfrthQcI4PZysnEy/1IDaIrU+kETs0naB5n+salJ8+LJSl7Qxe8ZUsRb4z6OAicwQJtBRaiNDe
PxVMrE7FJKEhBDopQpo0+ZCDVq07r90k6Sf4kPjAkK8lnrpt1221z9xG3zg4kle95YNJDhY49WTX
2ewetIZetcj1n2MPhQHYbYbYO/g1mwoYcTpFeQxXBZjAmqygFFTnlf1GIhcs09vdRdh1d7gxvt3b
o+izsUwMV+Do7dEb6ddpjAzODqMKbTaiRdfT3e1xcAYGH4orKU53yXFDcHL9/reb27e/3dNHizS4
AE/E7cu/fs5ft7d/WmtGhfEMKPZfD97+lrz9ure7f33dekjwr7zov3+36fbL3/74r98EOPmbYy7k
YF9/pb//YopXIJom+w1YCPzj25/mmoMLfeIynYBIvDHdb/cKkzShv7+83bs99tvfQ8pRbJDlv9we
v92MyRUU//e/BeADBH1KL7eHYJ8ugEjqH52qaJX9uMb6CVf39uXfN0tGI10vDa/27S5nek/uMIRB
v7DuiG1od2nTYZonuy9s6+Y46Jp9QkMJlGdxuk2uoFtNpRGHcvJ8vHzsAqdstgmQU19TZihgMJjL
ASv+5EIkVzqH8zZvU+g01RJCy7fu1Wx0EMer6eT6dOJwXTclJOdV22GpsCWq+xGBlZmPnwRP6dsl
xcjo+gvz+1Dr2fYK/YdP63JJGXXQZz+V3jcqtjRsOchXTbl4a9Aq4K1szh43Lz67SZ1bx3xAsILs
cxJFGKfxW83EfqW5ZAnri/c98O4dQ9/UU/MjnpKCIGzsGwSA0f3H6qXIaOl6UvWywRVb+AD7tF3c
rR44T5VCXFQtzY7W6n6ZrY0IBrzdSRxDsjS3lqGORQsayO/1eR2g9rPcK8uDHFhrZAks6gCKU9Vi
EC9bAtCaH+JpHJoHYcf4pWBtVUFyb9XTvZnVXzhmgV/iP+H6+TkMRrxNFY2Hb6lw6GyYlQ1dRcYW
YUJhQWPHsIgZCxOxlgpJ0ZRqQ2TUtX8sLflt6i+9Xj3GeTNCK8OAxTAyuPeG+sdQZSmJAc0vmfTP
mmrmqNev/LhqOiRZihUDR33r8cpeZYm9HeJLaaOy6bdeXQWHpEWbIKiNjGrUdr356VaxsUuHlxT5
1mNiUM5IER819CkHY97PA/SYydKPQaBklAcZ2dR9LUKd/KQQBq7B5fmcyV+1nRAzSwu8MZyEVDun
LtaLwOAx6FcOatICGMvhBsxJvTbgv5ldmzPWMvKzprUAIeLlE41jfobBA5K19Q/lMIFYdYbxwUJ4
Jkr5phUSnIHdT+w6YFAZ2K1OhZA7Z7D1/ZwLbF3lq8avcHAYfazAj7AGjP0pWuzC3tReFu86U37Q
3Q4hO5x6m3jmcBHuSu8p+SqNtbzsVbKuJg+/P+tNBOkNG8XSoyGs6d0ZgZVRy3SAPxDPNDTzVrAm
WpEW2h3i4QEdU0BlQm2A1ODgtu7LYOJRI+V71iDVOtD++lLbQ2kp1mKq7H3pVpJoeMmVqJTUwTkj
2xh998IkEVVU+s3LCMkqFkuEVta2R8V8qPNRZtml366lk6BOH/33yZDFnf8jr/v20pDkHuObXxzz
3CdMGK78tl2u12fdQP0xOAZHf5pOAGlAA7oOnm20r0GY5vb3sSBFsbOhPqSCeh+TGXBsyl9DvFkT
4lIBwC7MahqntKZIbZOK5MCm2Gg4pJl+CNDv9TgyxiJgsJb9vWMWbZTyTQLmXPu+71a23o28awo/
mivC+YAbnAuTtXCu25T2LmjUuOZgLvSPqwZMai3FCM8OfR0T/WL5qlgla7X4ptXyCxKNfdcbmOio
5K/cDuRaJQiNxAlKPkb8+2BSZoTz52cq4s1UOU1EyV2HqQi8UzqmKfpnAYmwQs7ptOykmfvBlBv9
UCLY5tJpxxu7neYdrvllmymRh7E5/hKinh84ARHC4MlftQ3cDJFnDdDZgSQuHMR7jW7OQPFNvlh6
SdymPhgDBZilm682ibCbEl8LLLceLMaiBbt5iA9Nn41Ebmbpk5qsX7FzquW5y9jjaFd7N3VEdr/U
RnBKa2tdLg61WQsq//YpGq0GEs9kXLwERMIqGEp2lN7WtWZkmRTKp+Z6A/MutZ07r1LenYK8udWa
9gjeMT/9dWNyNior+IqbK3+IJUSkByOrv5XBLHXrNemxrpCpOLAXPdaBHitAhoMEdzpjDqUK4fyB
hnIKTZ/9RZnEhORaFVkZJSfVtZo0t06b7IOWyYopoJRJrcIlmYzA0DwI9BV8JdHsVdy3AIk+bIO0
P2lJwZo8NcPXbqjcTYEIi9FWvO5TP92QDZAgc+W01uaMwVAwwjPoP+ZqSfdgVvhe5VqLAwItApIv
eDTyyeiIZE/aKYBNgQ9cFQdh5fUKeiNIsaT7OZbDT1Of1iKn2Kl0QR87VQZ14vwJa3I/u9Z2zmeX
WSh4ClB6R1TO24EK9t4gyjOjl1n1SDdXZk+oLdegd2EmoGFE9bao7JTGLDWSscy27HI03m4YPcq+
3iVMvTYor9qZ8CBO2SJVJOXayTeGjc6a4hbtjlkBqllMtjlBe6hy4jXARSmTM6rnkxnwPS2Ox0vD
0zenF8rUcSOBDaxwQ2XrMr8aJLMXRt6YjwL4bNYlWHy4e44HecoUxdqT43lM6o6KIcBbXl57LL+Y
74JCW3taP92n3UHBAK5N5V9yKsCk0Fq4f/KnyAPedPaQn6a8e8+bTGxnhi+buh82DlOziDo5wQ6K
MK4lhGbT5MYptelCahJLx3rMDx7L9Kjg0A6TxIY21w53QzqZ0cykfu3AMb2QkR111vBoLAn6uawB
03y1xAxSYKb/hqWjfBxYIOHIrOy1V1UV7E5t2NQ2AjZfbY4TGvE9CMxfo5HItWW49orPBAuewvpR
FIG5tceWM5ZZ185olzhS3gjQAuIMc5l571wzIjuAPoOS8V4rF+yS/vRDg1x7aFQWHME5k9GCphI1
lsmyDSrHCviYOjMK0I950awNAkLvG5seNp7NixHUE3DOvs7uHwgggbbAenWXOBmc5MXQ4VK4k7nD
udXeW/Hj0FrlkyySsCAs5B6NQvWENh4IISTW0Oi/tX0sn50s609TKr7xcWueld9T1jsp1J74yxyy
EpDQ0Bx0CQ+KPPTyHWVcGSrXzO+soZ72ACJk2HggBqfR+NJEcfClitpgCofG8d7LuUuuIkCmJB69
6lxPF7+qW+wNip6AUZITZ9nONJsRIMq4XCye5pWT2eW+wK25hvw4bQOt2MxN+t0hIajI/OFBumly
Zmd6VpMsn0XR7xhBGcjRii/lqIHcwjbZgCz9ytUlQ8R/bMYfDCS6Uw5BnY0a0sq0Coi8JOrT6Ql6
zsS0142u59OlY9/QyGMEBrMaUcBsS0Q97LYoO+drmlAwjCxJaF6qJBY765rFHlOmOLxx73Tzp8B5
7cwDqNkiMSJbxDS4sfpuWvXZNcv67BiMC+NSTXunW/YkSW8mgVkpn5eNJlP3fsicrT1jKmdpuxvU
+OjYjjrPWatzBTGGjaxn4BIlV9eYSG60e+nW0vXgWDTUsGP13prgWEyGl6gqg10pzR+e0q19kFmn
yWKMYE1W5I59u9WvzO2CfRPxMIRH9r59LKfkE2sdA1EgQlGeLS55kOO20Gt3r2B5b5ICiOzSu/3a
S2wuuPFcME+Y7J1Vb7whTkH2jNkFYEVoCMN5EMJxVnoMXamUmb0xKyYiGiswhCZz5ArbWutj1+8W
glL3SHn2SwqYp/ALZFWcFCMUV4tRVejUpJW1uQN0I55fUwBXBwvHwqo0rxm/UxlsKr8t1lMn5JNR
lFHnMlKuUbdspVtmhFsE0D7QO14CxuNksnRz6LF4A4C850SakH64A4OPIX30bfAEyKo7J/g07HjY
DxaT4c5yVmoWFH1jBjyOLnstiY7aQMa0Q72ENWna/cnItRmGLxnl1/7zsNDOInclfhau0XeTEeve
9oPvyRgPp9aJjDRL75MJs0jRAz5h0V5SXHhMVCTdHR0tqdCIta2pqY7jfIdwmsYv6whzSZ12awmx
RYSJ4tyd9nHe4v7svHkzkvYSjvl9ljXeuQURgvhketE78qpb7c2Y2Mp47UM2N/FGs6afM7Xisapp
PBmuHf0sXiIQ8PWWFybetfZbXDtxhDNa++6Ov2Kvct+M7KecyzgKnGk+wjDz9y0RCiYSZi7qeXpK
Kxwwhl29lNXUnWKVG4/D+CxzEwMEsoRTmvn5uVScJIzytzmCk4cy7RkPFcI9DcXZ8enlEhKiWIXD
wSJSRj3EVDBfM0DSs0YKtzE4iFddC9Wor/H+lYwXSLNoYdUuuImuN50N/q/1Fm9F2RicA/2Btdex
nHVInXW+a5flWaYqO7KimB9be7ny5eg1bk51x35viAt4uN0wtttlufkpa4vlnV6Q/NB6QGq6GTNQ
Mj8vcTaduB4Mj/agE0mQfh8ZEzO1HtjQpKjSPC0AFAYXh75Aa0PUQDytVvVQW7mx1mDbMRru2bEv
BeDlAu0zCAd/T8UgmcrFLWHSoIk3AdrFyK6sOfJcvYLTV2ZHK+0ilfvLoWJQHAlTB7uqM/PUtYF1
jsO6uXHSrTHH40OObmRkSdlkk3/EOzrdBQnibSHHT9GMDTujxY5AK0x3Dg1rLYDuAyPEVlsScNSn
ZrIxiDYfjUNeJPKpcsS6QS2Faek4F/g/rCrdtA4cQFJxqN/jNFgrLU6Owq/u89QSu5QFAxPQmdB4
+c7ynVPErsRmyrIydIWaL1YNiJL9CLFORdxDus7adTqzDDKcH2hRtb2TSn87GcT2XAe+txuthT8k
J54YWYvyoZzrCE6K8Tzwib/Lhq7HRaAPd7Pwv1Vx8qlh3rwvLHL76Jr2iKnq1RxbIyVjJaMlL8tw
Hq0+rFuTzXHjJvuSzLF1C5l26y19s3Mk2KHYZXI3zxOz1/S64yfiGxKryoCRAwmVUSP896UDmAwU
YLVYY3sgwlCyFKneMcYq3hKBiFLN+DHbOvXvXIx3ip54mxl+E2Zu+WAufXsuBzFd4rgG2whQcy4t
YK+cQttqzPVwAJiHeih9mzuw5pYqusjSEPDFsCIPXjZCmWQicXGSj8D8arzBegvqEV2fC8dLwx86
2VP2jbm6XMe8xUbb3dNYu5zeGP7G1GqQDFjtJi3H59LIYH5SUjil2PaugvbNObrHAsN0YJurQezw
2D9XKXSsODAtMhrIZHeU78JDUP0+g9+1UkRqnfuDXnqffk/UcNrEkCOd+dl2S3vfq37l6x1iBaDd
q7KqeEWVou/w0Qn0CN6Q2igopJqbsK5dfrk2Ktya5Tjdo4RuTA7IttYU+WAkc18DhFVSy02cFS2G
BQ/JOl1RrnJEOYjwmGtBzmNe0aystq/CXBgfTRx15KeAEmbtpyTQL0ICYZ7UO2nPNUKDFAY1OtMt
EXq7oZKSNApE77kMRz9h+ym3rl3bX6O+xz8CyUVfObGw7jXDIM7jyn/TwXUXDK7I6YN1GPeA57Vv
Uzn9TExmIWUPnqJa5gnMjG3sQetdlsELTlIDwWjUyg9RU5UsNFmiNoaxqSxTRFzvrx/dag04pt1Y
03tWm5Qp3l2jSs57uwlbt2m41BNOZQeZ3FmUU2ImcWWspp2ycMi7sYnkkpEMtQT6OjmuVc02t6wz
f5Vn6XvTa0xqmfHTpKLnkTOt3OSfC1iYd1LPt+BivUNCkoDRoR0njDq88cTIVlCggIRJHFtlAQoH
BzZwjbqrHfWLeThoSasBcgJCPRpZshV5/cGazN3OicVYS8NaQxUUJWYKt93VD6WTV7CY+//H3nn0
OM6sWfqvDHrPC3qz6I28qFQapavKDVGWQc8I2uCvn4f67qAbAwwGsx+gIeSX1bdMiiLfOO85z0lu
EnFJz+xrB9ILF2Psqd+s+5ssBJSBIsUOMRjua1//CGy3jLHBjpu+0taKkPFOw3quNxDWxj5zTpp4
79bISC14SOFkbnNkdMnkWAWfwohC5EVQ5tKEPyzbBWpoMsPo5BDOmzWTawBcjM3DeRprC7YdTSVs
VSdmWUziCibRhiCUuxWicx5cXDnnaqqeo6BvHuo6R/nplHoMAmZOv58fuAkvmzkpoqcyQwfJ0Nay
XHqbuevfmKAUF6uDWUZ0Zye0gWOT5Wf5me7TXkE5MyvsFDM87ibYGZVUjxS6vwEllasiFcSWXVY7
d2g0Z2p+cFOrOf77BrjQxHqTxdLH3OFiV/sFoZvpxzDZ1jbPaYfsHOQ9AQcwEntbMr6ljfVTlH3J
lqP+3XFoP84tTG2j+VMXnXjAYhceAi//PXmr1GWn5Skncu+FU7ODwhQd3DD5adv1U5LfdVuEbG2z
J+sE4d+BqzoygOFatfC2c8T+hUJQMOJ9a1w6L2eQJVoIxqV2uc9Wf9jzcsiqGF+SJee5PSIWhUaO
sNDOV6f/QsOA4ZgVn8FEz4AK4sLqra3l5bw7ABm3rajkngA/pUvODwXyGUqwKOK59XuM/JTDZ+Nw
lnU+cEDnVsIc+VInf61ANS+m62ncEKHa122eH/2UT2YQgQpyuW9EnDbaiNhI6qwP1io6F+X0vS9V
dkl7/dLWIO2VbB9KkgVQkRs2hNCOURKwYUGu52fMPJCViEG6cH8lFhKNC8v4uEzeqQmAQ/oegNhi
jJzYC42fJUFik0wrp3SKHThbhZfZ4Z/nzqFPfkT2u4qu+l3KyvEp0uLkBFi6UGjTnSsT5xiwbCmE
H6dVCCxaW805NPxyJfERWne/m9oIL3KG6GdlU3YO3EcInriOuOMYxktqeTAlbKhUht3xQS7VpxMk
U0ywrzm2i0mtIuun2fVZ6DuyxUXSct93++hyfykn73eLtob2l8kD4kV2Zl/0nISt+yCU85OZ0vxV
KvfFS0zxKLSkpUBk12CEOiSz0dojCY2HOuH8Q+KMNxg+P2dNH3ZYmX3mUfO4TABvS0SwvF3XY336
1mNnZWAq89iuq7MsupIux1Sd4Ru+OHUwH23JTQuEOuu9LY8MkY7QqPv5V8+4NqjwMykVw/nkFKB/
3WJbRWB/tXbe8wDi5tD9sJuueGuRhI6sy3B4jI58rAb1xlClz7MJ4Gupy4+aGUmL3jmPkeo3BMH3
SVBwTGspJjCyyYW5imCqQwL2MtEb0dsiViZP0WFOOBtK2H9ZV3AUWEhhWGkeS4AGD2XoHVYjO7TG
NHzpRAMZf27Ng9bRV4BxDeB2SnB8JntAdGsAqt+fpN04l1mn3ibiLNbnyG8FWASEhsk6KIczzdKY
12ixeA4G7RFY5bzRhUEfBAfdqx8VRyibHHXIl/MeJ7fHMikp3IgGe+9KPuVda6PQiDq5VuZ8Mmc3
iktm6fNIeR/Z8Q6/k10+ihF2/pwe+HtwLjfym26CGr+NFo8RkUGRk5+wU6s8VuwpWUHN3XlpXY7K
xjWnPmwLmy7f0XzXnvu6nw7g3WklMOFR95zb5Ox/K/msPFeWVowK4lzjoHqqWuOx0oqCZr/oHqM0
BX3QivI68bkUDoUNXgU3V84JIAS8cKJ4FL07bLvSyx5gtK+0xxUKXZfcrWoz395v/OHIaTIwKDFp
ets+8+x4zDSjoinb5ybNnxwb0XehRrE08vHCmwnmiutyn7ateWqL4YoqL7dKKv818VlOCGW/NjUz
SjJhPhoLNkNjZv0EB1s/Z0G3HxsJYBehZUsUiL8S+Y59LSvnwxxP/finb3v3TTpm/xzm/Vvd4Z/i
PAwizUnLD68UfxrfH/80Dfqep+HmKvywnsFROFv0w2j4zrmz5+JKiRJE1rn9zmMQrCooBshdjYgH
B95/NOjgURR4SpK0qbbzOOxSS5Zng1V6ktlvXRbdRLVwEZmcznXjtFsC0nrtmHAee8XzI8l772ls
IRILQAQNUt6TXF80tYOkZdX87M6TjT5guu8LrvGNmD7IyUXrGResxlQ+0+8yU6LU/q3aQgJLDyRt
ySCuG5oMnieI04/KNCvWDbc64eSLdBNcPHTOXUiYAfle5FvbrMXeSIdgx9HaO8tOZYQAyLYtLXO/
wkubM9Tig2t2DPAc6uzJIMebFl+WZz2RTjaOxDbFwVaY3Ljdf1H06jGRN/05a6Z012eq2C924ZOg
EsDqyDq9FtXyt+X6zsKxfnOjwTlJztGbgs/yYo7m0zRz+8mDAs8qhTVbJyuaa6VWY4sbDmuZc3Kp
VMuWZckeCDQWj7b1kCqW203vVBhIope+TJunyW9UXIxcdSSGukvoJ+Z1dOvuEdzZ2ZTNq+MZyM8k
c86hUgw0vbe1qUjaWFHqvM86uiH29/EYip1LRADMa5q84hH+cKcQsGMhi4sEKfxid3zgGyfKYB9n
KGSoeVe6RxH/bAK6s7CrB3a0nLHa8VRFlj4MeW+/NPM9FOzt5FD6D7Ofdo+DaV4t7hm7bmig5K5P
EaNEuvXTDOcd3qaJBZZXLg264NDfUqMxXyIRd/6RsFX5q0CeAkNuds/d+Nz0ZflQEi7g4FlY3zAm
EuC2VE8WbJk+OS+O0zVp3fC7k/cN2x8eihbyD9NhwHYJ9hya5fCjnnOsi37r0tnRfXEiMC+24plA
E9beJA4eTLq59PjJeVe4ORXlKJ6n2XlrQmY9FzTmw/0lZEEFcmN4yXl+PxODeLEg7/owQmI373AR
5VZ2GTU1370kb9R504Yj68RVy0tKExL6xDSdymE4jmNhnakUzm8JxjifWoeA+yIEwHG5+AgYJ+2n
E5JMFcMNR+eOnPRDZciuadUlD7zrNQlGiQDtFvVXmTCIAOvIXqp6sI8d29EPdtvY9F5Q9ny3eLIr
DHdVH7dh0H5Uw3p6hi6gxpNBbOjqpuZ7wkLzb+NIHoGB9+wPKH1jZ/K7JqHzyFbopYDXeA77RO81
lKhdM1SPFELTd5VyRG+K1ryaaP0rpfG1x6DMz7XOPoVE3pEhebFJq4NraYcTrbX1GELHamyvbVGq
XYUrkz1UxE0495JnVfk/wtSnA8kfX20jfVICw+1Q1PMx8elXKxL+GLqdXjwdhhf29A2bYEpmPFkm
p7oE/DO6enyZSJdM5A6++QrhsyiyF4u0IYsS29/wmSTlkZxJ/x38zvZ/D+QU/GRfNGhT95ecvq5H
N3XNKzSmXboz2Ad9K12pLn7JBW8VtfmtV+A7x0qEF2fC3jdQXXksjbG6tlmOd9vzhnfBxY3YW3xg
psqPyIccqZY0OLddCilxitqfmhWRzizzQQCmhroTebHtLMAOGxiRTseq3qmcXyFWofcOCYdpwJPb
IICHabbTfNMAvS9Gn/yZkYNuWQL6ua0xKkR3varGY1q3wmF3g3zlq656CPXfIDDmmeIunJ1AZawt
hLvhKPs1dZDlzru3TALg+ujEXTI679Iy//2fPsUCmCMWfVDlOJzMBlt4Wc/VWU+asECVfunByd7L
9kZjWPMx2kl6m5wJz0Wev0QTBdCAD46tSN5QdfRD50TiUllRQE1SIj6s+y5imNt47f2MyH2+iXJ5
6CMvQE4p9FvRoLQRMruoEhMGxxznMgVEotJIyW9LwgqLcEEbk80cj0qhOUS42QALDNGhoA2M4t7g
Uq/28sVT87GrppB8SVk/epocZO2wyaXYatyPgAUPbHdxVHpd8wg5+i9SQ3iUtomDgR6EMxM5HwmG
jc1cseBPtMFthkl3a/bzchgizrLM1vrqM/BTADeNzHeGdYost38aF468bZHaH9CfP/ohHG78xf5q
paLdgj1kP0D1P9XY0DaqL5IHbN/9nq0mC9ZE+U8FjuKwoBp1SC5jysBbdcNf3k4EwrTruJAG50Al
9/ootpxnTrruM8fKgciPd6kMb973cwPw9lN7VfEmU0O9Mb+lG0Cj4ui1zEfTWj8xLT2e8hmhrNfB
5+CYwzsWW464QaVfWO1Yj0vS0GAY5FciHB4bSP2l/N663l+M0WLZQwYS/YLvsSY7KRmNxzBbLrxX
ZYxbz7olXpwNQ/HSdolzSaqZe5rFscYPnLfFeu0jw/60fpXd8BjOUfohDDt9gijyOftRuyu9oCHf
JqanQXXTUxUuDyRgkygGeQOgdEE3ONR67Zcm+MqauDYPnVTdnWhwMQtqwXOn62nOyuznwS1/5BHe
yzlvnU98UgKT3Su1U0Gc+1Z6aJxRXUVXPwXuaDxxYMAEJEY0niVXFys14q7lnQea8ukva3XYGIBQ
DMbvnCysM8ExGPx+mZ7m2aoO0UxmRpVLvY/wgSKcFK4/c1QVwd5OE0l5Mj11WqsPgSq+Zdn9o3Rt
8b4Mz35PuQPB/2m/UJY2tv1Nt1a4m91mukKqiMfG8YDHpe9pJM3LUPXuxtPGsuM5ER4n2x3/CVz+
/17T/0uvKWjsFZ79fyaavv2p6z9d9+fPf2eB//t/9b+Ypta/YHYTVLYtfKj/8EmnP13/n/9hROa/
gHDjtAXJCbCG1//4H2xQe/Gf/+H4//JD0IBkbO/lpWuEv2uG+y+5/wJtA0sJnpMH44aQ/f8L1ZRV
Pmnp/4ZRgAgKEsqKXOLuPgHX/51LGWjlGGLy6rOwAmN7L7y2ZtrdJ5eWq978GKSn4saxW5MuPWIT
hsTm1a3fvP/K/YUWN2otetTCf745G6L7b798/4X79+oBv8w8sCkMWNOi//y7IJxRjzvs/b//+TJ0
1Nkuox4NPPFPJSGuerKqOLBoar5/dX8ZgAtRsDDkmoO285SHTh1bXWcgga5fTkkTLfv7l3LtIi9g
s6EeOq0No9tQBxYDQwwX5yxdP6VlAjK2GxYctpDjZIVM5/mCR/gFCWGPbDvElhmU4wZ38rShR8li
sYMFG2F/U3VS77JIAtqL1l6O9Ic1E7HTc/uuLHSbvgh+GU+Oa36vNEUk2s5j8Du0nblLchLU3qMq
u92hbcun3hyfJ1cQrtJTs9VWwqOKJVSGy6McUgeAS2ruB5UfTTvNTp6rCGLiZ+/74ADkKtlxNgKz
5VxQXnNUPMfauA3JhrTMLoYzvFA+xqKQU4N7nOWyHOzpvaDt8VB5LVmqGZPE1B7syv00/fKtQxfZ
+0mEJYxKNZaDAZCk6oXja7HtAkxjrtF6hzB6JYFEmm+x2TJbIQWaK1heYX9DPdxhTn7QI9OlVYXG
yaR4AkGka8lIR1RsKSQhQ+Z7KGx5Yy7vhrhNPcuOud7Xq13SLenVgae7K5wR1ZHVJ/od5mKxSNyc
bFOGYII77WE5tVzkJFSDMAOfNbgHOtaMTZrRWGGVHYIqz9VchFfWEfMJ1YHMiOHv6syOYknJrVMo
+YI5whtVgJkPvVnDy0vNwD3gnoZIrm13V1s87lpjuQVRx8Klq/eGDo1jVmKy7ANstwr70+DMEAZb
qNNNRiXWuiaqE//ntP4uvsbLMH9jyOhPbYbi7YRwvRObZGW4bO8flOW1Kxs2W/b8bNYtMSMvddkx
08nkCvdX2vuaGBqLnxINk/N4e66zmkKwSh27AcBPb/ux5RZHVZX0b5jTLTLVTLFO0h0mGbabOtX7
qnMOs+ijnV+ExSkdnT3pTRWbY3bw1HRefEYZ5c8PmQHwJ3mJ7OLsAeWrw5FkkvJeEVx/It7nO700
Lz2l8lSN0HC3Cknc1g4tkcazcJDUCnNvJTBzHMPOtkHW3Wo1DTs9Z9tmLmgV9DAXGh0fxP5U+2D0
84GalbnBHdhK60KA8k1RiQtSwLpQByhd93dmDyB4iso7cQx6sPqURgIXCXfO8PiCVf3J1cHBaZgy
KOu+Q7tgI4iy0IRsRCwxUE64iskxqm+jN6SXtTWWprvYqoi64yQiDscSq9fTAXebhQcUrd5jQq9t
LAZ2WOxJdbL4jU74CGmB7NTRN8vowAX00hD1xqL0raPThiML7hQWhiAz68bdDk5KllJQmly57Oj8
ryJI2oN1yDCITrICoR9Z29oSZAgTVAXnMF0dJ/gzeIDE/NBfeDuSeufaLtjKovtEoa5OgTMyDyN0
9MA4yJWYF8R/qlEqjiPRFWcSbw+Sz9jPG8q4GBia9iiiqON4M+do31SuB5P1W+pzWqlv1G56W6t1
8hM3kCOKN4IWOXkpCNKuf0gjq+MyTsZRBH6/Q5UwLaPaOrPyngfT/V2Ss2roTBuy+XkeM5wvpYtu
pPD/ddFrso51XeBx5tHZfFqs+qy4xky2x4elhCwlbENuNKnM45gTF1FMwDQG7SZUZbvgvyoz/bEy
mjN6cain2yWKEpkK0mwibjpNjCNIhKd+RMZu6eHc9eU+Rc3cu2urmKQkFZjEB1WYfA4yKizmNGWn
GtZUwaiSBSm9BkaNEyqo6UZaJnn2e9za1BZlMLWm5MKMP9Ysab0JF+Q4hX/cmdvL6OvyRAFFum3P
gx6Lr9Kvzy0mc1wt1TfP/ct+p99ahjdu+zI7J02WbvGw0gBrx8TqToZihExpZJyrJN9gNFBH4q6E
uErsRN5aa1V3a4YxOS8W983hdwu/+5Qszkekg3FHnR2w7G4iWFWTvuSqHhG06G9wLUp59DkIbnmI
cAvdexuy84OMyonYDo0JTZXIT2VV48NCJVDr8Ps4vXdJcA369tc4yi9H5Q5ayNCh9Dh6a9I0RWN0
/XOOph/0d5J0oaDAmJ841g/gCrBkkVC4ONETK1t29HVRngM7+a4aczqHYuApI6xzUnHu8GwG6J7N
CvTv8mSUOjmqUpwmYCd0oy3Vs9EaZBg8mgpMO9lXQdOdhfaHnehVHM24TvlIOjPt6krkL2AssS9/
qArUiMEMQiBiBbU6+jhH80xfuiSpRx2Hk6/V4VQFLI56qgVtwE0h3iS7U3S+KcEqVQH7q7lpTMVf
kunQ0ab1rE4jwRbKi33uPke3PZEjuLYD3QKh1kd/KT9DEztVC1WHCoh1fiEfCKUVmKxi4SSoqK55
qKSdftLF8qb8rj8Ufr7KtcnqB5DbjKanW2pl+9xYPKJVwHqS7jHz2/TgOfKDNm72rKb/SCx57Mr5
aHTmU5bTXNSPctk7VJ5DhcM05rv+zcBFHXlrXWNjH9bxJW50svPT6pJb5mNQe698cr7dHZ6ybeej
KkQcMc/88wKXj61MHpKwuLUerU9uIUEETowPozdzH6ApPAcPX5GKPFeUB5JY4cUR9hcujhznaHgF
NBBAdeSmvhTli2hbrjwRfY2iqvZt0bA18Fgwp8Q7QRnIcJNV3ps5AlgVCY7OcMz3kxvt4O2ShGnN
yt6nYf0DmWKIB5fpCzgrLax9Vd3MgpIM3eXblK7Sc8a6WIb9ZgkaeUii34nu5N6zEvzjkZVtiRJC
fpzrE9uCn9zzO3aX8imFyXVIwTLE9NODK5xIixa+yzMroiVKybDZujrnMtXbwc70Mfe6l3q1g1dG
ee43yvTGZWuu9+98IpGo7LlhTzXKA2r0DV2VAbqwkXerkWV8ktEbNzlM1YVzI9qLxMTZl4dEK2MT
i/C55s/szNpkvYvxg+qKoTv63vSU0XsYEPQ8Fes8SzHcm5Nb6Bwqu05RNseE6ABrdnkMf9LDySme
iGNOsXZtxZID87/IS/vUSPr6RCDpJS8lbp3wVnc9UebsVYsPRGiiHQPC2v2v4wMa5DrBTx1V2aEc
MV5YcsaulxRxjmGtplcgrjUR2cpg91StmSijb99Ie/Gv1UzSh2E2rmj/3rkaiD4m4CCadXanbROX
nq6KPUbvP6gkPdlfX5wleQcZSIRRadEnmwDO6KkdhcTfBTuRDC0PhgEah2PTwpx8uV3yni8My/CI
0x0fElhFt6p31GkS5oeDak7hzoZNfBNPXZnsBk3stAjc/pRbw37BhXDolf8tTDsz7upg2gmMzBzU
0yVuTBOXe1h9VZnqjktZx4sxdHHAHNWzgfbS+kuOrzAh/ky0BGwFCYs6t4wjVrw4ksjvND2isL9l
0kD3b50xHjpaqJ3c/xHBf/0n+wgCA5OpRgHIppbZnI+TxYZniQaKflN3m1bRN+ZAcYjsHP+9j8LQ
mIfSHv+MRWLsSekl6WpjNjHOzCQxUR2wd7y1IWb1tHd07K6HCLcxDgJReluGrdpiKBiZRs2A7FIj
N1xGnjtQ2mcyg0FFIes7Fy+sKtfq0nEPwEieDEItcUIL3Jahj9KUGlN0Fd2U9oOYYsEgntJfZRBq
YqJLdcBf8OE4FvqvuVjoHUUKF+uetheKTkUPFh0HNxev0iEo2+9MFNHGq7jZkIbre/qlZYsFWsE2
2aVz/S652R7w1YlWj5csk6/jJMpjMwTjxcD4qbFyIrdQLlkiyWT9D6aHj1ISUTLYmXjRTOslvlXK
jsxJ6JhqEBTfqJXY4jzyIwRzM1myhPKGmSgCLdltVdqxUTTBOWg+MS7NWNMz5OP1Q+1OOLykjUo5
R4DU16vQVoaM8RCxWC7JfbJLs7DRfgU5oYykrUhrmChH6cAyY+65dfhGxG3Fpquxmvl0k4GGGMOP
KOmhrUaY3U4qorlmwLLFyeqaJVMW6+cKpD7pfX67wEnfGp1CX817geCzYOtd1pGPKHHi52hNIvhI
A8faimDhhrdGOT15odWYbXO9rcuMP3to3U0/6Pycsr+mdSj6kBlc1NRakUTrZa6FyRpp6IAS+9+D
zP4SBUajUbcPuW1dKBKjQkctl5L9szd5VPG2i6KVaPFYdzNSB96sNu30IFmonIX7VdURrqGmGncy
/HsP2N5fSJIygSWe8zJVBP3Eena9p7LvL2U7fIwNId9pTe/evyWx2G4cMbb7+wuoDzrpy3SA427f
h/T94lgvPEi7GE2xj9F2LUI/8ofnLNQsZ8SJZwOikbl4GCxqCZ/Jd4e4XAQ2IFajpzXCg6+tP+B4
pHTCkOOh/8y4GcXJYrpxJivvn6+KyQfxL7lb8xxiNeF1ap+SGCFHNpB8wQkNbngaTh1Bmn5SHCtd
+RzVANJMXwaY2/xdIKMoHtdf+6+X+/fKvKQbEQsAPkb+X2RTJfiG81tt+dTv6gbTfvZiuxVGqzrR
v0gV0BY8hF4M+J4HaONHj/RoUWEPNTVuIroMemmDQVF9HxOtC/du0XybrAKaFPYy0pyiwCdi/mlP
beJ8b1fwIBYNwgOlElzMYfjCUUyisYbtPy/J+pS0BNNuLvslvr+Y+bicWEKxuvCpo6XZA9U4WeL7
i7G8SMfwz/fH2n99mzqq1uMzpCvPjM31ZRnat7p3I/KNg9zpzP2RACQ6WASvLkvARZUv3HwXrtFT
WjXnZSkmZNYR4hO5v3rfzmzhtV8eono8pxgCEjs6cA8weboInyuncp/vL5Vh/jSBe3l9ACc5st5l
5FAwziYoI/yuizy7NIqg32j37ZHNbTwzlALTKI+BIReSPPRcuRYrSVzA7oOZB5Rp5B+FdtLvc33D
ZsF+01+nr3QnAiv74Y4smrAgkBNckhdRq+C1bRkNTIKggpRTtyKw8LhzXxXl714Zx4Qwapy1pB2l
uzQ7nxDv3i9AVoPYGN8G4Vy8IAV7xT54N9tNelH2F46yc1hEw3dycuOm4f/a3PnsIPhsXDsxceJl
zaWA8DDUaQHQGTTIEJqkGFzvTz+Ub4JNPyXYpj7gPTyKieNZIpr5tmTZGYrSj6SqrF+AHGJEgU9t
V85NldTJenlNFA3TXzyF44bD0/zYZvK3GYXY4RaOlk1PBB5hZ7xMTXSm6Ci4jmbfEFvCOFmFU/SQ
tcTtS+fSPs1l5d44gUDva6qJUFi0cwV3xEbjEsGLX+/S1qKjIIWalabME9qv7YOaAlar/bxTspZg
PQhLTsmcPKRufvOmHywuiy+bUG9v9v4+Z8HrR+waP4l3RI88FVNaZD3rTXgGu9LIPmOP4+Asav0A
ua07LEbkHQPdRQ+iKSg863CkKQDgUVoF7N/nuG09aze2hcaY9VeJejn7Xj7h8MP9NzmhsS+75K1Z
NFMsjDasAe58lUSL9k7vjzsRTj/BFHRPXt19iibEfWitD1zDREKNUmJNIQ/T+0PYYKLEEV1Up9Ts
DonDEi+JaC6K1tt/MfoLOAnqYxsjf7t/i1lIx88AyAZ0LV70GhjJSQxuSnuhy3xVaYn4qJiMhooN
QpBRR/QxjDrWLEuxJaTIbdAyAZa56XtxRyOMJO1SRxyMZqxjop11rG31zKl++udb9l10bW3/vZ9l
erCDsY3vL+b6VehD2OpJQpMd5lEvnjvylOf7rzs86WO8CBUpesGsgPOIjgu7Y7gGLdfEZcocd3+x
526nEy5f0xwhIfsCP4uHghDfh56k4x99/6okWXYowE/cTzoNxxrKJvARz1Z9mrlQfMv6bYFEPbZE
O6rRj0733LOddgTIRgRDOEnbxLKRW3Sdn9qUN2+cMUoZPawO/nmIIgPwESg5fiK4fxjPs1U42zHp
rd2CXoBry/8z6tm6aDe8hGFuIf8BnNhMA/6Im8ACJmiOjvndyZMmxZsPeY3DC+pxZpN7cRKr2LWN
fMolf9YoXYsXj2Zn0hojS/Gtp6fkytXKbgwnA6cee4cdpsj2KiR7Gvag/erxyHr/koYl8XpEduQj
ACXteqtJnwcneM5Ht2D9SMBM4n0K8uBWpPlfRK3iCAqjmGHFCBMexQKnkjL0dwgnLCplutchZD/W
GsZG8RZslKGpk9S1vQ87XCIqfy8z58+gieOZWGDgCIofnOOfsOEei4iAiCDueGA/TiKUc35H3eAs
eUQH3UzNAEY9yzlhLc2J0uQUNnjJvHGHeYrJc3IvD3UNMIofdrBIfJxdQesgVWEHgj74Wx4KgKm7
YQl+1kV07qPyoZJ6YqXBPz9aPr2JLV+xl7iknmREBkL5lrdrO4H3lmwqIu+OP5nhpsBc0xPHhiZO
L6q2iiNcqNfZAhnP8JoTOkO97uhhLKVD52FRIW0aufXU4F2uwPmYZphhXETstXB5SN/G5eYwaRWR
vJIEYcSguMZE050i+TCzD9jizfrKpsg72RUWQrMsd+tS1uqMi3ZCZyN74xWh/3UvQcoarfVt7JB9
1zG2nn6YnK4JLJndrVqybylT0Y26UIrNZI56jqH6io0xBtv5ykGANFmvIZWlmXjtlhbvacITb1l7
qAjkYQa9BszEY9eL67y+0VLTBwbsdG5SH3Ce/SuQ4XII+g8onJhKquCd1c+H53bWXgyueyRee50C
pJDITwoGv/ZRQuJmsWAAjs+tnPNccO6EZZ8gEFwJN6KWGQXpXvMQqvlzALx5Niz9FoblwfJ1tGu5
Z/FUUw9y9FYY8nQqyKUj5lstHcmk1g0i/qXn32ybhUA2RgleFBanln/1keK6jiqkkmqCuOrw51Rl
8lIk10Ebw2axlbU32ZqY+PXovKFmFXYVQsDk7Q2PrboJOMNNWfVUkRPtbOcP3vvfji0e7bppt3g9
Sgbj76l4FkOanDX2L1RD1uuMBxuEEwQsyDeh5+stf/aDVTk4SbDe0kOQkWVYJD8sk5tKEoeG+vKU
+3f+VbMlpDmqhnFoetB0xWed/+KkKhDv+oLkEFd3X+5M3+bI1j4TbgRbHqFaucZhrrr2rXO5QILl
VULp57zk7HC11Jch+2K5yCdt8kll+d9yawIcs4a/O/LiZCXVDj9X3K7mtbah4nNCEqBLu+bR5Vg7
2m9zBRDbq/Kdsr81eU4/T+G8u739M3NI4siJfKVYmo+6Qiq3hqygS1RcMOE2B7hrjMqoibW23hbk
cAVCLuEz1w7uG73i6pQE40PVFG+Fi8M+ypd6548MPxUcLJFrwY2i/pHSckowGqoaCestGXEwtfIW
IIxMTD1d70wHvy6bTcYDy2U9BCJiqRtMdIFxM82kfxWu/dno6HtdtES9LREde27pnfAf7ST7m+Yu
EJ0pdehmBIYR5jk7I4w1lWCCytOOvEAIZDnAm7bpNO61kp0C0DLjPEzoxpHOrb2/tkgZjac2E168
DQ+2nLYl42dndEePNpfW6lJi4S1B/dly9yHeww34CeaPX3zYcY+C73fr2UdWsDlcQ0inlgFr4Gjx
SZM5pE5hbnzVNsfGZFmBp+gjKHvQJ0t4ppiSXIJ3dgl8IOAV+NAb9VBEC9bm8sBM89TZ4V6V+OxN
Imj8NteF0x0/iOJVts5fWy0nNmv8/YPp+xT0wYY82HCuZHkVb5AXuRtefA92fg0LbxNE/BajaOU1
MaZNZ5RfZkGlkJH1nywRvK107Ccq3c0zwYSLBLi4Ac8d4jxiAin7J/hq/5O989huW9uy6BfhDeQD
dAmCUVSWbKmDIckWcjzIX18TsO+T69atUVX9apgDzCINnrD3WnOR2dXDbk7zkugqv7LiclOZOjSs
bNcgAAODXBj+uGR4EbSw6zP3A54o38xc2ZcwQZG8/KAkNaJAgWcDRU3UFdsBq+InwjwhbUq9BfPl
xtKRXsmRPejUSfZAqvAdYjGGAsMa23LOwsLrMvFKdfMD+QSqtbjajMNRaK76GJeCdlAm2EOwSAyN
j3hqzyl6wiNjzXZGCwVEDGUX2Fnnh9iDUcEdA9pgoyRLyainxj4ggFXVm0xP3uiw1bu4JViD6r21
JWf4AVsjuQ0ivUcQnG3UkYZdwU8aGvFU+FkFFjUtUojtcnw0RXnK8ybZOTVyrjGiAxlVKmq6tlnM
PwyqAugtVtu4BSJM3+gUNmJHph0xzRPrSpXlej3mB1a/3+sM3lim40mre+2CeXWHMurN/EisbJE6
9S9wdeJNY5Xm0YK6Nw/C9pEk2JuokKVv4VYgiEJ+MsYIDwcqjLWxP7fhYvthzNgDK5SMBp3v5KCy
KVEhyR39ZGio9jjX9HLtnbaUDsveLDMobz0Bj8Gyxv26EMsyONGT/3Lb10OIU4JKxHYs9MjfxoZB
mtCpaBFL0zDlMFZLFAVUEWoMc7jmpjznLma28mRkgML+eHwTgC4AYfxUrU9fH/PH4a+XW14Tk6XN
4pSfh7a8hGN0N9qskSS8vuFysT736+qvP+Lr/f546fVBXw//9X4ToDs/1GaG6iCBHr+8y7BUc8Ll
xWFOoGxY31qzI+2AULsDu6E/qdBi9gIu+g4L7QdFMYCybZXuwT6Wh4LVtV8l9oc9pYe+/0ZKDLOh
gR92ikpsTc0pq4uXZB6m1whaahEJPMV6Zx0UfaZitexK0C6yGvr7Idp1eaodNjht170GS72Q9dPv
i8SxUYSs11EduJq/HkY6iiXkijxKqiI5LYFAQW8ey5ykAm784/719URBxfrXq2TLu60PWi9sPfnr
lX7diBJwE9klK2fm4K/Hff1Zv17r6/o/PeafbjOV1jkKua+XArqFefE0UGrEQDTBil6uRst5ihz0
973r0Xrbeu96db1YX+Dr6j89959eCloIHBeD/4tmaY7QaKOuRN8g5NNygi/X//FGo2rYc3zdXy5P
ir+etF5f77bBKoadcxyW1kEDXofw4uUwKMX0+3C9a72w4NNDoDt+Pf1vb7FeNSDA/cod+H8V2v+g
QtNN3SWO4L9Xod2k2VtU5m9/itB+P+m3CM01/2USaiDIHSb/2LBcIht+i9A01SBA27aFJXQVjdqS
2fKXCE0s9xCwgRSNtAdh/yFCM/7F3siySN029eW5zv9JhKapfxOhcQNMc4RocBKR8vJ2iNT+CFlq
+tRh6aNxKsfinC2ojGGqTkKgAciQCw8s+iogO16Vjvq2Ux5SaCgIiDQaU6w8irwdzpNL979QTDr7
E2VOfLUbNTHNoxsoykk1KXCb5gk2dGP49HOjoYjPnbGvVCvFFR8Ay2va97EGnzPLkjU/0ECkOdQA
0PJGbrozbdc5zUbunqQTsv6NsA3r5dIMsa3nCoWtBysPYJ6q2MwCo6AoztHXhWJ6o07HblLjLVmN
CiHf3M/yBJH7ekhfFV8c+AQqOekzTUidPkv4+2JRM5wWa+42tWgfrVexv8PimrGYfD14vWO9YI+q
n9aj9VXWownm8KIF8TW0Ydu8+YzkgB0TZgPSviw/rxeq1uVngDj2wUp0317wKC42otOvI4K2cqKL
aMGwQwo10R6DbvboAoCPyV2VoABXuevICN2VAaQJVOe9ZOXgGCEI0n9fEAcYezbiI28ixSunP8qK
qHejdgMUpzrHdnxVB2TOyOucLqhXk2WMNqKMN0mT3+qD82HjJaAqMg8+8pvv2ZxnKKSqV4ceMg0V
cRcMSbNVIxunJAT3s6SPhvtcbB1Heekc+pBGjymhViiCo9M9IL+/MhwLbmaDqcgca/0Strp2GQkx
ItiwZUHjhra6SxrkMdGUHhV25UIHyss2RouulOnTKLTi0rsZuqw5vwyyOHTCPCOj6K6CicUmeyVk
ND0QONZdBbv0C8xkdjFNG2wNqzQuVWPNYPDB+cZZ/zARnTOm7nRlj53rN5ZkAapY0UXvG85Ouj+s
2Vx5QKR5kGxZrqmXNpsISfveGMLe3GgpbWe0XNPerJX9aEKFc1SwbDqeykIE5pWBd7YcRixGyK2u
VEAee+HMz+t9bjXw7Smqnwd6D/aIB9iJ7Rzpe+01PvoFt6Nxwe5KNUFGz72iU/mJI5Z13DcvF3ac
30y6Rf8WSR9Oxmbfmi1J0Ejar0BATFeDHfN9WLD+deVDIOLezRMdl0GbE5A83cXuGn7zkq7FKUkM
SFa2/E+3Dc1Lg80vbsMZR3qUnxUdSgdCSWg1NIEg4rfMySpdsvVwvfHrgkWOr9Bf2zAAIg1fuvWa
yTsn7UT7kGs4/+nVq8W0GWfhbCmMEJAYB35N5IkVPo3xTIYLXfbz0vKASnayRn4stWHfssBGEENZ
Eogm+s6/ALKdxfrEbRuK5rhWM0zioAOcEdSGjlEncXS/p+8cJQEeIH3qD6Vrey71BDp1S+/812FF
t7QhwvJACEw2ex8gd3p6+pTH9OViyN5Mi/85xzUIeV2gpvgq+C76FhkR/c71JvwTgGs1s/cbQ2tg
8jH+wJG1aefB68SsRQUDYq7f1Cnra3dZl6NjYJFoJx/p2Pf+2odf26BrW349Wm8bnX6fEHG/lyjD
NjKAx08Z5pC3dnyoeoS4ZgUEUgTum9G42e4LrjrnyGVjqjG/vsmO0knpjIqHZLc5FWCtYyiiKK1E
vdWtmfwIzQQpvcClAby2Xp1FGA5bVMlGWJLlCDKc/9il7mwURXVq1do+2mD9Yn1m1YnGok2M/GDE
w061aFMXS5CQywZAsal8JO2TQSYH61pn3Oll8WgHfOnIEbD+Kvj61IDKO9UZwDIlS1MbfN52iG1U
p0TVUMWcMbIWV2xNcRbEyo/C6N1jjLCuK1hQs4tcQbR/kHBXlO0XOBeFJlXOmMCVUlGjvZuP+Wk9
ASbL+n0ky/K+VTuIGYsWOl50IbYVM12tZfmA1eKGMle5dQMCA3PRoktO2uGkNOlwIqQQbBSm3u1a
KsfQ/6EjXvetLjB3xizvkAMFp3qQxgHM4SRfLKIWls4qUJkJOu2qhvB0sBanwiXVbdSwG0WO/Rk7
Cb3Q5ZGUSAx4G9DQ1kfjvZq2YFHkJkigt+aQLZxBR7dsUAWeMO1PzjHOByqGDIc+siqFIEfzm57d
D/XYH//22der/Sr6TufwMsnI+fU10PvCFQruY/1S1ou1VWGN9lWmT+9DgW53TmzjZPboSa1Kx/24
6Jf0PBYb4HJepnJ2pMsJCscUnuUsaP+7nR/UM3t4pXdP8/UojPJgK9puZfcCg74aLEQA4CxBptsj
LjPi1LaBRl1h7TE3AOVAo58SrRlPKrpYPGGnadHtqH30oLYMEF1ehb7L5ngDuxeblUWpop75wpcL
xPgMYGWhkquLA9h3iQUgGjRC6douevacCm+SxhRAyac9sN7fAkJB0LTI6r8u1tvk3N1hnm/pjDK8
rRerSOnrqroMecQcdeQwiWYblSFza1cd1l9/SDGUbvkyEKwXONdcLw9AR1hme5WEIEgqlRQ5e1yY
AstFu0iYdBn8GoOoC14IpiArswDqJWGworqd/dZUX9f3Xcfb9W/529U5UBU8AAu2lE40ZRUtYDsW
pODbmP/hAc5O9k1aSH5hrqmn9YKKFIzlnG8EmBg4IlHXe721PiHfjz5d+uism6AYC2TgevGoBDZZ
AMVyZkZm6JdfvGiXIJ+UqndDMmEbt566/AYHCDHHytrA7dOQNYYvWZ36NMr82KnBsOOwmimApfD2
JfKQZe+O3oqshXnitdZDc7m+3vN1t5YfZNcZx6/71oeuD0gCszoiLzEylW9gSKzDgMx7vba259dG
/dfVX0eGnR6NgaEdKpLmr7eVaciGcf0eqaSWkPKgRZmFsMCSzZTLIEmZSaZeJb2Yr6zOJblIcQDm
ojmIm+JnnPfaSVMM7UStbd4RNI4PgGrK2pxbj0AVUoKJGxCa6+F649dj/uk22j6DV6LzRmrJa31d
QHZsDlpNYf7ft//t+esda49wPepGSBqKYpi/fnoVElXkc4vSA4N+oQGZJp4KOQq9DAb0bix3VKKy
wyqX+5pCv66uR/1sooFe716vr9Ps19XcqLc5FslTi+5/U2jq6K9TztrZbPoJScd6fVh+R5bpkHwg
KaSsnd71gka8JLYCZ+Chr8G9GFV3tV6MQpDDxIzsZTZgr0rDjAJuCcXKqthcW7rBXAbyEKMK209Q
gcFdmRMdU7Sj44x2kcPRXabCTNFQMf3trj8eFWOoVfG3MFeujypgS5fVcZFeAChYVh9yYav/4brJ
1QVdsNxDy2CGTbocsmup6REuh/ST8pNGqSE/rIcTel0QxP9+FV1akVeJsc/OqPPTbVmzFwAR1yxm
nvXF/7zl6yWDmOXR+orrbSNF7WMnvPXmvz2K4pZDsvHyhF+H67v/+kPWh67X4xoFm7de//WOXy+l
LtHKuktQ1lmIiQHi3x/sb3/Frz/76+6vV/9f3EbhCwCC2qBmTdF5B9Mk2Y/GyAB1e1v7sjLmgzpM
j2NBJ3GOB50IrPraTNR52w7ofvq5eE5AEmxLt3pOURyymJ0hjzWqudcCQSTZWH1nK/zJEv2NcEF0
NNSYtvVMygp0W/YfQLy9XLdyL5bR02gRbN4lKdojl+Zh1E2QlCxjK6U9+Vnstru2bB9pdDDTODjB
Z2aUjY02ZR4cIM+1+s2GpLRpNWKHemBTcLmVCEtOogMJS5ePCQ5kMw0dsHmFiQ9tUzvQQK5Zn3pj
C0DOaVt0xrKI8A5UBKAV7c/ARmzqjENAZ6R/0dsx9m30mwllWFHR0KWcDuCvIbdJezVAcmz6HXzT
joX2CmhUjKPobJSjc3lIZXpCfobKSZpnovW6hcj4EjltcR1FP4bpPXNhaRtFsOkTWLJhEX3DVFBs
hBEdzZoNaVGOp9Aw9kZb3WhVCKQ8rBV6Md0PoArbCvo8UaBUJGB478KGnVvXtN8UYf+A/dvYSwED
jMk24qkQsKb7dAx2UF2tZqIjUuW0YzNSVwHUpiAaXEoTz32OZqn3O5ZcN1OXveVIcNW6ITIqVm/r
CfVhGQPN54hY9QGiMl00mpP260wu+dZEg3ck2Ar1W2aGx8QYpccue086Cv+zNk3ZUGQEIZmwkJz2
TZ0J3xsbrBqjm5xThbxeCifttmL76Bdav0cUbm/GnEQSLPm7GLUMbjrnLeFMPyXM1J5p9vNOjeLH
edSeAiwArEgQA9ssQPPFuWfZ9PhpeQ5qEZKdPRqHIdQenIE0GYNAWThP5n1sOg9OlV3DAmH3Hi7t
Jy286aAut/UIqlBXfJdyxjbgK9/Htku8Tl35JB6DVU+CH0ovr/gHmYWmlCeHBnR5zABHnAhIqohh
MmZttalLsObJvLdAj1mzeuPGjXpMgXSdKExfqf00wWBS0iNy7+sKvPUoOV81LUAWXtn7vq63Gsgr
3xyg+TvdjJ9KF+AQ3YFYABwOoVmfZNu+68tyy1HFeByqb4pJqw6cP96HCukk6TRWHpJCU7TWxZkB
woGiAJOPkvpsYsnf1724LzwjmegTZ0QLFFb6vTasd0ta9yax898rWX6rGKLg2wDad+pO9YZxbvb6
PPQXVb3EEhOOGNlFmlAaeBQyG2r8QdCM1yUCF7tryRXR7uyyk7dT8anO8UM5SfvMyEo/KmLsexRX
NdzkexqPxzoEvz6pyo9Z054LAOtZFB2w/wOYIIDVy0O73af0JNnnA7gpevkjiDKLBGX3wRK1PNTn
LpHm3jRLcoFsoHJxN5pM/xlwO8DrdDBPC9SRZR44aoUU4rwPrmSGeHUIup8schcikjEALkQTkPeg
NLNkH3dCpcPunnLCT3alldBi0lr4I+lrmRLwEEA0JgWx8YySkU/ULEJb6j56RbcvJXQiD/rEa+wk
9azsgDPkoRJKcMogbEfCcv22NpHPifpOGU165dqQ7iDT/xhasucDxigPRXvnxy17XHQ/tN8kmvDh
Fk8dQnh7P5TO49DBwcF13sJ0UX/Etn62JsQA+hC/oZTzTCcCs6qH0UZyfu0Kt79AWX02GogiEzKj
3dTzRevPfZ99VrGMN47biANKv8JSOH2rN8oUfKYe0YyppS9ugMHKLh+1hdtMONWPrhQYj2D07hNz
bDeRCVo6t52d67pbjEHdbSbAM+Q2dKiMTqSG2s60TX8IcVG1VYxkj05HlQCHjqA2+fH41oXD6+jU
pIgPT22YnahfgUeQ2YMb90/KxCye6zhmZXSe8AgVuk1+xa7NGGpimj5ubxt+TXMTYgKudvVzWDqZ
g9Z/Oki0MKOqFOUwMxUEEQHiFBtKmYhhli+ocKJ0R6rQJhrdduOkJpxbLXeJ06sQBhkYuvBNg4bo
4ndibxE/1X7S9Xto9S0rYfIoQraeDlNVtkcZd8kM1fENN0T3F5u1pxbaj6lAw5/E302zLgAYg6Ip
Zf/eSdR/qlvxu0jhOEYaxqw+3OKVErUOkzMVB+pQFRAvaXfmdShjP1BJvVCnyaHdCzewCaFc2OSM
KtGLaV3mPLgeK4fy9VDGezPoXkwjPZXshpE1WufOtu1r4HqXRgVcGWJQ2KWZA56C/7YEBjVbNAK1
OsrDMCKruxodBLNw7bst5HkB50ZP5m9llFQIBxA/9jZqtohF42bo8arEQ3pnxyX5pBM1kogcXALT
twn/I1Jmz02ElTNT9J96eRtalKHMchqAD6AdU57tVD/LtypKnsxZeWvduD6N4Puxf/bpke3q9RQU
MNnC6Aa37mWRkECauMkL7daZm3ZbuGQm9ArxHG4Lw7INkfGbDMZRgD4V/EiLzWjTRczLFBDuTcV4
EgEDZEo0xV0VFh0Ir8SgzKPcmyUkb1BmG8wJUB/I54UYhVJvXOCDEeGIcytvU4yvuiBcZuzmq1jN
b0ccxuiXsa0IGNzhxOhAToivCXFW0GkfSwAXB7PJoJF6bpClN6z8Wi8U4qlKmzPhGLcixudG5/rd
BGStVTjjCdj04pYuKC1bGuA4qOyOdJxAU4tD3AYfWjQ+djPfo4KeD0IJIQnMYxF1SZlv3ZoVbK/f
I6g7WWFyPQuwzIrR+mokOr+SJMdoCSinvnjPcIrsrLoh/hDJC8VfvMOW8xYkYHlcnSWg4cobdUIV
ORLIs6BnIa77oVWGP9lzUMU3w84lLKwA2IJWSTPjiZJwdavC5y1KkttFdgJvyvJJVdFi68au6oZ7
drlM1PzqGjyIlWmhbZ3oq49QhDwdoRabvYdSJ6F6AMs/YJjMFSDFtgm2ctmGzPm9xa5zm6r9VnPS
+TIZ1R26c7y9bY/4Alxk0hJQ12AVg6GQbua5ru7cHvN/40AzDQ30eyGSnQaWJyVxSLQpq1vBTlH5
DokZYQ57L9AaU+mVqbOj2lTchrErbiZQxW3pvjIcgY5lMb+rWs0FOTpq19Clzo0KTtJlBo81pIl1
X4x+l8V0YFBoTRZRHfp0D052vBUGSYqqojXAxuzY62J8FC6VyYOJPn+HhZNkOET5OeRfmX4Ka46J
z6OLoHbFR5lgWFZYa2WiU3YhS6sNgSsjsDAw7cNjwZJwr5eV7dtZd6wG2DsEbswHg6GBAREC9gBw
lChi/WZ2rKMNHNLJBtdnmaQAZksbjz2sl1vyOjWjhr3XOGzKfpEGC0C7iooxEHrqNonN5jhoIAMM
G956myE+F+PWzgjpavXY3pV0bpg73jsbOOWcMSrHunSWaLSrpIwAKAfRZywvSaGBCUiuWUYGBytH
y24/iIXeHDTadggHjHUQpzwj3Vp1/SJ7Cuddqz+bOot7Vxh3eWh9q4hco4B3pzkQjwina/2RgIft
KF3IBeV8X+pK70GbU+C5N9sV+6rhGNwkVXfIxnPfQe6xhEoxebzvSIxFcUWqgcAJ1wGGM3P9tqXR
6bXq+GEVzrTtHVRNWcdNJPMFG7WZnx2x7AsC3R8IK9mYAdG7gyJfO5jVS/pduxUVno6JvhgAp5xQ
W6+YmG2GNnvEZE+Id5z/MAqB1jMnoGzUHAk1X8FRWuuU7X7qUd7uaoSr2zYlJWZyl7xromkF3cGU
EJ2DFqCETgRCsMxNfHY5qMu7ZEdv8ZLZvHNWWpXnSrSSg3GjdkxaI1pdsqOShX4cMTt1rx1jv2d0
8YzVyn5p2qRjwHN8vHZoU5ruzR7bx7Rz74gH9sE8UGPQMI0Cim+khvpwGslMyfl0uvutz+FXqULd
zBUkvm6u2K5FU86ZPUByM8/CASBGi4mSPgWg3AGS2ijLp9Q3pFfcBCD3enU/yLw/lec+jt+tWIBl
bxYCv/4MzPmzmZmVrNHa2WH/05zma+DV/Afa2KbJNJ5GE0lsjixwcMsnp2b+mHL3Wzpr+0r0Pzty
jfUoPJYh8TW9fAvSCMO6y2IZp+29KotLpIyPaRJsbJgNp9bq9kVpTdti3lkpziHL4QdZjma87Y3x
UobDqQwCsiHFmz5DOq6G0PXniiSXGFXic5jnhDfh57rqVB0hul2P59a8pjUErQigIrqm/ElNUbTO
CUE+0Lq2UwYKnZXGNreUc8ualFHYpVyjtt3zTOLsNbsUHb/3Rs58ZRVod1w55g6k6Ad928+om5e7
KDyGOqe2bT4xSmDK1y1c1gZiqhAnZIkDvXUZtQOcuczPIQ7inkk0dLYJnXXYmbQWXKtHZVM/26Ha
78AqhM49EIvBqqCaDOjAJoeGXhb/UOdoBrtvvZSTJye4xwCBxdaN30VjUfTjnJRApuit6Njfe0F9
ZMZYp1FMlE35CXcDMGw0HaJ4eteIo/Fqgp6CYPkD8PIetKghIAnOda18R/TdEZIorlkjfDNa46HR
+1ujUAD7xzduwv9SnuAmS/Lhw3BnqGTMT2zk685AoxlHT6EIwJTBLDXC1KGOAzWXdGp2yIjYsdNp
+4hkyy27UFYAGa6v3s3BZbQIKyWj2oTGbCzQHWYu+QM6q/cO/LTHV0FJT223A4Brbwzp3cCr1TeA
STrCCUztKqXCEFtIrTIxvBm1fHE6hQAme2EEywiUXvI8aW+Rrr2EeZJsWmlB1QDWAmrZi3tNXmvw
nzNFQJSxL7ohrDNWA6ZMYvmQU2BzVM9Un1LMsm52yCSs9T4bPbPrnghCDi7NcMpwTOBD0t9LjM8g
8fsOmwWlvJQZeaoEtjdSovo0/XQb+tNKjQ1QFOFOGlHoRyJjrWkM6MgnUl7zllyMaYKrrpSLRPJ+
LJWnbvh0I6retvY0WDV0Wcd5VawnIWxmOTICWPOJQ5CxW6RPtBELQpDEU3qp5I7gPIUVVIlrq1Jr
by5DDeAYotCOlSrRqawcUiyIJdDVRe2soLD2ckfeRgpNwTo1GR6SWxf6fNip71oYNPuJP8GrNEY+
/uaIYHS/pmeusRxtXPWy7FE3GKg2WqChzkblS2ICSvGuUTa2qu0SRV/CxUFQV3ZtwNS7jVuUtMqQ
bTs3rHxtdp9S2XwCA/1cNCVw8aGAl3gqnpgRWPLW8XM0wCbVY8dL44zVufLdiCN300mwbiL+MLP8
loAKOKNzQ8zVEn85g5XQa+OiSuVJThpdYgJTtz1iYe05h7cwshVgMEbKrLXRh9KH8a5ODyO7e6xc
1SOT5sWo5jsRcnrmvrH8P2kgQL0BBLFnZ3yBfQ3LYQ45W9RI3SjYMf0wqlibuffGoL2UhKnuXOQv
S+BMQtxTZIiHiAI0jMhLaiExIMwRMFB0Sz1u2JDXdSss2qfILGo5PNpT8hj38/04xnchBrS4JZJH
5ohvr61Ufyn5CEEfeqL+qEilCQflVlozp5dyNYLJJlsR1Twb03mxPboo01jI3xhp+KYHxhMQICIO
ZiwySf2JMhUBKruEPm+dnaU8Oe50qCyYpmgCN80CwCkDPq5V26+IhGH/uU8GAaojy8HIfHDI/KjJ
PjhoLzQVjIwFIrtSTyTk2LU5Z0xjFhhcrAbJrOvHavM6C/Fq5zUlBA1CSf5Jksir0XXvRfE+yEDg
HFWvcjV4oo10VyP3z4l0Jr9hn83VZxilD5lVPpLbMHtULHPyEsU78Bu8eikGOxbYmzlmSErqCVd3
W75lSXNsGvFA6JnnmGTjquMR1xDRXdWDZSXnRqrfhCYfSLbbRSOt4tIJ7kjipbLcN5+wd+7gogxm
d6NL5SpqCcxTs49KpavUCIUY2w46Xy88NYzMXdPXuWcR3LbVtfqbEt9Wc/yStvJnHl4bskHKVFUa
X49zKUlDKLvoJtAQLCgGFG7r09IwrIfA7T184td9r5OGXdlUkVhpkyLUivgUtN8MUx6i8HszhgpR
GtOdgv0mEyoKtBhD4H5Vqf2/oO9/EPRpuqqisvvvBX37n8TYxf9Jz/f7OX9B5dR/OfDaXFP8kuwZ
yOV+6/kc619Q3MDGMVYbtliVdH/p+WDZIUpYIXKg5yyBZA0Jn9AsR/8/yfeEvsjz/mTIAaPDPOla
Ko4mU7ds3ulP+R5zcUG4rZMdiGH4WSbY1uYOw3X96Vr2aVR0qi9u+hTn9ZVKrvq0BKw7S9R6Nms0
8ZdwpIytqkPiWD4yLWVLRDu1shBkRwIaLRB+0Lj6Rlsi3eWg3TEhXzuoFCDwA1asyH9vJrXaGiTC
zyTDqxjuz4kBzSoDbeaxCyNxlCB5aTLeaCPh8uMSM99ENenOBM8z0VU+Dpsc4CKx9Ab59LmOWzrx
Wot0ZZnAmbRL67ZSCJHvUgtUhSEvOJ+o1izB9zyTxkuS6CwujGPW58omSvUfgOpDDPK0T9JDpMYD
FWn9GhrUq9Ys5sEScVwys05J1Dczi24DpNBUYOgVu1BW56H10oSctap0oDxLL07xHws8Oc6EewcO
pAbHjdyQJIoewOve1QFbNWfBOzSx8+Hm6la3xshXe0SDLYisDSbCmb/SuifjhT+3esISNFzN6bks
5vloYoLKJfrAOZ9I5qhg3BI/giEHlNaWXNI75DE/zUyh2W9vYzguSBXRWs37eITiltCAj7JqOBod
PWcwQ1N2l9oErMz1sWbK3PJd3bK/e3YiN1mSfE92N1M2Cpknm7Zm6ldbkm2IWOsagkpByxHKDT9i
wj4Eas/5QbzOdZMqn3qPs12B1MFmVgcnNFsfro4Aoii+FaHD+WDv8aB8pCJEpkOTZuJjBXNzK7r2
W5CbV5VbUK0JWM2nOlspR7KHHm3ik7q7WZmAL+UO/DkTC4RKU6ncG+aV3oJeIi2WeJxvRPpdTfpM
zV44B1sa5Pi4up9L88pUBpM4Jtq0U7NXCANus2nniMjkVEjvdaP6EfQupe/YZxxHfzihOizzU1tg
ExpHkv4QWoZnpHG+42guBCuiXZxeHvs6DMEQywcrIJpBnT4M6+fUEc0+RpRpDDY3GuBikkv51rO0
jXdCay+yQjKA0V/fBEN2qZySjKYuYPdekBUhLdvdOOV0n0SgI2IZRJdOTY5mOnUPcPKcNq0PDCz5
3VCfW1Rk5zYeH8eehBAlmTxDLmS80AqOlht8x40G4nsC/jXS0qsRGDqJYp4dfbz0vUHm9Or7k+F2
FuQ9GiF2bEwUyoaAz7OqdEFILf5UB7CUkT+4PvZ8MGCBfJROFx2jCKhi0Q2vGiyusPDTtnao3hHe
QWv5IlP1tVBC90jg0hP2boAUwt41BsiLYZ6vEiW+KkvO3ZG0GLZR80vE9sCPsBICG5h2Mhg9Wxkm
rzXNG0pHjSeGISU/tjsEQaz4AaPUrhPyrndi9aD9UKYKV2gaWluNZT0lnpqlS0Sk2pTa56JdPnQ1
3jrU/nfaBCaPB4ArqAPcxc4e8Y67HzRNoSokHU+PhtCDr1SBfDPmRzIuOI2i95gMWWTO9cM4OekN
IAeWw252aoRV3QmtZ5E8Uj1JiIwalv0eCOl6Z4vvqeJqLMZhUBHFhajHumqs8EO2ab8PSnbgTWwf
qB3WG3pfcC3DDv88CQULCVrfOmTf7tAx4I8pSWtHhcBizinBC1QvWSesnamY3TlDjNqgrZvHD3PO
40drTNH2NYlvDz07G7YjB5ofEHIgnXoyF1eD0hgb+p18njAluSc9K+Lc11W+y2ci6aBj1Zrd+8gC
L0nbC56NIGuNgBpU0yOIDXBZaj+3piEos4RIdYmPovhOTS9q7tlzHHHTjr5aQYd0BztjHSzOsiac
mDDG+sZutIMMiycSEoMdwkEKXyP1w0kezSh+ZQLNfcCb9/GQIyYU451K9ko0G5Q97RFRlylh0M2k
RCtzkT+3UBCEOl6S0RxuNIcJxXGDjzyhjK3SiEUGFkHAf1fAtXk9plrfthprQa496TJ5zhvF2MlF
bM7J70v6N3tXHTI/V6sbh9NAt/viONBHcg1LO1hQDLdRj51aWo6706cOfW5I6nyAa5p9HsX76EVx
dP12SpYdsWru3L7uUF07+T6U4wtl4/JaE+FzP7UnEFHUBhrShFCYRp6lOaDxdOXemmWCHFollLS+
B/nQea4th++mLudrsxH3fWmhUGr5U7WI5a4hhojqbQMxSsbzE8rEW6fOx/PIAhZcD2DAyp23NFMj
khP68XtUUfrPCE7QGwO9W3VblHPmE5GjHRTwZmcbbrXU2VikMxls5CnIm6g8gnlIGUlTd18E5XWW
WG+d3sXH3EFWZ7TNC8pWtjmIbLZAHAmdmoYrWF6scsPpWg8rxGQWcRbSKt+Za+xvszCfJv0xa/vx
DC4LmqjuPvSIyDe601Bdyj56A4g0MdFiy7l0mPE12zjA9dmJyFex9o0qfsgS9qCJ2iDBmUS5P6Ep
jQgLiVs7Y900KCxMppJehZI2ZjXN5wpGzqD090W/9CEy98aJqqUyvwAXtTo/OUzGWd6l14RZXCjj
4ibA+MhKhGjCJSCjUxrlUeUHDRm6fUkwQOzMWi32OAVbEGuors0sJA8IEczWZWXuh/NiFE2xl4Ol
sxE2Fu42txvyPhJMmml7nBJLv4zNsLdLACOcVcdmZg7slSy+trP/YO88lltXti37RXgBkwnTpado
RWnLdRDSlgTvEh5fXwM8r+rGuxFl29XhkXi0ZUggc+Vac46Z7ip67RWHJ7RyHhlLjn0YIp/q5P0e
o5YU5bvupe3ZnB9Gvfp0gc4zpeSEW5IVkZRrSW5bmZXmkvY0Zl2lMSnzQbONbonEs8h4ZTwT8QqM
pS1sho9E61hI8C6xL8FnxWYOtBEx6dpKQkx/tr3W/InVUtf1LX9D+Bqolzb8rZsPurDFSmfwQc5p
9Rw4pneLm4MXWgQXKSfbFgWFhMnAYq2SCd7hmMJYZQ58EdkWYhUJjTnDJHuwQH1Siug66RUdwlGI
JBpC0AJmZjktldOoAyioT0ANmJnD+T1O0vJQxU+RSg/At+iVm/awN6ErrB29xPpbpj+UQ95DE1Sk
8CQ43hN8rAhODTbNyXxVkOHWjSWblaVxqGsabhUB7UTRPmtKuScMEbhb1f2auNANZ9chgHkT2WBs
7SwSi7KbqLEKmyxDv9Oovjr8lBNhn5GgzjZ9iL2tiaIgyeu/cEOCnVXKcoeHb9Nn4y6CXFm1sj+l
/dnFVH8g2dV9nC8ZTBTyceiQ2pLiVk2Jgp9FfDrcqGpNRuyDx8VGXyqyHzwTAzh8xVuLb4D+W8I1
GwSnwaHUNwd/25d2umwBSJOVjU0jdJ1NCQPiyrxulbj1o+4wjstMVVwaxAiTgb2QyM9nHJTPCSnc
CzWWiDMMBmQidIadkc7dY7zgiyJtPOZzyiKdEnWBbRfWsm5th0ug/CI4MDkMNlrjPuLLpGXq65mc
XOamefHsjyxsnJVfmunOyeBghfXwRtTgcczMdzlngDc9Apa4SzpuFA7weuAi7WaT7loscK6fi3VZ
shUQBfVguMOlyFBHdaPz0RECZpRZsp2mGJBguuoMotGkai2gLPuB0kXLYvDF3i3Ju08bgqUWMlFs
R/+klfkP0bO7qnqpDI+WK6FKzDVbIBxJ7375ffETMt+V0bvntgyxxt3Ucdx4UXR3l8VnF8m9RvrR
EFjIyr0TtelF0wX9V3sGkFyGod+pUEfWwwCoSbSTRRHRWhMGnGypxpq2c79t6HRVuNK1SW0ardk2
9vQi0WVpRWyu8IfnCzjhK2OadsKSN6v28f47DujEaeUGzRElzBNfqJFjFG5Ks3x0M/uZnbaBEv3T
UXgv0rF+BciyUYxylyHpBUnVo8B1HV7xJICTZJwQkMnqZf4ik7ALF0QnkCuU+f2tEv7RzbAZ4pB4
KgzFzB30bmSABYwqdlrLO6Sj/ViMoJJ657dFoxEESOwTctXmmAYAf8tObzclw8iKyYOryqemCF57
9Rh4DCuq7LkJrpIQOc1wwUoFh8oSP7a41hasvvkHVla9MzrOHd50GPj/shuZiYj0pRLJbv65HKgX
iVFDumCP10ZAReJJjVq57IwcclkIDGWwnZmknSEd8xeaC8i0t9WSaPD5BiGLK5uDN1f2GCFxiJg7
exyIA3Q8ZbQbG3PF0WNPKF2zqHSCMCb0WbKxF5MZnTJRN3/BEESuKxdwTl46UtOb3Hgf6vqtVzW5
5yCnq09ykf9oS2huN5ro5rnUys0oh7+aB7HP/RCO8+qHITze7DlvoxsjgI9aDGeN6jrKpmOoyq0Y
wh0Coy9r1K/0ok+2omCBQu7aYcxYfXzKB5dOIpmRWmC+0R8+2aO1iw24Ad0T3SNkpOWFgn7tFmTl
9WBkSwM8aJ4+yw6lzaVUbK4TGGQts8aVRjoXRLs9J7J0CcYrpr4t4UiULndD3GyI1dXM7Fr7XCml
SXmoo6FraGpi7/cu2cNMXHUKiFuc9ADHGWjll4XstYV268r5hjSvVYuLzdAX9PnWbZGcwhH2gIFX
pApuJITwYjTDU+ZCH5myo1NHD3bSbjBubWQrz33ezGkjF70aL8p0MhLZtF3jVmfQlQuDY5gdRStb
wyll1a8d5A/NNhczV58rx0IEH723if7I0AhPLQNLfDmxFDdba9/qBCk2DLquq390SxyElp88Js3x
BFPLDI+CXXqQoDON7GN0rLM2umcpqp9keFZGdq0YctU1Xr/pT6PXW0WeC/XdQrjud8nsyLKMq2cH
fzSn3qO+WXk4GIt2VozRLBwq5CQ+rwB7applVzW4YJ7EKsix5vlifO/C+L5k5qnY1Gn9Xmv6zXZB
+jQr2892sWz/FgGkbdt6yor6wBDkSyf5Fr7KSnX1s2syn0wvHrGruuMvRM1xK4NXJqLHIkfJU4UE
0NS/hvQf7db/0KuF5w4fTlO9BCxwU2Kvi8Z+Bjj23YSzM9N0/3SZ+KMb9bfXaF9BMz6AbF4Vvo4A
1jvGjDrsnpTWbKtj5cKD5O2YUdItLz8bl+ItFOesgauVhW/SJ2PNoI2rq63qxB5s1UkU5aHseg1k
LG66SXLbj1n9WFhYyo3xF+OhhDShv+YD/alEzhUw4CDHeGsa90+WyHWteeeBYiIv5VuPOJw1bRmU
3blNrHWZvrda/Jnznvhe8tQW4Tr29OMoUHL5Xr4Fp8zIfp6wt08sGAF+P2OllcPaK/MHkJRXm3l/
BkK5tqqdPmMlOVhAg0Uv6D/FcbiPhbENzPHUSi5tEJayBdCV06znV2TgF3MkMrV5Wdw5SIVmVcFq
0OqDJj6cM43Gi2tSjdAc69h9+hDo6ktUlfg6UgYwSRt+KyKlAXNeosSHJKmJlUwHuSCv81Cl3c5w
sViKNrlVrK5MUWdbnblE//WdQckrQ9QHgUvPP4nRhxBvPYImZB6kPSu2zYWfladRMT/XrU1hOC9T
yVU9ltk2j/SNGlHmGPa58R7LuHpMJHk5mB7fyTzdOPiO0KBfJyHIM5/VKfoNrNK+soBt2OrVG4rH
ylIVja+ckynTMuxPYFdHQs804rkCbUdHbuJEzMJBd0KPaREOZd9sSTD9MAr70UC0lRvnPEovWQPy
Q9O3RtNf8jkgBtn0aNRrI+FoNIBLTv6IvviT2+UBUfKxtSCwk0mDnPnNG6fnODOeRDm4qHVP5cQ4
rEfnt7Aq5u9ZzJGokKRttatsLvQqf9oCCmdKvmtYTOzYX5mkZNHOWZFzZpmoMrPmLbTgmpEYOoib
tPqrcvK3MLtoUX6IBTsupz/dw3Lck55O6GNrvRlpS5ksCGlNKA3sWacAulu96V38DD8BGW7AGtEN
zonW43mK5tu+qF8aynMV1R+uHZwogKm0egIg5Crv7Eep/GY9f69cH48hXYp8tIdlE2mPSNgzp/hW
AfZX637hO32wo3DiXSEJrJfiR+dEG/jtb206D4AqVslUrE1vfE2M/rHjr2vZKIz8MJjdGijtT5DY
yMdNjEZyegX7R17yBKOMcbzVXW3b4XXTypESH3h6yPxqGI7z+1W1xXtndy+e2XxkdXoGfLct03Tb
Fmt4LzezxIJMBKXJfqxO+fiNVvo3itEd6+mnD8oRIL1IVtAib37CURinKAT62uznGpEYMzi1OV89
corCb0JFb/mXQGMq1PuPBvZOcEJ4zJBhUGEVT416mnxC0UYDlZ3GRkpipDnUO6iO6c6INjWdbBTl
jPBk208bXEr2SqFq54mgmJAxBczLKtmecCLq2CB7ueKA/hSLjxpgNCdXCiZISK4zPqYTFOf8CScS
y1U3vanOAlxBDAAZK2tp5xdds9/Jb0sWQ4PTxsq+k3p8GNqfoMrnBfwl7WyxshADcsmm297yuDcM
+qZVO6WgKKqD8ukrtG7OLI9T/coJIDfa5rkVhCs3XXFFPHkquJYfUskBPRlIM4tgXGJTXWhZxHS3
76jqinHdVzY4X7rbRUGNFVMfWa77mzY4cElU3dXehAhe8/XjxPppG1RGgBM3wgq9KyYy+nYeS109
MWevOMJvkhL4jyd9gqZRdLKqoV6s8gUOnMZD65A2LsOE+mkoTLUmFDxcyzrYteicFnUYPHMi+JpC
kWyqmgFf29EyD1KgcwoZhuWSa2viAQeLLZ5j27sylza3GLGvdi8uSCTw6FjaC7N9BJZB8DxpZGL6
+Qs0MNI0m6ReWUOrgbOvxC6GZ7BNU+LHUtOgbs69RYSiwICwtLYNxUC6r1/aJPVWOtlcZuFbmygf
9niAmXzab1ID6oj6YBdRyy18FWhrUd2kprdLVcbNymw7sHPkjWeBjsy/5jzlAi9bwEODkO162wpn
Pa3McaZ0NeeFXzreygurvZqz4Ir0L0OGT9WfBRb/Vjh/UOlhcwJXnDu8hRmoNRPeKvHFnJBxUkj7
6DmY6O15hkM2FV/rzXIBBCNOSMBhUMSfYYnABsX0XhrYFhqnFAQwGnIZZ9XeSgHmB9jOgT2Nx3hs
Hd4NRsxe7fY0B/0PiScUdB3SAq1WkiQKzpwDl5KVkAxa2B1ZvB3iYzngc+/s7IA58ylt058ZU1ui
mNx4OGW5Uhs2NfsaquE3gxiwkK+kx3ICKLCSW3+0WLygt9EhCmlP9XwlK8VYpHEj9kRDFOizXHPd
ug3Gb5vmRj6DqwkbT7jY1NTLhc/2lLXhipNqOGSIItUVC/vzYBQvIfhecVVTeXDK/FLm7joxuGRl
hxW99vv30XC/J7G13Wxnp1gBCs0fqf73U5H+tDodXryorcEYekRVuUiG/KXsJfk5cty3pjiUTfXF
FnfS+3FYGjonXKF69GO1OhUGSA3rr4FUVFzBhX1lZr1qXQ0bAxgFMjBi8uHrG+drkJMNCYwYV8mS
MKaFFxKJaFjfack8jPhVxNKatY4oEuQOjOo6z9A6htpWQE+D5UQSeLKDCr8fGDoITdv2g/Pcie7d
r5FtA/qaymQvbNSMAQ6RyKYfpxl7tmxSjavo3LuoBxgY7kwiKvx++OZYxegK54ud5KukgJ3XpwZo
jyR/N7xu7079qteNG8S6b73PlsFYPQWx9WWq8QRbk1orH/7qgwSg379YEYcSx1nTHfqj9+w+nvqr
Fa+g2sK9z85bN9A1BXcyLWkI3TTsNlyNYRPQl5ULw+V0USUkN7Erxr5lY2vSvsAuPdRxeZNonmiC
LMJuODPkerXpFi7QDP1ANX2M6Pr17o0ZyqrS/Q10cASGk3oKhvTZzKBIgSrU4/ARS/lBNn557Bt9
T4e545SIIpd+NbQ53EYlyJCxIBopsdWe5vS33fi7ZAiI+hxWTgRJxOvBOtjAJbr0M6C+nwGPj33S
bweiCQK955sZ+8HucVMk79Jv3nRdXhpNtYhK06cgIgMhRgT/E8APljl1o2hopyNhcjLjpHn22kSa
SZpksADGeFa4QPlDxh2W8k8SZwYk5SgJjahdlXqcLu3OfaohiBJH/WkNHLU8jGsm7XrmMYA9VX8K
+g4+oqoPnm4M26wsf7QI2i0zRTWZZ1GEj1HjvHud98cn63ySKd4C7GcLvacYUfV60LKrqyGSylTz
ElSMFONuW/0BtH6JHaBzngp3BHXMadzFD7lee2PIr+TPI/ttmMoKHNqNUfMKk0wNQhU9qI0Hyted
DmYaD95sm//Xp3cX/b8992+f/ts/u/+Lf75BVG+hRTN6ylxKUfspiuHG6xMvocLpA3MWh9TdxJ8z
K2DEPN1yeBAkYOEX/pdz+P7p/+lzw516hguHqJ8o2Teza3wMJxswIu+GMfMR3Bmze3+4f+o5MF2c
6Y/CdtYc7p7b9I5ScwcH7HOIhvEf+sSdPHA32YuBUMb1/cMyc7A53z+cGuPiCygKvhuxKN9RBvcH
OBoALWaygVb7XKyQZpDoNVu9rPYu+RxEfMy/5j8f3nMv7p+XYzM37EiOKxWhmDO7+M6LuPOM7w/3
5+4f3f+HA6eH933GHd8f6vkjJ0WMzH6B61i4hU7PkifL/EUMXcNEE7PW3RbfCDiuQgdiFSQAthin
AtyaP/rXw/25bEZhee2XW3ZXYIjfKR7tva0KOKducnQD2nGOFX1NjG/OlpOMFABEfEY9FHGxA+/C
UZTmW0o4WufW9KrM/idp3J5TKg8u5560LqpDaYzjCrDOepxYJi1J2nI2KGTvieHvyUi5dFE5PiAF
3BmY2IQ9dmesD4AmpTMsyYN+H2RJ9DybIKdlxLDyFX9b+tBxCIgnCQQuG+Hx1t24ngov2QY2geDJ
rw65wBpc8eC1/Ugy53Rz4z55MIXfHKADPOhj9aXAj+263E84W8PI7vNzXZXtuRGVx4pqH5gyQOkg
UK2Q3d6pOn85gAleTyZx7Rruq0WRZfEmYHJJTQpQPXC1+lyMGfhP4mtFaup7rdcfkbzV506qk1Gg
GpkKRG/A6fbU4Ys/uADTk442NoD+d+5MyzqPTcDdb5H/o9mXySp/nQw6Mv+kPWcyIQRAnBQoP1J/
CtSCA3g3w/KPielTAVkwJYcPgwTbpVuaP7XZZKe8oH6fGL60+Kwc/hu7g0+3YORVTTzav6Fipfbq
z35QsPWtIr9o9ZRfpui3AIi56NQEipTuYtzpUFxt3hW09ZS4Or5KXIq4Tx0nO+vaM9Ol4SSx1RJ9
QeIeFBzO78aw6QzVLzifOyeS0J0TPdJ9EOU3M6gcWlkVmKAdfs9fMuyWEyO2hQ3bHgQMyno6eQ10
Wyz5NB2nVVJxlKAPkK2NkuNmmI1ng9C/MYfJA2I8PzN70pjOUd4YOgYy33Hb7TAHfRft0Cy9MlPs
RF56Tjrzjf1O39Gme6YAWevzm8hECaUJA5WMmRxfBXo0RgqM4ev+3D//+/5/ZObgNW1nRuthinZ5
SbRP1mevJF5+t/Z0LLKK2jUungQmnliosx/aD7Hm/xmGZa0Nn4g9f/Q2fh6z4JRkGODAXfeD8QwR
KFs0wngprKRaaF754UBpoENHV7aabujp2kOWAsbV9KNsqBQNuz8WDGB2CHarKn0orehY59R5MZ6k
MKX1bCkAo0G8iPROLgunexWFueuQ3q1SROIL6FBrLwSEYvvUqYQv36oAPW8RhUirXWSUwuiePfYq
bXAfezLOaDaM18qoSxpaoMDzhTUUlGCNfOn9/uSOyXuvCcpUDp66XV+NDOmMAYFnx2ibsmTw1uRa
hQtY/mIhLexVzqlhjNpZILQQsqskeiojf5W2tK0wqDVACJIGF1n5t68owpxM/2jLcps5mbfuibxF
3A2mHHE72WK/krPdojJEtpHBcPMjto5xKOj0wUdHb7s37CvSUIeIq2ijmcVw6JPJxbHRvbW2dRPT
bZp9h6EKrq1mQkjG4bRMB39pot0sO+Kro2iggjzr2NhYCAXdlapAQ669+iWTVzPMme2COIKG9YlP
FdlNp24uwNw+vkl5xnjz7DU53WEn/4PZaaWN1rGqDBK5pf3oGuG+bOK/wrj2XQgMFWcumsvmI0fx
kRQAfkaHo187/OTIyveELmtXbQidVdkyUtNN82CQNWwH0IMD+NWScx4akPgyTeC6s56XIR0J9jZJ
f6CirM19yyBsgC2DDckjVCMvlwa5cguLQ441ezWsgmxlom1mCzLmg4NDFbeKoBDheEiIgUdkv7Sy
6scJxJdD5O+iZVaptxY9ydh7Imdz2IWSHA+VS+NQBZ/YsczXVtJwkfUDJjbCr9oBD0KivRrauaI+
KwsUKEJV32llsExjyijDX8Ng3XdmL6FKrx7FWQfXCwsJWjEtMmAy6QtVcIDWSAVJFTtwWE9QP5tF
bemHUTKyw0ZXrG1F9oCaAWbRWH/GLlLcgAByXAkcy8D7LYJvtyYS1cnJd3M4/CwCqMiXgXbCwhzd
nWNP1Y7Tbn5TdfkHxdQXkOSfuP22hJSbzpzjyqZgx7orrhkvVkYKnJmbyPU48TMPGP64ZTSu0PM7
9M6aZvOpy7zdVLSXG1tMawT1ZGU0wwXPXbsmVwrSgY8uMEkseZSfoWZhCuFEydt9KQNDvvuSIKpw
uoArM/e5rVxyImrycjIsDJgIyQLUubcbeoW2SdlM0yMcCY5I0B8irPdBuFulhwwIqlLv18Mqw4Sz
sIPqERlxstZM3EK5z3xGOSPWjPqv2eXbQEunZ22K96xI4UNgkElegHGGsPMUSmpmk5jVJdqebung
VQ8bkS78NP8ZtATWcgwowGNlo6Vrn2KJRAfMnu4K0utxpbPi0hmrgYzls/ZLhjMMWn20JLBu7VI9
0pb1dpZrXCKGUkqGtzTxcQMxqVh7enBjZr2jM+SeA0cLuKJLCM5hOS0QhmXYvClcXKnBIyKddAm3
5YFEoF+7ml4y4gb43vaDtM1j64/xS9peQlF/B0P3XKE9oFBTq67X/bXydXTh/pUui7upgoruczMu
WW3EtqM2JkrJ+FIaNrbMmE8Llf1T0AEGeuL068FsNoPufcNNipcdzDLqH/0vOB7+BKfciVy4mD/Q
OGYp7QmfIzUhPvqmyvcJf9lSNR64M9fwiRX9yWsHeZ2bYGzWSvMQse9uQGXMDi3NPYWu7p6IgF0Z
PSEm+oQgvciiBDqTM9MALdIYnbpdBS4otSbX+wcnp1eDq44S5mQiTHqI4b7RfUm3skWno/cKJXaV
kJlKuAIBZiCqxWyEIxUi32Q2rEKn4bdPtAjsAvS1h754HeYEpH+emZ+e1HwKCJ/BewLr0VsU+ojD
Draq2KqCksikVlWv/3yK5mSrhAEzze/FhkM2w8W5+BsDJhZJeLh/ZNNE3nUyXo8y9MkHmGNT7x9O
ioZzhst6BdPwBa1/w+SQL7k/OJ1PLkjevvFZA5okRKOhp4eaIM1DOH+Eg2ZlE1q1H+mncgvme73E
yF3WdbGKNOUtyMLgaN9grWJRscu12UJxciRzYWeYPkYcPSxbVX5gcT+EuROveYOOJX/9Qc0Pleb3
m1Bqr/enktD1YWqkJMg1UiR7bGjRvtLk2q5Nbwc5nygSsz7cH7oes+RQwr52CPIw7VpbOYoseH/O
UelTAYuYNsgqHQitCzogjQQsBLzj6AE1ZFg5XxBjVcJqEJSHtGuLA9qSatGyBHJdZ5hZlMbWleza
yD23amC4mAEJFZhi8L8m9QG5I3QVhVQgi7h8pI4S757dDLcu4neM/3Js5XpARUpoDnSIHE7HMlbu
IjUGGia2w3hKjOWB3kJ5aHQM7H1pbg3LwtQ9eUl16LDkrOgueHQeW6i+RB9uiyY4QryDvZAFoHok
vFBI9PPqEjAIuT/pxPmKS4omeIStvNQdtXZnvJ4zhofEFfR27j8wouNWyYcCFNKhm18EDK1i29bR
qQqgxasIHvn8u8e0nw73j5qIvbUl0JS+gLrkfhY9qo47zVB/zUCf9h4z39SM1LbonH1T6MNGr/pD
KIRHIBz1jDa1lybjF4j04c1kBE+khDqSRecuJr2z5237o7LpgNWVxKIcUM6Npv3JC72Z+jY9MdYu
YX5uCnRC4DNRSrl0k+wBV7Uf1Nhiekh4zOFhf0Qb8Shufk+tN3rVFlDyh9XVL3GGEBon7SYrkVyC
2+GqBarAOC3+/f92iBws2vi/sUOYpmuDA/6f2yHOP1/qs07+ix/iP//Rf+cby/+wMB4IKfAT6BJf
w//wQxi6+A+WZWlbDtpTy52tC//phxAz+dgyXYbTng34eHZR/Kc/Quj/N4YIw3T+jWfMjit1aQjL
c3TLlvxq/9UQkVqtRsRj2B3zTjQDIRaVz2RpRkj9izB1//T/8blgBoV698bK//rbKBFqmyIoWooC
w+Ksff/5/8Cu7v+yE4QPdU7EupLR908f/bQvDilB6+RP9FvuN3a8Xj2H/Qs0eaqkqXfWwE2SBQrX
90wz98C7QGYQVviQ5+o1e0BbsolLjh3ik+2Oic60gHtIeo8NikNH9jlZ3bTtvfKZ4dFbCW6K4EeE
AdAemjYE5VK1V4mng5LUDcAyF+ODn3enNO5e0NruU1IsTl6sDByxsXwoe2dvWookQV8rMYsSOK58
3OMja22QvWBc+ez7ijBjosFWLVGjyCSdB6ljHU9M7T2zsWWT/2XsWwvcSmt9GwhtMsZSOT+HuSKa
YzFogJCC4uRppMImhcCQ6DrtRadI2zTRxIoy0eMcmTDHBlPRmqm02y7jhMCLht6SGQe72pbtXmjd
b0+I+yro86eEUfMC0Xu78pOU0xZkFpeoFM7BLwFv1NpxH+CbmIwRenc35NhXkM/SfJcafC8aLTmx
GMjVSbCMhnTL1NLHxrhhqkPXn5VyM8ng6Ej3hcAybwk4pFp36jm3kVIEHt4GXW9OI8vqsi/SK06Y
cEuG2JTl/VpZ3msXG09oNJF/i3JbO9njVLrvXVHRHtcS6o+5olecmcjecEKoxfV+QGzmxtbeqghl
sjzrbxdVjPUGroPIEB+xl5Cd25eMEOwX+mrFhsEJggEdFUBLb3IROsUSG/xKwxQJSu/sKx30z4DB
GcX5IkFhvBzJb45pPLPfVrr32XEoWOdlaG58qmLaHP7K0P8WXZevEA9rTogjQc/KVYTdYVRJdXS7
NFsJbsiFMWeKt2nCu1eUlzLzbLLtY2wJBoQ0oIGXachBhsn24FgY39GM7Nuox37Z404NbIJuCipO
NJcztqTrEVVoezuz1nWFsLyqaKZNGG2Z5qA1KpZmigvEkiO3wECzsYInaTvMZca2wLiMin+Z2XrM
8TM8Z8GEVznVdoaN+JRfFeF15XylKvsKSZkuBK6DTpDs3aTMzrVxGcp9m88ACYm3VROftOzp9daR
XHOcOnq93GPx/o67wV9bzaPo4A5pMfJ+cDIoG+gpBelHgh6K7vvXlHbv4VCpnWQMvyib/NMtad/U
jVholsXZy5fLtue90sxKQrQ+aN7XYJRP8/pKIrbweNME4DfkS1U/7BqEve4MkMYZo2/zwadmIWvH
TrIby+PsXo+3RRsUdAG8pWYDYu4J7V30a9Faz2ZePqskxz6hI+2bIbf/PMwnk0y8RtnYwrUwr7Gy
H5OGfNWYTCG6atMcYerqD7a5jX1Mkg4uCEKl8Y7ZOn0mj8loIB6GgnvCiXExqHyW0bWn2Eqem6z9
G3N3CW3asACgx79peMKtNoOQZwhKz9lv8yrniHHwMrBXK/BNRLccMJCpVYQEy2zJ7WYGqFMDHcnU
2PK3fE9BJ05WNpxRVnNpmNWurcj5bYZrlQaEAAW1g0CVRA4n+cO4C0WEQxsy8uQpcNwvBEc9jo4d
FC/g4z56VFDctyIiKydIaQ30tACRZjKQsy46+T80GSGrYpgf15rkpAFfZ3yMuj6/+GSGItyiRsyX
thm/C697yEqEoYE24hanZ4FoSi5DUXL+cv1NTZwcjbOfMpPghdp+C9aeOZQQHyXmmbo9qXEdV4oz
lEjQc45QScNMXrHft4ZylhCdafv0Laa2RGZnS0U3w26X1ehaENMUSIxJ+2qFi7yixKpvCtBWqY+K
zuzaCL6gd6XPjd45gCk8qQW6LVzoSHQMDaE7zYWJQ6BDq0LfmFPYrKyWgNIx9jfzrTVMbX8kFmxc
J/G3mel7X4oHJkrh0rBzzDmF9lP13RsLEs+SJU748rEIi++y6C9sBkeFthsMBotuKGYSX9qsg+Lo
cfxeqf43MiF455n6CW3woA2hbI7Z/I5w3kEIh89xU5e7jizTgp47nYnmNx6aAZ6Iu0IDK46RLN/o
56wT0ERsewzLbJsROPnZA9p393fi+EQOi1z0SRfs66bbxQSlMGrA60XbjYVLXnRHs88WnM3lOITF
KYTe0g/mTY3EVwZ9OzOC82PnkyhNnUtG94tBT/QhT6xu25ABvYyj8Yp65Q/mAo3ZujcLpCpUNba5
Gf1sWthIV+eYwYZjQO2W3Mg9uadyQJA34MbMfryIENKEfmRHogNnZHHw4Gasc3d4R+Srb31lffqV
j3yc7x047W/pZQ78A1xZ6I2PUx09jtmLSwDCAxuQI/BEO3oarJPR/kVY5hCZB/uBPtXKD2dojXRu
fEukPAxRoLTF10ifCUxmcEyQrx+7NjzomPsWmOu8nWAmuijMLV+MHKGqxoPb3FDjjsuiphOB3YAm
gZeS1EevvGoRV0YFKr3Rm1GrtIQ6b+0J+B+9Xb5llcSOH+e/XmdgPtWrbUNJt5zmFqzHaLgj0xPa
cEcCBSQoXSEHFapjOAPBaGngf0tqI125Vd3Rzreegyw6RAHp3FGicI5Ga5NfmIkU+iUpOJIMYbTy
cnqXFssxfqEekenw6Tc4sd2idjad1f8EDyBdnV2N/HdVTNq7GcfRdqid9kCtYC+aVJRs9mi4S8Nq
VtUgIA4m1ZeRziWe2+wYiyRHTc8ORe1eRkKol5BMvBUEnLUD3nrVZiTNCIgcY5A10IiwTzRwsGre
rEUHTAHIQIkiBbwYegD2bwl6J3arn7ZlweA06jKLdiRxemixstEIz5VkagwzkZmvpcFxdDBbNOAM
DAz2i5a28lIf4nDRWdkP45UEygDJmHN7IcJEGyDjNkfqq4xcrpG0R5IPgL8NPikCGAM2rgTZJjWT
20gz6QFybO/BUuA8c9aY5aAq8nO9fgadjHW10XUwcUyq0lUjskUhB/1Rq7GEiCrEr4LqZtvF4S1n
yHiUtB42RU3BAIXixDVADZLilmGIUwUzmiTvvp06+Z5i/asGA+CHQ7osxTAjO9oPGovu+p7RrOK8
AeVnIjOS4x+tjOKdnWfDSfnWMwy9clUUBO3g3pd+9y3o72tNSF5ii4y3I+ADd0S4ZQ8j7IIs39xq
/5pNIC+eE62JJsQU8d/YO5PluJUty/5KWc7xDIADDmBQk+h7RrBRwwlMEiX0vaP9+lqAKq/uu2ZV
ljnPSRgiRFJBBuA4fs7ea5faa5a55cOO15FvH13a4Ssrr0GQeu6VWHRQlwY3crbseJHcXOfjDtpL
4ww7GcPwqGiGkQMaQRwY6VSnfUYqrd7vbYdO79iHOAfAKuyCSetetcF+KsBEJGmIlE9YZBFAD13l
3Nd0OkNhiMJZYd++xQXiGJiW9trRQuMkNSzSeGW4eAuAI0lIZSMkQ5M4LzFTyKikpx5Abk0qZBm0
Mpq5ZbEctWb/JGxGD6YGtRlooCBlGuNmH9piHRT9Z23MkJkk48Wahdqhw4VtR+owoiA69tw2sfmm
+T7WO+RRY3wbsgQkrDuX7eSwrNg54pUpYDBqgX8dCb/dxF2JdYZGUQwQ+cCN4lI3jjqn/hgdGn96
jHHnH4YEnESvO6Rdw0hB2jadkI08px0oQi+iF+XHlf4pc8U9Nsh+MUYFGgWlmRk729EA7zLq4tyW
Q3ytfPeasZC0RnFpikm/D/DohTGGKEjR50X0N3TLn4UexWvVTO45K6sXGxDEpOfOwcyeG91FAQu8
kwlXVu3cHGmW5xX5PjKlXMe67+x6lyz4VmovOvGTa5+dxS7vcEuluvEZy09H5baqu6y/9QjEnvL+
EvikHUwuxWkxZ6YvwelTH3an5eEfr7lJ+iMKqDgWoUOJR5LWP10YQgH/0k/oJVbOgvWsLCGNL4x4
Pc1h5f553mV4ISRzBEzVJEp22Vht8Wz9AnfMdm3JE1geiiWNQHTmOajEt0iJdk2eBjC4JSrZ87L5
cM4j+/2cLPigRCgq57QuI9GqlB0SeRiRHW5qWlqn5R+WhwjRNriW9oAWOOzOLOT2wQYN6gwZSTkL
6jyz8KkS0mmS9pYF7rY1CHCe49n+CDOWo74BaL4cjZr2qCy73rUNHch2jqz7R7axzsLOBsTZLz/2
z0NXz2EdHcHyCwl++Wm+poOtWQ7/vOhZ0aEw9XHfzZBtfeFvo6gffzPray+YjnB6MvL2ktUSMuKp
OVtkOVx0J1USDZiDtKdFa8HGgzQG1QxyP9A/SBrsCl6Ld7EOtYktamfA6KwCxY5/jlipglKB1bJb
NNRhC96YP/3ygDEEIPklqWymrwkZAPT/vd2SIOD9lSwC7W0ytpjCxaxkqucEg0WDsRyVuk0UtDU4
XxDDWr9B9nKOAijKFqDz6E7rwPdIfolaktiEWZ2SPOUDXp6btQZ5xjEh6mkC1BNxIn90I1adtAfb
aTd/xCHLUVora4vv/Su8hDk4caNUFp6iOdtiOfmWo8iN+L27IWd4EafJejnbAmodcnDn354PiSA8
ZibMKQUByXNwgppPtdazh/LQ44UMY4OJzV+aEnsOwl40JXBqTr0eQM6cX5rId95Az2MPnL/ZS7bJ
wpT/o9hZnuZWiQtStB+2qyuIrepRLWGG8XxmxouA5/fh/HwMETAnXmaQ/FKhOQo0zoU/ISTLi8vT
SYMbhrLNyy9txjZ80fzoU3thE+f/Tt7Q2DJsQz/7Ei7RcvVfSpnldwHSVxjJqRJzwPeYhwixFjg+
0qryBBU838uWsJU57MLBoXIi+h07qWsRfO+bz7bVMwVqR+K84kIp9gE8JFwom7rA+JAvQPn5gWsa
uPR8NMrZYPjn+fKivrwIDL/Hrs8e+a/vk/pMolueq9bM6i/L4Z/vnhqRHRv951AOyHori/Pu9yH6
FhzNRkttMr9IGISPAi1inf/zlV2TQkedH5aj5Qu7gfsw3ZtxHeicEiaZKKUt52R3nukeJ81y5In6
S9UqZ7s8qxNabcQaAyLvp5LIai0H6lgwRxCUs7+/w56P/vFUQl/1JKtK7y75on/9eCGYfSQW467l
b7v8WUE3Nqfl6fIAlV397ek/viQsJhvZDyu6PV+LtJnQTRWGr2+1oEbITcOTbbaVPcGgnVNiyDZg
sIiUAGpuwZfPIq/lsBpNAkhjufOGezGiEXLnbHl/WZy8WQ/nLoe0cQlcrbgnqOKBD5SPmLHDbIv5
63CJBXABIztR2O0JcmSR5BbOI4NttFYE/CYtn4VAk7gtNZ2IGZzcf97+8jSav2I5Wh7CsvrKHEFg
SUAYRmIJSz6LF+fwX899DCd7xsH737/O/OstRznr59BBG6ZNXENiIalzeX15YESLBoIeFNTMkR0e
yrZwXl8wRYPxXA4HDfoJPW21TufFN4PDcYrno+Up81R2oFkUtydFOGBvdMfOqtvT8iC467M2zc97
RAHI9f95Es7npGRARJAkH5xN/23HpPP+t/N7OaS5L1dJL3GLzl9XipCsGwMdwp/rYDmzdWXcDLTo
u7+d/MvX/Pk/KqOcM1bKcL28FoVzFEk+UMFCe/+/b3D5lkaSC7PGPVniyOgnogDmDJZ4zlEBpJqD
PODoH0+Xf8DP66z/ZyLzX5rIGIZH1uP/eyJzjX6EUfAt/7fEyd/f9J+EKvNf0EM8x7CQ1ENqEsZf
ExlP/5eluzQq/jas+c+JjPsvw/V0UjU8IfEJGn8SJy3jXzNfijPewv0gXcf+b01o5onQ34lVJt0D
IaCHMPjRLYshzb8PaKpBG1SVNnCIfQNLTlVc/aljtol5sejntiadWmg04YaMbZ1QoGh6qivGod5k
3JZnFOvuiSbCY0xr65GF2ZeqmOgBzM/sIUXEboRAVMvgh5XpP3MTG6GmWZcwx8o+GSVI5NyPTmYv
ty0qvDPOJuwiFZQWLWsFg/jMOIgqr56HoftapjBmHNk9N3UTPJl1Lt58/P8rbdCbE6kwAzlZ2ROD
sXujtOE5d2S0k3IO3WLJhzTdZv5ZxcOBKqx5skwlb8gwMjMIHobdYvwZc8iXdqNWKcX9N6mqQzbQ
1Rag2DdIsfMXVO+YH3x8DxFJJEcVolenJrEeJBDTtvTlvfNN7SWj744wSYcpYNVn/BO86eqHBLr6
4mRWv5/ilK5thgS1Msf3APPX2pvD4p3Y7lYW2IqdZQ5nZYYaQeGN3ELGwkmMGiuoXO/iguJdpeR9
HmkKTgc+Pm4HQjjoZEm4M2BboLSLw4trdU+Qqtd1rsajobRuli7uSivIf3LHdi5t33iQBeW6Nc1i
33UJNpMk1p8K05ebvma7S6ZOsg2iprtIJV+kHvp70yI5qOSO+pQTNJc4mbwMajwUTeRe+mY45SG0
o9bumDXz5bfY2dC4rO+R+Qv9phaRa2/ZG1MTDfAf7ai7gbxLIPDn0A4ebq8n18zpnie2T8823sOR
kOmbRdzCVhOpu9F62354qbFHrhFfQ6W9s1GPt0p51dmHFUSHA3KtKs7I6tnA6+VzX3n92nYK2g5E
q6L6cGxopI557NBEHFzT2LqxmdBT0Y1745HB1Hexu3cQ8q5G8dQaZX/62wJx/82C+195m92LKFfN
//4Pg8jaf7/gLK4zlyVBd03bNv95wZEW08M+Jyyol47GfrPAHOh3F6GGgo59dG10sAm2iF5UCN0n
j5qv7LMa2q8xVrKADe3///2Yhjlf4n+D1pku1z3CN6RlFhNoVoJ/XwK0iBQOjRHM2QvC/pgmDEdt
u9TWYMye2ySzjnrH7rSpmoR2NTAJQ9cefmmfa5zTyGvrz4Du5NqHsKxSJJoVM9N1lPnBe2/1F0mG
DNKB/ivdCAMZXRy8ej9KD+SthQUfjnWcrQHzWSsiG+Q+jyEExA3yP9WRe6j4jqIIrzIlBKjwsGe1
fGMgad8EHs7kwGwgrZXstyxHYw5KpwhSfQxUMzuUsF6PVde5m5yImtSS57ATOLQNxHoxCombpR8x
KGbftW6yN7qvOXuYutcaU+Nr0KoL7Trn7CD7hYfR0bJIDHG0DHlNNCO44p6fkzNo9LfIwa5Znb+Y
o/bee8H47BKsa9f6Jwok61LM1YypYTWq/T0MITzpMaApz+s2Ki7NV502EOkyVjzoRyPon7H0x2jd
vBDJb2pBaRqOhuZkh67/lfm0uKq4fTNqycUdkeJSCa3bwAK8jcwQ1y3CxnMQxBd47BDRsq9Zpohj
63N7a9Ep3KjM+Oa5WLjg3Mk9nbnPDpSnzaiS5Bj31YbxX3oER48AqVTBeu5MaRkBV+OUna0mh2/G
xvFQ0zp/5ED5GzM/8paKQzgW6GQSZiAxkwubkdeFsYO5BcXLmLat2kPs4M426BF6fbHG7aGtVTit
DYBtdH0BK+uac0Hzh5qmTg/U3805TFySJezkaNicIK2qvyJr0PcaKbe0HKTck8lUsSMlSQhAcY8A
hh8az9dIbWuHSa/5dn/83CE3pcEU71RnMTNWo1dQtXkZnHXTZ2IFHpbYFjb4iLAs5DZncxpf+Z2e
Jsd/sSTt79iKumuD6TqdMOUt1PzUgnLaUrcRz6If8DGAKKDvsDP9GlCU+amj87pWXB3EXtBxAm2y
lpDJ12bhYRjQ9UPhCu9i+84jJG1lF/cI4t2UoUDle+4lsKMn7ETom923CofVEZVnDLbE/2Z7I8o6
L8DTaIR7o0dKkPgvGm7QdcqW+mphtGozImpsEC8SRBDzDfKMhq7c5KKGKNi63X6wqm1RNq8EeQzP
LjQ/R+MO4DfaeB0DWC3WkB81urxMl+0XMRiMgEGIGJM4NsL8oVUMAwjWifakLb6CmfwEIYvmloDM
pIH0q+KiuBDsVBr47ppquKcWeTik3d7KuNY2vglbyc+jTziXiWaQlMHcihNQbuOwdcKJzffYwS6u
y12hCCkIGwSoWhfle8ukFnDLfK1cgg+yPIF/yV0KUaX9guSuPsBx0dZF+qAmaYhoQqZMJkewHUe6
yG5TvAXd+N0q2xqUS8CwFM6/qvRoH9Xj8xDl0b6y0ndPsxiJzSsPhOP3UGfGTcvJXNt2/anLvbem
RfoEGT/bDzm2/37+OxS1fdZjbcCSl6OKnsw9QAWn/VJ7pOnYxl0BsaIEGjARtgFWSaHcjQc6KJbm
oe11pkAhAs0w1WjWl9aPEqf5TfzIMIZQM2SbtkLEbBu/+giNetzgl27CD9hpcrtEL+S+fw9lfTBy
HCCi66N9i8tsWeNKvD2r2qLIaBxxKbH1nEfCedKByITMsKuT1dfvRd/HB40xfAnjrNbVe5kBcK9d
pJRTlc8jVBOrVqytvZEoiHi+ck1rPKEtQ9TXo0Hw+3xnZ8+2L5xdS/duNQ32jUQ2sEfzFTkPc4md
w1njMPBvKKhoINeHrm5vxVSUj672gfFOSNlGRiSVos/JjQMSeaV+Zqbb3LK23RlOqx18s2Sqbrh3
BLre3XXHmrkGA046IwXzkvbCHLzivaHdz8RJglGOxg73ty+SZzlqZ6scm3PKYKfAj3BUXkkeFBAJ
fPJQuAzpvfqpkLgvsp1IJ6ACBfGjkblxYi3e5EFuXpHzWhiraUH2IcmZiRuDZJv0c570cD5a51eP
qGMVqoSsdEiJ5y4XPyWrMd1qJCcW5pK19AJnB4J62lCV+OvYhy6XBq5NgEHwkXhJ/qD7aMDkKr7q
vhWfatE+CidR55zF5FanNgLddoLkUirjwu7hmFrIIZWOJRPZ/Za8ZxgyvSTR6pboUUzDZlbgpyeS
o/xtTzQICH/L2kmRfkNQOBLljm26nZzg7gTeLIKhIEtlc0HzSdsDg0VpPuXhAIivMd0N/mUukxb1
5yQYAOXZWGwLo7yR1lFdXde11k3Qf2txjG0qxUXYKfrpNqhlpLDqAonQg+PZ4+bnL7bGd0VIqI91
hLQqbhAWAtFKYDbV6OnsLa2yj07NuBNvPSNgf+guWtw/tCJyNsuzPgGpiJuScd8EN0Bxi31JzfBg
41A4VDZRMDmSSvrSw4pzLNnoHWs5ASfHuDX9BxYOG6oaznpir8qWcXmHxVUN+hOwtX41xSZZCGTK
pE6ZbrsRbkM9si3pGtLDQafht2Dy76ltMS+w0bzUtkEM73CydZxBTXQ02vGLyKbwYrpIo6wSallj
khMRN8lGVi23eEh3pAc8K+X+TLBfndFgGa8NwRKtR9WUUtJSt9QfBthfF4/irRTGK28nPuRJ9HMI
dHXv8A6DiuMTHCTMw6B6a0o6qZGliAEcfLXH5DJtuvljJy8xuk398Cnp23LDUgSEl6A424MAoR2L
sXoidelXpAuiX8Nxr3OuYguqH0MY3rqGpJFhMn4EEk9u4lZ7QQ8bVNGJi3DDGx22YD499ijxLnVy
7ZlblyVHQCG1fseONh4QXqT49GiY12HqYC7MvjppBS0lko8prPJnRozcAYd2Vpe3RAOh/IDpNTxH
uglTJGaxECRT08yEJOQGJJt7gXgjYXbr1UhWSTi/zy7AVSfjaLdIppeHNtc/ijjmy7WQDVgdjGfU
EUHSETVJ95m7v4PYYuqOrcIuS6qZzzrMb3IYqsHeqwZ5hJJ2cfm9gawjBxsqWX+Rbc4NNOtIEAmQ
hWlqNxHV4EbPGaGPtbC2fpjhVplwFMSM9Q8zjiytw3xX9mrOVEnKlcm0C9qeVIcpS3/CLEP3g3yK
L006bBOhBaFIoRaEF+1FLeTB+azMgmC8d314SXAqe2VV3sMqmA0IdrmDcPw9ZIe0jlXNaLDWTUJE
qLxnlfSudKrPJru7dR/FSFvgJJzcCJpWl0vrG++Mt6fKfhNQ0yMMTLJ93I0AcNIx3E0CTf+89Cu3
ybdBW1ar3EyOhddLtqHEEJFGyX0LHXSRi2nj5KXa+yGZJEE8HTwt+86Yo7khqGgdyQrmHkcdt49I
KM2bTj4LBP1bVyP9VPN+DK2pn6w6+mlFxXe2uNZ5aCrnYJjsGzoXR0pZweeo43SDjZtGaSiS935C
R4cvZx0AAucmx6XM63JfKwQq0sdCn5OEuYISAhzNPIquM1BImN+NkSonsNAbjCYMg5IZaJT3E0wH
D3hH5FdYGfEh0DzljgvoYlNIOUcKmem2Ct2HbzkBdx4v2zcNyXz2O/QEJoa58SxoRIBTq+bYAVhP
hXvEAVN8sotoWPu5DkypdgR0uneTUDnxQALiHqBAwLgZzBtoGgZWaN40fNzQsSD31JQf3CvE6Ydj
DPot7QKwK16FTA/BvjDb6UgIOLcMGXytMrd+SZT5otxx37ZVegnG3rkI/lhbNvjmBvklsQFxvpj4
jH1jWb/4VKJTVSZk+BQi3AT10ZqMfgcXSyDvboojPudHW8Wf/KiQa7NTACpInthFHs1Jy2AB8LLq
u580gqBkKFGN5ZwJcBhviq547qLLT5EWhJ446LXWXAzbvBatn8DHcr75w+Q8IJNk+3ZSbBLpDV91
au5dUlFbg4dQBQrKqKlRC1Rc3gIC5Ceq3Jd0nLU29XHI1Y0aAHuxzSg8ap5GQ4RYIpLxrtPIMZzZ
xBjRZoJKQw5rXrL/T692Vpfn3vawv3rD2WYeeTUSu/ldzeWm7xArFlxT39F3yKbinVbTPIAN40Gq
FeRFjY130RNt3ceucV4eGDfXlpU8+aGhb+vYnLYtoW6uU+ioG9jUxmb/kZhcSX1HwWhSW0Ex0577
HOdEX0Mca+a2W1TOja+JccrSvEFPumZDYRy1YuzO9eyCwEmNWXiQ4Tka4ui8HKFwQBoWpSAqFTaA
ooS47hYVbG5OLGHgcIr0+Jn+ZP5ktxk7NBaCNW5SYjt4jbyo9pvw4+TOtZLcBz2skY+xeSxR+zqB
WT5VSe9ffFNBzeiMgVpUC9MzpX5yRi+or2s3bgBsTP6pTiHN9aaC6gxh7MckY6sEY5c90wA1DsZI
Ko2pNPIX+3VUZc7Oyv2vfquyiwrnKyuXCG1mi1Brz2RwpyIHpja11z7JP1PptvsoQY61Ao5ScEqu
U6/ASIQH7snIJlLHkMutu6nKzgm9B3iBCYLFYoTSkQjiChky5B7WztDMnvq56aUNGKQHb4DQLgOC
M4PoNRgI3cwV70WL9PCVVXq6jEXwAQQ5cl70ynFewgoHimbk8hiONj4qR5l7buMxCEaiik3RnfUi
ZadSszaO8Ya2bvVeTETGRDbMylJ2xV7DX3dvXf8FVZq+E5A9D2nYamjXCu2YJO5x+aXRYCJVB04L
Cewq3Nq4LucKacJHdsMPaFnlvSzTabU0IUtTJueJVsYGlfSHL1EzUCcDtPW7p8nfjnre39l9rYIp
aU5GjCgnYg5GvQzgimYgZXCjX8PqbXLq6VLTDbjWmnz2Haq0yjZWVqHpO6PyrEt1VeoncOPiEvUs
S86cHdTh7aPCyuJ9Tem1saPIORe2T8Sqd2xtL7h2Ql/RJUwujhkPCFgTnO/tQOoNAy0qeH4lIwJt
7xV8Uo3bvOYUFId6SNShqaebdOCnhSlu4Gxq0dCZkFFwlDfrNBc94K4Y+VXjVoRc9RkeogilRuc/
ZxiPLoll1eDwI4+7rT7sw8n4mWdzcmWf4l4kVWmddgYkYGhNOZilc0ocL21XDNR9qpzz8oC/We2n
vn+xOxNsd68LSsoBz9RcgLhafcKgnhEKPRgnYRBNME3GEaVPsG5yHYuOJNKSKgURu7GZpv4nsrzn
wcGenTOFZ0X9FojZDEZvfGtyh9p5CrV8gkaepscKibJ71Gx6P3o8OJzdpDiAIa0OfnyDZtl88tIK
EJF+ZVjvveXZ1ZQhCB8jDm7ETBpXW4t2+qA5B24Z5kobWUGrpHHv0+waHDv30TrAqj1nSi4eajXb
jcS5qsunOrSL81A1X0SJx9X1+quM4Av5Q2AdbWs6WXbx6mcwC+eNZIHNbE9b/YvCWLduGja3WlYw
tyaKNwCAu29GOqmFLL5FzfSzCN165zWftWGCCCOdoxARGDW92o0u5U6WEpQYx1Dqp0KTKMza8DAV
hPc03pYPWVuLoTsysRSXQuseKoc/ZQeA3iKtp/L0vtnzFi9L1+lcSmMUsPkbZ0wUyJaTCGi5y5/y
M2wwegoxe3WrMuk3+Zy05PWSWkM7u2VUs2OhQTDPMr6ilA7OVmQTtGOb1Z59nLkjkJkdYKptWyrl
txhfNvIFcn8Lob8GNihOgHwNHRr8F8vnT+k2QlKYwHBa5WetU/neNSe2QmlHaKLEiRmLT5j91NOY
pbeOLijsKJfdfWBeppTxwjhG4HfTRlzH3N0ZbU/8G4NcNhU0MuvEpmeCg/6iWfg4uFc+hZgNEjzm
/B0Jb6z14d5g/y01QKY+xCeg2OOv3pTVlZCsVdO6xc6g07nvAg1Ggt7bJ6x3W8vN4gO9pDl7j4Ww
hkBFSYBhvM5hI9u5S4+gm0m7NCrLSLzKnu3MUDo4DrQwXAetg9bVhSNBNAXbhH6F1p9OXRLXh2jk
zeFTaHVU1w2ew50R0MWk0olOW2HowbHvxBcXPcKttuRzniU1/bzgkx3aNh+thw5do7unsPMdcJB+
JHG3YT/MPUvP6sMQIbX1bISOfk6ba0WzXUNQ7HDfJbZu5dIZ/uXkRnXR0kB7aRnuyGJE5Dp3Nlu/
AhwbPpdDQqZcB8sxm9C2z0njIxbqU/YJlbN1DPgrrURNaWXJ4gM192kczW5HNhi5rpqGp6ZS2cYI
y4OHW37ugupkCfkxJZZxx5kdwvRwKf8ja58OiOcdSdtGWvR36L+326wKAVKVfb7V5DvYM3FqCtad
3nTyR9fDLirtE5WXtUtJPN3qSNWIJuHdI67LocdFoES+harr3z1lvxasHFPOICr2r2Ls8ocOCaN1
QUwAhfDYZhrlV1gr+E7h523z1CAdsINfFZmvqjS8Y2Cp6Dy0TUWjZwK5BC90oJ0Vzdmhc+decF47
GD1uQkXPjWSj7U2MRhTbXJIJQ9z+vvep81wiSyb2DlBFuFn02rktmmm9dCRawRruxFRbANWxYaR9
feiZfwXB5zhqkFCAT1q5iNAu7oQFW3e86IBVyyc9mcKP5Yselwxf8gCPiahEwDYGFawUbfjSgBRd
94Qpbu3ZtunMD2QyXlM9UPulaAnN4eEUjbYDIR+cTU4dZbhTR9dIZbvAaGLet1ud4zLazj0BDEWe
TI42TzXPzC7e/JBL7ZMsAKOoGtIivBT9VlQexAyWaqWMR2Ik4aYRv1xNCXhx3bsIapduBsrhsHKm
ba9IdEibwDnTJr3jUyZxICmrS2PKlY7J/jTF8l3XggpeZQkBuxr8R9NHn7n/fy9ICnxJWLmYl1TO
xqKiPCSThXMfAe4rkAGiX+C6E9E4t488c18yN0W2xhutnU58Dif1I2nYfFMVGYhwJET9Ohv2A/l6
Ww8TVua2Lq4fo+E+LrH01CM5O5hGXidQ4JXpZkdk+5i7hpb5r8+INSkL+40S6NA5DVFCXedvp1T3
oWjW9GfM6MRPFqTDu9Nr41L0x+S8xJ7THXrbce8qzt7rEluzq5uvlfXR4FmEpejo9ymuMPFE6a4y
owyCBaIQq6cLJib1JuEA7URd0uwwenE2zOJNdzmdPTEx0Wx9zEfD9CWtJCE19hdRJJJbal8yrs3s
rYFbgK04BYrXZfuMYeBJb8p1TF9TmPpGFopxJFPay+RZdxxPjB9SYvf6yv/lE56wrei6YajCsMtS
+iUvzeeAIF+G2mUINYEbCx8Rtl3yyu/A3yhR7AtXh3GNI9DA0JBIV8+paicIHSviWddBHrrPQ0BM
stfpuHcTt9zFA7YUyLZf0JgFpIxW2HZTxHYlQXSnLnXgac+rpAdoci/BEu4Gvyq/lm3qnj0fLtzy
r9wzmYvqOEOsHBhokWwKho/rcmI/MWMbXDE+tRmbtLgt9pU93v027I4BEO9rh285lmN/5zqM9lzq
a8ZiWOcgU7354bdKGxUZyD70dZemCXsiqD10WK8WVi/0t9TyJEY30DWa+LNdfIwECjBrK2iC+/Cn
Qmjm56DFtYSrHJRwz45Rq9wH2zeasIwAp3pstzKbrGsu1S7t/RiUe6xxNTq6Qx5LdiH5JmFkAzeB
cFgKEhLOn/osExfd+EVgw++xNsBd++Ql7Suq7PrF7T/r0rzLFuxgwzKyGQmL6lJF9zuaXLgtQr0M
svLONHPuGtaxvs3VcyBwj7nexrYq8mEmtEedEf8aWKg2NQrc3NRfZYDNzkawvSMrHOHv6JGuNwbE
1KpBPOHtIQA+1PdRDJrJbl8sszvGbD62XYvEkFhw+k3aB6ZsmBoaeEs6icA7bPbkWnNV7G35WzY7
Mqh1Hfvm0HD5hKRIs78h3RWMqizAdSJ8bvYOBHy/ezhJrJAAxLyTLvswdFIhYsodRinSmNA7YVTZ
GJBwlEZpzvAdhk1MWHuGUwooSprRE2/LFRuSKC3fkeybXDKULvBq4tL2VrInyyxL/CuyR++6HAWB
dkmanpQgObSklKSiO6Dv+NIH7hs6L4SUAvmvJCSJ0T4Py9HyoE2NfupMUMRkv96CPAsPgwo/KiHI
mkCsFd5Kvz82RTciUJlfQ6YW3vqmg92PknnFtDUmGlOSwI0vUV8JKvDb8qCbIti16HF+v+ZPI2A9
xYQEI1V8I/AgvlH6Iw4Osjs4yfj25/XlyNALSU2AE5ZEBz3SaKe0pQsCURYXy3PZoRXVT27kLLGV
A2KHshdHU64hoR/0HT/fWQfAGw+ChjAsFtHRY0nm4G3r3Rw9rh4jqda6nh46LYkpv/JiY05VvTU8
il89AtCO5Rbto+n3LwmtyQukM1ye3rMEFLMeLZwUJiuCr+j30Yu/Z/xl1xqLYOOmtyinQyZ8+d6z
88IaHL0Vevkr76NPog8P7PyRTtKarGAzrxGSg4Maxb4WmLK02jobAA43mcBpUqiTU2SMp/uPPP8q
ZffNYPgHPsE49NXeNOp1nDqfoZgyVsN0WgdwUEeaxeztqNpmhhcJtc8Nc9QEvTGkHAyiE52zlcEu
zvFWbQGRdNSA64Y2aXWJ/i0fYHyG763x3WFexE7KOhVwNLfkBzC16YJs68XJTZjEh1qd1Fd5S5KK
GeMG82LTWA3dwbKK4cmqod1b8utkpKfRcUnlIwVyE7rOI5UpI96SuM+pA62/bjuAMDq9NcsnyLzz
NBIlEC+3cyc6tNuHT0t87SqgNCE5MNphSIfws7BLB90K9UFM0agpiz6eSi9OyA9Ew/A1hz9FTGjD
sluh/sYaE032ym34mXo67wqBHpO5tsqL72kHxjW2RQETJVcbjTgLbBK8D+DGRkLi1wjL/HsyePgK
inAupAu58gxpgF1LaNvsmFpRD2dOujHbhq3v/FvUWC97/406b4IHa7946FWjKfoYDJwf83VREzMV
RxBNrdL5MUWVBdsmQZnt9s9pmdyKzH8wOyasU5k6xFFo+bL2z6ZwuAqIjW4sdyTmBgVAVdmvLmMi
z1G0eEIS2J3Q/uklH0lLLs3QBHNDT8AfbstoYxfykAVEHggf+XNJJPHYN8VWbxHcOtlL3+Gy1mZ6
RzzC8cgxrAEneQnNaDaxNvq2xDfOPdqinVbDBE4AUmHp4N7x03b0A2X7zkygp/cqObLC04wPyenL
+QRy8MrZVD2btV3tCLTduT6DJKE5D8/pmShgO6X/CymsIzeXfeaHMYh7W9N9hF8MDAYAkG4rhFfR
T8cy+CBxLjKsdHfOEBO2S8qb8rGJEe+1N+38qaHBI+QgmdJn7k4R18ZQ8it/16h8EoPGCS45qQrl
Us6TaGLhCWZqzT2moI1SwjZLAzIZCo3Px0cSsW2JJRrMpDmGqgHrjwvcDkDYdUQPsXMxV1PeHwqt
SHf9GN/RkbInTWxsVRVGODpo3HDMgoQ3slJfpEnZ3HS7PLbUtosK5oZWs8kb0FBThjAp5XbYwyxi
Vx6vILbPlJDqEtQRxi8QvIlJswmiclZJY4Ombhshb9rG2CQNLXkUbmytwQ9NOFa8rRMx1hlbDcMv
gumtREu/9gxxYxwKsNqYqlUvS6C2nv5dATeNDGi8NdZABsJQwrTyY4wBCWclTftJkguV+W/kKR3S
jF5KbdTB5v9Qdp7LbXNrlr6VuYBBD3KY6jo/mAlSFBUshz8oOSGnvQFsAFc/D+gz53yWv7a7y1Us
UpZECAR2eN+1nkXD/ak3Fj/+rqztLyU5fUQ4vqJses0Z0UDrtPEqQVBTSOHuYOB8aidKPlQwVu1o
vfQKTJn3XPYG9v9qF5n+eAABelcTiLGOXApxGO/WFckKzrLetJXTHVN3WJkzi3jdV/l+aD4Bnk/X
qoM3hZL/aQJyB3MOJSVGndBJ+VBd+PC2zI9s7N7jyftsJKpeOQzGFR7igLiBve4Hz9N4aq3oo8lI
tOloR+18wPY65foEvihOYXa+af4BCHqyjRvzS1PHLz13XRaYoHlyWMsgnD+RnvnNG2Szb+pTNPjH
uBFQHnoiCK2BVgNkQUFgFMUhihFixOvYgR7Thqshy4RtfJTeocP/XEbws2EZIhrJ6jP10q+oAz4R
V6mOaM6/D3PwLXKYcNtC2ynh66vfy9MWpesbcZrnWfwzAi8IYB4uiatfXh/TKl7Edf+7rUvLz4om
Cnu4Cenkv2/chkDQavFYq9jam0tMTy9Mkij7aJsXILMAMORs9De9R2XeXkj5BXcYvDHtTwfn/c3B
OUjjTReRr4fz8OeDsyMYfwm9BBTpvnUUS/nLDdJu5yUkN2egkmUR3IHLT5eKFjFBfuLt5hTKAY1Z
zWBdpma8c7I0zl2PEtWcHv9w9lAX/3L2XI/DC1Aamre43b+evSGp3V4GcRTabPNwAgtWE1Wyy+dU
27cc+DqRalyNER1HHTAzyYlEKlj15feH8YvGGNKJp+sGn6Nh+YH95jM07F5qMdLDEDUNTYo5hwlJ
1GjpfKpdFp3F8mE2CWKSuij+IG9cfvXP2kZfD3w+Gd/SDcTSb+XNceA1qINd7A60pCXtwixN/a2j
8EbOy18cu0qhkMGq+/u/2Vw++zfvbMB5M7hyddfGbfTztWH4dVYD0APMkqbtPbKvsFPaJoikceji
lLB33KSGHJ+r2f9ee7PY+PYV3zWrvbL3qRim38uxyDdTMFB/q0a8njP5k5kY7hynfoWV5lJuBrn2
+8O2loTiN4dt6WDdPNOyuWTeylOhiNrw4To7tHpBfUWbQ7UoCGqaDpvcsoerRQwT0gw44uQ/kJcZ
mXNxRoArUIAO0w5VYqbM+hzn9Ny1rkN0LacDHvCHpmu6U683216g3/MsbU/fGBH5/LVUsFWVzGg4
0JpYlQguzo2ZoJXz3DWl6Az1RGbuaU3fsfA2nn//J/96dfqOy4bMJyrapMn45oOqK7vVOdNu2FM3
Xklu4JVutdt26D9Ii5VgKigAG172Xri5vvv9e/86uvHenuEEC9jARBL880VSRKZC/S7d0NDdbTWT
HYtIEyuUF228pWz6+3f7dbjyHS8wfMdxgyXx+s27uR3uIdSSbpia2jdVN+/QeBPXRHU/JyF+bKJv
v38/c1EOv7mYnMC2dMtHWoxl4c2pzduypfJRO2EeEV2dauRWRmJvSAh7db8UO5YWQVpT9o+1x6YR
FTIvi9m29ikCLu3RVnj20Yqbx5totGwCTGMWuyoVbbTasXc5A9a8eMBjieFRo5L7h7/g1wHUBzdA
hjg7sQVg9eaUVekQTapw7TDJwOJSs8A/LcXVACkbjl5AQp+hfbBohLkBh4ugigjSEqd+s8gR8Rrj
6q32MuohethTQDvDvfO15sVMGwIxqnfwa+cfafJfxv8bf6uvP87uXwXmf3M5QxiltctpZ75/e85x
x6c65jgzpNRAgd+h2+H4bXVAAXg0otogqwajA6XwuNRPvz9bxt+MeVzJnmtRgPZs9+186FG85b1L
MxwX90BbLQwfH+XOIPKTYdHNj8Qw3RmdD2Ug6+h1LZpaMYLLR+M3/OFqN5ar683Vh0HGhomrO67r
WMvR/mXpMOhpZSWBa4SFC8vnph6aF83Plesv2c/NO3bl3HCsDzVPq/9wZ3u/3toBLp0FeebRsPl1
WKHX5UPm0MNG1z9SE2xQjljTB8ffl1bxOKe0oC2iQ1ZltLRw8PyjRY5pksDb81LzEBUaBFAiMOe+
du4HK6Ryv04N0UCLQc1ALM5ABEoW3I8wfueEJUYT2SH4QeOUD/jUHWde9eag7zuHPKouoeXWoKm9
xGm8taizgKcg1Bi2NLPf5AbbtCZcJbPLx8HqDn0bVCeaEsvQ4EygnSNGsIPdoJo1phjvWmIi/ZIs
0wNhMJcZ1acMbqo5+3KXBTQKlREdiGnwuVA2qRePZ2IU3D0QLJg+jXY2rGH6NCqLIG1USVqZP4qF
dcqi9iwHsn7QY9LslOyosp5UEdsf/HPlFU9dnF97mRjszkja+f3F+zcTdqBjhDIDpj02ELfB7C+X
S5Wye5y0yAljZYPizp09SoPPJK/6D0Onn4Don0Q+oRnIDDYyEk5ZlVXP/QhoQp8FzWVKsHGLrtjs
i31gLNx0tIw0Sxpx7FuHgDcIMzgUzD8cuPPrHR/oHqMsy+PAt0im/fk6jwtikiPWgOFNJuqgMSHB
/Xsfx87nshSffG0Ki8Lx7vJ5jrA+FfSkq/7aBQSus3swnpHQlKy/GLNS/RwV6Zrqs4V6EGgvzU7r
CM6GumL2EtOt2g50+fZ2BLKla+g1SNpaRvDByhTyeiAv9skq6OS7yNRDY2yut5VVx77/XF5xTDEw
BqO5BXVJDZne8skurYdRoxdSiC8iQvS8GYuUTiFD5qGlgifUFOy0T77VYEopUwtCEN0y2OWUQ1Ry
X0YjTGjcYIe6Q+flmOrj76+Kv7HrBDpzNKOIAVtDN99MYXork3nwmcIK/xBQ7LkAwGi3yNnwFwUF
sQhdOVGIoyUID68Oi9Yz1mOCKCIPmngv8j+M7sYvU+oCEeO2wULE2Ga/PZ42lTQuxTSHfLzq6Ekk
FQS5jLUuLgTkIvuHAlbVa69B9zgC801mlOqVR+MtTWp57oFx/2Gl++uozyH5WAd11w2YLd8uoPzZ
RJNN8RAqb2ohM3VX1OhpGNJvyBOD8oyJvM5z9SWIxp6ObtGtS30wTxacyh9O1f9y8jN+We8vx4LW
2NCtZfHqvBnzS9w5DXCJKXRiA18g7gS4UVBMaQOuFDh9lqvgY2L6npvOhfDj9Rybppr7OAcZPbXl
lb5+xM/09qZlt8tmMoU5DJD3D9fVr7OTy4Ji2ZRgbmKDoC8f9F+GmyVAaHQbT4WaAPSBW5KgmxgU
f1AC0qbteKAAqxhiZHQfEd+oBfu25tYO0jI5a+kjALYlOtV5l8RCHMUAKEgIvzwXk7pLdiNC38em
Hcs1wx15gV3zxAhRnuhYYjhSC2yYYbheqLCTnYsl7uJjVHXf9Bn5Zz1ZEXk/BFQixSVGO6kQhDsZ
8dw3YXXSRuVu8B2Uha7cWyj1bek5R6e1RgA9pQczopWrBrPQyYHoZKJM29m97wHILRYVmVcdKBYA
EmSVupvBWm96MiXuuacrqpIqpDYaIW/UfJJJHCLvLNrCt4emm7rdMNX2/rYBgd0pUb9a3XnGLYk7
pCLjYkKCMGzL3jPfGRPL+SyP35Vm87GQbHHjtNjC2TZAMvvfyU2dw8GC2U/t5S5OnA4sVR/c3wbR
jKLhSfeHp6ntP+r1jDdC2yqUVufU0B7JwsCIM6Kl8Oz4Lm7e0/DP8BwEQeiKCRAQ+8o0Et/HCgV7
FgycDWaCdTXH+MMLUhWGMjpI2xn/sOb49eJ3DHb6+I0Dx9J/2eymFQ4Z1FwyTHOL3ZpY39bQjdr6
eIB3WksDQU3/87vfMbjtbc+mSeFZb9ebXayb3TCSWO7nebfTavuu6IfglGlVcYTAl25m39p3HZlM
iyqrxMzzQ6/g9K5//v1NZb7Z4Ngs0z3fZCbEDObov9xTFdYPoxUQ7lqkg63nV2duIqZgcgJ0ZL97
7Bv20U1In7b7abP4NWaPK9GpveAly0GnCkWrzFd3aVp9ZiFC4Zj4mwah46iVrJ0CWvlz8mDR/iNn
Ne3hOomdk8ttTX7Bn0Z6sLw/L2Bt/hbXcl2Lv8W02KMuVtK/DBF2QafSRrQdJmObbvwFHzWXjh6W
MqOufXuNZdEIb8/AvaxlM6VH5REzmHU4oVe3p36E5Amkd1nsJvL4xjGfw9tDyioeifvIwhMI4e1L
jlZTPKR0sYrbbg7Nkei/tgN9hhCOJkhLMGWOgeK+n46inWmmZK4Vpk5GhmfSjP96qqNM0WIKzzjH
LXI1ASI5rvxeBpMWpvW8pL5IAJSlBKRZjjWstIjMHVVY5cF28kOmNfS1MzsKC+TaEciFuVzSJLrl
6YRZiIZEWC0Pt2eBTNlQ6pXOI+5kFquW/lA5HWYZkT2RToBbOmrjA3tRAoRde2/6OjKbMXlqeyYt
RjEUc+0zoaYIjTVmgcSc917yLiljZ++12NnoJaAX11w4USJ5vjkzf9iv0AtiuYv7tTPiB4Kbx36v
sNurlr4aHfQbIi0us52wABdghSxsWkQM1/GhBHUL3CE/mjQ3HjNjMJ4rgEEkFrjbMcppFRQ0WI3J
FqcAT9C+YJReT6Xvn72SyBblRLvGNhbcKnx51VxtchlXBGL6uwJU6qHDKHY7SnrgdxW9d6itAiaf
VzlPXW4C1su5Gti+0JlHIrRxC607A9rozxniJzYXINgG057JCqDW1FVkOkWt/pzF5CfEaIeFTdQu
nv913nIP6VprMS/JhjBHAq5Q+9l3sJ2K+zZDMFvnKLBc5brHm12HaUtbxYrWlSZIpSLYEnv7hF0e
t9aBaxCsLXScA87Wap+Mgv2CZDsdEPO3k/IL3tlDZynjmbwUWGNtrOEBpSQ/1U55RuWyqJ1IuFgS
jGJ8FPsOkese55ZBIAL7J1hL9B4j9xnBmLnNUNfs6xI/ZE64IrmGGv2f+IUa0T1WK8pQhn3wi8Q4
muTUx2z20ajPZIxHIpxStab1kVet8aEqnRe7Kj/4klS7pE/wleKKP5q92GmD5xys2MDKF9dHV8fi
3yS4+sRgvkc4y9qZPOmtEkCrZLJVvGnWi/HKYa46F3v8jwqlTraK74tHqMMbhZHs8WZMnRZZ7tgG
EGIlTbllznFY+p2rsb+vDajVlZZVW18hrxqK9D1K2HY/+FxGN3dxhML2ag90mLTUTb8Ikqzj2d0H
IBr3KkHfN+nELlVZUmNrZbuOy4DrdTYfZpQxzwqN+CpPiwRxEi+Ltr/DyAMtlDUiuhGqC16vELUk
1nhNBat+a8ggx6d+dpCtfg4crTpYA77nrMC8OGL429ralODCjqxH9AK8/SyeJrMgUdHRt8BrMHu5
C4mUmXft57Q866M9uc0TZAYAh6LtaZ7YBJrNdFirYtEfYb3ddNz5OpZTBATFwY4Jl7dVvEy9U4zY
VkcCKZIzxZLkaGeMQlLnhgArqO2ERTxpBwxhM9DAunNNSTHHY/1ERiowWjrUhI+g0MNZcFL7Kf/W
5EhF0fZB70vTRZmC4QRETHIOqgd2Kt2ZUm+xpQAZrFsvg9VYE6hRaHV89AfJKpOslGfWteuaeIUH
VkxYVgJ5V3W9cQkgReKJeMS4U64wQzHGSEkCy9ARmBfZozrx9yehW5nrVPfHa+ZU0xUFVcIVMENq
9tqdYyf+VYulcd9wM7VsZ9cxYswwxQe/FHBVOIAOzQjeiGKaZL3+oW5GanKVes5J1WamJHeta+J7
BMT+U55/YWKgwyotPySVALpbBvrMxLaJmNfed5gshmhACHUNRkM+U5Yn3q+dLGiHVRGORXwqx3DK
Uw9rSfdakIC9T0srJkMnJ20XWdKprv1HSVolp/Q16eNjgE8mzANEcKRpNLuUtvbKLYx45YihJHH8
XS/hmuG2OpGqNB4GoFp0GbOT5jDFCfJv8YA06Bo9m2Vlw5DyqOXxrtHQfxh1cF93urcbBQnoUZ49
2BWlvq7hxq+byt6QItsiupnVMS0r/RhP5TumfAYqNKqcbZ1CXyB7DEno29asiQMsSOOwKWgG7+Pe
XY2gGW/d1KxBRWT78tQgnYZeG+y1tuFu1p1LkFnf89glejihH2vSBYic0dmmqKaqmH43wtn6NJUs
l1uigSr7UwQwagUNwdx1vsO6ucjvUd3zMWSNvpGQHugAg+P2tH1cYBTALTZfaElSaCNncWPgJt4l
2Ja3uGLKfTS3eCUCIz8J/c7sdevCtgWtGnyaeyUsnPzIWtEmmdbWp2a/HzuxqT3TPyOg60m0q5Md
0i19z3k9kJk67eo2H4+O1eI5X341TeF0bSy0FqQ7PjfH+KQYhbYeQ6jPGPTUmnG2BsU5Ip642o7l
PLUMlaUnq+s8gW9UQweaVbgYToYci0/Ug2KKdGPLmcy2pB7gpZzkYhlJz12qUOXNY/aqBy9ufrHT
3vvowtuQTlvg16rtVTaq4QmV2vqm/a3zlDZL4ryWnouqkJCOY6B12zbS7DsS8qatGMSVLeVXM20P
/hDMR0Pf2Cyl2BiNX5Fz4D4s5YPnLfGZteEc7N67FHl8Malx35ty+jjZDSlkcXE2pR4cTFEu4FGk
tuQAZ2AQlbFnibbt09k9kH1OsCOlS2px7DoSO127E2WGTg4kAujukbQsY1O39tOtLdN3Vk4Su3A5
7uqTpaPg6Ab33FXtyV7E1mOMbqfIz3Vmi6OZ97SToxij9QDaLwhgk1u8i1E26uRW9T6NE+PsDO5p
9ouvbZfBMUcWZFHg2XezuLYjeUtFDEyxjuYeEmC0SeZTNQXNBX0ZkmK70Y50noG86CLY5pyOFEgD
pSAIAlP2WAd+cudgnzAAwp9bQfjmbEG/jtTrzVkOZmvlgy3eilmeW7/zV04AQSbouvWtGdI1wHN7
UNRtaxibEWnrdkypEdUUordLpo3wdHXMsybZ+KXx0FAdyfovurNrESPYIgqOKZqSVRLBe3N0DPd2
hfXebbC+q8XCiEMUn7CwaNQln5EWj4ems64oWqvNlIkGEUAfhWzy0MljjV4bSwRLhD1zn5rOaxpZ
FoGFcjEqZUdTLz5EI5lD9EONVVJiXvDw+oBq7k7Cc5+CollDYtPCqGxJNK/ZgeaNeqosqZ96O97Q
RCUIYrIrisXyYGD7NVmaP1Lbey4nUz8VM3oVFeXHIiVdu8C2up08K7kgJ9mpGXszgBLvbPQdxhM1
pCH1R2OLKaMIKQuWbJidq6ulLwzjIlQUj+5nJmMLeevR8hMGkC6/9LMT3FM6cVMElCkdQQSWtP3A
N3+i+tc8gJtfACdx7o3X2zoU0fSuCKzkzHrfYhhH0q21ndhq3PkbTcw66sIYTWHPxTnbG9vu+iMi
D7mJLX940AJ11PE133W9RtRYDMIXIGC+rxLvPtNtsdcIK1xHgHQ3MAsQqsj0szfk83FUPY7VoHwU
8BVTbAZPekxWQ2bJgOE+Q3ziKMzgaXQMxrZ5rADEW4bmLjNnfIga3msc8veDJZ/acnxxDRU9Ui1C
D9Xk5v2AyZryEICZKQMVmOUEUst8wf87JGVAjjmRYTffmz3gAVEq7dNkFfc4kQDMet+jJOOvFfor
+2FtI8zunAq6oy2ZwU2XG0ew/qxvbK6NYjFV4QCTDc6jwZXqbOEPPbit/xk6gIlz7NR2dMnmaCrD
vG6bre0EFsYN6E4/RMASOAHiUdqpmItWbjupEI7Pu9Yxt0nQVA+osetjSrAGrYD+wbdK71VxgwUz
tqC+kFUYI458BDmH5lO4Rxi22I/HPsOgHi1zBlutsUzCzP7gthrrwUoiSW5kY2w6JGuhbNr0SIbm
NW7nmqyMOfrgJqhtRpcwwGy4xoPNPZdJ6+LNzMoC6feUJuY1suz7wBnxgCirOE94qYO0CJ59C48j
8r67viXMW03iwZGNfBgGFJFDA8B62T/crltSGIq1EjBcZI/ytyfs9HFUwrhkvRW8MPsEW2dCD4/R
Zzc1C+AXfexGeL3YBGo6zqRjvGOH/WIHyj5ppY7BUjerPZ/M+5GsQXp0jLZRpq+bAHVoJcr4YUHK
NAJx/JSPNoAma3wqO6AFQOoJK8fYTdnQfyr8j9HsAEAxgicFfuUHV4TbWqzlnDKtL+2C3sT2xNWG
ebGOaCNWgFskzPKsysWKwhmaK1LuS71jnhSEqNjDMIIDGLbE2JBN01oALop83geFgm5Q1PaZqWaC
D2EiQGqq75Qygi1dFXMtRdmvNXOcjrqBKyIaHWuXIdK7s2prh5gnP5U0m46d153NkXjfkSaL74gr
vw7xb0biyJTnzb4LkGqMeqftAex3+zrSnyp6AKeJgvStvDXL5Es10MMNcL6uyj7KzlisGZpN95kW
/DPEz4vQcHXZrOCmSmY4Hh2MohLeYy3wehp7rdDlultYRjJzXtIUD04rC7mNFlcTVn1537SD3Fdx
gM/K8E8MJMMef7W/Myl+bdJevppdb4EkG2a6CSh3VkO8jGHVpL3TkS/HDjsDd9I3hW9eaJaNHwsH
C8q0K4vCZWk7bt0IzDJJgnAp7UpeVNflodFFYdkV9cknvy7uWg1G8Yijw6YLVlv0w26IpA797BbZ
Fvm4ebBOKUFdYOLsSBsTD1bGQjLKxOcpCYjPi9Bl+SmhEFGJ99Ok7+ISYLMBkNKdhrizwjJ1KJjV
Th+yHE7PTnlqojm+A4qtdpgASMumVYIEHMyJS5PVSTiHFSqqNXUL7GajOvYeENI0Gi8xgsvDaJrf
PTE5d6XunycfXwREd+vQTpk6JMgyN7pmfbJRHG/JSEQAQTrReuD8HTzxonyGBtNiWu+VeryBoFgb
kfhO7KMBme2GmUBqTl4NSQNDm4g7zemfW1SLa9mJctv4bsSGPe23Q2wUd5SQI1WPZ+WMoE2R9TYg
wHqUdVsUvzlULVecvMy8N5QvH9mfc3kuBtkyvQx+Gfp5YN/jyz2REz8iurXjK/X7zUB8w9aLCTzq
PGSVk5a0Z0EMM1Ge7b3R9NP7foemfNXosbiXCNFtXGveMMuL1zuneEj45MFD7CKn/qQE33izHjpq
rgjore5zrEKkR6O+bHFVrHK/e2l763nAhozNaAJ2QuhLFoEJg0G0ZuT/XGoJHrTCbO8U73kkheZF
q4NPrFVWre0Xe2y1LHMpauwLUWGgKWCgE0x722UK2Li3IlPRuNax8oydNGi9zg5zl75ULYOhuLRm
woK3L54i65sBjAt7eDuxrHIOelub7/3oFYri53jEM2N7KtomZoE/0mDbP5qWv8VmaWwi2cU7nG2H
GHdMPltyaw+wY5IgucM5+NXuWch5FAZWrtE6q6jDEYRgGrea+ZxblMQMo3e/zoDHP2mzFd/VScVu
xzeeg4J0x9j9aA3OcG+mxVHoXnHK2vIxFmy8bMuG+xKND2qyNRRYGoHQOYhVmTb+Me3Mk+zjaSuV
5bwOBjE+2kTyX15Z9+xFz1zytSvHI3oAc6OleIxvK7ia0dUg03OXojrmTwoQtAFh9IYKTUkX72fd
+54Y1KNwZWL07pEFqIl7VaJYTTz2r7Vi2Amk9UFyra+SeOqO1jyMOKvI7wr0acswke7STp3MiRbo
YLSXHyDIRUAG/AlkfqRbGByoSoxLTJ/nUHmPJq7NoUdnXNXYWQgY1svsKXAXe6VEOIjad++3trZB
/9asLS3qWDmTWONF2R2uMbWKo7kCvYNFaJ7Hb54LnG/Ws4CK4JgsXsFlQJdfmywVB1giWM+H+bO2
h8uD4yeAZN+r0FWkW4xWMmxu+C6oArCTRmT7sdk1oTIp1t5EkzSK89CleLnKHYAuZB/vbU9QhWVb
51eN3NuKZTeBm9JhCnIH9LwVxvJVN+TkYddVOHT5a9+56R1LeWJ1XYu5i3XTMam7B9UFBGNJmLb5
pN+KplTylq/pYjobpRFvyHQfdrEaPipbdDvVEWiZ5y61T48sxsAn7YC9NRaVTiG0SaR+uM34fQdJ
oq6HnWC31Vr4wrgmsaECtRuLUn1wSSiGST0Nnn7BRKs7Y3OslmyNCeAQ0JU1cNPxisTTW3mCTqkO
Qrw3rWPEINv7rjzNuv4w+7lxUQJASC80HNtKce+wEfWXzU7RRZ+Fgprgi56ruQWy4TuyXumBykIb
9Nd69slZX5qJJL8VbKMUcvqaDJVYt44N9qDVDDHjEM0Yq4yo/cT/YX4x+22XpsZZqvZiqpE8+gkD
OLX0axDW92uILS7VoobqFE6XY5brciONxt+YrnxqClM+FiKzj6XdUUrUyqu4uMqxH8gYPQu//qL7
BQjowW73PuIEChV+v6Piazy3TFVH4jHGWtTXwoHlplLcfBETAgbzI5Lm6TEl8tzNJ3/Rb6R32WPR
+s7J7Qtjw/Bx9dwJXIBq4zWYaJLuksk9sxIdpntqyBtLwPDIoJ0+oFmlSde608pxleRuzKd7C5cb
xuGmWOGDtB40n8HWNqV/iIDMrMnJA9JGk5BWxHLlEieLcaLp98BPAXQ5VUwjXNrrmikXH7ZKtuVo
ekRt9sxrmkm5Okjdj2r66ie4s7QmYotpjsVFF+VrFFSfeoeiyVQ8y9I035nDjNsU/SNYj+ZkOsNX
9vxEkVV4SCzUv/fMVhvbNauzBFSys3Btkx6BXxwZ5aNwnO3MwPlUMxhNiR86LJp2yWh/btopfUFv
8ME3mi2YX/HNod4Z5+/8yrfOfa8ndzYDsoGm7Gz2tA98yi0Hp5q/qbROsDYUdK6swX6Joo/siJ5L
KkaPdUyKb5rk911f6HQy0mk3JwkGU0ViLwv6s6oop2tZND2JBgx3ALAej3fbr6JIOSDvqEklBNw/
4PF6MVkC3VnNWTNTfW9UgHGB5edETLftS+70ctPmov3oL1YEsqPG+7at9QdlVB/w0zXXqZbfqx4a
mamyYp8rzXs/T+ZCqJu1Sz3h/cgJMdiZbL0Osg8yFlCavMTjdQmRq/deEW0sjwjohhLbGgIJY5W7
gAqcrs3PAvU06ZFEMxWTSRRB5OLnQSZ7RMlJoSso9FViVk8qG99HtTbuYO3Lc2Sok7WURtxpGFht
s5krazFd0NFNF5OhbKONI1XdfnqX97F9HSZ+8crm0NpWsdotOprQfTs8JVg2CQHTuTmWl1MT9U96
cLTdQr8v6mRfe7XxLk7U1jP18qOgu7IvwFTsRG1077y2PLLw3wwubvfVNsKrzPUIoQZUpPZqNNNH
BfTkJQmwgfuBvx0Ivym6/FzOyMiC0jl6HfQpdvG+253qpAc+zHvjACGXnJZ0ht8BfF3vbveP/Pv2
7UpI3gr/O/+Yr7doLfdwq07Oxbz6z8V79yvVYLNZSbVSFgZ/SC60jTYdK4h0k65tLDqEfu8UdIDp
AN5YnJV/n6ondOwNrGKycqDb2Jvt9rK9fLzgLFu9+itjHa3G7bg1d07YHtNreh1e/A/Wd7A3rHob
F7Ag5Zw1HlFeZo9tR2A9rY9tXu78zyPtqoN+LE7TVV3NZ/lRIFrHZ4InyoP9tKZwHckNTjCt2/Vq
Ty0f9ypKEBwk+iWZyLVymuQ56ZudBIiGW4pGZd/4zQEQ4rCPst7Gii+CdWZN2tEnPBLbXX3x++Sj
qsuRG9Xd0re2PucsBFYsZzXQoLl3iKv6XOSDeq0bYAD9qNV3E5K7a6/0lzmudlINxXueZCiT6pg1
Zlq8p5K8dgQShNxJWrzltv3eIqk3mTOWm1l1sjB8VBzE03uxdVd4bKbdtVMbHJnhNQdcFT1dvQd8
lW2j3I2zJLbcHlq7AVcP7vPHS29JsIiJB6M1QnKCt8RtREuiyO3l7VkuuTT6sjwbtNNCOl9nLTmX
VG537RIxEiw0/9uzNy8F3ZHD7AybbEkdrEsPkkcStzwa9Mt2Y+E/3v5njlxnnTqCCvESVBBl1tmj
Qbi7/We0xBi0SxrAcgRKmdpfvt5UHkU4PDj/jm695bn+XTQsWJtl2GfOLnAtG8t7yor5Opqjdl7f
Dt1JG/aV9HTXsdFgw+mbMJJxTWZXISShaGa/r8G7zY5Thrd3lLf8C0UY7ZuvZS0AJ0MUhJeVxTuy
jpOd8EyMTDJJuw0TGkSoBcLPzqcKJbbOosrmPTpGk6HHTHAI0ai+JSf8++H2tdgTBSW9+nTLULg9
0I+ldpoGpN6tRncEd6MhkbB0Rv3BSaFsCeJzSKmsQkV7/4d28P/8JJiS//hPXn+pm0lQwe3evPzH
M3b9uvzP5Wf+9T0//8Q/4NyLWtbfu99+1/5bfXktv8m33/TTb+bd/3l0m9fu9acX2xuT/6H/JqbH
b5y17nYUqJ6X7/zv/uf/+vbfIfsbtrco/f5rsv/x62tS/xXr/8+f+CfW3zCM/0Asyj+yjXUX+8+/
sP6IYP7DtNBs2LRHaG39O2Y5IGYZy5RH6TjAkWKg4/z/McvGfyDZCdxF5uEEuBOt/wnU3zPealn1
5VdgAEePRx40NeY3qsWcFSTrmMi9GER0HXIEgYogg2NP/xqdQFoAACkSkxCN5aFJu2FHt/yRoqVE
cpFKk5UST28PFO2wKGFwWvdLDtDtYdYSGY7Lw+1lPWYK92qRYM4n6YMQYuJFlgdCTUWY4jr48fLH
14CCMXCTwI6ulCXekjRyixu5PTPlEjBjCzZkkUfm1o8xK/NA3N+eRq2J7G3wvLVdv59btmyJRnWh
hQF8In3l4NbJNbKDkXmrvYwQI/YB28AVikFvzb6DX2MvkSWQWBWds/IukXj6kB2sjADsudXhV6d8
p69IRiSOJP8cVK7cFEvwV+LarIGW4C9tMAzGTnnVHL4kOtZGtubRSoipL08x3m7N45jizH+HIuTo
AfJIW53SujkzG0iHaXUZH8Y5IAvo9hQBK09vY4VlgBJONTjF/4pWuT2jq+wdqbCTlDqHtwcsk7gF
VXo/DrI+ADI+3AZPKod03+KQYL6UDcSwpX4woKg++t1rluaQtYeV3knCohu1xk7f4HlXEFa88WjH
9lNZpu0m78rwNsDdwmWozdr/j67z2nFcW4LsFxGgE0m90st7U3oRylL03unrZ7HPBWZeBveiT7W6
SiWJ3HtnRkRGACwwmYPDZLb8v3/AIef/z18BAbOlnfXRYTCk1o0DmY1r+gNcs/jvK/39/N9jMton
P1GpYKZD498r//eHPv3132P4UpvykKoaLsRJ+9+G20TI3oPYwyIgOeHNM8UwWnqQY2tolQcFlt1m
oLW8yLOTTt7OTwVThzSQ3OfGxXCNvNpOcJGPQ4q5+LFbOBTjrzp+InEqBWhIRGrtka/mrTdn2BTX
Z/NNSKLmjiKBYJRJtfvUVrW+iqUN4VrZPf6DYTGxwN+8QieaOQouZvGie9n4OQL0Mt97Uosf8qON
mBqECAoY7gk5p4dolvh1MfKE44WFgqNNTUba/bFbvL/ECwVWy97PHOxRRE1BZcrsvAglutLERYyU
B74Z5KOyqYpJUg1QPXIXZo72C+mOLKA05RKMCbTf5LDKTtlJiVztqjGoDGCGb//bnMUWSHo72KG6
THovSnmvDT2aj3kSVgKwA4wGljoBRtti/lX8pE7Hx7frzuFBuwpEbgdOs25OlNN8ErpNvOq79VS6
Wqg/eUNj+MSRbZUfitiqjzxefDC+7nziNW8WK2GbQtdSr3+0jPXnTMeA0eMBayOoYmpYZEzeQtKk
LhFHDJ03hnuaXHJOx18Y9b76xnsIwwB+JxqqvLTe9LJW3Byn2IYRBT5jXCbJxuJnMfU5Zpk49XZ4
eaQyD3iTyksA9faoDKtsL1+UWwpqNGMPIQbOjAK7PoAnBchKTs/le9FVjpg5eF8hGNBYm8fC8AtS
oSMzTMBx7F50kpO2zpCn3bIv/ZJdQQN2UY8zhqO3q3n1wUCZ7o8wC1N/AYfjEQTf6jaWEHX3zTzK
nL7PCzcJPvj4Q9kpNlJz2zgrawESxeLNcNuqn+rvcGaiNFhpy2LRLAywWWyIZLuT7eQnr0mlNKOn
F30DuoBAhWiLNrLCTuGr13jVE6eCruMQ56duXV6HvfyAyaru1TRwbXGzdWuj2HJR2z8tWSL80qnW
AQIZLU9IFbbIESz1VUMWkWYFj2rlhAsG1vIz8B8yZKRBhs2Ik5Q6ZEAcVESSf/Ml864YELhG7egW
kNLf/Pt1Vlb1r/qjLOFLf+YH9p2RpvwUOIyGT4qr9+WJQo+Z6t4Ghyv2tYLWwJJusOelNV/O0Aji
VT431R1IyaLbjZlTcBxo5vg2Qf0/UxypCRDgfkhdTJpwDqkZSjYL+6fb4PPXbQoQ3hvhM6GF33O3
YR7bkTHww5GWfBvzecc9K3IS0FqCyc1y1djVGRgDlm/OnmHN5r5BjIk7XqewtAYrGCYEP9g7niM8
DNXbj5qi+zjOXg5fVAR5LuRPPDXwsGNJceTydKR8YOZRfWBIofgRGfSeBmRpxn5+RJnPZ15/vs/w
YV/5LwGBgSngD8u0+sDv95mxjO7jZbYOcJ9lGXiBw6iNC8k2dtbsEn7QWmEU47Fb9g88Wt6LYh81
vtSZhE9wLTEWA+0QxUVxfi6lp5c1frIXvkvkLYnZCw6XnrWXnUE4+IUygyCo8dbt9QnLWpFzSwaq
PRdcg/cBsoXbK+mSWKi2lhz7GQcd+w7DVueIm7KyA8EJPg1aBgiCynnlJukVIm7oT0c7sLwP6Sb6
Ii53/h0cYVZmO53Q37fya4ChMcX+0uki73l3icpNLHlYdgLlIdDN8RCzotYahbUuPOqRlPPBZa6h
+pZOzf25mUuTRUaMQyxOYNeedB/MdzVkdxO9ZMaqm6deI13HAgj4UA87Xfx7tbx9G2idzSNMnae6
whMEW2Yc8ERiYkmuOAx3nAkMstxyUz+9T8/uIde/NZssqxe8HXhJYQmRAgznTI6rqaV7nkPF7UIc
HFATNgsd2gFVbWP2gYl4rp5zZezk+Xh1N7WzkY+Ta5z/JQv+15mD+xwc3hj7v+hRmy1f3wEBi+ZZ
cNRDkNxjdSNvafrDxnpv+oX1vFfLia7g6FvhpogHCmEEQ/AN3gGKQlAQViLkBWd8tClmeq6cO9Jr
n1crIXSkZtP1yF3NKrMIcA7ThZRvYoz8d7xYqV3gC4PFi3kpswWpsxHbGEwXrkJIiYpV/DFfIvA9
aitsvrfK7r17Xowld3Rqkih115HRsMXE0tuEQb3zEmA3IPCEkGxMN1O2Bc7gSeQwLdaF20w+ybjA
zpYScP0xcfpz7mJ74uKrkiykDNWXQ3RE2GxjeCN1Q4DguMqc2L02uAkm9uxHen2rL5wb/IEMTcXM
c9zMABoov5hHCUTzHa6047zHgmSFWqT8akBfhMlbgiLSH2ZWnPtR5JFjYwCLlF4fnSGz29lG6gAB
bQMd4NPi++UCw9lDRjJSy3gIHowmsgKnuExPhU337gX2S3VrzhfF75SmcBH2QKwSol6OXs3iKuFk
G/2G8UGOLL58YU87es1k37KahIYlMfY2yAqDO5hll6UTKat5fMXPCYFZnpmET4ff6q3YzD9Sw8wO
PDqiXFu9VoOwNag0LONWkvnhFEccLt/muB4840u95ba4To5jbTO7V1rNn6DbFZr2heZWCGXtzpPt
uac42aM5CF53eDvBXsCPflHvwM4+Sv+gBWb2Wz2GbfN2DFhYi/9iHubj3pKjfLUjbFrt+C5COZ6r
3CLN2sDYy8SSYwRNEczw1OXEdtgy5eqcXmGRAXHFV2VfMiYeWETGZLHdY+DhiV/zD/HW1reud6oL
kp/ukLpMw+OpsaJW4lXgUWfORq/VoDnMZJngDWYh3Vslh/HW36oLnz+/LGxXxQHCrNpycHSDY+WL
+tyfmermjiU3uHAbEsyTbbbUr9Ll/QsDqIR+mm3el2pJG0AkdcMalJ3gu90XnyoEA0erqcncQ7aI
Lg+xVuy/ju0iOAln/Ycbh/nmi9jc5qE1A+L1pIFq26KJ0MSb8T41FCW8kk/iPKVrwpMVRF34VXfE
+WOWe0RBlCsdZQfS6th9dua6ApEzxY4dHkfLR3QA4y4xLWmdxG9FTKQcMT6SBtJ2Hl4kder25Bho
rvKZAJwppvTp1OUu/+GchgFHQKhcERaAUv5gKOU127ZZdIzo4A3EuO6uueD3Yb/nd8MNRTfOXPzH
UMTW9QZ26Pl2U6z7sLE7Vkd8iSVEC0fEgHPMTD6QRLQv7vpyj3M8TrblKf7mzcOF9zt+ATZwQWLN
sRrfy7jqDw6ZZmSBdfoWiz18P6EU6x0zqXwrNluF5GdHKItEB+p0DNHmho8eqDieW0y2b7yidiSk
gYGaYIfjXYfpaIMU2p7/zSjPhSXvpVAPce9V4UkvvobUb3/KjDi7+wToQN8sxrdLNSHtekY/vJRh
5HUP72lnjULN+TIgbyoFiRJtGaD95Eqt9OBvRbuIcskggpU/9Fc2XwoCyTxGhZ9P0i07YNvlu23/
99W/x/79Eaj8K7OnVBgGeGbS5PWqaHHaaDAFrWoZZBk3Tqp92uXl6x+INX3VS6Bz/x5LBYHXFU3/
kqh15MVJtxrmYig6//4ZLUeToTr8//y0WhStDbtCHTnz9QjlZCzcyyroHDmbuMo6LximBwRsp18o
G7THUKjbGEW/l0rjMsMVjwyHkUClrFrOM8QYaBb4Uilo8Uf4NQsfPbZbEqbyG3DObyivcCoXN7Ro
8OB4Y+N9V3mzykvx/8bqFTPZmnwhlLUmZTNdSv9rLLJVhRpx0enLSV70peGrtKbjiRpT2OLxxHCj
+IFd49OS9XUuuwyeGviGL+NNhwJwICjEnWseT6pq23bTmbinn7STQo65m6M4MtwZALKI67mT/ma3
cQ+ySy2KlprfQf15I3zzuYYy3LQf8gcN0nvFu99GNhJq0qp8zcTgEq7VVT/aTfmYTNQZq8Kj721P
SlXDoR4rMrO7lVh0fgRLcS89tFPzJRBX9osLBh+0+gGz0eNJZXPtRxICZg6CFvm3+4n2NKlFcpx9
oeE/YN8D6xS/jrMtvovDV+ZmCwoPCTpk3awRmr1ZhX+CbDX32B9/X670iKj7PvSDamt8dIY5bqMf
imI6vZ5op4/6N39AxBGYguMMVr8Swhq7/KW4fPFjZAJI3dRMydfq1D1tBmpfhZ2zu66VL5nz71B7
XJGGeniTMj9GFftyudwFVm37MTIzf3ZolsGmxxR3O2KgQYiUjrkUZ5op/vREUkUmKgd110T+QLwj
k8RsedjDOmPm8kM81ftY2vWdkRb8V3O7kfFSLchysvB57N1gzV1Z4PvAKPbUU3U3nLlg77ub4HwP
FsmAXrgmcskKLaSwizd245unC7heu+FS8Suc5+jqveZL5hL88KwluZOjlfkNRL81/2KQXCBrz0n5
eZ8HjsIRRjEmTcsE+IqFI/2zsgJHkVYSG8sp2gUqxL81e9t5j9cV17VGWH4Ue4t7RU/5JYWf3Kon
HT41FbZjJvMbCQf5Bekx7OgyWKlOcMieyHip4cvji9IQUQGWDPiuoQbtLcVDfcBmi6HiAsZy8NtL
tJvltn4jt31lDF6yyx+vU1yaGMWNP7qlHJ4d2gQruDRM/vSYfJpzp/saakSd5us2Eriz10JH/pkk
ZXRUSA65g0m6x1KfkvokL9AK37gapTd3i90TQOgDS6X4UkhOuqF7aaci0A8fauEigzDjaXDIRYQi
HSnOD0XqYHrGZS9ybAGwjbeefkwU3MzMYh8LAL5oancYTU09tsBPHJypBWAmSIe2tZ6n/OVEn/qG
diA1/gYVCcRmVi0Eevdvij/aU80rFhNYJjFAT4qMQ2A9/PmEGIARhBYN2Z+Ret2aPhLlRf94r5/d
J1HUL9Vi0hx/PVXytNLKKUs5Smu3/WQ23tdTxoXgo5ZgI/i0P4NTlpxnN1e8oizZhcBMA0WMT9om
mtg+sAjFQPaHgl25ZR+4Zwdvr41tBPfv0hm+GCmWViPjzuAtDKY+prvoYfyCIuBNdeLGwGeXZQgA
xAVvD6ACwp3me/bFTfK6v8kGI3fsQYrK7KseD5iBv9BfAEjc21+2uNdHUdoapq0Jtdqq29dbQaam
srtbIfu4+wsIo0zAiYV2gC8C5Yr2WEBLEAkEyhD1QpLqLSYeSjdxwBN/k8qpH3hFtnxo/SbiU+D4
DlCgWcZfDf6VuHpopg9jyRiJmnoCsE8QLvvNnGZat+uvJyoKbvUNfifp9W23XrTTG6aXzPctfcyP
42ybxk7f2pLEKNshic9PdqZbkFuv2OoqL+g39TDBLGyhWrQdGPhtAIeC9VNw5ZMIGx2Zx5xNj8YB
0AGcoARDXb9v3Z7oaf95YhyFy0lK2QFYCzmIw9WtfmJUIMiJT/qMg3PzVnzFcNPRQ7g6+UlopmLX
F9mhewFJQ8lsjpf0gOtbuSn6K6gXJ9Fztn/NKRUcjpzqS3f0LQhauFJurN1GNMdNsdP24z7H+PSF
4NaC+KdYQIC3VFzF5m6anu4QFsxn22W/GC/TToHtzYkrz5ITbu0mMQ5hBOXNemcxfnFq1KMXRWw3
koXTZh6v8ku86ff6Q8VM0EoCW/wdVL9lycUr4atF+KC44ssfX8sUs0+Q0NAddKRL5jDfw46yDNm7
wBFz4fff582FUR0R83BLND5smOtX4+GxO0PPYD69YlcXLvaABNSw+eCTqFOE5H6ao9l0JJpPDAHL
cSmOHhCW8ctRaxDhMSLTvGvRihOKXZQbK+w3OB+QE9qc+6P823CZTyw3TbPS3gESB7uLBFuWEdfZ
TODzC1XVluAMOV9ZKPCXo/na5guMMWG+ahI9QzP7xJ+ogAm4kyuZ3sdHv2GlsWHjCUJgvMKIirRJ
oos4W6ENR2C2UOwC7QjuSVm+oEPlsxKUC9VCrztvn1UroL8kXezYTRu9Qn/La+fzVk9177MuMHNN
GtBJ5TEjjzCzE3SL70WJUY3hlbjwpbuWu/EndGiPmfvFuR7a2tGks4YyrPLHGeeeU7WW2NvsIKfp
PbOzkGnHtdsgYx3MF3/xZ18JdYo6XfBnt8EoPtD3MTbyDbcCXSXHNpKWzCR7KJxsrnG9d0LNmm4U
HB7m+AcfyJqoa461fsOxgVYzpE9+IsFz51u2X7N3tGvHrkUNJa+Sucu663+l+jQ33Lqju9yKFw5F
QMGWLuknP9TBIvciN5ztuSjKTb0Eh+Ci/mBMo2+7VQfbeRvM2qJqC/z5TpqwX1v6jvbBiqGbLmco
xWONqhywhZl74CKI18QLiUGoobFAam7975TvhlE45JBFFOb8SPBItZO+xmlQ2Hx/DXwUlHOH5jxD
03wdiS21sap/HpjNJdYXBQPdYr5gmNHtj/VFW6af8VF0tAdBfdrLpbmv/gH6bb+QbjO3/5tjxkLE
qIuQ31UY3h2+i9yvvcA3Ptl+VW7LC4ckIhTxxAf7bKe1W/9SixPb2NDFFTADG4GcPDNeMny4NDbF
XZLM4E/T6bbdt3FpkIRECvIvD8Qm5hpaz2UMEMZD6gSsikCWLZhOuqXnf0BVs1bkX5kJtwJrCbu/
4ENxTVkBFHg9Bx+plr7EPPQqk03t78UOjC0ET4OLoAMODI45z0ysldbyH7suOaiQw8IuWHGXNafs
R3XI+yKdYeBOMIv1eGh05/mLZyg7uFbg5EIMwvIN+dH/Kva4jPblkaQRp/rmRT5Lt27WgKVFseMi
l8vnQqV082bxRqZtfxjXcoujIZZAiUuyEqEFCpEiT0Cd9o9jGS+95CxfKL1mq5imZJmspd3svR9H
i38VLcWmOCf5hK7KlyU3gSDL7WE2lRlPaYUy6VXQ97gNKhjSQ7kEX/MvFidD5d1tyk39kclN002z
3vRXBr93rN76MtzGyGZB2Xx8P4/kjEveqb6wKUbgJ+A355AywZEX6sf7a35jMAdlT2ClD86lmbrD
vPc1MhtkUf4/1wrzdPZLWxnfVCcoljPiTKPF65hSPpxnhwJA5xTLvGQTS3JtLZ8Zc05und/+MppF
U7aLN8NBvM8QkC6YtiMUYKViyvKEOzFzYmcxy8H1mmJ/UTjzTbAvKWr8wVF3eUYFPnOiq+wqDmtn
HTqKP3ez/Xw1+MOxv0uesa7YkmiWtmMzVQ7NDkgcouLlcjWYuCSelMFSinakN18zypMTe2Q97Rtm
8oUl89j5lO+BQPsE5myUaHItGhKGpvXCqUqPO1zNLOTl3pxZH7M/M3tGMy02DqA+k7jG2yWVRm6t
fFiNbiU48dxLjQX2ssapbc1sZSimRtqLYMYKYmobGyl597YMlJnLUbkUbKwxWBRow7KlRMaxVXIo
EJETfkvLatk8+nNXk4ppy/fB0oiPmSrmFvUQzeGOro/C9Ijxq/SYOdoiv9DxrSAEFjQW+gV55nyT
bIvXImHEAGkRawQzrQ8RpJVNP/BzmlxclD+ffn8f/hiPw21V2JT3ST703VyfMlprPzmUDUMbZkwK
ztVYiV8AV7POUW/CspK813G49pUza1ygi/wnokLiVYHmazRkxP8qS+3tRojjQwgAwE0uuIPKqZ2s
WQmDQVaFca4lr5EuYbOvDw+srcU1uM94Gt9rxdE941Te0Q2icS4pxvXRwXilBCY5qvGj4x1h6XBH
dYXd3RybZW4dsPk1SPq3z+gpiNCRy1Y+TbT6AG8mojBDskcgcrYRH5Ne4Yf5uT/lCunxDJw08GZQ
bJIf7pX3RkrsmtuCwBarNC516xW1++bOpw3G8zDy0WDqzJPEtuCpfh9bYmYmTMNBrXrGd4HWK7gz
/iCqOPw6Ks7DZEtVJOGaw1EiNZSpW6pagk4bWrxxl2wbbQKl8r3xTcoH30xfgBBUT5x4w66d0O3Q
7/2MLo5FLtzivtwGK5L2sKtxi2XK4qFU5iAJNjOHhODP9jr7atZRZ6apHXySuEQOMNtv/JePZvrX
fBjkSuHFHNI+1EsypTdwrMGfco68+bleMsFPwz8+VPz7uXrWO5y40ZdF6tDMcFlp3SI+PgXM1Ujh
nTjOKeWMJIr3lmd8tcvh/sSdRmbWi8WEQp6SxBOezCYsc2Sy6loF7nlbyJ+TzpLeLsRmOJ1ZF+lL
JEXUQN3pQVoqgcegep/aguG967saL8o3pJsFTVShOGTMxZOnOgJOFNkzmmmu9VGlKCf0FY7urnRL
WNM0cPPBrgX8xM16sI1PiuPnFlVtRSTUguQ5skmxIregvlkA39lHCrYmMPW6zOaHGX7tyXXmVyci
WkeDAsaMvnHVnY4sO/bTT0bAgspMRJsMySrZQXAwVhQpsJ8+jUvpPFmL28hFXSpuggeCwpzq3pHx
mPO5elTA8YER2zeJk/AV+HseZIcPh7mcV+pynDnt5kUWwqbuFrozychIuwKJ8diyt7xdKuPoTrWc
FngbwBHlPjXa/FO/pIqVXeOfAAMJuMP1pHFk6OrMy0bWHT+AmdIDznNb6NPmjGjY0O353OvO9PAQ
ivOPqufO4MlvJVbcgFA578DBGPPb+OCQk2f2dCB1/pxi4/F+Tsc3Jxyu2Gyu3anfqr/pgdz7YaF/
55qJrfjLHWXs4jFD5YYjaMTmnsg4YVlJpHzA6ow49jnMTmejy0077dVcfMres11WLmwyfJlu6eTY
f3OAKlb0M15yg/lJCn8+UnSj4rV3hp3AdiTDTL2pbYihmCsYJJi6Yuf0Yaw07mvBfF1Ctz7FhilK
DOKujMx/PZgtKPfFJc99XfAhF2AcJNSeuYt2Vor2Y3+dR86T2HDGCQKKDV6K237F4DyeBrxjT7MG
Gq1EvRk32YK5SB/oiHuByg6PiQu47Bji7mvGJ30/Yy/dyUuOR/WquJVb35SceXuGsqzuIhMsFoHb
rkNAY6wdcItpqMVOwfV9wrWrVR5kmDS8QGgIqCzfACdPHb2xIoSGQj4xVbq2CIgnrZweQcrroW01
p17GfFKRVd1DxAbMPk6vNfwcyC6znvxf8UcVIesewhzCqG9djTEwmyKuYyLcUdeQp+8ryIUDjXXH
S1q7SHthke7Kc3LkUJ9XcAaMgHrKD4RRRD9KJOUCwoH0dz8+ieouWvY7rUFNbZHpehNvI70vhfei
/MA0dCnbbwdUR/kE7G4e4P/FkoDsVrLkVfXInKcjLJpLeOLtqPZTcmA5lMULywEbyI33/doEu2GT
eTKZs4BKE0NHhB03DbVdcq7OLM3hzE3Ghidj+HAiQouNezeQg4l7gqXIzMx8iEAYVyZaG8KB0ehm
hLjByVp6Y0N3F7+ZgsOhg7Q9hSvjiOazp9xh4nX0X/RXeNPH7vh0CEYue1snEiReRsZCLzYMbrx0
hLbeS8ee3HsPcBkuKrL06TK7AYtAFi78Ax5JBsNYTNLEtwTDwWnYVdhKGw6WCiMeppYBAf7xcdHM
FhlI0eGjTeWj+g1P6deQWdkvhPCBp5/8hbgIyxrL9p6tzgpv9ar6rURuEY50U19Hl0I1jSPTFLw7
pfvHLAFtlSYUIHZmHajfmavDeyQR6U0ZdpNXra1vtB0yIQu7xyPc4VA5+s8scuwnOESFqR6AEmOs
K23VfY7fpKYqNKJ/8ByLZlsNZlOaeD70/TVotxJJMRRpsZMdgjtT59jGH/SN7olwIyK1LQPQM495
V6W1KTdSOLuGbtYcv8IbTcUzZfbfRglRQ5447XLGOkXS82WsisB6HYoLsaqhi3rYwQVGIXwxX89z
99375cuUHJZBaZckuJ6JLPqVjiN887eRWPjuufzorwB6mwNL2PKN39e5vHcwq019E33lAqXIINJJ
+NCOA76lPvY3pCFb8ndNifLT2pwUAHEXIVg01tyDW7zoo8eWUZ8qfKpM9Rac2BQ0cYkQbUZyHWOn
u2BrbMgkKOyCWKPIZP0TbbuXvP473jeQb8K+Jd8F1d1F+VAhecJTotrFxfgaG3MG+LNqz5AnRATw
eVaeEZrjmedoDtVB/FJX8W7Oe2WuFoLznx5luL4flYehCFRrDdAALnqCZJ6ZMxziUZfcZTs9vR7c
dsFJBGy2jB2UTzHa6frzk7Y6BmHwBy+mBvvVyfm5lIBC1otfxGsMTyob3im6vE9oAzKqWnbwHPd5
xsEZyDLLL0IkzPn6L+EDJWLNw9eEjRPtAtzoKcVMJTpD3KKbcpLf8aS5r0O9mirkgYMXIYCJhOQC
YLlqtulO2wo2lzR6FCysVehWx+KA4H+PB8KewawvBcKQkXorWjEesjfmTnMPbyzd1zK0s0Oy7W3Y
RdIExNBB9wIsT9l5sKVF5qGmll0BSYfuo8MDZgGYPxKfJhfTm2hvzaPbarxb6NufCbINuNSwlG/7
hakKw9tw6gT7mtlF9ZOjFjjr2R8xTqwvfGJzsLoF1/kHLOYVOELttTMTeQdCN25fhDegDpCI+vJ9
UOSFtqPEjMvzfCmuUrZPjh7ya7+goZJLHtr6p/bFY61kKr9sEdwo0keEnIbK/lZtZFuiYgupiOxS
3vdESsHUjGaGwooMGGDR0VQDT6GzLS1g5x6PITric3VA9ylAudFRp6Dln1TvhXKeBl7fjiTjakiI
oCl+l2ueCbGsQYwshmXX/qShfGEhZBMTzOzx6ona+7M9p2dcIgFeJmNrUwDZZk7/1GyEZXxmksqZ
af9YfrrGo7x+YT23oFIv2Pp4iZyYNIgv37hBYZexlW2kD3Dd34Gqah1cM5JTGQS1jeHxHBfzXfn5
WrC03uCpdzQhU7yp1aGKXwsc98jnnGK+e6KIRQ93re41LXhvM4jIvj3cS9hd0KklcREoi9baAVQA
G+bng5PuHMdL44Cw7IDM9dB8lDfRrqijE7f4ZMeeYnWsTuH2UXacIJw0GKYDvpeTDxZIC4WmVG4C
5sQPVNn6XiIPklATyuPqMJ7r02zfryoviac5PJ3K9lp5bDC7VnWF1fycBAttKyIg4WQG/nh/Cxgs
2ohiVoTGsvMJLppHYBaq3vFlKYY3enObneBeEQB2heuurtF1fqEpbQwQf3N+CWiDKL8c4g6X9+S5
yV62Tl0LYsyj07C0CaU6/oW49dyjMw1Dw4UMvISmySkZlIuoOWhrGNjG3U+mUnbSn+aTTjXsvGg7
fzxPzH+yJYrVgrTHl4i7nEk9+exXWbGNGI371r5jgmr4qPgQ17qOO5cPjR7e6anauzpChzgaxJW4
0yl2Uyve9z9i4+enyM+2CguztfRPYc9Jlyq7lHhvNCw4tBFMZEW9L47rpvfJkw2TAz7Kz5dbQrVS
mP6W8H83agjMvykzcmAsuwRbuQTfAxOaWLagk6DNYQUZDlGteIFi0zPEXlvdGEylV+doKoHTJNSy
PncZefIELklPwCu4poBxX5MQ71XjWcmD5xopq3icraVzNG2pf6S48nj9V4jxag0KoK1mGjObU0Ot
ZFAJ04b8FqaKhvCmlMOa6dvADE6j3/wOnrzCJ5I5TriF2bm+xUhUAx9vDIMYdtAP1c6Z6082IcqM
wGTnE6D1EfHpNG2W9D0uX2tyzcL3VMLS3YBbEsVbOi/OKoLrDxGgeX8dmp2+IAsIVY+iIENdc05D
SxOsuUwCJhCPwdtWhmWJCEJbyq1LRcILTpO79EQyygSdQCHaLYjIkThUICOorbFGBXeVnXhX9ItU
WHXDocmPYbyT001aYJ+IkB1vKPstXIWegNN9Ni4N2C44SOwytOXQbZTka9SWqoFY7DoawDWZT1lC
XUYtRJFAqGMFGELJTtktO0bosldyOd4RWr01EYNPRHWjJY/+s7M15owAD+/qcb5HntQSmNJYDYR1
7guCSWGUFa5E/LC6qIf1bEDDcWVjDrVFd9G+uv0/Yp/RvmrKZ/0fz//vr5LCrq6lkvCfFuDf972M
YEJHKvRwfO+gBYzspXj6eDP5tfj32PjUVFdv9H33TOcLYzJfbAHGopqVUODDZWnvZ0PMb98CpfCV
XqCo70dptiirtSGo9Ir/Hvr3j/I7Q7DZAG3/e0x6Y8Bg4nDS/vdj80p1jbLEsEhFYk+cIxFbQ/gj
9ZPW/t9j1fQPZSz+74+RWLn//vp//+Hf9/33I4baZuzmYUfUtQq99e+b0sRQ2PGmJ/r3rU2Q05hM
0ZHdLKl2QbcYCrpxLHzasX36Ci9W0kLDq4i3cp9B441ogOQIX6Oh10b8vJyQqcNxUwXjYWAcn3Bs
rhrJN7MdcY67JHl9zpX0qKjCpyx2jasmqmrNoTfwGlqQquBUrNf2uRuICfFeuYR1DvZDwpy5fWaV
3AQ9XRx0g/du6sBNo5wmDwRhnkE1JshiRwWfO12QaGkMnTa5RSeaKNFWCON72uX9ogupT5k44ejT
ODfJTIS4qnHrSjWY7ZCxODGXVyohSaxlfzRUh6uyiDI+o5nY4VtgzLgHgUb7fdrI0gr3WtgNffZj
iHDxhuIW+uSmUttGNT6YCsEygcRfr+2Y7HwiSRMCCqMkhLIM0XfOUFvUZGA6Y4usse45COMasLkX
iXbKX/cukpc56tRpkOQJPdDOi8IXZw3AXNS6fCCZNcsDhh1nJcLLOfOvsxCR11uNENN13SbQ5N9a
RM6svVD415JLqjcmsC8sQeS3/hOls89sDp6RhNjK5bPYnukoEwYD7UsFfIOZp4WzKy0Gs6W2JDhs
eIJYGKYmkCn6rnZkPbOccbLLfowhi5y+hnsLjwX9Q41aDCtn5E5jYA8q0Z2zcvrxF/P24esaVl12
fOYxgqeXfMDh6WXhlTYSNIdHWpaSbyzWSbqsZ1/DyLSwwHAse+CYMyLIR+7UAxJ3KUzeTpi296f4
KhZF+idGKB+wjqNpGpIedwJCMuECcCV0QwnMoWrCaBvhjdo2016TZJ9hybQFDjtFiUghNxAtvIn7
1mP98dL1xpOf2hdmORvsGwGlDAnlMR5cY4i8NuYdBSrYpvzShm06K1G15JMnvUHRy1Jb6Ap+ch0O
fs34Rs39moMHwykS4XgtuROJnsSTE2dJJqIQR8ZsZpGR/FX9q1oVBh7SbzARIySONMpYH8/+JaLT
UCF5EmpX/cEWWPypafATaRXQWsLZFktAVDK3bAOGJpdCt34b41J/K6ySiGpAjeoPweAswBuJLFcI
okrVBPyzNTYDOfmc4RrlYOV510MSw5snWmf9/5B3HkuSK9m1/RVaj+ltUA4x6EkohMpILSewyswq
SIfWX/8W4l523dckjcYxBxWWkaoiEYDDzzl7r10+aiklQS+ItOt6pqoafcMw4daWmN5jZ4W0/coU
8hlLWVIqeatT/RvDXcCJtAl6mhFG6G6qMkSdm6H+zn8NIu3OesrKbRnmxsN5DCGC6HV4yPLYsaVJ
AkAN0LFS8JItGxZS0jQtRz2faT7Qc8kNteizYjdJ+2RzAPqK7qHqOM36mS54OESwTg0k/nOdAIln
o6Iadn15md4PIeHt41G30H1piAxYYskfky6pk4wh4nT4VlnPiDQO36KCkXLhZPqqMFJ/MoH8xjV8
IvhYmGTdicsEpWrYE1T9Vc8WIP8ufa3n+cVK70ZYUkPLDHEkZGGrd5zBEfjYTNDEKhh8xjC0FNiI
e8dS7W0BpClOxy/N0d7Hkfe6kCQJiyndIsv+bApq+2MQGby1k3nrWrQchfWS2zr36qsEaGLgArpx
PagcDa6sH0YlrPeUdqNhMqt06AWHUQ9NVxwHNhHGaHPDadz2mPbxR9a5yRYT3clsCPRSw8zUumdA
OobYEgJUIvFU3Xs6NLsuyU6FuUSuVuwcWt0EKFrBjM7FdGu009awnXCTQk4jGcV8zLosR/xOz9AZ
C4ctQzzvurnGfuNEt7keGhfN6N5qo3suaq6TDh90O2qU8RCfKbSa6KJKClDJ0H6WBF5qKc12qjln
KLHiS9Y3QwQPIgiZU8DEO6JFrFp5iiT7i8RjSO6dsUjvCvdNS2lTBiphgI9DQU+mdt+Mw1bY2TNI
TxTddvfRuoDyNYft8GB/Zrb6ObW250vYimtbowevthHRZOB2kZYYBply2N/0265Aau7pxA+7FvVS
N9DSMkLbn8MO2QQUXC/yXqyCUMEauDHNdZRHGdxK13LnJdt7UfqtmxB/DxPnIU/sQ+bueoKEmOQ1
+Zq70YvWPRAk+dIUD8tLPAZOxEkV2cI3J1hmibmwZLKXGFTdLsoludcxMxpwOwNjHDQeukdnxG25
FLMC4LzXsZnOGXz0tuiQQGvrBrL8eibSfdf38jYN2I2SA1NsydQ7dOS+b+0mu1dKTfucMQ8AIx92
+rzRohlhwzxkjCumAKF9Ro/RmQhhSSG2M9Zg/e1Ry5HGW98Sf0coe9L0m2lpUzdsxK2Y99TTWoUt
Ae2KgNFs1zSXS/Ip1mKi92UEGkOIVr5mGk0D5Z7nVsxbq0I9UQxNi3Jp3pdlnxyLEWu0DLNtkbOF
9MjfwvdEl7+UQbcCuB3uAqqwVMQxEzRKGIQnA5KF0KVraE51unNqqLalIBJVY0g4Utgn8IVwXVH7
9dxhV2De8HB4Ew7EjBkm2dPMD/FK9P0KbH/phzkSPseWl2mkZ4wLfeqZxXbM92PHWhss/cDYMcqk
AuZS6EjYiQza9THbxQEC+ToyXnWX7jIcG7VtaagVC5gH4+SzlzXEp7mKIecgaX9Y6tHIkxcBAFwf
WZDDrhnow1OMaPkSX4rpJW8SfEvcTFTtvJKVabwo6zKZteRGXu5FRwNz0lIcW23xzRGnZHe9V9uV
w9vUuV9Bph5HQG4X1fXNaQgP5sg8wLDj4SSNEKU5BO91r+hC1Z4LD1j9kEEQrXuNKX6R3I3E0B7N
uXueOAM5WdnWsLsrh8bH2UrrlUkjTCFngX/SO2fPVhfMn5RtvSnFIEsgYkucgMI3podlalmGGk3/
NlP5UtSgQsdS247DdI4J39701C8bCaJ1U+qWn6dIF6LmYXYckiwrqLCIGgy9gkVEdo8K8fyYof1h
Ap+h+mq3GQjzSIn8UsqRU2/GMMbwgLinnSd0cdvx+jetDGsIH/UlENH7NLrR3ibEgnTtRFn3Vqvt
w4lukjK82a+cftvX6H+0hsm2pWX+OMKDg+xxtJrhrsrIBiPAyY9iulc6yYEcrQobUgz4IVlKIEE4
aMReoOm5TcfeJRz06eB0dF/qpNikovd2WsmQPouSTW7d2EIRDg1TSkkbIyPR4HJov1yt5dvCO2TQ
04n9HQesfA7U7B4InB9b63E2bHy3+qoEDnia2Zz48wvQBWuHA3zeezr2aYY5VsBZq8/yPESSYUol
lkSrEn9QfYglXfqxMSrqnLsyVBhuJ6ykjQSD0U5oaxVUr9lBdzXcjB53iYHZT0Oi6tqbUEMO3Ytp
mskhy9QdQoTRqDFcIqiviIDfxGSKbzVRb3PcvqveqZzD5MB+Ha3woUzSTWiAX6uRKpLERPBo1X44
XjmcleedJo9yxZOl348fubwxSnIpsApvheMyAppgEMTOa6TLxzYjRqTjtXKYEtSEsOvZQKZPU+h+
xrIHcD6Z3q4hHV1v+/CsLJayfErfZSp+pi0HVNIn9WR/iGT5XldIjIVq3pQRM9fQikscVBIR8Hgc
uHI3yq5XU9tyFGIpKEoyLE3mo6a0TRn3t2FJb0/3q9DVIGj3a69l50TMGBi56NsZSNMS4WeQ0tkJ
0klu2Yzt8raE8uLoFxUJayVaVAo7Sy+RHJc01eAyLYu/V90T2E4nOC4av1yUvUnVHTynEuvQRP+F
YVPOoBdlyN6zwSFSyenFGhVmRTcmJzhp9K0nq1OlqW3RuO+FwX14yISf6vSOijxFKdTQfJsmcVdj
LXjSGJoNcfOuxqRZR+aAbnJIHV8izE9Pdm9QQhv9CXYWByICZu/kio8mtHNaaNYbJ0afJklvhQ01
buoYqnv/pc2kW4o25y+9bys80AOWskifwq0tMYeCgUWmOIXJLggo9WYzfQwi4jmyjlkt70ax7sgW
7oEvbnXFxIgqmn6+S+gqZcfBFPad7lT0u5pdSrwOuNb9qBgPuQwpSEmkfRqrmSToFZyB4cCV7D00
5bnOdtHULR03tIJcPGicSrXxouFAooRPGCBj5Slq7+kpPIuMjGJLib0Z8AZCjaUHMnYfaZena/KZ
tuzmBSxBIqomprWaVKggaTcSVW5K+96mGjrq8n7QGIgl00sSdvsrU8MB+LZToeCAcbEDxkyGV6mD
LYsCHVmtt/hlmxfM3ePJKNFb3Vp57p1kMZNSY3UoYmXkk94MfJRgYKtmMxOYYJv7yiVZnt5rKMKb
OVg2yzonJ/tSBDnNDee52rihx3zX+4QJBt6lTU666O+S0LjhD5+JjaZgE0ODh72vLo6WfKRmmvqN
5Ah1isWvyFEJOukDdKpq25st0pKJ46st73uAntTUyeAOvOxVswPajKI9kTKHT1H1TCAn4ozADvtZ
K5n1acxdRnKFOt5Kq2WwIUlWhiRJ36ApxaWOPrtRHuuJ1BvPbTg7XIuxTh3i8kHS6lJWhBPA0H7G
bTuYziGC5pwhYwA38hVpaCpqmgNVS9HjMVcfrXajOXj784GjW9Kc2YUdgp02ZuAtCooLu8K1NU0j
PGE6Dl5am+h00SPalU18UeHsSk8OSysDj7eBKC42gm5rjyaC1Zkojq5GX9dZc061DQzWRE2uBaXr
d2hcaoSPsrBsTFX1r4mlV3rRdFYd9JZkApTdNaiPBpDwGwvu1aVJI3Dx882sGekpd9H9jXN58rq2
2ZR1gHYwiLcyCe7TGvG1mEmtWsY70mJhslTzYmcOIzhtYw/wf0LtCBDkpbdMxFx946x4UfaK9zPa
WzBPAeoycs/heJrkr01ASsmYmDivldiZEl/D9GKSR78JNRJSkhJlVcPtIOSsH+ZC25GLEWyogl+R
ZpRabXzN1RKGrm+XVd/hDcVgCj3xQrYa3mAzvi8QdpQGCsMSaFwDH7PSRfCoEXCzmpkL84dlevaa
2eaun6Hy4a0QZnxiW3hPx2RGbAE3WTN+sVB+R3MFtSmnusvJyeYKUGAjwTbWrcl4zSAlMHeLrR17
FLTkV+eT5CK0OVEdhoUDNfytwWKDOWuJl4/RhCB87xqNasce3nFQkYRs1vV5kvyxEYrqCu7tTpAf
sppFG91P9qcbPmBxIKIuXYVe522dwfjQWoYpwzI9mt6cgcols5sPiHLNGv5TYL2RJ4ygwcyOWovO
I+uiH61GUyiBGZAUySY2BrZVCUPKpqreuORoMAU6fhHNeq/NbljpZNlBWsjJ/u60T9MeHueamUZr
X9K6QAoANpKrHgHZkH5HTgysHqm+UTAqK5Y6VlLC6ezhyiE8E3G3cwF2r0YibYI5dh9lzUBkYHhF
ZNUqNGP9AjlsU0hsVE2PVDMtx/xxNrVPt9SjT2qbbwlsTen2U+5Juppm8839jURvei+yDdll3RZV
V+9pZ8oxHHdhFb9bmoUu69AN3FBjCzMvTE2/Y2k4KxQuU45vvzU2sakqX4ZsYhxYDbU57Lh1MZog
2MEZMvKx9P4zMJJybaAULwJ2J1MAThm+7j6yMn03uixv+aT/yALvOScRZG1m18WK4RPsWaC2767e
DP5sq+ZcjZbLvIvoNTvWCgQ51Y9+sAAzcZUXtZy3k23N5JQBe0rYtxRzne96PbhhoUtOLkzkVUgm
GWIo/an0KmpDNQqknpjiZPfGzSu+T8cWDJjrPbpOSI7CHKD6rxrQevkGKKG1GYsKW2phPlot61+u
W3DMwtIHnSV8NKpGif0pcDPFfY4ez8jal49aDXWkt3eqto51kdt7B+WBmTmdHwg2oS5OTjPIWYWU
hh+BXZIWF/jkKfX6iBXFba0DkVPxmlAksssTb2+ytziGhfVFHI53Gyfl3axh6hwMc9x5impvdnG8
qJyNPJFAdiJ3BPDs+qllZunl7cX8HBCeKBb+NRVhhbY33ZCXwNQheDVzcl9mE5F+zzwjSn7UZeHc
ubSjqRqmld07L3C/2YS7MZ4XAg5kKX7lVucPtgt0dBa3Tld/hzTetkWNVmIoTRDTKDHmkmZ9Bf19
u3TtC00Vu9AxIXFHobOH0ndxx9FcBQ4zUhlMbOQqNgeOQFEcEM27mgxWDJ3+VTjXBlLWESh+172H
oXhJCkfCaqVKjsr8zZhmBfA+PQVBo62nAfuh2S0iy5bItQkfvyCebVvoNJvN5q4WLiiGUNHnCCO5
az460Z0AgTJNmgdMHXa9QJW7hpuVaDa9jpdHA1q9kXHObH+mHTFyh1snupftE0NztpXBUSU0/Mvu
5IPZKPnuCTRWblJ+JPb4Q2vFxagJWSjju4F39qUkM3TUTALp8wbFSsM1qDJrl+RvIGCdfVDDkRGo
GfJzOmDkT5C+q4HFv8WWxY1kBH3Zc3+2q68szNmQkq1L939hk/3XH0bw0EFSY6haSGajJ4vk9vrt
YUVOAoPqpYjoSXqj8M+Pf3zT8p2/n6rKholwff7Hh9cf/y+//vvH577mdf1+7rhMGAdfF8Mv/ssI
jwSYuHh5uH50fRAL/q1e8G+/n14/un7u+tXf3/wvn/uXp9fvC6DNlP2XXgfbKcUqTNayOgZpyV8z
LX/iHx9eP3t9PpuEbDGMh/ZheMUj9UlxvD5wduG4/f1cXDFy1+fW4rPFRxO/OQqQcjqT7yK0xoDE
RnJalpKLFruiPVgBqWrlBJZ0NKHluExPVV/JY6RF8jhHgbuBV4tkZXnaVvOfX0iXb3Fsi8mDMPe/
f+D6bdengqaQbw9L/Dk/GUvLOo6Gi5Ot01IL/zLcnuv3Xb9yfSgUUQJI0sRDAgp5l9oE01Jb/cdP
t4aUh8L4mixCJJY8QtytNlqBGIrYiY0DlK2FVuRUDPODjHtxVTL9tZL2sU0Y0PQ1VGW7sNvj9cEY
WwQRUVHP6BtnFCJQZ5yi/R4FWovclXQ/Ez0+pdzArZqJWdQ0jAsFFEpgY/t4weYlCygqv57gy9Pr
55QakG4DLK/3ddhuCr3H3nD9Sh/m+rwNyvxnNtCV//1zZDpyQ506+whKHczo9Tdcf3cZioU8IvoT
fw5czH/+f3/8L9df+8f3XL80tkxSdND0OAWXq255Uek/X9n16fULf/nd/+2Xf/+G0k0a3+uaw+/v
/cv/WcTuPk7rU6azAYaZxfLnKkAKcoFCh2QGWAgXDR2fnTO1Z3KXWnBS0DN6N2cYJmJalz9SS6/2
ThUwFSiig5NOOeGGSX0W3cBUKWWO34b7Puq3SZsdRIhupSpAeYFY2QSe+NHX2i8bzuyxrxjEA5On
C8rOhYpTUmVDKhC2TU+MmaURUHl6uTlCgIFB1HuNHzD7EDatgIZou13qPbEBI5VjYEnzKgDsuqYR
s5oGmzLsK8xKDOv7vEb46VKLEL2RrBoYHrn62Yex2NYlGij2Apsune46WnQb7PKoi+ziqbUZIFQR
ZBAdJUVPl4y4OhC9QYtfMQb9fqhG/dFw8lu2t816zDSECHGyz7gF73tbr1dtDoNHpy7Tghg5lYuf
q+gIZii4mcVBdxl1BksdE0zdZEzXLWrwLPSOfTFOmyDFtJUItMRyLmcuLaA4cItv4H5MCCXdUtR3
BbPFILmNgjlbq9lDQqO335Iwvu2cVM7G8HRYrUOH/DRAjN4Ex9DFAKI53muKrLJlDrIJQxi9YYei
J29o3osfXZdmuzpvPgmmSjMSc9nMM9FP0zvY0miiZYmGOsKvG6AGNRiunSz5AWz8h5F2mGcbmmnW
pO+ljXY8KhAGFLeEpSBwzKpXXAYw5l04J3UbhqvKpU+qp7HkFrgEPKesD8IqxkPlUDuEzGDTNobG
P4gLc4K6b58qjX2xTmXa5jBMpiZeMwy+DKl+HkzySibVJdvWLRZ2ebUjq/BWGNZnXi19W16O4BSm
OWKA3k46kIE5xpg0yH85WXzKgmFJvKrETZTTQ+N2BlMoFhyTzLiEUEZMrYfq3NAOqJDATGUIDjfV
37TW/GmnYp+HmCv40RvaAVww0XynhP0Ibne8o/dohGzWUokCzJaOt3fg0VQ0Q47C0iZcU2l60F2q
oNwTJyd4TK1e3reZ8UsauPjj7Dlkg4KjHhYqo6K+0cCltPNrtBehTpkwG8neShddr91+MQxcCr9B
bN1qydouMPGZXbYF0Y4lQOkzwxX2rETINTESWEimGgGcxBgVqfMV9nX0As0c1bJXbqIh3lUD4DZS
uvRdQOillsYHmpnPRmUFh4ojJDxT0Oos5LNetOdMeWjgXBZRSw3Y6iy574kV27dlcAO/tD5apBUC
R1FHWgI3GiYsIiTeq6z+0EpegSoRwargviz0uyYaKf043r3YQvFPVmY3feupLW7qGJ+A0dDCI4AU
NQ06rDRGBp7I4A1GKnPkXIOpQyTMWuEBbslcLWYiJEgfa6FHiC/KNRQV2iH3MPiG3clCYTdg7Glq
kEos5ztzgMZXChWiqVXVp7JpGzSZVm5MG/iehb5Np7WH+CVtds5sDY+qrVEZJghlOLYImNtIXNjT
A/DTEd1O+al14vDOIZiQmjrgKMThbjT1DzfxSFIscvSXRvo8kRfmNylluB458tJHwVdLC63TJUgM
A3kXYHiYFV1yF7cl+MDZxD0bdFzdY98ji5lWXk9nCm6+s+2HYCdn8s5Lpx2eumJgbDk8VU2joS2N
fhpmZ64rmgW7VqL5HXVDZw/PL2VKjMalW5yIg+etazzTWaNaeCeJsRU9yRedsTGaoEUxSuvDGpuK
hCPG6gF0ekasxSkPhxZ0HmpShBzEwQsQywmmCmhAityKld1IdTBMwEJSRLcFodFotBYSAtO7XZC4
7QEu/S0paqnPsOq5mzNMTf39QPDg2oAav5pKHXshSUvHwe2+EkipK4go32MCknCoo5xdmvYitKrh
qBNLJySkzKqdTpp0MbZ1zq5POlr4hUmDx3QWDGiO2aIaH8fWQA9ukSZE/3c2yvnUIq4hh0DdLCIz
zlyn6ONzWs5qW4MUpk96K7SrAD22tkViV5QdTu13Lfr/YZxTAmN5oz1CPiyS9EgW6QPaCOO7k6IB
ycbxNqVvfxxKBiuK0CNjTExMw4VHGlX6PiB4dUYCYmyG6Zqd3HSzQB89YbWwDSxMWm2SpIgUfuqn
M2mz2bHaTYO6z0qdNTX3fpR5QzO/xeJr1y+pq8VoZspHm6EWQVRQRG3uzEo43/ZyqcKRh1GmzvXA
BUTPjt3ePH4GWnUZtKkEmsNfn+B418H8V67CglxFT+S1SB2prlcd0OWoCiFCoI78OnUcbOB2jJmx
QS2fu35hdmHjVY71VBD7cfIi+UZ2YLhLaq07dgvBZlge9CHFTBHmz5GIomOkau84WeNbJABVNLk5
HXV2e8hLeKiFDLdSISdI0EGd0irXD5U3b4ylexg0hj8uNYDmUBdU1JFuU+i+tkA+rw/GPz+6Pv3j
JS4/0MQxg7nt9RN9a7CdG5dX7pL9KkiUPRrOoBHzNmzRRb6qsT2VQOp9to8zDacpbY+u4fIhg/Ql
KiQ3N7onAJDUnp/DRFT1uxmi/dc9dJ7XLf31wXI5FYzl4fo0Ei4ddAq2jdXW3TENPkKrG+c/XpTZ
NMO8bafmPlrO8NTiftAmKVh6rhaKS4qIK5W6MOCX/OZT//5c73rcN20MRrVBTNkVly3II6DBZXao
L1N5CbuOgu43Hfs3tbqLZbjWmDivrYph5/5Kor4iW8M0pGbJNX9sAEf3y0PiSKRM1+fxwmOdK7ox
XmbubdGn6Ood4jKvZFZVP/Stqx9sB2KRuzzMGUJe0VaEbGnDQqoCFnvsSlxndSFvIqdggbAN4zgt
Qc/Xj2pNGEeY5QXNDFqx4cKIrUxz2YtJSg6eXV/D9SObUndjW0i4ovhcyko/to1LnrW37SM7IFIe
momRIvoNywgTfKZb0yEyHxiLFMdcdys/SlygbM37PLDPo9ZTULuBEhluoW2CUGDZcRrzWBq6eWxM
gPUEgmGvslEfkMSKNwl0MqxLz8mhBUC8yQJoCiWC0pJp3dRY5HmSPXNijnlHTkTs68rhdPIoeYnl
EL+Gpa64PnTLR0THIaafTRpD/4HJdfLY3dQZDZG6dvNT3uvYlwQ3NKheJRj6MYlROPNAf/VQtLPu
j8xHj/PycD3+16cmLcVM0czhcIcA9Jb3gJ3bnw/eCEPFRSuwnj2BAhf+/9GITESlg190KF4qNrze
Qnn/fVJen5L7hGF5moNN17iPpjm8lyWeun5etJIJnHoiQsdPE3s8675zGMby9O/K6pvIasV4MYAR
zt6B5g7wzZA7Lz1r4JOpX6TbdOvgDtM+5u+IAiKhTbhFXg3Pces9VZ/iqTgxmtIQqaLUXvaCMJcT
NsRrHE3OOXqe38GLfY+Ea6yC5+hJofXwnQnC6Vr9AqK4XJSjT9uTCWKJL4lRwLQyLSJT2bgzLKfH
umvfiEP3YhAkOxb1+RGedD0Aet11mg/VMer32sN8234VPJ2QDa4sxBAgjpgBvhtcvvoGYU77xn9F
6Cje/LheaQ+Y0RgSKtzgCG/sc/ypU8VgT/X4oRk5A35jccI7RTAlO+d69HGEGNYukl+IYYDVlIBG
n/T3ewBWW8IDGMetsBkjtHgSdErFDtt5soCmSOf6Cu+MM+o0wAVb/LEQCYi1sL9LbmfZ2n60v8lw
eBQf5jF4pB/PXq/BjmXC3l0F0Zk9A8uK8Z68TrfB94g3/HWAgd364VmPDxYG/m49sGjbFJI7q9oI
pljIyc/AZ+eSontVvHEe4ICfmU4wNToT2/SJ47Jc58FWt3aEFZC1XGXoLTD2AnjoxKqKGWGtkccB
ihru2ImxbiCJ9+7PqC388TOsVvLhJ2kS7YRU/jzh83YrboZ7q9p7zqPI/L/g2u/YkZAl9G95p+6K
OG+bf/zNcOG5sy9cPn/4/sffEJ5oUmM7IR0Xaaoupc3Xv348xEhn/vE3/d/LaiR8xNQxahKeIZCs
bNNf4lTs08/uGD5AOc3QLey04C52NpPyaSs6Z/dm/uIMYV+LRi9b2C6TvdF3dcC26SCyhZOahH7k
HoL8DmbnUMJQ3ZjCF57BjJ19g28g+XuDaIIy8GX+Bd1vp3bqHQrHDR7QffnS3ycP6ql8aek4rI1N
/TM5Qqx9y35YGFz8/pKRPrpCh6lxwmKs35v+xETCd+5ZzNAa7JHNYKdGPo1v38TYNPnkOlmER8Ar
7jYoS2cLd1T74tyAYR7pZp/tfut1u591/20/qTM43ugXxgQMDc4vHFCS5K4TVdoGYNp78okYUvum
b438lTjStXyqeNOx2sAq5itc1fAaBLJ+pGQHDLPBWd5zyraMHx8Qm1WvSCzcS7G7YJTAq0tvOOP4
HZFEvTsxm+x99olWfyfuzRcomDtvG/6cP22M3aYfP5EXVl+MN9fcxufuoO0j37rgC7U+mnKNfWqL
9b69BwOI4Fm9FpBFcL2gbNoid8YcyXXq4Ab4TLbr+JBLcK0rrrDpdkEAPJna+idgstjZsjvYtOt4
swdmCeyTCXaEgfDULcaLEz4FcOpb/YFhpR6x0znTIocuvtAbOG2R8V2mDbuMjaj2EBkO/InhzrzT
v5U6VPvxByU4L5UbuC+P1ft08t6pK312bjv25nsi6Wi6AVq4vMsPlIQoRLfHxHe3/8OZv8D9/9OJ
bxuabtmO7XmG9f+f+IDsGxRdxnAx3P6CZynaLGsMp9ez472RTgFWMobW9YFtBmUTRqNnHEmE7rXo
qvX1//BiCEL4Ty9GtywUz5pF9sG/XoUyaUe79vrhEhv0CvnXaoco304cIhBtOGy4f2zw2SXQMZiD
3ZbtbcgAF5vlM/6R+Pb6cv5MlPhzWfiXgIt/efp/Mu/ClKbNafDf512gHQ/jPP7x18iLP3/oz8gL
R/7dsGx+jyEtl82zbvzt34afTfuPvwnX/LvtOJZjoTZmwfVM95+hF6b3d0tKi26fZto2lfbv0AvT
/ju/jWwKx3ZcwzBs+38TesH2jP/lr6ea5fL/m47D7+RlaJr7L+e929tFUUyhvm/n6t72ELlYzNq2
DrFRMQF1YZID5OHqrSo/m5E6D2taPHDhFEOYlTJxnrAjogDSJ/NgOJcChLRujAOyQXJzSP5J9z2y
M07yHvCWeG7qeDv14nnWO5aHjuhavEwka8B6op2U2T027vHBQXUTdu6x0ppHG0aO22DqzelqOMVN
ptvd1oku6a95rl/LAKKEU+Ln9egiTeH4MTR38UstUYgwK55pFKEnYwbVhJ8jwdoQn711WNoP9JpY
1hsCW21z24sDrraGO7RjB7uwydngOw75TcSSrOPUcI6DBg4qNHKQrrkNgcYxjg3z6r3rQB2WgY2p
j9HcSrfcw2wBTbMdrGRhCQDUm+aNyOnUKcA5ih+uauBBHOkB3kj1IxmzgDyG5KHWXjLv25Tekxn3
N0nsPY84hxg4jiSONAwSePse4qBnqGoapH8sD3SglUhgSkj4l7UqQ/TNIW63VrjrIsKAZWj5xAYj
Zc8otIAxrne06RFv6jq33hIxhIBLYnLKEeKlMa/fME17W3PaPwdR9VbITWdl+Wlyml+j55TnMrYJ
0OXPVl1HNcn2DdFIfGd0pMYxaC9OvYQ/qEc9cU4ec8YpjG+V1n6XQ9/50ZgwqYwD72Wiy/oyzfqh
nHSM96hajEGR4jAECREGodpYqa3v3eTeTB0gFd6wqxjl3PZTHRzcGFaiWXct7XPsKySLdAJu5ryg
Z8v8uZw4Ul44YouPUCXoVnjq49HAO43BvcZYcahHwc/1mY8HzoogBHPyf3QBt72gToejaowXhpzQ
OunDoDCuvcNIHCxxGWs308KNclEqJNlPOXhPQ4QbOwQL7IrPiJCOHVmGQPCCycXvsE0yCi7uwlMu
TT9nkFnrQ3009LwgadOl1GZpnxvJcJadUp+nD4Wum9Dre5vZG/5TE3aJNljFYZxwUddYgfsatVdh
q8dyqTMKffocRwOcpkGIldf159DuU99ZLjU5WsMmxy31l7KqViMbHeGSL7BEi4hwMjbh4mjodSr/
dnmw2JMqxiooNOk1IEGIaw89hDoHtRQrEB24CL5S1/UZUlSrpF6sRBbVqKq5qec1gH9DZr8UlqE/
Ttm4Cc8sLzEHuvjOHPVaKy3YBRkQ8KrZjpWE1Ejk+WGgCrGF0/wRnoM64BBP8+Bfs7twC1RHxpGz
Ga1HBWnDETZd9wjlcdrTF/NKZ2MuB4aB5U2i6uc0aWE7MgjSUiQfSW8TfJcnGqnxIeV1jgO1IKL2
VGjNfd0Rlj4n9sW1E/vaPKgqKXzby9jeJ3dOhaOskRGOB9TD1+KRYdpwNCxUQG02H9rC29Hzaw+T
3d1GBOmuS4NtQ1+OCLUGRcgF1JG6EcBDOsE8sFmcvxZdkaTHwFX3dAsrdk2xHepM9SNckcvrjOUj
kVTDrsesgEAfZ7hZkMNWjUjHh+iHGzXdruGbGIKVxxp7x34A3jF/a6k3Ho3lIZhNlP4PKQPv9dBp
IK3pg5IafzQd91KGDocW+lRaJOowAgFsRmf6oxlSCeBGKmAr3xEE5g11iMRjQWbmPwZlql036Xch
sZarjqVgvYxaJseId0gl2Ax1KJ16vbqXOiuNcHiXqhgaBWKHYm0YyfSQue6ZRg+eYSVmvz0U9Pfu
LIqUi6sxFs6c+YQ71Obk3bljjdO9DJ9qWqx+5hWQvIfBYUVwNwk2x2NlWb4dNbwZMv02Jioz2ybQ
RQ40ctsmizeVrSGjZDqx3IjG2rpp6B7gxc2HM9FFj3kaBH7QpKR71DXTLK14qAHdhHpdv0x1wbpV
Ne/XZ2HUwCM0Mcia7euQG/qNoTfWZZZxTTknQr/QU33fdYSf5EHIUQ/saBN6GuDGVLfOegXYsQc7
WRf1fUqgJD30de+28w8jKi5RnZar/0fYmSxHjivb9otoxg4gOVX0nUIR6jWhSdmw70kQ5NffxTxv
cJ7dwZ2kVVVWZYWCIOBw33vtonAwKYwtSRNN4Lzz1WKCmfrTZNb6XNLD1nbWX9DpOdtytrFQITVD
muUkXLRDHC4P7pg2qygI1v5k1zs/Bc5CzierTofUrK4x4uUywn3nFHI1V9I7svC7bdCB/OrmKnqK
4h+X4PVT1bj5dmpraxPr4QmPkc+W35AJMk5kjfJOXSod/dT0uumfZ+M+s/yDEJV3tJcmiqQf1boB
bYd2RA2ts/eud82zCEnyMegmnqse0fcwd9hYfOZ3BiOhTZiDPeyivtvYXfomJ+rr1IHGxARsINIo
J9olzv1j0MTvUhTlORqQI9cJbfyMftleT7597Ctyd7QK+mcxIVDMu2tY1tc4qKrD4Jlyl/W2WmUx
LKXQgpBQ5L9Lh1OkD3imTeafxgQXHfrdl2S0zD0NYIt9YkC47ltin2PDeLDKCNAWfxakfX6Dr5Au
az3s2JRGUKfZU5zYT+k8qGc8EnJXddF9WBKJk7SfHmVQlpe65e8Sk8jXwUy2oRm8RKikDcN5Ixsz
/OoEN9JEZfWFca9SafasnPloeS4tLc0I0tIW3Vkv6b/biWzM0TjGDLY3TpcTX+P6GP2LfKAPBube
bNNTr1yyMlUtweE53cHz8MSPVXBzR99B5tK0p+4UODgScV8wK/Kcbl9NPNV5aCnjrGCPRuel8geo
2gXsXX9ibj0A/zRkcc1ki+pZNefI96ZzWZ+HAP4Qvk77OHj64hEYuo7bgNSQyL3O3mIcya6DdqKD
76po0yr+pVlSl5Gj9TnMfvRk9Tgx7SbAEY1wrmbJhsp55hGhCJFnqtP+bkwMkqVlfGCrLWhLl8Ur
abFwTNNdlDG9D8eMpBHdzSezfY7nFkWkPeaPbohwaaLPTkaE+yxM7q8JoejX2JziiyHZWv2vqYyi
J4oIQlOzEGq0GwOWTemSYaplluYNr8olr4dBRXW0umR4HfyMHEU92jgQiIRyedsmv2peC+tjHiwQ
miOPB0lAwYDvYjGDJo9m4nHYnqsXj7Dcp4JQgyWiuM8AJqOvtN8TMD/OIE9MR3HZelqc6z450SLh
8B364pym8yUslXGsu4VdEQeLyy3j3G/4CA6R6bvaTZzzqGKBtiY4m9qESip657Vhfa1I0puwlkXf
LZcRpHMj0uu2Fvs0qhgtOhjKxirBbOwW/k2r9hqk042eZvsyx7beNFhMgScZ0TFm6GHkpzqd0q1d
p95r69hfbH0PTp1AYtI9cb6Y54qYFUcVVmxmTROriJP87DXFrzQF3+QYKAbmdBAfGTxY2GdZqa4x
JeJm6uBuIhfsoQQo/zoNzj2YAsZwE4MzTE3puhYoYmnJglXKw3ZndB6jq5mJWqQFQe6MHPZWFMEM
yBwb6eVkPVc1f1xWduFNV/173yG3NiOvfjVtzQdTbvxbKPp3qvZf29kjAQvgsPbIwkjhQBZas6s3
c/3ZoS1G92hEp0LkzM89adMTqH68olVHdN6gPapSbMuueUV6/09+SqcY/nixTiY2erey5Tqcakak
Ce1fArI9Tg8wJrrnopPK4S0uMvMQOiWNVAF2NZvNnWS3Y5tq7YfQ7OZLMvzpClo2E2Re3cQc531G
QawIrFm+VwPLMzGqFMlh+z6hcz27UcRVbjDUVhnSOYhicvcGSbV2GssTLiK8LsXS8sWo8hEX4SnJ
pbhNkyqghbTnDFcGsTsFKiGv0Y9VkCJeccJT2Uh/5XkVGfNBZF+JR+82STDC3MPtOIfa+ui5GzZz
dI90BKh+ieiuihhBIyrjg2XxvacRkKOe0KG8RE9olOA1gxnWj8mQZJvHnrUTef9XOxW89mxhm3vj
e9mqcV04FIcm6lQMye5hnp2Lb8X9tmhcljFij3lMwieVh7chFoI3B41mjQ9IGoC2qkOUIoIui6zd
M+GZtyw0tUp6UgGKaMTKO9X7OuwM8K3TOeX47Njsr14KhTv16faUFSs/Tgq4+3yjiblM9BFpR1nM
zYiJy0PrdwcOieZoDASLl0L8xONskbogUbUHC8Ik6jwgQiOaVpTTF53LWzLAfg7qbE/562+0YpCS
y+hcNwSS97Zd8SfTwW+jYN/N/Mle4/wVIRLaxjYJA3ZLyPojzaqotrp7m+KXneJYIdDugw27JDCP
MIX+6ngQyKNCrQwqjLUMo0dd+MNj+EkLYnzIAuSXBU0M3LgmzI/CdQ795N2Szuj3WsPGjhQ6J08y
ZncZfp3t/DKTlf3AyWRvugEdVRh7HxO+M8yA+WsZmlfDBV9dxMUZFfzA88l27uJuDHhqaZ3yswmt
1tUIP1pkTO+81rSPZUPGa6R41VFQH8ciOwezG5+GjFilLKSPmmbDzfBYmFgPE2T2G6fu/8yD25yU
TXu2K+V3GzHcH13VrL2yN4/GrEmP8sfgYKEMICwRuRaGS/TO9acV29Mqr5OIqs+BOlO5+c5IiahQ
kyIvPBcPaZZCagmFs/Zrpfe0zwFJTsVTEisy4CsY2ZbE3lzPPnqHoDqJySAXq7RPoWDK0TfZePbC
EXNMvxm9ObgFeUrMRsXoorjjH46fpR8ll8a1nkyDhMpaVXejrZg6BBFe3dZwL7pQ5yKl0ItdBiCx
DK6xQAdVKgTPTUJKr+uemISbFTIBO4tAwWH347M3R7N6HgfmeJnit0I72gwSYFBh5MmBNifXbhsQ
dWSQ0tg54YvrIzr0yJfAyPHVFx0ryHoqWy/+xCdIF6fZ6th+7BQjKKtqy0e7AoHnmG2xDTBRwLvl
xPVC4prQli4gArOCwT7ctIf2gRslFkY/2XUubkz8ze2qbgeY+i5JS5WPAydh0lxZFIh+9zLhakUE
ByhZ5gGSNhXbG9sUyabMILcjo9x3HtZ91B9fHNVIbwhaP8qB8Ls4Gg5x565TboEH+rwkipfDLpsq
4wGRANlyy5BVvubGSuuKyqXJ860O8OBknYeUOIvfUD1T1uS8Tzbf95YjANb8mEX6pmdB7oFSvy2t
XuIKXl+aYeIbG7HBWPWnMYM/IgfVV1jFL6LT2kM844KuU3nhMoz0RS6ZLa2030hria0geLUDpIhj
6O/nYKZ4teoIYjAtFUl0XgnyEJ9MeWIQSURaN9TfMSByvokPly71oUpOlILxrZxBQ3L80ErIP+L+
kSjO6T2MZnHgnQNR0rjFvXD8Q1BF08Hw0rNSw5tF74N5VMBxEFdXwSt+MozRZtZqlZsZSe6tMsAL
BfYhEl3/i1+Yb4ESb2rvOUbmwYB7a4x0oz2vZcUrSBwt/XFNuXRNSMFduwpTcUTbScIwy1y+UcTo
4yqU7af0EJzHmRttYgdPgpfO99JInrWi9JxaI9wNH1OXKq7vAxGEZEPwz9INjTbmF9B3TAOzSgLt
NoN3HvU1u1ufkMlEBFlsg0ktaK6gEZuZ/s+jv+YxFSstafgp67uZyTl8sj39rsZqSWiqOAoH5CjD
DMk3H6fHYfTdJ7Z+8ZQXeF2tnINSDvUt7CqfAFEPnrPhU5EJDXm0Tj7tGIdfIfOvAqmTCwqG+U8T
X4rASajUGQ0s6BBgWLHDd0snptNDd7VM+i8+PxYA9hBWPFyFuWUC72IjOzLfSw8q7W8lToSnznBQ
OvlGsdYObQ8z6AbIxPzQMjEQvgkyybLSivctSw48AoMmcKxO/aeIuPVbEdZkFyd8Q4P1yY2w/47I
ejn90ZSaQSIugbTqDVnvHqpD+zsHh9E20SUvoVtOHOiDYFf2mTAjh6ke7Sw8Jzle3tQvd50zFC9Y
O3n/ZbIdBvc5Gf3FyQaUMxk2+GNfqoYBOTJ7mMeyie9q+SWW5RecjeImChYotz4Z1eSZAeb2FZzL
obOu0Cq84dileO10gyosWoIvpuiCbAvXF4bQXmI/7Cp86EbGSyqDYtW2tbeqDFZYVSc/BoENaGnf
rcF9bIbpWyf2VxsNuzYU3YNuy2s7osdEt+SjqVvHuXJe+ZaRR47DVdj1pw7dfabpdRfJbeYcpM5B
OVr6zkXMQJed7Ed4D5ydr60Inmo/fpH26DwA3KH7HMnur5vAla6IZvHNiCs6FQ+2Xvuqpb3KQEIO
43Cibc0wnJVIihKI9iR+jUbYsHnzGiPMXVfY8cucUK+ygc9l42giZiTmlRs+8QyDHhEXXFNwBBMQ
B7kjxVYB1ln0fu+jTWEd1dW7oDdiUG+IsdiBDzgP5QI61/xXdYVOIHnCR1ITnvTBmvxyC1PTf3Si
bS27zz6GMIKE+i0I01/oO9xdZpinehpGeGnearHH2kxdjS6jyLaxVtqpdReY8At6FCRX6HGd5fiy
l8XrxrRXjLtnNSSV4oA80Xx7iyaEHXmMTbPULtLYwt65E2qAyE9f3ao72Dm+IBraXDIrY167fJEA
gfRm6Az4zPQsq5bHZ5bp50B/EAmRDCkxkQSP/LB9Mf/NDf+cgSNDQkTBrjc+01x/Yy2Yksqth73X
ASOgf/kz+PrHM+BrlrQPspqtdprMfVsY4mTBkrUiufZ6WKIN3eRWN39kEn7NskPzpjOeU/44pD7x
K9o9UTPYQXv0gmZvuUSEuEx0XUKGh4iwKjGVqCEs76nK6NKo1mXeAIbOx369nqvuK8z8m2eB2DRn
bu8o004T4xCUwqRZH5tRLaYd0PERbaMgrQhITk5tXf+KPAo5fIFbXLPQD71TMM4/Zl7gG4gWd346
nMSY/ETuiJie9BH6d0+pOVkHq/HRbJB16w7sUb7nnCW/5UjkgGGMHCKruz/Yy8crVBusc9Gv0XbV
B5XKojYpLyLxdmM4vnnU3CvXiGIa3lR2lcNX29Za4Hwamq8sJG5kMLzs2k+0HBpj9rc+PxvBwhGT
bzreU8AbwINT0DPbg54rG0jsQjeJfFStLsrlzMvOJfMOwxneEF4fJajrZii+TMcgqNf4a6Q28ruZ
FZcv3QVBeuVogG0y+2Jio9Lhdi5hn08e8UVCDa9xoPWuqbunwEMmn9j5uXcM/2jn8DUqpJWXvGch
MN5oyNOID9oyODlKbrMV/42rKpDcHcyeJOb2WbqgHru5/Uxlzb1VK2MfitlZC4MBrA5J4kFDjRRX
6WFvZMgLgqK/+I4AZVHfqO6gzT5hnwnWtjESc+nRhelM0kibwMdsBqChi7l4alU+lvV0l9hHttki
r+LuuS479yZHQhKq4sWcW27bgY/CPndRhI0+mCWDDntTGU9O9Wh1bLw20cvDUF3BqNxns69xcwMJ
TB+LFqexsEG1xNKPCTiLr1ETyUOn5q/QNn+GJe281VySuMf8sN1YfVjtDBOlhdP9QI7Ityq+JAp+
CQHp09aLBEjbDjpi3jH3b0KnJV8u9nYd6y/No5xsurw8wEmg1umCrTti3w15fF20UQMIfRIDkSuU
Lcsd5Y/dhn8BW/ydMte9CZNxTpDqWzZwk0wyDoWla+VK2P5ewh5ggk9bi5ZAyeZL1xwMYo4+YgR/
sqsfdKNv1uST8WDb37KNxKlIjCcQaIdeV4hJTAvhd8n8Lmycx8Cuf1gRhcXEJazrCzZkdDemlV3K
gIqCwVIEnaN/HRVG6WmY+7OT14exD0Ax+UDPkmZe44t9S4P+LhsCXfyGoVzRE5snSOjwZP5d5uQm
0Jl/myr03RqB3XpIwCupdpJnr+7Xc++9do1pIfKvyGkyq27fkhDomKgvwBXsHCP4CaqCdEbzq4qV
2jr0A/YTunlU24a1n2dFloLuwj0KV4mQvl5C9Lx3pylePHrOSJQ6/T6OKc5tRpzI9ObC/horTHz1
HL9aagHoWgb5654HvjOxoy+r9XGTF8XVK6I9Y0nSGoDGTG0MsedDUVZeUrKdJoMe7CzzEz34YhXS
RpgL81BbVHhBDdQzBFbWOEwJR5/YaMu+G+yR3A+tlzQkskjX5NqH8jjF6PadQLfbWtNLcPk/1cNE
no+u/pTooreV/D3W8B2KGoptBfGGFimlf0PaUMM31iNuI7I80WDNCmZJe6wq0UpoQK5q1nyMGnJ4
Ndx72/ya+HDEhiKoBsfzu5BxezQKc7rJ3rupjn2r0c3WbQWHmByWYcjYPuJAWvkos2N7uE12Rauq
PYYp/15Lnh6j171boneaoWLI0d5FzN4QjxXTQeAGrlNVoHsc3oM2xRBvv3WdAqWqvRc1V6843J9l
6m3gOu2jTO6jYiwOkTKzp1oZ2VNKWXgUZvAcIRY/gX+7ZLFUj5iZ2YKlcWX2JetL0fbVWfUcsqaX
HLzYoEtmc5VGj1B+lAYbEwgAN+v8J100T5TazXqMnYOPK+PRyMxsl9ScVUXylgnHhgMQbFoRmk+8
wxTADecWB82qc2uqC7zhkB6WCz2gKNH2bOcFQT0mvXJRP/rleB1nbt0crFOtDzJvbsoxqQtd3OMY
eU21L2f5JQIBuMbE+WAO+fNEjoAcQUS53NMR7yt/PdCG9CtaFBY2QOTE2YhWAB8Ht5+5wESYmhDJ
JvvWWgkmUqQ6gcqYUhQKjhKPp9vLMHjJXD1cAkYMRUsO7BjCCGnzmvQJw9oMGKeTNIiPncfYP23W
ec14pInd14hYWg419ozMOaUepRcumtlgItqkYBep5NYMIYmYw/ywi8Vy6QDOcJm2Bdv6Dc8pe3sS
zztTN5c5sNu1Rd6rmJkCMD6ghmdhxv1PWkM+xA4A/g/OyWyxQ2PWHR/H4EfVEYPMeXqRFQslckZs
YVwq3cz+k0+Usdm8hGsY8k2kf4fU+TPO7bnGLrnReVJvfPyx/DA09fyk5RILyLYZLe/mRd5hAhpS
zHRog+aN/lpx7B1UcLWlFgfsNeFWuiBKnCvu6o0zhr8zD+i5Wwrj0BiEJ+gx+x6KrNo04m5Z7KPd
SJT17N91CAV5wjx3rn19gFfgcjNW9D7b6tc8ECvhzCiuledbq9Lud/Xo8DQod7vAjDfJoL+VhQRO
AfWovW/tDfTb8+/AmkDHNAHW6blYeZVJvvsAdHpIsH57AxZ7xyHTqzLSRwUeKLAxZrXq6pvhjW9w
K8OQhAUiqlXW79UQrttxXsjZgD5Zv6App/7JiJbJlfAniup6NQSEUIISO1iz8zhNlbfz/OGPkREU
zeHs+fW2lc7jnOlkA1ZujeaDmYtzAz3wYWHfQ9g8zJ2z8TUOuiCX/F/FU+n38YeeW8JFVI2dOQdG
ZnKr3/mlicVZaJhUsJD1/NuoMKSa0/ibHwistjMYu7i9V2Z5D27zHI2vDLy2Qvr1RfbiUTBCnDIB
idTlQgss654Vnk+zs9oso72HOCV+wM6aHcvnIpv2yrS2WYd9fLeS6OI36OwsR9crR3jHPkYJU6Tp
xk6CHINE9x76hLUqd9wlAw9opiZh0govVtHAxjl2ZLg2P1ThjK7do5EBki2YvIiLv5YPKUpgoBIQ
cmSDWA5xTOpJcAZNO+6NkaTtyW6IJI4/GPlJ4DxfVQY4Oyy9ax6KW2PZZ8N07kOTUWS6+QWTEOMw
m17QUEQvgf5VFFGyqicbXUZIakjODVACfF07gSxBdvG+lRxHiIWH3qk/sngSp0XbRO2KgnnoRrWp
FGEswOC2Ayti15omCQPNgIvMG9GW+ySnSJT1a88bCUWJJWphRY6nQYuB2152DuPpA6vppSrH/NQU
hNxEff6Q9/IYJdY+tbh2uVojQcmrkyWxoA9JCyfDch+HImBuwPyJzLeA2MESH37M5QnADtZShiuh
PMC2JR1o4mTxSY4akXebdfm9/G4y6ovbetfGCE5cvDa09og5f0v55BLXaS3pSIwArMhkEPF40333
ZjLanGO05Fjdz3ltv5gwTpAix+3FchhVdFkAKAZVfNrJe5AU+iXMDThiWQoVq0y3TUNsHKychygi
pB2XKv0BFdGZ7cEblykf0JvqyzwwCFhKYBs9OLO8ZM3VfLoqGTMUi74bLtcrZyLG5B9JidygXqtn
bVEkRYFLFJqZwzg1Zb7LO9GShJEGm9pF0tRlJOpMeGt5bKYL1xQTLE2V+SmLhos30hQNkzghL/FZ
IPsgSopjrQrLSxh3MfMi2zoklF2FhQ4XqUapEEiNWXU1vSzgSJm4euTz2Q71CTM4xYI/bv2IDrZT
jt/jxNhZuDRjOl9XB+UTuoifLHP8jeME9dY1GnwP+Aa6POM9a/d4qb11EszE3n+GmX4fwjwj3MIl
TNHHJSzbYx4PklPuFJX+JZ6gcQJjCjFkexxbHlxBpc1yk6bhtS/Ft0lMkSVQmc/LpWFqaGa3Ylup
LoWyp+QBnXbWDo/SOsetWRwSv/3WVgYvK9S4N10807YZXYeUzq4f5n/caU63rolRsea95qrmpCrY
5RF3ZKdWw00a+xqR1L6yQeCnFowHhjAKgCZZwwvjLA9XmeGMG0+aqI7Q4ZfKu5sumUhUXKTaJ7Ce
qlqtIY6QESX6K2LG5GCHCcW3TwwprEaHvhhv/rPtLK2buNw7fX8aoNR3OUMFpWPeE7sGXl7Co0kr
Pplng9+kvUcSEd492eCww9ds4nDj5IVlMnUXqHivQSFeU5t24ZT2OwQFa+XRNMoVaaid9x1UNuyi
n36SHxPTh4fERb4zJtY9L1K5ERN9kSCRP7GfW0C8mmozVM1fxETaWIa3sKLXuaBkb7iNeFXxCgZM
5+kFQlbjAzzuo87cD8F8yImXLxkvU2mVs/jOUsD1BofEMWXitYl77dL+Ki9FGXO95H0CuFN+ZBmR
g2X6G9rRsR0j7+QAui4DikDNcdXRB91wJz7AkJnepubStZMiGE0QUZqZyCwP1GJAXjICGbSoLo2Z
nV168nSYn8ugujmD3Z1tnE1hyw/gRjBagsjh8hlo5MSe5++rgeVE2YUraKqr79ZImoeKQFPB7nUw
kmA3OH8hergn81fJ/XRtDoY4iBrhpixg5gHnHNgE0HJl9ryNYtGeY/J8Z8v6m+iQgLxkeLHMkPaB
9D4G0ClJIa0nC1TkE905iF4RjWGHsTCjPfC7jOR29NfbjR6xcmslPkxiVxYTuBlx5Y6JbXRHATo/
Ga+5fdPBY9KXNrlUKT83zJGHxIkAXMwDPRXf3kQeaqosgYfs9hBwiGbNKp5rndGLtboleS5gI0N3
Nj/kqfPWq6+QkeEJt2K+m/RwYxURltyTrdGF59xoKU69pVnLoKmrnxI1yw1IJkid3O8esjZ5R9Vu
GX3x2uri2tMn3pY4W2HYtpuYcd4qkv0mmdILj6B5Rhn1NIUTARp5THWa3yfpX1RTfvaej3UlaFeZ
IMejz3RJaC8lsS0ZR00oYvuaMLjOcdZQs9CXhh4urfZXl+ZMpyf8Z+ZRdEKwMeBjnWbjpiAF0yMM
GHbHGVgfXLc9YfSuhIxjV8vNAGQxlMuAAgtIM2BggEyExDVMeSiFglUdwv0qkGuaLuFevdWwsMHu
d5PYT7A/DkVM+ENqC5rLA3uqQnC46r3qR3HgH2d/gROT4jyktHddu3zP2BfpbYdX1CgETJnxtKdr
0LXFPo+bEmdYCAZF0s+Q5LCmZXqwKrQvQX+F/BMSJbQgmRrBaC2EPQREu4hVs8tsUsjbQrEv83UD
yQqx+/P4Zw+YTR1LbBxx6j0GFFD+DLktQ0+1nvyaBkvMKzgFQBbS+lB5gVhHSrITCOPSNcWfME1J
/tna2vxsoXXrYoYk2N7FMKlT67U9dhdr31aK+r6Y5Yq9bZM4QNSiwCfyBWHMwo5OVQWySpHwDexd
gSl6jHuFiJE+GkcqF7gSWR7L7iHXLMuizzeMgLiN9VQuM3OzSaf3usRu5nThq919/3Pv/dMD5/kE
BCnpCJtOmIDGLsXKBJ/2ofYatBOL5q9MEtJE8mFjptafeSLYE4wWUuUUr+tEnwpK5ngw6l4cijZ+
RN8mSZ6xU/CgZvuSB+DJwVDZq9ZkvfwbqCkEhJEOsyNG5HWmyLFlKJts87yJDwIkYuPWzRFlFOES
Dc05Hb+5ybNnWWB/a7IhhpwY1UXiWWKaybG+kiOoG66HZBP9E1tyElzdGQlZQEigdGy1o9+tCUpK
LrSeaa709Uu3IGrgPFn7GJevoHfpSQvcRkgD/KHrR/PYQucALwP3Yvk4ofToSfK36yx9HltiDZjh
QJeBGvLwH/X3vKgGCTC40+xutsZiBDTsJatPhdCo1TxCJKCnhxhhDkHcieE2hPVEfAOFTYqyowGO
ZAbLq1nwVOUEY09aAS3xAAFaBBOODOrm6iII2FZm8qsmZGIceTmkIchsAQZAAU0IRxD8Vp3CHq2Q
jFtyP6YJjckOG0/GQuyK4j5wDi8hDYhKF1T/0fBKkgUKgtn9GIyccoP17ENHj8Lpc1FiMKbxXmZz
IFGwQM2J9TNyd56o9kNcEEg/G18WHQjGK+UNTqhYj0NJDLTvX9Chp4xF7a9yDswj8yJ+acbqkDQM
iGO82W5EDRPYM6Q7N6PwEv5a2vcMiv8mddv/ODP/2TObLD7ywsGE9fPpOGbJhyyRvFrmowSlOE70
tYdIH1Os3lqUzOrQnET8ow2Cx2vrY3X0vh2fwAi5SIbzwN05Aj9V7YpDZtl/Ixi2HLMTkr8gJMgq
TxdaOMEhed24G/iU5FlyP3+YwqzfIB/ExiiQbffW+ObYFrlkbHKBp8Ak0ncHjhT6R0wca7v0DIiw
cBnoSS1a2niC4A1SHwlj2aziiSXRR5LU0r7+5or77mviS6bCu3AAJnDFh+lY5Uz5/Sp1t03f3JFO
j5uk8O4B1wHBjQTA1a6IiG3JS7qa0wQGve7IpaPNiOhqZT13unqbY5d8vMr4kB38oSEJ0Rvn3/+U
wx7Vx3+0zqRitzs3DW5cHCiepm+RLeaAfsZp6g5XIwii42wSSxw9otYmE3vum1VKLRxFM1TSsNQr
Bs3usSxXsDLVEdnp1hS8CQNHNOMtaw0+Ax2mEO22dfLnf2+VFdINGe2429RmfDLc8Mnhz978W5b/
VM//fpmX4Pc8vEYaG0Rv3LwGnwkdcRO3yEKc8qe33ArUlqLjffRcPJwNVvtJQJ8wsGFbIVbDsSus
4xCiu5vMM9s2wuTl07YV6pVmWSlmaKYnd4pIrkrpjWs5LqfD9BlbTneEas0fIbC81LgJYLdxxIxh
Q/gy15WmCj9Kx7iEMk32DnuSVMU9x59AbvkMzD+Hh7apVfQnKEfOuTalxkDgjGqUiC7gA25qG/u+
WVZ36h6zxTluLnL7Po7cvY0P1ZQMf0bCpXoRhbtmdlFeOsUhoJ6iMafh7QzkJob9Otj/s3u3g/5N
g5xzX2D1khzo/17AyGFLIP+ASaZBszqJ3FWklk3Ozp4Hi5x3AwJ89jhYYliBdUMYlkR3lTFQDVQe
If/Yeoh9CIHpeN0gIRVkE3JH/S871P8zjv23n3SxN/1/7qLAdISP9cahK2fhe1ncR/9lJ42CceBi
rlsU6umfWcDySQVUglIyTJpiDGupYv3avgDXNdc2LRSmZpP8Dmjj/Z/eVvG/PozrWL6wXcfjKmKL
5cP+14fJYzVJYXbV3jSRT3vCbbf5VCA5ysyLXTfP3EiI3wUya6C+ohUUYx7tnXJNFMuMbrmK4Ms8
Z7xaZy/JyvOihKbVfK/jLHuUdMpK1a1Td4rpPulwM8Z+ufbs2Li6lJMpoKk10zrn2OdFv8ZY0MGK
9BBR9kw6raQn4d1Pp6NfUjiNWbFLLBdUUG+TWTM/Lj76v0zuf0xl+nsL2iK6XKRGHDkDLzzzWLMo
w1VvDO7rPzb+FK3QBJs30BPs7qMSB9gM5U4sES+uoP6Jco7NyCUrYkytLcvR+CSATjgY6pcuytiA
69MMC4sY1Lxfm8n7HFBaSnIokY7gUCEeKpW+OgxufwjNWsJXqT/sdizOEAOrU+JwsZnC8m7UrU+G
NWgYhJLWY+mzzus2YZsUugPQu5yYs+9czWW+WOrwHKRG9EYTJY+YmXPrdra+SB9Hz6ML0zGVQHLr
7PI8RNBWEaRpAh1mqp0HO5utdEPjp98hfrC2lWF+5GIu7obw726Tz5eKZvS6r1170yS1wiMNagx5
1tKLbn+AKUUnjdoXjwTEEMvOjTOdw98cFdYRLjbz+5Qm4mgVBNiFOG89EqS8kk2QvAN9QSkI18YV
V4AP1Y+Os+jBv3FKlN8IDRKS0+I9U0vxHSB6XPt2/ZaEOjsbTClRtbms+zA7x+7MQU9rsSps+8U2
8Dnlcwrqcdx7NcFjqNrIF1fu/F4EVbtK6vyvU9v2ziQL4YwfZUI/nbVvgdd/WTl4rlbRChun3Ly4
si0W9N4TGFPzkko4h/A++MuSBXVx7J5c8roi1N1v8ob14s10BJn2m//D3pk0V4qkWfu/9J40Z3AH
Fr2586QxQophg8WgYJ7BGX7990BklbKzrLusv3WXWZFcJIWuuOC4v+85zxl7DHmha4279SfXn8Fa
TsVoKqLf3yhcAxyFnsjQUlQlkJ+lF2dBKvd42Qi3tpiSyhj3ODK6cyT98bkd4dU5JjK3saXk4706
CfqBgkY0VH9nW4bujGY2+1BOZX1X+gr0ZJoI7kpqqTMzKVQgkPu4J4sP7XBFO5Q/ihyOQKVs+Kfe
hJUf5z5YWyRhnTork6Bgy2jeaiMiFNBteQKUVDFwe0EBKxvnmfkmqurgIau59Ps+QPcbgSAIywA7
FCf2oRsC8rKG1LsDBLwkkJEKKSkWPqM/JxHG8yHwOy0N7wDXngaaZlZJ9ZCS7hjq4cVDSSPNLty3
KVU6lJnyGifikAUYX1KvI5EiQ+HrqoRa4OQC7S2bk2dp5xaE/YcW+undqBV9THMkUAfQbAdpcOf1
M6W8Ekwn56w5BA5BipJCDsRUNDQR7L8RKkLGvDgq7PtEieFil+U+S8v+mtjNWmPqWCPmuLFLOInd
OAxX10dUSnO6OSAYjY+umr9T4m2gliYZyAdChTMv3smQssy/eVC4/zI2u1I5jucx1AtssX97UKSN
SQJSK8oTigIQ/vgJHbNILsLKk5scLLK0k/St4TrGMZMhGfBAxdL6T8loEvHN0saDWbNQKkileKXX
8otq4r95i6sD/C8O8d9GbF85uHgdz7b+/izzGkWRDw3UaSQOZd+GjbkdPBp4aL2sq8jIC+nzPHkL
GMqdFLosFDRmp9I2HnUy7EzxlBWU3iPKh9BC4EroZgQahlgtLuG/oUsyKXTTr6JmWG1aJvSUOuG9
/5sTjXX4b09k8sE831eeI3zbl38HPBhI6cU0lsjGIL45oXzEgLdRLD7gd0jybPNLVepbyBhIDas+
xiOpZIrK34HRZ0DfXr04TUw21viNdhKqubI20OvmeML+53fq/A1FwfnG/W4Jz7dM1/b/5XxjQzSC
MmhQwicKIRTxGru2EupkecMO2h0OmXb4MYbNU915zedO/RgnWvGuahswJxg7vCAnDACA8Rho41jm
/qeidq95MY0ACnKweimPetnUPhNsy9qMQc6CpajkRTt4yCQN0E2Vu+AlBsC7fp4fLdYUnwI1vun5
wZi88akibApuinMKY1/hlkXqLzrKO6mLMILKfkw16dQIOnnrqfk/Q/7HqXr7z//49jOPi128MDB/
dH/11puYxxg4/ntD/rkc/osZ/88f+NOM74s/TOm63L3MAJkc/mnE99Uf3NSsni3X9F1LLbdEUTZd
9J//4dh/4AmCp+Rwyyh+Dnd8W/brl8QftqL+A3kTsxpmxv+VEd90ff6pv96Y3Iy2dNDY21z4SFfs
5Xb4y+x0yrtOF26M6d1OP408Fbomkvu2MLZ9TW9IBMmrB7OSbMf21mIcvkYV3T53sr7hAI/3Rj1l
R5Cud2Eya7quX6N6IjAC3noav8QLbobpwjT18Wma/J+j+7VrwJI4GWQR/PgnN42tjzYG3rHy7Gsl
mlusJ4Em9iXgAj7nRbp0x7KPFsiCpwkruNGOl6kiSD4OY2obhTEcVRH4l3TwPjgVgKimo0HMRNYK
G+8WNi72aj1SLWYxRyuTOUHgdEBxbHw9pPFAxsMxkbqEKGbqU+QnAuxfbi1oAPiP4XwvXXOXKLiL
QeXYT3Wh3qizwgKL9FssGfnnRt5ivxvPjte+1OMcHtyM2YUN1hDQq21cHWc69UP3ZYht4z4Gvq5Z
qm7lgAsUleBLSkJWZTt3ltPn32kdXqE7n8JyngiXLMTZ7CGU2hk8/zyFQ1laCSEV3oXwFnHAsQCq
Srpnr8beg9GSOKwK1cO+iMkvqn1m0Bqwij3JRbnH5MYbGG/KappJjrdPTnaeunA31lSsRqzXkQvx
KCbTK62YekfTd2Vk1o1AEAG/PyXPdizuHd3TmVS0JZriq9O0LxN5XHtWxHRPovxI4eZnXeSs/JgF
AfpNmNFb9El87ebHaUjVuUwfO6iRl17RxTHn5z43a4gG+0RNSCyklxyzmP5DtLcsLYjBGLy922nU
AI7zy7aLqx0M3bUwmlsyGgSgDd5BvbLCCI+zP95lzKO3c4apdCAtsrHEBdcINs1Q3jsYog6FjMdT
XL4ZvL1tH4r0kI65cUSy+KVwh2EXU5dcNJLAAAN5tgi/HGpBNK5L+BZzFwj8UYZESrY2abMSu6T7
syhJnHcdUEoiDH4SHDqc7BRSSorvAMjmFO86Fllb7HxPstDhVsNl28hQmgdP6a+FiMZT5nR36EbB
bNHBwObdYZYozxIe/pU4oz0OWK8EFF9OD8gxwieVnGy98HUbCtRcYMfaRH9WeZ+lYc/XqfF22rCC
c25VT02jbWwfg74l5i9nsdFGRh/sZUHSIlLwctcWLSVap7kqgMpX7rhxlzQEeyNXPVd+U+zQuX/q
VRUxs6DGELm5uonyhzHyrIOc+SWc4B/RKUD0Sm7RBc2qBXXkXljBrcHIvgvjOuCqm77YXu4dM0pd
W+QrD0NOCyPHJOShY0sicc49seu186HIHHpTJu0FT6nhRBDNQdEX2CBlTbeO17kUQ/AUpin9wKmV
J9nhD3Gz74XSzpFAPhjDQxaCv08/d5kD3F7f48/rt9PXOIuX2KOUCGPvmTkPIVXTpFjUCaoA8VVC
OV3wvHqXFF9JhoqpeIaYX3J7x5oo26ODe8qs+ZdDFdZL82sY633voz4i5u3NUyEzFUMS6VYFeO2A
CyX5D963t0NLeq5K0GdF3TZ7j7RBCZTuij5rWw7TuKPzFR27+MuobBR39FrbHM0R07T9KKKXnEGb
qXmHpjArAU0tqxsiYKbtc1OiWJ2DnjxTNab3xnNYd2QfF/Q6q+yBRC596KX6oSOAsJmZhPtA1cVB
9hWR3GlvnRcb2jJRpBWePDbtQp3KEOc5mOmKjnSxnMTIQRneKXEe6AIR0ZkujZySQL0+SJP9ZEQH
H639tss/V/OSMacknYIlNVMQI+DU8621WPVm5YxPYvopQwJZRkqaGysk1daZEPCp5iv60kWjwF9J
dbiCme1+yt9Gf8D5V5DP1xDWTR0X3iC2GT+2B8SKxY9ycZnSb7oHnox8zewMzDokXgf9OQYCeSo1
GlUHO9O5QAiwqWkJHXrjDQUUIaljVG9Kmhw7e3hLXSqulKhaZFJ2+MozF0FA/Dg3/qLlNZtdMuHH
S2jxZkX+3VHGCyyTqzm0OzOUoCND3N2doT/VY08rCvSrieUta7CMFr51jSieffBz/YxMWh7mkXwV
m4IvgtPaPoyRdlmGuh8mDJYHD6UN3TxhPcCO1a+T7QWXPunAeC0ar2EiD6WtzAlsgJPfw0outrZV
yb0DmxbANQmUpTM/BmnTwQ6rb3A8uXwk9IU5wemYmkhxTOKBCD2eb2gPF+2R619wwgOLbhDPjxVG
M8vPGqjyBoVrvybtyepOzlydyrg/GxNoFOET6Vi3utkUUd9s/TbpLrqjxaDlfG+rqt5pmrGkA/ZX
Qv94JnhjBbIte/EmOomGrl8EInBSlkiNdDVWTIqDetcLiysc4TDZDpy3BvkZkmkk7k45MfgG3WFQ
Df7T6par0LnSUWug4bQ31XKbSCS0D/Rosauihqp8mAy02aAmkw0U5yEqopMOUFcqVCL70Scamid7
DWmxODrV2PBELw3E4cNuJBSTJ/LcQc6PnmLU5uBFCkLp6vqKceTk1zGI1xhQtte4/tHs46ORGcji
ySNBi1d1WJp4AMd5iQLP4ULwhm4TWd5dT9Hn1Hww4so4RbaN0D8OPxJxSTpjOSMlCCq9HaJlUUS9
w4sAsEmUFHLBhEdJIu+cCo83ys0aBu4N/+8iJ5DnPi3lXg0NBGPg0A9tzDTAJ6HWQGQVZsYHL6ZI
JjrU9oaB8VyBOL317XSc6jAkRBqHFMJSvCvUlC7R0n8j+yTpP5Amu3XDyjqFs2vSIMywi4ThJJcO
L4SIqJuhy9DE6hvvJ5xaY6exaqVRfVmPrntOO2EVtfqtK2gYZy3qGtJOL0Al0P6VLgKVhddQWVTY
ZJQQjcBldlGV/TVJSSBJCj3SxMO2xCB2Ep3A+EjzYt3MWW/upeN/Izig3YdS//hLCIRAirW3YMhv
KAaW0InmHlW8sVPY20DAhNnWjf2RqWhaXBPLq45d6wGfxLtLCyt1eQ4gYMMbS+66CI1pb3bd9445
+IakUqpry5vEw9JwOyrY7kFM0biXUGE0Qhe7fWlywpKWRgIM0xeaO+khobt48SSR41gPbvRBwuP6
Kqy8mzVr45AsFKVp4UKte9bCQV333jc5kVyY2/1Tv+B71k37z73Jso1zHFJqC+LrsrS/lFASluYD
jPT0rBlPih6RI22sZEvuKs2TJVW4Y/56MJ3qcX27g4vqhYrh72Z3trQM1o09dPRd31+rMMJuEqhP
LHSLi7PwUqkWZsTnLrf9GDd607CW4dlKYBlwnuaIZYZvXCNI1t3W4fSmAnvJer0J85MJsAX0PrQf
rU00cutuJluCTuYaUe/SWF1DRDzZoxX9vV0PmE75OCsiZwtr/BLWNEi5PsvLuve+sZd+Z7PQfB2R
0w8k0Gueh2lrubBrbO1UF7ls1pfNlL4JGl7790Mp1tONQ3QVU0GaKOu5kOtpWYUBrSVv0oqDg/Wx
aIgYQXLiAL9BYujNScFTyoqu66Zd9lrvV70wU6OhnHieYZdIQ9YoJRDwy0hQocdk50RqqL68b3yq
hBeRuVBF/fklNyoADFFkXEiv4pqLuT8X5eRMXA9gZzaeBpkpVPtG0NsgtvNQz8cIRbHBvOMSGOLP
jfe+R4YQEdEzfcTR6LBf0QpfN65ZMFx6qj4wcWTs61sEdyXJn0nNX6pi3NsNeB4Cz7FfoBF89t1h
Oqxf1MvNbtdjtO1qeoTO2rjqM5zQAq3Rbh0n1DJENMtvW/cwR+AXW1/rLnyNPdBg64eyfhbrB6VT
AECqcD8ABUZ8ECQMOagyDm5sKqRjXLXrZ/J+vbaLvaBqk5EMT1ps6xdcBCRMm89WTwLldr2QR0YN
pPdTjcWBCYG3nhCe4389X/5YaZTKSR+dWU78PgXrX7n+vQ4p4pf3v5xhuzh4TXTOJ72rdEM2iLB/
lpmnN8CEnJPbmU8mK2KqkPlOWg1zb5tqjZidLy1STEqvat91yQHF74tREECF6dHcWDO+Ad/r3gSf
CuQ4Cj/D9LlJUwZYMgs3RYH8MoUlv1sSAe/eNyPNrK0LEbmlPecv0gs1k9pCYUu4xPtasXzWkRft
ev+uNup7KwwecYTSgo940EOAD0mGodOnzk7rPJddSbMV4BIOisqZKRunTN7NPD3MfkGd+C4pih+m
a76KENcTOeCs/Ib4Uy5ekwjhT+ZVn0kS/0z4tYKYzy1g5glJhkV2Kp3xSaAULevkMIz5LQ4H+BiC
5Cml7U99y8qzYfa+YbZz6F0E52KW6SHM+iXEiqmPqz8mlVVdw6a7o1XlncIseqnNySUOJNkLUh6Q
psXu2RQ8X0NEd73nFkcTTIc5jY9+7n1M7BwcaYq5+btBnWA/5flp6uFYyd5j9uXpS+uAfGl+jNaT
Nz9XWYaEPkKyVEMKiOT4nQVJDomXBIM+hIyJhHmDkoxcMq+mEoHXSQWok8PG4BNrPiShfCiyx8lL
fxKOSRNpihhAs/Bb2zNZMSZBL7ZPb54cve3o6pNMqmevOfvLUs8KgLR4quR0dY+piwEhGm1EdXm2
JBPeURQlnDTRd2J8DZbOFcKAu4lJRocTmFrHRDh1s4uYM+9cknORQexNojQ2ImFeRePuPHeIccdt
56TfWqk/tsr7qjkJc0R4Wz/g1/SV/NBk6cXLxXOdIWjDG7qvmvlHarGm1gmE6GRonxyoCYlSEX+X
T2B9Fr8C4tmN2nqZggAPtd9inZBvTWOD+ab511vIj6e2f8wrvY/Kw+yM185Pjtzwv1rkddj3/GhX
tSj8INTUSbZvsXyVPQ0EswYUm0iXEyna57wieng6wWhHKd/F32lLPyf+RGBDqu6yCZwy0U/AEcaT
jX1/MeylmHpSTd9MO+OPojfvAei/zI37ITX9L77qgZpzH80l7nZBw31T1d5jVuWYRjJSVLBEMCc9
Nqr/jC3umXe5MbWP0g1vz7GIWHg5i9vfXlKVRUCjhndAEusldWFAGXwM4fBIJZeJY7oXJ1OTWGpr
5R5iaN82jvatdEgmtHP/MR7bz/MUXFzS2rZB235uCMYA9p2eOwu8Qe55/XZukBJ2Y6qvFvisYzEb
XxokdbAtSx4F555Fj1u27iHwkClGtf4mLMyTwuj30kJE080MB6rHf+Zm3SOccQ/Q9S5KkYRFIXNl
hN5XVZgfW69A71+DAo8SMiQtujp2g5eZs1YzT0aglevh2rctLUdCjSaSD2gsdCPNBkFgtcaEmBS/
shrJkVbVZ8+BLFRpH7+p+QbPosVBr+8xvtB0FQHI/8ynPVb5LkoD/EJONKGnfJ5Q1F/7XKM910c7
HakRwdg8CTTUMDSNS0Iv+Sas8BYJcmzCQSSPFYFFW7+xj61E/EJDZ4tiTu9c24QoPrqHZFK/mFks
YlBikLhHXSs0L2P+SmrOE+vi+WY68a304YUbqv9l96i5/ZqCRGN/G2UjjnMjvhRxUu7n2bn2rmXS
ljTIQoharvKfTtYgaUpmDEUhbmVEt6NToBb17mSVL30AbuRZWQeHDoCf8G9XAmugGxQvFPQfW7S0
W5xA+ig6x4S9kL3y1IDoAziUoKVbGw4s1dzhVvbi2U8gNQu7uLMIWlvkh+q+y2gS43ZicIagEi8h
Up1GvauBc0SUBbqcNMDA+5UkGem7ioTH1oj7XeLGBCVJyGyywm3g0h30KHuMfJqkh/+i7DEdGoLK
bSeFdx0EH2rGoEvh17+ibNh2Ng3MPG/eIqoo2H9+oTUowZLS4s66fehkT3GkU+R7aFdlLm5d0z/Q
M//JI+bWMpAdYCcy5+g+99p745GOgWecsNig2zCx9yXJz1SqaT/M/XBTpBGNCXOyHvu81Xot1atD
0oIEynikcSO15GVD2a7cJNqkJaGKvoYslQe70vMfTd3TYTQYZZjVokYXYLY6Z+GuzMZ3t2/krsJQ
jIoGHEMTPzepzO9VgTFDketI85Z0Un6TmbmP2ULt6jyUnYYz2DvtEPxyVwZYqx3nK723gnkmWIQy
lycxvzUet3xu+ofFVbmxzU5ugZpsMEpMG4v6+XZoCWMpoy9ojIrtjDynlttID8WDPbfTU4B3ZRPm
0CjsMRT7OR5x9tkI/JBT6RqiTWoh9BaLY9ZSz8CkAL57aXKqgYjY9XAzlPc98iVMsooHroOxsXA+
Fukcs2pIXYqlDGhhrx8Bo0Eiq9DTBMnWysf7KdQOSav2z3gmLDQZpptjDxDHJqs/RJc0z5rd2GbX
mFGCaDK0EiD19Abo36dYoi1tnSsFb4i4UGOl+Uzk9RJOSkjnQbrDD7KVP5b9XUtC3UbTSdgRB4sn
uie6IvZ7cJwzFTg8eZiajnFgxI+TPo7mjDIQss9GwzzaCin9XdwAOoKQR7JRv8ucT+kiOV1Fm+vG
JcmxTovgBO7ko8PANuwGd/H1doDhk0Vz3IPupBYcH5MlxDBOefiHv1DZVNdgcAQqDgtAcI8YtB7G
E4LIOx5zEP96NOG0QBHSFh8S/T3uAOFAbAEVgJuABMptYNsvTefwYiI3yE2/+TC9SKGPm9OU6S+z
OX5n3rQ3w+yrSAfcIpn3FCQkamnmLU38ZGe8nxbX6BjBNQrHm5F7DjkGhKgEzjcpJ4RfBfnwIcQL
wfIq7rK33nGfyxp/c9d2O2kn32GGfp+peOyqzkDo7rDU7LnqPA8SVYx0k3hSBLHoj7Z8JkvyCpmp
bsjs3egVHyemGgM6LYw0GA8z4Zt1jTmkzsmXsVE1+udAlUiWs6Q+zPNSShryV9rtOBsQrlPMtM/K
BsuSyZ7MjkJdIuU8uGZU73MvIdWAYCzUxGX10GXpQaQY6lkN4GLWGTMUwEA3oESbVOTkv7p4NmL5
rdC62Anxo666APwxAokqsg69gsVQCf/bUC22FiLUSH61EPpzi2OvXgrmvTlBibsfZooWflN+zDMX
xKYx9dtVt9ehWCEpLKy6y/pa0BKm1MSq6zVbAMngvKgjvNNn14PrJq4ihgs0kGBk3Au6puoYmXA7
Sgr/O5hNKEKIBr7E65rN43qL4uTSLL+oGAtY/dOI+x4O83rofaNJOtoGLtLSVeOYjDJrT6vIUSR3
yZx/8Shl7KuMbKBV+LrmkhQ0p3E9ejMQ2xgKorvGk6xw2Z6uw2UVPfMGbrMZFsf1uFBfEosUF/wS
qDgwV1HJYSI4TyRuwB9uLmNNOEXT0RlZX7qqI4ewJEabYtmfqOhI1Dl4M6YzZBwnZ9pduOjB5Ozc
pTwCFJBFOEFhf9lknYh386LnXeXPq3J5DOxns8uYqcXZR3QZDTLNYLismyV++jJrwAIx9qEVppwk
3UBpi826936sFMNjB9t407gmRfllBY5AWV+A0oCCWV+/HywaHN4SYb1IBnRhMwleqapOhmRxNI9V
xNM9oFnUyKTHrtKBy14qRXXhgc2rk4RSWyIt+CHl3sAbfVpVw6uCd91z/skdXr6jtrzuZPuus2vR
VOP2e/RsN7nIrtdc+KiLkKQQXJeoxvktf8+VRXKPgCylkzo8u3Q+8Yyb6IYHhMaYJJcQjfRhPZaE
jJzrHl51ayN6DIpt0b+Ztj0ScQ7iwiMY7uIE2jzDJ1lfrIedrujOKZ9YJwpxWTfNP/f+9pIJbwsb
Fe/LKs83ytHmusXiMrcX0RM4tG7Ww1PXBeexfMJCJ3PYLVF6rLLk3nQiXoLvsi7rO06ZJGxdZZvb
anmPeMdgcSyb9eW6UTXi8Lp5hsmqkUzxMZHPvf7+v7yJ5SQpT7oIA5f3sX5l4kKIA6bM0ZBKNOsf
Haypvp4w30ZVyJprU9biUx6yWJndOtvEUYN/FAmNnGA1CshIJw/4ZFMB5M19kzk9JW1DU80m6e1m
WhLAgZd8S8fsO3Mg8gSnAddZjrm4jN+kLF7KjquEENBtVOLZnVOB0H7qMWCnnK4RpDnTfNYSBs1D
HcOzNClUHOzJuXasaLqxkMdU8881RrT7BZWJ9eYRmjpemia8UvRtOHJuYvOFbNY3I+MvUBoCVJgY
nAUXlBAzxR1I1EuIqI1BVXwwDNBxtWri/xONvLFy7KZ/JxpRRAD+T6KR67ei/db+F53J7x/5h2zE
+YPgc9eF7kdsMGokJFV/SkdMYf0hJCIl1FSowhyJaOMf0hHxh1j+5ypCF3y+wnv4UzpChoOPuMn0
KJ4oz0QZ/b/JcDCF+FfpiG8LF++BkrZnKbVkm/xFOkJ7xsPkMKqrGQRnO8kEkOle3NxuYEBmQApF
rI7FVB3Nqa/1NV6q4g5eArTvy7jfE0qNljAuN62Ks/N6LF2+Z93TyyPk/SWqjK3uGnlav1gEX+PA
AX6yRnktFel1b83yavrePuv6N1h8Pfz+tTV5LWMZnTKB+cdPdWXLAGSnOKksPFMRk7lDjN9A1tme
8N4vOi/NQ+YDZamN88yC6gKpotvaiFu33hpr3C9JxIW1pCAnMLhmVVenxhcZ/CXxsQjHETyTAenC
iK6ZFY97pdQv3fVIXk0dObcmb09e3zi7OZfism4w8UMQ8rJPLHOwG9hLMrbgfJ+hFK/nkWXhwQD7
clw54+sjlN9Hw2ExEL2/HGmuzC0rg3YeH9wMrbOMOpIv5v5unaGYJNxi2G6P61N03WSSVWlBw37j
OASUBq7c0Ash/8wC979ujJln8WbdpTlTnTL+5jIPaRLpmHrmP9/G+l5WR9O6t254H92hFcPTmmpW
LxX69816rMPhvVgvT0VSg5Gh7bRGoSVUMVWZ0TXYKplFe8egbWx7S27g+jxdN4IesVlC8hvpZm26
JZli7jLjAJXmw7jYt8pRxosDJTabkYUlZWiqDGucA1L3ZmPVFUScGfHPiGiepQnBBh4tnHUGAJDi
QM8EIebD6vWhAU7IKsTgfdHj+7PLhZaHa4pZKanjNZlReQxtcnEsOZW1PFH8gtUE7aNhcUdUtQlK
x7slHmmLwRKjuG6sPhcn4ZFBtByKyxIQTB/dJdSRqV8u7bp1EywhketeOUl9NrNn+g+f3Im+HKCg
fTzjJMYtrLyzrc7MBA9eFMSnwuXK9JN+7y+emURl0+9p6FD54ChLhzTNZUIaeUmz7yz/l1+TLZbE
dNDyeXnw/v7uKg8nKpXLdzrt29h+Ac4Wt8I+6cQJOLv9k0Oh62C6rtib2vphtIRQWlmD3sF0e5Kc
mJjVSE4uPczEXUXsJlN1IPl5gCEpWk6HmjzupXrpAq2nQaYmGMaqev7b375mLIYsAI5d0JDWN7AW
6ZbmEw214rLurfemzNfA8uU2pTHIDKiQp97d5ktLwImNn40GMGDk9JVnLJsdU/Gh9RuserDt23pk
VTVhip8DBCyZAXky0sh4FKzfHWbdj2pMJi4xlzy/RsP5VNMh7f2I1G8soWmMMXM8jFaQQ//FEjgs
XRIgA62o1XmNxFgzHX/HO1ohpDVvajHfLrjnYXTAFMKn5Q0EzT7oKVXFCZiMWkvU+bS21nAPx7EM
zFuMFEhsmkuVjyZV7PDbGuKyrhusxs8OBtaRcOICLbU/kyShaJCTbJ7qmKUW4SNMYFp57CAxrtZO
e+lKrv7OdW89RqSn3qcq+bHe/d7SXarrlNGAlT3aKWBum6jSFFHQN3JNMHmtbZPOlOlomucrm2FZ
z6TZeKphZaxj0Pou3cXX5RioLnCVmctaY11w0GXQpHCkTpKTSVFhonFruZMz7vTfN8PvXWfpZ6/x
nEtL0UzLr34R2/t0yQlK/cdpCi1qzDM1KNQlDhYoyC1rYkUS6vuoYoSwllZzGmK5tb1H3ySxez2V
DplbE7zYIZ4xXMnwRVnwGY19TEw340vk70QGcmYdcNfxDW3VdXRU8ntc9iJW1gGd+43bxMVJmJVx
TMPhyUB7MUS4CZyquovh7UDv6h1s1DE+KdedqKcSeylmeEJUjOqdBDVPKwatY4ClgSZef1n37ITk
PhdaMqikCr0hH4fp0+yLqOhf1peB1f+sRdnvo6giE2b5VV1MB0269tuU2iY2uTy7DpFIr9WBFB+C
J0MevGOyzBnX3XXjLgd/75GXgJyIYbMJS4nFrfM30YQphLpTsNDgyrNt2TkG9iy/TmafX3HhVPvS
KCn5dxL+TAEzqpgYPMa6x8CQ01VAZ4CZNIgSope2M+XuixC4KUOuooOT5s9F2+/qzmadBCeWVvyJ
5FigtyWLLjtpy7NL58S3lmfBegzFDNLpDFdePjDOU7acjqaQZ7cQ40XW2ifkmjv+SGQ3rZjBPccq
u4N7MZ4GUogvgMuxqVCF1cHiHGvJzAxsgnO9lPRs0vWYaIfHmu+60nnSVx80UD3uU9/amWMVHBS1
cii0yyeVNyT1rnvrJmIidLTd8YJIJO8onLVh/zxOy0hMel5MaGhfOxiYOgoKF+rgGbGIuF3ZFF6V
HEj3fO2dJZR1mfZkywRm3RTLnlcBcZUYbd1ALJGGyzEEdAwLiLSyt2YcHsirHm6WieMz6kK4oGS4
tY35nJRgeOk0EQxCe7A3qHVk+lMclt+mlsmbPTTpdjB64p4mgmod2pCT+yGvfPNILUPs2sm9xAFk
t3F4zWSEDVf1yTYdPk0p8B3Zr1pA8jQjBHAIOi+pwfgS2capkfWnXKuPpB+kYKRa8oZRncqMCD7q
4eCPTUoN8V0XyOxoRR3sesc6ws2mWRj7r/AXiMGcp5Mik7ua7F+oM+4JSEUfE1jYlbxykV7Or40f
Yq6GCm7PyLPcpn5VOpbbOHt1uzG/p3OW25OxKUhW3sgEOEg+u/dtKm4iLqGth9FXt6TPNQODsZk/
7fWc+lQw8lPizhqJiWAJRzhmVtOlztyu20F32JVtuTwHvlUkcmyx9UmgbxahffXePI1pZz3WkXrB
EgB6F+pOXj0EMRU2SSDWgojp4FOqTRGMAqoSGkimq0SPpdj8UKlGm9HJP8aWn+6qeJgP4zyary3P
JE+LX1RwMXFmxo9O2BjoSTGh8Qc4aFY4NANmf6P6aWr+i2T5o0lJdkOBAQ45sNeOvNtdMjPJ8EeY
EvkcY7glhRQmL4iR8DpW5yAB+og/jqaFyL+Orf15mgbzSUdQrypr049ehZgLVts0fq1BWV4tSd9y
igfGNOA5aOQfrNYuzs6AfRb2wjevlHi2KMe7LpGCZR5nO/uRHnTynMYYhCw7W2hL7tkmCAS2iMCG
piD/SG9TjcnduESmIzKuDgbJBXQwwherrtslJTfbtgVdDqyNZ7jxh8LR1rYslH3IgPVFsxsf46j4
oulpxXHCIy+J9oXbEN3mSgyDkch2jqG/en3nHPxIvA5y0T+o54FGzckpvS/plMNhkc59EZFM3N4p
C0CnY9NwBvA83PVIKAskXZR3TQhaXncwZ/9L5g13YJwha3/sw6dUodxRHQp7oenFRFix7Cl6wQKE
YRyay8wiFCdH+djZFH5gU03E7fDt44hvD9f2V5f/D4jPIFjvZRUBNU3cFxQPgGXn5NZJaLh2W1Hd
RWFuDzbMbks/YU1GajjRpW0suRml/xNDEQMhST5bp3TTowI0AGpzVLtyOI2BetBJSUAKDY5Nljse
Iim0eninj1UPvgVSGdk28phNZcT6BI9hhIwAmBld4HAz5PoDbY6fBGUfK5M/XEA1tMHqhH75KRyL
72HU87YHyjB0WXzc4O6SVhJ9L10swq7uv5jAPr6bnfqma70fWC6j1+s/Nz4lXeVSY+lgQ02hdHeU
76KpyqF0MNH2gcFfqlqxZpqW5ZoeE6hDPDZYYkk8rYf1G9436ze9vyRngp9c5XHrwb99+f/zWB43
dz6+2KV/1UGw3oSLVs1enrgm4FZWy8vrdRP/c299OdjpP76smDMe0FjfNUHRXNKZyd661ylRnUNB
3Yc2t5GzZlgPr5t8+a73b30/tu4p1TJ7+2+//P7PgEL685dNH1KNdPD9HxKGDM9TJDbrofdv/Msv
eP93dBos00VHpayO//kHlMycj0HWnf8fe+ex5LayZdEvwg0gYXNKA7oyLG8miFJJgvc+v74XeNVd
avXt96LnPRCDRScamJPn7L02Qz+5VVX9kiznuHgp4/ugRUvfWKgfL6vty42Xi6/HfN1Wzsvq/uvv
Px7jDgFcbRRPmYOF8uthf7weMkMqzD+eGy1v6eu2oq+Igv/7kf/4znqQ7OvUw1z/28tlnk6G4Jjc
VVZjqm05umeDebBfGEgCh5b2x9cFOSy//qxnMFJjgOAWTwG11gCQlIXvf93/99//fB8U9l+vcnl8
2kTMJydSA+k2B9TkvDuHTMBBZz5wWQpnzP7G28tVRZAoioKa7AI040d7EVRdrn1dXBLiv/7UEdFn
HEz3XzddrhVamK5hRxDkuWi2vu69PP+fbmOPAZPw9fJfj9GlxARHkoqumcYxygcumuKH5uTztq80
72/z4v/73v5NC5PMQJOe3v/ue7tFef97A/PXE341MD39LxsnnK4L3bUNeWlF/mpgetZfnoH+gerF
9oRuLgCH/2xgGn/hERGONA16mA5P+2pgen8xAtENz8IGi5jM8/4vDcz/YfR0pTQ8BBCuYXqGwGX3
39uXwUjmS0RazqFAve16FvnrC5JsgNiPNND+ZvYzErxv6FXuaY/oa4gv6YYxyiuwbMwUloWuagyD
bWMNhzokuKvhfmkmyk+94Zxx5lsb4xQcS9dV+wItmC2bu8oAQ18NXrEyxpwkr0CkGxNXaBhHkoPf
DXOBdD1naHBs/S1NoV66BXye9rEoOcsq8mEMuK2qFWSCwav77dc7/0MOO9/t72ZAi6+EprK0+Vbo
EdOO/u9fiey9hh6HtA5Kc+U+FDGMpUy7oeie4T9rWO1wkEVtFdAfM2/0MNoLlb5rNIg3CdDUZuaT
dhVFQQ/PUSXhlaz0Yd0mktV26fjewOIixLPKEKU6/Ov3jpXxT4+xh5WRdjieSLrSjnXJHP6tHx1E
IqscwjAOQRi85mDA0Xzmd/nE0S3vZLljdnRbjC9F7FI0Vcuqza3HAzAKAsrxEYIkMldTiI5tHBfH
XSlQ2WPe61L404kBPtTeCCyQq7wGjbvEfwr4xqUHOCGk/Grt7GTiFEEuqnaGUHexQTGKV+1Hbqdo
PYPuVGcxtsJyOs1D+GIJdc2wbhGHeq9iCJ/cqoNCEBsHXVXRCrgiBEoEVx4xiaWNDaDv/VimT+oq
GwK1Z9iEUQwoY+xB/AIOg56ZiZQEhhVHa0Sl3yCF1SsgzZ8z59Dao73A8/Ab3Hq0WTCSLyH1ziBX
TvddRGDflwajBx/tEGZwfyMBCs1yXlA28LgWYWEJCdXRnqu6Q+knWGP0qbaK3M6+jVBjuoK2BYt2
Vq8BS9iQQUC9+A2Jyl0IATB/LecR6C4OzSmv1h0vopVhvabvcWflxWfI6n8lxmHnJks02Gx8pPMj
EnsiJSeL8NGD4UFKDuruHNugMPTKAvLQB6s0b08pqNcwS94UCxcZgIeDrsAkzppnhE4tQUfK9PXI
ZC6qxA6b1IdK56WNjO6TKL1NPzSvFY5sar64Wtf9RPJcSd6lhRC9iU65VIQJdTi6wT1lrBzBhogA
MpohNmZgXIVzTbATvgvTS/cgFbYygXKlDFykw3TM3e5b0GD6W1C1nbL8KC7IMwPMnXcjIlV9KHzU
hXehhzttrua3fHhqgEaus7p4rmYkQ137zc3AKVn9q+uh74Gv/b1N4jsRAQYz4vgWE4/O9zi8MHd4
Y74PAonmlMuaSWlqG3r9BgLOqVJ6sZp06xVc8HYqBaBGHB9lInYxwBQkxBoSOoPg1cpAIaEIaaD3
POOSmA96hIYDQGDaDbcgwRZ30FVU4ndnaeFN46FNm09X3KFmPvYSOKWxRO3q04dm2Nu674+pmWCU
5WfxWL7ibUXDTCcOlCv6C/c9ml1yb6OenDiyMKA8rS3deoFj+pil8REK/lVSRfqWHOccwWGo7wsL
+2YO2DUu7xOn/ShF+xZlw84KM99mT1osSu+dh8Sz5b9znZFxxr41QGcuZK6VvritZMCB1XlUJcUi
DkK0jj8D3ksDGaywzA+tBcgn0MFuXKhn7YT+crBfE35Pg7SCFNdFWie7rqmfJvTsNKrPxJx/BjYf
oLA+rHlsmO2km6AI7r2kglCvsdBbSIOafZ9ZNNcXkbAhFnUVsa1rBX8hD40fBXveyouA7Q5W9oRc
0Xd0mpYJnBb2IeJWMDIgDJ2Cpd/O3Mwt710gKkC7eY0uSzhqzDntG5OocFZwPdzWnEWf6yEfTRdB
yQ0y4n1FhIdRMR+YMVdsCVbicI36cmxvkDiZVJWltTZLXIJY6pImQvoTfBN2fqUV0YOc4UwgTHmq
MpIIVWDjoxr189//b0p9iurHx76Biyj5yBYWLfv33JYJOtno1OTxgeTVrZkwGcDyo6zwbahLmhPD
9CPLAYLXixBKMyvar+egMu6WOxLpvqYQm51JfhNdcB9C9WnHhvDPAFaN5717k0kq6Anni9vK0MfH
+aoOsw4YvjYkOIVgV2bILmOpr6O6BxamgVgHHrQrBfpSdxnkxeSboRWKHoOF0JVgexOCQ2bUOZi9
jdA3rBH5ZHPAHPFi4r1LIKCkrnvjuCxlZXNKYxvPKYcwT1n1xvnAREYWcDxdqRjrRyEbhkTw1pPI
2+DYIwSHbtaqh4lHkBamdNyVTCmTwyg9B/cULF67jAPOX89I1vbZgtWZCjH6JuK+rGqeg2g6O+6A
JLZwn40Wa0Lafo+YZ60kmjwTeXXZYXgruNIENJuHHOfectcs6/vKkleFJPqq8joyMs13gXpWVVmB
+zfcRJL2iUZ4Lzo74o9nla6cVJFlpgaSEWH0xnI9hTn60kkn4DgZ97HjXMmRWj0kt9wvTfiXYrZv
w87CvpznhzLrHycNB2uo44TCqEI+Jp85NT7zuhnwyhOunQ4ewD37LaWttEkC8VFpwUsT9ddm0GNy
MMvCR+C4My1yjgL9OncZGwvBLIfoClAFdDSknK1r8hB3SPYfEtKyNM99zb2ZvkKOrPM9qeKPGZ58
zzT7w6YQSbrIbzSBHxI8Pw34rtimjXtjeUgmVc+mWHXOWXl8QN0MCWqDvkZXcg8ksTmTt7SKdIBE
Lm7HlVeZ3W0kaAV6uYSLXsQ6YdDhd+Xpj/U00D7GLLxaNnhiWnDZwZztdYaFNoHfo1P+iPWqWWVG
CUrdbLf5TLgs+rkOUy+FixlsPfuxC+PwaggO7gTkvMnds47JHVvH+F3FTE5qMe/ELJ6ipsXdqIVE
0BPb0rvu4+hwBg2Jm+mGG7oqVlQdndJG66vxbjluBar7yBxH7Ww2iWsf0dI1SPwXBXxiSXoBuSWu
xs56yCZ743Zp97Z8daQ7Et97wdnZr2Hdf1caOzGNs9eRnAJbAz3uWO5LaOQPuYsNoMdS1JbGq4u1
z3ctOnNW9n0oBn1TUW13Mblqk6xPdC7PYz+8w90EmmqRqxMUTw7klMWNSNJXXT57JCyNZnYTObgG
ZuceFN1tggFhFaePlJ9HrYcdHsU20OyeQ5MigFGuWp61UqH9dPl0nB7XoFbQC83ZYflvTccipEQ+
eInzA9sQ2/zkPldufDfwCR2rBYxGSmdw48w1CMOGN26NZHgRPIgqoGu8mDg/mZ374ZsaUNCGad/u
mnYndcfcOhXKYLsdD3gN3EOH0RsGQH5nlnjWONQTybCti+pp7OY3VbvkCo10iGE+w+CCiCDsuVwX
Y+zi4IiPE6bRNePKZI/8PMBuVxKdBYTJo1drVXl3KuV4zlwhYFskKJcLAXVWmEejieJtkxPw2g/V
FdF4j0bnDT7aPliVlvnpdQmoA+Ywc72IeeP8CXUjtYJGPzayvMeEqA/m2LT7up5xVqo/GP0as3mx
Dexkh0CU3d8YD9Ql/V4W8kccok4tFLkCHgiNFSaJ+Gpm+rZJWwa87IcFk67mBlmifl8UEyfCML7D
TMNsTGrkMxNyxAGrZyiGJClrD1OIlV4jObsNGnNTeYBxJ2GorV7Bes9G/VC72imz7G4zD5paFSFg
syzIr4mKeogi8HFMi7oNZvhTnwkN9T+7h1ZDv3aQvwJ/jbJ9Fy+sWXOOc3r3KA26ERnFsFzoHk7C
rz8v14yZGFuCQnaXO0cNia6GbnBzufPvJ5jnrFETlRGajK+XuFybdTX47qCd6x4LYjnqC1hd59xu
7qJQOQetv/hvlyldVJXJWhPhTK28oGCXC3gFv17y8mc1iXORIJWvl+k2GcoYMS9XUz1gfRFU69Dz
3ojVyI9FxISusMlJcqFFHirA9IRS4zhx3V/AJZf87BULuPDI6eNhoWD2yUxKp13xtSwvv7zM5drl
vwgvts/LjbgKmEFZxrRpAw5MoZbWuKgc6FQoWPi90JrHLckfgwuiP4enXxFQcJCNrp8C2UPbjDx1
g+mBFZNpM3TSkMTEljqxyUS3IGOiW2wUhq/NiNdo8mN+Qz+xDo02uYGni14DUSgUYwk/OlAP48RJ
YQo6ce9iid40GPh8KhiquYxGMrl39sZyympjaJZ9ZzMSO4o8NTahBU1/xiIKbsUwt5g3mSfOGup9
r6ZuHwuiACDEpJFGikYJvkCWB/Cz8RXywOcu1yaqxALUK+kdRl5f652pzlpO8eDlwNfVLH3NqGw/
Nfj/W3sKic223+gvfKpGAbvJqVLbBu8/eZMt0U6YNBjqapV1HxnJUc7EHNjkt6BS4PhAvnC7ReFC
FRjZ2bvihOQlJphrnIenejnOWt5gbmtAVbkF4kMYuE9QBzxYhoAbSAQM8Ma59bu+ME4OrY6IfKpb
Y4pZqxf2gTW+RSBXkNx1sqNZzS5DqVF8G7orlWryWFqcwFotL06FQSWGBrV9Cmf4wRGQ143BTHpN
XEX26rrhXRkgjxGw6P2SGefjqIqfZs3xe2xBlU/Qq+UYmMd5GN/qNJ92Fw4gm4gHsBDWwTiGWJTF
QI3peieoFO4J2rm0k/u5q2ieALCnC7P45OV8aznDOSW4YZf24TdMcvOhKq1vmHuiUxoQaTfBckTv
Hic3XdDFN2QJgAkJJ1xogvAnVc+PmqMZhOMQGoMA496W0nsMtbY4aAN+BcKcVqzqnfM0NyaOuQpA
58LVXhWJJ66q5WLQrfM8gkiKpJFubdWJp9h1zihU8z0JM9ftrFVnKYMbAJjZ3jO79hRO41PmZiVB
fptAKffsbYqCIVhjmJL4S2cfkekYsTS5n+cCdmljG8exsl5jB1EqFEbQ4Aj0DhH5H6sRLAX8Cc6q
ev0aUI1sOImZh9ZO5CEbCGXJm+qGgSTj+iXJ2sGTHdsmIxtQ/ho4epZISK8yhqmr8dFoaTzQqr/G
JRDeCuGiIM1EuZuG8BhbuF0J7/7eDWl1b0w66JTB3c0RkgkF0e2gGeoN1ly6j7udNunloS/Sk0mX
+WSz5Tat46Mgesrj4RhFtnlwx6n1ySF6CYBA3LsFYStB055GwrtqPY8J5FnQNgq+LPkrp5CuDFwh
Az9PVwTjjQ2q8OA5010846UpbdUCACcpF4MzpZBd2ZuuFeZKaJF2ChDRDh6d4gbmZdj3P5Ksi26Z
Xr4Fufk8SCqZSTWEA83NXcOWG9UhuVlhuVEoww4GZgMULv2aeC+KIwuOrGrid5Np8T2Aha3Wpccm
L8K7ZK5uAjMfSIwGgVoSXBUp5puFdqo87CiGmSdbSz2jk8D8k+TFLk6yI91SWi+dS96cBiBx7k7W
mPYnQLtFc2fHREBT0hhkeVgTGRNtvfZ6E1PBVOinSJtvqacTn5xkMsC0nUKEdAtzduBcTZpK6M43
QarEsVlQ1Hou5C7upHNjOyNHmaaYd7oeHC3E4U+2Nr52g6FfNy81aQyPPdE3EJ37MxSIlZgoGHPd
vtdDEws6ig8SJwwU7BMsBarzrikbiuwx3eRmyyTeDggvmbzvYZ7POzX29WkCGOTayhdVZ4PIHvwq
9GitOUBkiSvcDzZqAXSgaxIu5L7S+wGPQXHVpE+NSK4Z4ITkNI/BcZZrr6tOOfzmo8rakyhb/Y6e
5cpr2Tjx1Y4mqwKCaEkv5+JyLY6vqppTslYDLCd5lqtTc8USmLDyxV9Pssx+JIh+n5Aatw10ekla
M0kb2VcBRwhN0vpixick4GehGfO2XdTlCf3ilaHLfhuncwDFddGZ/301rtDBU9BkxxzpYjHqwS1J
oyZwdJjvDnUJ/cXF+JwqRCEs4Ls8ybeZ7c7HqGVU7fbM6sFcrS83XS7mVj5PQBH8tMNSA/ICE/rg
iuHX1bSs44OOHUJfxKTzcnG5BvcW7zl0q19/42oBc5PgpsFcBK2B5Lbj5VrBOnwhu6MzcabQZL0D
vn95SB+H3rqc0BM0S+FSEyR1FImDBKqElnC5LbiULl93O5z7t2GbvnOYB7GSSve3515e4HLx9YQ/
/tT1xfI/Ngmup5A16NdTapd6Niwgj/7xZOTPPOXywL+vGhUtWzuCYfP17N8edLnR05xhze6Urf/8
BJe7//gvpGfg3YTTvL7cEdV48Doxgd9fvpJ/esY/3fb1osbEnht3ul8t1SIHQvhFFvk5QRmbCvcc
Wqu2jJLt5e7aWiwzo+RDJs19HLo68ClcSJcLdxEd0TxFY3f5m+Q62CVtQOsuyMpthTyUqWEOjMEZ
es6is/aQFd6jI0HXiGULYL/6lLR8tjYUXH3LJl7ib2JT6MJlGBc0zA09kT1IWBB5QGCxZub4cLO2
oSnAYOHvqXZi6e9TAcBpGL9H+eICi9ZOGFz3ojoWOVotCgtOkNCNOWSYzPzZptDfYKUZnpB7QblK
q4c4dn9G+L8keWGhKc+lEX44JQ5sY0hv6MT+bPpNO8Rn8Ev6aupjd1M58YFl9+sQox9iVIAA1/zm
tNq0NHyAUDTaR09esgNvfZ3gSNPq6RN/PqCkapo2sNEs/G1YPptuvjZL7WfgUABL46EYrScmoo+g
DattL7zzZYKAkpcObzZ+4nuE58PKyBHVS2P98CY6ubY33OaEDIr8MOh0gPRmhAcRdT+I+1xH5nRy
o/SUa+FOGOG7WD6zxriixblqeCekDQEFIiFJ5MtDjr5PehSkPXK7MCweyEg4jZNE1gXAqUZhbFu3
wu6f0XWZEc30rH4eZvveRta+Ki0Lvpj2vQXLupFtfCvq6cEz1FNaDosqHWt0I0t8t+2+0siGonZL
U0I1sNARtinn+yp0hpsh+OmW0JvSOo1xzLBAxoCOat+8rkMzI42M/FoOavgZg2bVWDhaR4PVgMye
JgIT8P0q3zs1FFvE3ngShisAeHDaa5djEuR6yv9Qq++7+mlO5/GnYGnKIA3ay/usjX49BWAQgxui
gfdykMTUIyPtzKU8v9G95NFC8YibTT7Aykrm69q2cP4P17Vn75143sjufRhbi/am9jnK+grtAmEE
ofVcJc+osl+mAN56iLJ2h8TuhCcv38oFIEIT4d4TAn6dU30rQUSsZCu3AweSnZmY7nruzdgfa3Kw
2XqwaIra4GXkDKQx0ZaRF5Z1hhC5iTLGqmyAA2hjyYMwfKukkA+XhYwD2G9T598bbZzWSpBV0u7N
zEJQqUEpAa9NxHTCFwjvkv7TzFqQlTqsF7Bl91KLdTJTve9uD/HNRScsSENZB3XOxhjciSYgpLRI
wzUtxUfPxCUNOeApJkyw0NvnxT3NWsJZ5QO/HcheoAyWfUbtG2wIU0ZX1ahTGWU/ytgH3v8A6Pyn
N+r1lnito0zhcZCkyPFAineE3w50jmmj0goRER3VtUB0qFynXiU66VUu/XvxUmZYOMvcpRGU4Su3
W6fHR1VXWJXKdJ9WGWZM4sQtEkIqVZ9Gl+9NhunrLPVDP8V4wOiaKr6CqtDszVS8Z5zkfLHsa5WT
s2jBFmbcLP+ChDTfjNKVBica4I7zq2Y3j2zwHGkwm20A2g2rFK5FQ6oh8Xh0GRrFybEkct1qwNdM
ukmsVOKQD4bsN8/KTTziVO4UMRuNILuCUQFnM9elQgivSLafHYn1dNbENgs5c2cjacPdW0u759SW
aeRDmp/5tIsCPoWSqNpx23jpKykOGLfzxkbvWz8EmQsd3Mpu01bRbtJe88ldUD7sV45Lw855F6UM
eL98kbgOmH8tHnTNYKoVPAAPfm9t+dnQD+HXMN490l8n4lhy4m7V9KNjDgk05j6W5dYdC8gOTvi0
DKSZdgFj66Ju5yFKb8Y63jo5gnOCA4CT1d60DshVWRmpmlC8ETA+jwQme1G8KfKcfOlu+fidCzK0
plJvTFRl0t2BNGfFbLEenEyH/9A2162tnzvSC1GJ15+ijtpdImbSmvVDyyCtyXI2QWEx87N+Dh6r
4do+2fC1EQnTIVz2yKI/FFlJhkQfO+sC4l8ktU8RJVdpVn42Sz9dDEnC9KMpT9eexLY8SCKITG0h
iu/l1KFgFPPnYndsaDtrhvE8xLRuujnGwfBz0nD/pYW5acvmZjQY72q0vlM2Op3Wqe78JPKdhlvF
6ICODPTEYh+hPt+zcgLczmIGK4tXzmsVQcWx6MGu+th+iw2mxkn6aWZgJO1M0RHEhE8C2ninGu8z
5RhaafaTmxqnXLE3CEPcavlA7rxhfXRtj2G8h8zXtbynrORL19AUBYVzm6R5D/+2lStv6jbs7Xz7
DpkjVBBJffkprEcGaxVBKk3OgWpmgwj0xs+ldu+xW2K56BYZNCEe8HN3k4mgtNP2mfajQfpN34DJ
Tm9rYAvykH1gqp/T7DYDBLUh1lgg/l4DtBPXfV9PEATdbdrf6HpRb6t+3hYmcbc6/kULrwLaPooD
ZKH7y8D//1U5/0aVg3HP+5eqnBP+xP4znX9X5vx60n8qcxaNjcSFKl3EEuKLSe3Jv2wG9dA9zAWL
f5Hs/NLlmPIvwxISGyDHc0ewmvnS5Th/QcheqO6GZTi6Yf+fmNTmIjL5HXiPIAgotmdDpsZ3LcQf
tkLTMSOoGEF4HEktKBYfQnqxZTmTdiir4DqgPQnvh2rFtR7ziphU5RXRXmfxr2VHlBwTB192cGKu
A193g26VyZK8xA4RrzMyhrbMHA9IxfQ/A+FKyOhDqnX2FvpUttEdXCkBs9VRxsFhrMcfjcAt1isA
4P8llPonqY2l/8/PyTeFu1OHd2hh6fwje2Ciz2ynwnMOnGuNdWl3/hSn+T6ocXEEC4cs9pAsdDJ0
N3LhtjET4qJkKunW7WZIVbYvDP25oHembB2JbYN9moCu+JQ0lBAOyiRpMlGQxpPTue2aVelDoenf
cBhY58tFltPYdyjHiGUPfMuBBi3GQ6wtSvaKJIGCGKWcIKLSZwo4ngiuPZDl1+/hktTb2UUYogdi
PEkCUnnv1kdqAgRs0lnCQ20eLz5yZ3GWS5xYRzK2v2zkFyfUnJYuSqO7r5ul2ySMrEkdSjoOxFKo
vbmsby8XDN5C1MakmV1soZeLi0vUDIK7CReNHxCwy7kRXbhPz/GtZNItfhDxi6LKgsx1Memj1ngl
+kxuE1QMx6jnOyukG2wuEUeVFkLAdcB3lClWiqn3bCS6EFdCDt2fhoW+sCvvsnRKj4qgHR/vzL2z
NA+qMqd34jC3tlOEmcXyp+p0+dvF5TYN2RC6FHdfEcG5i832PC2Patn8FoDPXkyRtkmQU6/KjIVR
KhB3uwYPRn0zhwfmk6xQpXWsAYEeL9cIjjSO7Uuq1YPfYZxC1gI2NURDg5Z0X4WEnf0yOEpABy27
w2bUpmHlxZxFLVPJVdDVHyKFr3kBW1wQF7Np3OkdNyld+DmW/CvpuNgjo6HaXi4qB5ykGZbxaSA5
7tSXLaiKqn++3HS5CMOJO3Ol+Uj87pS+ANOyvgdhuFxU3k9jYQJmBfjd0Hqv0myAsn/l2GxUtT6h
G1DKZv6hLmmbBiNMeyWoSWOTLstQmye6TFcZmtS1E4t3z3nTQcVtJ2BPqy+wRhUboHRM7bnUkHlU
o5McWE1R0MWkr1UFeEwFb2Mg+w1hb+hCvSmHhZpJh0U6Se4HRaIfW1xFHamKB5C30amYQ8eHLvkY
JnSAMzsDR3OGYh4fmzi9zvo83tWSIfpUe3sh7XHFvrFH0qSttGyiXaNL/mtAFayzpm7eaV12lela
s+612lxrDex8vM291Ru+ClDfxIsDFY14c7x48CY9pLtUi4I+TEnKEuOgSmZQ4DQSXpzyhee7hwtB
gVKVqtbup21UY7brZlwOEdgk+lrgnQdsOnpZ48qscZeSC2dJ6jwHJVVNjUFf7rmJuw/aU9px6veT
8oxDQCVY9O5w6sco20Vx/RBWpE+CDgZSiwVjLJ7qXHkbCiRFPQnEwkFfbOXe1g5HRGZZ9WaOkekL
DHp4+NpdsDRQIs0s1yFfEVsxUUomXVE+X/EMbSv3pzRThyH8LGfHPRIQ6bI+vaeBNR9SDHxklpbt
+nKg5IRZ7y1arUFt1zs15Xet27ubHGwMnRQ0Lnnx2GQtdW4ETa0rl4w+j3yZbprstW0AZDXBZl9s
qqUnzIMMn6Klbzex0iYb8CfrkHG9qOjSQNumYviRlLo/qjChF5JcgWXFPJrJ14gUocIwDF8Ps2eY
KuUhorWK27zeeB4V/CVMzosZUdLwoLgzU9IRTPrftSYghaWPI31+rzafCpEd1Yy5G4/4TdnXC94t
+IHrygqL96Dj4IsN/LKZzxkesJhhs+Pl4OR1h+kTWX/kWaMSAGoPYA4wbds4r5qjeJdi2CasFdke
epqBbRZs+gg1dhsipnBaP2zFcxBrzZ7jxL1rPhPJQ3BoprXgqVCds0GQ5QbEW7hEggpEaryZbQXN
ZtsJcKIEsjLS6/ewi+g2QDPdqLq3bwx481ZuYC8qGBqRjDzx44w27fkYHsq6t/ttppnU9FLR55vF
vnYZCllLuGlh3mPZmTaFg+YjMt8s4O5LAmVc/XBIPLOQMhIclADCmOqDNAr72rGxOeao89qOQHK6
y+h/eIbJGuXGMLWIjAOGwTTCFR0vAlpLndgDgb0YHDdhEamod/osv01J6ceYXe5USCKOHuoghezh
tnLDk0kwRY1ewEcNyIAHRTwUZJJoRbFvZn/sqnlPQ5g+Femy2RIzW8b1izAiupAS65WJIqWJKV+i
ofnmNhEkgZDVoTZpFbiBhOTWbFCAcpx9ElZgo8d56+kshhG1GXuy7q+nBjQVrZhmQ2esNREBmRV5
0DhoOB4p0jg6tDGhrFgEyxrvVW/5g2L2ySTzCdkMYqtC0+4YzXJ/gmcuF0dRqbWnocJzPgOmqRuO
LPDfBHYZh8cbHcpSd4hnzLe0pJYw4MwmFtglHxiIwxLbVrzFjJuD8X5iZ6avYZJM6QXn0RH1g1Nl
15bbbztAfrCxUb81puYvhzLf7MrbSTj5E831VqQvDjqKVerQYYqF7WyHpjmrcibUMz1GatBX9DOu
FcECo0sospr6O5282p22BCYjG7E7+znO4GGGFsMhO2azJM0OPHxnELgsFW2fBtZ7Py6JlArFD3lK
cef0fk0bjB4IkOq5Ta9qKraXrLy1o/ug68bbMfTe6gJwZqtyAqAbjPKjT6TLayZxX9HPY9zRmhb6
G5gXLqKjREjAjyg5CBBwjDNubnHOo3FnkfEYxSQhVNX4WI8ggszB+pkxsC/nuL2Cd+MnkooM8kW/
mUt0gZlhz5vWLZwD8upw0/4E7ARZsAgRLwW7zrONQ9ibxE8BGVWxVX6Urdmsxm5gauAwPJnw+yK0
CiCDk8rI6IISmMBYwDwhkUWy5hTyaIlc7J0qvzKm+toDN0vno156FAfM3nsDw/S61cPxfdavrdGb
n70yP3hTb227Xts0Tst2aivo75V7cnEw4cSi21it81YVrwAUcOilQH6s8rrLwKUXzFJhfnislVNz
3ko3cj4YCrDydVWIRY3sT0FvsUnrad2D/a9IqNtR/k0oEXD32lwQ7Ye2g4STrn8tm/ybJ70I4VWG
U/c7P/oDArS7lOQ7jJD52ULfkGV54bci0deDtJbMlyfSzajzwmRR1m2muejYFWbUOyz4jTTaFbbp
14AdYc7fuUrcqsI19nmhG+s0xVubTvI2DIp9yWp+6KeEBQPhqW4xeGvgBT+mamvUoXOnJs/Z9IW4
1jD+eQ5JNiVioXUXSR/58PtEtB6O29c5q1aam3w4XTuuIwt2idb5pDUCoHcs9KF5ezZKBLpiDO1N
5vVEjTAT2wXaoehJPS5jAbochQ8yVvIgRFO+dPP3mfkxA3vnZq5lsxsKlAxJXz8JMT1Pk/taVMFD
KTJB+4ZMekbqvqvyhh7Jc1W4O3eyEM/OASZJDQ5gH63BJa7d5tD17MGxichVGPnGbHFLLN601Whh
yaTQj9mdOt+eRbIdl4kwJp8bUOH7kF/ZL7ys8FPVbsJaLpEx1dq225Opsue6rm5ck0DbEE+iTt7p
Fl74lVWEdOIKUZwMaG2R9H6U/cfYiifONztTAj9y7P5nJTBfKLrhKh6dVatUc6Dm/EnTZPRD1Anm
CFZRc+S1LEMSN++AoYz3pBtRFjbOpojVvSHi+6ShTeboRH1F9qcq3qqe6Ik4oAwCm8h2OF6FdnUf
kVirZfpTjgQKpHFxQJsb8mskL7Vur0riDdHOeupQJANSblrhUZcTX8QMGskKuaMhv62hTpz3q7sg
vTFsbCNpcgV68dvIzLtxTH2XZ8xzKzu+JuZn9u3UOYvOGrcjDRwKIxP3BfUTvDjkXeFhSop6rxzo
HqOrsXCq02lXY8yEZ1/2q8BIkrULobaLyAVJ8TvMGZoZ4v/qjakbNDXDAR0LAlkRJkvTk0Iy9JKn
OivvTHscD41xHlPq8YbPbDMJ31kF4eWNhQ2gtE9aJb6rGk5JiAs/tIf+OCFGCZyYgMYWV2zIkhs4
8QbftbGtovbVLcPbieRR0tWA8C1JaBEfesotXy85Fna6yrYyk+/W0lfCNw2wXaC/+Q/2zqM3cmxN
03+l0Xs2yENzyEVvIsgwUhh5ZWpDyCW99/z18xzd7kHVRaNnBrPtC5RwK7MypYggD7/vtSBOeX4t
AaCEQqJGhUm1Cp1iv1EBPd+DdlgUelUrHGsA0CoVsuUpjKsE7IoV6jUr/AvtXrFbFSaGE/QpUyiZ
wVmoULNO4WdAhEqcS6ygwtY0QLZKoW2zwt0GADhXIXHz0AIjJ+I9oq4gMIHrSoXbkQ1w2wDk5QB6
OsBeCMAnFdLnKMzPUuhfln2mCg3Efv7bVvigrpBC5AbImMAOEbgqJDFRmOIAuBiZ0bZRaCMujGrH
bkbcojVeOBzXiMkR7ZXvJv2Fdj9GQaBLbf4zgGROCtKMhPHiKZBz6W6GePqse+RE2nLwTCvZexPN
7FkZbYM+TagdmtRQYsBVZFP+SSHNySu8zwp81VRAa6Ug12o4DgqC9TQEWh7HnzDMW7hp/LZ/prxD
NaMxcxBRR73a0YzonCwKh1hkgFmbMnQSQ5Y7jUBaEAA7MDqi65F8NLiinb0zr/bG5XxfBoHKI1wn
GN3EQrZMGHGSJkdTJOk21umGCNF7kMljEpmvwGnkfRU0X5YEGf3SvYKwRwVmU1hzT/HFc2km7jYF
7+7Aveuy/jad4RvmFOULJg19Z8nlbZw7fdOlkpt+essH9zHBBT5q2UUogL1VULupQHfNeZNM8LoC
40sFy3vg8zk4PfmyV00B9xYIPn8xY5MC9TvQfR2Uv1ZwP+T37OuKAugVGdArWqDqfyeKJiBK58ZQ
xAG3celbnFUwCo6iFkpFMnSwDYOiHVJFQAB/+7WiJFK4iUWRFFXTY5fgdNdQlbJkLYDTETo1nQnb
RrEM4eGmRBKAI5PB+aRHGKbpaQkQlNlE3REyn4frRf1TkBKE9muYM8IYyjrb9fZvEEQuV8iXfqEb
EnU8rNd6jPX4V6WhjMDUcJu7DVWUPGMVgUO2V8bEwO3AWABfoogeugy5/dUbmcECuaexXnkzFDmE
cmtrK7pIV8SRDYOkUgs2GpyS9UMuKZppUnyTIp6Is/yTw0TVya6Gl9LAAhpFVNGYEaJSte9sRWKV
is5yFLElYLiY7V9SGC8X5ov24IUWGPepVKSYqeixGJ4MHaiPnyIj41RF7cClNXBqZMrCvDxANxJV
Taiiot4aRcLpio4rFTGXKIrOUmRdf9B/qDtF4iXmZ2IkRAoLhEOWxDXVZYJdnudENJMDFjq8bxgm
uNkqOJguDNH9Wwu4G/ShrojE+YdSVOQi/c1yOynCMYR5xMoGBQkX6SlSUoOdDNUdST4DhCXMZawo
zEWRmQ2sZgO5CceZK7ITifOpVuynokHD/o2eUj+p5YGM4XMLW5otZ86QcdAecXHqGz0pnpboirI4
mIseJhDOtYV7FXCwLVzsCicbKnI2Q3w37rBSTX8YLWKteSAJk+ouRepiaDe3BFhsGkX4dor69W5b
eOBFEcJM+c8zDHGnqGKXByVPPXRtikbGg0dFOYfoqijmhE2AHvZkC7FC5mhIsS10dAkv3SiCOldU
dQFn3cBdD3DYHVy2UKR2ruhtD56bOorHEN67VwR47MTfkLJ7R1HjiEAfbLhyC848hTqHQa9g0jvd
QWFGHjczBWL7W0tmj73J3TIy9ceFeChaPwslucAF5juqlG49ui5a6NoSzbXIw98h2402JEBV860N
25/A+huK/p+UEIDO9aFCJ631V13da2b13bTla4X7b7uSTmGP/edaweqlBinEbOV3/dDVwUhgR1uK
59B41JQswUKf0PXL2VWChURJF7h6Zj9XcgaIv88MfYNUQocRxYOB8mFWEgipxBACVQQD2xazG504
6CUadBM0NEqWaKQUPZoK4nYcFBYCpQU5sWBlaC9iNBghG6fK5HVK64+mFY+Ves3a1D87VeoXAwe5
SwsP1l2x6fiktjK1aF1C2Ugq6ll4G2OOpx0xvl+GNR+JlqsutX6eo0QQH1gfM8bUbdm64a4tPWMn
9ZmUGs3ZYT+ddnMLcAa+zwaCFYHQNtJXuiUBQkzd9WZhkiRqGiPNEoikH0H1e+0Yad5jwq5gNjpP
6fRFC40Vh95cbJKVsA+8Rlss48NxbldYZ4qWIj3Tr1FZb0eq7vCFVL7dE4LsJst2hvOTOSOzS4DT
Zi6QXoZD3+3y1fhdLci3xzoj7qsu8fsW8SERGWi63t2GzlrSHM0HSsjCZ0GKPOaPLCD6BInaxG7u
FG4LRIAEptPZ6S6TBdW2Q7WkauANsdMT68W1mWi0UXe2c51fmsyjAkxbP/J61gIKI8g7wJOAwYS8
FBc7UZLQ1eGt2WuXIprUugcKpon3LuL8Ec8OB5FDORNKIIU+HZqqeqv64hk7QbWLl+qLcl6mifvc
ic/0SfNOl21CacRIf23cfvVx5GFCsIx9tcwx8V6ZPIcM+cxa6/tceDMxMbl1sVYuhMZd7ooVFbc3
Rb5WoN6r6wyBIFossfAMUSKH3r3GMfa1jPrTjSRvck+AcBLkZjRtkYIuh/aQF3N/SdYeLM0wN/Eg
HXoFCMmbqM0cMuIl8z9mTHGF15fWNqchF7cEND94HqAtVP+g0mLCBbjZWy1C1aonoQ+hv1o5bUiU
cyGCSO8WDUsgUuCnKSZwqzKwkICOw59Tjqfsotgp+HP1NKE6o4VjRerlzyl228K1Hz1RxLdJZGLw
StHOlMstUzLH1zLQjCnbj6SYv1Ado/At7RtK1e/yEtHBuOKUqkPdhp92piBM5QeZSOR6u+FLSUk3
oVsfM9jPbYNnkrxJs9vNk4YOpUV5QeIMx72J4azt0jPZysiPZk7BqnunTSvcjAJTE4vjeurc4jtd
bPRkJqgUNcbTxgqpftbq/L7TDOusojgoV6YOE0nynpdy6Oe8fkB2R82wYx6TsZkuuha/hKWWEDQ1
v/dQzCdkpsy9EUH31kwHsewprNJ0/RpPyxEHDWClNWx1Y2P2aFp1EZMgQxXrxkzJu1kW85o0styX
AnO4bcj5MMiGcT/2AmuiQSxNLeTO1VUb42qb6vVwn5R6oLfiyGMCK71+jEsL6377p400cuy98Gtq
0nqfVitkBunHiaGdpD4mt9L9ZcKJ7LuMEV9qzXoeOvt5EmZ19epLaQqfbhzm8AL9K3RCEWVEzVRQ
TdQ2oA4dW+7Qa+Pm/Q3ORc5v2zkBzXY70x3Q3usNApzlIVrSh3qJz0hEflFHRmDd8CvTZnvfTHyi
kh2Ujlia6pLvpi+s+1oMz6zL4Q2FC+MKQUmoz8auE7TprPQzme+UiQ1VgB+FavV1eLCq6A7oaNpz
FOKv6t3HctTCnb26T6FXUlNdVdN9NyXfSVYeenYkAtB5xE9Z9TIlMYAXtyRdZO9lRueXYgtRtMx2
kOgeKvIKP1DZX8O5xuqJ2H8wl+hXFLJx6Jl1v06kFLPVjZBg5BuHSfJawxLsouU1WrNbhIGolGr5
ezBMCgZin0QkjdluCYNpsM0zE8TgMhviHiCHvmzuU4LX2YFQvBm022CyXI7jRGgsOGZuI52qXTT5
cdjdSFytQSvIyyEW/jxjxbftyA3cGtlzUq1ZkMvQ9Y2CZKPM3tV9Q1hePl0msXJPNhf7RiM7fJOG
DY5Zsuw3QspTfc6gJR46zG2eBAJ31DYZZ4iXotraEhLt0vfWfVsaP2dMslQ1osRzdOvckiDhj+76
WZBkhXYoPmBbvKXn4pc14bqYUNkM9MBVWmZzJnbxASH1nT3R6M18Rz+qkSKDMQyNJk2m8hjVEkFP
Kwl6JAPinNPDP2FlFJhxCa4drAW8LruEa/HJchXvSeDcScd7n2tqkURNOzsaMj+NCFSX7Xc+jamv
JbiDdeH13IOWvNiUORWmdaI04iHLWPCyxeT2TMer6w1v0ZySFr7o20VzXzFCvVfxFJ8y2G7fS2E7
RZXtMAWdRvTk8B414E5PjgPY0jVjbQ6aLiSrzdF9kyif0VQuC7uqNiMGST68+Unab1m8XpLCyrGD
asONYSM551EisrLZSW8RpO/bziEqoKVNip20OcIht9aln9fV46AlL/WA2s9aLBzNlBuPNYdAATyT
Dgq3VyllJO5YuyyErnfQgPm/K6Dq13i0+NPdELQ6MUIJToFLodfTbd9beFvLgQ42hyf91ARhVp0K
1eVJ/nB3pN/I8EUyPZA65xyzJzoH1iCltsaZiDIkMnTe9XqM/cbQxP1CFJyzeM9ZbnUH6u+E3+iE
H2lLtRdCh7nRk0/GhtXv3QRZrTTvsybsfJLGcCwbTCA1RaqkSRQPmUbhamhT9UKDiarfxJbRVtlX
RBkFIkbtoc97TIOMcXcyy6cAqxBgY0pcWE4KpeVc16QW23KVD3bB08BL1ovFQsihPWxHS8obS4rP
cmJQn2fy8EIhotesv7bDn5DZ/H4VpXfpiAgoVU7miuhhyRDEDWLgcrsnhOvRJIjg0IfAchNi/+ug
Gx/FsuTI3LVrN5B5xsR/0gwezyMeinNTZweKZn3lTX1pnXVLgYXYTyWxG3m2b4UkuiIG3va+s/h9
koi8dO6m2mrMIKqpma6sQzQxAw7GZO0XUbZEINOz6aaFJDLQDvCWeH5fpa5vWZSLuLqxG17Ttf5T
tgMjcp9v89b87dlV+WU6xY1dBMPSVuc0lulmMoe9XI1m32ocL3Wb366F4dfajDrPlixFIaP3hPVj
pvZIcFwUKGi22qo7/li5INKJtsmn6aEKOX56HPiRPXdoxtFJ0B77IRf6LPFMUIGakuuhdcDwi5ft
kmU82TQo7lK6zYYho4CKxQF6A8/REmnHvB7GW8R1+2Gws9Mw/2rLrjvqzEZ0y5LT4MT6KSvo4CgK
cL2ahE6/ttz+dhq1mJWUXjG5aG9AxqQKF+s9tovFH6f1g2lDw3L/ng8OqlEadcOejg0SuckIyWnm
FbO1z6yUhx9WtXtTzTdOj56ja5OgnlJ5cYDLCZ1lwR7N/DqHqwRj6PeNFYjMOcCtfaYIxgPZGik9
CBqQGOuHEdK75bniRnbWcbJggvn2+GXK/CHp1jtaGsYrrb0pqzEfZ9qsH9CVZ0L30u8VITs7Hg+z
KFjojPMZcDoMT/FJr7Gx2rb8SDtEAAPaQEevoottDTz7UCWyMhpBmpk7HajozFNjA9fWXx2n5eMz
uKWz5twmfE/BWdHpmKvG3t4UYqjuRAx0IhPNDPLGVXWx9QHWHdJYgGqXVDKB83S+ZpS/vbS82lWB
503QVNqnp3w2skdJXHcy55j8+aJpaXGyJQkToMZ+XHMtdGg4GGIJCLQzMgU9EAL6oYabtmKZTwqR
wBy59EFLWsZyiSu0dt6Q6MLdxqt55+kNpya8IqoBmIiuwVU+47fuS5zSMV3VmLJKOy1ei5zPuod8
Lx0CuKPeRkeimE4DvkqMjnjOyEldri0U4Y3nMnAtnptxMnczf3NV3g6Os/GS5skcFkn4pqf5IHVE
yt5oHaCXa4t9Y2Ncnsaqp2FbQ4JKfbEps/kuExSpzD09ZdV8ddy82mcdcdueicuTMZAh7hsjALwl
OOY0DGNgerAHDk3mG9excSQYaxjECwNKC0JkGdMtupR175XFPkLNeYk094GSF1DrddQYkz2AO2IF
tgvJiYd6HklqV8xhRbFdnWHpcsTR68Lm8vNFl2mQUDc02mZytGprAfSP9T36ZlbiubXQhaXtK75O
qhfGcq8TPbFtYnMzlJi9B70zqWYbxClWoaUmkKuJhRjhaY/hX64kwePOMwtWgbJs76KRvMnZuakc
Zqe5hwFZooNblmJnoCdYovWWUtWXqLHtk4gTIjc7cj0Imnwn/J/KmxwnI3WOqMcXYmTFlL5WEJtL
nulBM4rTPHMw4XM6ai+phXajRiK6A3cme6Hj4S7MkJtsHeN9bmBQwrt5F81M3tFEqoLhjeuDmffY
IVZiMoZMUku9frrEQQhU8CZjba1t9bJWMuahOKW9ezM4fD5mhkMMs8iNlci7iB2hFW4TeGbRbLUm
1w72XP8xs+RLNrq7a3SnC/DoWYGdLBIExeIWWKt6v3I1VcL+yAsPoQ1VmpsS+ZmuyVPXIkUp8QS7
mUNtWgK61HtnMsGjxxTiMaVuiLGYkzF/boxuuiD+EnSrCTu6woSw0WFzY/fnKcPBDw1LfXRUbnmQ
ABZWy66SYt52RXqoBR96x7ZAHg+EWoLWeztE7k7Mzq5fo7sBggzl/dJhDW+QB5ZEs/AUu7QTqanx
gD9zFRQ+8kgYdKKt2xgMpe7JkgTuzilG2GNKzndimPlJ6YMWxXKEBoSsZjwgFiHZtdVDhG9v5yWJ
ddDpGPS1pfztuE+mATWEjP1U0YK0CUvQDXB1jxxfsyzeilywbYMBef3ywMofHvsUNsbwEDi0odjW
FLE+SFdnV+qOoC2Rb6QT75mwb6bKA4qHjmBHpuMk05frGhNWkOb3VVeyKc3xTYycb+9ZeOTMqRth
QVl6HfR+LpGcjoHjLNUX38j7307magfdZn4YEu2KDYPEDJtzdy2AzXTXCSqrjp9Gh6ADt17vrblL
AtMMUWFWI25Nu2N0W73bYkjCg4K85zolf7W3vryF3T73ysM4Vca+tFpaI8jfSUvjJTNS8spVbryn
vvz8P0tFdPdOTAjtqo+UvYUQpsbc+T/BgD9fftQYSBNGau/1GRI6Viatn95YgUrpho0DwiepGFhj
9inUYWWP6Qs0Gl6I3/r5/Z8v3dxEu15zn/nRoXxTlUrv0QK9C43u7iej/ueXIuDoZvSmQ6pUbYmF
cEiV9lrEzfB9TVx4Q9bvmDqDtfJ8DmXV18sXNIUIQFJbZw8z2fiWYbz5KWz6+fJCO9Zy4yr1Waml
T7IdaLIbHZq01S8Razdt/0dL/X9V0uIB+/5FuOu/9+//8o96l8t78f3v/3p+T8rvvwmp//En/kNI
7VCpAniAsBM5imvaHhmC/xFxKI1/Q9pL28p/xhhSxPKfEYfy38BXpXClh+rXJP/wf0upLZNiF9X5
InWwdvTW8v8l4tBw/llKLcnN1/mLPFdpqZ1/ijjsZapr/ayth2HZ2Bs4HGLsmIL0YSM+jZv2bXgC
JPWpsbCP5PX+5Y36LxTOBi/w7zpuScmMTSKfp0Ib0Ybz+3+J46tKOn0d3UPCOzNnJARU3bKeIyZ2
+j3g4Ayu6nwb0//vt0Xd/tdvO1ihPbYJ37b9hQosLhg498GQb4lTCbtbuwbO+T98SyXU/ptg/Z9e
qPoU/vJCMwjH0KVS4dBTkrjeG3KT0FEfbpbE79OX//5dteRPjOHfvp1rEIEpJcuktAxwh79/uy7X
amoLmvbw44KOHQQbpELx7ISxJWbynHTgJqbaWRyyz/2FWOqzV0zQevh3NuSQE4xSst5qIc9AFFfb
cikY7hp27LUtbJ+gvYHoaH3gTNRfQzkamyo19N1CJDda0a8RJcHMB89zQ5aHMsqonjaLfg98j36u
YZ5Lp2uoNcIv0ulsOSCdydrRhzZ3pe807m7kf34HgtdX+tGqxAMCV2u7Ui/MnEOp/WqDEjrFBSFb
TP9H6/NoeM1QmW+0ZH42XRztPHIfZ5mHj+dBaYNEnRwoxUPHLvUI/xtu7LgzDk773i3Ql6v5TnZv
jtNlebYB0acSt6aV2zedA+pkmN1ZTmzqto0JfDhOov+E9L2IEDmQV5rfLNfnpG7eTDE+T0vtd113
1uzpdRE88mTPO4vEAa7WCf3MQBI3sWE6HeTFao9B7nwMCUEXDiU+m3Uk2gYJz/PcpXTe1u2bHjV8
MIKUn0Sj+ZulrqhI8XJmd/apmmmyT6MU32A6xP+afBIiS3xH8FeJKKu3rltsjXK9r4yKvALqnNth
CgPeNryty69SwwWcFUEPKukPZG0UuUHQvaH2yCSwrOpNUuCYJlkAhPmNwes5dkzfjqAx2/l5ATiE
Ha5RDznK2r9+m2bxHNVfZdG9D3il/cV1VVNtR/6Wtl0yjOtyqt/CGZWMJKa6dK2d6YzPhKZ/61Ol
tEEqM239Lsz5WScgbKnunMbDgN5ZBtKdbVLbaBr6itUgfoCEICUN4hy1Iv9JRXSF6Fi0wN6xfk/+
QKz+pnDgPnLTHP2i411zqX2YHP1PJ3iNRyCPDP2I9a1JhjSjTxChwtNk2h2mBWMj0+RPl/EKio70
EIo6TtRhkEltgsdSVvMrNRGQpFX35VVI6LVY4snKoBsz/mttNb/1HOYgp1opFCvuTILpDaMiPtLl
B2ksSmHXkvpWfYyCVE/FOffkgdCTjAQ6fmbZlfee0T5YK5dJbhinKsWwNmpeHpg6BgIqa499jgGb
DF3MW1w/tKxQjoNEB7IJaRIsZZw1LZcMf2BsoDT5oD2XQ6chV99z7/i7CCbtOeND3gzScfa1Zqn8
u9434ukc1QBZMvnH5Vsq3DBsqk9QSiZBN78Hz4afiDoiKy02sDYkfz/n1YUE2JDgSJ6paasqeyc7
qusGCd0TGdeXheGc5Kr+zWiciALhkQ6B2t6SO4v+3QPoHIXON5A1MUTDt8pUQBalH4hW2XH73mJN
So/opSZce6g/s/YuKWdj3w3d2a37Z61sbWBW3r6fK08H1+LcLRFd1W9CcBvmSVPs0zQMkpaQCFvd
cZUE0ZJ7nX4fb9SBxlDIEw0iUmImqg2G9CCLItwQvRpolcmg1fTvwugf2cEuUPfEkHGnGuqLaZvF
ths446223XnO9DxK3uPObsniL1syJYf7dqF8j8LxvVtGSL40uqrHl3BEbzLYkyTNjejTqJmtLeen
QsfISxyKo7qc3Eob/QWBHvt74ss6ec7Nl7YRqKNcSDO7cO5t+gpShxsyBmRequWlr1naQp1PPma9
WEuO/J/jiF1t6WgNWIr+jLoamXkOeFmEvCjUXjpE0SaNrO++46AaFz6R3OXwnye/FORVItBQltFn
axV4ASfOYs87rKbzEJvL3uEH62d+kTrq+8RK7vH474e2fNYEAseWBHKQBBASdVGsaAGJR/TE9NyM
y3PrFWAp4ZVNkX7ehLyEKJ2fwWh3kUweh7UJOFSzDW77b4yuqnBenTFt8dYm9nNTBmNEezFd299V
ujwLm6uRs+yoz+b9ZOX3hk7UL7XT3ir9kWCBSKj7GC5zs868XZ2GKXNEFae7GJFsIqhoUF2Iyitu
wrU7DzpvBbUB9D8i6I95W3FCyS2abPqiXVUJHEcIaVPS3SakKwnPH5Tq87nNCfZcPXTFohXfiYRN
QLP0lPdX6Llm7V+W7EA0zczVz0tDXcfaoi1HyqXe1FtC4Bq5XxZy3Yi7qcjyZZuN688LNLQcJmGI
b34ueLvu35oupdFF1nvKmzq+53YxeI4mFfRh1//miQxIKGBMUj5wD+gu0LviXlrdmUf7W2xGv9oM
6CCR6B/kmp1Qhm6o4g0MjG57byYDuxdmMLT5x2o49TZVp5r944QzyKIxWsKE6UBt0WQkAdKTbTVN
2b07tcuhqjtaheow3U6yI/eGdvjKa+mJaR0F255axFdbI24X8rCL+7bkphDzdGdV8YVs/3NT2hoZ
Hxx66skX9/nZTPt7S6O0iBKRR57Rt3yEFPGMZFFk0PDu9FzPsthZtiBdLq2ASmfvTx+Ve8KNgB2A
/H2DBbxzeQmIHytUnXWgrYrz5I69calv2Tr98oz6mErVRA84ZTVU2YVAUhfTsLeEOxQF7fS00mql
y+zaC4wQudOsPgm8v9oGWGyggHFDc7po5BgUxkjH00J7Zh91eaDb/FU8VL86ew1q8I40FZSy9fMp
45+faM4l7EEmRvFKLaDv2sU+HxlrwnS4ndJ+uE2dhqvU3o1lIU6rRj+6NbCHgiBAFti/iR0dNk01
8a1m8TbRpYbPfFvGdbet2nU44rEm8SDyrms738drrHHGWu8komF8z0FJiESglTTH44YadPVj+v5Y
WvHcpF72NK4VmlCqRMh9yT+0SoHWDuYoSR8bgIhGTGWsWA8L2VaF3mReI+sGEG7YjFN/TJvSRCg4
OdtI3g9O+GEBY22RY7xpZJvzoF14N5bxkFDZFWFtmYvJpRtVPGije2y93vVT+Aa3q23E4vNOpgxw
vBTq4VrgeX1Y3YNmtSexNldzcsrbbs1eiJtrd+MstAC1aQCTN9ujfnA9o9g5BoUoZUKaEOICxjK6
6hqK+TbGagP4utPnKtFspGa7cUdq7keEMUs/Prn9YCFL1HyeDhUXke6C1rk3i8kzvbUmLVi7L067
6dZBFxGZqxH0Mw4YdxqeUoyWyDjD96rhAfSPH0LVARLKcSBkXhBo7M3Jm1F4JMTqU4QLLwfIQAVB
GSyWJjPxaKuB8ks1/VWLQjDXvj445kwpDEJOlK011kRETiLt233FErrJYutpMZMHM5aKiCeeq0UG
5be9YYC4hiWliIw/9Wi2e/iNi5WbzIHmTcuzl5LF6kinHM5FSSmv/CBbCp05ag0Mpb6xzl+j5KYK
Y4OmsjTH34PBggLffuf2VCQSTaYfelE9wPAwJTXdZ8etGVT1V1JwQcRj/GnB+iHXkQvwk47OH2bM
Y+IlrKMnRx6Pjj1/AegYJNySbarFFec27G6ijtxGg8LNTX74nyuKgyKRLlkDdkhtmpMSJbILZTsS
ys0otpyMqUb5N5REm1rYcXgnTLVJYMRAG7NNozA5zVp4l9tfUc6H3SFbCujMOtuYaQNLxUx080o4
tp0Eixs2eIWSD0KviRcsEjaQlIwlz9ECzyb3jeWWycalDycsezJk6M7d4bbiSW8QYasJ/TlRYWWR
gKhm+8Ku1sh9NtnvBUIUhq3j6rbjXYGrphZ2sbWjcB/yCN+lHeCrOfV/UCUxuM3ZB1vRuDVEaW7q
xmIWLtq9Zg7UhdcRT/SF5mcXdVlPPRirj70rdfFiC+Jfsb2QcYFADB3IRcLZkQ9j8F6BpVM1jiZW
7ykCGsOnrBrivWegVmwHxhbRNdWOWDv6DcTWizNORRQyPqmxJyvJPuJyKnm2HQdJJyuJmuN2tqwL
kvCvgYUVFjP39q0t+sBl3Wot+VVE4k+JpPOmtRltibREGST4XIlWJXiAIEDHxpzS6cjV9Wx4zZ3x
QdZkzRkoqXgExcfIRXOdi7C/b2PoLUkaMpTehZjbPzaSROqPOhbbJX02CezC5IZ2nRn1YpfAsrnT
bTFSVztDjM1tx2jREyOpNyRTzPQ1MVMi5Ko7yry7gWUDwiZ2Bkqg9Gzn4MrZRzLcme08kiji/uoz
w/ZbS3tEP/kg6tFhmyi6PZ4j4vLg4kjXZWrGc9O0HUPsUmNzTEmtQc9v2uFjeM7pm3josgrnY5jF
MFE0lFvknRNWEmZkCUYpRVMVInGCA8sj//Yh1z4mp9LZTd5o0ZyE+CVeUk6bcW9ar5479e9z7j06
GNyOTFYVWhKHsPAwdnxysznCJ/vEIFygjea+9ibvqoyLmwTIIB6mZet01LejCnFhuMUTCo+r5s4f
Vks1KDI+Pt/okk4ettSWaTt3pn1Rzx+ubZM/FHOfkT1dBcT0srvThevz7nK59/A5SJR9AkS9Yz+h
OsL1RYqHM7PFdf1p7tXtlrbTwRkcWm9hKcSyYl8LWe3pOKA8O2rxNNjafpzUlZYj3jRsbB+NIAzZ
3k0xG2OLoIWlmDjqlR1Dh8W7GeYRfSqzfoz0bMdHFSNeB4GgfkO3t44Ee+jAG8os0EayrbUUNygZ
YgfosNtqqrEo5dgAHLKUKf6WCaRMbOFA1uMd4krdd0rzd2nUQUsE1c1Y5B9Si9+mNMiSz5bOV4up
ZlPbzXuFup+TxLjJDItGw/A0iCJY3XmvjY3yGBb3+tp8Z8tytHgEb70WTiwGbuf85/oFLzw4Xfmb
sGwE3qVxXKr6vkq09xq9BNkjLF+F3vA4wW06GjzTGHM2nYM1NqYi7mpAQXHFtl/6hPGqrHOwgtIo
9zIB5M6Utm1A2lpVD4PNJhv25O2j9/hITTg5nWRjvPK4Afk2jyXZ+4eMir0wDEbXJVV3MI1TSApn
iwVntF+0GQXX6tgxqHhxES4QWIJbL6bhCcstzJvWUMuZrDurHr6hpR7GIn6UJeq2NEKvluOKceOS
dNGcQ5UMX0QhGvVrVnskEfqVdECBQRzzQ4hTCjyKICmEn57Mtm3mrhQaYMCO+Al4d09za94T+3em
lTnfthhK9mmNOiA356Nl8dPkjnuwbOvkrTZ6oSg94whP0IRAUWPQuKu1nJ8yWrSNhTqUSHFrb7Gh
+DIr8L83z7A2RL4R7x7Oqt+lGy0/qos7klg5mUGTgoWcZ6SzpecPDPboRjgEw5qc2Ga86825BR3i
EB905wWbEH1w6IKLVmk+0Andmq5+TO403R0PS9wTzZIOf5yYErmUtooKgK7m7RJdxIwkiS3KVzTU
9KjtWY7Grd4Y4U0ezhQkhuh/0X8RKyW3oM/P9ZJ4O7XfZXbTBgsuVBCMrYPZBwHSzklTdx9idt1a
Ma8AE9YguR3jJY9Pecr4s1jaTaWLh3zCvFP2OlqBFeFQsVwy2XocKAM6Hiq+F5mtO8zl/mAY5LV2
Ha3CCUcYjcME6lidb8YqQ34ezzOOa7a2mI5kIMHDUiwTUbnVfNDMduuZ/FuV1+brkMrT0EzTbtVa
4syJA7+tMgzu6eptTL3WjiPprzLSiJYX9r3ZmOZtyRCEgX2bZLq80cMKSVHacc9RuRBDyUPvgfya
UVRsGy2yD6YOb7Ss5kfctU/k0F6pnSPxJySpxlvIszOmdodezOJ29s4IK1r8L/lxFOKaN3if5hXh
RNQgxyt4uhYoqdoxBnBqbjlwWOzVs9oZPJyxrGlpzNbkeTyw7S5m1A0lDiOpx/60Nq/VWuyLAfON
G3Oy47TnsdeSeIlvg0lOhneeWfnFRDBcoXMj1SI/tZRnVPO6XOdpeg0RPG4cocPXLTFhAMhlKmm2
x2b6ORfTZyIYWpzR5GU6sHxdW0X7KRx7GlyovmwtoNbGfg2VlZH8sG3rtF91of3OVTxWl82omTKe
Cvn/Iuy8lhvXtiz7L/WOCHjzCoIAvRFJUdILQkpJ8N7j63sgqzui69SNex9Ohk4aiSSAvddea84x
NYv4PT7AJdFRaigrJDLmSgv/QTKpDqwUy8uNuF4tOcpS6Gtuk1uolhsBDjufKY4JkIJoDhatczyq
u3Sq9+SvXEM0E+vGYsccxoKKJXFiOm18Mrk76AaPD4BXaUrgHTAHxKMr6EhsJ5cQksZRl/urxSnh
iao52RCX0zXKlUMqoM6cmj863KpdpsmvVkD/Ns0hbEQhQXIBR6N3vZYw9cG+nEZvrOttkUki9EOa
jwjFeVbQFOc6CvYkjDtX0xbSQNe260binufmHvd0fL+1jtzXLuWVISo6popAWiJy0XE85DkhKvMo
Jxe1FL7Qp0UBWRiyWH6CvCZdNqjTDVuRtAs+dOFXnkvLI50dFEYDFjQsQsvTYlAPSs9QwbA5ApF8
ihbmKNXZpmi453grVFndcMWOeRBUDhAW1N1VZSXf+WJdIOch9vJHQexFZpT+qtdEnCFGhcJhpGJL
fBO6iQZmXsLj0hgIV6yQ9pzG/QcM86QZFVBnORfui62VUORBw7sVkm2PKB7JIkCSWqcTZBXLAhQM
dGkZfS/fWWzNewPcdM0A1UnkBNsJkUTWlIHm/ZwbK/boohx1AQtmKFmsJulXJFgIbcgMIANWsrER
QHMzliYghka7GKrzIKM05rDXrrKhgJWvwsatGQf4EruERFKNlcq6W0v6eRBoQLciXiaUvH12F741
39/Pc0vYdzpD7Qu1a8VIvi0VfGaC6mp96FZlue3U6pOY1qnGHBRWHMkbzf8itNf1Y/NEceVa+NZn
izG9EUmWHejmUxmVvZ4SGGZMiIVa6SDotLGrxs0Qf2Gyg8xV1J9JvXhvMeHb9EaxA6F06b/JKibZ
TkpPOsp3LQko3ONmWhcvo35Q9CXDHQHPutUySkSDPa+tfVD/zSEo/QKTknQXSpEVvgHOsBwyQigI
ohZegzzcanUh0RlANS0mytMns0mtqk9ThjowdsKVCvVzCaOfuukZB+aBOcEVyoMrD0BZItCcs1x/
jslUroayWACKAFbH4pPG4DMalfssqPeBRNWoJcuUmaOdKDj2gyW9nTv+s9Hnmyrk72rNbyRCDRqo
E51JI1BZsMq1LpQvKe6tVcNmmcwa5oVRIotLemsrdMJlZB2wqFPKK8UfpOQS75v1rIbgtpoI/JU+
cHHysagEHKCmZhai0vAsWMkRjawqBvlaDiDn775TR5yBUyTFnK9EX2UXqeKGcwwuuWAMj5Dh1hLH
WuS1KPhTfDKa+lLoqnVDCgnElEOgwOqS+xVsUcx8Xl1Sc2uMWfS4Jv6qxatYbyceSRRifo90vEYE
bGbGqozj4Vr01cYwxg8Z9TAH7XNDf2kdE0G3KnVEU1aMfErb5D6e/kjWj0lTzMepMZ6zhnycfGJH
ziidwrAY1mp+CtuhZ48Gs97HnNzFoKPoXHAcCdtMqOP0/nvIS3FMSGpPSSfGbihEX3UyjadGY9mP
BNTBGenF6Gn61TzBj2oNo8RRWdykXjGvGiENqwldMBKyqdzKclm5ut9a1wFZfPYz9NYXjoSLIPOY
o1d9H3tWi5b8qd68A0jm58WQmzDRM0qGx0GfRSX1REwXlxF3vRJP9JSXg22rbDQfBYfEY5Uq2DmM
7Iq2nksYs0CO4cIF0Dntd5QlhmTceyl4qSukjxgcQ2cqIWPxJ1VFi0ga+nSvCdcmj2tHqIwLduji
MDBxuOritlfE12yQIrepRX2njdEz7qpgJ0hp4yKGdoVCDPcFszpbrPWHVg0qcWcX2gKRV/u6v8+o
XVRGTJjT5U2dJS+90Vcn3ey2RZvW3ozuylMlDwGScEwK5R5O43cjVMyGaPrvKfZq2DghrtzMcsDo
4l7lNN+NM7tJU7DpBlwI2ddZqfjMTPilNADre609MiEKtoqqBRvhWSESlVpaBbW580v6V9VSp/7d
CwOBbxATcGBY7Aajfgo0tmyzS04IrrnYNFWhdBwrxcQtqOXYgErjrqkKStYRNgJge5f4JGajyGRM
kYv3d6FHsUAo+OBfW41wjSqMvv7euuR8ccQXU020k2qpQEPafoPwC9GBQggdnJiZF1HKWwcaPVad
wK2ypmUc6HeI/Qh0GY0T+dQ0FJbnnPPKr1Jz3eX4q44k+spV+dsF4doEwI69JURRWhYKWrjQ+3s3
9Kl1t5bXWCzlVpUs0mpaF7gQqIjoI1ZxUThFXjATm2iEttZKLxn3ItxAn13wLUt2M+T8jRMrs9tJ
pr6KJE3eybH1aQ2MSSNfxWBqAm4Bqr1IswlHILqehSjOHcKRcy6Of+3Um0JjcWcUcGoKDN2cZaG1
dPB8ao5qorm2ZnbluekYfaMec/mEYjTFGHwxwub57OgGksRYyfBB4gvWZc4b8jwImxY4FnzyecPZ
i8pRFNbmKP5GUimtrdAydr2xk1r9e25Ca6c0gWijClCgg7fj6e9XXdNLDjeqxEB/jFzLJ7mlM3PC
TSgFIpEtog36YaMqKoF8VMcES5k5KrTyobVJspWSDcR5WeCZjdsMiDPOF+SvU7GbTFbrQHrKkb9n
XpnupB71G9YI3rMlSueSaCS4XT2qXxhqpLNx6mF/3NTCeNFM0aBhkWG+FNOfVGWXGfW6o6VgOrov
p29VrHi1aHkgb98xRo/XWZs4SkaXkM6MS4DYdy4ajEllk6mNpDhq53+ABCVLgpe/KrOPaQgQug8g
dmLjmIfOPHcWsIc2PlmWCAScOB4KpeqZkzm8NjlMCTsxahoH9/Mb9umAZ7KL9xri8RXRIQ70PQiw
ZnEoNDoLcqW0664qoYcW+h9cebYmE5WG1KBYaWbg5kOcvhtFdYGHtWpm7ayUtciGRzJSiNFizRgM
Fl00/XZtv49b8jbQRVx6zhGgaZp38mI8Wv/ffhkdhTZfpIQirbdQi+wM7h25t6TzGYH/DICmfiza
YAX5cjzfi6rv7NFofizm8pjcaHXS7y1b+GwM6AuYmz0FMqNVR40jFI6YMeSFoScC8eBFcdxHOHqW
IkzBaK2ZEfbNFuH+KSsrGTtWhag/aRAHM8CS/P4TsFd+hzdP5EaSevS1HvlUFtshkpEsB7TvlURZ
iRbzz0gRd4jjMcGW/Ql8bLzRlGDyqG6WLvjYH5DghhCt13mp+g+Z4xnkMM0W/PAuqbUPehGAipVP
6tbnP1IMMBGOOx8sB7212NoFeEgnCRVRmUmfKVFES4yg5A3cjQ65PiquZJz3qKdrLxMW5F+eHJRk
+gUb1zldP807md6Spyb5W46m17HkkeYQU343HN3e14e9XFnbBnqyp2st1ZEse2MscPPNxEnEepEy
scXiEgudiNoEx10ZLNoJaa3hs+DcmA+3UpwKuCRsoRQ20I6Y9aEVrl4MdR12le51hXUZZBqdOgJB
pi76BqArXnuMOYk6SLtyzkz0mkR4zGR8RpyHkAybrpQaC3pK4thhoR78+wtcpGanSHkIO4Bwpv/3
pSxyg0mN2kKHLlXdhVx0+u9/yvyQP/r7d6u2npW3v98hEu/ErdkpYgVOFmT8tGoPAp3rSD+ebxtn
beQqsf8Qg1LbzvnxnkdmfU4HBb1pHigeJ5ts5ffESZTDbF0tngCAVBKC5bC0NqRxJAKsiTEOzlaI
D/lFXyIMm4YElIkceTuXv/LW+EmIphekbdSmmVtO/rlshn1CFN2F9xDt8P9xX2trw4w6u8Tbcxbl
EgKciVeAxIdrHjE9TrswQQDzo2msY5moQh/DbAUcoqhvEhv6bAo3wtqUJLUOwqBuc60t3Lgs3wFc
t3QShvcYoXk2+v1R1MPeG0w1Qx0Q4Sa3lGNQq607pVxDJZofI9Zdl7k+PtwuAuRObI2FDcTJygVF
nWn9sSriHEXLuClRcm9kSqYszglwVfZ15GOTiZIXIGG1KyTFY5QRZsR+hv5VpYJURq5g1j0xrYGC
KG8TdpI1bvCLTtKnPegDmpOm3tOTwqwz9z1kLWiQggzqKJQSdaug+1tp4ricsLBlwTVIjOKX1iJF
upY+LayyWWS4YEBgBRPkHnR0Siu7kOK9mC1Puoo8z1LG6IXcvVM/GGSg0DlcS0Fj7ZjibyuiFdeD
TNBjDVAqx9wL8IyRu6gj6ZvYhS2kYEM0mC7QjAaABRVUAAtIEWWwXbNFMBvWWa9hrEb3QeseqHRi
Dt4TIUtyuaUBGJ1D0doM6arlRLorhOlnys3kiaAC/4y068MAeXGD9iMKmTZXS0TcpNHLw9oB08aS
OzfJudlRa9lVmlV7sCaMvsokWOu+LtudwPOflOX3HCqGW4bmS1kOdCZKprjVxGg6XmRIfajFe7yt
borbezfBKQNvAp8+HkACkb+Aq3llzMVvrGivWP3+dCEQByNSMYFoe2ZvDo0hmpHSwtvx6yeyvHAd
dPmdm1g74bvxqaDTetOGs3rTLzidumsXEeUok2dFcAZ4MHHOwVH7oI4kwI55RmaukZEPwnRrV6NH
5VHpsV9b6uBpRkrTjAP5pm4zcx/TLtqGDYaPvvetbYUlcTdovA1u/2xLBrOyL8Si4QxiyQfS5GZv
TGTlGPul6SZKr50Knwl7HB6bSvVP6KFkrJixeDEkP1/nlZJvZqY9KFwwmLdFE7xI9CEdTdL6Fzqw
nTMImvCiDET2CJTzZpCNt1ZltF4LbXSvVEGFWVWJ986qwN+oRvZAsgMq2igogENSdi0G5VvJ50Cl
8oQBuvZrnKwcBLM4qRe2DXe4FpWvgU9tOopd/tpWDJHKUU9fJdOEdTYwFxbrEk/Y0MSvzfJNoamG
r/RCEc1JSfAKYCVbtRSpjzFHREDajPlgYaIh35TGA3lVsZJ6tb74CV7CqZDpcCOPMiGPohDgf+Nw
lnFakpMxRm8dIYo4C5mt+5bAaLESLui7tW2kY13wF3JP20a4U8ntOnQhc8zl99tqaNelhZkD+492
bKR2X8cGDlDdfG0T89EO6CJzjP7jAIIoWcYLAqlSmRm8x3NLKk0Ih1sNGsPRR1XiU1oytoaIhM0O
IpzZcyEEGHAOWrc/zCsnN6prjTY1bI+qYDZai9J0lKlLaIwkCys/+xSm+SCKUnGJ9ZgwwPI0DArR
41ViXMDWn4RYPwBO2+ETTV8yjeWYCTB+Z99iPetzdFG8fh9O7T4ZZJ+NiImgWqKUUHOoAogcW6D6
NQ1w7BpRqKMLMPqjpvZMTwaflMoZ7i9uvpc2iPckCc1e1QxMa7TkUkfRpquHeDcumi9/ZpHve+bJ
o5IefJKFV0SS+JWhY+3E5AbwgNRvsQWKWcwbhmxLrmb9bfoxDTfwPsuqHWB8sfWsI/0rzzgfAe+J
/OVcy5RkNSAHZXFnEcn75lDVbA16WDH10z1su4KLEAz3uwzUwgwVaMJRosPyaCjY017krjLng6Lp
OuZD9K/At1xTmbq9pGJuzmkBn40iPjD52jc14ZX48UHLm3AwWBDGDbefxgvD/D5WiFhnd+gjmufG
BGUBmiDuuZkqLQ21TafrnOnHJXyAOgRGIicH4hop/R6NLlWXYBplW6EpxrI9e8qCfOUoJAfR6wzt
7iWgjXAwKrQtuQK/scEGvFJqDJgWUGIkcau8UFRm/ylLSVDDaKgMZxrpCfAm520atvMFT6VMp+5o
ilJyakzdnYBaHNKop84zDHOn9mRCdVGY2ak4eX2wBNBo8pmpIEJVRXkKcfkzpfUjRMjMnTWdScxM
0G9IylGYWXHDBqIXyLR0kwZQ5saCXm1XxwfRb2gKxHiNIBSeEVqMBssxmZvZjr3fX096CAZp6p/F
yHxkEi3c5x2OUnVUh73qc/SQjXOrdjj6QgY2XSlnOyGEMUm21wEPTbE1J4BusVlUByqzUzD7PSw3
cmtlOcG+HOKanyIJtRFZkKM17tpRxZxT941Xqt2acSxUNjQRO80AEDlMKPGK4F0QMftCGWq8qasu
05ixNdSSumEPfZNljkGhYi7Nn01t1CdLFgAzNGns5vAHPD9RsF/BLClaPdh1JhbCqqyveAyNVU9B
AIAFtAMhzaRLjSOzWF88UNlM3Iz9wTBadxjTej82+vnvwZFP0q4zXfDCat4YhD7RLkBB0GuANaEX
Cnotr6oObETH+3FT2ThqBnLcNO/1dSJyjq5EGWW4EJzmTC4PDZmta0GZsnWmq7R1fIsuIWK81ZCh
GyeYATa0n+6SOce+Ket7S28PU6y1GzWOL6QN0SVJA32lVGq3NSKITxxZU2kfFJ20n3vmg+Wy+f/9
vb+/9MufEoaGLE2rJ5rVWaM5mW4om1pvNoFmiHtkbKaw0olEU4lF2SrjJO6j5Q/+fiXnjPlJyls6
4i0xL0ezdtVr33qajDHfQamg7yKYrQyvr/3bgNz9HjjVNnKkS/5mfvR/rIPEuDB8SuB+aPyuKavU
V44L6hXigKSuh6s5Hf1PEB0tbIbKs9ASkm5KW2VaNeTAg8N5Dwg/8+KNuEm9fK3/4TfOxU3nnyKj
B1oqkVL7Kl+j5jS/Lx5m8l3Y9y45BFna1w/jELnzURBdYfNKPi6QKqqS+UxIh3VnRCh+GVt2KWWl
3JIv3SB4xplLW/RGp0qc/Lu8A1ayqqNRnrG16dfgVc02TfXVl0cWBJDAypLUbCOxkpr1RDqq7GAM
J6OsO6KMJvGMtjW3mWV6UcmJIXXjg596SGHkl+qLLONuk6VH04AN94e3jjjPVTCirpD20GMavqst
whLoZeEnEIHxpCLTqlflrvQAIWc3qm41xxC8FpErsnZc8ZCQ//EKxOcDKQGtJGwP68LrtLXySsKj
vJdFgtFJ3/hpj8rD2sXcqhsiG1VjEzBMtPt9dUDflhJK89F/ZsROX0OHKKe9NK3UP6M3PMtx17+F
9+5VckF7I7U9wlQsZ3u6sashIfI4cUpr5CL9CXwEEMEUFYadP2AaoyYR7rFgw9wee4zojt+e5nMz
OPHBgs5NmgCOBPgn2gpkFxaw27DB/gJWn38Xr5luEQcFRMMmfP6QvUpn7Z4PK1W/djKOOds/qjvc
oj2EReYQN/Fq3GX80dw4wlbkvq6ct26HN2CmN0xc7CHbm0caxxwk7/E2HZc7IODEMW2C5wIMc/Of
+li9C9dxl6LQ97ItwM39A+HkOjzicK6eJEkhqKGb/Keh5P2sHXp/J+mbWHqEyE6FzeFcs8d9YId4
sgBnyraAeRp5uPZRYrRsqieLOEqbqZmxnYCeK9v4gVGx4yQ77gyazDyqTnev3PzEORwtAQG34i58
TRddtcMVAcIYANw9yHa8C27jQ/Dik+ZFW+NR5xct2hJV4AfOU7rKF39LbZpUdv5sWzv5qffZimWw
oVlCb9UNcPmiBH1vnOKt3vu0AZ+dqzrCC2QQuEwt9LYwdFGThKfxM93VR+NSep9kADUHxSvXqHKB
dzvjM/nAEHIzrmhcijfVLuhFB2sVf3+wDmG6/sa/5FAgngAyjgjxJCqXdiPtafoMHyxlyhdzvkVQ
jwLco/udIss7gToXUWpu8pv1pSWr6qN4CCtGJqWn3tu9OSB32EhfzYeYrBm0kqlwrLYiXErUvSsQ
iG/kCd6W3Pg/ul04tdeds9vi6EGKO9viJrmlw0a40yuKWy4p7SDxTsz1n+Yt/vQZU60NT7vOoHef
8DXMG+fE+RdUWJtusoN4U67WNYzxUtv+dqaBfOIT4rAe76B/N18C8Rke5Ua+Zkyk78JdcdbfBtf4
8A/1HrDupvxt3NBfxV/VMmmyrWxvMD3hmwN7wEVr+5i3P/x9Z7yk15Rel4tRNH3Qt3+DEZmcYzBo
FE04bTYZCxDmGdRAv4F4VNHrdmyJtvGNjnOaMMCcBqQ12NVZge54Fir2Gm4aGTmYXZJtkDsatWdm
+8qWT94uX8NPwcBrtGr+cGId1+0ECtNmGIsbe91spEuI+tgjf0zfd4cIMNcbNxM0jmVrWrQPtnku
r5DUFpwGW1a0FwbPAPrYQCpb6etm5z8g26rTSqxfEESOBADfZOaOL/EDPbdAK9hOMw8Qn3ScNhjv
1A0z03bFqvsnOJlH2Na9I67bg3AbL9ZhPgsMUakYjhYE2qP/M0C0PAA3ogPMRPTOjihRu71pd+Ni
vAc3toR3Y6t8C4dmw/MXc6inYQDurFmFm/qVyJTRjlCKrsSztcbMsArf9d9gj0w8YPhqy+/AHFR8
4NyqzEg30skKbAINAsfaNQE6hRUCYFFxLGtt3urMqX9FAk938YfIJX2RttK56j7jQ/YkA5OuHZkL
eOvbFac2ZDJLiBYv5wwKFQ3EpmI9FAePkGHi/bbZ5Ma/VvsKG990tIEtUz0CqWHQS1IC3GOeLEhy
ptO9Z9um3DBSQlNhcJ9vhSMjWFTWk6MglmEAspmvIWZ+2c7XgdOCVAaqYxtXZbJlt321jhIEgD0m
SM2wK2886J7FYyKdhbdkTfYoY9VL9BMc48Ixv8V+q7OmXiYJ6pvbOUbmoROmCFL/QFnaM+PMeIvV
o2+J2FiRyjDukfmG6+IEMOKNGl06VIJtGAAyHOGTPj9yXP9bOyWDLV+ShXE6o2ex2y9LRKeHwPhY
+ywLDnT2W9Bf9XE371On8Rpc7avKq47gb7/yp3yf3vCom1+0fsKduc9Pmbpu3sNXIkubPzxyJM21
e+VLeOHTdcFXhg4fmDGc+SBIkI9g0dyTcGNZ13iwO2krM0ZraWtylXimbeUpRjvdXI9biCTQUDeS
NyPSeGs3Lcpd8Dlgcb59OO1kfa908rtFxzj2vxDZfHpfMr0gL39tEAyu+ofwPvNJA9TiMHY2QSIy
b1rn00u6T/O9v7E4+9vVIdyoX6p17c4IE4txWk1u88ffKsLKitzuJdY2ICebB8Rc/Iutj4HGzvjw
9hgUJ2h/jJ83w1nrDnro4caQD8Zvwb0d2RpwpSMzee1K1qUi3CbqjWilvdbXAZn8V47mci3g9LgI
boCkBmWtgTIZtOKaBzP3Ss/cEEdbz2fusOaSlVspd0JxxcAK+UO3J0bAxIqU7+QX/r4h2PBB6T5N
L2O/NxJ30VaCq8UzCWYqdJXcJUyGM3ukX6kU4uKhq8e2dRowAADAO0iOdvlTv7TWrY03PmXoR5xt
pSsLFPInOXrQFMxfmnN0zvFU7kAYBbfuuSAHGbxorFEYhxxYChQu5R/RIGNyFbxq51HBpwI8ao0y
AOBSATwQwjokaBsVUnQKPs0P+cgikf7E1/7DoHe3AdLxURyqbbjr9u27+lIComAijKb0ppBDAPUM
D1Q4b8LMKdeVsbE+2swzURRl+0IBF3XODQcLYLgy/XMw34rv8qMMcW5Ab7Qjk9L8J9DW2D3yX7xd
mfqDt2x6w7uIDSvVbVRyCAcXwXdpt65xriEk7GiT3glI7vbNjWmn/xQEez7Ov8VBvxVvMSDVzZLS
bY+7/BUP6kpp4STa6ZHY55KLhXVEB6WMHdU2uNmuQLBrFCir9EEd1+afQWiTBZ+DGFt1T14n5lDM
A2xfYD8whdnmCxM3v3xq/VW4ZDecMiNRlzxmnDqQin4h9px/2NgqjBH7gFICpulefKJbuUFDHneC
AtvN9k/mpkEwTV9xXpE6f0RHH79OLpAZ9YsbX9j16Y66FcMPVIxV/gENrv7pDo0j8ciwPaGqQ5D/
Cvxf2Pkb6hYnu5KoTQyEW+xS19xGR/NQ4gUzqYJXxjE8UzkEHzwz6b4nKAYLDGGgol3eIAmUsbv4
bRMU7OvauvtYY7jbtJ12MmCf7umr06dQNz4OvtJNeCLgTdwY/wYfEgvWwkx2MJbk+8T00ldfcubi
+134KMcPsbiSnQ4WrV2BN/JdKqjIQ6KAkJrybKzJ96s88wVeE6m06bXNGbut+OSsby4Gu2pCGc+B
ZivbwjG7jw/wpv2HBZt0B7uDLvv3pNnaHUML00lJdeZLzcjPrZ7ihsvov/hIigb2u31I4SdD5SCi
ZRM+eEALlOOuusuugYfI1mT93KXb9FB89qYd7NN7cAJfDqShenYIdn5oBLyoX8xnOIhSsJprbDLW
AcUyKZ6IxXfRJX/hZUsX8UO8KneaGfxY3FGcEd7x+vQokpGz7wuHiyvs0w96dxwU0p/G3yMgWabs
9wB+OpkMOxRV7cl8Ytj9in/rDVQNc1uu1T/+wcSs6XPmo0a2i6P1gpeRvl55GHZZs9IcosK/s5gZ
FuehTWujknmrd/GaPYr7pXujVcB+3b3R+mgrkjdWHBqc4Ky+CO+ZK/4RJxdsZ8OjeklYDxF+8pG3
nyQsqH/qX3atoXLaeVU0zrCFNqSs/T/+vnkG9T5GzLuVD4Jj7OCOVaFTAdk0t6JbvVs6KxFPKB/2
LxJ6QbOtHT4Q2PGS44+u5lnX+to+EHM+TYgj+B8RfvKsogh1p0P4SVUd/7L6SamjR076NdHgC+yf
HpYHu4K6Rp/NLt8+u2uoHNJv7Y278yX69L1sY/nOGDnWnpwX/IXfzBYWZPj8GtLAXBsKUnhb/RAO
4gaum7K2CFdyWP31PaMTJzxyW43NOt42uxAL/EW6LYvNIhLjDGdspUu5HGJNJgwe/bzgND2ktzei
JKXWoe3D0BbPORtj9ZGiZV+NrnrixuEihVd5H/5gfzVfUoKffuN7/4dNQLhJbv6e36cMjOpKv/re
uDVurFE8FMY3U7eDcoCEglH4PQHdkK7mG99sfG8DBwI3eZw0byew6FsqYv8H5TjHdbS38Q9o4IzK
SEU5aQNkA9Dywiof2GSf0ovEA3MvTsUncnTrsPQ3BaY+a/8luIU8T7b/TH+4h/s3Suhphx5TvEZn
liOZJQfLGYlCq+bZPLX35snyGL6Ie4wEl8odnpxd1WN+ANq73yZXUG5vNU8bERp1AVR3WSy1d2rr
R/8xbJjGPMsHAjXBATBT7HpKaXd648Dug3Ei8cORybVxRUZ+DPterR1301d9rQTaMqsEUVjuDHfz
bRr3ltOf/D/D+IQxJmSeJnqFytnSRtW/MU4JrX8eGxw+HOJI6JVs8X15gMZTNezLX+iZ8mZWXdic
YwdffxN4/MXC0/bTqTyzCqI5tHYTLxaQ/Yu2Gz0+AfGgrBsGgg88xqGd0A/KX0eyH+gLsVEy3Dot
5TNewq+csixcj2vxuzKBYq1ZwJ8CC/kiXLBhMx/Lz+YNO4XMwVO6Co9oCZkDXMx0X/UMRNCDlfo7
gdHM7u9Xyaj3OFBLaNqzGDtGzSONeB9D00eQAChnrjnMNBrAj+/xyoZiso/+/j7Z7UQJtxW3ipXs
G6k313HNPo7nyQewj2GKDI43IYUua7Qa71tvBHknajlfBmYC1IbeWRXjLomovVApoxAduksixpWX
5ryesOyxOk88DMPyS4zsZtUx2cDjPSvI4JqDKo2US2Pxf38ZzfpIgrzuJXqY7sYB8FerUlCmdVrt
rB/rp2is/mAJndnBfy9owqJPWGelwEnl7y/6/EgNsrMZLtDERGBcrtsa8lkamk9ElvUmLCnM0T1i
QaTxrOI9RclBi3aav0UtvgvJJaBjMZRQoPxEwvpMuqoqf8uJ2Nh5zGFON68+73cXwZhHy9Q5RcWZ
yxc4f1u4u6tg+lGWKErYiJSwQYd57C3W5YZHhdQrDJR2p8ob9MoZeOyZ7XG8Gk2XeDNWCzozDM78
8lVtnpOKenX5OjLHCrVI8y3E8d1Ky1s9Ni8tCbSskSppb+nnoJe0UKfnVAqK16rihs66K03GJYE0
VgrySeHgafX+Sy6pN8PncGTImk3yAieWWtlAJr/6DHfWQ2u+lt2suUmAGsgf58dAxA2XgwKmUH36
ROW3CXaXxKfOqcXxjylrws7yQxx94cZX6kOTj822w2XFOpOm29qgdAXgO5D4eqoFTCeYMSbPrzqv
F4NoFanLFLMxjmZqjfs+p8i0epqBVUY7SJiJ9LLkPxNN47UpG6AREWc4geTjH33OnfarDggfBZ+n
LulSV0spFzqx22FgP8UV6b8CrKr/+rfZnNKSMPo/CSuIlwxNt1TcmfzQfwBd9DGVweua9WZQ4UMU
FpiCnv1C9qNtk7U22SVerca7UpHZjOvp8e9//P/CyZjLT7ckRQSBp+vqP/guxqiNrVYY9QYM8K8P
El5sAloHMV0MYREo+bVOt0vEK/3vf64Eduh/vW1JVgwLoh8iiX8GkoqNXo7yKAHlCkBU1jjFat2L
jOEy6XjhZxE1fVYfseEddQs9J+NkTraFsoVruPsPL2V5j/+8ApJsyIqqWhav6B9XQEo0cUIeWm98
ESxCXAlgIYSfsDBRRZ7Dc1Ayn1yAMNy+I9Oz/qGROLCyqIT7YPoPt4PxL16LLKFFVUxVk61/vhYt
8iVZKCJm5VWOoSpmg1+wAulUfoZ40XzBVP/DlVD+1Q0oY/EwsJiIuqr/Ixo2YWI3lyU5fHpOu88Y
soehaOgkqbS6uUW8ycdvSO1HWfoAY3KvwYlajZT2yAFwmaQ75b9R1TFIYA4wiUytr2r8Iz9xsd3i
uKrrVxMNSDmhTG0zLm/ZMQKvIEdwIEIcto7M9vrvL+q/uqayohhYZM2FevWP+3oKwMSJSdBszIyN
UAcPY+vV8B8enr836T/vHEXm2dFE+FuGIXM1/z8Y04jTeWotud70tXaHTXPtM4M0eZrfLU9MSQuW
+PPrXBLRFFh8MZjEKGlH/B/j/yHtzHbjxrZs+yuFfOcp9ty7UOc8RN+oV8iy/ULIlsy+7/n1d1B5
bpVNBRQXuECmkU7ZEWx2s/Zaa46JfD2+t31GVFzld92Va4or3v02F+abrCdmSf49LsrrcQCgkdvF
Vq3cO7Xxf+FCVm4+f1j6B3oWq4Ch25auSqFJzZy5IEvL7DVPNzgOSEJTz8mgFYDtbyi1DAnvdCyD
ZJc4xr6H9qROaWWxSUsQkxPU2I8gjNj9myf1NxGVT9XEXDA8aAVj5925iSgvzJGza4dhUrhj83J0
+/3nvz12o5J25gRcLiNr2WhQbRBcLccJO6Ul7VNESX3S9H/vrWNokLv0aIAjJ7OIhVpfupZzs8dg
4VZNOuppDJ0NAY/GEk0B47qLLKonTgFMdqKNDD45oQJ/R89iPgFJBxxDGaPzk9fP393Z6Ysbtm6q
cN5sBuKfY1CiN/l7DPY0FK1KTSfJ3AY0iQ5PuK1OvE7I8dPMQ5cVAQSZXk6rP4aCvNKEk+mRySFj
79/wTuJN0+y/rEPtrXYiEq7edR7nsHtiTtmyRt4/nFrf/QEn4oiMkoRp2B4mylI9Yag+v7GzG6Mh
he2wG+um+LAu0YPKAFLxB82OFvZ8C9tAFUjX2garGFDv9BLj47rHkZSO3Oz5828/ty8ywibimQpw
z5jtCWbvmo2ZsCcME6dHITXR4QXJpA23muc8hVZKgqSrL9zzuVXLVCEmmfB9INnNcHJR36TtEHfl
bux5lzTcfLdF9v3zO7v0HbM7C6xaRyfKgKXJ73rEOMsUyYXF9+yYZDJovD5GpfNhTMoQVoteMykK
bWN0lADw9F7IngEGL/u+f8cEmcHaKppr9DL3iJooxtM/HONQ7BbHoGyvWxV9qAB72g0xVSqHjIE/
+N+DHFRmRQdwazCS4TvjnsvePEzAKM95yAP3xwQcEy5dGp8/OG2ayn+u9oaqWsIQrD2Slv3ZnmJa
eWMowIJ2Hs3pi5ptfGHGyVqnCQrqKNPMqeIn1N2UHMDdeEpB1SQn9M0x2/r8UuS5K3GEJFi1dM2Z
LzqF7ahiyI1iV6S/FI9iu6+Tv3bwbTHt4b4va/doAKzwjePn3/sxOqFrUtBY59hYE4v3J/Tbwis9
rR7LCNuAcfRXjs6crHjYyyxv0aOx6JbupXhoGvGzZ8794YWAcN4yzHl0LCsIzcMgUIeZAn4EndmE
sl/zMvzy+Z2d/R5TVzVeMKu5Od35b3eGJSnistLJdoLczejC2cX3NijcC7Gm+Bj2Gprz2/fMgi3F
iG1cXvgekBS1InEKQNm2rnAi62kL0DKTuuJDHGT7rAp71u38m4nvQhGeuH1yDW3TbhQ59VwZydqg
H0sDMr0JiYQWo59wxekg+Bnkg44OtsIEcNN45Iyw3EZ+n6vp1tZpb+ktlY5e6D4NdqaYJ3uPXoIO
THc55ofG3ioqbzO2myzxk6vOpEKntU62hAtOA3xWr/1s/InOXNl3HCjRTHa0R1LLz5uf7eQg40Q+
nlEFejGAIqD3VxxPKbV5fU2/mvimOXRKgH3METd19QrjakbaCR3jQXj+ty6xVRpXoetYvXnv5f4v
qOECFywq2I4lyGGOmrMpLeurutHD8Y5Dc7F1ybBmkgJ4ayO3CfFMXYje/4Kt+8kLbj8fKdqZjYmA
0rFYDFQ6w6x5tBTHowJZvMlwXgYIoPvdYxun90anP4pS/iAb0S7UIbpHzvMsk/Cukr4JpKlD6n+V
BdZhSM1HxOtfLa1Ya37+NCrxd8028K4yahzkMTEYB5/ETmGvAtX7UrZ2yst1myWixG3vqq9lhb7a
ie6RtVGlMv0vWUvpVAEIasgf2AY8WrW8GevmEVuoRdW6GzPEAkRJ5E1Z+GsTGWFt8hfCOACn3qz8
Di1neJ/o5hVaknu9bh+RzHnlazike8PQXgdPwwHWuYEHA5e81F+aVNvmPaXHgMfuYt5oBgGmx8m6
KEeaK9AsLKfr1M0uWlVO8+jb2uv732vtqyqr7um+XVUthAqddr46lofecHcWZcGmVF+qsN25PWua
Zn419HSPzgLX8fR69PU7D880L4IN4ZdPyphdo3aBueP7T34XfSv9fLyqsTTWXQ83i7S6NhvnVVo2
2XxRPmfIEe+iVqLdSu+QxmUPnEEZUy6Cqwsj5MxGoUtoqSSfLLoyndli4iZQS/VyoDsaDBk+0JCk
IZcubUkeMimtTZDI14AGdloyStpZVF57VPUUQV2j2124lmk7ny2ghu6Y4CYkLA85P6KQZWnbLk+y
HTgQ2tMPEe6Zk1AtWQv65Rpbaw803qsYNHUvvVP/1DL1EVi6hSBUmOuszakmCsXbd3V/YRPTPp46
DE5oqm3rmoCKOV/bS2/AV6KxcR9FMkC+Kxe0ylJ4obncO7p9+c1NRuiEjh5jEQ9ny1e6fdOo7oVN
zThzHfBt2c+EsPh3flash0h07tCAlxVPEAGSLfq/RFm/c0MQdSz6sB+OaUxzopHty4mmUU+acxPX
lzKIQxSN9k8rOcbICUjL93fw/sbrzFUmv0R0Pma01CWds25Zr0ZbuTPamHsJah3iHGwtMxs3bmPj
8kbG/MLL/3g4MTgfGSAZLHIbuj47G1RRnccRmioIrc1NrUtK7+ULDKpFG5cnPCZPcTPQ+mOMwGKy
l8+//GMEbU67qeaAhHakZc3izKjNUTdBVsd1iXITeiWo78OJbN0msIurTk8eRoXmoc+/9MyYImoH
d+04BEaGas/uOK+yrPHaJsamiZZPegkxRX0Z7QboR3hrYVBmpGjk+pckdO7pon79/OvfQ8A/Z5up
Gty2rpmabVvzwMwL4jw1sQrejVZtUltsGR22TuuduiS1ehvG9n2LOIDyNrYQqQLaoiM7UWD/2qvi
uWyMUzP9WATR7VCh5c97QcYkexmGB6O5BuN3CDMk+k556W19XCa4cA4dBO2WxeVPS9pv8U9hkbe2
m4QLR3TvG6iBR/EaIsIHQXnhdHBuYBgk/WweE5GQNfsqn1ZhV9Qy2kURXAMHhYfnbBOruXbo80Yy
xomyls+fv5iPATO3BzHdAHI+LTbzsMvMAWsqIqITiI+X+QsWnyeQDCs1157eH3nkJmtTdy6Mx49h
palyJDfUKVjni2eTwKpIYtSuE+2UpjkMcbszzeg2sNWrz29PO/dMLZV0lyEgC+rzNC5hVx8EfPbO
S617u+UMnzHRSLixVWbfCsW4ikx9E6rWRsAWMCtW2dJAadUMGO7tUiBVFhy40XlW3Esj60y4xDPQ
VOJ3oas2J8I/h1av6H0ahsh+S3RAY+A/GlbPGuBe1UF9bNpvmotZlx3CiNIuDTVr2mnn83Fa+hwL
SBg7zey72UBqCeUo2kkLuISJ0I8MCKwF1clY1zN8wGC6LRBogmuARJJig80d0FWceLc+IvhF17rj
Evjg9TvwVmgIAQWT2tDQHvdJBLGGncALFkx7EmaaXq5QxtEUkjfpxq3Sh9hERN5PBJl36Fidmwjo
UZOgE4snRdvpnWWgFGJtdcCL3v84QDwJOwnoEyJyUq3g4Lrue11Zh7IFyTBm2ArFvrfxhVEsYR+D
5Ah+kNej8w1vxKWStTtAXHKpa8ULgOdNPh0DLgy4aZJ+eLBCTqkZTUhzPuDGEIarb7LQDZ3y3Q3p
l8NjyR4OSUk3WgEQxbWaQ5ZCIkE09Yo6Z23k1d3nF3F2cmE5QPlC6mDxZwtJYhYED14W79B00lLF
bauRdhJOfeHQdibfyAiWNudeFnXsSGajCLWbkeZFGu86g6ITvYmiAdnBOl0VLfY12gnmAf3gvJva
sO59bHxKt73qsIr9/IbP7m42gaXQBclPnv6fU2kMVWTEoFl3WgX3ouGXVV9uK+8lSoaveJVzRVX8
oyysm0kIn4gfn3//uQfOUzDZ0E2hqvOMHNPAbiOf1WyI3NfpeZf0lyWle2Gx1j8ekkmCsTJSZyB9
r89nbV9FqTZmrBh2RIlBwvlfYPlNd5ZzHw0alAfWrNCod0Fry0VXM8oBki9aekz0Eop4hOCBk8Nu
lIS8U/kuMOVzAjNHdzEb6GkPrDQanC4vw+dWG2woTE748kxaRtilAOHXRnR2Ngecig9Knr/wKJep
rl8N6sVV/+xz0g1Yd2AvxIfKTcxDcmyyX7uhv1W0BiRylL80pE1BQgo6a+LgRxP/MAG/dAq4qo6I
1C4OQUoDzOcDw5lmwHw54EVR5DU1A3OS2T6HuxOAJ6+IdoiMUekA+heAHyBQFlArA3q/EEllNWY2
RBOEBPdSVFtVfHOEeUrorcneeg/pSpC0u4pwKWSDBDWNfdLIL63U6GzvrWtLutdDrZ9ETzIjZzCo
Rv5i1tEXadSPSZ69yF69whgZxTedk2b5rRTWuvAUumuJl0hVk4KUp1ErHgxoTTkmZAvdfgsyiu2+
SIx1pttXaIwfWgMETO6UR78xwFuoGyr8K9dxAJ7az2nAMZdhr9Jx2uM/O3l2MRwWkRXA2vn+/t+O
nazfn3JekFHxsx+hemlXNc++e4cMK+sf2r55aF+61ZRSSNjZivKQAlsSUXvoKHKupglRdh39QT4u
plpTcoD5YfOkQ6mdMKZ8Cb3yZ+NX+1E1T0pAlFl3LNhFWTzC4rgbzbIjLJXLqPR/hj80CXKk8WlK
sIc7FF67DBZZNHGmnNimM1qxX1sGl8ixXmoN+h6ntdhw+JEKAR+8VI5ap0VJkHkPdUU9y1EubAPn
AgxNNTlGIvCW0zHuz1Uxdpo+DACI7JRaW2h9+uD17kEN15pXPGXl8KLm9Oq48b3MhgtnHP3Miqix
GE5BM8VaYx7v6xqzGofEbDe62iu4tq/A/r/gILsuZPoY5t8bzdgZu+HNnoRlFo07/lc1c64y13gR
bf2YYrY8GUls83zKVG2rngYK3U035HuQVMn60S/j/edz9dzqSk5Ls4n3icc+HLtbaKt96WXZrgvp
aHPSfdGQ30m6xzJK92MeHdTO2Rg+Ci26NIeUi6OPZNGpzWNc0x3h+Ehn/NvYGX+Gvfk1EerrCAsu
FE9aMrxElXrhTHX29WoaZUlqMZzp5ruvqcgwKEWV7ZDT3RR2V9I09MWr86OqBvcewVYa9+sh9LaD
sC76Cp0JrPnuKfOsa5Zkrf5zbLHkdXVlFowtzFOWOqNZ680rZs0WjzJLCR9R1h/8UX3NY/WVPPUG
Yts27dwbS28ekeYvolrQxgx82lDT68/f5LlwgIvjOGMQg3Fym626iVuaAOd5k2OdfQU3thlG62to
sVx6vrPgfHqlpuSWPMu6sT15MHvvy4UrOHOu4s2o0hA2BywxDwNzxwzqJCW7VAzt4/R+OlvuvAqI
ef3VlO2jqkZfssS+6iNxE6Ano88jC42vYTW+1o53r6Tm1xTIvmKimnW0C7PzzHasGXTVSMNkT/pQ
nW/hW6YjeWg6oRvO1dmbZRWnuGIABV5xL5r0UjH43GAxsNnSLU3XOe7NBgsjw830akx3ZAc2OIUu
S3gmC8irq9z2H0N/4H/2F6bz9I5nOy/1etUyDCrQpi6nFeq3g3s+dn2puiSvUCw/j/Qx9mjDnfra
y9JLiW/n3Nv+/btm400qYRSa5pQok/CxqsBFYKpB6uKEowUvRZ8BYBO0NZrG1leLmzHPHEQ44igG
yaS1V0jWTxPRNzGdjUc9r8wH3GfNZ0D1CZV83EnALcXjNteaAAyPuq+U/IQk1gehb9Qka6FIHJ1j
3pSnd/IxLZoJ5UfYfPmbmWq7wSAutFqwK+G4r3xtX6TOGmPA2yF49XRnLauUTjrnINBgk3LR+2xX
Z8NWLeQxL9sbmQB9UYZtOVY3SlecIgA+jYLUFAFo3F4n7bA3GlRqRfMrDOtTW3GVXnrTpxBMEnd8
tGIqJbrE0ihDpL0MHBA2cT8u8h9i70cczzITl9/EVb9iZfMtquxdCbJMGYxhCUhb9qtWxSTHgEiz
KdCjvRMuJbeyMemSRI1nHmx6gpzQKzZJT6e0mrzktGaRWazwwaqPozfEsFBT9hG7wMknYwSCF9ia
Bs6PQnrBgRmMEpRSyzb0Oho36w42HaCobggxiGiihyYhSDSkCRgkVmM+YqLu05YIK8G68XvH30IW
omWcDPYCE4avbkGfdSiNbYotkFDyezB6aHQY9aNI70Gdr4yceMxR+32VshVaUOMi9MIt3kEyepPI
g5ygOglXHC1RvrVBdu+V6b1S1fRSuPQ8mUjas5+V0J71GN1iisd82O9hGS4cG9wthYNnBziSmyPy
BlIs/Z1v8VmRe61iatUADjB8a1Mr+2lI9HZxLwfnKOwBESkXOa0DQNK39LdujQjuoetfdUHzNXO8
fpU2w/bz5fLs/NEcR2NxMGhbmR1Y7aIq6sFmQdIrd1XarMh+dzfkOF7QJWQO9roZ5ZFbvLAOngtS
yH9weqWZgl6l2dda/gBDxRtQkVH+0VR5k0YJ+fz0wkp0djuyiDCpcJJyBnzz51Jk0hwEvB6LTcyo
d02HgzlOI22CWpdsSkY7HdBN/16W+nWALU6hXY4Uzq34bKqOzTMmCzs/OMo8KZK8s6gooOGICzpO
G/rfO8W+4n/f0CjAoU8sXG98YPFf+wEdryARr9QSQLIg+dhgyFPXJU7DWGoJ++gmOhUsC1iyixFN
BzlzkWgpU7Byd16cvmZe/dD43gGu+FEOLTAF3KZaq0ShkJLN9zAK8RAQJ12zGjL7ZDRg4CKWy2aY
aoSxstRLaKX+MCmd1OHFSMddOmK44ztLTTo3ia/SyP+qV9hMjy0CfHy9Fo4RPBT5fSkyethNRANq
Pb5MbzODDIb+q49WIrS/cJSKEhtowwA+K7zHOfsIuZdI5LurdDQuTBU7n3XDgKO30ryARE0bXguC
VLwK8EMNyEJViVOv9BCz174E46iBEI7dYIvlBy4ENKjXcf6GkAowqQqbu2/B8tMY0Xkmlga1ecr7
rtgM9Pw7ee2Bd5AotDU4FNQendY+VCoiyrj0Fk2PxrYNv4xRDn0jmZrE0XwGLl8wYQU/n4Pn9kvb
4Igu6XdjqE5z9Lf9MlArK0mjNoV+SI1Jf0rs+Dh06jbSsKv5//qq+RGtzeENZyAfd74DSTGFL5yS
YweTuOxq5cJtnY2Sbc5V9KXQjsZx7s/7Ugs9zwqz5L6iXeXjpuela7/PNlPcHmrDN83DXgwlO7jh
C7d5LuohS0NKilCLc9gs6rFL2grSmOWlp+wLAT1JkLzU9Y3jy6OW8375/ecP9vw3WmTyJ2PTD9kG
4NR0t8Ax3JVhiQCsPEGVedHc4TmLy7eaPQSq0/rzr3xfOuZx1tQfS66TbmVn3vwzVjlUfxwUdmEf
+0sTk8OWHkfElhKjUbVcjLX9WMFmwguuix+FOBURFMdyIEYou6nUl6Exr+8VNqoKsSs606QmIp38
xwdaGywlgzqB84iTWMeIpjcSXS6iuHFv5469HMtx67l5vXQE861DlYbXALntYwtHd8VcOQYBfCmK
t9VScx/LGGFcDRMukcYuS/SnXhZ3qZIOC5dMLA3NK7/GXlziNrzS8U8gN4vPeDSpz4sKaBINgJiE
ZUtOn+kSjv+3UECdsIDjff5Uz45axqxBKYjSND2of47aDltlBfJesuuK/C0evkhoI5E77sHX3ejm
um5WIXrH8VIi89wAggdEIpOErvnhZFC1yuDnup3sIFS/hSOvT47VyxDXL8nUg9GX+T3cn9PnN3tu
96fyRMe7Ov3yHl3/tvKosoxoSIZ8GLGFZOBqlpI+rWnrLzPrEArtNs6K0xSffP6951a83753fn4O
RzNuM0tNEDb3WxEzxkJR3XS69lxm7c3n3yU1Xth8mpACpUmMYymrwixVXncCQw9MmXZGGj70fdut
AtrWPbKxehnX2LjkvyzM3Kg+jdtB9dGyC5gZ5A01XrTrVs7CqnaG9xpn0I9su78NPeMeVmWfuABO
jZgmP0V7xYD8xq1MYHmu9S2kR3Kt67Tl9djuVTAG/RBwjjU+1Q1IkzF6ZG2E3Qt5auOne2JaZNGo
TSrU2ji3Pb+LS2wRqtg+IbuTN1GGGqlQOG9o4K8XnLxIGGfE+kp6wmajQhJC3tnVtl5r4XFXV7jp
YQxJK9U6tbpv7Wh2mMBx7NFqa0u7141re5CcO+CXeJqwBdcwJqKlp8MQjoz+3oz9wxQ3F6XxLIiI
+4qxgaXC2vP7Z9MbscGqT2HW3GD3kK+dSDn2kbXuwM8Giv9LGcthbfn1AY/Z+sYqfdyiEL/i0Hth
izk3aeRkQE3hgdk6b+qM47yi7zInr55zusqM5xYcRa2az1ZuHSn4PtdYlF1Y6fVzg1fSk4EawqFU
PB9PnC89fAtZIOzYudEB3tN26+orrVoWkHCDyR1Km0pwVSB3thtiaZi4N30QhjsvTB7LhrJmrlP2
TXDt0MNfqZt/pd8ec6t2nNAS0REWL7yEBqA62Kx13CIB1ixoEJ/PizNKARONBX0eOssNucrZvPCU
IaanMoZ55CYb+qdQuKtkvPtSuzET7gr/rXwRIOpTBvjrkeJjticljdlDRobcQ4ioyHrbNqzCdfqI
qx79W0idtrgWoMSF346lR/ylNTaubQCPzyFe1goGFLE6WUOr+L4Grb/7/KY+On6DfqRpQJuCKUH6
Zxoxv61o0h5EUutGvOv1cF2QVAelJk51hpVFqfcbTbr5KktAhye6dvLhK3CGT5H3eniD1Gm0DSKO
AVArhS8urEPnGjFo2qZ0NEUJzofErNdbY+62LLa58K+aIH5R4uLezxBGWyZC5BqPkxKOd2X1J+CP
t35fX1uUvhaty8mzrpwv3Sbx07c64kVBqafNLXkbcCtwOj6iScUR0xq6fUzl14Vnqp5ZQemNoFWA
BjcKO/Oqphq6nk3aKKE/u8RIKULv1wwsG656wPmZHhGebj9mwb7zD7IDPZCF0XgtVdgNnf+qDoV+
SwGN6nYMMchwJ3/OpqDrTRtevJHpMsQ/8IdM111a30JHhXuCs6LMyXGkNrPFClplFcJVxbeTyTZA
HbdE8MBiBaAyzZxdHEkTt92Us5QwDpmOQ47hkxeeKl9wU/wDADUgfTEJiraduKbuGzrFh+eqMHx6
DaWyVouczlPFeBBW8JzShrQwGlNbdDmxklDEVSR/Oh1LsB02r56lrlyLaCZtdzSyrQr7O8TSN8/1
Dr0H+8kLrZVnZPfTftI6T9hgfp+Cwjo2nquyPGlN86pT66Nu/twGukb1nw821PrkE/N3XbuXeU2B
3D9CrW9XXtD9unZV40ayG3hmGG3JFiJJLwssU6Rzjx0yx0eIgCyxLcyvvN6N8cQdHdTvaTb8vDAW
zg0FGtIMlaYVDrXzqtpAMSGuaiPZ9WEWg4U0FuB9HxKv6rec53g+gbxvTQUTz2n9QmcTJdqFzpIz
QQsCQUGfuTXt6PMEL3bXRZFMAZrMeH1dnH+xHRDDrSx4NrST7uRQrEd0pIsA1vKlWXxm9SdVQk2H
NC4R4jz7nlJjb7okSHdRg4lknoY7M4Nh5gC6XxkF8qoMMdKVsB4t5sAmcX3godXOzTN8n/1abPU0
vHGbQt8bw2QB2EoghPhyqda+bXr3GlrmCsOkUyAwDiW22BLVEBOW5d+72H/+7P/Le8vu/o5/qn/9
N7//meUYr3p+Pfvtv05Zwj//Pf2d//kzf/6Nf13j3JZV2a/60z+1fctuXpK3av6H/vhkvv3fV7d6
qV/++M06pa9muG/eyuHhrWri+v0quI/pT/6//vA/3t4/5TTkb//86+WVVwCNGNnzz/qvf/9o//rP
v3hzUwP8f/7+Df/+8XQL//zrCkO2KnhJSWj9/YG//a23l6r+51+KEP+Y4klJiZuufDSqHBG6t/cf
SfMfFNeQBjFGVI2fkPhKs7L2//mXYfyDNkDkbPR76+xOkkxRlTXTj3Q+kJHEnCJHT2sWIez/vb4/
3uT/vtn/SJvkLgvSuuKW1OmI8lvESwEGIwMSCuSdNJOuw9nBO0AG1GSBVoL4blkTfWwmRTmcMFvG
+oPmn/eG+5T8Lw5q/dLqKdPoWGAvC9hb0DCvAbBvBgezZGlHV0Kzhm1a4F3WWLRJJ080UK5k2mmr
zMSNRk7mJXUtsFLLC2ZE7+8TDb2JWW+LJmsOtl5+i5HQb6oS0leQK8WqKSFplc/itvKZsk5ZTSmW
GmPMr7GNo0UaGiz8cJlCPNzZvpsOsZNzNUqQ4z1icJHjo/1uwyEadUs6RuKKzUUUyUsRmw2yjPJU
cmb82xWGVmaQKCYwA/a1KTzG6B1mMy2zDYKyVt034JNiH46dw4SGiAuJixzTwk/jl3d3MyoCh74Y
kg0Kmmw59EV/1AS1A4gyuE/elkO1AxesLntpKGuwr7vQxglFfPO1Ml9JZPpLMwS2IzLdACSDyj0J
wPF0GrR0D5W5NIG7JYgZgAPraDIVMUK1ddfCcypOReb3IbKMS1HSxwFimoR9ZA2m9mtq9X9GSeGA
9Sp91Pk+N+RJrTFFff8lpjq1tOwKeeKAXdsYN7dqw0WZcCTGgELA+8P8bXb9e/T+PlpnqzljleDd
UBE607xDinQWsOmKpvZeFOX7TmEzCfL0m4FkqNxlSnPn6cmTItO3wIwvPYFpCvw5RUw0ShotWsLC
QWO+j420SOEmYsfUc4IrFYnkgoHtUr2h+W1d13q5HRSObCFmoUjcYYopFYGKSwMNt2HvKZJ/+fw5
zAWv04OgKcPh+M+EpZVpVjWjj6rqkrSK4VTwIMIURHgla0AkXb3tM1xclGmTt3GpxggwOnYpTjhK
HB3wIiHJReC59Dr51va5RPo6aluZxdv3j7LdaN0bur6s3PDx84s2Znn894umv4Y0EwIl/ENnb89j
BmAmHnLREkxzUA27OhTDup5cSsrQxpbLsYKV0RXfaL0FVO8xDwMXmQF5kGxd6q9AudOtIWucgkk3
2ejufYBysWusqTUR4/orV49wRi3CH3WG2jEm83xo3el4ogw/ZFPdFNb0IPTgtVf6ekNgRjzt6w86
6SG86eSFjMn7wJgNHFo3p+QFMdAUD/85dfrIw/wnAi6f1h2IthgQWxEkW6978sWoX9EUtZYpNH86
YkMATZAWFYW0WTyCgc4nj1zsDRZlCwDCsQHxqJP2ojEQ6OpA8Xp5agt48aGLM3wEyT9nEZB5A50r
dl8kRciF1UAwsyJN3aRW81Jk/bgrFVLcmZquC9dZBp6JDMC9NF9mZQxe9KQnn+T4BJXOB9FbDMh8
SBoj3Nc0iGay6Xjk423pxj+UxoWB9CvF+CPVwZr31VBNPszlulw7lTduZAVOt7ePdQVEMtEs80JI
Zpy7Nq6PdC9aCQrOs4MskTAO2aUd7gu8zsrIOYxx9jUTRMlFZZ9yxaFBVQG55rH16a2K7hlYWerZ
tBfHTbvsWuzUpmne6N8rx/9hjgMoRM++Z1jiy9UWguyjFS61sfyF8kosUv00yuFgpUfUG3eFhyQX
z2UVz1+YkByo79ALgVgF/ZFreXIIwuB7YLr2pVaLj0uYpZKopAvFttG+zzUikRfiLWbn4X60XRo/
4vDOrEa5VG3IOM6IKUiBZVBab7vaOEqX34yEiQut8B/CxEx2aQCV7PPl4P0g+NvkMFEuqQArNJVQ
xqIBahZ4mIHSaS2n6r3vSuaqOt6qvm1CfE33aeyYewJg+sFb9ajD4MCCrbwBr6EA29UuXck0DedX
QssDw0E46H3nfSi4tthKqTBN68BdWuZr5aMNTGKv2QQhVm+ToWI0UCYbdcoSubrKMj/f1Xg7H4Yu
hnVaO0+xIDHtN6O9QTmwzjhBfv60PkiSp6dl0QYibXY+VpNpl/4tV9FgnljaWc9SUlk3stYwFyH5
bcrsi4K34Xe4xqOngo5F87nL/R9OSz7G6nT1xgqSGwLK1yhE0S/y18iS4WOvgVUrO1DjIrnTlRhC
cEAfSybNFF0VpP1QV54aPDqW2aBX13FPtCfKcKU4+cWnP9sWpnGg0ZNusjMg9lHnM7IdtCgorDrY
qyYWXwWYRx999zEQAiRpBZzNmMjRpPkXtVYQVsRNuHZhpx+sKsMSzOkOlKicKFQuzBlrFm1MF4by
jAeOYppYfF6SasnSZqPrkKkgG+XUNEdUIV7JgzKcLBU2dR9GHR664wNibYBtUyciLqv6xsS7S28S
glCPjc2B31z1rrK3ZLDKcsPZm/qgce6uNiOsXBq04lu1TYoNNcXJolLAT1XsXRAHzcnoVfKtY6i8
ZBA1LaOtcK6tX3vM9tbmqDVLVP4IXPGPyfCHbXCypF45YWQzALsFiYOlzLryyhf1q4u37TFqmptU
j7TbtOU9IisorLx+EWN43esHHjU9rn68k3jmNtKTWyUaQwxLbNwJAwx3XC7k/vNh/S7fm009i8EM
K4ATEgqH2XJMuOp2tFQqO5PwY4d1A7s39bZx5MbjxrLvjKS9d+VUznbbdFPA9t+MSZFvbG3CsXk6
p3j61mXUW3vUJfgoo1gdBD6abZbvyyx9w5QBe0bTe3ZjWe2Yz2LpydJaoTY0F5i1B3tRm+TuceXY
FGp+m7el+S13T5BCK05O+JvF8aYc5dfQm2ziSxiqRuq6+6E1ssNYTXhraOqxApkOl3rWh/7YQYbJ
m+5XV1F/tjqEoR7h3MpGabbo6GzRmcsvfjXcknwZYA1yXjBQEOIY5O1qjAumvDhESLf0d0YBWVhQ
t89t2D4YZX+3PEW/J1lzyxXXNEpnGD9n4cHE/osmVnkh8avN9ksmwZQZBRHDAVWgHpi9IFWmONbE
PCUlqBt4N9Vt5KbqLu9J3w/asMWVYJ11gHcKgVuh2qcnO6bcj1zp3kd9vI4d/TpSsAMzcABcpBX5
uM+H0Ics7nSF7ONTg9xUmZofCgJFZxApVfB3LFx0yH9dz1tnKns7mfkF/shUOeje63Bu3sQl8Y9X
ZN+HyezQGYwKnqm3M0cHWOLIAezC1ZEvmO0tE1gHzoNAwUOX4+z5DQJPUZP+3r0odXMbBCoY36b7
HodQb10995Z0GQy0NtRINBOQv1a4S0aQ3H9vej446c8viMLFLBaYXik1H3SNSMANLm0WlcYlALS2
0N0dbjA6yO8KNxo6alea2KdtqnzlR5vaD9IrLwj8bZK/yVjP0SgAvEZ7kBkG7ddiClV96p6j8I9m
9kY40xxdaEGrwLVjrKkMyDngizu/EJt3k9m4ZVa0GvjxFvBO48Iy9Ot1G/XeXekEHKmY1Xte5XXY
V69ZnoXXaKryXYVtiqtnzHOvdQ8OT3Ljex7UVtkaW7vEuDX0/aveolkmwi0Y+jtRMLKMgxE6dw0R
xsGXXGeLOWhlip/q/+HqPJbjBrZl+0WIgDfTdmhL76QJQhQleFtVMPX1d4G68e55Z6AOkWw22wCo
XXtn5iKZDCKOO3Rn15kjAijSi6p4qCJqxQEFCsgDM32KfB2e2ozFv0YNgqS5zkmBTaatAyQ6zkbx
l4+bGU7BxMJewi+HudK+qgZeFEAJGaKoawDMHHHWbe069C5tCv4kyNzixQ5/8GZnN6eZnhLTTQ7B
lOldClqSfGiFn9wKravfSW+fAKl9S4LqgFHGPUUrNTD2U5tQkW64sKD+NIJJPzpEKroBLQlPLxUk
p8w7V2vnIl2KPLZasIuWMV8gb2JCyOFVsm1q6HG7P+rG9aj18l1JYmxXGv5Nz+F8wRwE14vV9xgp
UkVbRQx6lCVZ3IJ6/dB2jBMvZkq3nGRt/yUXxX5SVfEr0CuePiDOMRQuPDvcRYruVuxPQHE+uAje
1ZZBoHjhncQkk7tKkwctG+J9i3nikwzBOkWFfXSSutsNGQzKLoim/SxhP7jayB46u4b/4jbHxAYl
y+7GjgELLyyiyjhpl3xxxyBdO2sDYp1MH/xtcyemmfx3JkqMaWbiPT3/Ryg1wZ5p056XPFI7fwp/
Z27VHZpgKq8U/QxN+2rY1MU8vLBtrg++KgN+c2F8a8BxT0bsd1nTypM/TF9TAPkxhWW9Db0O9EOz
AANpu3uaFzfXAzmdBwKCSkn/eZleXd1j6FnPaV+r3dhbksEsMeejHXg04/2LGwnaQpPwme4Gse0O
N7OoslvpR+XGLkhVJ+JsZ1mS4asHQcvt6hk4nvtoOyPxzw3DlFLNawa2YgYy5+SuoTRk9tw/aLX+
CahBAZPpR/Bjl2xk24iJ+1/RPTQJOkild71F1D86PJjTpCSwxbFPbbX6RwZrD0aXztvgUSMGCsZZ
4MxxkJThgZ7Le2IhVhUiKbeEFOQPVSUJ0BIsX05IwEOfI+Eyko0qK+sABWy8RdZivTkQijeZ/Wob
6fxmC5tWoKjBpVIw7YwsAzowpvah9UVcJmlyVQZd8A5uUuX07Gvn57FZfGISrl1RE5BueDqG7XUf
GX56M+vfozn5G+0m3m4uo/QWrE86F9E9hEh4Hy0EBxFYlGDskuG4kQMNKq8n1ZxsyG6Omfekd/by
26+t3dL31q0cNQybgrz0wYXvYBTNKlBvSShVVhrnenxxa/KT26K4jrNDZobBUh6Z2VGKcFs1mIJG
a77BzpR7u8nMR4PwCmt94USiTbE1hsPeLdT8Fnay3CeFfi0tnHhBY5Ae3gz3oc2TA7GYvGdSE/5v
RuSoR9ZNh2BIM+L3lZ17MSg3560LCmjKbTZeRoddLqthnpHwyml16ITXXH0HFFqQl+476nV0zUR9
XBYbuW1rCPNHn7gk3Jf+A3N8l5AL6MAipD9hueKI5xy8omXDO5nD3+3kjORvu2uQFhZxmj5PQ2pF
z77h0upYCvtiecXPrpJpTKUmKSXhWOZ7Cg22/r3+cAcuPb0ad7BJaU0kf+qRrgG7xi+7hQ3fe446
OcIY73NNInNVMy5CdszRN5NCDnWZ2WZ6VNFs7SCh4lRqjl6QvdRIyu/NtiVtOHfgxUini8vpFiT3
fJTVyZqGzyCaPRqUVneqFNeh0RidO9okHxaFTO1JcZ6QoN3qhuh9rBKa2atHICzjK8fYEWY2c60X
DIlJPz1XE7qxXMXOMP1qWvdNThglygJe+jgEPbM5HGuA5Ts643ffjzoLiJMmM5s9jLphb4bOylT5
6c4D1yrEn9usMmPoe8A5GrO7acH4x6mhiDjEfCP6OXd2BIyGA9ocUR6G1tRAZbzogrlhj4WD6Djn
rC30HVKNkCf84lClOG3raAA4ZhEdrFv/iTGQdZ/RDg9Ijt0ypajOk8Z5RyydebKilohw4h82hjkR
+1+tatIo2Var2DDvtsqj6ZogB9+qpl9uUzuQMdtRQzvjR6V+yZrmDTsWmHlheTdnRIIWAx9wXpMg
V3uAGQfgNVwv0NFURU5VWdy3g3dtfL+4EjGHwSGf7EPiuDxMiU6iZhHs69Z5zv5SRloXI1r2kdkP
p8JoGQTX4VXgArec4IjVJQETTVh5Zn9o5pK428x2W2ZnM5Dk1dSUgA6pNtsuIggIP6U8Rg0qivAl
AgVGVqQ814aw0Jey3GIh9chsIlmXLWiwRxBpbx0QeBfTb7Z+Phj7JGMmC+PXwdEKcmEqA+sQ6fCV
BJ+vQGXNLXIZKNc0uVTRQXMm+HoNIL7oCQ27MRZ7s8zISy08n32M2rZ+Ot9XbhPFEdSFevwrwNM/
lNrAhz2AXKmZoSxl1u8qlAddMJbnQXj2pp51sQ0QiLtV1MYBMxzAA4rc9hrjk2VO3SkqBiIsp5+T
8T7X/gyohMQmhXohTLznch14cB0/cRaEmzyiMvSG5LWbtoO1MwDTHYXDfe3UxYJK7kqYP+eKNiOn
HPp4LsntktbrWAdo3tTFfil/mXl7nlmJ5wUw32oSY+dH22k1V1ZoakPoD7PDgET4bylJzPteEKpv
6eQx6KNzWeOa9KVhbJMZLMoypwcluzsnQD0yUDsdBsvdFq5HXJG9s3N/uqrG2KQ5EbnLqBVtGKLQ
90mjPruU1NV1nL8I50caIBSYk+oYuuULmkZzYxrqQ02YH0eWgdNUofAeZb9ScBoo1YsvtnjtrZ1d
Xgazy3e1DuIy1+Sla2Axw4LWby5Vsmcq4B3xquXIg/fmrLF8muOue5/GjtBruhs77Oy0slP7ZdIf
tpIrKVfla87VuIFB62wRnMn91C9f3eQg3K/8L8vt3ooJuqA3I3KG23kwQsoJ9OCHBcIASZA/8szB
ZyGmfTWIuMjJPafD2iGiQPdoz1czmgkBn4wPFzpr7i+/2NujiiRgG9Lp0a3mU9jYiLfLEvx5Y4OZ
dcRrxgaOsgIUOWX7OGI9TbPuk3SnC55QgRIHjQRs3NvY0LIr/LhwQBeIPqv3A9FmTQTer2Vwp1Nw
DbNxXzZQ3rtga4D0CoI6h63b87ar0tsiiHuYYKBIdJ7bQlYgZjXGr4LOP/r07N5J4znYJAuIiZmN
k8qCa7U2g6LO/pWr7tYvBsDbsr0ORvXbbpZLlF7JRW44G4P1oCf7l8rtTqaDZLkmupLYxzKsnvyg
fu784eiP3auk37CBHV3s+ohNutvcDWVHrkltHqOUCx/Jyz1wTE6XqS9+lxJSPWIPrdVrRpg4rhBy
+p0EIUFqRCe/TK3dT9HWzWMdRseMS8HOL4nzL9ZuoDnaYzx02XM3LBmB1t5wYwTIKdHPJLvr4SfF
EUv26AFTyqJXP4fI51kN/p2+OYv1ZhTwpsOGhLq8bihV1i+/f/B9l+8v/90sujnnAc3TDRhv/jsR
/ihD79f3/fx6Yh37vmPE+PB/7/P99dKbOG/Yxn1/9e+Oq3fuEGFL/vflf/yp9aGnMkw1QrYkOVr4
AFRLumTX13wU//8j27Kz9f4/H5ZwmB2NeIJ81pfx/Ty///fvN//9sf94lDSynxuNqr+1x1yjveH9
ML3cpJBHdvl/v/5fz+8/HvK/7vNfb9x/vzX/Hmd9iSCIXyNBM2pJb6gXmc9KKHKeEOM9U+HjWKAO
mIL5V1SpI7WqimcjdbeItvTZGAIVLyOdfW22C6NSCSZPuNgqrHF6IAgltot6+qgzdcjK/NdYNrdq
oA0qOs/c1vIwuKWzQy3wRnQVsJxShXtTwrTO+1TurXl8T7MmugU10abmlJwARDcsba6PDb0nerns
BILT8cHU5UBphRd2SLKzCLvm2jJ794Pu6od1/eBE+IrCct84bMHYgGT7MEusDY7tvyKL0qfC/Bwm
0n7sEh5NM8DfAKE8Q1DR0NSJ/dO/CJF6LIlTS1H+WWY3k2+AHZtu384JuZoW1XyrvGI6VRaBi8ME
CGFwHodlnUMkUO/CmdQzooLyyjy2I6FePYjTHa5kFaPViTPXf4GP6dxMuNWBV7R74Y4ZZq0HZSug
G1kDj3XEttEFDMgdkDmG8ZTuB3ZsED3cZNsbQcC0izdNJAbTTbVQqVYPlfmc0+reDTr4HY7K3kon
2joCSa8/nXwOnU1gf1XUbDbiNV9m08Hyun5fBFXKyE3eEE4428A28nhu1ACAK6fuGRMEg8ZdPffR
vRGe+nq60df4ZVpj3Jpql5YhMEjBPiibvAWb42vhJOEVfRKwYd498ml/dFb0QLgqGcUF1C9ZG4dx
QkdOqTjsE1Xk9GjLx85JiOtMo+A4J8uDW3FBdav0koEZH33y+UGXn5pkYo7lvNv429EOUYj0Qdny
bGmnO4W4Duyo78N2OqT9XWAm+dVdHG9jcdSTLBMSSli78zkV5W7WS8HvRiebC+gBTDv5MIv5Wtq4
oEJNHJuuW5TJPZMc31XnEuyIRe8hsaYwRnCLbWMZTqGi5ZExyVxIEw2awt/UijVwMdS4CU3gkd/1
om8AbjDIvdpVdpvsPJ3mx87Kv8q5aQ616XwlS5HF8zJZR0v64V3mlGCnecboTPTODrB0Lqp74KWJ
W800oWGuDIYZ+Gse/BEVAhcjmTiWcwWWxvPUUWXFvoK+20X2LjHITUAvdrLy+dJEHFhhnxbPwfzl
msI88UtEDRCaAzu23eOH+jmOwDGG4LPQz4PW1ZHMKRr4jrgtgCtGyNI6lSyntv7luVSSTT7dV03y
AkvgiymSOwR6mwXLqQQZkGRwgvq6So5jAIc1c3Pwf2nIQDfxnG2jV2pD2X4QsMuh7+RQFBs/oWvU
3zuFrdbOEcaVsiSCu91nAxMBhKUsxEPElasfCHHDxlToz9CkddYAVKwRMQx22RzMKni3BayluaKR
xJjuRYjycR0PLGoiOD3w84ODxbEUKRCUT9PJErqmxsOg0bVkdQo8iXAZAt4bl8QEIjLzdLwfKrFs
KxtVeUhA1bHvvZ+NCrhouNBVLC/FBZqjGbGnGvhvJz+sMrvIwJpj5QCdIDiUkvnZ7qY4/6sSjD/z
7J9H/Fd7P7D+cgBOW/C81BCF+2YF0yGhzo8T6dZ7ZQS4tB2bYAe9wF+wOQCRomRVtW0cGvxsk8mV
WCzaczbRt9UnNcYs0/zSVu5Z+zjachkhYGf/ktrDU9QULcCT5a3ynPpQ5m+RifTabjrMX0kR54V1
a4M5HrV9tt2ILqo7nrwlJ5XCGLbMFIGM9Qk4G8Ot4+HLy6e934YUoR6NlqawobrUTrBX9fhCFMG9
0xd/ayN8DCXJEzJxAbRqd58/ibrvYbGSmNMu1WNd1vB3bHPPsMAJrC+JeHgvpLzWaf8eLXW7KVLU
AOgOXzptJnFRF+HOmOiBR4n097PuDlOAKzhoNfUMsZ2DSzPBknsQ2D2SL9E+oFhLIeXe5WbxRoYT
0wln+pUgm8DdbIHgUAuja52+FaX7x+6x+wK56KiL/HPRUFII+MdPjswOAcHJeOj2Xh84V8EZkA3G
pyi4PkzBhzE0bFgGu72NUsIl9sidUGez/0kkRb917GTk4recUmE8mH2OO9dCQFwmtOY0xPEkYHaW
JYOKjSZ8y9I5v/Rm/cOn0OulubKsAkr4hHbZNPsvWkMHTRx/IzhDS92jejGKbZu3BBlGE/vZmjlp
W8xHsxh3fiVR5qsE825mYnCQ41FV7S1X3k9FA/cQyZLRR4BXN/kYLZlfSoLj/Zn7Kifb6pZNYg5Z
S3RFT/1NXzjMOTIzErxgdgA6QpDXHWv7QKh/SlLeYh4mJZrDGJxl0jeE92btjjK/DzvaeUjMr1Oi
J4i4bbpPevlk+/Q0erd6Eepg+ODSHK6ebFVznHnjcKoQR1+GbN3iCWGfZStJimFfH6py3qoOvKDj
j2acu1T8LFVnU6DSL3IE0wbQeKREwc4wx+royfQvXJQTQpUgphThsjwx2dZiYBMBCnxr0k2E7mUz
f8QSELUsnGa2XOaiPrbpeOqaEXx4veHCiQjW3+HZFTuvzF8TGpkECs3h1s7nB9tdXppmpCns5NOh
Nenmcfme0Igb/Vhug9Q5GyKD54vXffAjxNw45jclDOZxPUnNKKn2/MUlAaTIvDWn3wbDBvJFWWQ1
byweMmUZ1DSLne9NC5he7dEBoVkxMIZBk6uma5/+afIKPBpwln1hd/mentBTgUo+Vla37IL5WbdO
80VfvOqxiiKz6M6aAe17WqbvygURURSC4sjqL8bMGL3pToleWdlDFXtQte4ryVXHN7CWG/aX16Yh
c5HSOS8NqInesXHr1xmIt55Lw2h/pFZ+CM+prt0jux0adaAAajHPJHV3d3nkFXd94J+GAusq1Ty0
x8CEE947h7A4ym4szjs2bmSP12ZwiezitpCsfFxMWItJjHrO2KMsj/1iGNnOZCwSP232CBsif7qF
t8fCF9AajIRkNO4GR3XbqnPf+mh6Wlrx1meMs/vMf1fgTw6GvlduAlGNKHYzoyRxSbZHwncxU+fB
EAPvwBSQcJXd+5z+IEf8O/INcAt6cJHDtd8pxDvhodCPl2Dnzq615Upi7nr2Yxwj1ryVs957AtFa
YBGsaKXXdpYvzAnIpTSiekff/0lbD3KoV8kmiqde4s51l2Q3Fjwd1QUEQhJbbCh3P87EJgSRXkvx
/i4xu+zm1ROpfSO9z5Z+JJN3y7ifgUrWwpfnJi/UmdYtTekm90GtdXRT/n1TjYzXB8RBdtAyWKrw
VNSG0bHEds5rajOjUil0AfLNbCYy08Jq1DY75baA0iM280c/g8etI/P8fROkxoz8jtKpkNO/Gz/R
mBwDsIfemgAWrDcEFpwDbTpHgRVy0yp8/q1DhkUT2OepAs8mZWdBcRX5ZfJfZU5u4Nao9A/UufvS
UcHRKqP53M0DCjSnvQJoGs7fNwbevn//Y7mCSUdDCMQ034Oz6s09aEe7GM4yC2hlrv/DY8IQ1ZpS
GbeWd3LF0p9T2lLn6fsV/t/XjqqD3ZKS5ZVC31AXTxXJZuxIesaX0Z59zRSwydk/bJxJwtKTYfpu
l1WypyW0FF1y+v6bjZMJfvb//nxO903USUR+tT+daVkX9SZq9HBQ2nh21TydxQ8GzcM5W3/+fad5
RvE2E20I9zvhAi2FARy4nDBpQDb1O/YfaWB2JCAOjNEbwK4DgaJI7xY4f5lHbHTebJse1nKTczA2
5iiBd1JWcASMHb1FbkpRV2d9F64vqnYTXo6O6Lx0gJCiJFhi2kHHfz9c9+98kAwK508dOh0zMK9s
z710QKvKmlfCsPtxXvef3zcFS8Vupm21wW/fM7hS/bkuih1q37vCr9GgdmAXqeLw/6TtgLOEm5IQ
CsClZgiVtdAY2hf7nC9U25MR2j9KT8sTMa2grkLvjEvnV+/3wLgbjl8psXgtpTx/39DP3lkqoFSe
erggVRLS0ZD/+8Pv/1Xrl0PYMUlZXXuNYuiZGQuL+NpbC8b5TVQdo5x+k1prB8fOgLer19YnOMTU
8gdr3A+ugL8bgk/8EBHNCP2ZaT9ygTLYGKP5N235th6nxyq8lIn55lYEgNLXoMtrvmn2tRskqw/2
7LxbtvXmjSCcJUDHqPafknw8LHrOaJ2rEzXxnzalbv6ZeuqjrxmHOhUPTaTwfWBMjygw3wT5K8h1
XmefCiQYf5kjmFtC1+TO6D8Jqv6F+BJEgc9mszPnLZqlUx02F4Mm/zacaJmT1FxfHLmiqh3OX1cw
6qspGbkqtec2WK5lptnUrd/6vxtBP4qhg8pODZz77+9XQd/HRsGeff3Zf901r9aD7/shv39sKhns
h9l9/6/7jdGIvv77m9/308IL4fe5NxIHmQo1NVkTi1NtGTX87b3pBqOMVnuUw8NErrTyEOpuMV4D
KgCs3ZE8j4O5C41LXRB5MigD2Wll3maYAFvmggSfhPfJ4G8QWdikSzoAtVM+kHoiqwTamuuskzAP
hHAZsYc1ubo5/EiEjDbGvGdsLLvgmVPOMv+qEf51N2/zZp6wnw83AgKTqx+cQQMAYYchsERj8eTU
LSDzheKmacvi7M/FZRZgCz3S1LfD2rsj6II5Ric/e2SecYvks7frI40E+2hgWGbbH1DT9bHnuVzu
JLH8aJR3WEb03lfWs1X089FVKUV3wlocUmMsLNex4985Q3Scs14Qx17FvTDlOUvs0+BlwQ5KAyE1
4XzM2LJQKqK4zhCZx3Qi2etL628QzJyj7rITJZOkwik+upl07sTV+4A1f5neTSscz0FbQpiq5MH2
/d+iCm+BLx5lXz34Mv1yvQYOQmbs0vTasZS/TqUdm6XwTkXobCeT4ncRsfTC8cR29rUeQpvZMIM6
ks6+WhG+9baTHvp1ECDa4I6z4zWPMvQGVgq4zQkPocw+CzF9cLXnJbYn0lTZS2TZCzyGB0junWLe
r8kIAprIeSan7jC2/cTMRasYydcf44t91nQtQv/F8tNpjwg12OGdeMFxIs+eCzfFkOQR+Gnwt2un
JBb6ljQC2drgnJlj1tjtAjGAnyz1MxYnhnO2FVv1u+O7v4MGF6lHXxAsUb7sVy20ZBo7BzwfJ8lX
LVVHVglDJDUmXZwP9QOtXqpcNudOtp8M+6iEuja4EQ+e0XCJgLzumvmD4Vg/Ayd7mNLxoUAM4FVs
KCc3i3ZJkg6Ixnpa1yXxaSaU4HWnue9L/7J0/r12GF6VKElsT7FPtueX1GII3AzZl7GmGDm9cSGi
AGGSus31/MMtKVczZ3rAs/04+PQqpPdkTuN7Vo0fTZbdAm8+FvTsvaKLACjXP8MA/ZkeQbMYnBbu
1F7hAfzi08cn6aaPfpX9ptYCmtxkJ3spr1zoye72v3zRXpU//Zkt949iJM8F+tdcIWgT3sTsRD3o
ph62liQ+AXvANaiXz1qEfzuE5h1CgmgYQMRK68ERX2hgPkcLI+OLVKKgvcOFUvft78XEcj5nf+aw
pHkGjmmbzsVdVjs/Sr22AmxmFmJ8WyJ7Zk9UIBYIU05RPPQ9Wc4I3H9wXOb7wgxosrfO3ZKabzL0
s12BTpg+PMjc9XHQi6zULCjQywzSORyerRDXg2CaSOuk3npES27Q6qwyQABvPr54s7GZ3eIXqGwS
1AOHIT1PnKy/bme600vRyy5udMOovyc0U/6QlUl+w/Keh2W5VyyrtVXT7BuT6DLMNsmS4LYND9et
08cW4agbDMzzjIbcaqZoN1nznTNiukVgUCyALMehv/ozgw021/dZarOq33erbcjtXweavH7qXeVC
7ypYr1k2LtY0yU5mBvONmRStNff3ZCLDsYt+t4RWtrNTRe1rqpdQFE8T2Rc9ndcZpG4BmI5cdlq/
OHm4WnEAFhYFLC/saAzhkbN01Qmfikk8Ksf4lUThE+8wzOOV+TU+LCmXHhKPjMXfqQykqpL3qkzO
OPePLVlCNVEgbT290WCCjPAX8XOjIiYEQfnUtsvzKPV7B61hE1nVeczrK0EeJITx8Ywe+keLBpaF
B48NXOU8OiUWlUBGn7gJxDYfVbbNyPMSuYmixhu3XZOLGLYDKleBlORXipYOGGbyU0/muLd4HhVn
ZWY8gDPclKZGUMO8UjmftCYIq8Sn5CbdbynJIKCvU3TCZ5fxh5Qwczv4CbOrwIsNKd6y3H9lakET
TdFBzqvpj2x71kwrfDTzNFb9DwLf5y27rDuwCrfC0r/DPHqbU0ahTAoRxO0T6WmKhubNgC4EyaX7
nWYFrcAuYeEZ+sMYJtZB0NjfLhHbU1d8MExyt1MRdkesCti8xhFdm21SPcwrP378gpZK4orSD4Nv
yk2S1fiIMY6Fc/PXpC26RjcTNZZwUqImWIr+wDb5RYvfRo7tSJWkgttSXqwx4SBC0H+o6ud6sDCO
9Yja2qxSWBkogesRinSQ3/JoeE8bS5BNaUb3Kd3UDbPkT4uhwBH3U77P67Y+ERS5dQkb2CNMqHcG
TredNng/i8TSqEFpgWrbubaaPqsZLP0Osu5dtMrozS45p6F3F86++9wvz85YotRrkVdYqPG8RBbM
Kfw9r3INM6C9pAL/d0JRc+k10O12wiuikinWKu2PDhsxYiRgClcOyQJJh3y9JS1yC/DGYvws/pbW
dKwiZE95WXN9te2OmDburwnNIBethlUrVw5biJHbsyC6h0BkIbLRQnHFGFNu5vtIKRrQsswvjbc8
9szzrpErg6uf9/YBbwl5Ur3XXq066iCw2rfIrj7TMdCQEBt5mpmJTVHQX9V6E7a53M8WHy/ePf9s
r76TZa4u+PnD2Ox0c8kdNohluXaWUEueh0pFh9WGuVS1daR/dk9gUIQikpuQQFvDrnd170Vx6QXL
ORcOmiDa+qlPtM6iWEQtV9XIEQT9MZaSu+8ba0G5Z0QozSHJhAzuYctOqysR0efGktE1AYR5qPwZ
Z2EBvnZE9WsDYLnOLIbbDt/4xm3nZTsrYT5Tq47PwQlKpX4OvbLBwOHZF1+1hJZJpl9jPQ0v0prr
A64IqsSisOOw4JBLpWc8Ou1rqtrg4fsLP7WWg7XO8FsDw73rTWu2IZIC10bRXQqh7zKdsa76VDOd
6bDSSd4e324g/ozNH+HKPHbswb9WGmeVNeRHkgDgEvdCb80M8U+QYIkPZmRzKjGgfWOLqOgEb91g
cvd6smVs22z3ZKH9zTQOLqWlwXC9ljzayGBYt0z5F5OeC2SiOYwnQg6feRTCxSSpjT2T7qK3du5o
EaDajPPWn3weM07y3LqSaojOzy4RM5K/yoc84/snhfJiZPqkF2Uek9E5GREWo4xyoiqIOlMzKSiD
D8+yf5IaMFSZW4ds9VliomOIoY3bPHhqF2bU7r5CeYc8Ru44zVwuqcnRmIldhDa1IBjdy56VKRf8
smOmB5+3LO58GvFwUyd6FITrTyPqC8QDmCjdc5IjqBSOoFYMzmnlPrRjcbJo/FFBGQL30ltosvf4
NvSqlQdgpmI7aXZ+k6Pw57GA7t2Q+GI3JaZwGm7p3Ae3jNypWMvhvtPuVYu6OczB8KMcja/InVy0
pPVGpau8pa3YENS8Eeh12Lom5aVqMB9TBEIZn7nCaPXpLsudHpvnthnJiIjmZNOKNNxl1HBOy7LZ
YGrJAxBcQ5rvw3pJN9Xo/i0TyISSbh4Sp/kuKJLL+k97rL5FMG2TPurfM0RijDWzYaouYWK/dEu+
3IeTsebXmXdOF27mJfthVO1TK4wN1NEEIQvc73Kp+IwoU1xmZ7s851Lttq69QwC1NZZGMzdW7m4M
08+qEAhqHSDk+dLqW5H/rhovOrHZp4HqC8FFaoEXCKIS8yMmNMP3bmXTsyMesGQTgwvaqjzTeBVo
tQq59potrqAmMzL/HZdM8SDT6aNPKD8ypY4N2M4dVMxrVIh6P9buZZnVapkmrzOiZPIt0p/T0oEX
Mcvs6MzsrIvaxA5Zpwe7n5Kz41eclWYlnxzLPhbuV1JGGTU4imvSKOhpFtmD8kbjlDCTlqnVb5np
41PKrIso5nBHcCICrGqs9zU9wvUYN/fKoTWso7K/LNI69A0LxjKHp0x1w8nEfFV4LsOeUT9WVvWQ
9bVPZKtIqTms/ApZ1tiUc3DPevhqzt0PTiHzlBloPUM9RKfAgijR0smz7fbNZgoV+0p+gvCYzsrL
n1AVr26T+boU7s1XecgumPpCNNPbUJKD5k+oTph5zD7NWT/teCw5bv2CCYnWP/txULQVvaswsQ+4
HTsqm4yCDVPkBCtlceb4yunldQ/eoLdzrzD/BB2poY17UhopTfrYdKOLf9y7hJ2x9RAtM5Xw3isU
EY43hjhMRgzdjftpacs4NCWBtIKJxD6fu10Syc9va/z3O1Y3ctyX+X2GMSkR2EL1a+cdiSyeNl0Y
XARv7a4ZyDFpXUrEyiI3pqSyQmGO+xOFCH1gmhShW1xF5D2OaqFiWu3E32Y/c5LexecAh4Qxq03g
efrooei/69yn73sNckChGeFpJaYAsXdDDTJmAgVUtsa1hEnOZhohgh3GAanKMTYMqoIivLMc0e6i
HoK62xQ3cpo2qvcRjpShtY0Qx93aSDj8LvECsj98WzPN1PhMl/qFvT4zM01qR5ZcSquk2MRN05af
GaDVo+XTDBba2pNl/9m4iFiRtGT/vPbWSKDsxAC3WfN8Es6ALkdd5WvZxBmxSS5o6DVKAAM4Jk1k
eobr4UX66XQTNm9ko/v2f9g7s+W2sWzbfhEq0G4ArwR7UpRESbSsF4QkW+j7Hl9/x4Yz7nG5Mirj
vJ+HZChlWyKBjd2sNeeYU7JiH9hybzDPBfb3lGKcxwnzGZARgF2j7L2g8g8plOA1uqgj7E1t1eCA
7QSa2Sh9NiuiUAiDoNWG1MEs+wdwWg35yfzzJazFr8tN4/od4YP8TTvhQLtMqYlVZeBc/O9x7z8H
LRGJIT0k5GucdrspXQOl+TL63vUyQre9fqZDk2CgrrGGoLPyZiRGSqX/YD6VFrbkQSupxekDAYcQ
VxFlVURthkghBr1YR3F/jizj3daYjwD5XYqQHbUKejTQmedD+sfIGXkWrHtlMLlJunWtGCSEXK6d
RnkeUzzlZTx9bzvOYqKk66NE3GyzVDfhFLMxUlCZNc1aXhmakfGK+05LYlSgMKPwoMC5sxEXGllK
9qMWfizryVzZB6BRhyl+6HXrMyRAc1W6/JOlfAc8hwNh+DGylxzz/jWcuXdaoSg4NXPs0IhQIm7f
RY/vTc0gQ7Ics1PsxhoBINO26dpxm4UccskM5ZiaDsqLCNvxOGjmvlLVy9yI5q6uuvauoOee0TM9
2Ek+HuQeWKRD9ZAaTJrRZH7vgsF86NlGqqNeY/hLN4qh9w9JKzs885peW74ehjHe55343gR1elpe
lL57C0MlOJI2YG3SIjorATlxHpW5fq1xCDnls/0tHBTks9ak302jGu39GSc48+iVZnu/m3X1Wlqt
2DKXWCej80+IUdgPjc265Ii/r5zqzSXfx6sajYQXhmg7KZtBsEjKQaVKrEPYma+KTTMxbuX1o7x2
tCacacDNZ5MiKJ/yPLoHmj0uWDhOs2NrrxA4qYfW2dtV6u4o8gNeQt/nofNbS67kYUpwPC2yW63r
DU/ToSN03D02Bv3KZZswyJOaXuvBBkoyzkVafzyIAbGC0WvcowRNbNwM7B8fraS82GOApWxe17h7
wLuiNq0jxtKgXAp2Mkgc2DSlInkyWytHhvNzwRsJAwG2xml9ZaMd4r2VE4jralMN4taWcIfokc/b
AHVP3lS3mp2xV43MQctERHmlAK5guKuyYTn2U8XiYf+Yc3ka7WzO/hFZNRVPv01fgt49m1uSCmG4
rVBGHDKbrj+VtX5jZ/eZCrKErL5qr0KJYKeIXkQ3UXREE/s9l9m4a/pvmoLh2mdbZsKFYatPy5hA
9Tatj7heUNv2LKrLdRLiVRnQppkannkdx9DyhuEXzquA3ZY6BC8zG8E1W1fW+g6QSZaSSZL425Ah
gDBF+wn7dlzzTK6VwsSN1SGWIEyQTetIIRNXHRUFntVItbAnErK5TFi6xlSTIPdp275j10PTISzp
mdqHIqGNF5XhsbbDD2n+b4nzyXJGE0JaxN6a8itGSnX6p0BrbxPDCo8SJJW/hqBa0/SO8XwHZves
rfuEGSuZmB/zbZ1Xl8SdWB+dQ6SFr7jom3U+YESDCsG2hL9UtPZuyiyOvn7tetTWfqoY2KmWOWu1
Zsr3L9k8MSeL4Y7S9eTZ4GC8COWnFSAyQR/QrGTZ23OwumjZlXP8RQkwCNoagjk5X/XNtkcUgWaf
+bmBREYdm9Sqmi0fBhFKlXr84TbT3VJSx0ZiwFVHj5GYBSW4eForpjjbsk7J1E5qooSWVUn2UNrd
XcQkQ8bpR6t1FTZiPk2pZps5N+n1z/vMb8K1Rfl8pcj7+GtO7IajoiXD1h3ij5SmlVcZmGVSbR3p
vQHgDQGFNYDDkKx1Z7rnTBJeKrpQq4y67be+DyvcIkWwJa5y+pbhOVQHMooLo/sZUdDZg01XH5xC
/TmOT4Fb6G8UKlA8A3g+R6aI95Yx116AWX1NDMJnoarpsaiKQ0RyxJ0x9oes5/DnaqZ+17PHydIZ
nXUx+TtXuDwnMrZ0SajMbIZzCfJgVUFThkuSrqO6AQio5B9WrgHwSHke5Qipte6TOLQXXc/vYApc
hgIciF/3sLtYd9XaPFD75pDTabT1qDMPcvRYasUkxS5RlaCz0U2Mlc+kYqQKcPmUJ84MnLe5m452
is9ZmMk3OR/ynKA6sDdlGH2Etv9cJNUjWQyv7RT+SFOxD4ecWS22uhVVDQ/RDMxDYT9VbK+NgQqh
EcnKfsp215QPUTXyi5qCwt5sYR9Ls/KeZGAPqy/Du2Tbge+2Xc0TxTeVGdkFcrpO7f2yYAOsJjHv
hGkuXgWBla5jGh5dfOpPeu18lKpzSEwXd6B+CLUIe1ZbfvqNw5hlcKmd9Tw69MnNzMPPnLvZtJKR
RgJ4PUmFLL5Oz9A2aaSw+JGyg5kacK67l8+uTsrFNuPtjIrzPLZMd7Uak8OrtBdg30xVcjsBwH5r
VriVneLeJ5LIU3Pc0g2lbiswLwU6vNXyzpfkt1hM95WjPHVA32jHY39jF1HO7kWX3uBpZiEwbOyb
rcskB+fZHAlMSRj+C4hqeVyC2F1hkLhT0E5TW+T+BpgQui6OPatkWvIRx2PYuAn5bZ6HcdXXxhpj
CbMD/tp1Bvij0FxvmsyLUqVcBdOumcBU/yuSPEr5fXVCasXWlZS6HqkQkqGanADKdnRMpztz8Lv1
8rvk322Y4MAjrYqghJkjjzulreqebvAkddEdjihZpWfRCXNS3h0DaL9OOSRX6JYIJtuyY1A4eJpS
UXPzMtYwUiw/9Mw41omDfUxysmIIcqlNRdGXGdTAX2POTvG0mTKZOsBuUJ7tM2W+Swrr0yo5qfgZ
63NICdoOS3eXKqrYsPO59a6/UWoOd4z+VZpiGVisuU7r00DXZaVwzDc+qctVw1E8S9kiEAy5toEf
0dzBkAF6HRqtBROaIcsqXstyRYjAjaOAXDYZHAWe9HmHRUPZzBXuswTXRl69Fdy5TZy4LzBY11qk
PEYNACVyGOiamh1HRshbfm2qO62K+KBN82QO3a2Vp6y0tk9tb0w4KFimHZV2eTg8xHi71+kcfQw6
D31til3nzpzYEra1FS4ODEj1PkDij8ZyRlIyu5SM5XgcFj5S0Zu8269l7sZLR6FBQ8E+Fvu+zSf2
jdyy0TCenKqML/Zk/kyzDzBm4yttUHWyz7joEOKnaHpxMh+MJJqOlVYnuJ9Nd23Zcekha0juY2oP
XhqXFGGEDbqI2IlAK5wn2jlePoT6mh+xxSiMPAj3ncYTdDBjos7c8SXpJqLN6wQRztTQ4ieUwqN4
OKyR9GzUQfPvlJkZS7enZ8dAE8XDj1ujp7VSufO+b5oHjfd4im2EbJNVH8wImn093TdUvGZ0S07s
g6vW6kOJLQcdjtj1Aa7BuYSnATNCi6IEq6lbb1ujY40N2ABhbiiAnebzdqzaB7BHmFqmJL1qBsqb
gukbIw2JFabexXcNJ3jPoIiXKyp51ZwWrzMCzg49yS+kz//RCf+BTqirLPi/mf8l//Df6IR3703z
/hl2zc+2bX4nFP71L/8iFAr3X2QJOMDoITX9ohD+BSi0jX9ZhI4aIKwMnd2gJHb9BSg09X9B9gRs
gFcTYr9p8Ed/AQpN7V9Mb6D0bccQrO+q+N8ACv/kTziOBqmAiDjNMpF4/sm9oVAmlKRUSmysw6Uw
6YLUlAbDkuAXB6tf5Kj/xGz+u9+oE3sGIkFAfTP+IO2kuQm2ftTK/YBhwKC16ZQvJOsNJsKQwQ+7
fyBE/CcjlEQVIXPwyOiCQPQHyi1oFX+uy6Tca+nWTIvcQ8J8K+fkXVT/hI37m1/lGFg50X4LPt2f
qMfeTjF2AmreT03ylaTJl69EX5GxcZLg47eB9vAL4PI7qO9Ppg93jd9kQXrjxIdH6I9r2IoQYJ41
lnvCOtyN61QV+ymResmITPW//6q/STelSqGBxCSl23b+I0UsYJ9sFiGfioaiToafenMqEquIPxk5
idJXpvFaOAetbjHwTpKzY1+MAOor28j//lb+BAbJTy2gcurcTU2Yzh9EK7vHn9miJ94TTLBVyfAR
3XSdMHhrynQby/HamPZPhAn/dAX+7r5C1xUw9XThoqL8dzaUolkFlVFgGdiXD7HaHhClIdIarlVL
eUCa5vPgHOfzjRgESuVK9F7DKConVJ+RScFvRJ4Ri+T5v1+N/wCzLJfDNDCrAIEDO/bHIBB10elp
mJf71mzQfqXWHj+PzJgdqKSBJOrUu65me9PGfipJZKg30scpwXNX0ltyMMhMc7cdRAB+9f8zWv9m
cP7tbbKgxRjECalML/9+ueYu7oC/ZCWh1lW9L3uqXpwOYUXD9R9MngibnAq9/U5u4D8FjWr/iURm
iPz2u+Wf/4bxciBx9UqXlvvRMu4HFe5wR/Gd4zokq3q8jarLpUCIPgjxEUUvee3/U8jb3w6W397B
H3dlSLKw6HPewRxC69Tt8YZm6n3GmOvFTAn//VLr6hJI8zvhiY/kmA72cPQ+MOTtPwYn4HGgxEWJ
Klwtt3Zln0SRfA240laT2mscHrId9bk+jV5IGaR7GSqtlzrD1aqNPRLkZMVh4+Twb6Z0AlfC2DEU
9zgO7rZs1FuJvc5N+kugdqjLumsRb0er+AZB/MuN4nehUcZpUCDO6dbNi3NJP19klEQLfo78+52g
rEtdSh+KXTEZT9Pke2Whz17jnIN8PqGKNFZJwl+y2k5dGfCz5rqiHI43awAh4CP4kw/U2A9XMKqH
XhdeqIX7VIMkEnKy447md3YYkWttasW6mt6HZnygIupRWjj6xXhYija5SkhKkj/QPiARKcwVL4Og
SDxLcsiqAH07woh4vrUVhePmR9LF76mtnmjbgNNxt5GJL7CETQhC5Suz0q+CrAA5nnSXIawB91tF
+aNhNZ+OnIrllaFLgCRNb7boNVb2qH8qyFuwqYZfIox2um3fNcA86IYOV20U+2Hsn9O221hWs665
nsvk0YrxFNaYN5SaVgZe73fkszez5gLpzHiDW/MDpumqRQ43u3sfFD6cA/qEtumq6xHF4zAgmrN1
yWzRaDtnQFhWBWcQbCxH+v3X5fL7Vvw1IMTRC+UZW4JMCM++6qwhjjH8IobxTjcQbphThsojVE9+
X366uBHMkY+qDEw9SKBufdRfYhdtEkUZyxlu8NNvjk4DtHWZF0v3WIXafVngCcB4k6x8Z34cUcDZ
LMKu019d9tTIRU9h0vPv3cbdPCYNenBRBu94h5F4+RXa4B9VP55MNX2XvyKfhysIIQZahMWT3xdN
1VsTBytXSd+NWT1Z8krJSsZYioudqDdIC9SIlK9Eqv7i7L23MV4a462qSKbgkOAUAdVF4J/AG66x
g0tSZdNfBVbr+UH3mGQ0LlwDM9fkMj5NshqoJp/RdhaUWuE0iZQkMLYXM+/Iy0NMJmUEUbGK3+Mk
VDxWx3sR9D8pRyL7MrhZtXCnXZVcip+ZttEeLHrL0nl25Lk6L+/eTvh8o9Zf5bobVw1dzXedLimk
m/ch4xmZzLNLpC4Ji0TxmDqnuVC9yaE8yMXZUJG8dRptNz/bxxr3Bv6dszPpKGAAuhl1XG4bWliH
JJ5eNJgMZxPz36pLoSZgx5B7GEHXBHCbL+0RyEjJYb5fhmNlBV+xfHDBxeHWV9JXQw8e7TbXMQ/J
VAE5lThR+jWI8eamPCsF9lYfCttwM2QbTFOYiwlARvE4T9ug8AHquuE7hnXuaMK5FCoP9YKnZmZP
uExbvVzqQ6ykw8gQKjECj0jsVnE73TR5o7wiUD/9Gamr/ajOpJ13dnf1uiT8souSjHCVqa+tgUuX
CYrb5F2paEBE7ZsVYZHmGUBHttKC5J2gQnrF6khjkyXLHdgCjw5Fr6FSjN3yF1yoRNXAQ2b3N0pt
kJYU3tYoeOuGwa/S+C3YHdN1rRiXxqlATmPdmdpzOa8Ke4ZaaJrbuR5Pah0pAKKII+y4Nu6sdLtB
3VtuvxlrW8d5G41b8CDWSsF8s7Xq8c6xuoJmrn4TqDFWrShKflC1Ei0qUwsrkkcWGwQdjZpD2Wru
JmrxzFZ+uvbvllZ8onBhSsfBtI4ztDAHeCeQptVwOALzP9gts2hTymWyoO9PrG20FaryzLMV7WBn
bycFab/eNpIQQGklpCMWlOZT2MPUVcbS3aRl/DIG0oWS48uiKZLRG1U3MQVlBifXSgzTbakWLgNy
2bxQcvmSy4GapV9WIEjT5dIwxbUthq6pVX9UvkpAau71qvYI1uA0dShphr5Y+8JpvV+3aGq/dW62
G0EyLYO/o/q6do5Gpzg0ERhQeZy/a8TBbLQUo0gzJWDEByDbDOtw7AtakN3Pjgo1cmjxVOXudBh8
pBmukW+jbAZCiAQVu6LfbI2gfqk6rkjQ4CWqsnPrKkQKVtqH6Bpr7c+JutLcpCXHRK9oblf6Wh0Y
80ag7CpR4MuVIgFLV2DtZJK0PesgkQSOCCM42gOPj0XQC8XNdt0H8Be7GLtKWZSyvL+PZ21keDYT
8AuHGl/uHqKcqgzt3HGd2aHHg6x70Ezv8lKEntOzbXemn5XTXvSOeYv2FvFE/U+hZvkmq7hItNRI
5ECE1DljuTUsflnPZF7FaGudqN9YNFV/3bsi5Rnq5/YrN2+wDO7HkeHSZrUNtkd/T0K6lPCYlVU/
V2vqp2QIptx24hjf+YdEdjXRDiwN+oAAyYfcE5n6+OnGFockN3axK6OZSozWK9OZHpYVIkDGU4qd
G3xuRioeGvWU9nIYe93PUc2IygMInPOhYrO45q245SOPQOh3T3M+PMK1Q3IuLjMwA89qeESDwXi1
87ZdLVOQ1ZEcG2u4B1ESdjbGQtY2CE630XZ+AmUl69RRXwgbQeKRx5gZ5hKxb+TSjh74iruSrlv8
9ehr2WmBF+ag2QJRC9CwBsO27TqQZzpw3SB/bgXGN9vHai5iLCUm6+J6ngThzMG5scHcKC4bg45n
mYbqaMFcQVCXP+ktvRxqylyoornTZ+dzyoZHWOrDR0yvOEzEMQgm8RZsOtXeNq2C3BZJWd9jguTw
Lanp0avT0PKhFDicFVh5SZT6O6OIT3rV7yq/jO6CaqSDJSAPtVBo1qS0TJ4RFp8R6R0sNeSc5MSy
RNrNRRUsALt5+pi+RCylazXaogevDrigWQRVumLVXGF1myO83DJqNoOYVNWKukbYN60nfdoUiTjU
IcCBBurEINSVDWmPM7nJsB9ycM+dDeQORWcANpFe4Bl7GFOmpT9YY52vtaK4TwSSNEtxQPHC9Z96
sgwhgW+iyblpyH4OKNPXVdLOXpB1D6rW85chD2Z6E5yIUzpVZlcBe0M/LNqJarGLUxSR8g80LheE
FiDc9XYbGZG7G0tqwC6EU8NKri7RnFZ2cwYM1qXcMtQjK2qiNgrqPSAAYSE2FIbpA7LNs+zPdmT5
UIEkUtyV2sfivja0s2+buYeBmbwcfKUO+61+NF9NRUHiGTCTKwFw2TjgYIK/g0df8PxPrrnvswR1
VBHubJBdnos6cTWXFmyshCWg1/HWk66ce7HNuCTxy0WUNk8u6hCIUivsq2t0TSrOV4gEg7AykPCq
tQ/HGrvyVJ1DrTnCGepYkUbcSbS8cVjcJwMmUYtMk3XemmvAePYG9rjFPrb/TqRWi4N66BF/0dYw
nHSd43jauYS52Q4uQ9tekLMI0dWEvjg+YDeoo93QoXVWfN+rWWHgS/jTWpSqSeMDjCiM1g2olo++
SRhOXFRkXvx20bb4LKpoY4nwy6jtI89gultWOhTMHDKRybWiock4BuaBNMQECHy5Zzpzd36eX/UK
aeachcfICQyIZsY6ZFXYARNZ04kN71wBg8oPYN0TjjH1zUdaKf4W7FK4RmbyVqStuzHS1wo+IGbM
fptoDZuiFvmyCZbKacWzg2B2y+lNbHFE3aGkfKH5DoEp62k3RliObX9EzMHeYO6cvTMGbBBztula
B35AYxBQP2fzroGxwYlPQvEgM5m1Gzhhf+Wg4Efm3V+tyGD+LtN3uWD+qi7hPZb6L1mdjmm60+wg
uprUtd7Sj1OhB2yhuU+JPcNCmpVTAS5q3ejss4TKyYw2ijrQYo6j0N0t21ZCekmAxCSlNd/SFpC8
z2km7ttyC0XvYURG6ak27GJt5J3C3PcQ7yXs8bzlmsyG81zkxQNz0jeEaZdlq9vGHDMdHQFtE8U3
3WHzlgTtVVvVhf6znfjctVpB1N/JnXLh67ecjAtThwYjcALuIrXOQfZ+t5g7mAR9lOCEl86GtZf/
uTofGqn711xjCenDON8EqX+vpKFD04VvlQPt46zqtjpbuzpno5FBAdIqJ9oDm3NqyW/eoHiE3Rch
VTBH4D9mx89nd+F0nO8yNK0IxHlwkUorWkV3h9sYy8NWJ2stCP1Z52SjqIvsF7+JP+ZCvVkx8qXA
SN4hF7ToN+GNZZzTFOEC++CO4ceEys6JhBQiLm6RPtj9eJlt6ylzxAXtzVcpk8hiVANOdSl8+YhZ
881inUZbVa0LFPegAqonSx5DhjF5JmcVF0KFwUxzmnmNI+Vk9PlZsc0MBokzbvwo/05PzdI5X9p0
NBKfsx4zbyDztpFVsd1LePm1pWrzRxvjZ5lz+ELnNSHP8D13ZkGVx1KciG96u1dMxKQR4VzLCA06
enC1O59ioDlO6ZOtQNzw8rY7R2B7Ru3WQ0GQase9bqi0zI1iLRyOLwKf/kqnxUuG8T4pWam1rMd8
5uL8DbV9YAxXYwBaXrM57pBVyp09B7RtFkVfCkF4m7jrr0nFvgeu/DHIijtR0Oi3mv406/ptuQdd
lJFnTIYyGeW8Bzmv5oU8W8jzMd76byYUrw74CAxO/E6OFH7axlRjLefxM9J5P9rKRbXYagmVYvXM
c6j1yKiWN6FL1Z082uYiu5ObKa4TG3F5WC3j+dRZL3ZMzL1STEccLWeB/X7VSOW7kp9tezqlSXuv
U4ZA5n8kfjTzEsS35NNEX7L+YQX9x1C8mKKWpjCa1IwRfLsPLiU9Qxf7onPeyp7GYamNZw13DwSF
6N2QR/QhYEvmf1vKb8ub1+SaU5qMV5x472rMIqVF+lcrEE8tvbsko87rdgcqz/K8W6zmhgGfROLi
Z9R7tPHkZNojVhNBCWa8M2JWTOw6Sp+tufIvcsLocoIUVS9RmW3sUQOaZNQMUi6PUnHQcdLmzEaD
TTBnvc5hZ1U9LdXkKuBS19ab4giKZxisVnj4TnJd1tsAK1j+s+55puWhntCcYtNpdCvswj0Ty8sK
0IYYU6EgkW2yYYvhbpCc3xjB/IvAiDZZsNPwlC5P7SyrY6QL/ihbMsCXMe8Y1an89aBtnfGYd80b
YBwQZfJh/JZH/Y+66q9yKpF3NZyJNyosXF7he6x9xjny90YkXprmTDPK/WToyCgKLBwRH1uWIPqG
pycYx6tlPydd+Flp0HWpqtRCD1jVDzgAQMrJa9L7j+M8vsqPKRRZU2ZSLFtxsRyKmbbCvZeFyw4N
ecGulYXkRefpqASFisE0gTARsgxvh96A0aLP8FsEib4PpFLR5lulNF9jmV6JUNrOAzLlkMd/ZKO+
gnh1GKtCwT6efMUauu4axkWsUvTq89dJxOisQc/ADWJ+C8KvyaSqIQbeddgoB1o9O41Noi2H9vIS
kTEGCwZvC+QANWpW6hTuRSouI/YD6iI0mGhYbMSA21GkE71z6lzhc2pNJUnEDgDogYEXRBzAWzdr
vJIBjpeh0NHHy51A12kaOzPq7AlVjywFZicrHvSB3/O6u/Spvu2pnQhwi0tRTh+zXaOIXdRQnBuX
8hmUGRfHQ+j4dwMqsKlhVne5OLHOx+QjjvXwQfFwU9WAADs08p3Gxg+/2mvba3fL8wBKhltYc7KH
HLeZFGctMvEDAzhnIegtHGjaLSnMgeV8w/q3h5DMEF8ev8Z+lnb59XLU9iOi1Y30qFFj7AvObDhY
Ug8vvS+P96z3fRV8obsh3Dmd4c9wLIIrdiBe7JqS3DuVukF2itwf4Azwwn5cLTtqGK/X5aQVyFJZ
ikhvyoHwYUKXqmmeJRouv5R4mcKqG0kIg3VeAqDiUFZhAnZvOZmOfYkYn4BeZtWUIVnNsHiZdN0s
BDEclXuOpxAl4ahQGQzJGwMDULtITaopemoECYnxYTBgqGHhArLMAVk1YNgLdpPorJWV36Af5WdX
TK99/NIGBYDWhikGGcWPvO61y3L2zLExRbETrmH8c23s7KVuQbjEA6uU3yle2mYaGDMbgW3GjuES
GOYFTsrXUqVRFD50nUbrqoSfLVQH4yeUOytkacspTS6LHVvFZFNVDFuLo7Fr6egqYrank/3DDqUo
UZbkMh/Ddhg7Px20M+s6U1gpQ8NbKtllSTW6Nrh2iZtSdmKPvMrdhyLO7K2cSiZ57i1dekihln8z
R/HVjSYFRGgGBVWEyAi/4vIhm1hC4pmK0ly8NnN7XyL+8HwkgAAxLCZUljcjgMHFIe+0nJlzg1G9
rG1AhJn6bPGzasBWyGL1LEtTusWDmRuJzY7xnirDSuicAwQG+jpwMbixIdGtmDWry97rHp3etA0V
nLTLs9woOmfUcr5fdnPLB2XrNa1LMoQ4pGJhgG3uyptutPxQU0HvoEePgVZdgeJ9EE/h7NLqTpvU
777FdhtkIUXV9M2OkO8boSGRItqvmoAw2V0P1aHIA5zzjPoxuVYJHijFSXkqq3zX5CANfPYqpR1d
ZveRLCeNG+C3JwNIPCuvnh+7u4a1lKm01vcY8Y8xH+1oIit2kOz49fTDN+xvipmXW47nOyvomNzc
qfMqN3stq/YYlBlpBnwsZEKThewqy9G6VJ9lqohtaN37fXFQ1PL7jEbPm2zOun7bnBszKA9wFZQV
02W/tqb0NOiRfjeqffc0qdlLJlE/iCj3AKNxWrjb2RqvpRsiBaJ850WqUiI6x8rYFUp9QyI2j9ax
QHK2LmajOmtGGuPMME8ZtYdu1Lut2lcXIATDSkn7cpvovbMVnWNsyqCzvKoiByXV2DbE3XjfRIZ6
1vMcBEQ4b1WHzlzp+z1ZyMNz3RnikEF2QFWcczyCuwhZ3ndeLHJirQyVZlMqb23hyhppEO/n0nE3
pZp8y5CQ7YbOSs6aP+g7TPMPyEYRfDqWehXIurfQiNpj1ogWhgcv1mxVhxhJXKCPOKDki6/x0n3H
b6QdGQukCywvVgG0KZ7Y/qswx49Bbtjbfiof0yoVx+VFso+OFk/OEATFoQlKfnya36cSKDP1yiZx
DD6MNlA/CKkXY87igQHwSIWQ2Q6njb4WhdpsmzT9bFRFP3aZ+j0vaSgATtY2ZPxCwh607Li8RIn/
3a0nd6MblXUcnfD3l+V7SJGcDUmKHxFG4SktJnSTuXlss8E8Ll/98b8oTY1dYNXHqKjykwldZSPc
kkpqHqvH/3nBJQEQxi3jTV/5lHCQPzeHOAcx5ZcbC3373lCSgqe/GrCE2MwCRnROAuMJApGzHVzC
Go1xxDoSnRdQyfLSSUZS3cjnioL/5n/+IPb5RWlCRUPDqn9cXij367++6pLEwFwk/4RsHQoUqo73
A4TYg4uAnlVAvTaJpl6LKg62CXy4deiLQ5jn9jnRoxdD4NY227bm4BgROp+qwZG7dC3awMtGtXxS
RX3mj8eL0LAsG0kaH9wUIbSD68kTjhS35rXxaGnktEQhUBkRh9hJ3Txft5rVbE12BEw6k4vKsHNa
BpT8Xwrt1cPA71j+b0QVv6HCD8HBlRiqjrcTDFN5nY2svE6maVMap06xfM+WgdCENTyY0IsStXic
qwtFsWlLsNd3Uy3S+wikHQnv8BNCHKpoHhOThQggTNPJmPjlS4ABP7Qx0DfChh8OfMk4Ll/18i78
9j1VIIIOzFdnAJifSDHkoNvfFdVut6hrq5OZ28Eps1ajG41H1NTjcflq7MMnCmfzqpEYJbtRYUuK
9Cum0b5JJHVn+dbyokpM0fJVWSMxtdMy3TDppQedPoNOTfJohW+8wcekZ5TrRQsHPjUv06ML9IVu
Ey/ONH2yHKFotGf/adJ32A2eLAUjdV1Me8c0Nrp8gG35dLaTq+46XFBVBuMwa3FfKXm7peJ+tiaI
U5keSHCDpW5aXINdnZxQPiPxrd3ai5hqZFwV+8R6g98qONbyEW9wSlK6K7F4R6qG9O6RHM/u2CcC
uXomZ5tUTjSFX5Ah3rk7IopizYMMHq5LPRQrlTPlLh31S4hBglaivvdJebZJWgDSfOLvQluRacCJ
/FFCtaxtnDn3XdyGpwSSPgDmsaAKruDLEvlnVfG7p50pGVK9WXfHQr6ZQE/YYyxfEn1FqqoTYMYo
HEAqfmRK0JR5XL5aXnyz/ut/I6vUt5nrsHJ2h8kup12aV/1xQX9OQEh+fbV8zwpehsCfD1SP0X77
I+XxMALW2ZRRgUbfIQdBsUwyMJo3QsBOVmSzREMhQHX9msJV8YyxXuP1mfYASV70BOs04v5wmtRN
wmCm8DAEZz9yjjo+GE+0fnkuXYsinQiQUWqfeRqjyCzVD98xsftjR1QhP4xvblXeZqv9RvaMj8/F
2A/sSzn56vFxkuJW5PsvAGvpz0VoXAkfuVdzahiNolD3MN9UnfSEvm9+QE+/a7Fq79JALzdfBr7E
SLN4ZgfHOoSTLjaajYxMS9aOsImSl/RC125eYyv7aITzwcFkZWkyr6YLPsbKf5/MGhZ4c80DJOrF
bNEPGbeBEh7kB1D1Yce+zJGq69DYzQl7vXhic9s5CLlRXjwDqV1TZPHKPthGTMh1PDK3IWHWDPuS
hsx2tXiLUuN7PfND6jn8wscQr4Yu8iLsR2vNyr4FZVDQ03CedTf4MOz2w5AxINUjwQ/jKg3YwVkW
x+85q19JfTrPxnGudJpxOv1eUFRba845zE6tfs6K6JVZ6C5Rw/oA0WcF0Kjc6V33oFdlBsmgm0hB
AzRTK+bG6H2UuWQ5HYmG9+jF9av6ccytYcNutj7Pggo4raivWMddvVR54BCs80I9yY8RyoNAGj/3
dg1egROWOaZLvw7DpO7FBf6J+lGTERk2x6elohe7wZcsBY3LgUqlwuJkudfq/4+981qOG1m39BNh
B4DMhJmYmIuqQnl6iZJ4g2CLErxLeDz9fGDvc06LvaMVMddzo5ZpqYpFIPGbtb4F82LIim2qxmcN
NwT/AIYU5BZmF9JAks9Eo2MbbAJk2jAgcfV91oyBcLLXxDefBMUis0N6Zq/AmgvIxBuYC6j3ERJS
gp6xUJ7krzYy+A1hBf75n/U28mO2k+ebdAXImgh3soUlP+iL2mWJJPb8/CgqdSxnepXaMuPAWjTO
DUq4uviDSi+kjQFjXABMfR93+SzUehtsR5yqoKXqZkCRQD1ZO4P3jzJizCjRw4vxFNm0s5Q861i4
vZ1Shy0zXtdNH9Jv1wrFyPwTRCX7qpSa0HSPSUVQx8i0p0odKBiku3r266TSVU2+jg4IdOO4puRP
AesaVwcZyz9/KNYq6PpFgrR+KGhILVeqVf/4UZeHc3H2GIkcdWE998iJMPoyd+ItJZN3Y7nEMRzJ
hNtNE96af35t+z+8NmlDNi9qIYDyP6aTtXJQBaP+HIwxG+8iZGLEC1nxs2LMQHTZbWXPjw5qkXmy
nj3XPvnjCIsv+cla9DH0IzC90txQR7BS7m50Dq1bMvL553fp/E0U5puW6SofzbwvBEvDX2VppZ6A
/jkZl83qBYg7GkSvbccNxzDN5LyO17DibGunR8Duo6tCMtaM2c9VzJHgvtkUJduRPvf2FR0xWoNX
sfZyeCn9wK3K11QXrzmjQq6JvbQpypCav1RtQnF7/y5BjMy1b1/HgV0jb5uv6exC5o1oCt91GrQJ
P1kEOzs3jzf2QCNvZ+Tdpzxwo2W6ZOu7JEcFC8bAKm7SOTxueRxnHA6FGh7nIv6RlOPdN9/JH9eG
jTnPq6PHR6ITcABNX+x1yJg4zYlso1XkUS2sHrWYn/IpPv7zZ22Jv4lj+bCVZQtFipIJLPSDIq6e
ksrA85AdEycDimnKAI0q3e+qN9HrSUY0K5vGNfFxQQORlfBQ0tyxb1cTMxyhiscBE2VIUFTGed1e
yLofj+1gHPL1yT3jeyIjMXeLcwzvgoH38ChDFsC1VUFegDU+mMvPYoHYr1Cl7J1mBhq+fk9iJhYC
onMRv0ZAykmkZV4NNut1XSiWCUOydOTs1/QoJhqVDak0t7O9zp5T+0jmEDCvAmwF4zaHR2iQdvdj
zGIKGkuyKar8q7vQEbPTfi3sGqEQIMV65uTRofuSdy5V4frncc4P7/vW3viRpyDFmDkYOCCDtOy+
Y6BYtwxFYVMpkC44JofYLF97m3FjIUh4jztWXjjnymiASyOwL4Xkte/H0vxMoce8iomPZDSX2fpq
MORCw8BXrfzu8X3WXhvVrXSzU1wbPyqbywfGGOH1ofpmDZR74NlYjGQ0WCa6shZDtGbdS6zheDAK
GwtbSjQl6xJMrimB6a+2SOfziGwKAIJ6VvwhG4JzVI1/yBGiiVPuSfC8ETUglVUk4CSsGrTvHIU2
XqKC+3x9q80pquIfxjg99lk13M1AoTYWngyQSRMJWgqxRgMqeOz0Oa/az7+5XP/DE4W4ZMci7MZR
RAd+SAuEkhum0mizo1i/5PVp4K7kXCQ4b0Z3KaEPOXHMdInl8ybEALhjqsFMZ1XSvXMCmi7/jX73
74pv3LY8JBT3kc1E8mOAYTc7o1MnVnLMVfStJvCT8vm0jr5zUKuGnk/hqjirxuF5lV4VXv4ams0X
4anffDb/4XAXPnprG4uERBL58U7uE8ByTlklxy4GgD313FX9xkxbzD01emaU4t81rdqwqO+OZv8S
ITlv1/kGwSCCp22CiXQpd0XofTL75BNW4DlgEhZuYZz/Ronri789BKXJmYNC3rcsIT/qcCmwJWvw
MT5OWQpkiS06yoqdOQBCA3SyLrNp6xegzoFC/XaBLBjb4Xh2TakDm7/IgPo6Z5iZQWYUAfoJd2uv
06gEryQGJKx18QwJuEWYV/X+M0gKBA/miJGNT8jY1IPfnsZs+lzMabUzF1SxdqEjRhxy5xvKfya5
KMHEbusnI8t18D4Tj6BqUmssRxtKGpM+PxhGBmv5F6zu2TFvyj6o+yTec1uAdE2jz87K1S78W5Bm
y40/EGc1s7cwxLiLZA2eXHPbiKYut7ZlEUHvG1903WI4Rb7LFWx+nXPEuoY4rjPHd6kobOqt5xuf
Yha4Js+I2I7vQbtBXyvLJ4IlOTVFMe8KYZx8U92XffRTkfRwcMQRAqw+VrAtN3M1pfvGeedNNNfG
r+vHd16+k3FaFXM3wSFIfnRjUv1Zffx/a9RvrFF4ITzOsf82BfzNGvUlab9XJRyav9qi/v23/m2L
8px/eRRu+I5synPqah7T//ZF+av5yXJILcb3xJ20Gi7+yxfl/suEVopViT/hSBC8jf/yRdn/kr7A
zKQcaVOP8g7/z//+Pv2v6Ef1b9NC++HXf3XYfDgEJQYr5Sqcv1Lwz5HA9KGKsCnrs17FDmk7CEwQ
bk13snskM0jDC5vmvYeF9laVa/LcIk4lucRgi+cgcXlK9nL8jfXlQ43959txbSKMpaVM/DjrY+Qv
xgYmZHZt1yikhYIROqN72qf294EBAc0z2omw3uID6MD51ndAy/PfND6/ejr+/fISPwfnsfC895P6
Ly/vpw6Vje3Ki57CbxV5Lk9qCo8O+eGX0YQRD4+r2A11h3ETsdVfLp3/4Cf5YHR5f3EuFa4VBU2S
A/HD167jkUIrs+QlK0aFQGTODg5nYTHTTqQ6sT8ZKUTCAjCoy+48Td8cSNEZ+5ZL2sruIBgXUXyB
qinGdvlduflrtfnnm7MceLPU9rQgH59RY5MNs2loeclDbKQp/RfrMcRBDQK2okUK2beoGCMZ7QwF
ZpqZ5yHvo3yXDfZTXhnzqcS/Pk7e/p8/NLnWDf/TlL2/L+4Gy7eVgyUG8+GvF8xU5fA7pkQSRBpK
1MrIj9oOVVYZ+j/NLIs+SzM9CJtdXLrIETP9oBipF+waCEk6ZMc2lfZRtMMeUft8mefO3RtmCNbQ
jdI70zr74Ovl1OsncBwEwLl0UQ5NLWj06c2JtfPQV98gxLlHP5PHZIFWSJ1YvSAc+WyktnzEdXjP
TZYRVFruzC61HhxzTVK063Pvzw99FP5sS6kfwhVal3DMn+KUOahjfzHt0r/+86f1wTe0floOPSwY
AOyQDsXGhyoMk3XY51EoL0lVmfsobMFpKqvbZXyM8KGALS2A2rcJCYIbxs/fqzBuGMr8v70Ry+Lk
wXFncUN96BSjVJioL2eJ87wDqGWSkmmG4nHpp0Ntd0/kAR9UPbcXGQJ16wrQMMb06Z8/jL9fOY5p
4a5TyjXJ/lYfHExJV2sD9Yy8DIwcgPhKF74a06ST9P17maR7vke/O95+rZ7+/Pw58a31+2DxSPhw
tZpDKt3OzsE7IEqcdKV2BupQkhzuMTiR6+WbC0PvlE0jos1scW9MYqPRW4tnrdVvbh17Pdp/vXUc
U9iuRd3JQOPdlvvXs9YLhcVw1xKXKuuuVTaKK3lRN14O7TDN/UfTm78r16AiKyEM5Mk47IHl3VhT
tZzapUzYZtbWTd8hQGtnpc6jN+fB2hkLs1Snak4RQ+gsPHlddS10O1NecXhbQ7Hldut/M3qw/35y
OyZeWzzJHJ4YxD5c2aFt2WHoZPIyyrkCdFSHd1pHmGymGK18SioSkNprbaApbRjzn/JW9UGIoljg
mXhk4LVB6kz11hNmRFaJgDqPD7+qY6Z9o7ggMzRu8xa7gwm/mQBYitIeib0B9hTyiWB14pCFpGqU
36nf6uM/X6u/mon/vG6kJHbNXy9X5nK/nnJZ7jtTkdVcN0C8jpPB4BNKKb6Ysq8uzfC1j6Yq+OeX
tNbr/+PlgWvbY3RMGWJ/vD+m2tOVdhtxSZQ/PRZIHe9RDkL9YmDpK+3v/cKLD3EuvMv7D569lc4b
4rTiNw9l69dnDw96KU184L6kQnH/fqfWMY7OpqkNkm0ywm0t84mE0vzgOlG2jadkOthjau4xe5AG
Fhnixia1AQMOzj/PBl3qA3aNIh09lTTfv3loqw9OTN4b/nTXpOjjlsal+qF+qrNF0vW6GL98OGUG
sBdLEUWZDeyunAjQ0NAjNeC93eCkbi8WwviaRu1ufa4AqbEDu3HNTYTE9DIq2M3OlBzVEIm95TeE
FMBm1RWXcVkqQtpGL/Cpyv7UD082fzGd2XzYc3iZrF5dJ8axN37aWAhSneY4d1A3Jhk+ENe1xoD5
gKnUudN1hAvQMw+EDZkbsIr6mMVFciiyaY+8vQgojzLSJBN7l5KTRyajf2Tdb96Px4QxxeWfrzO+
hb9eaYrS1+UZzo1L7hWNuPPh6i49pmxTAesOfhJxS8r5bC4s7pkBGsQbFXdiooPMm97cpZCWNwvv
HRCSQ/SSNzAzCHVGPkfKc4R49jJIPLYeZtXM50LMGJnxWrxvJpNuTPeUXS+FLE4LqR1cO8QQxvUk
znPqiLPvOg/TSHplniEVlkYFNW1i5JLZ7hlMV3oYnfGWKDcm3hECEMdw23MMnZRRSwi/nHUom+RJ
12SFlBDppZ/U5/dfT2kudq3PGN/UCDOJ3PVYwYE9wmgRn9AzDMFYi+qSxCJh/6v98zgdw36cb8sR
vlPeFxd7jNa1gsNCMXW5hMbsgg1GbJfZO3JuJA9OJ/DcCLg2Sfklr7PhtMTlY+WpR861+LiWRTof
XuZkCuY8bp9itifIiE078BtjYiTrhHcZhn+WhvK+4wy9Y5uFP6ZZ4sAx6/FE/X9o0ri9wnNnTqMi
N8gEGVzu3PpX8lHRvfojkwhkt2eJ4GrbLLnculNN2VMY5VkgW8cg9NVdEeRJ1OdbMUyvLQ/hpzx/
Scv0KyrnfLGSwOq7fOcOyYTKZKwIvzK/VEMUnXqL9NGuz4OaQBz2abBPK4vdZ+vm5W5yTYPQk0Gc
99VqVJV1Ik9quE3Qe9y0fnpglzlcSt2ysfbdpxE80QYOH/lYaO79JXTO8zJ/TgnXu06pONrKBJ1e
OD/KiTxLEiyRQ7vYEkWVJHtp9enOjbvofhggLzJzOYq8jV8Ysd5Jr2RNlAyPrs33fBQU8l3/6GQD
oXqEt28iFYLNTHNCryoCELLGfYitUG+9iMKjKPSBoLHulHgN44Qy/wnOK3o0hvBnaNohkLsM+GoM
Im/qOopZFHI3ZfSc1YTsVJw1Cbl+t10IngkHjfd1rJmMpOVNk47wVQGJkS7h9tsshCZk5YPYRfOs
P/VDH/i6JiOWQEavnR89YilUFU+3hnIIqk6I66pB3OPnKXGJZRo5mmEFXn1rN0sZmDlIT641sas0
mFLD4nsjfA/ZmI3kIEexg7O0r/+8wnXJ+huh+aHx+ZnVhNirdXuplurNj3gG44+t7kevuuUks3d1
vPhkDBH0pVpzPqNNsHZt+4fBrfE5FN/Scnz0s8S+LiOVBesIeahjmV7GcrhB6oFYY26eWhKAI2BL
96hmd+nc4sdKCwsXEJN8Nseq0HrfGvHKDEXoVETLpc1dZo5pGu+dJY0egKK/SjG1R9369bGNmAKi
uODA8G8HKZt7vkASolLtnkI7fJU+sdxdUf0kBGK8iXpr5a0LD5IjCy6W5smnSHGFlcm5xcHzLMMn
bbPqiPrefeuuCoTPY2UTPFB7FN4kfei7tsx2C2bzM2ECAhj1Tx+KOUmo7Wubk9so0dcV/fJHZJYj
Ut65xcUmqkOW6K+Jecrzxv3SVvolscId5DAStODdkwuAKnn2/OwmjAhBHF1xVi0vSNZ2se2QsB6W
hgFA1ue3vdTzwTT4bpkFmijfjM1tCd2R9FfjWdMOH9RIkB70SESlfvW9oKTYZAjkC+LN7ussak+D
l61b3PAGTQL7iaV8Mqc43Du+OA3G8hKrdcjfzC4yHDc/NQNyrGZ40WsMQdEe/LIl+bna6KhjbwB6
23KuuHuBj4Q3qT+1D8Lfl6HHwA6M4FYqnXLbVW2gW4SpLOOtT6ULwMmNPvUWGBaVI6WU6XSFeRc+
N1L+iMxpxk4+Z7TRvJOB4KGHvGYBS+yT/9z7WXUrQk4kIluHXRmbCqO/UR4TV64bomVjhc2XiQpt
gx5VH3XfT9di8D/Fq5O0wWAkyMq4M2IyEyWyTIiQ00bAgv8UXVmhUl1LE9FZRExi5WcvQ9RsRwtF
kSXpqYuJRLu2MU4DkRnvHuJG9leoVh7UphuNcGH/3pyVdMZ7QP18ZFrH9cbykuqg4XlvR0LsqRef
FlK/NtMkm5PP6fSA2aaryimwClRWc7bcl2B4A22Xw74oSBxl+PyJ4Zh7ifC1EUvivxDNUz0WzFu3
aZcSQDkyxUTwJr4M0hr2dTrBd+NwEkvGE8JufywzOeNo68iMCQlWMuiGNqNq+qCsDiS5QRuLJR45
J5u4SOyHyGjnrYNggFynMObWzVTgOp0M6jL/5OLlvYr2Og/aOIIi6HfsDaL50i813WI93bce+yls
JOizQ3WtbeOzDzkMQTvq4A7a3WHqa9r4TPPM1+xy8p4zxdHedkIqe55MV9zZWNdghBK50oz+16ad
v8KS0MepkP3B9ptvRkOZHc0sbkKrcAIzymBS4Rc/ZguO7nptLjw5tm9zSuxO5xK8nbH92/QkxQcQ
in/iKIhJPFLi2sTuQ+c0hOa2lgGDvp72Re9hZewQFwh74eX8KCCwdZ/XOr7krWxIBtDV2VCId6by
DIVfnsQcKHMRe6eKEbCt2WZ7T5hrIKBzGueJ7lJ0O+kb+IoWy9xPWb01JonAo5um66DTFM9Aynwc
RSN1ECLkVjK/wS6kr4gKEMhM9SUZkGToZRjPnMNEoRNa6c7uyusc2bh2OzhAzp2ummY7VCnmKhl3
p5kV0MUe8lu/12+NLeYXdDQUYPZBxzO4ebhhMkv72zZ0kl1osQPTg3+bNoJB31KvucKiw2nGyAse
NDCL0U73OCz1DjriWidn3jGsiikYimoMvNbWOwNeyCYVRbgvREJMYc7AYdM0hsIawSumTdwDqieU
MlPf8sgiRij0IeByce0WO1VXuGnsFQttX2V+FkUnQRPMCG/i0iMp2cluJp7gB+G0UCu1Z250bux5
MloBsPofbuf9BIQynlpPvgyl81bXKe0ubPIyTLud5Zt/ZEBLaUlwKozGcD8UnYI4gaImtmGPaPwi
oV6uphhuS6enUZHdN1a4p266GDPXd2HVP6SyXvAdc3fZpJ+GU3qwpoRnB7jMeozhhRdf+yqLj0OW
cEwDb2gt55FcIHYznnJ2TRm/OM5lHYah+MFYSfoCXcpPGJzIme3iD8/tv6g2O7Fm3jvJ5GPBxlwu
S4VvIsEcsbRPQN09PJFIE8f6BaFzdigmawGwMWxw1Xan3I/CvZYllLm+2IaxdSMxwGyHtL0xcMId
zXJf9la39z4N45qIN4lnj//OFt+2sZtf1JQ5+ySeTp5qwOyrDiXHUL2aBVYlKz32s/VdBZiq0PSa
+dMw4/apvVRuZS2PhX42+gRLVOavHNZWgKx+s3NFvF+myfW0GmQlMBonvhkwzCmxfbvZAPErN/Wk
buchrrYj2T0UxizSRd3WWOhZ+Opm2Y5zRbhrVD4MpMkm7twHloCLKAwL5xe+nxmGIRbuGEpfQLLg
tZm8aZelDoTsMdK7ElIGVeSuaqEZ5KZsd2xnbqsUSG437BG0eXwU3VMPqItQUHs47Xw/CUkT8q0t
erZoI8ecdIsh3w/LdLScmbp3ABFJ1E8QK0Jhk649znbGQzZkiz+oLKiNmMs5Ql2z1K0k0RrNZzOF
wBIhy9L0VWz5qWVJy0p9QJ/OcgeYwxDZNxJtXoq48PbSmQiKx2QgVHlnkJ3ehyZueJ8DnU4NL2Hr
7f0Wpy3cLqDryQ863qOEAxJoGcLgIQmYB8M9teibXJyKM4knd4Ryjbpz3EnDffCMBDhMi4RVq2Zf
Ls1jXkKTF2XZIGWO91Tom6mDWVMhwe0nTjnXPNZG82NWtBiiwn3b1V90SMKHzyhJiYKyMkI6UkX2
E9gbDV4bicniVheZYqgpRPZEV3FexrZCvFR2ZPrAjY3EzDnmHP2eFWbaQu3moQUYtHeLQ5i9oXv+
MU7kT8Vi9ZzP6WGe3E9J2MxB1sQ8CNIwwIC0Bi9FV9MSuKc729wMwFC39PgPRZ3dJt74WFMEc34g
I5WG/30wOCoHzZietU+0JzbX8YzvU+PsxKCexCiXjTmGn8EovIm6wNvYMzgvXBgbDalLhMZMfhaE
lmNBH6qoHFegSNshv7V6RHb3Sx7jkGYVusPEHBkOlsyS+a7CgVgMat2o/5EbpEx0ZdQeM/stG8Y2
8KtBYeDIt67RBNZctldMrQB1rG+DrWB0dvk1ohBc4xeOpYsMXara5aSd4i/LoWvaWy9UcJFHH0ql
bB9sm3/TCAmS4o2cVMhX0ZpOuRlQjK2J1gvOYlnr28Ihj8BzH0qA/ztHYNIwCXxSzjel0fkpWU13
88ACFEeGQOy4TYfYQG/FZ8yl6/H5Z7f2QH6StmjHJcOqQBby7NFNcFT8kbxUk98iNZjQDMHvN3wq
Zey5ZBgDoSQYtkOZJFWRbmH+ortu8KSU0aN0CKipM9GT3xATiR0511TzdC0sdchIORcW4soG14e2
jnaJCt0ZXrX6mtv46v2M8qQ7r48we5qxorfyQiJxvqXLEYdqsa6Jxn8Rmx0xkH12Rr1xdIvomRyk
n0iAP089+/909GmHFdnsXn6LxiMI7QKJtO/cG90MtiLPtjiY06PrQD61Tf9xTGpsQuVwZQQ6roxl
GDvJvAT2yhcSS6PR/pYVT5+MNJVV0wcchFTNGVKqL1+YeJpnHYphz7og3MVDnx+t1euRDZO57w2y
r/M5xNnekInujol9mKrmBxow68ZxoAJxDJ8BsVY2bHBMGtrZ2CaAAE8S2sa/k96+/yyfSjLcouJe
zMTV/M/vtx1piYBx4ErAC6GjMhGlkDn25y/ff4+mpAae4PDErQUyAzTW5Ai2A2lg5Cjf1kJgsuqq
AXRqOJ669ff0++/NXfwGtyU+VpOObkfbOEZma57dJo5u339Q//0zR4TmdoowwU6R91mMzleZi+HY
OxNDp7wd/VMcGVd2PvzSHZtrVisuIZRsvsWeoEnsoE7y+iXfVzW5x62Rg15PEAPM6extSpe8ot7I
wq1dmC90xQRHWwvAbQQEmcO30CJCs6jf2hIjskd4L4njw4M3Hv2S/setMKZgimK8gscQA6B1mVue
36bjnvmShrLdY0qZt4y2b7Qa9/FAiGu+CgR7ited6xhvSiF9lXGLpJT5mOIxk6n+KU2jOwwR5gHs
4Z5/9o6hDCjdNRbdt/x8s2FLm+2TFN+cHuZPbSNeZ/Di5NKlP/vFRhMuG26gdcaIl34yGiACiin1
lpEog3Tt6lMrl/jRs4ZrawvSXaBUW0l8M8ryMCVMREXrDNf1pBznWfDkhmkgylRcjAgmmhe15kll
dIMVOT8AVnzvMtV9d/XaxoQuUN61S7Lc1lFeHXhITYdEcPOEaWI8qt46Snu0yTVq7BMeAXXJi+Vt
JtTnie3FDWaB+ArCzDhixKQumEP/DqtWqVr9YGauf9SUFgCfLPcJ+K2Gl2wN5FVmxaVVxV2rFA/r
KB8JDp6LIxYxnxO7mw4u6ZhQC7hF4yY6wxEhpqJKwQN7iNO7JcbnB/qEsJTq3mRUtpncaksYansN
0zWtc/xSrOpp1hvq2iILcZrmTiVpdq3we7aN69yMNSIVz+YtlxF5KDw3x4PT3Jdm6wZx6FkPKn7M
cq8JRuiQX4a2uCVNN/4Dbgb0FoZu6MJ2daPQwNhEvnC3fMOilx+LHLjCOwbGnVetifs5dTuO93Fa
bnitPCOOSk88ByKE7E/4VHJbVhcFOEUTCXUHbTQ5LoMH/23m6WorlPGD+4wfnVRybRUXvvT4UBc2
sKcpwmEkcDAA0NCedOhQJIDNsoSQho1U+tHNON/bi3C5G8coYCXp41N1wH+0FkrCmSO7VXp+rCnv
u6hvLlVUfbGrAhnbBBnSdTPj6jVoaqAe+eSy7j2H53/X5cW1KpifRAONz+RHX3QdvpJgnJydynuc
R6mvCC4+W7myLtZkg3BnRneuF+MzGs/qEcn2iXYbc1pjye1782lXTXTqBueGSVF037dRjHo1XGns
EUB85oc3cPnNmxwHwQ1K6goPifT3bWsu8+b9N9//n7FUw433RGrkBqp/+xBLM37CwdruE3bADKwo
AcglpTIpi+5hIDruxKMQw8WUV82ur6S6VuEkgsIBbO0Xshxw8rEJEP3IdKTEb+19smpDn2XKGGOp
SKwoK4JGaX+O4+h88kPhHxuN9sitEBIyFj3UI3x+z2YHzltnr2WP5qnG4yfzEOeVwlbJdfwYL9ZX
c/qars4dkeOnkyIjzcgc+B7EFbcBNg2D/MkdxjQr4cAis8IKtCYCm7uRd8shR/pclIZUdjAqRsih
26KK34iw46E672zw7KzzyfdJVLkv4GH3+o5UG6LVJuLsNk0WfxdObAWLYcznNCGeNXb8o4eB8ww6
2jmZ0XM9QOR//4H76HGR6XdpoJjHndJw7DJqWTxm9P3IzP79Z9W0zvDr1G6DkrkBVIqoupg0/Ttf
gHmYXGemLld8KrnHSDOG/7jmCmypxs6L1SaXYViXcvT9QNMAmBlEdVkbNQ4Wu6DJBEdfpjQYzE88
cXVK7g2To5lYomnvx9apELGLBSvPT62mCbFn52keyevFDL1NCTblfLU+jc2kDoNVP4waev7EcR1M
arpL0oiZFF7bkOwkLfBjVH1S0k5yfrUCKI3Rp+dYtNR4omuDuP9RNLhEXdlejGVkV0WpvnMKdcqw
l2whd/xUOjMunP5HpnDkxPZyPmbeIalp+WZHjIey1/kZk+nnenGTh8QFd6CiH71sHAg7vONJGfj4
UMuCp0DRl+voxnJKHLFEHWLNSKmyyrRC0RvinImhmRBJ23BybuoknM9xg1k4RoHNoCkLzK6gOGQU
scHV9SwGw74QVf80aXOdgIAKiJzAdxnue1EXsSfz7wBTojXM9ctAL3lKEwbrVs4RNXBxpzNY+14G
/aTg1IDt2fdkKZCLahKYnDWIWhiDgXA603Zu5Jwu98I6IZxtD0z5D5EjH2tWWlu19E2AfSRdYGmo
LvGDPgXwkyK2PRQGewxVyx0JsidzxgltuQuDTUN8SyzbPBi5vumkLk75ZMHmqcJDXOcHVgqwrora
CcCFMZoz6NYY6TmUocwXXWKBGFQ2byZDIoTZjHCbdeQzFR1kr1c3s+PbeHpY4lkeIbPdW1HdHVDO
4IgpvdukkOJU2XG46w3CVKux31aVZo1tpUGNFSlgGDIgzy528WJWl8Hp+dowoLO24nlTY7KWRb93
/YzEVd+n8Um3uVF9cXgw7COwkp4lj6EKvxW+OQaN5Y9bhgPRpsgWtak4l7YLivVgcnfTTF/NP8Yy
JbMbMhCqhyELw71V/4HXndBFfzxWsY8ZwHmM5AB6zA7ftGP8UNFq1iJkc0Ph95Kg59kYPsW1zFml
NS59UBK7Z7Op5Z4DgszF4sm0vSiInPDbWDjLLoUDtJ80U4KxRdeQcewfdMmepivcY26KwC/FcxhF
mF/FuK3FjAAXxxBI3wTxtp9wKtCtxrjO8ixkmYqZuzMa8ILllAcLfXvbChvMf/rcxYKNR6YfkYp+
X6aOS/HnmFAtNKyd7GSsL2FZu5wUey9lKAIcYjG/LjphhJ9gXsgzbFc1vvTFH5LAWA0LUZFdaOCd
afzu1+uIg430bpTZNtWgb40qokzHN5qaBzbCPPFyCHeNNV8tRhR7ZGSf1VQS8dXmz8rR9S6hsiIF
m6KZaIgVXeE0uyx3HhaMabM5kO0hPRuHH6AHR1YBrGpNfm477uZQclgQ0sBe+KdKiQTSuskDZ5bq
wHCakYcFdywUB5avnPFz84ZEjNvDa9/MkHC6CVoYqGZ4ZkD6AEwxBBrpx32XAnwZGGSY3r4Zl89G
UT34i3fAbNsd2240z2QjNUEt5+keylu6FpIMv6DWJGsGDlNtFnGTRgJmpU8TLfwFqgGa2n43U3qf
BVS4TQ1qc4uyJt1xrCoiERt5VonmCmqWb27UdZ/hQymSG4e7fvCjB7sNj74as0/51mOxqomkv445
Z0Jo1OnBNtgnjyZFfCHn4UJ4OLzbqNr3xQmhZX1tm0Ppq8+l570SfVgfvdk9AmtzVzzsGoQd7xd8
gXszp7EobNonq8ViuwyXAhviU8HKcJOX3aclMsJLLEvvKvuY+kruRuGHRNhK/1C7FEqkfaSMnAR9
sE13VNQ212ITVK3DOn8ukdM3Htdfb4H9GqegldmuzGr8aTJ6UkvyozcEo5xqKW+KisD73hsPsy2a
wKyL7+Uy0GKkbYvx2ntFsgU8pRbmsx0tQDISsbHLrD3WZKH3mdewcJ/u4QKxFi+ZvEj/S7UuO0I7
ehFT9YUoVwv33hhhYoq/2xVfTTXAh/TIQkPstJAxn7plUHW4KCvHujej2gSjWIBuQQZ/TGpjbw1B
HkMgA9SBJw6ne1ECE/AZNW3DpDJZBbMles+MVVH5Vrn9d4kn5tCF1g2wS+8qkuGYoSY5aa+utxWp
pzlOmYP9f9k7kx3HkS5Lv0vtmeA8AF29EKlZ8jk8PHxDxOBhnAfjaHz6/qjMHxGZVYXqWvSugYTS
JZfkComi2b33nO8YBeY7hxWaGZIfdUkDXS5pxKHi4RvCEzFwDDCSJ90HiikHY48u5hvz6H7NTH70
ORfvLb8gQdltm1DvyMqsKryRJNXclYVGzFWK8VPSvcT2yoRrtrG9EihpUYnCFUC8ICMn5ew22Gx+
VFyy27JbcyuCFkakMvZDGjwN0tFPsQCXISCtbxGmhl1bXjE3ir1S+QmtjtiOmod3phoYSzIPNxLi
PwPBohsnyttZqfklHvnkEsQRhTk36Azyo86ZM/RThqI0dHOnL44LVMwNFhobLmFnsIemIxh1WXeI
Wy05WVuoonrBPDOb2+S1AdDRr0E+BI/FoY4udTsuOf0Cb1QsNa6FGUoYO1OXA15i5FHB4jZnLILn
3OuP1SjfpFdW+3GdDdo6nEsnzn4Slwq+fbK+zU6uw7dbTnahqNBbfNJ9p/bwk4qLzG1UijPOCC9N
xFHTcu05bvd+7kQy9ZgYkn56j3lKhtWHp1XEyDf2pe5nN0KiQrqrhv7TdbAc1buKT+lew1pvWJLF
G/VMiOsEsruXMj2baLbiQFNM1vqOTKnEhYdYJz3bQkhvBCj26CsMtGYt5XXnxrgm/eGYwTf0NMoi
YTIS19ApwTFbOzlgvAGtUnwKz8YTkQcnn4bxAyKqFx1VGmZq866YbG3n9+zgMrON90ZrbN03cwaf
TH+mvNjM1wnn/UKV7bO6Bvouls7PlkxJYouQDGJqKdNSMAFJ12WDWNQmmE4soMCCcDZRlt7DDGM+
CoDZlBL8pCuQ0A7NZXTlFfhCv7NqdbbHurhrF4P6czFwdJgkcPVoyTdSzWPkjuCWPNElLF7KiOKx
/eQpviq+Vnxq9KHZJfFEv1zvzqQ4mGuIIqv96Cx3A+8cepr+RGgSoK9uBNwc+EsUQyKEfj0c0cUc
BNw1K2hNKlzNCGlIQFJoqF0zCaTcs+GiBwLZ1aqah1DDBEVhpwZyWm9V5qmHydHZdMIT2fpDe0G1
0G/J43jQ3KrbWlRhoWkSkrgAcg6Dzi7vZGOo/ajAt0nTg9eY9ZSglh+fcuw/odvp5r1XE2o4x2A0
vBkFSTJ6m2ForZ1p03ZXM5OcZmRm4kN0E0gFn8vAPOeS9601svgU6wRazgP27/FzyttH3jFp780i
o0wE52kOPjlL9g0WxIF94V/m+put/nZxu+2X6/7XbYAlWlYEa974eq5t7YZhdNfXp1SY9SnznISo
vvXH2423i9bzs5CgnikcZCX32MmPcdvJU2Zm8qQtRl+wYnD9142epstTy9pVsNPmx9s9u5jjLOkZ
speeR/09cbbAhgMq5/bAEsxxXLNMQpLgNdz+cnJ7ObcfYfKWR7wHLCBVc/p10Y4K6NWv655iH5q6
2XctS9pTyz/vtMBbkRMJHLZTO3vN7Pa33/26g97GLmVr44cdI5k/X60hlq7Y3F747SJZ/7HeMF5G
cqLY1oNRuAEVboCFia9/UebqAPWhPjFWfW5zq8STzrUgR7vnuisVg2u3mybfqnedsJ/tMis5gwqC
z/OcCDs6rD1N+KXc15ZKD2PMmLUtxVd3cX7cHp6vn0xj+3JvVC8dOAnPnNkcawGSh5vK7v9beF5U
8/Hv//b1R8mpMO16mX7vfzfjmHjXkRv+1xaeK8zoj67uMQ9+YHClFvzx7//216P+ZeEJ/rB9axUo
YrwhkOV3C493CynSiS/SIao4Ln/rXxae4A8URzjlbMdkOItj7peFx8LCE1hOYFg6ScA88//EwsOf
+ZtS19GDVRVreti6eX06boK/q4OtJA8YW2O1q8jyTVr8sN6I947wMQ4p1eHFPrtNb33Ec7JkzE29
AjeZBC/tvbSZWYqfnmFNzg89cWvtExGKrf+KdKzvfqJ3KOqvqKHJVx8zH+5EtnBmWCzykUH9jdjq
WlS3BtNUmJEZcmm36J6l4ylgb07XvaYoSnLcIk0yHAj7avNDwtyk3gV+McbfnWSYmRiBBTTPCK2L
+1zzLcaEk5YAQKo1AFu2PszJZQiCFp1zlabGRvcTRe7h0FJjYGF1TFgQIzHl/EsERsShqN5BG9Av
R/KTu5EEIlaHAZ5UOkmVsFOdHLve+DDVnHecBjXCgmcGEwR0M8d2Q1wkQwenc+jciyqGfEzuh8o2
Z1Ju+yLoOv4aRU/HPMBh+FNmhZMaXyEA5+II8ZwgFr0rdA+rS54DgkvY8+5R3j3ZE/OvjGEMmsXa
M3rGLyb7WVnH+Tezm8jo0OygSK49RHmWtsKLTXnAIlSU+3JJaN6iPA7iLwwEILGzrC1MGRh7WiGl
KTXcNFtZNAalA9rO9VTwMCyJNzHI8FvrmTsGDWaVOfkksEx9JzOAvXaXt13OaiqbdNc7GARC5Vj9
O1EhA/jQYCLlNOhrlsnYeqkMJwFSw0Zu22bggMKBLAgfHv1snnLbtB8rjN8kxYPBZPRp1DAiuzb2
Pg1eE0+7amz6+TEgxccIE/aHWWSaCmuNlOseZTNYeT5ERmfazdZe4Ic/LHPnpJz1FRN62XaNGwGZ
ZJuJ8K6G1TaQCqUg5Y7VA+A5zf/peJNFpGmwTDn22T4PKrpKQTmzL5QUzpsxFal2LgVdxwh7tS6Q
DTSLT6SzO+KpHoJuoqmJS8XfZ/7UOkDiiedF6t+V4k4AIiWvPu1WT6jJRuCuaUbjObMbE0Vw7kzt
teg7Ia7aLGbvtXK0wDyoFh/VKeaMYtnhINxhybep3vCpwHTNu+kO3Q1JE6rNtq45pqecKu+tsUv1
PHqW9WRInAbIRhwUDPb0oHtKXPgGZGHTO8690ehlwr+zSH8UQPxeNIlvfKpMVJvmlH5rR1eAfDad
cwkDDuuoHW8DqCR7lFL91tN4mxffrZvNolcSoHhvnW1ptNdUtJTgVWXda/miRUGK46ag97SHt12f
S6/1LgjGGb3HE31b/EXsEFBSS0dMzCpEHMneUcSfI9cQg2Ue9Vg4r7pqUX8lQercdYv1YZcTgo6u
kHc29ecj7m6GPyMYpMowqsemGgXvR5fQ8R67R2JKhm8jgfPHQU+t5yTX0W7kg5fgUSG/GcOWuwe7
YryVWDQPFvz2o6v4qhQQv3Zoomv6lUz/GfpW8aFLRX7QoJptcf2IC2NzKMVkeGZ4aDv/HhFH9V4h
kNq2QyAeXFd6+0Ey4IexCCO9Sv3tomZ5oEPVHeyhqR7BabpR6vXyanEo7kcNhp295M7DSFbrV5Mt
Hk9VNyTGNP2DT1gU0cOawiuSjffoSosjvZqCcwMGb8dJ7Qfd6c0EZA570RxyVJRkmf6z1LPqWdKA
vTPAsAUbDJO6uxn00jxCd9A+683SXXsS2eDZKeXSHk3wmyVW4T0GYwzjW80iMq3SiwheHLflSHBF
VptoDLTRYiOsj0yqM77maHPmp8WF+epiCwpd0qUphlWjDjGjptCEwLHPS3B7fudQV5atRbdt8BAY
Qur5PpDHzRGic7rVh+QZrKd7x8Sou6tbivyYz+dgpo1zjLEYHM2m13ZowLQdKEnr1KbGCgmcnMhn
B3bFNFewWhHJ6zPf4bGBh5cPyrykItrmS5uilQJKVjK6Y7tkNXvkwmgn0oCsX8+Vd77szQjGWQKi
ulDXZPDV1jTx3LXLPNNhoCkd1NjJVxspid18x1ybSUvBV2k/JLZ3LUrw+n43ZPvZz5wznvz22uej
vjehyD7GpS7veA+8VcWZsb2FJbwHHIOApDEIOFILinrkqHsl6TQTAdXs9DJLo0rayU4TRnVsTWC5
hhv3dAobxCuFGk7MFldkBeNbIL7edhbEIev1aBwWd4yvgyHGnbI8RA52Ac6db/TOpgOzb5umDmMb
d2GvpPkDrpK8czKKm8ZD6lH5dbn3geGFTZ7ZkVYC5/b9aT5qeWqTcT7QLSL6Ymt5A5+4UuMxodQ9
VOVQ7aC7GBdobPqxHLLgMzt891MuffNeI/UmYsH09lOQAYvsexvOTJ5HfL05ifYq3hY9q0XjJGrX
Ynz+yUhLnI2ULru2aPLJ9xUmA0a022zCfmgg6gKnvFhRvvg4K5SLiYcMh9OwrKXROEz31JMNvehy
vKNDJvfoLXMETG4cLvMo9plN36SCkbQtdXLeHC0hGqkmUOaQCoKzkHRkp7FruuuKlohKg2ZXkqZF
NDP6iqx64XAYRiasRLwvZ1G7xbrg6tvWC+aodGEvO4a7HAcGXVt3MebQ6+kfegHaydngm8HITYFN
I4VgptsX4d4g6jTLKpjuE/qADBN/QnuPBWSqz4r1LjKEznCkMThKy0xExRwDVM2WIEUf22fbbERp
1ki9uKRqGJ40DcKRUy7VYTFq99irtEd9CJctbmnkCArxbWcF2sELOmfrBOQXpegIwXqtYDdb5d3X
WjZtlOmjva/q2bKZ9A4Tiuq2SR7htTTHwvcJmI79Tn5uhnrZWdPS3NkgUwpUOpjTqU+nydx1OUFe
1zm1eyPSwYKRRWW4PjpTY56WCz535EMUL27/MtvYWnbsLyUKVNlMVxb1og4tI2ET59oEsG3K1hzS
XYbMrTU3UG+VE1N4i0FT+mXwfPubWEYbpXj0/6QK2n/Ud1/Lj+5/reUVGkolU5H0//vvV3HZ/1V9
rViAv11hOEgh8Th8MIj+6IaCh/5p0F/v+X/7y7/Kkf+2vnH0/6a+YUfIf9B4/17h3B73rwrH/8PQ
bYOwTdszMGO5uCv/BSkw/nCBiluGSdXxV2ljOX/gLiRD23V4lsAMsCv+RSew9D8wu+HHDmDNm67n
+P+T0sZE8Pj32sYOHCeANOJbroX98T+6dL20dfIGcWoxIjMIpv59sN076p0gtKs5Pvl8j1A5MxCb
kQYTcX0Us8Iw0if6QZrmagRiU05DKJdWf8Zfwgy5r4+u1nwl0R6WuUHCTonKoBZLfcrLnPwrMf0c
a7O6dBQarNeoNES+7JDnkNxHj1eovfLksE208c7K3nRVg6OFMcu2FVKZ9Ir9lNAb6a2f0iwIOXbE
2Z7K4uw8DAJZlt5074TxEbY1tN4Om6wVLRBBhu8CcS6iL/vZrWgPSdL4IjBKOTFLeFn0eDmUaJ5Q
srMF03FH1H6qHVyjDu4zpFrhQvtylwHUD7S4uMs1J39gBWaIv4zdPp0JR1kKTDRGKb5r0ghO5AxZ
L7Ta0wNLzpfEytI7ZIDJnRdTRvUGC5o3x+rCdn9Coj3qMPpLHEogWnARMmOQmaZtscQAoMG9cMjn
la+cery4lo6gYyUHP4Zvl6qiv5p5eVVB34VMna6Kk/ihzpE2x+n0UCTLM1hDciuzPH/29W8kVB3H
pBo/0KiHkJy+TBAnw5JQbqju8bCn4W5ELaaide6D0cPbQF8ro9wlTwO+YWQa6sVoKrXHhcsTQZxr
YVqvEYtxlDnj2Z+m+WHx+EAbK1H7eqZTs7SEii1aceF8BHmKJ7Z8zdqmtfxKPlB4uzdqsjunXoLz
nD6VcXH2Y7s9aQ2hWzpPmJUtkqXVN4n2hnZrwGQbkGNwUDI/xRCk97hI4V1Bk1WFm5w9X0CT6tPv
Y+Jk7DG4IJrsrwtkQvlvV2+/vd3vdpf/7OrtF7HN9G927MvtmgaHKSxHVgqZDQyo//E3bs/X3H5z
+3FBYbFrhfv0j5dhZ/i3N8vwuSUQ8PTrVfx6KVAnFej9lh3L+i/4L1/e7bG339q5hX9MJ/jp9ohf
v7hdxWA51n/+5rfX9+c9NZJB3KLaCIHZ+rc7/vbjrxexdGwbYqch5ggRTeLXOhEoXHSGiXdh8Xu2
uaw3k2DShoY+iEaVw1UOHKoHMb9U5eVm2/t1oSk7v3hmkV9IK6hDUdiSVCZumycbQH/MVGj6crv7
7VbGFmoDSHDZAro9OVP3mVUdN41pogy3shbl9nhJNCqvuSbZKeBQMrBKXuJ+0pjb8pOFHHu7xLqk
nTn358KbT0BPlqPMzGmLT4vRFPMi3Ti4bKAulJwWyVdcBA6uODtEJUY7hQXqMwgEa3/7vdmb7sHr
RmJeNHWuNIe3mgbMbmwm+yLQNqDo5Ke+AL3YKfWEaDboqO1jEKuXZfVLiEpD66vzHv66zUuGrTXQ
Gp7XeygZf5cBHp8itw4pMqNzU1buOYFfyEgqr3f2+r4vmBEI82lwnCQYnINsF2cEGDSds4RL4euX
271uF7pbGH9etfwkQ6GUvwE1qDl5Fl8nsoz2VhkQthmo6rR4w8H0A+fcUQB3Sm8PZcKAysBRHdvV
d4QGAOfarNxVutFcSy9/rZre3ct2KoFK0jlQdWni7UfHg1xqviD0mC8qS5hEl/ULxt75Uq8XMyKh
TWPIYAufb2aI8kAda51LzvSnyUGI8ZBO6Nu0uKdlNdbOEVwfMNcquWTrxYjJ9NTlCcZAEM2FpTEQ
saAjejzhmLIddcm7ulrVuwso48JWX58Ydkm0bzDotOWiwXy/6KtzpMvK/Aju4JQs3HS7fZlESzaS
n+1uV7P1oL/99I2BN97Mms7WcdIQ2lPzc55aTT9VMDFIyRvzvrIhnDZ96YY6yTNGOhIUBPLrgmsG
GfiiZYeRPZvTPzOOYGxb2hc1L8aRvLaDXdO+iRww/duqAaJmaXivGst5vR1Y0kLn5CZot6QfF9eW
Wed16cbVeqQktQJXba3rdgqWHtk5qrz2gUS37DEvp8fBECYWG3ROjwU6Ysm2a1t7KJbrfIRuKDp6
allTHKEydIi9cesMtTDuPWftvlvF51SrkD7H2b2JaOxgFn51mqGH4lN1csYjANSYMXKjileXoVxp
F1NDHdBbaDGy9T7TOle5/fTnjb+u3x6Y3QYdt9//4+63qyYfzy6whvvbn/bM3kPoxKDhHw/47an/
/JHR5Cekcsmu/vVKbn/v9ueXslwJvVPchMJN2/C3F/Hb/WWF+doUlQiFvs53tHW+c7vw13nOr6v5
Ohb5x2233w6jnextOymoP03NgN4YYxaqBBnoqwgKK8AWIwJfOPcbXdZvfSxW40v7zV28dzzw43XA
oA8MKC322fLm4I+aeV9RP7l8gWxIuWwEEYdk9h4GxHiQcY5UlUkt+KA61Hq72M5LSohrUahj2Rif
6eQcXfolKQlQ9oKNxkxIXXK85ml0q0NSqafemOZNPI38myEvaw22chhxGCFS7E0GOWhEdyIbw8oo
iNKw/ZokP2PJjmXhXAAx9AfmUJ0X15EBBChD+bLQTD0W6IZ0e3SBDPH0NXYs12ubLdT4twk1Gyrh
zNuV3raUpY7OGGhy23cveBHzKv6Mtn7esC73BOrQipzsdqaj4d8RaLbLgY+GSam9l6vAboC5wbza
P7RJbuLzNkosREsa+WM6XIaSpZYTIeGYLuVkbYx87EdN+kiYxy4gT2LsENTQpnXq+JivgBYdtsQ2
budjklqYBtKkiMyWCtoSjKbrFTqEFIhmu44llDANoNEtOL6OKLM2mFsGL9NngOBzGBfOjMLVe9T4
HGTaZYcYTxgiL4EnAwvZZoKhHJH29bUZSdtVzn4Qq+7c+pHiKN+V+rNrYCGCondVGgQxs+zeXNHF
kRvbI7mG5CCpIDjFRSmPDQkqUaqhngCl/NIwlUXtSJBvvxADuYzinOiy200cnuzF3AcFEfRS5fK9
evWGwo0WwK6TVmP+0Yc3hvJ5FMzet8nTJeK6JsoZJWELpIsTMMvwp2qKzEljUzGjmdXzNWCueadt
hADuSgrlQ0MrGztgUBwNBbd6yg8j3eawyBw79PvPyxJ/JENw8OquJQPPCkkidI/BYgGXnK2rrMS8
0c/GMhbXnsMRsaAO3zugaKCVSe2BpMxpTnaty094TZKAvnhf//RozMI2HKD24h6cqq81FPWo0+uD
xG+TqLK/gCy70FhOrhXdRNqbrG6E1BGuDKQFv9BoyeCM6uVomxBtW8N6nxelHl365TLJ5TUlcVT3
kSx4gbGKGDlAyTS8l9r4XA4nIAwGrBe0jlDE5caJAz4pez0nB5+I8hhwts5IUzOkn7FV7FOSVSyL
O8JbAqyRlVpUcdKJsB1c8smz0MME+8Th/4G/M0zxyWi9VzuTfKViccATZR0GIPXJ4KYnhu2hU3lX
oVANBDhUzL7Y1gaBLorX6IyHrnLwq/oEDJciGw6DNR2MfDtYMbvsAsi0pSNcitVr4PSfXItodeAs
mxllHV0d0wJOdtdaNpDhntOKk5I3VfmJiFwXUphSjrfVteDT3FmvWd6RTtsUwVbINt9DSHUz3tul
ImsElDoxaVYIcWGdACOhyPJ718ghuCaJT8jJCvsghH1GSEFxlPG1FG8QuPTj1M1vE9OSrT/1d0nq
+ResP1/8vrp3dB8zW9EnkTH15sGdA+3rjBB2V+HWi5fMjErF6yYWD4p4W5L2hdSyJLF8x+AZHDT2
ZjMBfm42CXhjmDq7QamtsjJtj4aC4ZGO9o58SBOHanddtzi0DbFeFwVaKzjqdd+5p5RA3VoQSzPr
aomGRiNUOUrRf6MJHndGj7K5n8RT7GLKqIdx2xQex6Pm+iGtHDJQDeQ3FVQrjZ18NXt5OH/1xQos
1fzg4HAOoc2bspHCMAEbTeEkb05EkgVHX/9pxl6Mu76UkRKiIiO75d8+ZPfG2BcU4by1prGvuoLu
Nla+SOPTyNBAhVba/BDOJeu/MY8v8H25CN3S+Z2KlUnQaGQhKnvMn0mNnWypY6JdghQjYM0RbI1X
CYLWZFxAcjoJcVqnW1djwFUXuOOREFt9M+XksC/eFyRLTpjaPoCA9YzXjaI+9W32BjKx3xYxmmj2
T4toiZMSdrLV7B73Skmcb0D73JE+o03N/iGGk7/E8XPHm74RD6VbxWf0LyTcC/tnQgsDp3ZK3gmZ
c1PinjhTTckm+GJJeZRFQpmOUNPUJFEDxpYCGf1b0X6RFYsSoSM/G7w8YckbTQw9wVvJWo4m5nRN
tGTklJO+SIzLWzYPD9Y40cnXy++xwQoYWAQ6S/RiLb64AyANEDv+1sucR4GTzwKfahdMNNU4oIfF
jjRAcA/LDl+5UTEYK7yL5Zf3euo/0f28Cv1JTMNVj2YYqxtt5QNKWL8FpxPd/iLM4nVy+BhcI9sE
Mw30QrxCwHD3lTsxUKmeGirP1gFKVyESjhpMBoLsiszAgjEhWtuqyn1HlNyHNYSizOiQVaIrzGoo
9PaEprRNz7HXEvrdBWk01iEqjnAa3IcOWjeqR2zIme/RJDWa3UPj1ww3Wve58vXHvOLrpyXkIORV
96OoxGFKC3vfzwB4aQ4/2doHKp8Dpo/gaW6JeliohlBC763WODTO+CYzNhY+KiRTsPNH8lENHF5a
jli4TARb5CVc80ZMpMq87QjqTQkLtkk/ptb+4vb0TTiJzGHWxPmWkT0yk/hMyg6pe8LkQ9TADfpo
sVgYK2RYnHYbp/5K1NkMF4kYhjpLvnip89WqIEpZM40t06pekoqmjfjUYIVKlibf5rYadoPrvyHI
M5Bca4fYXO7rms81IddIUDZgyprf+6oE5+Gr7ND1tBHmpxRVoiGq7261RDLb+23Ds2oHpVfvfavl
kdNrnBNHREiZvBv9LD12ybhEZY5Ur7XVckdYVYqSv36v6NFUeo4Bp3rXnCY7pH0TqVHJPQMNgBF4
IhnhqfC25TJzwEO2ZIE2MqrTYq19FydoAfD6J8SPe9vwd9XkXBl1MeVvNXQGzggx1213a6x8kMec
P3QZBnWewgdZPtdw4jYjBgJr1lcwUBPcK18BQnQgvnmQ1ZnxhfaEFr0l5GE/j3EQdTJm7Iwzdfrp
WL3czSXSwqnPbbBxjHMxBH8eBvAqJJ08V4P+qsAg732Eyn02XElkt87COjmWPh3fc9gRm8CVvM2S
XEfbP5vzVJ1nEyesstu3wGNRLR3vAxLThzA5bcbQZDfkmjBI7+psi7yz3hXxXR3Y070qaXVoQRy6
tU31mfjp0faPNuixgy9ythF+RoauO/UX+Zh1ix6laWZEBcpf1AL2Xd9OcEhaX6HiWNwz44FPB0uv
3zEjiKWAfjxlMPYFeUJlMIelXEt2z9mDHbIB0BSY4bs+Zn8dH0zPFvdI0qK8GcOulO5zOtg/8T6O
xCAKsnd6NRPnno5hkOndhX1dnRvfEjZNQzxjYPdAHWao1JA/B9Nuk9r40FDfblq+/acUD33MDC9R
2byfBu8zSnx21yaS2WHp2E9bF6PII8wTID4XOW+rckqPvmFddU18quoWmebiS3D2RYI5svyiOeq5
J4GPlbbVmaDILzTD3SP5vyjz7dz8PtCZiRxzSY+9Zb4iPCMrRAWRIcH6OPp9gQIJjkHFqjucg2xg
UdQEOo6GHMxRoQCVbKydmmySpr2YDEzIdq83YgkiNUPZnGrFDDDPOA7bh9FMnkDjlpGPSC2s5v5F
FxfXqMYT094h7OZlW5rMoEoCb0IvwIwqSkgB9uzznuAkp1X6uYu7rdFP60dBhUMG3Z3X0Qmcmuze
LVGmLMyKc+E8IHY6O2V/BQmKgUYNV94nQkbjezOxV5iO/1khw4hAg7yiHX0CPvjaWgM73j4Ag6Pl
T4WB1TVplLMt8BvDG0je4YIzcVs5OXnW7msUK7Q2cM1PT2kWk2KuJVcdn/WZ0aMbkdtYZqfO36vc
3OlWVx0HTJA7QJXDxpXOsTXG7G4YqruiWzO9OFs0jaKas/ALdXT5k900mm+BgFeKIiHBHGzezZU+
QzXLLbbSJJQFmvmjgdN2pgiC0E/zv5HskhenDolFkDNP5yXNmfGlD7SrWelcwetI7/qzm/TNCf3n
Eg4sP7TWf1jF89CSSmgJ4e97P39KTZLuFQLcbcniEDXio2yG6QLsitHrwGi1mSPdK52tj78NmkSR
biejAkoxVyWMMoTFJYuiCw2AbiItrB5aIQQdqh43zNkT42UnQMUNenxK9SHuUFG6nDpiYkfDMTEJ
nIjvURBf8wxCGUcy4/V5esHE8yD9zg9jpeHQgTnuBQJ3vc6QHHdFjRwmgC5vw+yYshJwlzr7SJk3
qBZKllZgWrDbN1pnExjcodcn685hm0+LVPiLt6esPNq9AEc2FsQNehFn8pRJOLY83WO7YS+QEAdi
YmyXc/DIWsh4NZ/DNsBjOtT9C14C89QlFD0lvv5zOUpkoCljCpTjkQCavukHbAvZC6xqpLlt/zR7
KR6eETtXhx/7AjIEmy/pE55fRV3M8j54p3HosJASrrwDPow7jwPKsJqDZ5J9IAJHbb3ULrdqgpgh
m6xF6gSbhPyfcGC1JEoaDKLhfHi6mZ6bSXzBXe8jI2KxszP0Rs57X9ScP6AfAI2CBu95X5VoUDoX
A/tgbzoMUt0F9JuJxgVKolDqAG4NQt4xShvL3SiiYcbZfZExdnpjIFagQUe9czj1I+b5IsTMVqXy
X0Us4VV6Fd2aQMOjP1A86xUiq6Fp9yitH6HwHdm/MTzSGRMv7btFy9roXiWATCKGu/q6pMCW7f4t
XzOdhNS+SZoUhj5b9L3bdktF4sF/9MvWe9IKnMx03099NePwI8SVNoT9ESziVXWArstkzhknmenG
tKavddOV+MSzV3LhBM7Iq8Tl8ZAWGOYW9ubbSr5WRMOxntDI8bRi19vtzikIlcV1bmzyMoN+tejx
fpzKF0vEw3bu2ZaaevW5s+gBLzPGlXz5QSm4OCYAHYZGjSoeEz4xetwZ6/yDNbGF7nV6EPOcbIbA
fbTb7Gc+2/djOb5IbfKgRjHyMPpmifhWZhRc49b62sVE4mqtS5wagoBosUiKtFX6UlCZHQ0bc8Vi
nioPE7lvXqUeZ3vmfw07eWrV9JWmUbljOPlKVxT2hd0/9euXlH5kRIqGFlaFfSJzLz0jI8u/LSOu
OqxlZPhOijGdFQe7lIjbbNAQziU22qzlAOd82PTkk+yCniMzYKS6171pN2X26wTdhSO0oypLlp8L
2rZtr6GyaMFett9jAVIsmZ598AJgX3/gQpz3gI5O0m/f4hnNTFXjiUksLPwdEOxy8OYdru/3xSqM
A8smwWmEG4dMWe45LPptqSpshVbV4AIjtaVbV0dfaQiSArzX7Tek7BfsMi/WqONbiHH0DA2Z9l3+
qOv2y1TMHF4dDv0FOEZrgs/NkESAfwMjKqiBl2+GDZFibuU5kQHRpw6lopAwm2K92ha2m11UMmw8
Y6bSmer7hkOE73XghcUk8I1bxZu0cNMljWGFLLYdfAi6tvRYIPlWQXAoB/AQehmfhKeOlvTYWgMK
FfYPRDovshjuC7Rwmzqfv1Z+U20MhUHetUIv67sr7clIE11x0MrnsfsGK2o6t5b1XvbVtpmZvRrp
kBC2DIoA3jd7zOzZc5k2OgOB6359RDlCF7AhXrOcADNmqL8dirYUQY2gC7bpi7Fbp6IfCyESnmsT
xYZP1mq7js5L9WAGDJ4TW1NRIideGmfsxh/9O8LIjYOT8c/HlfgjFwhyDFn86HNG4Ek7xJHnuAwZ
B2ys2FSIyubkuZm1AccYJ7RI6zX6kgIY01KXO7SFV91V8ogQhBHq5O8bX+z5AsEGmoYTqpj0+H/Y
O5MtOZEti/5K/QC1jB6m3uNd9CGFJqxQRw9GY3RfXxvXeymlXlbmoKY1QY6Hy8MDB8Ps3nP20Qgs
9hIrQYiVcGrU08vUERZMvz7fTY0XdEmdHq0+3WAxpwdVefU+VnziipDTVV/qydnSLm3a01Vpijsr
hdVWUjxs3Kzau5SOjyiIOR3ND1WImYZANvoPaLUSpq92TntcaVC3tOFeS3T3wBVD1aDLkIym3DOH
ptmqAW5uW2g7QgthTsCp3le6f9/l4s2xRb/W42rX9+Sjm85Lnvg47AkeIjzHG1elUBvGp31BfgAr
q8ssAmPWvDtc7tdxkiFlQfJeJbWwnkrBfvIQ1ULzvGhOHBGendbbyXb6XQUhY2WX1778mkxEnNhD
gFCx42/y126vliR560viKOyz1ZOZ3w8Kv1KDMmorw6jbSs11t1ppgUW1p3KtUWXQtEcP5zPctVWD
sIlJYLGhCETdXNx7VEv3peaXnFADk/rcvCSW84yXaQ8wXe0bQA0b2c8uwSk5BqmY2sB4djAYrHtl
VxtT6g+lN53sFLGNHN0+SPLxYkBG2EjcQpjNKgDSkmp0zxQdX66ZlA9zZrzTmzJWboBEbURiBx5X
zxKq0APIgUR8bmI/emRs/u7GIUUUn0Z/SpTeLmehBIUHbKmb3xODfq5AsGXkDZ+xzR3bUMPrMWfN
wTD7ezr/LV0cxNNpqjNrCB0KOTmF6r7OuBZL/yLG/gM+8G47dxkHOFMeNnKQVHUXvzITMTcGJ7Uh
BDa2PAnwdaB+0z6FsPvg2fcfsYzsNdEP90lrYe10UBtOAvABYrFkHTau2ldePB8HDfsg7QG15y6+
yKfGd5czgYbEoRM4QIe6Re9gkW/nGGfbHPRVNFUvaukTYfold5lYkKNdDDQef+7fHjXLj38+d/sv
XqRh2br9n9v+7dFvr0noYq/nJan79oMSYfC8LmZUdoAqnn55mx+/9S/f0suhWIkJo+2PF91+D3dD
mtA/f/mP/+mm5amrhpRZGtbYOAzhx3kRE97lT/z5+X68T9npZxjd/u6Xt20adWLNlOx/f+fb/o8X
3v6S1rPf4yHst7e3jik9cSj++C0/f9XtwN124wJHp1uG0/q2+/OICpJJIL3oJ6JRX0J4Z3QbqVUm
KfAdo9E2sXCqDeKahuJdD3El11i59AuE0zBYScJ47AxdB4XFopg588OVRBQB1szwg9RM946wsON3
VMKmWb3kjHApalJLj76w5I9WcZUSXs8Ef4uzk2EelOrg074HKgWUFnPYhELZKcsXX0HfNtGz2OiL
e0TMJfHrM4JTW2VXAUqRVA+SyibNXWysZ72cTn2dfllaGM0CC0iVvEhzfs/akvjQmqB6w9r7aEnA
X61ceweV6WoWI+P9jIHaRKG3AYiU4l7wSXwL74XJgJq6KARMG3NuOGCUnDG1csGWs3+3gMnpFSkQ
YoQsp/6xqUlZSkyLsElnr+jFr0rMCCNu5LWDnxdmA8CFrvg8NxzeihaXKTE2QdumYti+dKUBbz2j
XeNy0q7MfAy4sR00CaOmi/VV7EzvJrW8adA+otPR1pExnhfqnknNFnKAICIcQINEGL+NY3Nnt9Mb
shxWDh0EQ7BzvpburLENt8lA+pGw5GuRO18hyYybvp6+Di4EBJFZDNxm1cOa4x4I7g1U8vwxjozn
CjM8vfqMImAvgfp/UIIq6AiRB6YU2uBk3WiJfYAAGm5LHe+r19BAT5NZojvy9rUAD0ewbBiCAWgm
KgOWWeZr1TGa9jnLDeXqetANFsQ5TX2sBwBlrpU9DyHzCkcSp+GLtzk3YK4VLu2o5vO0iVT+eeKm
ttUW4l5XoqlOnOHsNsYmseynhTJTj020M1y68qg/rwxjW39EvGB3moZuGca5Q+6nmMMHCfSUHhnU
s7F1XgezWo9e6axLLa933bTjp7SZfLI1fVXddbNP2ro82ln3XozJ/bzkaFmxehOjwlSs52BTO9fd
3TRPjiRV9hd31V+k3BioE3+JFaCqYJNwY5oEb5hMldD18fNfInbiEAFooihO4Vkm3KbX/KOb0VlI
9Pw+F6g7Eit8tmVtbrWixDfbgQr2IqrChar0tWYGSPD39FB0fBWROumF5j9Y40SYrVvcZZwIlds+
MRRE//DBby6qn3kIPz64IzgdiEQwHer+f/7gc1I2DkRO7jiDlwWaAzukpJwHFYbOmUo7SoMpmP0k
j+/sNE6Okwko7+8P3m+ZDLfPQP3DMUlNoYfGLO/PnyHBrOgQaJEEiDWmO5kbQaanIORVD8B6drVD
lQ+g5VkdaDVTBiWOzh1sbvn295/jP7In+RKRigJnglWCtNf5LW0jq4huaTIXJrsMceR4jRWojva8
YBAc2vRjP0fVvsqdZ92L6ouXIfFPKLb00gpk2GqX3u/qMxP6VVN6wwXcV8z9KueOrsfD1ooYplGE
6peQDHB4E0evG9BvE5WCsJ1+eKPRky7zEH4A5ivH6/sDTLp95ldkry+bZNl0+fzx7//svzh3F4ud
pZPR5wnPdZdz+5dzV4nOi7ser7mjGwUQEVltU58UEJ0QEGlDR7LmBkfpwNqynw+2IYNiBL2S5jPT
9vFckhtwKMRgHYhI7oPQgtTZR9g6gFH1+3yOjYMyhicFMXx3++T/b//8J3k0pVoSO/53++f12/Bf
bwDU/qSN/vGf/qWNdvX/JgLF8FCd6yijuej+0Ea7/n+7zAiEs1wI/POLRNpCIq3bno0EA/MkAlZO
lX9JpC3xf3F/6r8FkFgQfLkUGVFtFuRLtNOfz0m9d+peiKgKJhHld73Iu8clhzFl3TqoYmbtE87r
yV9saOF328morjBG/BDW/1Ct/8Wofstl+3VwXD6F5+tcFB7HQv893rNvhTbXHu6WMqchI+3wCTfi
Ze4n/WrPVE+mork06AgoXLIyBWQT2d33aZQEyGB7X1lACP5hrDT+nJljLwfGEpZhuMK1uGp/DyNu
NLKPpCfKwJgkAjFcn7hDZ32d5+7XokvFPUaIQ1213d40o8+WDY1P2UB1dG+Rt2mPYcmSTZUD7Gfb
DnmDAh25P9PWFQbVd6ENFCdqfe1WXUSNlwDVym0O2tAeBkMn/zsaX345M//qIC+j+28H2RZUCRBq
OmTy3LLQfhl+ak20lOObMhD0o0+mO6KijSuwAwlKHulbB4NqLMbO0Tjo0sKvpVie0g7q5Nkby+ek
clH3Gd6HEGro9h8+G1fBf3w2TnQkE0uo6n8MjV3bpc3guSR1RcNjOMAmQrgYVBQe9pHwnVXrM9+b
zPrNZlZ3zG1iwo0BPRW21LUZZvNdod1FYvrHz7Ukav3pmDk6FyGfylrSZezf75ip0EZptA0JNllQ
dxDxTRxqa1sD9Uku8bmzu9UUky486yVIn2h4lQXgIFAVtKjsWb8UrCL+/lBhgfjtI7k2eUFL8KzP
d0mCED//5WucWl3MUTj2NPf1YWenoXZyFhCX4WkXqjEgFsNLBgP1oR4Ioy91hwrEGAN9dRLW5CDt
RSjHa2lVLkA5+GP9SP1xMqOgrGbxoWGu79JgvVDvA+voaYDKMusZZ6R+piZ/tJS1Y5LLAmm8S+mS
BaNW2auZFeImweU8edAE8VN/rhTdf4+u0q6tqrPVkjNByGkASPgN6oMB0YFib57qkIHaK2FZ2g6c
2HRtyg0x7N+TFHwNhnK8Yi7ofdcqIfEr+jiOT2tjxqoL9mnoN5PhPf/94TUs/T+uE9fWdZ7numdN
ali/HeCSSXuUFh1C4IFWEuLvK+Vm7OO+fzJSswlS6nirrPb6+zEc6RlZ82nOyvI+jct7Db/5isk2
2hFdi05+33xrCsq0U80BmtTXIa7423G1Es40A2YK3S+yTpN9Au2B48u62yFmEEODfAs74qliz1/n
I5CKKiRGiGXcfeYZz/5ErljcuuKqNWxujzI/io6do+5736H0H08OrBA9vrtt8ti/6iEVx4HIm61y
qpPblo98jeqaQ/SnM2/rzz2F14c4vEPuokh0KCgpZ7P+POMCydomvvNTCZmQGMctJ8+8YWHlGBVr
r65AUw2JcK3rZCjYSNh2cVSVhEmnVEBm3IW+zC6G/XlSBkk7ox5dDMCxu3lWeQDeYCMclWJQrJO1
gGdDkbm1zg6I9vSc6VV3drCu0l/OkwskSJqXUfRQpB8mraVUarHCiPUZKXrT61cWxoY2TVd439TA
aviJsvE2ukEA4RDXTUAj1SUIZSQrpJI6Fc0s3XQCweSwpL7ROZxWTpy0Z3hJtG/niawEixihXO7y
QpmHrA3fy75/8WTlHW/fkZPHsONiUwfr2wK9McWbHfv6Eb4QarHBXvREVWAWGj5wasK0NVz0l3Pg
1zAPKWSciq4wzzFrywfSJpIHkSJpqkR9NclF2GtarT8Rw0FPPPSwBI7IPQzcx7bkb4TWM10HjbPF
AGoGoX46G27qWoRo1g++k6RBZTZir2T3KVlKae1IguTkQydQrkVcjT0eJ5SJkAS4y6caHGwPzxy/
JE/P5Gun2JcQ1IVDfCVIMNz5ehev0T4xzHrjYzqUBEnYenI3ijjapb0l1zM261XpNDm2GXO+p0Up
7kOAOOgEkqCe1PvY1NO9KjQIbF3x6mcZjdzOxJg4mo+WqLW7ZCBTYdkzLfFcziMHefEnTRPKL9n6
R/KKAhX57t1tY0dNEkCCoJGzPEe2iPfjB5nN30HIBAql5bkY7yR9azmCVa3m8+3Fpo9BCay1tfWL
xENxSxFYRm300CybvJi9gIuEyuqyCyaRH5jxeLEapP7LU5YoKe8O+rE1i2EtfJLsDCOLnrIydvdR
Zok1A4z2eNuI1D7GObIVsbwi9oQ65DA1Vqa8uK3p3N82Hcya42RNX257RePNV/68zcjE8Ti1PWUO
RLdPtw0ykjc6gyXubHIDW9WNS6ma8rJL3kmTE/VDCKdEZLJAREe/e4pKd8sNFnW/LI8p9PJX7LTu
qhjagVjSHglw9CqpLRxiyBsHZaeo+Iie3nZq6Zz5rXZVVFFX9LgoDYQ1OsOaNr3zdUiy5KWbOIkF
imGLaHndbulaVoVLU4zFiaotd1PDoswr5dNWhkthfKJATowF7XQ1vSqnOwFM37sxtCwHLjc59z25
czooINywKXpZAmPhIHNdbGkqA0Ud8sDO7XrbDp0N9to+q4aiVeI2zT6zcn0bYThbT2QP0nsapj0c
nhm+5NLWTzM9oBTz3WBo2/lysBi5oLXlA+NEY3jOWt/PAI1pfZGFToDvA1aDTx091J3F4Hso6HyV
jfKugEVQd4X0k0Vf7IWkY6tNxkvaOdOKoau+d+LyIRHDczhqznaIfHJi7Dg8opAt8Yn78Tb0okse
07W+Hc3cmrUAPeiKwE8zkBAbqG9/sJXq7kXnbFLkUT/GJ1wt5vPEudy0Hz2hyQfuVNfCnIeTnxCs
o3sj3aWBeqp9GlmH7OecZ5m6OwBdF1jbMH6yQGrvrKS9slCM1mpgkKDIggQeqGUrB3T0KWtN2NYH
HTNhzxu8Rfn8REKBdU4iePDwHUiHIoxXQEndCj/RIDux7m6RRUHMPPH93XtRMpy6yL135TyuMoEj
vZ6gmXmxe7BzOMGaDtCcqfC+DBF1WsivmWiY4CoLr96g8akQ+5UjVTX9M9FRDfNVEtZTchBveZVp
D6xkTGBwjxRykacPZyvamno5Xynansoq1dBTHyZ6TZvBiKeDR5OZaqu8zgqAJwsysh+BwewsaHTz
QP0h6z8kFQg6bwyfhYmpMxP2UxZNG5CJYsXpqL3CNidzaMSrr3p3M9nRfO/VD42d6scQNsTOlaPk
10N+ZpHPjbWfT97YZFh2xuVGoOd3ovAcumXzJcGYCNl4CLIlR1h6BTPwiDvrJGlAxcs8gEbV2NnN
0YkoXmBxcdciwh3wRXhVthFIcQ4oaS5EnFVX4X+LB7M/hqH5kUkN/F27+ZakqJ9r4aC66vw7XZnu
0Z7mZgtb0QaUmyI4cM3xEWavfipRW9HZ6SDZGpm7F93YYI4JoZ6UjvVekdXylrjxa58NNhl8ZB4N
RONtgMhpa2fBWlsqao4qPDZOI/ce0jcSCHuogLVzrfuti5J0VbbVhCQEpn3m3OtpAXCdjBgpq6D2
5QRop/I2LlyXleeGTXD78FoXtQ9S+ZcqIrdTYNZc2RN6wk4l4uIX2X7GdYHO/bnvySdIij4JzG7k
7u9Z8QHq+VtNSxvsAvkN/GWT1nR0FRFDtIDfTmOM4AmpVYiMpl/XqjcPvlnf5U3fHMYWxrYmg6qX
PZKLb41dVhcalvg3wuY71BcTVSE38BSxXDHXAboCQHtR1Ryo5ZngvbJyizjGhoG/1PIjBCRx5rqb
tmUoRJ/2weiluUjvMzLWCnynWqUFBojg23t0YViuy1KvkSj2galMG7VNignZoJ1lEtESQYwB79Bx
74l8fzfkzrkg9CQMpXbOEThv5oaehgLozmlibDoK8qnzLbeS+Z58FQPlSWB01KQbAPW5NXlHJZWx
ihOPuim1CsSMpIH4ff6sho3Sam8byaY+EbviVrH5DLmSdkOzKkZVfQjnATNF4j8bCr9VMgMGRpEO
UROJHONGs/McL6XhJb6DeHFIw3DTR1AkfLjJfO9JblvPSHF2OuJEpN+oEdKulyeiNszn3ObSRcXK
ralLr07rMjc1ERRrCEo2t12l+vHMnYVD3JMf23GPopkzPqmiCDIND1w9OBevpB0vHZs2x+SEF6ap
xsZFI/URzdo9esT+m+mSfNOKi9fIcY0jPVs3i9PwZgD0W6W2ojeOuNO4QLAE3qyInkFLtJ5pWKZ5
IhvOOH5y8ycaSp4a2rgrq3Djdb5EQTYKsa4SGD3Arw8nBxAPkGGWSVZjsKuFX33dwJ09SLFL7OJT
w4LsRJ8RxcTy6LZx4x7zhiB40Y4qDWCtsDSEghDMjd463l7SJtkRPJa2H2f/u9sZNCrERPwiHkEH
DPyPTZnz7dWwGTdJ76ImYPk1IYdHHSyq/M6bkzdRA0bRBKwYrUIYcz/mjnOvYZMYqlA+itywDzUV
HJq+k3y8PadsEJ8RZPt9K/EgdoJgxxnF6iNxUthaupr+AHuhbuhH6qzp6rYbHSBBdTtO43JTO1gQ
4EBI4MmN+UB7x3yYMtrLGWaDdTyjbmyotgQ1wR/rEffPlayEswK+/hTxO7htPFJsJRZgqouDtRBH
G2BEZ7IJX/RwcM965wWeNbgbSyBbElGsI77RxWNMAI7V8gHDzrd21SBYgRnRltLUsDLUcvl4SDKl
e2C5UZ09xt81zl4sLpp2p7cYSqZZiOMwVzMa/2XflUS7uxb9d3gyQLyrmQAuD/RNkcMxpoh2tLTo
0VTA+mZz9ACWjcDfmdgpchJgyLOpoMKTV/THPgHnMdcbqk20u4y8aiJ1UoeF7+DYJYFEom4nalD1
R5eL6MS8vF/NGTkChfQ3/I/05IJLg/dSX41wphmU2B81AQQ9d0W5Yd4QjKWTAj/xIMdGxdlQaGUq
53PYQFyBMH4QfrrQVJJzX4mELzZ6EEOKUC25Nuj2nc54ZoaHcl5dx4SPOukW7w0iZTWY+bnjLuDZ
gwYuffxUg91d10b6QYNwrs/CxPWTPDslS6/GxBgw7/rQIRmB1imXoP/Fnq13d3YPg9e/aGW8oF/f
CgGD24Ewvo6eY4msn45ltS/xaq5i7PCrAVWS3hKrYXXk8Pof4uUOk1vgiDHXCFDhsj4YhGrgGzSa
+D4rnRCyLzNcg6AsvUTZGA5VyVgRnTVrCga33bR1f0S8816pR+b5GLjqifzgkVmN3rg6LV8aT3Y/
HnrLyvZ5r+mH3FksJnpySkTV4IBV3yzNhYpkZ+9jhlpcuB55E0S0opcilpg0oSh3Akpt6wlUOQyg
8uguw+VtU9gbp4mdAz3Fb+CaWqqy7b42nUD3OrEFu/GwxK2tuiZbG5UuV1oJtNKzBMpWpO6ZqWkb
wggOqaM9Yldod1XdAweq8s+jr5jEL+WdwsPW4L2C6SCxzPFA6LcEuNGoArvfRITyJhlizJQWec9y
qCr07wDOV3IgqGvWuG9rNNDWXVa/Z2/YZ4t75Ij1mkg3xKBUkEs5d18ZOO4YhuIVClsfGg8S7nJw
64NJzOlgjxZBTLax00cfn69jXv2a9Pek86mAEotAH9lifRWbL44vPxKAmh8TyRKYoFRsMf6Qng0M
fG0t3YfMXWZfJWGlKNg+8JVctDx8bWri+ZKmfncUROXcqed9i5txje0hXCdAwVY2YwiL9uwE3AT7
Wm5SMHPN+Krl/qZLjOaKWo/8rk577Rl+sFF5p3Tqva2U3L68UDYbQ1/w5k0IexVa834Wjz6UWpks
2cJSPiTER9kIvQqFswu+HmgwCRet19HWVGFx7nOJRlK94K0VZzHguecUblkL1RxEozlZddecZGPl
Gztv6rWOOiXAlvappHC0Grz2WBmomRn3GL9QlKPTc+9jCtSl5tx7adBbk3iXYkDvid73lOb+dEjx
WtTMpfZZ7z2I2bnMoZGsM9iRe0+n5Z73vr3LBmSZ+TMoXPegJUR4UKWu76o6eaI9vdHm0DvzreEe
BZF4gk/rbunUbb20KjauwgNgZVz9gTui8NR7l8iq5b4RacaLDyowYKJwrjKUB1nLp0dr+eCBDXup
0nIHUueVyO8B+58xIEfBIowDApAGup+NPmQPuuYzbo04p/R5ZetyXifGQPR3G4ZrxTm9IkTlrq9a
OCaFXIP3XScZWGw0SCHo87xGNlUb6xDgB236APcFSqZqHjaRJMxbVxX3zcKtdqE7v3i2R7eb0vW8
vj1s9QQMQRuaK7wmnzyVh2hpn6vS32nZYEF/aT39KIvcOMaSNaUEuJ7Xn705/5xSjDjOzAFJMjNs
73jbXwQPY5zEgZNIWK7GWGFVZHPbvW0sfU6Qbv9vP0Z2/uurB5RIu2mInzyj3OtyWNe98+ZmQD1R
MxnO1tEwPE4l9tO68A/N8gIqU8e58lLuJhO+hobEhIV7e9v06aTvpq8xa3ATfjaTNWKoVYKPuWDq
dack3RqV9A9lKGmdpt6xLBYouizepwLBi2a22NyU0o6zcdcWvmKlqWEIyxoEC0487KIonR/DGiW7
G87FTh+iB3fftGHxlLj9SyM8c4+3ojwK2yZolXC9sWmME/CCjbnHVuA+qYa2it97H8QIX4H05Op5
dglgxC9LgFZA9kF2HExvusZTAj7ahWWdwS6MfAQAdZ+DVY4F8b6a5ItTVDKmMpgB8FHR7oqFuk2+
K1rbFcVV6wmlailldvSr+StftsuQrdmBRToGeTfY0xM5fTSGzr8O8YxD1IdlMGEOTPBq2E1bsQKc
LHxkHmXdnMqKyqOKVn978UBbn2pV7n3O5I0mSlAi5B3jKiJXWrRbw5uzjw4Ro2i8KTYAiEG5Tr/s
nOXl1dQrDYcFUb4uc4QghwD64MOyXNoP3ZcxI69zJups7qynJVlnzyVQHkLSSV8xA59KkirfVUj1
ziJn6zoWcX7lFs1CCdyfZDL+HklqPIsnzB2tN7rND06IHrXA29aTDGkwxtzlpL+d4aTVq0ZMh9pq
nc9kJXksvWy+V0EhHaTioz/S0OnJe1yzoHY3VQSUiQwEc+MW1nxQuCv2c8nQMZmk3c8aITM+hUkS
StO9qMc9JY722JZkZ3cYfK9RHRH1l1f6RnOUhvCF6CsCpC0Iavl3BLIHFpS4cBbOYOSWdxmcuGeK
bceIggJzFB9tIyu4W6RX06ElX/bcmnacKjr32hmmvhqLGci6pbqtNeF+Y42AropVcNQUyRrTRLW3
yLV0windKGbmD2N0mVLbvaRNxX1Ic77go5gCGyxk112xgejjqK0SWxgnaSIkxjFt4aEYobjK3r0M
TXHx0jLBfuQTsiPGE93JKmDMvPR6qh6MwnnPLKbEMF03FRXfe8xPOHRjblLAHXF6qEeFxHXdRsLb
jN78Fbp/fyDlNV1pFFeJmUek6wgauA3ZEWlD4JQ7Ju3F9LJhsyh5He3mUp2ag1LTWxx3TNGJXLje
ylK+be5pGzmPunjH+Cx3ZVVxC+u8j47M5CaGxXjME9S8S4CZMgzOsREaSxbNr7D4y4MxDU98W1Pg
lD5roKyfd6WhMAx5E+ESrjL2MADmnc4JxhCRk0Tir+eM6nBb8frYbD74HbaHnjZSPQl1gkMPAQZl
26i/uaq4u4WvxTPW09KJuotWwO20uKU1OKX39vQ2+cPVL31xjjJS2zm8xykpP0LxGYiqccgpSp1r
OQ0folKr7oEDn0HScAUOpEqJkZZNNjl3vkSsnxkO1JKovcP1yKlFx8YaYNHNoCpPOG6BYGLC8eyv
tYl3zDbQs0TQOM2UtGoSQpeVekdlUvOYHxfokk13D2gp2oxD90Wg9z/Nmo1Fv8ey0x+qpkv2pGqo
S1wTUZlHVNII7h5qD6vo1GC9lzLe3ioHbUFMLBQlhLwEOTXuUAZ9hkIv8bCUThmHw7Ksa1J47lvz
QqhgYYfd3WT0zXHqs6doNJIrYWEA58HzOfXC15h8m7hAWV1CAqp8VpG+AfpHs5JdPLHwjCnoDUqJ
PYwtzIlKyg+M9szCQWXOJjTUbg6mJDkqVNFXR6PXzCSpRbAL+YOoQGZCuMXH+7hlODSbTiMlU+NN
jeh+sCkGjM188axQxySrsp3OImQb0ZUg/JPjx8QWHBAhCSdV+S+w7+t9bRAXjPXYfHGtacPAw3+C
druJQ+X3dFRS4zSG6bfezJ2dzFONrPtHwF/qYz+Jj6rjDuti797HOl+xRQT0XjZzHEQqntakKhFU
TGtMTx1SON1eEuQh+qsz0gOWTPzSDrRRJN3AH6tXC0HV2W4NTEKl4W9ziS9xKtqIk1DLHkhqMHHP
jzOWmBQqT7xXpHD2o3tIWP+f2g7YkO1PzqlizrgI6RaCCSlMiwzK1oQ6YirYl3alX5LYeRWFpQ6M
Va+0KpYU76pud7g/vaPe0PA1vJb6ksHZZ3gSrts0kDjfDQQC+QyvNE0yCiehvu+59R6txJiPEp/W
3kpI/WG6gRaeTULIGskI6kQ6K/nh2O9WirYUDn+azTLRnyHTdfswhWui1ScqqQX+VPxH7aB9z0NM
Ra0K8X5YXg8WONvb3puwJ/u51Rrneabo3w3ZWyL67uLmenO2FSSJQcdEPhN5wBEhIoN1YjdJ+1rX
UIV7fFWbkMLZqcit4hRHubcuG5TYNdnOJ6jFLBCLhQLLlC8WlrkB363GDWjvb04KCEDFtnV0RO4F
fvdaRBWdA8IV1o6btcXK4cZOuZWsbUK6o/mYZFJuQ0oWK4cQyCMfcDyW+OiwwLX6Dj04RT83nay1
oUV9sEjlm6EOm4NUQDwQF2PtQEuxggZDPpMBCJc7ohyuse3puzSnEd+X3YthJsOhHMJ0oqNNiykv
TRRtWMJ9huSsde+aJSSxWza3YSfnCkaHkh3c8Y6mJXP1uvPKq7u0qa1Rby+EueEajw8e/o9VWiLq
mSY9u4uXR26ifcP2TE5XNwCbzclsMbBjgmfiubC8OFXfnslH3XtMY08NlvQt0dJ5AIuDlUIc02V1
WYH65kvZ5NwmLSEAFGB3msuIfMluxPRfiEs2dke/LYuTP2RxUAuMb4x7M1hwFPsTY/M+r+b32IUl
I7zCf1J6cim7RryFJszOGNb5Vsz6vWpZ+JPELNGg4AFsk7rcQw/RjlLknwbdiDfZ4J9kaZdL19x9
9RE7M98/AiuLnpsOkfcwTqfIVhAMUhd3v+l9mWIL/kBILK4WGyfIGc3bKHB0OZ2DjcKJr7qMwos1
AoGtMR8Sat8ce6Z6ECn0z9mAVy0p6B4wCcUNRCVUaQ29TYPKzr438QkVdes/p6W/9+MOe0CbnMec
ekJfGEddb+q7WlR3lOi3WWbI97EXpJKpLzahiofQb6dnSXma0sJzIgErDh3Fpdv5cDszQiFBKAnM
INgJMTEUYZBHiNc5uTnj2+zFaiBwe5Qz9m1pNQ8lK1MiiEOogVOHS9Ez6UN96uOOOBTuGyua8c05
SvVnGuCk1Jb0c3rWbjsqWyz7aHfiXW0f+6ywgrqiUpGOpIz3TTW+Qqr9Bq+ap7A+7plnGi8Eqvqb
ciZZ7jYIk2DjMc4xp7PH7suALOUC45Zwsb6uNlNJZxMGnbZXmmvD8HJf4wpvZ4l3+RJjks7qB4f+
/5OT2cmz32AGictE38cpkLcJeOXRGqQUlAV4eNs3kTX9eIS1ujnedomxQ2aVJD73uo5bQpL6gWlh
QF1nKq+xRLIpy+GDvnCCRiQYlr+EObrA2yHAiH8/zGhrB8N0odhcHW8be1mKESlFfMfySChwwGBP
KIBzyRPahBfu6KHFzSiXuCiufzwuEyfBT2mmGNi1PAiTsDiWg/6vje+BvkSRfdLB8gWtqb5mXVED
WSY6GcnFv00jt0d6Rj6y5jsffsSz9BTN/pXUMi4Pb3EttctoFLd2saGvLI86Ny3Qdmxuuz83NmFC
W6IwKZHcMGbLG9ze8Mdb/fFcQ37mTDrZoWABNq9JJA+39ji83l6W3Z67vUF2g5jdPsJvb5hJxFlE
WbzeQlgqZ+CL+Jm5UlE4PUaxNlNrbtDO9Cas6XxxOy94FHp31fH26OduGGtMVKOOuRKv+Pn87fD/
9tzP3Z+vM2nzADv6453zyEaT7+G8vr1D/PNbvO1rGiyNVdJGR05+YsXCBEcljIYjnnXcgJ1dIMjw
s/0weD6lw6fbCzTrs2+0MhjdUbYnXy/K4+193bnk7Lg9DMn0pDPMT26P9NhrtyLtvvwPe+exHDmS
ZdFfmR9AG9yht6EjqDWTGxiTWQmtNb5+DpzVFVmc7G7r/ZjRwoDQREC4v3fvuee71P3u8jS11Hhu
Az+2OJ7fTt3/+Z4FLFOQtejnVBwNFbz2FDek06gldaMeIIlXg4DRmeuofAB1Px3bEhPYBNEZ1zuH
VVoRw8a4aCUDIz2qnzl0VBrQX/tEmuz65aBSR9IYddVJ3YAYq06mDYGmmiP4NcEwnqoyH0+S8jxF
PVbPN+q+LJyZGWpUzZMWjnObEsKk/hHSXbOTugGYi4k7qUfkIi7+mLhH6oReILVoIKNzqVeLrikE
x5XUmNnLcgXomsKAPm3dzNkbnoViy33U3A5zqm/v4ywfuUTbu6yqyIYJn3DW3xsJJVgi7iZa+StK
59pqhlehNQQ7jY68cC2m+CIRZLahLqB1iFVQ3mQydndySn64HvMdGuFPdsEHZu3SWeSY1vLixZ2M
I0HbEDX9MNg3hnGFL4ypUoVQL4DpQhX0WVbWTStjogXMYBfOS7E58i/9xA5PDl9wNaycqflOLY5e
OY3RFQKwpPT5ZXhDNBmrpmmnbUtYQjZVJtVNMj3TNEPUkthH3zaufBPcotFdjUtvGHPLqrHjG93x
LswJpybVur6t6JF20wbq74uZ1rdUzPad/yT0QGzCyf0orZfWButYtN6xCZIPztawhQf+nyDaxxpB
lxg/P+aZ7r2Z8XPTmHUnz10FpfUkB+dd0/d6Q+zn6LQfbkufZfIcuL2CfoHfJFjVyLc0Q8lkgct4
tKRDWV2+jsDu4Y7Stx01oKvAj96qqEqZeqQCJ+94LBBbxHRu+oy5pe/fRvBm11C/9iFuyZUDd23t
bYwUHgHdHAoyriuhIfdY3DWiHigZM3UjTwUjzkOa2ithsOUaZmInn5xzLSB0nL5CSNZASv/cE98K
ey89pllGxhC/rEHC9P5d1F7nxUSyHfHlpgfXAvl/tmmNdc+cNm3ceMPwi0agTXPQEHsfsc1qrKqO
jhVVSSmjK682HqZWeiBa2g4vRnJPieqK/x3z1BShKI6YVzkRW28xQcfWLImjzAlSNH6KdtPO1Enj
hgY3A/yjGbBzCSEP/gztpDHC/dyT6Gh3+ncmEA2HrBT1hn073jA+hIxEgWvc+W35MrXY/8oi+h6V
C37T1TcoJP0tnuuKf1jcT471w7f9jTWcygRuTd2yjbtal1vCmAlwyTN/X4/mwUTktdZR7ux0rUp2
bdiOTzLt5G4kbHnLKFnu8zAn+7Mq+kMcjMC4w9Z8xE+LKknPL2by/VbkOlqPcy6aO7rqu3mZNqi7
AsgKdTeIez2fNK5ClrdtCOCUvrSusrl1jk4MEDI2KRfMgXSOgTU6j1oXklTg+/qOviKCTst/HFEX
Hz0miauiyjlAjciheGAJ5D6mBIjCiNMs8zsTTNFDCPSsqEF5a5PPiIcEXZBA5JZWE3olgzYalYmm
fxzHKb7uy/iJC0X/qG7a8TSOjf4QF5eRzzvFlfGjcg2POZY/PELoo9pPoowWz3/gpO5OpLtGtxFx
mRjxsMn5knNVChjQmZfDRIvuA0JqQ9O4LGjMuj1E6gq23oXZdtoqc+6N1nDuRxHhiZ37W72TD1Ve
f4RAd3hoolY9GfmNbbY1E3UxALaBtdr6NWKbQowbQSwGQDhS3czGuBbM7Poiby8Qfr8z3kl2MWVE
6n7AttLcxG4WP2dl7DL6H+otzn72guERoQehID28DeF6DJ2IyYEcflXZrnllycm8yslOWo3oGna2
NtkcybG1poqdUvZ31pD0QfUK867ql3xBOxgJ/Wa/LrQXY+ztK6N1L0d0V4eZKI8NtKQRB6coMcm3
i1odjgv68D+mVD6grAgfWsrzod9mT/ZwMc2N92CFNueV5CUT0wCSdiqvYk3cK9VNVVOVJAX0FMz1
obf5+H+vLBaLleJvWnIX1ZVjwDuUAifYV6vF3MvYixy4Iolwk8PQ0/RuM3iDaAafXESLD2PW1Jju
J1B8iDtGu43+w1eQ/8ft4bouJ1RdWEKnEfjVPef5YdvFCPoPGRBmAOvyxgk4A2ikz264kH1LJeNz
BAHlTsHcTS9YexK+qVYWGL0rA6gHhcOLRWyq9yK76d3gkXxloCLeoF8vKlBVjfr3G04ugusvG851
dB33BDp8E9X73xXvuBlSIy5GNpzX2tvUEu4x6P1rYczI3gvIalbvFpuxF8fensI906bkG+hMYSbf
o2G6xNbtvY/bUrjhd1vqzwXFHIo/1h8IVCyT8xdDYKoxt00Bii2DC3/6D9///5gb2OqexEXgejb/
hhKc/02xH+OZEXbBqS5n6G5qxSZqG/4JcMwJguojqox8jeQJaHDqvPZ2xOnBvMITiB1Rwn5C2385
uN/hPNWH2XZfvaUCUsXlN46823gsy/1YFgOwrNDat7F5bbZp9/8JgH+onI3H/5QA6LjEWfxrC9gV
Z8D3/Ev+n3rNnw4woZv/0KVhO6bORdfQTZxGf6ZjCGH/g/1BUJEgq0QKnU865/8RkkHyj0T9YrHr
YAP5pwPM/IcB6wN8m2TMY9um+K9CMgzxxerEgaWj1ePPsFwUcl8dJeVcJNL3p/DGnpo7X0AEAZeV
H3Iij1aZpiNOLRwqVsZF1rnxNu2jN7dx25OBHocSF81tat+dnkP2nAOaIflPl/ZWypX1G8LCe7Os
47XTkyo+9Uujn+q+03r5gfiK58Yq7rLBuvFCGaxgZLv6YzK13+cZWKsTz4DBoBARvfEtTMaPnJam
Te7ETZpM+t2CVWNMvUq0BGGx37kry54PGJBHcA8mGpRSbIzktprnZ83KXoyJvN7iZzAU22Gq97VL
WU90Zr4je2/eV5i5EGWm+4CXAZmHeRRHwWuaLiV0Z/oxmgxI2HprtzZxwPUgkU2YG5M3nYL+fZz1
5C5ri23n1Siy5zoG8+9caH1oHjo662BVJmpMAzyMyIt+VDQa8z5d8II6OktqcFRG0HYSJoEMN0Ls
mpkNkK60GPeyBB5oJfZJD+kFhF6LclqYSNf5z82x6y6RAJSBZXMtBRAWlJmLDC9BMFSERP9OpALv
chA7N1VOKaAk2rg1F6qO4T1oUZSv5lq/bXtCLjqNFHXEQwVK+4eGfWCrCfJlpZm+iporeyXTd9HZ
cK/JSoaYaBE5Utrz2nfdnRE33whzwpk3G8UWaOFJesVwWVbhDsDuNhYOtK60LnaRDZ4qYAukyB2G
7QjbO+3v7RnILOhUfZ2bREG4FLzX0zxDkHWnm4qM9gsESj+JQ9ZoyZHQgTYHx5VJ+gHvARbkGYwr
UYoOCQxhKt+DwhoPBrW7MWaOlCZhviE2wQekXC0/7HitGcjXY7r9Y8SU3sh1a5ePrkAASUarrTOG
9L4LmMB7O3He8pmE34K0xlU/MWjCa4P5Z41G4z1rzRhUTr7FVhdfV5SRNnY52ztIWYa0meOCxfDq
eEBRQs8zlT89yLnHMOte9SidtzVh1JSGDPQ4xHsZNQyI1g4uWpuO10eitdkpziUlobCg6GlYXG91
VIVRKO/AT1Ikrfv8Pgyf/RCJvFnBZ28ja+D7IE2PMwEqBC1LNVK0i+7HZq3bwIUq88MiVJ4hADEz
N4425LtAlO6KgmCIXid1BA1ydAA0S9dhjeFtcosXjzHVqkRUStSZv669HOWH6bxntf+j5QS2plCr
retJ7qIZWcSEItOcQKHl45Wh0xhv4wH4Z9V1sBvxawmIo+u+Efm6jIi0E9jneq8sD+RhbCaouwHK
8loYp1DEr5XljkcHjMVtPSCW6vJ2U/dklJuEWtQRsyB/MS/O5I0hRz7wq2ULqiagW1w3K9fV36Ko
xVNJJINr7DgDr31mL2xx+r9APC6S4bbFm1MLl9+2dXrS1XR6NuZxZJ+tA1j/NtMuvaAnFg3vpIzu
iqYbD1ZHZPdsA6wi0hXjfsSUj2yh4RjL8LX0wmuSLetN6EKpIrahotVZ6lBvSelxwZ16hYloMSZk
um2QI2JrQ8aQrbWOnEu69oxz09eAVEGU7qOxB9VEwXhF6OW2q+klj0BzUtNcCxomxEZr766R3Sdp
+G7l0Q3KC+tGcxbGhw9yugqmO2bzV+FTFG3TVEwbESMHHnU6QUG7h9ZZ7HQ7cveSFkILC+pQm9N6
ADqodccOoRG+GZlQZWk9cISkhjMFRaIGMWSoT1GBOh0nQ3MarIWIGOgX57vUMxrwXJICq3rN52PL
C39Zl2FIfRpbDhVTrSfCshhOakkMxu2s2T+MxN/HWKv2cqnGirFGh7OIcdSquklqO9taAI/bfh7m
deXQ60UEcCOQ+K+gXemrhniMVecOwU0zN0dbwiHs6WRh2aJlx4l6Y4fE4rnS0a5peK/0GR9QRE0Q
+TYlObeVoGbUorppYMojQsIpMC96FHWjarjNolE530cYotggPoaXNc7OHeT71UDQ+SZczoTxXN8b
EVqfzO93gZwfCzenbFW41yg2DmETpYfJ7G50jawfdVOSDnAyg/BIex+4cS2SU4UYOUGJElr2Ld6M
l9bP7hr0tORqojEogivqK1S7HR2GWF0G2aFO5LYVyy9niWpXt8HDaBdAZdR9TbX8mvU0oIR6ygDV
nEAjukkzHYIMrqnMg904uu9Lk7SNjeqCsMWfEBysreba8T52mhuVY/1ZC14iqXXnmqozpEeD6tdB
VZsd+eH1CyceMWZgB/MGGpO1CgTVenWjio4EVfKF1SJ1cPJKgqJlaD4hP6uZa7cI1J3R4wKeUD8p
TcwQ9pmLpFBBZMEmJ/POscYHk7bGKStOoe2gBSI3ZO+Lpf0Pj5uD800XerHLWvsYDVW202HbZTk9
dkxR4H3MIGU/WcRsag/A8wsT3+yjtVgiPtQnnW++3CeDrt40A3y+DOSNvo2WLZI1MRFbJWBHtZXq
iM5iFlV/nCvxaul3JXqujJQ0CS0nL6U7qZu5ncC3RTWsGhxL09qEdrWKa8E2GeyRZCxvWKkqvqrB
qxuDNNitI+Rrnoyp2h1mjcM3MEHjVbr8KdECEE3WAdXz94M7ReH3MA0/tDF0p3W17N7jssu7S9vi
vJolfZ4d1CPUuOt5qx7KKpv4ADiGlD+diX7j5zPUYzX6M7NvQiLkJ/Nwfqc+77MN4m8qA8vnGMvh
p5Y+3+bzI5ZH1NIvH6PWu6x7coeK/fSvp6gl9TafX+f8UefnqPsK30LgQ/lyn8XO25cH/+WqeuDL
e35+1c+PU49/3qG22S//xi+L6lm+2yGGGccElH6tFb9srF/eRC3+9j/55e1+efyXRfXS882XL436
Cnqi2+3MlIF5ZTThBTG24UUxiTHYVTrVypp6iHrAn0QJR215ThYQMETlnUW1bmVPHCQc8qH14DSQ
g4KZJrCbYpcAVvy7xaZkiKdV8RLe67eA8tNhY4wttgQHffRJk6jU1+qlal3diDBfwl3EZhS9oNGO
j3JTNiM82uoiH5Z/guzIVdlIfQPSArJ933sVot9sp/STUz5CwTW5EG2CqLxxsuoULi2GYunDucsu
p1ZH3JG07f5aV3dqy56vlr68pBjS9tAjS9CWHo26qZeWlFqSSTxuzJhxAHnS2Um9SUG49LRWi70f
wihTH5+pe9XiL/cOrvGaWwxI7Gaq6HB6QOaL6putNKEhcpsuppmIcQa9Q+yi4R4T+UTk0nsgbeZB
y3GrbtplKWYwvIRwxFs5pd/zCUlPDFtDn8eLxCwlmr8OCyizMDHKU9t769ItW3iEwdZftoXR/sgG
UHxnQaZa8ptN65oOAtbhxzx4t1WGqlb9HzQvHnySzHe5OiGo+9Rm4NzrHHnd+fvJ5YrZTwW9g7+2
Yqm6p8nSiMtcpPC+lSHMWNqwjJRee6EbiBM8mnjqKebSyauhfZajsLZ6nTZgS5Z2JgSHCiyjc5x8
436sieW1qHS2RCeRvj4eVHIT6eCAbSOx5KhQvANTyY/lJe11TWbBTr2/+l4+evtjK29mI28ZvRl3
n0/866dVq3nXfcTGFK3GooDRVsT0NtSndAvYr1+auVoTMvVQ64lq8YrsUBbJlBqrZtC3IrMxblpt
Plx10EmQT9Krdpexz7A019gXfpZhBp9s+VWVNLZRb/3Xqnogco0/0iWWh5b4xgqpmpuVg/FCtWjd
3q/IdSi2CyBV/TJqtw70nlgQphd+YX7usuoxdTMt59bzqvpfP3fo5fD53ap6snqKevT82i9v1eb9
yNjjSh1yal9TX0atZrhi6JUuh+n5iPy8c0bUvdIDJ/38vQKtsw86EkT1ZPWxzDWXFtxy6I7qUPtc
VMe3+jaM/P55ACbqg85fOShzjLuMEzWvezSX676K2go1X5u36jChbFLM9JrMt6LOSxQffXIompD0
X/X0z0VC3LMTCD2rY0zRLicGtaeqpfPN+b6JRLTdJCTlymh9/o/V/6Ru2l5wyVeLnhqdqMXPb4/f
FkXx1VgQddKzjPFy3hEBkzE4ThtiS83vrvoiZn2SrtSPamNT6qW5vBzi521/vo/4NGbmAbHd5yer
jzyvnl+rls4/4/mB8/t9eW2UP3WJ1nAOY9OoE2fnhHV+UOvqyGOLJ+2FWv/88nMJMS3SBh1ZD7+s
+k3P+5Y3vwealh/VPhZJ3Zk4lPgNwq5jKKN2xN8vqrf4PFWNxdQc3DLdkJeBuGK5UecStaqW1H3n
VXWfPfv/5fPUywb/Y0A0c1Sfr75fr3bQ8zHjK3XI586s7vVk3s3b8wvU0uez1OLX9V/e9Zdnff2A
r6/SBBa8FgjbrAMkX7ahuoyoJfXa3913fop6FIUpR6BaPN+o3+O8qpbU6/7lu1K7/9vbqCd++ajf
3fflXb98UrCc8Ed9W3chzgQ1tKeSYPR4hM6xemppdg1MJiA+/kzwOz98vm9WWXpqvTpn7X2ebtWb
n5/6+fJz4J9vBj2tZzxqao+2P/Uhy86tjqBf1j8Xv96r1tVL1XH25yEGA3uMELUks6Ckx+C4+sBN
QAfEvE0J+Gby1MK7L719W1F884anZMxJHms6/YnTyQgSGFcVdWHyHeaueoKveTQrEn5mYU/fcjM/
IK/XnoBVeSRPFNVG+v0DSRTRrqhH2AAx2j/goaNuW/f5GEv+QZ+iHjSVyxnx9cYJ8HVmZnY5OxHl
Ruok+KKbYO32WbXHILYSIO93mjrHff2HP08nM6DwbplUzdm4cRVLV11e1YX1fANn+J9X218uuWrx
d0//cp+6dKv7Pj/hd6/7/IQh8S7tZk9CFlM/LonqxlXH7nndUxcjSueUxdR1c1kHFMMVSt3528e/
vNxeBG0ki+L4a5eTmno50u48vlHP7BOEwHKs7tQDkzoEf79IEDvEnrT4EFENAKOIRmp4A+h0uqlo
MIJ1PIQfTn7ZaSU/dPEMXx6pcv6aIL/dRU19oGAHlkjH9MM86oQ813xuyuhW1DbMMO/ayPt3zOUY
pchDRlhrfbM6694f9Y9SQh1dTs/biKH/YRBuATveIWcjygfiXeZm04lQ32gBlp2qAVtTgXjcZPES
Kkidcd9q3UX9ZgehtZMBI0M09Tjcm9sg1QOwNW2yTSdYE9HcthuoSzMQ/ebg+Q1oFiu5EFxnD1zi
F6As5KrCsTaa5j/bXfctCEcQs2kGi8kgioA6G1W+nioYhfBV5S4VeB/8l+cQ/OOMo0GlYLqG6kiV
wjYSSoYZzrEkWBNIlm6nkiWrw8IfDDMRDPhXzMZPF4LSD014NyZxYUyV271daj9RTUzbjMCEbRny
zQGqpOTd4ypmCl4Wzi2E+HfE98EBMcCagsG2KfyXzq7u3Cwm84X8ztRmq/Yp8W3fDS/HdjK1MykY
5FrE1s6pfbqnWf5jcsujpeE9LsJxJDEl67ZTkt9Whe7dMO/7cAjnO+mko5JHiOtOUr8WQ2qSoR7i
klmCLfNyh0mAVocd7yRyFtKe0obKTbpl2kblvAlXVZHbhxSFnBYvOqtRJ3qWwPQY2NPKc4lfEyWi
Cmgmee9quD8oWwgCkQ0EkIimjIehqNwLa6pMqMCg6KvmyZt93EJO4G1N13uIx3ZaJ3oT3cVW9xpC
fk2yUXssPETnsyseNTx5a3ic+I2Z8lx0wr/K5zrfdWhmsaICiQkjHUGzNW/zXljAUMy961UY1+Dd
onqWBIia5KnBL7508BXvbS3/Bv4ln/AZyxSDJi0JCuXCecom8c7sk1klBJpd3sATxQ3KvztSdM4p
M3UaYATRf7cH9OqeicYy1ezLyiCuximRDHH2D43lrEe9aTPmwAMATU9pfglAYB+aogMPTN4XTmnM
/1utjL6ZYzDuEgqsVVcfQOaDzWOeS6/CEzW97+ZH5lnNNhX2owk2Ym7yH04pwu+ToX+PyzF/qPsk
PmEkIHds8VDJSFy3E7Vy+i1rs4YoM0fuAwLxS2fg3IlBDI98cDmSBHsYLK4rBR22ThbBfur+CJwo
v00GJHBiOEQQQ7YI5GjOtfb1BG9Z2sODRHs027m84kyBEdzocNnr5rdkxN9PDk69ravqdQnD3EZe
7aw1BMJ9Ex+tiZ0t6cL3ucVt4xkp3rs03ta++VrsZDEQRWQ3b/ZAKyGeXoPBmfDtSdhh8g2pn7ct
tIj6bb/Vm/up/MgrK7yL9WyxbeTjLmhqik2kHPboBy8dtyaVzB6+ScdmJ6FGjHslYJd2PoQf2rte
y8hmXDj2tlFvHezWoACdR+L2so1oJIpFH3sKIKC113DGkDjs6xgoU7/0EjFEIhYrvR8ZpbZshPzo
T/NlinTNqZILyrHjFjJHYjPXFOmLh0WDQrWbQ0wCXaI9uAGf4ZF6L6l75pa1N43kTrrI1eromssf
7vIa8TBSJ37H7VQ9kAMqPwKkXH3xgnbc35guvLUBx3OTsiE1kV6Av0D0w8dtgulZWv2LN4CdScl6
HCUnfwaYtxmOlGHkRGpoiPrMMsNUYCKNFBVHbWcaBl/aIu8IyUzlg9yhfZQ6WyNrnk3GOyvpOQOJ
kwgna3B4ZuzfST/aFjWqMLdrm80ww8tIlyK5rrER8LS4XXRAEDViZNDAVJgNV4iJ61IWVPOaBsB0
yXhmVfX1TyRa9qGCrdiG0Xr2IYX3BqKvCO51a875sa1JiMuGLj9WJjNCW5qgsgVHeUDuA/k+07Bv
+VGnahiucGQR10qTeVfStIm8sj5EC8Uv7khR5czPEQgoiRcF3a5eCO6zg+qtGs1243rfypaeqaxp
BQV68FML2g/CZed1a9z1mLuO8LWAKtUo38wE3+eY8fuFwZUxyydLB/qTT2DQCBM8GdN71ZTadYqJ
PUVteDVoGrFGGRwYmnKrwurt9Ui+Mbl0ewoF+AeznhCiHh9uWzcXbuBYK1LH0xfOjxc2AbDrQGdH
zScELgYnKynIMDac5J7K/IYcmmgP6Qh/kOHFeyMJ32JRXMcu2ZZQ1IkkWDyMSSCvpNbfzm184dWc
3jrf/s6Med9UFGu96IqmOPyDGO4VbT0aoX5wJW1ZrrvKvfZ14moMTFQr4NJ0q+zxzoosAlkWKSZ0
jIOR597FSWAyXY0cjhe69pRC01kFlOlX3kKDMKIXvYHilr77Pl19DVzgDmMGh2DQHaLpudftct1r
d1WaRCdp2XeI2/Y05pKQtHaKRwa23OnSGzjE0WZvG/j363ns3uhuc4D6vFGBUPHgYwW2MvFE4lF7
R4ISTBesjS6Api5lC+WcXGpvjC+EXnkoUbd1eTmMjXcPpmU41iaIhAxCB2AKRgNoeTPyI30PDIU+
nRI6yikU8jiwbiebGN12MAgSrqqTzDz8ISnjcbg121xCPCEdCAVdJDj1zdFDJyfARRnMzqLCsjrl
IPeF1gRbqZE63FTVky9unTm9xqWPvOLNWNCyk9FT2pIoHYlD2uo41Cj8WBa9KALirAj9XwXbhZ26
u7B6SXgU0APtdRoSoHUGsEuZavW6j5pv86CvqtqYkWRqBGFUbIY8QWIqCgmzXtsTuIrV3bW+TSg1
xqy8GDTYa+nC4jDGjGivfnh2m/AgnLw6gnYdF4vVzEXuSKKmRmc/7I6ejdaYcLG9HoXIYbXbsMtX
kI04TwYbAyv0fWygSl2loWaixNbJLAW36ePB8UiG3iKmS1Y1yQATVuneCn+U+QwRzPG39GvZEhF8
qGPhBDM/UH8zZzo61wdUEu6qiSxtgym35Iq5BA/UDDDL+cRViU5wV3EIRhMRYc1rj/piE1gA7yyI
C2D6V3oDOcoLf2ZT8g2lCcFB1CUu67y9l/Dad8RgW4cxcL+HWfJoZUv6ZhDrEK7cdtekI8MkYT2E
zkvG/Id2NKK1OiUgUZTRZWZdOdqbE4TVPuqYO0zahTbMw+Ww9KomzQajyrglaBmKcTYt8iS8j/rm
wilmBK/+AiQF8BRNnJQrWaWbSTh0fQeibboFPXwrDSM+DkP37E7uz7qCflNm+Ba8vuIKhcUYGUBC
isPadttpT0AtFnbkC+SGHSPt1pMQRYmqIp1L1kcyBQjuI46KsGv7KBuPeAnLYs6Ah8zywSUFOoDD
wtxpr/kgGagXXnEhFw1z5h65GpoPEWcHxz1yRn+CtAjRqZgudATnIwEhaTZ8zOQ9Amfo4eDN2yhG
PpSZV20axpsZKles9d6uInYA4zeHMHbJ4+D713rTy1VQHUlMTLcR/c456oZ9Hlf1RidaeBVEMGwy
xNBlysnPaIZbeLInj3EQo6oUG+vUkrwdsN97A4PwRN9rY0caRasfxjgz7/AiInqhERoePC38lk/1
dQOC8rrFNrwZw1q7SQOxq0tM1pBnrlsm0FDg8+skGndmu0xNIHDEk/uWZZIGIcFr69ImCIm026fQ
rjYTI4ARzlLsTPtCEGTfg/PqAPdRjG3iTUq8Q5rP24C25Ca25fNUiR/OHKSb0oqZLDh+CjfbyNZw
pvdMG16rAvdGh+aACLWG7FhMbC4xtFgrqwOspf3YoSSA2THy/U+SuJIB0cIpj2873VhG6DjL3Dx7
R6p+6SA+B39EJLEHVW/VCVTH1OHtVR8c0469cJDtfO2l2cPYuR8W1J/XwvVeqjqt0eSmP6JYw5zc
CdQ2TnkYDfav1LyuE0s+p7Xz0qDsoUEqtm1gp6c5x66XE94HAmDYkRHSrv0qOMBXfi7JOnto2sHa
ZFgbRnCBmzjSnvJ4iiD8EG9dTAhCIbgwV5tf7LCutvqYki/Ab2lbMXtO0WyCepq3/gjWEfQzypWi
hDjcW+uC2p0IN71mXA8G6uXKIAG+nHrMkiMxnOT/DjIV+8ABn2LDHO9SQB613UEVMRnoyHEc1oGF
996pY23bB3eS681OczCUAHjZtAmaL2Fhw3dCxCpiNc8y2BWW33E5gwY6VqAyUIAy5AidBGxkccLh
Gp/qYToMCabnoCU2amopPqfuZaJjQYi61nrJmC4hK9WJWO9dMDM1SdFI2Oa+QgSjtxngQ0tf1bTF
xnqA2RE3/SYLUI8xDr5p4w28VyYfnMnSpDnB/7R2hE2Tu5lNPlLkIV3N4WyvbJNZcu82+4zEFRCj
02Fq4rvMdopt6I1HDmqiDPyIr9I6N7mfkbkxErBm2/raKev+Dugf5wbEW6Fj0jmpUafpeHI2zM45
4NgDdySlgbfLLXEKPSPc+VP6rMcGp3kuWlisSB93QrojLiDNurgfh+bZje5Ds30GsEuGY5CADHN3
fR7bR34NIK0g54hM9gJ+PNOdF8oMAqsOH0NLkrxREBoDVvg5LMm0oe99R568vUdRlu8dEw+2iMHo
1WRriVmIGyEz5HQ+gxlRS4mlH0JQ+DNlW64rbfL2ZZT8EQ32d/r3++UrHmO7e7Oocq18O32qx4Fq
2NQerDbYe1mcYUHK683QvUq/2fWOR+DELrCMbpNUrXXxsyIEGaDjAs1z3HvJFASeTVzuTBBVgU+S
rTXzk5KNuWNesQrIdbzuCpBu1kjCGoVhNHh1x2Wge5pl95qJQJLw64Rkt9TXOqE8dAQKHK1W3mzx
buW7xXsSu0sP1nYCkHtLDWK66aqi3jVoyTdRRf5NboAXcro4vXBF+4k0//94if+kLTaYePw7bfE1
hIfwfzbvSdH+XWD8+cI/Bcae/Q/iEzyLziRKQLTCqIj/KTBetMeL7pxMgSVbQYd1/jeBMVR7Ey+C
bnHBPQuMrX94Bv1Th5e5iIyN/0pgLBzj7wJjqjGOaTi2IfmGNKspZP9dwE8iQdnYeOguDYaYiLnU
TdpGxjJRmmHSOBJXFfZbbbHV9onE2ndeV3e2Ont/r+X2p+Fzqg06tuiW+swE5K36wGkN/gk9PQeI
iRZhm6qOnrM0turlKjyG2o3KA1M3w+Dq2SEyehyM09pYqv9B3YAq+dTLLOuW9C+MsQLSEGQBsNJh
hR/9HpkQOWth9pwW7ls4GfcEZ+iHvL8eSVc9kbG4tSdBmm5/g0VqZP4wL5Pz8qkJ5kfSW7rLYciI
w5ZbL+GEiVGy3MWhC0E8gPEdmO7dEMUXph8iy0BPu0rK4qLyGJz4yMO3o28eWiEyZu3ANoss4uSd
Vx9GQXtE2s5tadivFenCTQW3Wm9fUL06G2lVVCsonPQutAknE80e9S96Xcu/rHJiZ8F4/rRHvB0k
ko0WNqc2csUqL9srMhSXyvoVLB8KT7P1UmXTjZXkd8KI3ixcO/CTM6zmziaX5FWBPrN1gtPd7q33
MCgZpmRwFAwgQ+N5v7xhGzYvVF3ogtIbH3MECRlwkgSn/qohVmzHBcbbo9+aKSD2JkyE+0IjuMkv
YEJjxjNjcOlt/lZi0lmh9mS2Z+PxMcSMmb/+Rlr5o08BRFT1rds4TzCJnxuXXkIwxAcvs688bKJe
QjPCqe4kNE2NIlBiIugbmcMMNUa9oPpB+wZ2g5H/cCFm0NtF9MgV0aasMAwfw9B8uIaf4v1vd0GC
Kz3fEiIIBtg6dcTEj1q5M/Ro3Hg+/BvHPta6yYRNhJjnc8vfFmb1E5KKt5r0eaa0gA49uPOI1khb
8QcFlI1My8es58rLyJLws9D6mQVQ9mMoNW2AUtuhAm4PnPln/mkttjawrNiWTseOV4dv6NkoGTvF
tENTjPCVVmmVOmSjet9LK0039VDf5PkrNXs4FpTe1oL9AVpU8SBeEsmmQurorXrT3um9f2mMjLXZ
n0q9OBS6excICIhMWynrzWQ1psd80ABT4ArL0Dw79o3sp2ZtzEBXzeh/2TuP5da5LEu/SkXNkQFv
OqImBEBPipSXJghZeO/x9P0Bykrd+jO7M3reE12Qoi5JuHPO3mt9S9j0OcN3HY+fE+g84HtUSZro
pjVFcdPEEKZbjb+U0itZ2u2qFOPHSvKelAzcf6tjU8W+64fAuPq0hdBWyJ9qI16Edm80KIjLWJqQ
qERbyvTUUIky4YSQ1mZRPGi9/tnCBHDiGeKF4nMVVMmdKQK/xkOzs2iNKyZO6ZwisyMr4R7+rF2W
JFe3tXoBuA9aM/HOGqS41I+fSivraaNtKwUPr0iRQcKxWZnNfU/Vk5Ds1FUzzmSdWTAOwoR5qs8q
0051oXKSPOrtBmRzddd3JgfZMOgFiJgQtJM2EQHXxsQK95p/bQblgFPuAPQCbOYNuc3QHMBEUA4a
v3mDlzRUL0JQNqzUwncstjsRhJBXV3eeHr2zHSIe0bemIIBJi/i8uwIS81rxomNY+rdUAbt203cU
dvL5+7B44UDJ+HAVFbqGrFKi1DTFSUfAojGtpFoyO8cvv6NG2PrWObOqexgdt5ZPxbqRuKa7SLm0
wYkpPCWZpL7qSvjYqwipid+FStLueqEH+JP3FxnDFW2BhFGC0yt67RRk5mmtf2MjQSnYxKCUhOGg
J+KdFXEykwBXOkbTf4naGZPevKS+qZPwy5MGRI5Jf9soVcCHbO6lnMWKOspUVaYscINad82JIQV6
010XdB+1kt+KRfdKKzNZQRc5qzLy3QZKI9/cMQ31ElgZGK6ecIY2fRNYkqI/djpZfcgR3YBLN+24
XJVSlpMGKd5S2SEeZfwmU+K+70toOdH34GcH4BhrQS4IW/cZTZpGxRFKeyi0HCNpmVnRGALk7sr5
WShDnS+Ina7NHkT+e7KjIlf0JCrdCivnFFy7126oeFofMGu+5Ta4RKb2MY3UwJBj8p+E+IXNZHTB
6JKbPM0y+wm4U6ce/CTbxpH6xFT8y/DkfZ7TLwgmqp+Bahw9slatoT8Yo0TpMJ0ukGkONGZcVaUO
IINAE9PB7rB6gOYTRf9W9OLETpsjnO8hTi9q6uXsM4FxsNDomlsIwaHfNNImSbJr0iVffqScEMdX
a6sbUKcPczZmfungqoXz1TVM5VoRYLJJQfCF3NntepiD3mxbjxAp9WPiKMKrXhOEF9fWtoQ2RGOj
c6BqtzbzlbOZeR8doCaIulQssum9kf3HYcAVSxs075haN22pbMO5VkE8ynPmNeZaU5B2Cyb6+ZJw
Q4M0W7zpx0GIL2PAdKL3bM3gJp9Rcw70fiNq0y0tMSjPEQgur7Th4PD/xupJxCfiRA2Uh0jfFr20
LjXjaRjoccxnuyUXErN/elQ+HGWQWi9+H1KGrZX3VKkoB/vUICIWAM8ZzEFjHL6soXGF1DglvfJQ
UBnKiEahiNi+RIbXbGCT7WsafW2rwzgQ6lsk/XitemHXWFuJZYY9DPlVyeVbdQoOptWwOklXiAhi
ZvT6RZqJWDIvMrN7q7TWdRG/qb1MlEbISnriRGR9hYkc6hRgKcfQCu53IA6F3Cg3AGnoT09iT7ma
8wYcIWHEIA1afDmzoeVZ69MSWQfPFyJnLlGr3pEphd3nIqMbZ4gCZ8fPkq1ezMAldd+R4oLpY3qw
hvRQAZHniL+EEuD2aNI/AX9tQBpDwO2Fd0s1TLvQ5hhEWBqxMpd+SIAqk1eW/uImLyJA8/B24t4k
hTimsYEVG3xLJh9CTXZa+lLkKGb3esElrqflm6KSgzRyy6mq8ksZ63htlg9KTIpVVPRQapPkWEB6
pX4gcDkoDznNBOxN5qOBGbYwEVRSDKGy+BSDY3C1oMLXBlZJp3Tg59GtnnpfWVaBQrKYPmFbI+Xz
SW/MPZAQGLPkg5JNDbUsHd6VokgA9ojnQnmHO7BS++ResgoiuF9S7LMKcwGJikOVcEfEBHZvqmTQ
J6n4JAhYGpSOM8ET/XVX8ycYTZ6GgioMhr8VjpCCAJB+r6oDbK+2B3qmpzZZG3eSWXxo1kWxxNde
Mz9rHEV2XffHuDbllaVGpzHAG5bnD54FQIPEgwvUWlby0H5MhT603OhAWHvVEWaa1WD6N3KwbdVk
14oh86PYf0mU+J1QpLcyns6BEt3CsSBtSDwRpWxBPidrrMZjAo2MQHFORCDM+JqGR2raczhpeYe6
5hWQ5CHXNGslJcldC9eeDhvr/cHL7VBYp1F/6XP/ScvpkFP7PGilwn2XSA5ufw7B2PeCHNA31rHu
WFHtZOHwrEWTx82ruHhMrPkq8IhHvUIMEDEIBf5NrgFNGNKNJZNKEX9mEutaqF9+ajBomeNHhAgT
daGwqowsWZvjBC9dOzAjF3AgwcvByMB1XvYeRn+jsUEyF1iSwpNo+S1VE42M+O6aK8DJopob3Bgk
t4BFeW/KXFw6GQ2Wznvz1eBeNyemKRmkOMK9Gc7q/IngI3+tlx84HG8jocRCiM1nMPtncPCfIxZ3
edIdZtrvJH/AYxbZV0Bab1uBkkVC/biyuk2nNtFW8lpiaNLNqPVHqfIOpBB6CP2r19an4IR9Zw2m
mOJJUUcUyELjGb/BAXDbd9AwxI4SpC3ZdLBcb5uBCf0kQ98F+2qblfkRNEK4ElGpSmJ8Y8H4hZqi
vzeJTtfbgHkWzwMezon+Cw2haROrTHS3nu5MXZA3o1gy/Ld3am6+474OmPfSxdvmYDdpVhkUtEWV
+X9bGxi4hg9uOLcKlhHLu/aFbAMOtrMmcr08iInxpFoD5PbaQ96yyU2ttkQqMWV+GNSMFq3P8G97
KYAflJD4THsLx5socL5E6oEJwbpqNQ2b5UAC+aTaObb4KTBuekiFclFgtSjRJ5YDi6Bah6iYrju5
PcLEIieWdjmlwW07yY4pWh8YGG+peGrbqi0vYy89ioX54hXRUaBky6XLBWYCFtAz2hpUqKaJyJVe
kHddyDXVxPon6W7XWCCgYcBxFU/hMci4Q5XWIzIryoWgRMhan213hnpTKSCbG+kxNgIXE/Gm9Gam
XJ9uI4OQC+8+6lVan8k8q1XbVa+To1OGPQj78NSS57UOFUyvSo5bcuQeZVmNufJevF5qdnPnExRn
5gb3AtZhJzMaktRH04OLfFR6utBeajwoavBoeh36deNcsF/9orWbPPlqZXEjlSBh5SdV7r7CwPv0
p/7ZMrT3FmqhrzLftsw96++LWhjfZVxcsZEOjhHiY4fsDukNSIOVa9SoPiI520nScKzCm0FivPS9
fGPmMB0TbyMpJDCCLeAqpiHa9mPuhnoG8TUv7uuy2DeRrtlxxqLWEsvKnozkDSsi9r1Z4TMNwUtQ
3agxXWYfsLVNVf/YhPGtjHzCJWHtKzJV1CL3GuMe5OQPkCOItNTQ2Gae+iMyXoR2P9LbZTNqPH+l
61LoLg9TJB1BwblOqRq4TQZt2afxv23/oda2/JsgLPsdCujSxQj5ufwdFizwLlVJcvWvwndRZ2az
el/TcRkvL1yeGwq5hb8zBKPdtcWPR2GR4HaLUngYE1qBcvW2aOiWH6hQNi1Sjs6B/59jz+x125xg
hqGJgT/1h3Q6EP3XjnQK90fhpqtRum7i+m7Rw+mxedO33bCefooxfRjvtLl5PEt5E2PE0RpgwfzV
pkPsBoeoERz3K8Rctv6Qdy4qTg1s3VbhpF10ftYCU1sE+MvjXPAzglM2pSTMGco9+vrlayW1oFLa
n+s9P5vLq43RDNH2zzaCn80p6Vw908Pt8tZDXQ82XgSmdU8Tvodf8XIfQoXOtWT8EWUueyVuGPPr
RqLq8j+NI8uRWJ77Q0e+PKnMPN+6DbYlDLWmb29/xPmEv8WrZdf8ng3Lb6gWs/okKOhH1b58yB8V
bePnMrNtyh2jVr43Q+2StxP87F81M7oJtASNb8vTOOsogWTNzqeUnhFSQVN4vOUGm+0XJWoa6QYR
OiRj+SXyHpE10Naf6lZfUdrJ/+mN//gMyyY4jgz4UiD/vPLn6IWByBwaCKKzKCYXhXw7+5n0WnGG
22Ru0i8798de88dV8yPCX3beX/egUgZnunWmMNVrJaCr40Zm8Cq0+OqWnbv8wKS5lw0zY4xDRrmc
QLnYXdKq79Y/6k2w9Yk+ietC1NBmgMk4Nr0srH9eOl/Wy18u/9n/8TmwTjSwGW6c5UzoooRaQu5R
/0HAKQ+6AWtZ/nENLafg/ALSBngBaXR94Y/b5QweWq3fjplmI6l1M4Oy1I8i+//4vnqe7LwAsoqV
Efe2vPfylsunnaKTydSNqWGuV7ufM2k2mCxn0vLw97ncUN35jqTJk+HShu/XgZFcjMVBubx++fF7
tYa/p+jP5vL7iTLoFonTjyD850+wcm6Ex6bO1j9HNSvp6st+tftVaC9fbzl5fiXZ/nwWil23rhus
voERrpffqYtedfmD37//6ym4PP7Vkf/8zfL4Z/Mvv18e/uW5n9O2WLxJy6/ylFmUhs7RL+oWvc9W
AlJji/ChV8v3lC2tXfkyWhrs7hHmK1ND57ic070uG65O62tqruCnKFeaRzlhGijmKxC318xUtn01
qy5UQIxDcQWOms/GNcmSG2pEsVhtFQGJQim0W2HEL7f8oHMOuk+qaKMtj43FT1eIpCYYudEwG/Mk
urRdQBUUQgOFHV7/rzczkirWvQkXKcGZS7T6OLv8+vmHF/aMAstjT9Zz3V42W7lCCFWJm14Zeh9W
BXSC5Rc+jht0AoSazNbBv0iTfx8uW3+omf/YXH7174TRf/x++dPlj8LByJGIydFw1PCbrn/f7o+X
/2was7D6j2d/5NV/PPH7AX//l3/13O+7L78ddJDuXoVfVKk19y+//P37n7eT58HoL/89IlR/XYRY
rZcJxa/q+y+v++Oj/v43AJsxk6Okdn7fKuLkkhLxJciScpZLUrf6Y3OBMkJns2Ds037+R/sF9cXf
XfXLc8vDpS+zPKyHeI0ZWNj84E0X3GlJz/8HgTouzFM/Vig5Dr7vUjRnGFmAlnwYbJS/j+MUyyiF
Kiahi6tl8csvP36Ypwve0aqKap0r0nXpzGiLkn8xWIsMcK5Ws6ipljkTWGjmYjRwlxdi+Y32w09P
p1wcIk2MOlqNTZf1Ms5AaM24sZaGjj8bG0VEK3mILtmYrToJ5GL21+zuWR6LMyp1eYhj7jWld+Au
4FR5vmiXLWYSG5QxFZVKtKGhOIVrn6UNJvuMXKOo6HwHaE4Nxqas98U/tv7yXFWJBqvQHgbj7Lxf
PPjLD5r+1f7nuUgc0DPn4DVU+BwY9ztC5DcB4LzleIaUefbLFlq2v28tz4U96h/a10gFxijb1VXN
7HfBJpANxuZyhJfHeiU/ennuISem57Z020I6I+gr58P8230bZ+gBq2sqxvO8rpx/LFvLkf7Lc8o8
f2Tt8xEtvbefDtzP9nKg6c9324ZM4+VwLof4tyP3h5m/nQcxfWLqlTUkBc0TFwKVMO8um+PitFkc
7jEm+m520y9HUBW6+M8jujwZkWtNOIt50woiewDqeL3Rucsv9Fl1PrZep8zo6CiAQTtG0bpMkwdt
NtwSqZcTIZdHzW7UX4i4qfCeQkf9/fGvnqMCQ15ODbBYUur9KLR//9GA/6QqSXTc73Mj1n0MZlSX
LdFTnYXQOoXvim8VO2qQmtvX3bO22H2X4+Qvh2jZbLmFeLIPZGdB2f4eieXA/B6doJJYpBrjaP/y
VJetpTP6+9zPRdnouRuP8ddyWJYD9K8O1XJ8+lwutgS4gNfk+BS6tUYjrG+WK+3nEC1XnhmhrkHi
QUskMMp9N1fUR2Pcxl6WiDbJC1ApuGngSACxxCyUZkJcfHh0Etx+3ncLHyIxCWxaLY9/Ni0fsa4Y
sH5edqE478ef/T1vLQ8ltWPtGNIAm6+WMJJNt47Np19erTWCIcQj9d/oWinXw52eUz8rTFrTemoS
Lj/7ixY4QyBIMlBLA6IgSb7bIYNglAFZRSvNfWNBN3ikkblEFDz+hWz8+3DZWmjHJMnReGACsZxp
wbwbhJnQvOgF/r+04t9KK8ib+r9KK776/9i+pch7wurrP//jhwW3+/yv/4TQNv/l37UVhvg3XZJM
SVdFKmP/0FUY8t+4Sc6iC1mH7CbNdLb/1lVof1OoiWgWfDaJDDbEE//x3+A2+W86Mg3TUhQDIQTC
iv8XcJumoJr4H1hEgxAsBW4m7VJ4RjqfofgDK6giBPZL05i2s4g2DoFjgr80MQ88lMdka+g4d9al
AcjWpcvZ3jdv6ge0xkcoZBhqUC1543qYkLY9NcWhpZqCsj/bUNrT0M6LWytyUkwcDOsPcYNGa1d4
t8mGSvE6e6ODg9CUMm5Ky+RB+iwP9Ll2xBxFP8qgj+F/+V/55efL/EfWphdG3ab+r//8Z2bm/B0R
G1q0Hg3++YtypPJkvNCpOWHsNh5bCVRnC63NVC4Utz7aqv0WBJoNRRy+aKF0+8cJ8S/eHBnKv9jD
KkfK0FTREOkj/889nKfeUEa+Mm3NB6s/iN/5LQWjwBZfm3X6HXi0PVbtt3Gn3uZYLA6BZcd3pMGe
rDvTsKcb+n3qVapO0hG991t6nnbxNW6d+hxCX722hV274Xl8Q2SAnQxsBjEKkQP/4yN/DI7KRdwU
5pcP/4++wvQYf8W9q1/UF4wTTNZz0G0rjUzT1WSsVoK/al/Lh/SBHG5B2WkzDs01LDIeV/hUUE5M
hPKR7HpMjzT2PqkSKtvGWJG2nBmU9VemU92VZ0qm0qHemHuawK854OdV8BHd83XWw1P2PW2EW+Y7
4cnb4uCK5VX35pvb/tje0L0019HXuCXc1ZlGFz027Ytv+VDWdkN6TyTsRLB47yiKW9JDnfSdmu5A
P2FXvVIMTWW3eqAZn6iQkF2ZFsg9HAjrwSMmIrqOl8mw/ZOv25V5n1/jL5+eQ7oSTvk9Cde3VPaz
p7S/p1OVR/gaVv5xfM7e9DWNeSIite+otI2Tru86iamdmxG97G87c91TiiNFGoWKgf4DFc5zR++M
5iXNLJTsmXglRhFNgnGtXklqfc8v3k2Tn+W7HlcBlr98S2uPiAfrNtwIZxycZ5+RbetfAGnn9ujo
1HwUu3hL9qVJT2UVXHNH+Y5cUjjbNQ4kEfn8O/XruCN+ehXpDgzcZ7l2i/xC3klwMuFyOwY1bt2O
3MYFibxR14ELRJECIOA+7UX69E5AO4jue2YpajnpjWcnr8FJPik+u7YuaIsQsUv6ASacVbQxiEpa
ZdFmPJhPVrTKVIBrTvJVXREqD2cCCNUb8UXuXO3W3xnVCkk+5WUKTr1kW/cde4KKfEP39IgAQd5G
b+2ustMb+ZbcSfPBf9cJiT80BFw9eQ/mdSJQ4DzizmgcRPXKTj+nN/2OXIlUORrXWnVxChbb7L1f
Z6Rqbctt8mwBKFtZW9QP0cm6WI9TucpJhi/swW3slKtjlXx1Zxx57UGO7tEoEUW405EFgIZGVQu4
dWWQ9fYMeMm4wr1uu5UMCs1J3OZN30IsxlDsWoE9ucRmwV68kuTVroIT8ic9XWn9DlwM+tiPinwy
vqC+RhGwI7IWVhX+C6nf0CjbesVWJX/drs5pare74BRHNjjG4EFpnFHEjuN6ot3qTgetnhSbz+Qh
cHGUv+DPSjbyCiXDhQmqvpkbubvooXkdne24DR5UFvhzap3t3xCUCM1Ju/fe6m8BBj8NuFPX7can
Yj+4qrWyrgRTDchhNmO1EzHPbAbfrqk83Sjtg3XtTs1LsCe31XgZb8Un0UmdALHvrXRT9f/m5vzP
WFsCxWdxnyRJDHMa2sI/xx+Z9CyENnK5rSGPZWR9YE97MsP630CL/+kmbPI2miWjRmSwk/+KTa4q
YWyRR5RbTerv57dg2rYb/eFrqsMUi0zDIqlkiP8HwvVf3PplFCV/vfebkiqLhHMQHWOqljijlP8Y
XUmQVPXBquutJMz00HAOvMiibTEQgJ3pyBQkDSWUlay94jHyYeFL5luu9JnjIbfvDEHfqcV4n3te
R2SBzKVG5s26JREP2aN4jNvhZvBx25RmVa8lhaBAGsWqaw6yiXBLKtaA9PtVXNbnZuCWkUxQTnL1
gH8yosqklEe1H01yxQzqPWuvrOtHuWg1bDYhjg6xtfCQ5oJLbOVtQ1IM3X8GemqQstLRTssfGs1o
73ytlk9WQvggS1cnjedep+oXZCPVx8HIws3oM5CRO/NidTm0YhwOqbFOtI+W7luZYceqdErwlLEE
cmPyknl3GksbRZx2Bs6DtQ4NYKXiNRB0r7X7qrILC1dYj++JqUZ3CWnKOxx2VBDYcjKSK8tKEva5
iBQJcfaTXFSCU1lT4UCi+G6rJj7LSw8xF+9i3VNPYVeqqEB0elAyQqlcE/axOW61srqyQie6bUzX
Q4hUXtUyhQ9pfsv3geRxT80Ah3PKeSs/aWjy+4QQyMKE66JMzfUgZoh5gCUpkWicmppMP0yFDjg9
Bj4ab4hPR+zA6ntvDeoZSDPRmqQHt0ay7TqZqL1Gq3dxLblDH12UXPiwZD5Zpk33GnxSPu8qN9PP
Kle9LRJKxrNJvom65hQAqqWDpuNoD/XHNkQgo+Js70HzYlViktDRM5QqlXBHXb/TJv9OJH8siqWz
iCtFGLWLNHyWg3Y7FYKyoRf5NOjFYzGg57lpxSB166G+HYLsLvL8ezmsPyNzwM7ICYxCiH5p/TRv
q70r9aGJf0aI1lqKnIUEdKDgAl8xVrdA8voMRq024R+SIeWrMv7xNIoUu4r8c1BoD2SJnSjA4POz
ONImMiRCJzZCopKnCLIz6jDuIr8A9dn2jxnZZKLZ5/ZQ+OZaGL6wlNHZTu7pa316xrjvxwyFkhWn
UIk3QowwRwexx0ChXxA1+6uRkaE5dxyBke5bwt5JppM0Fk5B4nfb3xXUzkk34XPETtEm8GODTYbi
ZT5moiesh+TLSvy1gS+RBrPTZ4ZbTYndmOVWvegkNaaoEohMt8lXs4uYgO8UhZ6ELWEwoO7tWigp
aQ/iR3rVOsE2KhEhF0JA7SvCuDzcTZ0G2Kx7MNFcYG2APiiyUA7t2RBXT8hemaJ1Q6gfUqPSD4rv
qxvw3jdjgBAXvb8hu7BPGDSqVjl6QmtSgzbOk+JEOcRGjQSGZIUXgFQlqdxhQyTcN223dYxnmzrQ
0B6ysroVct/bqLlP0CAMcTvXAmnv1xNJtdz5cMObtWMia95id9lLaCBXsTd4OPEy15TEcD/m4dqo
BXm//NBHWSbssWLOJqM62hBARox6l9mZoNFIk5DUqiNcwT4QY2Byfbw39LconkEiy1Oh+ZR11EUx
TuJDnl+0xC8vW538wRURHSaNFonhS6KdlhQCCE4iD6Qh7oXkgMQD5iN/lT4tHFnuQvcCXxcS1M10
W/d0eW2mAMXWdOpTDqBrFW46DOucvC/EVG3ll6hwa6c6JafhJL0lNOEOwJZ1y7GgjpL0Zscv4x3X
fnkkQ2/4rjaS2zFDOCpn82WVXwPQzy9Eh6g3wVt9VNcDiK6Vd87f0wNTdtKkqQc8c4z0Z/NQ3wVb
FR8zclzu8zdGsTFqenegAEBMsqNsETUKRZ/aNs7iBTsj4Fc/dip9z3QWJxD1Lrhl0pUgBH9FgbF6
kYBoE2rPPQEsAhNEW49W2rt5MT/NXfkVdi8BTpfIURtbbfnD7rtUXO2xJ9qdCsxKQI0TM+tBNeAk
Z2TWj/k9E3n/Qgf90djQjLkJN0ZlGwxiGRMN5Tt5naJNZpvv02s0rYxNWQOkZ6a9GhmbGPJ0BzLT
VipZqqxnT9g+9ymacQNFIBKdkU9V2kaXDhCpfZlY4u0ALZrZVe8q9YH4Uy3i67hVc7A8WzzBs+Re
qonYcqmMrorSBUcyGxMJgHF7/aJJeL6c+Fpybzqkbu+G5joQVkbPDYHxxCaTfiidmn1YuP4T4RUF
6q2VeTb55Fh+dkDJq2e52CgwGno7H1HXEiBkC5Rgbmj8hjt+kE6xymtsvivNRCW20p3+mX0cc32N
G7xKlQLP1Db149Cu5d6OQL10lPNW6CNCN7zm7C1ml19obJTqUL1D1ubwkIJICz5eYSpPbix9j6CU
VYie3fbdbrBehDO3MOusaXv9BZN2t+W0SIUdu3gGZ/t3xln97IDTxi5LsqaAkoXvXbIn5ozmPahV
THbR2QwP+idI1uv06N2wfqpfKpgo2W1zjwmY9/Zfmfo+Z8di132yJstqW/1S1kRzntK3ljqzsmqe
+odwsAHjWWcum9ht8q3Z26ig8odiXd0FLLXIq3/hCkDRyGItQrqN15uDxnLTLh9mNrOjneMHjanq
RCr6QY8QNbgYyZ7QBvn9FllZs+fziu1JjuZlHFMomIUNKcGre8rMZYkuf1M+SCiP/B1fk/+66y65
9AyHBJmraR59zQljlxYbO9FgIXmOK1s7SqVrHLw9oTutybqGI7Xm/yhjhwME/9t7bONHf9qQXqTH
m6Q9CO9q5qIaJV8UF4m1QR1Snq2b2T444VU4DbsOfRwk3TVnrrryhFW5qQ4kkQ57GmyniKwjdNmf
o2VHz6J1TI6EKrO21T0Y5iiidvl7Va48VnPkNNk5os5nzqtxrjXiMCZrZSVsMWW9t++Rq25hXtfH
YJsNK8N04udk0+g2kwEWYFQYHzHcxTdEbEKJJisdSVy3ElDfIxgzbWqqBmsG3e2PSMS6zJlOFmcN
S1TqAm7yWhGz3duDZgdXVuTZPo7vuw2zPOueEnz7lDPDGTamrexqW3qW1mgwH5INxZyXFMoTw8cu
OYVrwh6pK7jG8QBRc7rrU3e4YDosL8mV9cxLs45mzJN6irmN+U7hWNy4P0mU87fpGVb1c/cMWOWV
73BlpWtm22CPNG1CLcS3Jst4cq0dlvnhxidZq0LYRLTwWjx7t1AZGiIIyXCye4dleXNb3wgv5UFD
Hrhqnk1A6KvXYFcfEAy5TBOu3kD4C4tte+juUOaRS8NNf2etrXfZTR8ZQpsLKn3pOKzzs3+uPkjU
GQ1WVzHipxtBsRGPqA/Fe+toJ+6w6r1yDh/iA/0kee8rewJ8vZHWL76NbRIjGN0V4kW/qifjLn/E
wsIEE6gVMU8eZx0CsE+WBgEFlWonPRv1frphSXdmhKEUwhoxfIer3aC/pHnGxWo4RosnlrRLp/D2
7PfUwcF7gClQoGh8lhRXUTgNzLPW2JW0NoRN520DYTtIa46TFxC5SxLDVRyOubqTI5tFKkV3r11n
J8oqfc5k4ciqUvqsy3dmFVbp5M1RvSLvIuVphWniKm+sO+yvNI9QlPqiDXuetOmQZs6q2qH0QGY/
HEPYT65pncsz2kBRPZcwo7gqvzu4PTtOO/9p+kjPy21Odf19+kp1pUft/ZqSOg3VwR0v6Sbfx1c/
BPH7DpghMq9+fwpRpjp9cpjohiEFbw5mQQNeP3Hzb0lYiEmfvW8lznThe9WVG9Nw8+jC/ccaR5Zg
9/G+uxvd4EN6EiyHFUF/Sl6oQCjP0g0FkE5ZSTfJblqXVxSeSEbTq//KuMTNQFHerG7dnrqb/Das
V9oHjh58G08I7EzLoesOioVlc8RQxv0REzLjsA7n4GEoHrB4TLodaxtrtpNCUVpL3O1eotfGsGMi
WFfjdXj2PHIWqIbZzU7hjI1gSoHRcKd25b36KBFpUUpu8V4+5K+5d1Qfi/A2upjFwdK22jZ6mSee
wjp8G8CvQKQmNRM+xz6CP7qdGCiepC2u0E1LwDDKFLvcihskP/ikTmFMQgChyOv2yyTzAWethpVj
JWJbfjHvxOns3WVbVCAv7Re64YJZwD12BbpjCp4ZiL1n0U0fDNH2LvlVtf3b4ghCMn4DWlZ+K+sW
+5Xrf4/79E1WrqSh1yzqiG48dXioOKVXeG0g319h6Fw64rLCXbMP3fFVbZ3ygbs6LvWM/5Xa2Bnw
yx1Nj9mXuzUfwQzg8rNuKCi9KWvxiweStul9jPG44B11IGl4FZVwjWzvHlpedtBusUZrwTpIrumX
MjGLddMvDUpOfJ2sQyytBdfMoCydEcl2l44sPIbFUXxVKbck6ns3iSxORBw5z5OOPjlmgFLdvF7n
XHohC9te5U7XozcFf5IwBSoxTIWiaxQ9g65HWU0i1fc0skB/Jq3SO1XKd119VIFTkSJOwh9mEdvb
+V/MYbKbiknCFemU59vETNN1bgi3wo5mFy9Ryxx3pX4hdwYSq+Gw4dR/QEzHeRzcd8fu0/joXz2y
x/EevpdfrBqt2slJn/6uyZxgoIEuYO6pJWtP/rBizBIzW9oY++k0Oukx3aTMLh3sOP05ZppBzFem
bnJhLXVOAVtzVZ5DdxLR+67VT3HHFDHcVOAqDuqp3FLw4/ZSuv45ecl20SYgGe29peVKWfO+RMcC
+2HFSHFjbsqzaR7EzfDVfZlnzkrBt9P76RScsg/r3r9pTikWvndrFz5WR8A41M/Lx2Fcj9m3NF1G
DTWfzdJrjHY0RMNqPXwYJh789WCxlFn5Jic6NLghTEnWM33ZVodRPEyyyn4eSs3fT6xiA9LdD72f
SAfQbfxCEptTlzYoGQDAuE3CaAuKVTosP5bXLVvLnxm9z408jmtuyq10sIZQwnA3vxp/NX3i8ZL4
zbZPo+BaixJokEFxSMlbhQH3maasVceEvOSSKoizQvGHTVqgno0G5LSBaRtadANcjgs7xTieAnh1
NCO+hlZw0DWTz4Yy3EFcLgKbYgSZDNEilBkAGv4oPFEk8VI/gmvR6kSpyKjYfcFocMqLbg29CleY
SDHK0vjKXuC7TdS8SLNfoWzr/k4ixSNM0bGXMhV20WLC3dDYckoPQHUiV3d1rZhO7plvcqAycAlY
G0Zoa0nlQ0xIZAeaU+X2CQ7JQfZIpguH4DEM11oJRUKI8N1BMYAdo3gVrpiZ0pQxFOZAKG5LZkcY
CeCmoNStBp/F2gDVDrTPQW0Z14t4opBi9ocgSq6Ch/GpE4G1BbXyoqtTB8qg2EctMMmM8OaVKkS3
ZF3tzcI4GAxOXlAeOkzq0pQQclwyQ+5z75qE3iuQrHrfYHjp8oHlc8T9r560NbGli85CJkM19g+s
ry8NgdKOrOJiHOWU7nyY/m/2zmNJbmTLtv/y5iiDFmbv9SBDRwqmJJM1gVFCazjU17/lHlVEVjav
3b7zHhAGFZEMBbifs/fazERmBhVkvJyiMXiJC7JX0kTs48E/d150E9bTq5uVCLdHjT5Z796H6Zdc
tO05DIwfNgnzV2SSQX5ATnDQw4T7r3ZIMU18tn0mK2EGXXvxa7gXSw/7Mpwel+ihKEvnlXyYTqt0
sJn9Z7z8lJfHbZKGz43zE4ITEZ5R/nGIc+6rDa69sQ1+NqV3bXRTewXAkMpJyf8BIN0OQNUO6b7G
1Hf5pPU+uosJvU6jxz8XhEBGy2zIBx8Sj0N8DKnlNWJ5aWAlHGGKQ1vU8MtEkNSYXI2fZvnHTJPZ
qQH8LiC0cppyB6xEsHPjfm8bgbahwQ4RMDaPek15OrGCw5LZUBkInAHbfS2WT2OjfRrK+A6F9G4I
LKqN8Ml6MNeXxxap81P3T5lRc7Eemb9TT0s8KBtTjnHS1RtwP/pzr9uv5ZQdkU+6YqPZDO+heDG4
DggCQisv/Ij/gaS2dZ8qgipB8aTbumSIalX9S9lAuS9t/L3eGHxtiTxMwq+2y9A4GQQ0HQbMdUEH
AaxTYH/GWfsK+Ap/sk0Dq4crlJEnVw1iH9VMGcyYFkraJDAs8/xgtJjEH2OHphLpGMwZQflURsJk
ptOvzMZ7CGYPYcDItMlrGU/rn7N6/JpO3GmwtR3mgHpQ0Z+cBMmfSfIpIbcOfueXBgXoVWpxScl1
ZstxR/p3nCy7vrBmAijN/uhjrrsKSJg+DwY3AC96FgRWHTw8UsxL036Aeanp4LHEvuvgTmnJcwhK
0rGNkuoTtBG/708mLh4kbTX3RZMYKmugbqFF6DIQJJEhQweRS+TOmoFg4U/cEn6TbiNRf/CD8iEZ
sU02syyTzT42GWzLRv8YjB3ATH18KTCiXCUm5LkMS9AVcVeAMXrYohXtZN2LjjUkqMjV9oCdHyze
Wr6dZkkgDUNap7U78GLiEyoixiM5vRiu4cVN0Hy0yChh3p9+9vqA9lUKhtMGRZlG/vMwpjf4ELeh
aWP2KjGNQYK6mobY3KG7mLdpNpsfavqAml4NezfAcJDDRs8CbAy4YZ9Sn/gRIw++NDkz1youXibB
HWngs7ICq8W5DlfTzpq7mjJD34c/YtfeWoP4hFpERVvgcMrTdFfPNNbwf6OYOvud+Wc8MZCt+8+6
e0300h19jWPtNXwB+g43II37otvqXcMAv7wlUJbaTBHdbh4r3zmRVPykBz6UgfYwjHiGk14fT0Xb
fq/BIs76lygquJ2WSNyQqaU42yFyzl7+OdP2XUb3t3Xw6lZAkuglMOBhijN//uISYUZ+GwP7Lm42
5UCd1NLMG9JEpeROzlX98THxSwYeafKgt5IW6wCVaWj7TpXYLFXwFLW4Aog448aa1ceuW069O5zD
tNWvKwTgID/zx2noP5NSgJO2IA0nMtEDuoyJyFx5qDTtyzSAII2tD9FQXiOd+DBOJE9mgcCYnjKV
xKDua95ElG7sbmyHTReI0jHMdGTDzIlLICiMozDPV0HxUk0ju2rKaijAr/M4etG9adtVwwavh3Fo
RlzwHhAGTHPmoeNqduX6GeWOwbozFpBEw+weEjtDvZufHXxaXxYnuTaiRTsBdHwofMageV+/jFPO
JNrtnyZgZZtw9B4E31PEs1zgzeBg2V229QUi4Ilea2QzrRo8h7DmGm6ntQ2T+mhZ2iGpKfThEcAh
a5QnmEPXg588abz+jwnF86zKXjMvi7kTw/dquZEZJQi5krjNkz3o13oAz820CkrIqcV1qrWTfVwz
sfe6lglmCDMs0UR1SlPmHQvUMT1Kk31YDtApkPkNqe9t3RH+aGQSn7bgabXo62wk5slOTKaG7vzF
zgICqfDYbKo6Oy06UTmVf7LTXux8zdCuYgHasKwASi/TdkSxAW8XNOtidpsOi9rGDRfE+8zL4GFh
DUu1+9nui5NTE6DWkrh+JSDmNiR1HdLR/Dk2A2XcvNuMz4OmOzvfJXJkTpk6dOK2MwkqFUO8W8BP
z37/1BU+dc2+PREAeMy9hBpE6zyMBbfcehGnBAZxxlu0SULvpnZDbVtH3GxoWuV58tQQfQ1M2Plk
TrWz0bPicxbqL2MbzwfHdWjUBZ88HeqjicfFsfAJJ0FH/kXkvkIUouqQahjjkPPZReldGbYH9iIf
95VhvvYDiXGuS03AlzVrx8wfF027juvliZw4m5GuDeuUNBVGAPb47JeYnSLf+C4K0d7aKQLFkixk
VP/Nfgj7x6g7Vbn31TUTfduVLh7F+WdaIf1DFYdpi3eosu2dmKivGRojtoQc7Y0Lp7aZ+FV7zTcP
phCfJV+JuAtJpp46d5vtjSJrNuZQGpvSNF5CXUQ3g2CiYKOOqEIxkFSWPGUFAEQaNJIJhiqooZWd
DUggJFA5DLYTHY15pK4R9d6taTEy4MJ26+nwPEQAPbwDJkKa3yEphw+Dtdd8k758LKwDMmj73BWj
fVZr7zannEx6nKoQ3QhxpTO0M6zGwTMWv12ofX47B7sEo9IqZWwGfgFcsIxdUTNqCw3zsy4q69y5
5TdwpR0EwQCQobQAKqWgEw9U+GKsmpHBRFZqJ4mT1SAJutQ0c2ZuUd2fB6JyTzZVJycXsoib/7UQ
c/2gFZa3h0Ljnrt0xkxuOpV3NmPLvSxK2F/n/nNgTN5Z+7VIkBfYi9Oc0o7EGwyB/bkw0f47DWgR
z9Efi9GnKmY55b0ejiZ4Kie7yZvMPqhu9/+KBP+NSBB9noHa4JcwYPul//KXEvDuS/Hj//2fp0r8
lr/01wNX/pJtIxF0EPb9HdX6lr/k2r5lO7jWTVdqJFadYGDbuu8FPnZWz7MgQa06QdtHWQgyKSAp
Wior/uv//kMz173b/oeGzvLeJU/rqBccU9eJm8VPojuG5DO90TIEelf2Ydho1yn+oW0dh0z/fV9s
hEm/a+qyUxehZtO67tV3yEPR5/CcTt3rUmj3+Rx6m7TRZ4ZrFCgG1+NyCATAOM7MlHIG+H403ke0
U71k2dJ0POONkMYXXGogmpjP5iR7Mx8l0tE/TAG8BxEA4K6Kx84Vr9bSHSIdZVgryrt4Kg9N499z
Ta2wty/OyWqp9LgCZZMRfNZb7ykIqpd0We5Ge/rm11ifwcnuRTFf2+V89sPpGGTljZNBvSxi7zYL
ZgINzOwRFiImY+BHCy5MYJANROjMgZkG29zb1SKGG+xUNLDzXW5O9BMGUqSSRKKPmD9q5U90vgfG
ccQcolgaAP6IezExCzPz7jRMfrsNq59jzMlJTsG+t+0XeOIg3rKPmhcxGrF4zU6I1mzsHpaK2IlM
UDwNIvPbYtikQY4NWg+TuXJ29l3nqR/16cqSYOJUBFsAyn/2zvBcN+WXfjsMfbHtqJEYKYoKLrkk
IFV4/yS6RHf7rT5u+wUDgCMAw5LKBBzPvdU87ELGBFNvuB2qBsXGWNwC1N/lGe9Cp9HmloqMOude
CZpf5nPGx0w/uWn92JfTEYe6D0s0u1lSZwIkSdMZaPiXZo5pR8wJigQ/+17l9xkqESfC1S2wr/Mc
exCilFCSBLoHqVymRRMuGiIkb5p2F2aS2exMX9siu9FihvYNt+V9sDzmyWPtftMn93YE93LueRPm
upoeIUYd03nIdsFXP0uumRADsRXhM7yoe1BcGwjT1WEEtOvo1FZRN9A+tTPyy7N01xqzR0Js/CKs
0T/GbX+b1WZ9DfT5ufJtSj65OBqLk0Hkg5zpdN2eLEb6NbTS0RgYn0hGtLauRWcy8rMbt2rSvYGi
xZ4eOuw2R7xgd9aAGg5QhLuJh/K18OvXLCajqNQ/2l72qc6AP2SDzQ3Qw7Vdlt/mAVpAeUvRYe9n
PkUTGxCA4XqCCca+7qunanQfwVyeqhht2lyP5zZiBOAiQLCi8N51ujuzhIsbJcxjkX14uO2b6ugs
9JIdCwigDpHIqrLrfkLGZ/VWdrsuOjexAcnyEgs/CqA0ZSU/6HF+DXzmbYaxC/3+h8iYKmd+CVFS
xtjOTfFSk/ARmIMLrjPaGIv9ubGwY/fxQOnMI223xouND/Qh7wf7GOkaGFfd+g61GzjhPGyDNj6F
ZFvtW73UzxZakfPohctlbd2nNcZVhShUWgvUQtgYeNRaJ9fkxXg32T4ZzZwh7BQZa5NDysLsvq5r
Sw0sVMhWqDr25unILryya1qtNXDw8zT2xpEv5mULGHiPvjlJ561l4gcwJziOTF1gN5VOH2zsLmY+
J5JvHoxlLh960yKCW/bkqgH3LOMN5jOkjGlFeSuQaXa1NOapMDu1Rn7w/TxTnV53qf1pa94lU+Lt
1/MTGZ6nTpu5l2wXcGkImaRjx4eXRzruoVig57UUBFEeyH26XKhT1KKMQucUQUCVD1ofqc5KPGn4
Saq55OJG3Kh85OWZwKFwRO0YkvQxCoZ277d8u52heuqEE+6zMrGfx0K7pjFej1n6hWaNlzPmF5Fv
fR7BiSzCoNNExCxj++be6MLmauwn+7oYhoNogIoDo3oe57m9FSZlI9co71SEklDZn5RsGBcxJTUZ
L0bLlykeHmlrBOaS0RWTkLWC5jr67LulCO2baR6ei0SDfTkw0wq9RdtCKPPPrYdA0Yyql87Xxo2H
9E6ra0F1tAaQnKCtjXtKU6+TEcAIYT5wDpfXlmabcDRyFKjtLlq7HKYp7e8qAnAyUye6demAtRve
kZyK7ljM1VdbltZ6p4kJcB0AxlBeBY6aHftEc3e15gP886PPDWEJZSy6R1cPq3sTWYpFv8IjxOV5
KUVyXqryXoQTKpSprz65U7YDxvVItTmEqeW2pILQUO/AGg19vBCZ0fjnLOCG2xliG38X9dTemfFD
y7drPxYBnC/AFWejnFPEQaLZhhEphR59jQ1XEvQllKtsSTd0wRwqW3gqPXLYo4Agqm2fnGzJR5wU
KlF5YNViScIPw+CNe+VGvvi5e2i9y863iTqpB+QPtjIled5gnPL0jJJSNpCkN3ARCWpnVDwUBZmB
qkUoLWjwvPnKrdtzrZuHWsz0Gypz2ZjSr6gWYFp8asJ8Q9szkxzsb7hoXGmnQeqFhYvC27n9tab2
rZvU8T+CZdR2usdzAKGvz7Ny8cz4eRJp7DGkxSeRZh911JYGoMS0JlgyEljpUn2oyzmBfIzRUi2Y
BPrLRq2qlD7fcj65zMyoJGMtchgVmMqKJJ1Ji1wk0hhm/No0pI0plIamQtmcJml7uqzG5D6c1bYm
DVEpzihbeaRc3FJynsI3krchV16qXNqqRvxVvTRaIQ/zr2QRcaM+10s8VSw/YkfatBrp15LXzhgH
F+9wfVRQh/VTVs7xd4SCHGeYM+vVbrWrKx+6+iKotXWxNAISWo2Kag1QVBZ4xWJQ+y4Rj2HrRvvC
bV7UZ28rs5taNS42U617DUu8tp6n1yiev3ZyMhZKu1wmjXPqHV3kW6YW4H2znZBWu3Wfer+jtDMO
Dt68UFr41oUmbX3rplpT+xb3cyOtf34/togH5Huqvm5qLStaamJwS6iJS9/gr8X6HVy/iB52Q136
Dqlo0GSNqGfDWVj2VBGqs1qoKDlH2RfV9ig9jTnmxlFmjl0+u8tvVNkg1SqWGi5t2Uxw5t+W//du
/vUztJAEp6MnjuoDuiTMXX65l3Unrb95KQ4E9cGsH5H6xN7t88oA8HFeZpv116oCVi+5pOrXrI6Y
Whzumlj/iD357x+vcqSq7S6VWULJ4BUnhn2oJ6R9Wf1k1E8plq49tbbuMyJ6mp1po3mXVlkiHjIq
5Y7XTYdOumRtzIpndexygtxXRdhCBkd4Wygw3VmXucfer7V3+zRJXdEYu1/Zvr/Ie2OP9FG6fSfp
+w0wAJvqwjEw01FrpfQJLxiG1UdoyAvK+okWymKstiGSuUdKRlfqJ6h+kpeEyCiC6A94w98J6V5u
lZH5cp29C6TDWa3TrLOuRul/Vj9JV3qiDemOVh+xqyzT6sQaG3UpM6PVB10qvIH6tarFBTbRNiFf
XsiTm98CVi7AlQ5ME6l41OovubmXT1jGrNbywg0MD31iMdBZzfoUUPvfl2dHgnzVplpTC3XdVvvC
Cj9K2QRvQk3zcKlROsp808sqz/+5DCJCorPO3q8We1i5hElffPEXf/3lGKiJZXdx0xuMj46rNV5B
ANbNiG4D/StX+zrUdRx/DfusOBAFTCHU4CWptXXxu32lpjHEXM+JCvku/O4pJuYqu2KJf6qnydXj
iBe4xuiWHN487HePfbcvA8G+XeBKXSXy/6qOYkT94o3OCCCVXdXUU++DTWO0/XdjlLej0uDnY0fc
gNRiIJT5vO4bU/ljM3VtT8PaO0yIbwqwKgfLlZ+FekQ0J6yqh6gH/+5p1IE3j6HFtXNA9Jbyxcet
9cmIcd2qsy5Pdzl3qCd6Wj7vhmEN2UEdVwuU3TiE1dEB5ztGgOCo0U6F5jjy/aoNXQcZHUNM6tx6
3g2iKtvjYGT92dUQWSWxz7CgLA/KjWvIH+rFoltbKdfdvjKy8/Kk7LerJTeKZYMtCovXVrcdiGKk
oRIFA8K+RlYn7e5hbRZXbZGE5c2she2FRaC80atB2lccFbWdBoXB5SJNtsr/fFmoy7ZarVU4pD/3
D7av9/vREt8Lu253ykasGATKtq42L4b2tHzxPXC9MxO8rS2vPIMelbxt4Vm9FrVLvSC1iFLDPQwF
OsLAmWjIyBuX8hcn8tboB/R4lIFdGas1bgxM9eQ9UCcgeiPIg9jEdJDQW/+yr6u1ri/iM94mFRzv
wJtwxoWis0QY0CJs0fCwIBpiayedAFLNpXeS11q11pLnA9sX9pW8cCtDdqZQBYpfoLZHO6eoBPQW
1jS04UQOrzx5UShwIe2iKKSqvowLRikGi4u83FzWdIQfyIDHwlqMnbKT+03XntVawwvbp4u4Tcn+
wlx4G0rag3rhauHK5M+ScN6rWg4qilLndauScMVcXt80sbZc+YKSuSrREiVExovtHpZ8hOHryJ/e
rEX3DVzCvfriAE9GvqPyO9VqqABeNpztIFpOiwQU6dSz5o1aVSZ7OL/zoRTpBXMwynu5MtTzGXFf
UKtqpz7E2la0DZ1l+SLWReGn0Jw6b7/ucuTAoo8wlPUdasPahvM3adqDejYFTlBr60KZ9nuj+wT6
zd+pJ3qDxwCAyhtvo7q1WhJuepvJ2HU4EMMUA+p15BhcLRr1VXNifElEa+uZxjVGHdAqi8lB33zB
qcRgS37b/KBAx6m2ndJmNe4t+vm19cUczOuyiGYGA7/YCbA2RrwAZfSTYl+zMylz8tRmQFJkk5wa
AqTOQTROZ123MYqs20SHjces9rdhm43nNIWQWflDjK6siRPkoXJvQnd75zvlt7Js6FsG83AG0zac
1eZ/24d9QqOzjeXjZjDL6kMzFOOdCFs06+aOcQ2FoiEhOscO94u0hfSu9gR3PQVgEXr72KRZ4wcV
MRNlgUB4KZo9IHBkhrq/3BvF46yXkKSCepvXzVPdLT5o4ep5scPw2CUAGFHtfDaNOb4ZSeshpUu/
F8KobnKa6KF/y3A7vRWzbl1PKJeM1OMHEcW70ZgJByIcLcc5HVDN/ejT4DxlQ12C0/ce06mRVZge
Y6tOnGdGoXJKUZi24fKAbyM5NhAur+sRHZrlhkekJ9QgRgfNjz5tF1e7xfqkE7eeNkfXiyOUyhZq
z6mzTnaX35WhATs+6MqDPfONdhuXPEMhsK0nSMwax7mLvOUGeY1GKXj+NNJh34zeOG/AY6Hd1KZq
bzq6cerN8QOVrea6Ta3mWq2JrPnRWcWADqmrb6xYDXJRh2Xg8GCzNjSoaxQrjWiHTek0xhkQDYp/
8sToY9vJXU4cJgqxkIxGUmRz7JW6ZVfHlKbxsWzbu2XwPnA5G58tgdlgNomdMTzcs3apj4cI9P2H
DFV3bLayDBJ1GOB1eMF0qmcrEjcmyoPNUIthCwc/3dRVUm0137+1SnIovYYOfExtRhFe/frBqbXn
PLB65K3JzugppBaW+OYk1bUV4Jig1HoQ+dJd2YJF2McFriKiMMPhe4Wxl9xOGH5jjaLLenZKNOxh
naRH25lfJt1EBZYi3ieexznX8eLvUiH+rGxEQ6I08k1LZX1O9a9uRxG3HL7XhLBd1QuOA7BBywQ/
z3LFLSzSnhDG0dy3lk4lOE8fCZJqD0DakKF1FgpzZ9Jx93KzHMt8u4AwByeOnMHnToFgH995DwEw
D5zdQBEct8bsHBzN3NmaKQnESMIr8Op7wDfLTTRHuGgY+u+tuRhP9WLOmwJtzTIm34f82OOIsBjC
3ixa+kMHVkkXmRqnbtCK7SCYd15R3dJgTyk18YeJRtKucgJ+7uDz4yBLPIdidOVve0EzI/GbH70j
x5sSFZ0xwcR4U21F1nGzNyPu5r3eU4EoDonV94TeGocQAMTWqlDGEdm2s5qOVihf0E3Z+R9Cvbim
FZjdkBZ71AlpOWVZ85U4URIbDJzC/9u9K/ukn/9N9860VJDIv+7e3YH4uP0xJd+qf/I91MP+6t2R
cvIH9wTX4aKiu5Ly8YvxYejBHzAfPBxwYJZp3q29O8uTD9Jtj0fRv/NNuoh/9e4s4w/LpGvnW0bg
6SSy+P9J784PyG6p30A+UGJSeXWwITuOAQXDlq29N627JrXzZYzK9Kaj/B41bljRF4KBkeXTTaqq
RWosF5uk/OJi6+AAe/Q7NLRAMcF9zL6db3YRYwV2bqqxRYkUu3DF5cKykwk6iI8bv5j/LOR8waqZ
PwdlA4RHrZZ+MPDtlnsFmUWX42oz80CmahniGQUequSUsLaa+6YQ434lEF3YRGq7DrzylBTffTnA
VoMjtVAUonVTFBbpSgbyo1AC3NQwSZGJKjUvVqv9greRYLJ5q8bbCka08orUpjoQYH6JJXBVjbvV
EGcd8ag1R6CTE7ZzrUY8k6y1qEUiR1ij5mj7JcELLffXIY0vDNHJphlkLC1CRpauKtkMVfWYG2Dv
LyQpNR6/rHrCHE/Z9OjULZMpS46UGlmaVAu1mSYEiBiJ9rMlsna8jqjqkNfrYTgDiDRdy5DAPA59
uoehjL/73hczERgWZPOlRL4XFESqiA9kzUb7uRsOPgWIK0/LyCYDEHXIp0Fq/Q5G2OpHwy+eRYwx
qo7bu9HAuzB7RKTVaXRP8l/Tt9dLmbXXtlxjHFgdBsP4QpNu51maNEKQ7WBlmXalZUsBf3PJGbdf
pXmHN1xCMNVnk1LHy5e+CResdPZH9flFC+AQpvJE7N7btLTwDUr66ShQ0If2DHFZd38Q49Xt3DAR
Z8pz4qzWgl9r6z6rZqJwtW6rc9bN9XFqnx6ETJtR8e3aWdTH9bx/8zTvD6unjcwYe6davRzHvbDI
IrT8X6v/h6P+c+v2+vf+831tjZMqKxfkafL51aJo9b/W3u0bMCccNCfYV97+3Z+6vAXv3qZ3m1OZ
wngXHXHQ8m/Fo1EfWqaXql+WyCmJWpSyXqzWsi6m77xuq51tmcLiVY9RRy4nrY+0qZ7NPVLq2KSz
rfavB9fNdd/65+t55u+t56x/eT1n3UdhlMQHpDTb3z3Xet76fFokgn2bEcX268WuD133ra9t3Zd1
5ofWdWe+4fI9QdbxQmZQhAzv74Zb3VWkAwhZYmpNDcfh+1XVt9Pm6EMK4ois3KbTd4xpjI2r0WNV
Tbv12d5tqudCIkjvRB0J+LExmZJ/fA5T0qLC/PL3fvc4te/yYPU86j9yeYZ1W62pM9/tq4rJPGE7
qEgWpSFao7nfjQUFUPSf9GeCfCLnRm4nuQtp6v2qM0sIYy4vo+8P1eJYUCZT/NcLfJb2TLBJEuyV
K6H2Uip9c1KkkLWqDKqIruupalO4trGfM+cu/dW6ufRrZJWhM2S5C/mc2C9z96AOqPPUmtPJitW6
rerS6+b6NKNs+ajNWMe+RSgFqF/57hRycqnW1MKBYY4pnCiTNwf6Trpb8cmTldmfuUK/XfxuH+Bc
WP/QnyQdU7GO1ZoiPau1bJG/G3UkMqZjbQ/GYeozum+JS9t79n1/b5TJ3fuTL49TezX1te4XGE8m
7e20YOigFmJAJ1LUEXk6v3ojqkGydubUAUPVAerqk95Ow0nV39XCBKhBgTGlQkgO8Osk3yqrW4gJ
6SztHCHr301+h7IbPApyfS5OjuDyN9rcHtaF2hdXzlcK0hLhg55gknqCQS5Kh9dbDh0CJ8o7mVTY
qTVA7VeDXdWnWc6IRrkwJpJvXYR9sV5QaggHs91H9vLYhtjRZ/wblwaf+nwvDQlVtlZfBKG+O468
CWJizKOEx1tmy9WbhOpwbR+pNybEYoHy3juEC7kogQhses6sxUjdL2uzK4AwigplRlEyv7RkRd1c
bOnMww1wKa6bcYXXxdbJZ6PNezQnZp+TvYxPqmPEdAd7Rg14wHHIcd4FsDl2SYHEJovhrdBRxHW6
JME5L4SGkZ7e+ESyDyxD6l2TNu5aWfi8NHFV90dtI2v9e6faVkfUokT7mF3VZk7XtJogo6nt9fib
k9STqO08J9fYNPvby99ZGBmSmpYi+tasJ98Ygbdo/bLgCf67Vas6shBdyDgdraNRIBqInJPqw7xr
y3Sq4mvJYql60HpOr3pw705fz2ldlMom+jW0U5T31IKeNddUtXppe6gOyG+Pzy7gp6ry8ZzIIfF6
jlr7H+xTp1z+inoIdObvURC1u3dPpV6aehXDNKInnotgozbVu7W+3Heb6oUCz3eWh17ekNaFIdUf
62Yk7yChFI0Y1MKtdnL5wspbS6XuZuuJam0i5mrZrI9ZD1+eNgEZT0347z+odnoo7Lji/vPPqnP+
5T6X9vXGyq29q6OhM1vG5WrRRy1P9X5VbZea8ddJ7w93jkPv5l8ff/Ok7099s31ZffPckznxq9OA
6aun/m/H1alLUlWnzvj+5m/8fvX3f2n9T2ez8TwHdbp/8z9Qq+spb55CHXm/rXa+efjl+Jv/jkW6
UgclH12V+WaR/9osKjgGJOEe1Rnr/vUBnq3Lamf+57ortHvzbDo55Tq1qo6I3Dcuf4IsZ9DZMKgY
qp7VYgLLfF7kgogzCsZqVe1Uh/FkgIhdz1Rr6P2M7ZyXCCnXw66Qk2V1/M3TmWXRnc2xrjG/y1V1
/PKX1HbaLs9Ljau/E7Jlsj5crb15zvW/pJ5dHebjftSMskdzj/ZkaM2P6rey/iLUph0hgjpefhfu
kJK7sZ6lF4RsIm+Ebyxv9qOi5MdqUkz8OgTCXwu/7GPSAgTZy1MDWQ5LIozhqv9roQ0LqHi1XSyZ
A4JXHgp+tMJJzhOB6BAQ5W/GlsOzSQ7f1s1i2qcp2jsZtiBr850f/8lghwrCbOG07sSPWdjfQ27k
edUcpqyKcEg8RQU9n0oMrziGi+ukw2XcGzbZqXawU3PrjKepguugt4odHfzyrKbv60JN6ZekBYAY
cZvRRJle68LErx0xwI0z6+xa3Mxdab1vUpyQOkmHNjALXovjTNcULve6ziCM7w42vRxTCZVhzdmm
bfZhnbuqUoSaxRYTndXGxfUXjCj3/7dg9z8q2DmuCWXvXxfs7olJ6+Z8+FIm/4w7vjzwbySvDUXX
dKG1MvAD0BcgnP9Lbu/rfzhGYCByd02KZZYBsPVvub35B7tcX9epG4LNdSi0/V2yC/7AU8a8DM6v
FaDWt/+Tkp2BZuCfNTvb92xbIn5104aNCKD3nzU7rmjdUtQ6dJS8fgL0TihNkT7Z81xtQjm6RXkV
acaHMteRjOqkq/mm3e0LX990JdlRAUk8j6A9i07mm/WjfQikSxi5brQr6JATEYgow80HaB9e9zAG
qHYKra+3Uwzrx0fLHt8U5O3h00QsWgj+QRXbRdb0OI00UwLjUxlCPw0TbDuVTUq5m2d4iSztjgF+
f4brkTuQH76mLfF8bVYNNPFsCu9BfExiaDN2Th5eVmLf6ghv2mKV86kk2cTKZdGnwMoNLiCOOIsA
VU9L7tQ1hYWXNH5M0rbmej4c4j4djpHpfY5DAWCrh2rVRT/Hzj10FgG98dwA9KqDG7uCCZqZKCK1
PD/nC7Yyzx2TQzHQbmrQYu87mhOgDpCWUjgzMSzBawiFMW+XGHWLrk3ZyTPbr/Ab4fXCu60s7cX1
CFtaUn0ALpLgWc39UzHEgLpc89YLidfBqA7Txu5uyR4cJ0C52H9PZTxgIcZ4hyEBn5uwPZ9QTAIW
vUA0p8XUGTOT6Hw3x0TepkFwrtzhNons/tpwv3Zxl90wYrsl/RIcrUcfaUo7sWvrOju0RBhtdAI8
tsPkEdhKH9F2ydXy5qZHqokLMOiR8g868FO7dLSDlSYkazG7jKe5By+ErTKpY3AQNBzhn3XPiDiu
h3aEDF2jdB8QcDuk/Gj9t9CovrSTAzV0cT+IwCs+OLYJGtJFGs9Fk5lc198ujMtPeRV9cHDNHr0k
Nu8C07qaKvszV8j+QxjVN1Md1NfaUODq9wzKala+RXh4AHY4P4dC9l+IoE1JWrueF3AcY9aecgWT
FOHLFCB3dCvP2yFiKtCcW1f7si+JY8vikfrJMuApabpt5trDsfDN6Shy+E8+cpdDE39v8T+3CRG9
BEcPB8Mr9k6p/cAVBboNkuIVXi2oWZH1SPRnPGoeAZPDlsgQcVN24B3Ccar3uptDZc5sUr9IXcNW
zBsndbhbLvn3YoiW3Qh180S9td2mg/dnH8fZUZ/oHOU1lrCu6bGS9PrrxMyMwFS8EShpb3Wv+T6S
DQLxoXsKXLpLURf+WWjjTaGXT0uMq0SUya3tg+eQIWqQJlyiuXToBYP1GhBR3C16tzWjedmS0HZq
Q42XmtfdoZrd2+pLsrjz1TDhiJ/Npzkhvjwqx4dA8/c6eFThmia+kCI6QD94jkbth0844FU24S2x
nBm7iHnwmuxpduNmV/R6t6mN8mfRwhiR+YXxElp8X0IscRgZjai9cXzAMYi+LZpaXLfmsrvmP2s9
8C5/TVIa6WWCc5ALEp4Z72vjVYeqCJoPVhA8t0Z707U2fgmgF1s3KMDEZS9B1t4Qqnewa6DVvbsU
D9mfxjR8x1TPf2ISMHRdfxMnOmoOvC87rt8TNRewK8uypK9hY+CSdPxNtYnLpd6L0qejaIZXhWtf
h74E2PQwjqcsG7dzY3+13HxBZUsC1gQ0aPTQW4dhT2yTGTyXLvoBw0ucfZkZ3l63E4oN1F0yEGQJ
FImtSICgEBW21yvnobWi4Q4la3E0HS5GWD0P45IcO8ii0XyYsPuWL0jfAVmRr1TDnREEv7Uweum8
SryY7ZvmsTWXbRKmxa7wyU/1R0DeuSWjVqVJ3vpU5TUMEZJV9mKY4+Nokb/pGE57FFP2cUiGcDt2
kLVdKrUIqk4z2IfN1Dsd7E4udGP/3DuuNGmBPzAWLhdLEV8TvMs01gImadoP3mDux4q2OlIXPO3p
/FLn1ngly2uPr0sOByoLxbJb/NM8kMpc0Cj//+yd13bbyramX6VfAGcgh1sCzEFUlnyDIdkWMpHj
0/eH4tqLbvXau/vcn2EbLhQiEQpVc/5hkAGMD+hjjSR8XRu6RpzKhwtqLLq26wH9n6aRSEoLqOeY
mOC6G+Mn9iEIjLUa4kwZcP3M+imhZkQP2l9L2NAsukpWlzWylcizoVBNMAl1WG+yjF96pjzIhgVd
CI7wsrIUzzTRxyzz6HNqkM1po8trs4SZgFUHEoVyoMSeplQeLGd762+sVv6Uu6hcNlq4Rsu1RgAU
TgfcHkwj2y1QVBTTY6hmOC5pgfZVmpeXxKDBGCtHQfgocicFIKNik/tuDdRJQyc9+lPyoOYjj0Kj
Oq5faY+aGh0NHZ7rWJZ4NZGGgmqjrDsZSZ4IzROCV7E3tePKmIl0WoYIyiyxlCVuDqN/CY+g6fz7
svJXeqaWxHZ4iApznTvKexmmFR3iMVwFITaFktpt4fiPgLcUdBGxocK471HOFfSwkZhZGQ06lIPc
bScylCutsPgUQ4dzfQ9xlMIlVoq8rZmvSyKKkLCD+0qZthewAHpY3A/ptM1jHjmoASlZsuhHR4z0
GEgy2ACY+ZEBsLZKcc0uBzi9jnbKMImTagL8moJa7uTMOnKNjd5T3/+0uzJGKmCtxjiajtazMzr2
QiurZWBkgHIm+G7l+BNjy8AD/YZk+tSvFTSTmyD52TvWtjVR4yqN12i0fxoh+pht9QJhY90nzVnR
+9egmxBtKBGAiw80Cv6Mwtg3Znznc4LNJZbQuzxKuk7X39SOZZCYWyQ5MhxY0U6nLXBb8OB828Zl
45cFChU0koW/nYliFYIWwWxUDvvjc0A5Lwr5EJkhgQX7oBQl3REdHVk1Dg5Zo93lXfeSjBmkpsE+
Bg0PV6NpxxzFnTVSHtiixeo2yPPXqrWSRUXr5uLUtY6U+tlxKn+hjckvdSjRGJa0u+LSPZM/yhd4
nqOybqAGOljqPiAQycO9tMMAVnJRcN+RDItxRwYI+XCJQlRMyl9SZwKUuCBj7OO54qATntpPuoMF
A+/c2pdHlFnQXgPQgAZzgs0rIAj6VoVWVSjakjpsTVIGftxB+7mgZiYTUOPLHpDYY6gvJn1jZIs2
zQhGJg0f3B7mZOuX6dafoVbVDLq6TUSdOfhw1OYFPAB0Oc0Opt/fwXYRKxWx8Qo3i600ZyyJ4Ags
NIAMgjFinpcz3XZw8DLkMK7I/Kkz02ULZJesMMTwuHjMklZ3uwiFw8tMmRZR3W9BXrGAjBwanvMP
kQQUT3jzCdSzcNEbGwROdKVei3p7Ru+JkpiINeq2/GnMwPhblSiJfVz3edudUsBU2BdjUmzj8nOK
TW2Xd4/Eg52taanJupCSUxhc8AZGoUDfiRWsaZTXke1vLQOVY5I4pMfJC1C8HmKe99u4dQe+WVcu
hQi+VplFaP9bHFbEVb/ViT1+q/ORac9qrdp8q7/N2j5qEXE81bRbNOThjIT8xqUpzB5ZZMGt0S3j
JS0g4ovo8+22xnMiPRXgV3Gb06GqJnr73HZz6F+yJPWXF1GHDky+qfHIvG0sSt92WCXogQAyi5Yi
knmb3OKcoi6qDfTcLHSBxSmIXSXiGRM7vBYD33xVk9xc3lInonTNfqRNNn9M2l8ioeTMkaSpx3wD
Y2hQ5MJscDZnDJQ6NrBHgAF2vW1XU81rWVz72KQ1z43GR51phouLCLiI84rSLbDbz5zUTN5eY/0C
L/9H2D/Fc84oJQSCreZVvEZiYlkxd6GY3yjIiaNnRwxqlDl5PM2hM03EskToTETS5pI8T/QOIKA7
zkWnixNGos0S32Zzg+XROwa97T6P0CYZqBkBQp2phntQVE8GMDqwvEu1GX/Upb8GAjc8KIghj1Xy
YEdAuir/rfKrdGdJfbQs6UqvkqasVoXlY15BTuuiF0+XXDNWiZ3dXzQ0OQwgLuuQmJ+Xt+gQ0V4y
mDOjcQnCkZ6HStRHN0gUhqC5FqWdxpt6Mn+qihJvOjDJwBKAdE6WtgOBdyrbVPGcSLNdRFDgSQ/0
IoJE2hKfQqsQkNu+bzXoE52fnVTsM+FCAbBvLIbWhWYmO1THF5hdF3eyMXimIav7dujeQXtGK7Do
jRcG6DfFqap5ZTAip9dfvnjDn8BNFNvKYVwmSbCnWxk9tqxtRy/tZx+z+tzUMg2YaQbbURr1o2P7
ruM4eG0EXXRSNXqESoX3Tg8gPdskc458ihlqwkT/y0RQxPhGEfkTRcFsEKVv64g6QY64rZfX6P5V
duFWmnMUy9IrOUTgbDoMHfNBPYuI/zTH5EUQXsxeJwxLXCfF8KJqSarEDGfI9U+luQ3ltVkMSAyT
y/LKOfUrdc55kKduJXYkoPuihL4iDnvVNGzN4Xxb5gOy9Top6WGRc+ByHuLLo7kXG7Yz8P+2i9ss
lLBZjzWCDE9ejbCoH6YbQJjLZEYpFILvK4q3SWrH9bo3+y3sByQ1MQXArHZ+/m1imSJKzBBUudbd
FoiSmCCgQsaS5H6xbi8WCVe2FZMgGT/UOpZpSP5VVdQF6rf08xbFfL3EdYF0Gq1jX98XwgsR64kD
sVV7JWgq4paYNpzcq6kmUVO0mcQtFv6PMqxCRYOHWMkosYvJOIuaqCGI266C9tc5lu+1GT+tMgJ1
18eFCnEfba05kSVs/URJmDl+q9NVxXbVXnVSD1sCL5hph5f58+v04icDCyotE74siOA8i6KthItB
EdGJ7MejoCqoc6pNlLosG9ep1G+CmcGlQ9RYG526YeAaEN1FD/VqHynOYBINokCPiRMEZIQA90UO
PXH0wRyNVV5oJ20mdsWpVG/t7scY92SAYYYSq1fXAnevmshFQtm61+bfKiBpVZwEzV7MD+mQ4/s7
m2fHCBAiLmRkoKSCacQPuRq2dvL7FmyOG0fPNiLkLGdSVe+DGEVpR053AoYvJjjWIqhlcbmV+WET
G4sFrUEaA4WtOesei2mbVNgYkuRf/LHWDDK5HVEcS2z+b+vsaxJeRP7/3lhs92/3KhbcTu+267jk
ZfUDYma1Fb/4tz2LlS1BJbue+22bMMVhYlLU5a3quoqkWkRNDHTm2kID4DC2AEGQSFphG3kn3Cbz
ETxzy6eXIf6/SBsEr0KMXOe8tqjMp+G5b5pwpcexuQHw6AoODEIZkadXmgI2ac4VfrMhFU/MYNmn
yo8AJU8xCZP+PtaAZNlW2mEryOe/n0kz0wXtS0DSkGab+TtcCOqh8DwVJyFX3WOPecLKtkcYVRqJ
5ZlPZF3Iudh2kTEsUKIdPyGvyJXAPI+2oV7FFkh3P94K0Z5oVM5K2jiRyyd70fzNSeIrDqekn4xm
XSkp7VLYraMm+6qgMV0Nef5Hx+f/gQTWdML9/ymx8Nx8hH9igP/a4G8M8Az0lYG6yPj2qZp+Sygo
iv5fsinj7KzIJBxA/P6ZUJAVQMG2KTvI6iAldEsozPBgWdZmpR3s/hTV+O8kFFTD/uZFBP6YjAXM
A9mEKOCYGj/2TxAwMqoRfSN7PJozMDZNArKAghr1RxHVEB7xboYfXYvfV9DTNRwyq131DOIzF0Xb
cxQauHKiTbG+oD8OsMd56dDMXLW5Dv6+jNaXUTqDJ+43VWsfqkrqdzrwlaWkTF9DLkVn0CmVq4xj
tMYwOF4h92ciyQmiHmtC1A0qdVzHVnDKprnBDuN3BhFvCAFZi9TvI9BItJVJP6xxkClXmeXorjOP
xeiXJKh2IMZcR72BReGMz7KJP+R3okh20p4eRVHPiNHtbbySPITSiNnACftrA0Egu16KP3Yjtvrj
Kt1oZnSg11E9Kes2DjsknmcKlZLw3X4TRb/t05Wuh0+CWyWqxEQgh2+0vW91et/QNRGVVz6VKF5p
fWJLMX9zHhazYnI7DHEc9iHm/6/ifz662NHtMFBFje0Y8cEDkvSXUIgodfOsKN0W1HNf7TYrSoEx
UzFF8baJEAkRdWITMQumD5tEBAzdf1oZwStQPd/3eK0VmxtYjP+lPhKhZD+V4VWb5Ns53Y4n9vXt
UGI2nB8KSdU777YtRAzywmKenJDqIuhEJ00ATC83mCnW6DydAuYpUJ9mBhs9qPL1FRd6Xf1vPKxY
5bqPb4DU2+wfi69QUSFpcy2KtW7A1Nvsv18szuOPswwa7I9CJ8I2DE8vAA9zZ4Gx2V+I3VIQVJ0e
ZeeqIRNxnc/nsYVYSawuZiF4xrv+QdSKitueJgHcFvPpvHtRum15EX2H2zb2jIJpM7w+qlC6E7yB
RrkgpgDXqQRrNBcFr+BGPhguBBsKA1eifsa+GkqieV1roaUlSZ2X6PeZYRhbZR7U+nOv/QI+3xpR
ybca8CcTBiaFiJ3Y86jmWlQEJ5OLSw5sDqYYoihqw8ba63EQrsWcmIgNxXq32T92KSrFYrHibTtR
56sJfh+4i63KYLJpjrP8sxvL0Jt8wPVzb12+YMhgGsiw+GkzYydo2eaJJgCmuWjaUZpj+JVVBaGX
arbyGfpd70DW0JGW2lwm2UvG8jTp5VNupKOnigGhoPebxqHKapQTZyiiiGaJ0m0i6rCvKzw0VZDu
mq/HVCHUhs9STMMOZVsn0sh3QjHRyCq1dRAS6xPBvdRUylU0KU9RNqCeage1jHW2/+SYxj2pidYt
5s5RE1U4YfQlApzzbIYRit7wK9Suxe1nSCaYuT2KDJGtIA7dEde6IeMsgrFzLHPVRFC8lfbF0LoP
zW6VVVYH5T66tFgj1BjFOKTtvEzW/NWgTI9+arsmKkybcrZcF4oOxtx9E6XarvSNhQGSCAvZM4jE
MEGVioiQ0GyoC5u+pSjeKqNOvtPwel+JgJCYCOGG26woVaOEZGqmn0SMSEySWejDuihbh+gTFD9T
lndScFfKKCWYlYkvZzHriYxZDb47qHFslTvvUrVn1emIis8PqzZPbo/fra5MK6CwnZ4ityfvpTxP
1+j44TU/IihjiNHpbV6UShWdOlBR1bixSdJiMT3skoIE9MLSUJW/XEJCMmI+tFk0lDgQwMyGLqlb
WCHUPsJBcFIndLV7CX7dhJjxtYj4CAK96jacppXfg10NKlwfAgJRuBshvhZenF0Ca+c6KdstjoX0
TdrY3jVVbe9qDcF1pIWrRS4Y8cOk1Z4VYNXuhcOScW4xLMihddFGGe/reDU+yhfC2dv6cfhhw9rx
FzaSzHicvqQb6SsP1wHxGLzkVAAAbvIrAjlwjrp1Eby1GfvyIMCM7dvyp1acSqS/gMyGnhwuu0F1
lxYuYoR4jYA0p7W52G40nQL5rCCwrf9q/Q8S3ewa6q/muMplmQ5e89Jj8oCMUPiBpyk2NZd0Zw/7
WYUW6P/Fi/EPyd/CcZtNv7G1jQ1cisNd1K8MjI1mZAKRXNLibmd3q15/NnWomltN23fBq/XbBJhs
PBvOMgcioGyq+JibL6G2nqX0sXgGGoLgYXK4hMdKxoZmg/5g3SzzzoXNNJEtJZNaaOuay4kbYU2D
A+Q4jY5K6bYOSlQuMkbS11DUCwt5/L59m3XQMb9J0LW/gxudXVYh5lLtYbQfLum6b1+xXcAH4Vw0
v8xuzehqbyUeeRS7w9xjF4PKGLxLusW/0LUBN7e7JkMR54HcDEF6Xz4F3c60NzUiR/ZG++gD3PHy
NVBu5ITV5JAhoVjCATphoIy7Ucj11Z4i7YVhU3Yeg/Wo0kddy/mi+VJTV36rXmxpN8gb/HSxQ6S/
dqcc0c2W0o1vkPSY/YdzZ53iI/AS76HI9nezPt5zc4w8zV4GjZv4qxzlmGY7mttBWxfhFlsKo/oN
fGxK9+QybZyQo03ur8zpYKuf8USXmmayBTJ9kB0Uq73cXNvVOpzQFzsn7T6OcP/lvQAlgfR/nHzl
wQv4EbSGpz2O2lxvktgyKSJ+m7mQvhCuhIBKGybxmA7hjghooC3xsdS7NdgN44t3Vjd+hdMSn0qA
IXazU77y6v6SQIR1NXm+YFwnCTEAH2FaZNStTWlvSZviS6uVrtkt2FnzI2/3sNYiHI8uK6AiEopp
eMDFx6hdXhy3113L3ssYuA2efCgeDGmp6E9OupvkjR569TZDLKnyhnpl5fsUTERF1+Fg9QhGVh5p
KQTG9cOEwOFy+DE8h9Ui3ijOMjXuG3WLVALWXQejWY3xaljzMwN0sY100zbbftqb0K5/xz9MiVMd
Fn29RhyyVx/67GCZK/lJRXlGepcvx8i6i94MtDCnNZriikkP3M3eHaR8eRWCdaacC4wM5OhhIks5
YW3OW1vFqEQVbhB6ir7SgUuNLn5Kfb9XAw9JfdK7VbKjDDEcyci2JTBziKvPJkNSTScX99Tad03q
VfEmQ19gdM1fBACcZ7txjaV2QlGbXCL51Rx3jmqHwFGhr/p3gpemtY5RN72sigx1Yzd/Iz2LCluL
JKSJSYHHXmpcIMBmph7XHLCVax2dk7bP1pdNXi8lRH9pN9sFVkO4yywCzQVJzJlEuDTlyw4MFZ5g
eCPs2zdDeyP7bGFuvGkf8MnUlkm14dQQ8yx8nVTgCagV54SJtp0dQO+Y2sJxg+fitTZcPVprzj4F
QonwxypXHy+4gWB2RFOsoGrQH0x5FX620WlyvJbM+UfK7SpxvxuldR2dMMeoVBIebvSM9/YRcZE7
/UlaNtNDGK1AdqjlD027w6+nzWFwI8+kLGEpAMHQ0qMyHCT9WPn7oFxkxfOI8Le9tKS9k95jDDQk
bnaPLIOiAymCvrAYIXqfnVdgbM7P/MXap/pm2OCI9YiRV4E3x/20J1eN7sfw6tSuTd704mE2iCg2
jnRIAOLOBjZ0wjEbezRnU6d86/AFd53Qw20BaUqMY8IDxHtDctvpSZ9243jfMyitPxz5AOgOTbaQ
JKrBTXZZ3YhXAQbR00LPH6FSPo3TzrZRCm8QFd+16dIyUfJ4DOKvfnzvdIYP9YQ5zGuGoGbXHNXg
rsM8B2hBJ6+0zpXTdWo/4DiXlpvEP5jDpqNliXaF7EXlR18cFAlvyjVXKOFTaC9mbMqwwAcvDWeD
RAeiKGUcrn7ZH5zlXfgW6Xv2nuwZ0ITYUoH8MvHoIbW+7h+wNVRUbyIhjn59iwPgOvU0CMLDovlU
AISAWFljT/+EzwY2eTvVlRbxyiKF4pH/dItXTBrMc7Kstvq9lqymFXKe+/GMLKH2w980MaairrXk
SbOWSe/Kv/AqiV+Cpzhy5Ufr1MdLzhy7QFTNXwfHQ87CqRfBs451ZbHB3/34u3rFusA4xejUBkAX
wRu5Ek8sM6hHuLg8PWD94/qbzOWaLrBWW4Qr4+Hn4nexbH/WK9MjEbFQz9rpslHPI40CHYBnvZ/f
mMtr/IrDIYIL1avx0GHOaKG77g14Ez7hSsH/YXpk1T5f1R0wYg8njNzzz7617NRnJGntGC6ai6wh
eWTgbMHg4mdDFyr3mm4V9Mst/sUZ4o+g8X7U6+IuWuIdJcvroH4gDpwvLj7kiGo1LqOd7qGrzp0w
SJyuussJ5VNrdgT9dBYl8sSxumzVlfK6xSwLw6fA1Q5EJDcWdJ2T9BMltZwe0aL+wJZuSZr+3thk
9/JzgCkhIv1YNIKj8OMT4gj5c77GcAfJgnv7Hd8yliFNkizLHAMpi7MmqT+7oYX5NncZaWHryJS6
aBF70X0N+ghfRi77K86jPGdUyM/Kk0qu4VF9qU943a26s4FL6qI7J3vM1Dwe9lWLOioXDU9G7VCf
ujPK/OsfeBRMh+lQnjQ8Nd1gIzHrhMsjr3c28bIxO3SL6mlmZXWL1UQHYbw8sgZGiQtGOgdjFb5j
jdLxw8elvfN3P+qP4ZCdBs/IF8hKe5eDurscQhVZeuBUbuJKSwyzF8AXFvERMc4Fq3j5MV05K9WN
z80WoBm2Z6fiSXqLHoBzfsRPziJ+shbyV/nSL4utsSg8/M6a9+DVnBaG5zxpmHoA9gHPxtODp42n
rPhqvNKS8ehwhXXeK7CaLk8sOhW04f0Z+tjBBvK7TU7SxvCsg/FUeMD43cvaOV9cpOXeJbYlpXg0
K3d6b13VBTbm0kLJ5EQXGIJqG6CPfFzeM37VOljTKdmmex6Hl/ipOfRfycled4fyA9wqOQ7rTf56
y07RA26FX+H75Ve2kbkStDHG3ti3R3x6Jqjhj5dH9DxUFys3+Tm6N8EH0bYssIFk+iT/vnisKMN3
f1ZAci6enM/2R4Pf1jLZl/dIsH3oz9X7eKIhpIHUP6r3+Kfu9id8MYfHZJ/s1WfT7c7lvf6cLKEh
LOQ10NqF7KIHzgE+i8Sl9Vmh7gpOd2EcrA0OBrvwbX7oNtIrAEeatxYARLMof+gUjwCJqRwW2b2y
udzxSdyVv3lW82fEhrfTPl7Vz9M+oI1pXvNkmR/5OiW/xXPfvMZ34Eb4O/AWecM+437FHgmLxtxp
eDogeA1mGL8dxqS/m8lrXlnGyxSR11D2NmMULg1WJXywuEwgpvlmfE6f8aPkg3DF+INE8grfKZ00
F/Zx+AM/S5/ykXbZdI3VsMVLlrfljGvDZtgO3JDxNPyq3nGHqxfaiuf98tTTJf8ZmIvRzV+ku2mF
MPAGwmEbKxsUSOSXXntL1tiybaPtsORb3JWraantpKN2bPJoaT1kv3E6w3w5dH4lyN1gG4timTOc
k1cboxVnFd6PD/LaupsO7XifHKs9XQpjSHhX5PfcdfCc9c+/o/ueS43OKVZxk9fTVcZqMLqfXgfR
AIpWYvbf40MEC/c5/436+qyeg8UtXnf8BS6a037wGfzsjyYNwUuzxUhhi1e2/dHcoSzxCfdCktz+
AdM7+4NS9R6+GYfuzkS4Gm2XQ4B7zkOH72flct+7R+tVfq7uMFBMEDq+n/sHP5TP8genGBfIq3nl
7248TK98ELtP/Os4PWRgaYxp2Ogi9EeMxr1xCa8Rz57duPzsNvTw0sXwgJ2zFywC2orQJS15R1vK
Z/LHlB37cV0/p3c0eeldf+S6gvx1y6WEY9xCwSgYf9EFXSBX+SFv02phHpylveXFR5PCcYslroQb
YHmeuXbu5LV8yjcNxNWn4BX8gzcSr8ISlpc32HyGXrE01uij+pvh3jx0i5wPXnzHeQ/lElA178uw
YjT2WvLF+bR+Te9N7xq/lHcDp73Ui1fO6fJa7M1tsw9r13lQ42VvLdt4ySdNPdMdJA7DQ/s8bDSa
52rbu5Un7ZVHBJnX9FDZ8/pse8YDfYr+tz3/+mDX7fM1Im2/MTKfNtkGHzBX2cSr+DG6x4tpf1n1
D6tKdZVXlUcAYjEqy88db+Y976z/MrvGYT76W4u8S7SUX8aP8aM4V0/JQ3ZqDmjVnqyfzl34ZD0q
dxVWf1t/Z66zk30P6NCL3z9jT3oY9h2vs7aZ/5jDIgShWrnmi/qRniVjGYNCSzdlDYbGld7kdAPq
JqELhafV4s0Oj3xp5JfaP9jNin7xDoeOZbRGpKTYMl64B915opvJU6s+g/lMV7NXV78dnoKdvnUm
7wKNDnNp67c8RmDQ7xNz5C5OjWc9NU/o/QQ7k+eo4o3NH5xXTuIzWNPBj2NMREW0taNjZaqWxtiI
8ZEIu32Txr3W4Tuj2apJrAB41E0uVKiHirprNMpWAGX08T2jEMK4QvT1Ktk7q/jeZkUpmOV+1V4D
FTfHdMX52CSt2xAxsd5SHpMe3EUY9IvS74stAhYuxAv08Xv6gl20r6UfHcEcsMMrUirLslOjDUq/
wc7mrZ4hgREZfczC8o0sB3cqMXmICwED4HnC0MWUJXMr6MlC+lWUMBWsNhNaJUL/86r3KqRfCQCh
xyiKSSNHfAV6mstZSeQSYhAW2UQwMQG1q2w5BRoRksvlIZ9K1DcuGgPeaQYAjKjNVDgIrgSTXZmr
hploH4ZK7TVj8qk0JtEXTOnikB51MQQkqAZS3xGBiCFJj2Nh0g0ShGrBrZZjGeJmAnoKsGO0HqYc
UI5Gg1tKd8RoN1VQpTScnBMIRbDE+evQQbBugYMC8p7Js9acHhHFdsDLNI/0gtZ0ztaJGK+I64qS
JZJ1fVnuMz/I1vEMlBATwSxHTuyvWVFXSG20qcJgFaCfT0hlVlZsSsQWu3kiZsVELghcdeS7GSgQ
BxWTQpJKdSmKpu/fNy1aaSIue43VqjMVEA8MpqCOpA0SCAX4f2S6hzkyPP5dMoB4X+vEgm+zYj2x
WSIVIB9grf9QbHjzZv07kevf8mC75FZpABJYwpLMd6ZR8r3SqCqUvNOVuSmgM4IsWSrYUsf5dMr8
bd/CVFJbjZZIJypezFmpYdYyFaXEdtCsCXFcnoYzKjK46folUcasbK0OcdH2ri3xS+4ks9xN6qy7
Q1Sdu2G+WKrdbq9zYgEiUJYXBcTs/6gU213nRbHDYfpiFXttIuZq0OD/J9asWCZYuII/eZsVJTEp
kVgZyi5d38i6ov7KvdXaGSt5WwTO7N5usfzMS7zqOhn2RTfKxjECr4KTST0mRBm6hT/oJpcXqrXA
bUl6py4xHnrPU6MCZq5vb8tESVBMbUHtFhto5iw/IhaJSSkkSxDyyxd50aF3NnPCxUZEr7HBu5G1
ryTw665utdd5sYHYVOw0FoIlonjb33VNUXnb/LbNdfffVweoh5cE+I1vm4gD9hYWKT0SDu5tN7f1
vp/ZH/P/eGa3Q5dGkq5VJybzPFPixS7/OPs/ft21KLa80udF8Y8jXYui9voDHdwVXDMlaisqxZn8
22sijnwlDIu1/zjy7Xd++zH/fAa3Q0w/pkZ/Jjf3Xs9fEkGIFTpOYvKt7tvsP63yh3LXbTeKSFrd
Vhel26HEbnOBT7ytc1v8T3XfDyN28W2313UsbXpoyLethGjYFVolQF5lHV9hWQJZ9U1STMxe0VE3
jvJV9les/ocCcE6sSbWNdv1Pu7ghqG67EXV/nM2/3e7biYnt/mk3Yr3bkcT+bnXDnAX7H1Lz/xep
2UI18D9hjx7C/Nfv/7Wt04/Lrz8xSOp1w3+RmpX/gkisKmB7HFO1HfmmQ2gp/2XPTmEOnBbTtoz/
A4EEwhnHYFuZlQuBGf2L0qyzO92QFcGB/m+hj8zv5mGAJm1bk3WNc+C8NAtO9Z/go7IK2irDd2tD
SpWOcxD+gJFkyk/YL6p4G+fnqgY5PqIM7HYXEru9M5jkG2Kg0IhZtal1ivGEyc522T3Z+bSPVOPN
DohVa9HBrhlBG8QYkuQj85OjlcurXtIXdnwMMwQy8pNmRPdQ3QggOoVrgBXqlGrhOAS4yty214j8
MH4x7Z1S3MOUXiG4nniggRjC+sEmyNJTKneN19izi48GI6hMYIClrfzSTkermkf3Q8vwTtJ3iZaO
WFkTeZDBSXWK8dWU8v4i/ciTcCDkKmPea56cC5ZK5dQsYKwqizgiBtFBkLuo8Vc8DlC5awtTWGgv
6qCck5T4tW796qDXVs5MGqrxkke7f+NoGeFgUlEqvrFSvy6r9qnROXZce9Byf2OL8yDBn5rC4PdI
4EhjbO0bjPHbfmFF0qNlEivz1e6Y+Pk+qOfIP2MxbAbvexkr9iY95hd9014IVhjQwkp5K/XjOaqs
kxTJe9SU97kjnx1ffiFpt9Eu49nHFGyWds2Ul0qqV0ZSLet6XEdmeqya6EvBYt6Role/Hh8iu31S
Q+OtTSCk48KAmXFunyw6bdmQHE28gBRj2o89PzO5HHulewhlf6sGWyfBKxpFV11NUCmezno87mOz
XzskZAA47KqYpNFEegoqvKFEx0Jxdfy6LQyXG73xIujIatqvjSYBHuGcesTCc8t8w8dzZUnjWZ7M
YzO+yinUSUcPv7SM5wAG3H4wwq1PMMcv9U1/QV8yxpFd0mUkZG1l03LkvPYJww+KF8GjVxriLV36
ERjpgeCuY5NlCo1N0YS7GLamogY7uUqO8x1W/P6FJPgimZJPUEVfZJC/ymZ4mC9jIU0vpc1DrU9P
SrkG/P5zlFt4B6mbysN6xFS3shUPH41tiXFsoBEWQRl4UeX9fjILyHtYtdeasxuU/gxhG0xytMtI
XCrGCXM8vH64gsWwV0J8toJxH4Xplx0QvJKHlpyfBqsVvy9jepmfSQZPDNwQVydhi5Il5nnq0baX
QzI8meH40Bf6W6ihjj/7hBVEiMr4QxxjJAw3jNq5JpQApxgtuTL48vGGYBQ9rIMh/bDkYW/in6Zz
V0J4mSBgLjrPXzOeu5lfKpPAa+OvKsFQXWuA+cXwT1LYeslO4z3PkJf288TLq/FlwGU662xviMEm
Tskx6ZtVGfOsStVjQgYsHtZV2T3oaftUSdmxm5sD+xNnjhdnah8Qi86D4UHlllRm+lF3784IHqWf
XqxyepnvYCuPeylNjtDOP+YLMz+PStA/WFHvSfn0Uo+t1ylwVGfbc36Sr7XeYGC6bukbQ+XWSOV0
7mv5jNLvOg9WKAJvGQqyv8pz+D2Jg+A2vul9b7zVA5bEk7GJdPvTUdwppE3w9fYRZ2U0UaJjkgz7
+dzSgLas75qnSBnIEqvrOL4cY6RbF21IntRowQ7xruMMCwgm/Roweo2it76rl0o0PMEMXc0Pk1PW
K4ZxL34TeGr20nCltM56G4qS50WeXmR9W0vOY1DUq8qId1KMP4hGcOEyna1qOIfG8JTJZKQvyyIb
zlI7vlhxj5goKAs/jz7o27x2TnB/qAfjpFfyzxBwUuSTT1UDVBFk86RZw0/H8J8vAB0gIX41l3Gv
tgp2dP0ef7plM2LEYp4UFG2ks9/nBw2xLxO/4RED83JKdqltnnSje5pK+VzosE7norExtGmvfZpx
ci/ndM4qbVOq6ZHx3cxWCRdjyCPBlTaBGlY/CDfcte20d4rmqa4nAhnWIvaHPcP74/xPiiIGTztJ
4/EacLI0AmVfGmSP/OE88GwSTngqVV6xWC/WPtn3yjI2c2MV1bxWk9JiPh6kOwXLwLnBRj8bkfH4
zuHL1sTTixJnH01ZPqv+S5sNT5qP1GqEUaUa/q4jZxsM5ml+Jec2QXasUxhz73iJapV3TFFwqO8C
+61tZ//zC18aRyfHaxC0hjXUyc2DqfPO01Atku6MgsZHwzHSC62b0x5DaFqLXjN51bKP2Ol5P8JD
FZ7mY2WqdRJvnDKcFBULb1/SfzT4LyoXP1sixXcHj5LcRgy3BRPF50lFICIo1Bj/hkaDYqNt0iHw
XdmAdhaXHyNyFBsjVn7GpPS3pQP5jYDJQWvB7Ki9uYtpYg9JOJJsHUd5SRBPSywSikFDKm1CJKqD
exiWNYJ6yVs2DGcnT8b9/2bvzHYjR7Ys+yuNeucFZxqBrn7wWfJRk2t4ISRFiPNMo5H8+l5UZt/K
jMrO/IG6wBXkEZFydzlpds6xvdcey3zfGe0b4Dp7YZE9yPkUuLqgUGPBPttpANwHf2GbmJgz/fF7
1PM99Pll/DNO8bhVeXcjPfcujhJzM802zP/yW34/1GwES9/f2bOlxoQhMptdZi3V9xzC98Ln3h6H
VW+heJBRcAtGFYK4lgXIkaPYWvrNZDC84AuyJuM2T2AMBRMWHURQ0ygJkhPFBmjkcxSjLEKcqYg8
qEJQI4RsZEzwRz2+Gp5BfHKu8PpOLCGzhK1zsaBr66noV/2UrgtbWyvZLtgDFqX2ItovNGSbdMjW
Y0Gy19ithkXtodFCCzB2Jul2kVrnLf7eWmqzFbUE3D9/keYAikTU0w5CyMmLmmFDUYQfouCseIw3
mRZditIu19RfV4LDMofcc0IM2QWASIv3pjDEupY9CSuFfMP9zGQiidaG7zMARc4o3YHdOLOv7uAh
P6oUbEjNTVluCKXGdLEICy7sKTE/4YPd9oVzEnbVMQzXl2kjdmU1vuAgwSTCbZ40LB7cAsUo7wmy
uw+bEcBGsx4DCh3bEa+ZDodET9Y+i42BdEKw/A1mTVBn6r14mntycvVoNuNjapenzIU1EIgtMe7v
McoCBeIYl98fivrLb0TuP6Xs/pKxS5nsm7DAXVgOQC2QR/65TI4TeJqJYjyK8furTm+UkT0SYPAY
iOHURIgRxn1NHTVAXP6HZ8Zo8EdE+Pcz+3QPFnRw28CP8Odn9m0lCwAuBfZt4zJaRLmOGWeEKzdn
faHQiYlRHDge1Hz3NJdK//D0M83oD4Ty+enBKQmPV4BRwtN/eXrleYOVBFW5MzuKeNaagjgAra6w
TN2nhrp3rfidwW433MVOvm9sVjUK2ygZf0ux/lPu8Z8+AaDr//2FCPoqijZClb1fPoEQOE8k2qDY
zR++M/T3DpVJpu2Fp5/HisIg6+49D6RJ7UDEbdZFJu+BA6wLUoGyjILVt3dAE9aV9/z3v6K5R/vv
rwwZrO4BmjI8mPB/aqGqNCS5axTFLJgsWGr2VmTdaS3xF4NSFKEOTKVUfnxf3lVLfZ6Nn1Rij2F7
KZ3kXfeHTytiAfguD4UzXcItIVbPVTZdO7YuCwWeS4zmXNu5eO+8etjOJYjrq22aOLuIG2Cu0vWO
OyUb7nP03SLXL5Pl7Bo+CxWKFby2ZUTEZiIbRGAvmdA3NZsfGmsULeO2Ee19Papd1sGkhithgHaK
+mBTuM1Gx3NZW5Ar8vCqhWAeJp3wSvs0hy97VnPhFOM+qPKv2pf8+OS9KWuwNP0SelaPAhHWSKYD
Kc7o//KS+bxU/WPUkP3+95/CX10eNkwuhxRs3THNX65TM4v9vDTtYheZ7cYuCU5B6ZZnH9+V9XA1
uubm75/QsP7qcwdSNnftwuYe+eVz95Uh6E25M0N33LdZ8pDkGzexrkmp7ls2vo2w0/dxYFGbOCXW
Zf9IuwsbPge0z6XbI3SfHqK2uCnK45T3974PBcAszrDHuBh0CtKsHy+WCmgkzHNr7uNOTEiuwOlI
tg5VoM7zXiSl2PxzlSA0lXPf3t3ZFKBzV5BxJfhRfmuYw96Hejt607Wnq8qdZu2jVBvzNxeZMoF4
W/r7rZ1kxyLuN3H7ISKG+AZ6Id+FOzIYKRLEahePJmZ6JZybxHDQ8FUaR6x5aCLRaTLJVRQcAxEQ
zh2kn0aHRIZKyqyrdS7Dc5EOV5KAH+NYLntaMCpw68XMqI6bElGh9drQjpZZ/D4XrV2ltomTnYgX
AbUxfvYm5VgR07JH93VzE8/x1wht+R2HTnJM9fwYCfvFLJ2dAsVsj4dBS740Qi/N0FmJUG7gbL0b
WXDrmRBKLkNl7aLR2eHT3vedeHF74zK3e1Qse46TuV0d7E1zn1S6O1NOLLvRbV3cDSabFu8DnsjJ
d8OTskpQJXLlGf2eENXPQNgnz2BM8PdX2i8hEd9LMLwxUFucUuAf++XSnjytrG0Nwurcvs0t3cDH
bly9oHqe3zIU4l3xD6vtX636jk7JKYTn+Y45//0fcilwdsWkWo4stikNWUtjWv7zlvoXt6znGibp
G3z1SaL485PEUZ12ma4XO1twyKycliFONj02A6K40F96jILuUr2+nyZqA9GuB0Pft1H6NVfZjY8s
pHPXseWvsffNk5adr5mnlLanN+0Xj4XQQ7SdRPw3ZbNsk+RDuDxN3adHQUVHcD1aBpazfLjK0Lz2
CUt1A3ISOvC6GvMjHD/oCPLe4vOXQfpu+uO+67p9SYLD3JcxZr5Gvn1KK1SLFiV5Wxwd735Sw86h
0ZlfpEMdwpD7NFruI9IJLpl1L6qnigmDQHsao+CwkqOv5KPhOS+kBu6FmxyLxjpGZrjW2nE/t01d
FB/1yVulTnPg8thP4VkEjD5a5gVmQ5fEdG8x9OWzIb0a9WqxlgOll27GXw7bhTbSk8TpsR+QxRKp
lfFJigy8MnOF+en0hoWmT5yXwpWPedus0xqZ0RxtRFPiD9lS47UEgXqcV3Cbfu3vL25D/4sCh0vM
twVdkW7bzi8TyMKsumHGwRLNy/ZZ5FhsZspn3NE3NR6nXVqq78tM65Yk6QL+H+KtaqubaNAeTH+Z
reypPzW0eT2tobTdk7RxH3RXB71UTYc+t259f2nz4T7SwkMrTIJ7kld/xjaRJLCAKAHc43kU6fts
XWHL4leqCgwNMUJyBn8F+XHSZM2rGQH03PlUo3NRIZvhXgbOaV5V66n/LAO8aHq7jwP16bHy5yxm
nlUe7YpnGsWtRvxg5Q1bg+EC07tAG+590d8bUq6kgxSkfJubVE7ObhttgODcbSqGI60lt7lDtcP8
BQ7DlbzVCw3egLrbYlg2V2NB2q9CmrlF6Jxg0IaGJCm1vc979TnKAZdnvXbaeWQBhS4ZFq7F/wNv
K0t1dR3esQy5JazgrmJE14mP1NHuqd1/DzL6/xZwf7GKUbjN/wPDySz8l49ZhXAvO9UXOyWIJSNT
3q4AxnpKoZJlwNANF9slizH8h+vLdH6x187Lp6B8Zoc2DI5lfl0+a9saLdOWAKoj55o3SEHZ5wQq
3UyuFUFfZZYfA9Wt5vlZmvSrwLJ3DQVPNTJ4YcJpcqNYrbOQk7kqJCMriuyUsWajG8u5FjPcDzL/
0AyjHKFeEgxKPfgXTDeKVLz0fruZY17nJUPFR6khsu7dLfwjT9EPkZa1C/LxE1bNKQI5YjPcS9Cg
1FV2dHL9Oq+7CRddUjBCLBQ5lc5aws5L8uPoSxC56j6k6KGeKOvpc3brewWfZmIfXMCkkN6OhJiv
8mS6H7Jxn3usG/M9HFrp+/yerUm/ToZ+TSb9WEs+l/RD89BO2LR9/Ldp3K0jj/BKl9UX4stc6IAn
3Xdc9i2dKxYfWWenDi6pE7wwD5yJReJlnlCEPWq5KGK7tU/k4H3N4xAsSOeCyvxHiRGsJ8TM6MqV
ob6aLNl0Kj+6NlXHOE2fub62AlaiFAMBOuF4OAFoozekrJuc4n3SOVNQ4zmMApfVjwTuqDYWU+Zv
WtrdJM1uR1StkdCPVcYkNvFOUPbe5eid5qk1bu/lPG0aa9xIo72eh3D0Xp/zm/YtKpbUuNRafKt7
TNMSeT/v8DH3huqJsgvGy/y4Mkf09YuYcVEj42PBOLkf3CMcUJQW07CIU8BKAUDTDk37vPrOk7WS
ftHu+rOh0MTTxI7yUYzq0yiTh4nhjCH1B+12XnUlQ3I9SI4mRwfGlLzbcXI0CkmzGb3bsGQbzWGF
Zvqa95gcggTSTkjyrPMyT9rygn/A3Vvozgtb+D7BGqRTXVbRQ1K7h7lgMrLxCkvuBWvkugzMtZFO
n33EVkc10Rc5gJfkNvKZI/rNBmDnMvSALYSbedbWdRnjxXoNzYnq9raqxv33Bc+hx1xGxmzDg+L3
yeplMxWwiwLaKQ1Y5Z182DrMEJcmeW/z5lPYHR2kg7cOg1z4qWvM9ecLbp6+Jmyq1UDv0NbwW4ac
IwjGC+QmXbOJE55oYietWfynftvXTJ1Zjuc54VQFP/9he7JgAPza3dFtOnhSHZdFRP+lys9GK6lN
20Et542fRcsvclI3VvDEnIuBBwlTSC37eyHzA2NMzmjUHFq9mmfP84XVRj7suY4eoIO9jdQqu89I
ZpqX7e8f4JkfdUKB28Rf8GA+EzGbeIYTm/eDn/orXOvIMOGrHpgHqXV7l4INXOhlvBxiMDF2z55T
NJq91jNUrYMcd1Zd4RGS8pJ7NOkh+iiddKqbWJDYVMYvREWaB7KlgsXgkiJNKth71eCXCKFr4ArN
Hhtw4XOULmUFIrLFqWBYsHQjuRjMcqsShPFMuZNuvPo1LWL/pTcWZhlu8Hl9iSbrpkySpar05byq
u3a3X5ssTvOa8wB98KTXGAKb6F0XVCG9ulo62OI5xwa3YmTc9mWznvfwLO5Yh9tNiVq/xlA0L4G+
zI4+V+R8/7We/2BYDz3nGlmiX+afNpdJoTm3xvFtetYab11yJjBfFakH85gf4jPvbxgvz5MBMixn
9PDt3GnYbf9opO7OKcfPMecFMLfPR6ScvrHZNRVVUCnv9UNce6BcR7XtoSS6RbWGYvuVdfLRAnc0
39Cd9/9K//9hfvwT88PigPsPd+rqvXv/Xz+/T+xP7/nP//yPx5/De/vHA3frt//i9wN33/qX8wfk
hzXPbH6niBu6+y/XMomfAd3xe7rf7xRxy/2X7c/ocUP3fApVhxnT7xRx0/mXsBzHFrZOE/Z9gv9/
/vefap/2l8d/HGY5tvNL1Usp4tgoATyToQXrijmXS3/osLALa31dljoBoU2/c9v+oe7b2VcAuohT
TwTWVrAwg+o+DyGb+tN4KOBvxYxr+5F/YmaM5IOpRJooNo5o7i0nf2/akEMs3dtV5YTHs3/0bYOM
YT+6qxzxoDrj0JTOqokmhwAcbuliQsGvYQ9IdbM9OFbzXuhypSHNRmW3GmLz7Bp40mLj1kg4apZV
sGtEtvFk+0yUHKkkUXEgfReXYu3c1VZ7choGx2WhApyoQ8x5mkVPTe1QtNNWiXTjMKQ2JYdYZMYt
G+0z8f1w46YmCOkG1wUGD5NB5EqRjZNlBupQ76aJ8f14sVGtBSJxiWs8B48+GbjfLL/YApx6bH2A
5cqDugzbYzHVlLQqHlAvhNBwZb4RQftWC8QKjX2QHl4bjpZuXI/fx9KCG0xmABhHbyTHqs73pdJ4
ASZmGThH5hHYlb73Euwk8yMw0Obx+zujcS0OKvQjtHgDTi6/Z5ZXf4vF3+Jd2O0BfAzRBBrmwHGY
jBX4eu1cOGV4CawpvJS1ti0I2TtM7C/rJusgfTqcjYWTQ1pxLsvfHsoyqC+jzSFf7G8sc8T+6sT2
o9e35m3p9fbCyfvo2JfBcxgU2ln3Q8DJYQyWVBPB+ftLI0btXJnlQ2995P7g7YLJ68yFyFwUmCEW
0iI3t5Wd82d6gxA+4FNOYi2hv8hROU9pW64sp7TY/00j2lcF6kS4+Oay01JxUIXnHZrRWUTagLMV
xPnBV2Wzyvg5qzjro8vQePEpVtkyH4n/oCaUctnoLNSZKi4+umIkBaN8oJuNtmMIuBKYVPdQNI59
Z+in3r+JbKN50rWSL/pbaE3Bw/cDk9BrW5X9hQMbjI2J+9TnszNAixGOe9ne0vtpmbpt8jJVOtp8
tvd10lovQ9kCMbe6aw9a7CNROD+GybbvejcwbpldDuso0MlLIoxqj+/+5Gkh/HEXWq0YqhPMZXtm
ypdrdNIEXRbSeTRdi3EQ6F9XV0jjG/Nh0Mrxh6g5PlYVvoKS7dbQ3Oi1VNzimY9YwGZyz/TwPlJp
8mYQobxQYG+I6XXYV3Qv2rSK+YMoeo7Dki7c1XzOd1NQ9MsY3PubmMKbqk+Dj97sOPAbzv7QqafW
K6ddRGO8Ea3VvqQTk7XANc9OMPvVVGNtB80JQDer8JqmwsbKWtprMfghqE7M070T6pvvv/WVuTUA
mCwTBlMkbMvx2WuN5zHVyktr47kbmja9EYEDw6Nt+x/5uwYc9T6dWlytot5nee+f2iHnpJHcU3Iq
Y3GIDDNe2kVbPUau3DoJT521ZEcjAegfRdC0ty52PN+06Ziz8D3X0CQ0ZHRdSkMfj1GK/c7MB9RD
3Gz7urIg9IkJLm7mDw+lpoaHAgy3dPxsqdqi3yTzn6MYn2BKj8b6+194bePDRKVwIyR82Xv5eJc2
3nDn2J1i9InN+99/xGeZElgd72PXhVQ0FNWzXlkYK0Sprb8fjqMJdDeaC9o83Deqz57hmZxRO7R3
ziRT7K9EEafqzSUI7qjqqHgkAOIUw6k/fz8aQsVxfkS4d8o9MYyDeGQFipdRPoaHMU7151wPV6Jx
nEe0R/LSOP4VVdjKg29/Xxpmdkeq5rZQrb20Ielhw6WTtZsB9cXMKbFkshGhicutGqx4H5iPNhTK
2zIWHjmSgfNQ2bPfIQvqn5FPjnJC/nfNgNTV8LRPGZ0vSbHNmc+PMW/fR1tv5PRF98traGvtg1YY
OfMW8PYcvlYbr6pAPrnWOYTS/UMI4ywyXfscNtLgtMoLx2eNdIM5NYLScH64KudUhkbW5k3T2t5L
xlUFhDV9thkh7L3J6ZlP5+JF+UBqdS4vsCOVhQc3LF/k2ra85oXU+GCfxTUulqr76jXuJ9M1zpXK
+6urWdoGEXV+0/SBs/F9LNfEywR3hYGpkCRdRMOdB/+tr+1LM7YF8y5u4boAOyH9vFj1sgl2LjDt
q1fyoeReF++HuDgFZeWf1QR1Igq98JaXnDx5DsL6KBtfzGAuUO0wfsj1Ut6JHteZrUcPtbJZqwMm
taQuZAcz6Q5pLfqLnVYat3kinxvSaJO4LG5d/ABPQ9uope0V7U1Vx/GT2dQ4XXTe0fffUpp6qUZF
kE83YagzfHC9Zro4rrwzwknuf/uz+WHRJyWaD/0aVFN3FPOX7+9gtLJd9k607oa03w+e2e+/vyN4
GJsoseqc4QdwOkJ236FgedKb1p3hs2geTLNaJekcPuLn9SUz1M5L2y9D142t38tqmdkWNtY5wct2
M86Tg5AzbwwhE78Erh8gEeGcZhaRDOHXr5ZrkKEbh7so0+VNXsabUUvY2JUzC/C94FAF9MZFl5xM
XAHNhSyU/E5jlZ3nVsZGc38axLEsbDaFba7Dgk3Ntt73aZWBntEfVBAnSyMJDJwqgbvyREOKKgBn
y6pfQz/fGiEC+qFP1c5RzQeLMObUWvPP4Wi3C7eU2LPS5Njbw7tNw2nLSqIQYH+Qqestq/Eh7jOa
5B5XvsVwuE9hmni2DUXQ+/TG5BGwNytqulRaxMyiGe7QzmH/b+ovgsWXUjY6TFWUam1nXLRujn82
+x/WMOI9G9pF7hnxptNQBpZwe3Yi8Ui2t9uXCTejnkhMxnpmbjx3qJktISmLIoLp/OozbEFgcbde
tc4BGWAxIoewP4b52o/9q1Wbn0auHTtPP2l6MCyl/SqqaMt51p0sa9KjMvXTk0znavKel3HsPoWy
vQJV3rYuOPJapjpv/WdatS7MB5yM3fDsBNVnTyjK0p/CPaWGZyljpY/6qiOGXkXRXTjBC3A2utL7
NVwhEqGgjhQ/ZOxyMXcSxQVJGKEMMM43xrYz7c2oRvIVMqeFBB5+mumMgsiduwoHT519EjfzMtnO
CjsTI84GeWOcHwIYjLUCxTA5xnPZ6Q+Bl96X0vc3OKdtT/9S6GjUeA1g9VcmKKqQ8ZtJHGVP8Mmk
3TZIObmasCWRANJfhlYscSmNXKzafW9p76lq7/RQv2k5Gks00MleuUtZicn4GR6FaYXLUquw6EvO
NyPZQsqbSHAZOA8F7c74x4ynfDUJI1oxVSBaBwgOooNPkLgk9JjcktAtatPBOppgD1TEfCMpJsrE
WoV2/VR6tOY+e711G1f1uQ5tbNVRe6B+Sresah5x2IsBHZBJnOoqs0EOI9uNAsfkODEgtML3zq0P
sKIh9MMrgr1Z891cdsc6C0weoi8KilPm969eXu/LqfgsOr3atsS+6NyPq65RGAA9a5eb00FBz184
NTeizyTUNTgzK3zGY6PSeflpsew4pliglt02kXwY03yf60kC4ECHsTDrGAK8O1zqEfAhF4ZWqF/1
0jqlOof4g2+BlnaS16m2PBg3vO9WhEsfRO3kmwOFXH9tc+u1nX+OYTivmLdOlgzUkjk+9KfoZ21z
j1ha/dlXsVq0sk2W7pOX+28QHT8S8YMd4BI0DS+1ip1FrSAmiC+Rjx+2ax5MwgSWaIYa4krkJW1R
vSG6gNQxvveWuI6G/bN31c8xrg929bNtiWHLy/xgF9GN0/KRO1n0GSFt7tTsYnaqdwNXzcGLRrav
EQsWe1EfV29uwrXMPrAVzrAro+hIwfxiqP45lOAQXPckKv8uM8dLWaJZHvPhVRfyWNbtrV1re0oj
YLpN9CMyrPr7AuTkM+B8p90A42oWU+Wem9TdywnEgEOWOXlzHgBg0V4CgsC51goukonTDQu/m9LU
RTOSC5O3N0ePOVjtsUPjVi1xym36Vh5CZnx1b0XrFi0byI+kyS99HwBLnqBxhOApmzw/hy4ZJ6Be
OUojaUFGIfMbrLDizZ5jaetp+ikJR1k0ab1v3ZOWJ2hFAtRnfSzIgXHTnaXic5uZ3dY1+osY5aLM
mrfAlzel5iUbEm5Jj2o5gRkYptdYtroOSJAbA3xBB70ba2fdaiWnyC4nOB6BMYWuOSf6/Y0dVhBu
ZInR3aU/NgS/A38aIs4DUBb5bXTxGs6ny+YrHVtrIXtrWljZJkA4/xneJw9CWg+uX8SPaWk9BwFb
e9hW2kpD+tU7bb6hympvHJ9LqvDlsJs4ybfr7plRZ3ZQDWO7IB7TTUoSTbOqaeU4r8TBXCf6vZYB
ROJo33Qqe5VZRHzJ/kznZ6/CkdUk7IdxVfvAJcbI35BIFixrDuy22gB8gGnZNericu2I4uyl4Hh6
ZCgrPfD2KZ/aXuOdth0yNKsP15WenTVNmavaEWelRLsL9Vmz4GOdtRt/Vek45AVL/9LShje38eQN
feKNE8HBIYYk3zVO+honJYDqnC6+aPUfCCsabnJNrJRf5uw1dkJBPG4yo6tfWkaMXSPWI43/Q5rH
/WIK3Hdsl2oZlqx9bw7wxiWZZtOuE/TNLh/+orbgGZSxd0fU1oa2VizrRty7OX8VNtZVN122yyYj
J6aBRdaJc+sUd2PAAu9l+rGVWg8DJRB7X9srtlfIot0tlDga9GrUntoAG0Dvxyj2US5nWYaETR1V
oX8hjkT/3MWcpqR5uDZqm8Y65ExhBnw3M/g8+U6z/q/H339I5txzak7EXc3/7jvq2iUGDwTlv/+7
73/3/TDR4QwHA3Lx+echmuCNMoz45Z9+/6UeUBHag374/pHff6TqfjXUQIAmjrLJIA6Lve7BGUjy
kmVZEa/m3KimPCUjg6RC/YxyitluJMjKZG1BIqy3C1Prbsq2O9sIYgRjH85ZYRRIpKVx/5FW008v
GX/WFgg7OQac01k3llI/J/Dri7KMZs3bPo+Wtd8NSwIU8MOaZLJNtvlzHMGLCKhplXEsR7gL/Y9p
Iq8+Awa76B0CuSp3ZcdFsSylBTWi86NlK/AA5HNAZTp/6cf09++mLBDotGtvaUpP7qTSV99/+f0l
6rp8MynnqU7ntE0zfs+jzL3Vu2zXKxvYDgFI2QDqYDA7qB8lMkLdDpndziLQ34h53/C878fVzNYj
kBwpwl0JJ3jL0RqisbaErsQ0afSj6DZ1s2JtOVRnk5k/ZxBwASHhoq0nYwYRJG+TiLpFb4XmXu8t
47cv5r+/c5n/UUqF3MRDnu5Fb6Y3o6qINkkespnn3lonjYQk02UGpz90ZnjNVAgbKF91sXH0neYz
aoMnLx52pGM45nDKCT1J84Oy9LWpYR035LZPpqNlkF/h2uYh1Go0LHARJKyhEiL1AIFfrrKIpodr
gyZl6fNig7IIl21lrnObVt+L7/oZ8j3Kded6687X3mqCwhbKK07x4P/gDPsmRp88lwhk68LZClYe
ZCdpOHuvmE3Ld0Moj1VR40IJNwDvoUdob0hjoU2klPgcQxM2WMvozeC40ao77pEp7JnRBUxTgEgS
73cRhV+vovsiNYOdJdXJRxGFmYNCKttMrb3vN8ItI1JSqwPp2FhSGigwtcG+b57NIDmn4VCTvgeZ
tCkY1dNQL7Q45W16XMFFnT2WksFlmd06dFEiexxHwC62GTwbWr8NtIT+Yrj1zbPtNWrDqcpHIADF
NklAdnuVXczkxtI7g0PU6iut5sgE7VYgTtmbnbx1XCYCoqD5GfzyVLHwLwaqFkeUN2YxzOlyfXXT
OjnB5xU8MHmo8+CprFx9hVrknJCxtiyr82gXYtvYr2MQPGhZBLqkjW7L5CIdID9dW3nLyIkc6kbj
FhTgNi84b0whKKoyfw4kpg+UbMssjpiwRvFjZW9l7uF4qukCKDgWgpyMRdVw5GiIhfDhvjRuaC1a
e3yKHBZvu2/ClVa/RowdBNmWdEyLvGk/7dK77ey0Xidx8pmUuYCfQ8Wajvj/1RF3zNtA3COkUy7O
gkBrW1U7zr0iMuRRFHIY+mMcLXmKbapHCypTyjaWCf85QdcC01HCkuppZXCQ24V6qbN4mXTZT+W2
z4YNZ5ojys4nzElqablxTJz5OEEAADxkaGBWvi4JiRrGpaNrT8Lj5MyOQM6MksBA6ez1eJtl8X2O
VDQE21Z0412PU+HG6F44T91p3bP04lsrqhBj1zd6Zt8nxViSTG6clEGqSFbH8Md656vRrKNGOAoK
lXNZg5/Pg2MWtBw+IzJghnJqs/5nPcWvYXKxjPo5K+1qVVRg+3SwrBvlsqI5UPN6FR38PghfZVV+
Gm56Y7XaYbAl6YtXwY1o9VQhAtRfJYI7wwepRWrSxjXaB9zbz7aTAP4rHkKTdIxMsUen+6nOlm3j
PeQJCK+ufCeRC6RTHBiL0oLF1aXyNbL9aFtN9keQuNCtBNnzuVM+En74kE/VV8RCYU71F/DepR50
d8g2n1C8HoY2gB9WfKBX+ghYFOCVfgnfOHayAiHgkddQvclplmHBqbQLgDsls//eKPONMlhWME8t
UOyZr409JDt/mh5bYTxk9RLY+Jq766nU1V0mxBtsAQJcYpg5ighmXuB0FMOw88cnmZP2GI7lbTGX
qkFVfHVat9VxoOAlsJ4atgAZGmfbJ4pMl+XCGItNOXmbMaYVTKbwyNYHyCu8ywz4S86nyRZWwRHl
Cn61jJOkenPHAtuVQsgc3iX9hB2Domya4y4Zezg1Zpb0YpcKx1OsnQcImK1jEcZlH2ND57zf8h7q
xCU9ZbxxIGIw8RVMp41Xpfv3EYGZoYjNtUdtqIfmtFA1xBov4+2WZKws9TRhHjJSQWdrN6Tgmcrh
bv4Vy7wC2Ig1Eng5pXy0MbvoEytTsRqrkjKHtxC9JhOsE78toGJgbmoT/8kcjKNyeVDA/WymhtUz
n5wbwrgvIv7sSVY52nFEzp+jvWRx9mrFYm6t/JWY0msTQtBRT6ooYXbk8fn7RuoyLv3qi+LjKY+9
co0zbJWA9ljX4lK7uJDU6DNt10xz6ekQGWSjLUZ9ePZc3pQZULNrE82iK9km0+loGvRFbnrgeIyf
1S8yiyuGHb1empx2bSOpfwQRTr00usTK+Mg8wSLv15fQAOJptmo9lhV3pckvsEmYYM/tdjnOB+Oh
cXArnYFg6p/49G/6ophZL4xDtAGjTWgzNkp5g6FA/snesXQ9t1kF4Fhr921waqY7xlMQMeDo1Rc1
7lVmD47syw3ZdatAuehV5s8psNSIno9oljYW2koO8DsaZ7wNGptFIU2/HOXq61oJvBzjfVjx/JnE
51hJQuyUaX7kAiRXq6CrOsHRkfJJZaCZWh0cWu1jK22xniIVRw+JcdGl0Z5zWnI5OoxcqUtbhk+6
4ADe4NBtWk5xXW6izOTosAgTJnTG62S85yq5ksccLfI0YM4wr5B1+6oN/btrQcsWKlq7eW8cREYd
mokcvFrDyxvIsmIdxXoSsLf2Q8Hc3URiOE0k8nStt6w9g7hWe+NKA3CXA4wJKZWBjYRqwkhEvsJK
aWzJEuZU/P/ydV7LjSvBlv0iRMAX8EqATpSoljcvFXIN74GC+fq7wJ6ZPvfEiXlRSBSdKACVlbn3
2jESzRkfih1lHiN6bzfmYjXWxk/taijq2haxiv+y6PPeGvuvofHszWSTauM50a3I/bvOpEvaWw99
M73Uln9WEbOMvNFe6dg6eokuIa7KQ6HRonTjhHWWBS1J5s8kng/J0gCiytrfC4oHlEnsWZnzgak2
k00vWAhGImPor/tHmXzSthecQgvN9D4oLfON5BSW7Dz5njx9axeCf1ycZWhMMHIZ4n7jdtABY7N6
ju1hW/W8ARXr8OwJjgkXf9gaRRVda44XDj6HuFGt000VNaCGQf3ayiEl3f+ivHkiqGZlz2phNADt
9vL59xT3XwUAwT4R1K4+mZjScNlAyh2yn+qMtvrZ8Nk/Dd0t2hj+vSdBTHA4V+OtVsVWOCgGwd2A
2LPNnsSS0YwKKZYG5MluA4JJN+nSRpVxHZOyS4SajJ91VKm0QSJ/y4QNulj3YS9AbiI1XAmpbsrJ
JqvFW/jg4pXFiiX3kj00sk9nBnXldf4m0aZHPatvRMQ1z6/YoGETOwq//rBNxklxdMTTRhNL/Xg1
mXgu+yZSazfQh56mMZt3SaPThY/TnQMhucTXuK0MKHRV91NqjbPTOmuHLhGv8rPRM5d2k9UUlySf
9WnqCoWcRN9r9T520lu3yDDtzt7P0Hn0/5nrlbSrNW29AhQ2I+hxy1srdgX0l41ShbvJCChO6wjQ
s+ljb+ATbyOSzPHkguAFsILHp7ewkjOx33aduGND+xjL8cPMQLDNvUdendfvex0deyHmvewHSIoT
nsWc/paRDCnUazvbGgMG49m4dRgUOlKv4TJy5bM0zIt1slNTDImOYzJjmrI1yWIMKNlrlEc+Q5zW
pQTNvUMN/WdGMRoWCie3636Pts4ORmDEAqQTSt1ww9Q1jFB16Td+xykYS9CHOdtmk05A0MKc2bg0
AXllk4lAqBhzhZPWvTsyTjaTRWGsowrzhZcERrs8Rxr2hWLAODB6Y4L0xZvDQZ++BsFNTmH+8oY4
DbwJbMxYhDTGuHW67x3iZkWMzCCuTqggD+iMFvLRPHS8xLrOBWaF2tRUQMv9fu58Gc7GQsBqU/Zb
03NB+ib6KiqgmHRepLDu7CnKobvSJfQMDxt9+VbhTvWH5yFFcBUjnzrkShoni8zxUjQ72xyobR9F
bQq8dvp8RZgI+lhzlzDWd88y50xm8mQdUqE5EB5tfSctZe2GiUWmdsl1IrfzJ2HzF8SoMmPf2bVV
xSV7o41Ffszm+Toeu/FQ5Eu+zW33OEIi42rYEjk531UDw550hFlmMW1I8umYZD4zuhzQX25g0/Mo
Q1x4x2S9BpPfkZ87ZKGDFHlXdpQI9urgUwOhfEnfBqnLhnzptNeqRYvXyGxX12HXVCc9qkHOYi4P
LNzmW3tOzSu1uipkBilKVahP537+NBFP3MBKCJmewYss7pNoQh6tiRs5QJ+NkHsxNNpWVQp3XCYP
xKFQeHi8szmma4dPYMOo9pDE2S5lOrnp2+Gefexu0HV/a6RMalUpcnx/8OWSq84sfzklg4WaffZG
8/L7UUX+C2gvejhV7WjfdOe2S+/uc1iixswyY/vdrTQ9FWqpSva83kesaq6aCn4zVJZgsusKqG75
qSNBqzpQlEssuMZqFnAKOiJ2lJ6d0rxiCb2vhXtUoixCp8ePP9nVGupIvSld2w14FM02QHUGxgPs
tKtgk2gEsoGZ9nTmtjIJw3bWTg7zyEgYn6UWdaeh1m4bUtJiIZ68WWfmLnNEZmngtPmu5k8iiTiK
j2xLThrKSuYHtEOQRhyzxgyQHEEI16GdD8u1JRLw/kyJdCIDiedm1IEe2zAxS5mqSQKhCB8fMnZM
rSCuOYsfLK+0wCeWA8nftX7nyYhRomY9NX51r+IeDE0Ts+VU1lMiIUfaC9xuho5HBdQhIDRgu9Dz
3+ldgaQOb02unW2tL/ccdzdWpp0RFaD8mNoziRH0JdjDId5Jmitn0T6aOH3yXmnoY7R7Hu35aFVs
98bIcQPTZ+nRf6xRQeXs8ueshO5JL4iJw/Chs/lyaxRCyBvulKpgJ2b8JxdronL1Cgw2Lig/ptEv
yvQYv5XWbl7qBnELiNy5vlNzZJKb6IMbIPQbPLbr0UfyQMjbatfpVHsmdHy03AAvMkGEm4MICr6B
I4e3BPXQfq49oOeFpFFxo2vxG91BdiI97mjXxCsyQM7tvTKwAeUw+bDPuRqCcQhYLtyDKAozKBgu
awHxQMDmTDrZLLcnxZAuqDv16VY2Riu7KUNLvXJtr5lPGt9GB/02FSnJtqhItwW+7WLvSRWObYza
H7TElFH/ZoPa+/jxqA63ROWxpaIp31ilGTKzLEP2dH7gY8JDlcsV2xloqysa347rsz5LOZ+tcvW9
R8VpqkGTEkauB0hNDrbofpOZTZsr+40W3Qtr/iOecq2t2yTQqwW6iHInYvtzTsZb39GQpBP4Nwvu
lainHhVyuppi4jG9ksv4NPPXmKp/n5OP3unrbY4OZRvrZhi7otwh7M23FTLr7aLG9d+U3vdWAe4R
/Y9hDL8kPMWS/xrb/eIhs6d+Uy9xvleViIK+IiU5Zsqju9WjlPhljOxtYPwOKIYLkd90H0saH6ik
dbEIKIogkUVV/WZQ9bzyC3V2dzZdW1Luhmf8Vjfd7MmdnGnXjarQg7IqgiHJP1x0/1w5zZNv6t/S
Laloqf2pb71HFPixsgDZpOOvmbQV3+/hsyYxgYoE3suirIOxMru9l3XfuFwzNp9UwLkumruhsU/E
Gfvbos92jdDkVW6YD31/UExVGBTqKYu2fGEw1YKNpP5s+lW5bqZh1tVtULB42nQ0QHjgvvMEwQ7r
suTFE9d9/yplHcdAnu7rAgaExorpYC4Ka9clY7bofhjFVew+EF4RqbpR9OnKGaNjZFhX7sRke2TY
RUfTDvA6dSCDwbqptLP37ckVDZ0O23/Q4txBfNF9I+1iE5VjRTDdud/PFhg+xlcImk1tX+F+0Q3j
edG17zaa7Kuuro6t7pMBe+09GlNcnrrIg6mduvQ7owfX+nHzFEdrutxFQwMqOwnlFE/nCZ73sO64
uoyAjdHJNrMLdl9vSF8vFCCRrt17FoJhJOb6pnH7Mmi66gUfh/7qds59azmflZNhjzIkFsUZpH3A
GXHv0GAFdJ+lJ6RR4NIXCk68Wc6NW3CBzGwvoM3UhrpQoG0d7zjVL1kHI1PWAO50p/msOgVKsCYj
QA44Dq0V10OJWQ00fOpWa7ctsJgocvZxj0Ry7gjPbkDjllp+lrOWHQ01z7eGSK/zqG+vZEJYh7vo
tzQO6Gany76twhRS40Yn1RZOkNGxLxlB79GhDyAiFUE0dhTYY3ddJan8jgtGbBNuydT195or871k
vhTqprYdmmkMaY7sJ0eeNS1izbI4DDyVnufZfTAqaUFNqY7+2Nr7KTIeEmZRh0knh2Lu5VXluMae
iMQrxWD/yvD8G02YpBVPxpNBh9Cx1bLL5JpZUo7GlWl5H2lN23Fu7Xw34zeJHDjzlaHYtfQL9mHy
R7KiLgP0XdnJXzkHSxeHMB0+CCPx9zFXmtLVinBu6ZDJuN9n1gR7OrfRrGU5mP3S747oQHQuJe9E
2kPRHEttx+y9DeqEMRDfzaxh+q+uIS5K4npcBgwWTmPcGoPajsWn1J3sOZf5XZJbn07ubvu60GjG
KsJRJQ42fzfE433OoYCiFnuKdtn9aqEU7nff9i9aM/jbhERIKeKCkanp7BvWZb1uv92ooDD1Rcc+
sL4doWAhjrkaqxo7TRMduU6xmyrjlzHVuPpaSPsKX+6ndcf5nXh9ebaT5K2uWJcL2tWJBqsh77Bl
cFAfLM++0lEmHa2G2nqsJgTpW2FRPs3R8m6xGZ4gbrt1Cle7YoqR9K/SbJMtboK3zoSaL2nhBVTI
P2Nb5/usK4mb6HugUglNu6akQB7GOdsKsSs0jtdlHGA9ISTJ9ZY3a5IKEiUJkcQlbEMlTjUXG1HZ
C91h/UWnug+FUo961MLfWtvEdpXU5Dz0j0Xi97u+c2d6To4VOvFAUBEXJ5Kl5dXslHqYdgTXm04R
mJWNdtYkAKFdtHKnx1z50JJgGbHmj5ZozD6baoRS4lfV6vbe9RdnlzN3CBCuPGcJJeC4lM8DTFia
7MNCFFJ1VnpDj9dcpsCrx0ddqeXQhFD159zilkZ2ThYwojrGfjTxh9rx6ZKXpTtOcXX5jn4KYs1i
Kjjz/3+3/SNs63LHSwz434fUlEKw1OO+PBlp2QAV5xkv96nxeeLwXH+mj+9h/Pl/ryizml9dfk7m
mF9dHvCPb/8+/5/fOFxsTO/49+3+6138eZN/XpH1rlu2/7wlIk8wFI095Ce3tTg+1vd0efU/b+Ty
auYlhPrvC5NcTwlxuWuTuUv75/P78+SXW/8+y+U7XZB7ulUcpEdfvUfAMUAOrHzfYjL/EEj/8in/
ci7/3vYPsOaFTJkisqKrtrJHLz9fvrswPv/e1kERmCRekcvt/wBr/nnwfz3uX0/jrJlzixEZgeHS
R98mAwg7BmK3f9/YHxzq5bn+8W2FhVjf/n02OF4rHsp5yi6ReCrT55036LecheTxrV/SFekcX+L5
/vdtf+9y+a7sxbXISn/3r9svj7/cdnmSvz8uVKHsfTAhX3779xd/X+zvbZe75JcI4P96rstt/3qa
y49+TxiJ0TlxsNIh/j7fnz/38vPl5UhsS5fgX0/z507/9bSXx2SLf+V3Q713MfdcgbLpQ8MmfOXy
o5AJY7T1y79+1KfeImnzf/961Hfp4u1Sf+246O3/edDlkZcv/7qNDD/A3JPtEPXxf1/hXy/z97H/
eqn/up/hS97T3+dCX9hctVfL5ebLA+x6ZAb4ryf9x+//9SKXH//9a80v6sOcDtv//Aj+633959Nc
7vj3vV7uc7ktRkG2HYX1MyTEeaHzRUZoMELblGPP6MMorLb/FfVjsvtzuRitZ83pcrncxGb9dLka
VCtAPE6r6mjDgopZwek+FFsT/yYtRbZsrqWti1i25YQDbBVVe6a/7WlGhnRy1u/o1rU2W2y33ioD
fxx/89nMaJ3pXvGoS8Ld/DjdZ1DDmiGh5ajR0hRlyRixQ/03uNGuluq2M6obZ2HhkAM1c1fMv+Za
fdtShhlRoIjSevYezGHpAWJey+c51D0ytkpTl2RN6d9+Pj0atZ/t4gZRRDFViItaZzMbkvy4gioJ
o3RRNfGmTcgrK5c6xvPXFjfROoeprI4pSHEuDLQADLHJFHFLBAGUwkzRaxAwPRZrgvImfRaYfxf9
DvanCdSBd+ayXZ3EC6UJW5s+M5CwU+iYXhftkn6txJiBq4KtPp9pWLFXYad3CyzLDZj5aFupEUyx
9mMwtSD0X54sOz+WdX2DSheSW2e/NWNzVVVzvqOASrYOazsVynUcMZFKcVMSlVdVISiSOR6u6Uqw
x0hpA2p61WENNPACMgWQvZ3sxobPzukt2DFx/BgxQ1xqcww06XVhzca88+bbTE2/O8EH4yn/jZk6
41HlEzmcEbuR8zxlqkP0rMkNM/RrUxEHn1sp+5Y2fmnU71RSQOo6FcG0ON4ecqPQ6v7Qm4y/tZYU
X9vlk7Zpp9fdaG+pjZ+pJadd1+hVkPfdt0h+FRFDe3SBPNallby3NIibphahahk1KnPi44TM3jtF
Cg3j++JQA7NCiBDj314w6Nt9vsObSxPW5g+P0DUeMu9uSvz24HW86Wklq0dYAUj85B8NeSUWPhxU
wyI409MZG3Au9SY7+1j73ctiCdvpZj2CzNTtb/J4+WGETZncMR5obHBtQp4rc/hqCBsPTE6/ABmg
As2IVC6OiSOz9dRmPyWuGVOMYYs3xO66KYSUtbPsTNsvmY7euSdViYYsMxyzf5FJhpjfJVcdqAvq
QYM3zGu5KMlCMKcqGCY1Y1920NFpuyLq5N1swMFrvM86L22y1qKPmejV3lszPQzqMsO6oZ8Qn+IS
K5cff2ur8rWaYvra0/LqN7OO+uRgaD/CLxGfJFZytAy9CPxUv1t6SQzKnIcyVo+z4eFP868Hj+q7
AtW5yxSedy37yhpCEZaGwpjGY73TPAimnNBOWkhcUuUQ2qqkF6JV1wundDD2I01xw7iNJroTBdPX
Qf9wGpuyZxYKLM1DlzVPiOlzInf8revXb0avQETYReBBW8h79Vzp0grsDh5OK3WihDLFfsOYyPqJ
Kol8inFHKuKDYxNaphrj3k1tWLE0RbGtwfEm6KZodMIlSHn1jGirG8PBsBBc5vn8EvnqQ0YNNIuk
+k6X18UkPUugDtWTmNm9+eQ18ZPCfXAqk97YjScsp7qr/I9+GryQdtU0I8ZLyYkF2WD+LnP01Lr7
lo64yaflReX+tW1yt8IYbywd/V2/2OlWIWnp6+5aog+hNTXvs5jchQSU/mH+JOJRyfwxA/MG8ZC5
ECRPO9XCccAz6NJJxCTBtdtmENYQEoDvnAZrO4YRx0TQVgPquPRD8SGR4IYQBpvFsZ6wYGHTaoKe
PWKsU7ML/D5ddbLqHcQCCamPZLJRkruzjpDdqQgtgAZY1ug45PnrGA15aPj5qoynHdF1xUvtGFbg
9HOYT1kSRsRbhG6r05DBY6ujst92Wv7spuadmtbm9ItymfritMdKiSAiMb8rLfsuEvOrayy6HC0q
d92JNoMgjm8cKNeAFAWJgZDGy5lqxXP0CqNxMxXoOse5etDT5tx0c0DYwXU90OjsaFiZI284Nnd+
h/VO7812O2kufU29JvqNuWvlwvsVEfvWaDpWBotCsSkztwZLma6JW24UpMaxZaouOoF5KK/ORUZj
yxLHpnE/uqTeVpP9K/ZINLSJP4kNAZdV4uYfRon+wxthZOLGcUs7BL1pbAcrRdc+qix0NWY3iPtm
9A3lhHla+wJzcx1LBSs0sZgMjGiUhLtn6v1oG8te9IW9r2wT0sh4k8XlUznpO9vIEaLHyEPmJn9L
HA4zrXr1V1yCInLRAzfc3KMBfiyc/HleSC+ENALOa/mqJhcaEboaWsOF2+zcaLpZvFBkNFyNDimr
4bo3VY2MpiL0iOaaCF27O2YShUri7sdEw12CUu2Nqf27H+WPbj1cT64Dn2VE4JofOjt/yyaOibTv
duZAbWCp63hBRDTjc9NbmlpZbf4iwSO0Ws5PGM3kUbLrRn1IUu8uGV0k9tUccG6+z/30HnXMBEWO
JNSraBMkTHyL7GsUyZPVTG+qWX5ShrQqsvaLSo6DXTwyX13hvtV9jat0SDSm4xmpc3weD/aCIKVa
ErXNDGzmBYZX248+Oq87RgO2HLqb29IjyGHsxU9ndwRRscKukA3o0jbjJx25hUbSWFMScihXj1Bf
3mWRjvcFYcQWU9R+cv3jW9Gla4PMO1YTY3pMalEAxKLaxMBPsa6emnxgvywRtNvCPKw66qaW5aYW
2al3vvQC45E+vg68qaNevyR11myghz77rXbiyveQtLLeDIPgo4/ORk2Z4Jj7Ph0PE3mp3aGjhdzx
sXCRQCqRYLnajIwJ3+OZweAg6nPireoFSHR6N7vh5F9nVfWQDxZqBpN4oYSzd/TkT55PV1U2OkE5
tS+oQq5Nv/81eERmDuNd3UfvToGYYPBpQ6Vj/iZ8H/0BZs+gW2hqWTa94YVjI4ObTiQnZUMLMq3q
py2s82tOyb0NgPro40yuijPeANQ2mIHwzHC6DC9uT1tuyb1p00XVbZ7SIMHlw6dpo+e0iuixcvMf
qEQI3/p8RHo9PCU04g9tzFQFQY/AtYDHAN15GakT0i3iKgf5jg0m5JJr7tyi2YlO3VitT4JXTZgu
kQ9anuD5YrRuaegKsFAXGepULxLEfy4OTX6LD1nwMQqBg6BAZRUOpvA3HR52+ixMVosH9NQ1xxxi
JjTUG6drk/tebXvp9o8scFSSd/43eOjhGsxD0PXgPDzZP2r2zG7OH97R/G7mmSwlYxze287fRcpj
qpHM/BbJXE6TpmUqklcVMVe6xslDEdagCWwixmfM+hCkFhmhfso7ekv+Iijqa1bwQdXowKmN55HT
E/JvmSbXNn4sFY23k59yuDTJvcHlJ+wGzjUpM8aEzXWUVL9Jt6A9bjAuz6wnyNNnBCefxoQqZWk7
Sm9MQjLxdox7bwZCwl2KxYgmG7jiMyXIJm2dGzPJnqm1nz0XFAXQX/TR5vRFV4phC8iZswdXT7pz
mHnDR1QTgAg6VotS2uNug3QbXCFpSW5L79YBSkMxngPJAYxGTIe9S6Pkt9r5gCycymg3zN21DYi3
J6cat4bpTBRWGmurYB/sDr+woTLs1bJfFr1xZq6ftMTKPWO2W0J6mGIuMZnK/MM75tuGVz6hIPpk
p9wETtYgezWY+AsOGu23Kc2PpMrgmjMdTGIor/a5qHWbbFPExHlBIbo4EYK7zAt8TDnp4ty0g/9Y
aMMPox1w/9fJJLdI3sMZp/QGq9G2V9GvVNk2IpLmbWqJNC2X+8Wi5aLqdwhzqFV9RGN6FT/VNpLR
qZZP3oiAttEj6k5M+WhlMYB7aDl0EAKIUxivLAflziR1Ox/pUIAyHoG5Rq65s6350dQxL6WcgTGf
cGYnRAQ72o+DoCTMe7FhjxgbLkqQ6X2Zrpj7POWCs7QoxmZbQBgkedE+RxOoI6zM6ybJpBzrbrrM
edFgDNjYyJCrqlezO5HT7uoTYwBHe7ArojdttmNcpCqMgR4+0PnZW727I3m+WcaFTbNOVty9qdj6
hLU574DtP+izBLJrkGMf5XkANJlBsM/RX2mzv6UwiThDMgoqi8UCSV+VWb8txhUbdxp+GGpfrpub
pHHMYDb1uwR1PVwiuG0+s3vN5ygRjvkBce8nYb6EVbA6WuZ4UDMUs8w07hvHRzpl+IiKLaxzWQV5
2THBgTt9iADrMHkZg3FzDgxEkcJQHnVAWgeGj4QHccdrajTHVvYnDYFiUyH66/L6Kc3Lm1h3r1Tb
EJxA/Tz2PjN4uC8Ecq2WvzTcVN1yphXwWtvfM5KkuljSkIEVPrFuuBPl+Ca68SshLXphqO2axjv6
TiesoT0F5QJxbmqx9S0QgTsOntp+UJm4GxiGbgDx3ygcSxozyk2V+m+pg/4E/dOjBHJk6wxC2boD
sCGXSRcyZKh0kzv2tW0w+cyifusuE0YNXdyCDj4pwBJhzFQAJO6TqbQn3SeNOYrnexxuKgRtcFdI
n0F4KsEwL6+ef+/Ra0dkUgiwcqthoU8psCkwXYEvKTWrcB6dK2RjG9UO+17E6IdwPedPDQ7QKz0l
xRaOdVvH1nZKDXZiCsEbfgOiuU2XzvNVF2G6NDp8flGybP0B72kptmOjv2o5gfHtYO7lBNZygiSn
ckwvjQDjpfqvuOnC2bGO1Bd4wikwRqJHqSrZfY23enakknaO2qo8UQlZhJUiCr1zt9T7Gr4P/7Vs
LDR4Xvo9i/g17uPtPGNI1tRgBalvIrqaXyqbqEZp7nMwJJsSrNOmw9Xipoz27OE1K5mwS6adoUz5
r/nkk7IgjLgdDSyc4sDd0lV85WZP08Tq7VQIWuuRkkO5feB7Xb1hCFAiEvKv7Oq7liLaZHF97qN4
Z2VOgul1OtWZ+QkI4iDjdGDThh656b+ScX7KULHttAq4dMMZv/U1wd7Q51QaR8I0551Pht88JxFa
z75h8gWCVqtIy23k1s5VTYyGy2BA0gtJku9K5te6QNPEFoyQYunUoBW7QzwRCuJRZwMYNb9HspD5
xxrMrvcI394FahaxTPRP/OKYWfV3xQxoJ6r8O82x+o5q3DVmfF4ihKoNX4Jund/ry20b+wfxa2I1
5VQ841T+SEy5Mx1Fen19lj4+r4RrlAE1rVDi2Tem09xqKDkadvEVBHvV2ujKmP4JpleZb+61NWMq
rufr3CFpJYe/vUsQMLoMmzd1PT5zjqIGMWpELqPtbtuI2I6M8NtliMIsjY/k7D3hQdXChOnfMzx7
ib6YMLj4259eGs96QT/zKAro9gPUFQedRdBJmWwQdaBIQktJYq1Fwcu5iWa3avYNCHLrTXdN/B/W
81QMBPom7X3Fh0dTELRxns1hD75Vwf0gYEGFC1ot/jN+dI2F4DEizALEGMt6FMOe64hbRTDisYfF
JYu/a7AK+nC4HpX5y4+ju/qHC6+MEPM1FoHD6i632am5rYluZ2yQEOivcduZm9mszk4+Pk7oFHZz
nPxKhbq2fHRkHjNZmzFsyCbwesTmTabFg/GBlPpD4FzudA7MzHkWsftgumWIP/8m9pd91mNByeer
ruVsIYgO0cihs/TXoXfA4CEJ4e86Yqra4calGZOy/oslsTa6qY7NcM4a96bjAuDboJ7b3niT6+bV
AzK5tGg1jOo6MwkX1lT3VTfTqhV4zocGLUOMXGsEqKProPgLydFCFUOai39YdNxUDhPkSvafpa3u
6nhY4AM47GmGB5HbJ0QWXWBqmFgipPYeE0vemAaMt0h/KAAMhjIm3LW0+oqJrE4dwGh4i/XM+Y69
lj5V2xIYkxvRDoymOdfnzM2moG3yY60m/CQ6EaeV85EZ3VVrMon1nWQLUK/fpL31Gcvyrk2cLW/h
NMS3AhpCt4zXpQb9JnORbiTgL0brXoLzN6X8vZQa/F8VTjh2HrXsXaFxcBaixyMdJOZoou0s6tDq
jS8x9EfTTx4g4kTHqsy+e7l+2HH+PhvqJQNOTzQkTuOu4m9OxvOcjTdVmjxgofighPjQV5mzqNTO
qef3oSYG09NZyLWCJNp4qexgMQXy5uHSqZxIZe1xYM+0ZvXEvEK1TjchfvexBK0z1esij06ooO8L
b7Q3Qtfelmi81hsfKB44SC7hQFH2fVUhMSDwZ0SwmIzJa5K3dvC7ceovx8o/ZV1LCvjqrtCIQxQF
FxcXd4zE/OE2pBqOMFXZFdDRyzOjPhFe9IAYclMKNCQl6pd5xMIUG/IlTVHFOgPkl2UUp2SxLcbU
iOm1Ktq7TUkYe9AvU7oRIiG3PRKnvCo/XLt5Rzp+qwrpbROOU86QF9wOYqvBdIY3nQwelPE2DQQR
jOAIy8BKl7MmCYTL1bJvHGvrDJB+WPK0rZMHHvkOq4qSaAiFwnzVU08eFrv1j6ot/34SNG/ANLEr
p6LjKC5vrPwZgkwY52RIxf1rrNC+rofgMjfmpqQ82kUuBwq9/DN2vz0d8Vcp+jOd21vZSdJ+pTly
dTK2Tlqfcrt46GPzrZhcm41eTFk71nvPX7axDQZYlckD6gXWYZ2mDM3j+sBu7KGfi9e6T7/Y/T6O
Xt8fBX4Qq1xkCEHg1amv21q+UR4MxzimRJE06q81z9626KgCxPYZKCbzAF+Ptl46W5QMTXRdzNp1
JWrtzF7zZSro7S6D2LV1QgS5447s6RHiYKihM0680aFsAe9pDAh4AhhW2hf73s08qEf4st5hWrRz
za78GBUZTUyPjN5kZNOotTtr7rSgThHd17Ozn7vCuNJytMzNArgyygQbNS/W94U09vPsN0dH85Dj
z74X4AAr7rW5Q1MDmWN/+fHPbbI4pJyXjG9CkScZWuDaZK3qHbbxRbXPY2KTy+nVs5MbBj/DzhV4
qhp/PlaiyHAciHeXPrKBgXojrEE78PfsFoNCdbAlnT4D9GDnPi952+0VFXo7soaplgZk0j/UU/Ux
9CCgEpfVZ9HGo20ofy/kbyFmYC85o6GGvvHSNQq5JCqCDm8KYTWk3VuU9u5o/OAG5qShwi6k/LRS
G2wOsashVCWbzK1NrCPBal0uS15zhXNkbZ5riDa9g5DiK/ZNzC8kRM9chOUgj9aSXOs2HaveN1/8
7DwgRcAjfNOsL5esExjLNRoEou+j7z17NkQMKP82/ptAzen1orv3RX1bp2AYUNY8lBEOd4xMxxYs
4RiJWzyMm1Z43+3kCBZDSF5OfkcIEC15raBtOLUnW49GXBAWZ4RfzttB768Ghe6xiZppU635Hwjd
OK2tY6nsHxiV7N7gp6ATb7KYTqgLbt0QdceRZYmNOWO8AyF126bqdSo6yqEpxdZoFb/HZOlu+qzf
R7S3dYedshX5LLAzEBZcVVs/1l+TWdz40W9UUOlJb1cvAhvOOvFKLo/pQzE+SwtbivLYo8UR8tgK
6/fUw1meKpQZK1sYEB/8S6CraaIbL5nP1TrrgdRltFigQTl7IznZA90XV9ln9tiPrl68dIVHbniL
wUAZICgiYqgKz9wnqxQuXbOo4jhi064fbDqHNKnQadL2xPi75MxKsDTXBOouABgnJyNIHS1ICizf
Yha20z33Y8GQWIy0KqViuKIiHtWtjLd+Yg+nWRCWytwLMtclXXaBBAkgm3lXg7MY0s8Gyirki+8s
bX61fklEwry6i3I8I//D3nks2Y1k2fZfevyQD3C4A45BT65WoSU5gTEiGNBa4+t7gZXVzWTVY9qb
94RmWcXgvQHhfvycvdcWZK1mUO6ngMFUM9N8cl0oszT52G0KA7MpHbO0CI9B3C8FtPiiHPyvdCuJ
laa5dGtmaJYGgbxtGT35Xys6LBiXDGrX9oJxANMghsqATBribrs7H8wLkDmanZ1pwM+97o0FQZN1
JbG1qqbmZ+zh9IM+dhUdv2juBuZlPDCeHSQwOOoN4jngd3XS3VUZQ6BGNdyaoTjTl78KFFyFjr7N
mCJHHmhrUkuVx7jHQsNpah9WEuxAF5lXLWN3HKUsYq5w8diAv5XmjVdKey/Nrtr1U3GcqxiDRpJv
QwEgdQ7YHIJANueBfnuisTTEYPSdHB+o2T4xNeP+5zOwOTqyfkRMZ1rQVufcSm47+sKajOjctMl6
rfLo0rrMT6uapn1pj8a55imGAQYssEXuyQHi1fPyba6W+rNowaX3R5WwkqZR8Zw7s33AcxazhBXT
STbLTKg2jVVnZfi23KSmrk3Vquhoq8mQx8IYpDgzb8xaXjSOWQ4I6RTbmEu60lrLdS6gRKihxDfL
K9qUenklb9KRj0gmXmE7rdVaSmmjoqsu+GtfWodr61utA2UvQUPDa7+BQV87/MZEYOu1SDCYjYHD
ssZIxtH9i4JwjxQ8u2iakueguDNpofBEMejmrmzDBOywDRJh6/PZVjnt7Iol1FqqLJdZz9bRKMHj
oD9IDu4r08iMrehkvmdYbIcq33nIMEkH4fOqb4QCtPeZ8Iljm17AMVzK3u2hJsQFekqsFfnEiGgG
IDBGM3/J+JSZwRVQwVtpO9CndXcKmKHSOPSER4DWRNvcKT9Em3KJpvi2X5y62tfPadjrAz6lHo5q
Wa5aNKgbUVWHLj/XOU+y8nFN8SJBZimv5NSy3Iy5OLoCZydlheKZk6X1MQbqmyk++3H+6PLqzivj
rVLV7dw45qmJMJY3/je0e/y0FA6G7kcfstRmLFkyUyoexxj664EZs4N/Kg77bRMaX7xaaqQKtblm
vUNSIA13m876PUwkMx3GXmuUsdQaM7XIRMXKuXYvCtbKbCSlmW37GNv+dHKw4qwijj4y7yhmg2Lc
GaWxT8vooTVSc1frWyENCkNzeu5HAFWNSVd4rJ/anomIM+C7C3LCfQaA1c6Yznz7AMR0+yV1GJHZ
n6KPboktmjgEsyv2/fgiBceBDr/aKvTgwceHulDhTVDgSihsxgbUKkODnrfovwCPQNPtXyVdAoq9
+xg0Df0ypgXfB8ZjS1OgEKlHSGFO5EdsP/U+x8M4bTPCroZvBkf3OnQnyGGRPGZxfGdIAM1aQbdx
Z8IkC4/+NSnA8PQnIsObMv9u2sNb25tULA5R86w9+yQvYH2mbzjKfX4Wc4kBR3kt3JoQSj/mqcJX
VJcq3Yc2GM+52iRGfMhM2EK1b99WDYzqAl3y2q7gI+EFnErvzHOUry1yy7ZhOwzXJdYsWSNkGUFn
hd23aSpu2GFjqmB7hakkgomaowMpd1NcNBecZXT9vbgkbrL8iBu0IG0YPwjywdZhRes1LBSEvorG
CQa67iZ31lFmvNNrH74awYHpKzJ2QwK1Zsw2j/m768IHdSVHo7q5rhZnTmyZ8z6AancTLX8oum+Z
4bmnH/8TPpX3XtF5KBOH37bRj4ALxkOGQHyVIIGgQZTstOFBFqz7aVNWrMN+aT3GXRTzHJgvDQlh
G0sIl8RJ8h3wjMnZewmiEKhMTU+7aMgjq30OMhn49lW8qseiOlZj89i75bwXGJC2PTClMZEBs2Om
c7BAqj0vDy5ijUWp1Xh/LSZxlHCssQ4qe05e5DfaddNd96W+T3MuaD7jVy2t+rr1SFpIIpCU/DwC
eKNlvFEN8U3tTzT5aTPiKHwbOgsmqctYPu6sZ9upXNQdX8sq9/fhiMG6AF1WuzcZE7ENFnbkxCjn
/dLY9YxYrdRoNgXQshjTlu/0WMOLU1J3hCpkFfAw/xoo2VXgcFbhWIYOtoQXayT0Yyz00F5ZUuSM
31lygbG5+tay67uqS2jDOJA4Juafkn0pSFtOAngz/f429nGNR8ruiVTMoMin4N8qS3+6qsd72D6P
LUozWVNuuBMKW7LbV7Y9f8hRkywAnTX+dB0e0DlL36sRkobpttR+Bqr/fArOg10+1QliipaHSzSP
Y9KcPZIZmASHW3TmTwTzCOS38l32NT552wIt5wl77Qv3IoKS7M6Ymxg4Rw/Jz6mMxydrSSAKSoNp
e8EFcOUH3IB9FxprnCLpbvR1vBni9BFCBHNTFyc/MnI0eNNNbzM9UNL/Et6iQGFVWfsEC3Si3Rh9
fQV4LN0jyzhOvX9TNgyIXXoRiTUi1XH5N7FBvWS5+l7P45UEb0CVugn98IwhmaQuxzEQBJGmIPFp
JUt1xhzlxolDLN1Jg2GzJw9StUcLYhKRiw/GNOOJRwskSsU2EB3gUiiKd/u7SGxwxrAijIIA325O
2Ay4boLA0QrRU63Dc8ssjZ7bNyHb9oL+k9VeTzujbb1NA0eZRFmeluguLeDyBaz1Rb1vpHV0+pSt
HEDyNrXKr6kTYa0jfHUSxvdAdd8Smby1EJV5+sV+qLgvMhrW+KCSnTM34GppQsZxtjWA5lO24ucT
BUgQiYuNDgMTW8Vl7tEsI3xihT3FbfzE/b9332r8kpuAfgFtWpr+jWfiO+RYpYLvYzPeN8L9XqZE
Nk7NA1MIKKSxQeqt2zJ3xl1W+RwHpLWod5ijGniuHQneyAw9veqyueLIbzJ1dn37XFbWG0G3YJZy
dGLLNCtvA4QvqQYWlpdHgg3OfX2abKLHeINy1HsZC7fvGK92F33WAic2LOtxXwBqHnzc8/X33G1e
iEOkG50XN5XcWT47J2t6Cr/ukMn+agQogXd2YHiy7XSEpM6U5S6gUK1Ksg7VYnNh8flwxXcGmnob
zt7ViCRtk1vyndi7O8zC4QmG0GlU8w9D+VUJIIzCHQ4/oMAkr7J9Oylzi2xOUV1AbMwdsldGImDa
stoFTXWPD2xrqoLXP5GnmkNp0FYGRnnQA5lXtazwGMni7yHENUwL7dHODX5vcIrSoYtDecshjEwf
YxqwQITemc7GemzyZR+MrO3o5o9hWd/anb0ZgTrwNaLNgI92o+mWr2t6fg7A3FXFuHwdTUuaiJ1c
Yqe6C2DdkjBdMrEaGWKMWUyzKt1XrQGgpLxpZ9OC2tzvcE2AV0soysrmUBBYjXcl2EQ55J12zJfU
yasIfvXaD6t8a5btKdDx0Q9MhOoojiwAjFv4NS8Rh8WU/EXAuJQAbQAHjqIfAMRHwECPeIIeKZQR
bYxJfHPa6kaa7SHz0mnbWtS7aYs7hLqaBM+0gLU93LaB/VZKMkZYNcdocBmHfXpoHAqpIFb23nd3
ar/R/JKVfmaCsh9z8pDq5GxzKA0DyogxEDduPN6EA5LqoUPtYR3LIM12Fu0BJ3NuR4EZjvZUvS8r
8wRXBrRZLV6aEd5NRcNUZWBW2j5ee0vM5Gw/+HZ8L1lTdtrt9kk9773SIigZHrEmvrxgQOaATIpj
upFY4GIsEqIa7Q0ySv5LBxQ7JbqYBp6x2WbHqABV3Vs7tyXThN4gJ+gRCYCRXuRYf/hx/0H8R+XH
88qq7tOq63hpJqwwxSu6+49oVN+7vtj6kM5tMy33pjEyLyMH1ao4tTvhGy1ZBvYYyGieGTd2MT+G
yn2O3fFgCvuIKbPaGK24RIOx4GXR6HRsiKrBa3v5REu9rcySDaOp170nd6pihzWHNyTrt2nyJu0F
cJAcaereYQkT3L/iZfa9TQ36AKuT9eQVNWok70vY4Tpn0nkxwCSsENp1CGfHi8r0A14rGtyZfjLr
/tL5xc0PlP//ph78TeqBZTuKyIH/+88kgX9JPTh8G75F0c+xB3/+yJ+xB5aSf2jTsZSwASD/lHng
mH8I6eArtDTZdaZNGsGfmQdC/CFsyxWeMuHSOkQS/HfmgaX/QBSJ0U7YkI74f6z/+Oc3u/1HROjv
Mg8s+6+hcsQq2FpJTznCMbWWUvP9/hJ54HjpHKtAPJhlbNBISbuDkRYTzHaLpKHEeElz2srlwNLU
dvJJz+AaOENOJ9xm9Dus+blpDBLVCQ3e4g5jRj7L8dQuqpQEHqa5kH+cwKr3PXb69dgSIFDS8x2Y
N9GMUcH9oI38YifNY1SiCWijgytb4zQhDj8RUUlIuGNRTbDIYo9rOQAGxsHvTeJ9h+YwWaPzVUOD
W6UW8CmgPCMorcE+RC3H7Ckf3ANeMAaifTPf0tn74W5tN0U4wnzUdFwClqMZzeCuG9CXtE2sIShh
0WqcpwoZpvCah6oYD9Lxwc8aNC6CRG3HjjNFbM8HL3Ch5VIUj3Zxtkiw2vEs1YwvfMLZaheXnEvg
UsiE8Kbph/cGnZAxwf6q4xIjWjl0+8Fw3lo1vehc1td0J++ErJEttjVL+EQucJVkd5Nq06NuXNbq
2Fv67JEiOx41QOW2L432P6uyw6mReNlutB2g0DItcdE4nCytTTIkzUF43YQEtskPYxwRcTN010oG
VxlV8zEmyNhKHYkQffyEpJDcDJ3xaiw+v0LM95mi19wlTfCQR2AjoRpzzpLlFTwyix5fKo8xlMaB
3/EcheZ73BJ4W6OlRRbNuh2YWHDBiz5WI5srBJp8XxZuhRIchd1P79yfT/bP6R3OElX2P5m4Px5k
B2suLwd4A2ATS7bH+7f7KA+a//wP6/9kxAXEht84D3kVrxPT78gx7zhvjuyJSBH8o4JHvuVzwyyN
v5oq3yhI+whNZXxSoWhueq8oN0ZhoYEcSNVBTIvOYlQUoj3HWnRJXvBoLQbAeWIi4JY9k2LUEjMz
hC1kw52wmFRxZLpOLeASJY4WCvOMbOsRP2nl7nWNXsaq3GhjG+V86b2BEokSwGiaa1zE+3Ayxq2T
YnR12vTdLZNvbj83L00b7b3Zfe7TTt2HJbPEefgqUOKBEuFR9QLEc4DTb1AG3DcSkAf17LRxg0E8
1inzzNw2adO3mffw+wuOLOjXKy5Nd1mENK5fIgL/JWJXOzoAl5I/uBXk5XBqYdFB0x3Q71xBE197
vnrJgzC4SS9jUvbneDJI+ey/tuZyHMEOu6koElDp1e+M0mjGpATR2VZWw9mnZk8EGK8o3sVaxHTw
+SOoYItY2Bu2TYkpNh7RKtbYPIwutm9JQzl2YUNW9vgW5MRgAfZ7aRJDHwjbuq2gR0Fec0Ea6+y5
5uA1BCMM97KwmM1V+cUQ9l53hGqlNdgOGv23SvtA9Uexr2lwQk6wUEvlAykeEbXt7JZfBrO5pGmZ
77NuNvZSX5oF3DKhC99W3hive11+icxG3zqDPHkOhgZzthfKxkKetQ4uixuu8GgP7mnxicbF88RI
U/pYOTMT1qM0yIKD2t6RcbEL4xIAbGyGCLkK7zzRiAbAidYCjwvSs1CeYmEd2YeuU5MurDUpjyEu
PmkBkC/CutAXDvMwjsDAyF5d1b0jjCUy3oblLp+wCUYPeI6PScuAKgXlQaci2YdFeI/TAPaZBRPE
GGJva3aBSaHZ7WNJMl2b15fcbOhiQ7DowyZaJYjezqVjPTn5fNNJpAJmk4zErSxVTRMNOy/UySGK
iHvwQjfjaSa0ba7FWjD93JRldahS2A+UzG6NOtoINTtJzys998SaVUw5bHJTTq5TbjQK9SOKxrXv
6WHdp9hNGOdreHTQpoNFJzsrqR7AnRzKvpsoSYOrvlfZnhf9o2XwuqpRLK06ZtxrXyfvedg0gGNq
cYpQy7etecVztdaKnF0xJ5eKA3gYU8V1LCYwevIroOX5blrsilUQ7KpmTm7G6c4OM3nrd1G+xpa7
p7nLyXxSWOs8t7z68YeLR4qSuDpN/GZIBhKyYjOVrzzVXsnUn5Bu6K+2gNfJrCHZWSVtaS0SurAZ
OSGq2TMSxvM+iPEQm7a37uMgOdmcuonIod9PJ2YzwWjwggTtB5j3ldDlbes0710dDoffLwOW/deF
VxG9JDzHMsl6QtYhhLdEPf608Iqg9+kKu8Z9TFuduZzlAAIBCum5wOt6NR9nT9Z3ELVP0zjgn3A7
kiwYvRpudORlQZWckOJK51qtZgbqbpb3z0HdIKJjez+CFvuAQq4eouwELLTsuvHSKIjaqjrp3HD2
Br3IbVZykDIA1mehTV6ELl9Hj350NY/dcVA8yYRk4+1uJ3FBxh5tHXcf3pit625FUGNEEBZ+/w6a
Q9PgWBGM16Wdf3d8uzuHAWCSUGDCKbCznWchnHUt8gkD0qUKgfwXNcMZGfr8+yModAWNgzGEJ/y3
MbMDOqOSCPaGUMZiTA+2p08k4YgrYNH5djD6aK1shZuBj8eLYIjtxIt1sZEcrluT02/MdJa9J5V7
/Eioj0cwu60NMYNzrzrj7nnus/ArPPU3xwi8PTAzTDVOcM5omRKKhBtBwadrUIWG9Ph2eOD01kWx
uPaifDjVDRCcElbKzAt8djzUJUHPYCfyW6CKViuBMDMP0hPhj5k3UZcpUg2jgNvbjvGwoQMeswAk
+6bmjopoOIC1Sa7a0REbDF1ghYMhuYD6+yhcJAjVdB8ZXriTrjLWJGc09yI2u0taOY90wn0Jrt1C
yVpUZXbpZjwbP/44jH33+fun1lkeyv+pFpaH1qZ4Jm7McYRS2l0CBn96aIfKaoxgrv37xofj6UFC
OhMEQregFc3BlOK5rLODYczjfa/e49kDzqh2liFoawOw+4Y7aW/kabI1TJKDaJI1m0gUYhcSX3fJ
BgSpxrwM++PT2DoGh1t9Z6h0+qJzGPYEmYX3ZYZWIALUgK0NdVrVZMDCBYZ7VYOa0XW/kfi2r6qC
tYxYlXkH6RP/QQA/jla9j31kfnOYpmMgYGA14jdvG5xg410OHPYy+giSnLxzV0YrzXvlpzVFNDeN
wdqzF/qb2Z2tw2DPQAURBl+IMWx5c25jfOkbtHvu3lXNpoo6Y/f7Cy+X88QvF55EG4u7LUzb/Ucw
7E8XPodvUkOdc+FA4D5CvjVeVyWr5ysTaP82H1GAmRIhaKFpxLXkJxrhuWii7lIqS64nacT3WXGd
h4oTdZtO0ETpyXdJ+WyCnzgDgzDWtSTnyKDBzb5irwpNnGW+zBOjMD1bVAZHvwgQz7Bk0Pdr3AMz
Fc4EqkfQMtnJo2WqmzTRX+ocYNLcA8vNhZ9fnATxONv5A324ZjMz9tlRJR8N2fin318jy1vCw3+9
SK50rWUk4JFj+cuSOmR1VM9yUPfUiOyYcSJuIuuumc3uVIcQ9fjMV0fECZPlsTuZ3TxyXImxBfQW
g5+epc5AN4VsqqMfr0YCGPxssfZUoNxckE554lmbNrbODvONK5PALJCtUPdEnjtHXUb9KWmjK7eK
X4rOlAdGMGHWo+cE98UowzoOQtMpJsK9dTJv7zXu2xRm6sCqOD+6gG3r0faOpW2eZ91El75n6lTq
iXZiPO9KKsaN0NmI1j6erlPJIpdEvYlEutkZJrlqhVfIU9Xm+kJeD8Yzf6CVnU/Ix5JrlP/hq2Ep
cnyjl97o6gsG6R0d7/DKdZANYEGSj6Y1oaRIZuecNSWDkHpiITkFSwRbHCEOgfXdoxsehr0YdzgI
W7w7FqQSJm2rtlKvwPKo5DnrbMchxwUCC5+xdRMchsyxNnHuWGfg0RY2oMBzjINB0XRrySECDVSD
NWlJfBrqJZ8kZJ5fOJeiI9wymk0a21B7q7ZyrufCdzfoMcILYr5XEIEsG824tovkTYxj+00nEDNb
4gcqhSApoyaEK+7e+r390TfAMjOo05OfbvKMHp7VITL9sQMR/nerWaAuBdDSCD5aOlj6pq5QLmk0
X1spNnOeNtdSDcfKNJwTI8F14RbWKSUlReFCEYD3TmXoHM28Dp7tJCOkYoomWrshvP3FTzcRgdVq
62kYvWOCqGiTjwZqZWnA+xZRs+2BHO1aQ+fnWLu3bfmUiSzGasEpR5BBIZQ34rFl5QmyfSR6+0xw
1yqr+u48SHTVyZJzY3XuxiwWBzkEHzSmWfJoR6cwMkJywoNiVzYp9sDlP3XQ7N0sfreLrDhOI1Uc
rxTHXkFAjfbo+iZcdpmKC9USE/yhfbBtjGd4o/yV29JEnMbAvOLi6tXv32IWs1/fYs+WHEctrdAC
0LD55USqyeLqmqSv7hXaqvXIAHNTot8DrzAvsHZ9Pzss/arOJRkR5KajmKfD2TABHggjmPwqhNzq
UFFwuhuZ+JwXbdU28m+NLL+TIs4fUao6op3vTIE4MbInj2ZDKJ5Qgksa+w6+Z8A4e1wDzI612psN
+/aPddauW7qUKa5MeKrciaAbGAP5H73u783U9h6DAFgzt/maPLt4BZSs3vk0UNbsmXqrStrzotfE
mPsK86tnABQsLEy3Q5NsXDhJB99inDeGKG09w29X6YAYz5g0yRdaX/tVERw6OJ+rErEkHxzkN6qz
z8aENqDyFr5WHnRfGH0eYxjjj+i9+m0amCG+coE9rbzrYUrRkMEUY8/IE5KIz02NMX7M/AfHW/42
pLgrJmjp0ZNNeuwiTzB+YXUz3eCutzLzyvfMeZOZ9iX2nWg10Ou+oVJ8aRwLgf8kkotTUef3ocwY
mGEU9Dr3HXhsfh90prNuwig4uzb2nLI45J49nK2lnAliTHDp5LkblLtY8imZ7ltrRgwKF6vxIK5h
3zS2yMmPEChdRIEz1TxmI0h6MBMo9laoePxrURUe9kNHrUGXtXsdQmNsWwMN3ZjQ1xiM56j/wZqG
2VpPmF9cGO0MK+f7RTJ/zsWjaYYV7ihcgb4Pvt0vYjLKSfSJ7JCE5GxwVj0I3J2P5hNvrVPz6FRV
u9VllxzQjINTCuKXEKLdqhpNe5N2sGTzAMlvkXqcYRv/0sfOdMd12KgGh6ZKrQfYIUvkkR2QhJQ3
Nw59erdo43WLX+ndkjfsuP43g6jHjd/yRgbWALGzQLstPP/syyzBqRidirRLn1JLvdGwsa6wTqZP
beWdvWC+r6rUPqU0Mx/TvE22gYVvyomeM6RjN+g0CA8KbdRXdQIooAEJhXVccwsXPprA2ktGzAf7
/6dfD29OpZ27+FnYRnAKm2HejYc2tou7yPiIQCKv27rWZ6BsC28yt5ksoGi0zEI/yTnN9k7RksoZ
p8glBs5dbAPPxsLYD1v2StJGHaiO5sYO2X/B4E4rMWfRYzpB+GUGFB8DlT+VKBX2nZmDiTUfexu+
P4FC0RfS6Q5VfdXOAW56EGm7tmg/LDvW5wmGANMNlJczk/sASti1STjv3RC0yEx7ZxdI0E7E1UzP
ic9jR3EUhu38Wo0TD0/S55tMWQtBzAkRU+fJQeZfypGhjHRc9yBidemRXty6I2lrRj+mt6WsHzpG
lbvUg0VQEOJ4NXcVcyef9mQfjdRkRjOdgi5+ySOhtpoaat1p8tuyfCBwJ0D+rYgnfc1wTCMC691b
ZJD0HOoP+hTimrGStxkj1It5Es47kIvOXvZMTdrI2kWEyDwSR65sYie8I0o03IcyfIrRsW/L4AD4
sD5U0xDTBlPZ2Slxtnacn1adIf1DZuhmZ9V48ezY6u+tcpcxU9yC9wRrkYfRTHqCfzsqGqewC9Jj
hv9n00nbP8kkq7lQuOJcCzBq3oCIh2aBqKAaHuC0pldCT7i3oTRkWYqKfCmbJ/WtTQn05vD+MPsk
y6H9jfc5s7nrKNqk3rQvu/g9xTWLXEiD10DXPBs98TwEYIAvbtaBM/nMdKr5Gt94sPLKyl7hCqSY
NS19mC37i5u7B1xNX1xrFgczm8ajZ1EkJC3u2QTX37UVV19nmsVbxq1AEfRwzwzB46J5t7ws9Sk2
Se5IS6hvVW5/plUwb5PRml7klN8ENeQOWVasaTKp7xPMJp4HzrrJXzW9802LDQaod9ccMEe6/9gp
/3ey9DeTJZtWADXD/3uy9Py9zqAj/jxa+vNn/hwtudYfBLsRZmSbFlnFahkh/Zmo7dp/MDV0TZcB
k2OSms0n/TldkuoPcNP/PXUSHNH+DNSW4g+GTpbHPEqRt62k+/8zXPprf1gxvVKW57l8QeZeUprL
6Omno562+m6OOMcdAsd715xF7egOjssIJ5Wn+6cLc/uPs9HP7f9f5lg0nx1mW/xWDLTob1Cu/fXD
/K6vhF0E/mGqrWQn9CLG6SETWJAmthWxK+ZH05jHLmEQO115uX6tjPGYZhTxUZ99Zddl48HdWQ+g
XIZ22JAREGxkQoWo8+gJZ8Qj0w61dhz7HKE03pSiGjZdjRVRYvcdR5ecYxVdikAfhgZlioHkFilm
ffv7X/RHZ+Kns+GPX1QxrDORajLUcn65qiG7Kt4/7R2mAPtpi4KLzSHZdBEBhSCNEwubrAKxAari
M43sQ7mImqMcd5ePuDAqW+K7skNoZp+ZzOhf98OGyg9OTa22SS6y9eQQCiQKIiKKZiA+Dsl4x0lY
7JOOcY/Q9rF3WKTnQAJmbm3I8slVGnPOMm1Q6oWNdccsWM3j52hB0KUz5AzghvCi8Wyaa8lwKK3x
gxsuqcA0aMlB6VE4Dq4J3SUxYEgF7etUoe8Ng+oQctLIOXPQJiUdGD07rVCcBZ5t0+50o08rng55
OdxCXaVN19g0a2l+z9+rtLpNzOCTNi9YgSR6KDukrMPYL2d+vZlk8qWgDCV2qf/WE2q4zhz68X9z
r5aH7td75Uruk8IEwBv6y0Np1rK0s3b2yH82NLMf/zG2k69eC/8VsAfbHqDKOidnOJC4yeA9UqJA
dYGicGgMMtF9ooSAfxyCxNZktoTmoXadrU9WxYZeG8c0dKCq0q9jgytVIAdcmT2j2zDO8NYHe9RK
46pOW7S/05310pvgOATWeRV7Deo6tISVayMgLXjuq97Y1sPgbWfpvaUhM1y7rl5JOrqA6tbENakY
Fghya5WcM1E+w4K8zQoePHfEZzb1l8gC3aTyW7+ZwFuein44TsLZCCu9jn3jBnHaRTGihXtom02/
xt6Os1E45CVwF2WO8CnU3p1pUTn402ISieMbz2OSJdPHsUk+KdBP3Kj7zOOJ+Zv79G9uk0bcxyQL
vwiNqb+uHY20u25yB48jVAnHyUQlqQM17dCjI1J6aGXy+vsPtJb24q8PBmMzm3VLaQUs4q+fqIgI
QYfJJ9ojWi/HuZ01dkWGbOgx8+4F29I1+QN49zSu4IknGIoNFIJCQGvL8bJEwWdjodEODn335fff
7d89s57p6kU8yhLzo93/06otGBPnmZFiqKVX3iCqcUO+GjsZenvlKoQ5xNzlc/Y39+DffKw0LWkr
F0UCSolf7oGHsVGnA9M6IDaf0IMezZL1QBfxZ1MRRRaMCe0s/fj739Uyf+m0LaspJajJNrlsU/+y
R8WBJYhVd/TBbPFYR8FNMEAYCYf04pcmw4jSSqkQwZBIOBjuYxKDDuQQSpI3ubWW5cE5BtrlsS3x
2mVXTlycq5hFxjcTHMH8M6nl7TkPYqiPJwz1JoCxMnU4rTrZrVxCO9Mpeslr4y6XzinvudSTG6Sb
xCm2FZ/LZBlKFEEGu7gcWp7NW8cuIMI6qMKSNDsyVgSpYJ9zuiWr4msw4WNyc4avNqOJtYslsSrg
ITq6fm9xJJcJzGLO+p6/xMT6dESwQH9tB7R5im82JIgWkookVN9LCFbW8nMkqcvySeWNo5budAbN
JSGZBq6Cg0N6WhaedJwvMmAzMCV4uInbhpTPYDi8ijCCre10erT74onMcf4uW+vKg/vmtuw5lYE+
grP5IzGgfDGPi6sq+9WZZhJYl91hQmAxVDDdhbczdZgcaiKrEdRRjDIGXS2mj795IoRc2jJ/eTcZ
Z1sWD6JwteN56pfRgC/8tAvnejwEHr7xwd7FeX/TTfPM2A1vTu/dAbabsIGWVzZd01XYulfzMBvY
IgM6UJKh1zbttb0Y38jF0ubB0gPxOBl++wx7LBlXPQ4f3MYdQQcGA9VLIaynLm4sKE0Jjp9dx4K+
abuYBA162ehkcHuTkBW5EF8mrEz4DsVaMf/cZGkLxcFVCNfcdWPPmh0Et3+YTZ9t7pxcwShTKu+t
MI/M/u69YvFu9+S2F027F4msrzBufKBpBx3iT4/QRQB8aEXoBHYGpsvl/GDTpExVfq8rmr7OSEu9
LEgRKC3x6nXpsBPS3UEGgruGNm3bQi1TGgLU3FFiBUS9t7OFWcpC1pvjog974wUBPI6ncNrrzH5C
5/vFJ/9vjWz4hcx30M1p9BDHOHQr4AKOb2yAD5KHhDTcaYzraobWSLr9pm/dOz63Wfuudwi6GuMX
PeYqHB7suDzgw9hqM4sIxBuualCdG80VclMulXxuhxQLR9Xfo0D6xHiIeBYPbF4SWA1qMt44Lt+b
pMm7kMJ67aoWmT2x5gkWhHU601ocwwnsLS4PcAWc250Nah2smMaCR8HjtQUHcTTQ+pdlchzHjCeZ
n13jgvhGaUamLjHIcTulS3Vq7aRFzAoCxdVsYfXUYXXqAgdwZrOkz8zMkZOYcFqaE8fR9Za8RB6J
qCRvEW8zfKnYpgS0QUomCYO8IBFYdZR5LJfN2Y4yFC4hfR1ZhkjAs1fUt6t4rMJn/F8PsarOUYyh
zAnFukqm/2LvzJbbRrIt+kXoQCbmV5LgTErUYMl6QcguG/M84+vvAlxdst23q+K+33AETIoiRRJD
Zp6z99o4+sDtp6DRk1IDhlVse/LFA52DYYRuplp5yyR3iDns9qWK3NOz83YtR+eGDAViuNI9IuF1
1lgMnlNO11UntFvQW8qhq+OTIEIFysLRjHkZhhJzV3j6J6M0rqZK0nUtAoXLkLbLVEaXcii5Ckpf
7tQAAoYxbow8fM7i4cSCvsapr9LagaUySFAJk5Ogmh1QQqStoBwsq70eM5YGMQG0gCyGLbZMEO2A
ADKiWfuRpk43WXeQtE9ToN2NXesWivKeEvHGpHXFaAPnW5PMnoYU1afXfe4klT+V/Z9WqnoyquFY
W+pBdsxQDWYrOWKibdYqj5rHlRkn+Z2j+9kejtI6icJbZGecTyzJa2V2SrbAqXRFgiSY08gFZzWE
m/0Yh5gwVsNnjdMGTyXlUW8ksKmPLnFESHec7soy/1xpeb2iLIHhG9czIY7QDoZEe3caGuTtH1ge
+kPVcx47Q72jVX5NyvIxs43Dbds7waUYNUwdSnYhXoSU4YaOUPApTrtvpYUDt1M9AHcFdcZTa5af
m7J9cmr5hhQ7LqdjSYF/FTo5YUijhfy0ytBlWP1LYhgUXzwm3c0OaNJ1Ghr8lplVrSJM4Bir8xVI
qucq6bDDJs57bJdQh+LhMcEDQsVTW5sgFGZWQLdNuNRnCsGhTZVMm7ELpOvHHiCTQewIJo5BMdb4
pJNzl3lPiG3puucT1h4M8IVMPqNtZ7/rnwq1T4GmhvlKMckxYGr74khGEyVS41uhONneymcNiihv
NEApb7E6ANyxV2iw00Vae6wbV5E1YnSVJu4NnSwaXhP2Ug07Q+seSiomkc7JXOQSZIrePAPYvNF2
vIu1JtpkMNOjnm5tY9suzC74HpP1TJ0/O0w0bdAMhlwjp7pYpUAPd+iED3YTJK5wwMrC1X33wqeq
dpp1P3LRDLRb5mNEJQhjZWq7ZtADeE8ESJVcSaPKPMZzVkZYeM2+IHPJbWIyDboy3xi0GV0INBpT
SYhHff9coCBZ1bIlwnRqj4i4yWZhuB0VAmnZV2gxvijhG2d57XoR5TWDQhDF39sALo9+V/xcF9VO
HwS7X1X91U2tUv9g1ukuLkPL1YIx3wRFSWgAyXpqqp5Vm5Uf80gMWC2K/Ul7LRz9M4lyEpcsEzzG
zbBrT4aZHQvN/6oRuZL4X1MdxFZa4jpmNvVMkEC4psI2N1D6o/TqF1VxvnppuDcL+AKjp3wCkN5T
ssvRfKy70s2pk9O6fMXn/pRyeSEq3r5DrE3bzEr2Tje3iFhGxsmxdazvUSQhfNgov+ouf+lneomF
87jPgmuuBa+e/4p3mbohHN9Yx7WpOTtRDGTsBHK/PLeHi4PGv93WZG6OA25VzWFq0AtjJBh2jT8M
15HfvwRmj+pIsUkJiaBWVpaO+aidnpU22YYI52glJMlm4PEMiN7YxN+Nju4EqZS480bxkk9zdrtq
uLLUhavq9XHiGkctQoVmatunoXK+D/Mfm+ycU81PPgUFfDk67LAj/edAslzTItpK/edGyTEhWK/S
F8arUt1oRj7gPqtc7CpwYpXJWffQEgFBpennOFd2AJc3/RhFO5PODz0gLDiKI74hiaqO7fieNeZ9
3ytg7qkiHJRieG0s/9wg4+0yWG2ZQqHTUJ7HkRb1AFMHVAT4FiY8rkCxtGEYSIgk0O/j4gRl8aBX
+McVVq61vvVMQ0WQH9TzArD6sTEmTDgIRijMmsaN6eq0zTXCC+14VsZN6DJWWDSgwgBh4OO2x6EP
uuNy62PjzwWKNEK9qLZdvxosbzp2MDhIk7R3MAygxyZqcTRL5t/NlF/pL05HONTTMUpDjAzJBLV+
fnG7kdauxWKPonmv287Jt1MkvElzDYRTce3MPlV2SopYRaJ26ElGjh7fYGDRjIkjsWs1eSkM9UKS
4AZdV8GkUl4iicU+Tp85xBl29RjEmU8QTOszGzHwLJYKQRyqbOiyY1Wq4b2A6fjWVuF9P6UaFons
myGSixXcipC1xzT69wT7XJgmDdCkgvs+r5+zOn4s4/CUtvm3qh9OoQQKast3uzXf9CPSude4cxrc
Sfk3mfj3ssEML/uU5Q9o5QjyFrOMS9eajOvt89BCaKxaVBjzNEUPNpE6MfRRDAOJAwXDDtbKGHMx
bfgrU0iKSeGkb6z7xqOhItDrNeBVHfBBBE8iTbGacrrKTD90MDaOBaaUmd3fzux+UwLSM9r8k8lM
6AhED28hOzqukWinnKJKSNTNHEF0XDZZTyS0GsZX5t2kEikcslPLZSzpjR1FGgjxiNCA5qeVuSqr
/CmKG+yjzFWWvbvcWo4VRGpiE44e82zNb4OdJ0hwCSIPbdp8y9ZbjTKPCUIvcNZ15TyZktAnI52+
yDwV8AyCAw1tgoip/vRd9smzvV02FzTUKP4edd4TC6Y9qTEgBTMD2qj/7GDn2o2mM2OAjH04MLpl
oEno+ePPGanv+A2a1LBD+8ZJcFiC4LDCIGlg6rbWCdBRoGG7hsTpOPaHpYZJM5gGDvY6Hwu+nQsW
bKGxnar2lVUb0yNVUaG8XUyy1SMe0LhuumQ+i7XH11M10fdOpyA3UwOHLsKGU/EBGkn6VjHAs57w
J+lMMY8Wy8vKwl42jCNNFPM7Ylx5N5f+lkWihz+/MLEl61Ds7FwXeGZZck8dry1C8IVp1xzgxNmb
Yf5zoac9CzG6jg0ReC7hLWUuYEJPpZq8ITJnXosnYaUm0dfaI25rIOkQ5bw58Pmi6hqoirbufbR6
kt6oi0PgIZI2NTYoFGAa7hQi0VZOzuhqBrTJoC6obgvRp8B6WAz+tG3Jn+po5m6E6QQbU957WMIZ
npnCRWHxbjfeI738fTTq1rrSYvS97XtqjigmOnlIKJGfZXimm2lvUk/Sn8nkOjBhDVrUU0npyVlB
zUcMOEpzU851THMiBD7YdoLqAf36Ag/9sNEr1D2+ahuUEShHY+1C1JKpyWEwOMfbuazY58QIe/1w
ayyMTyYVgawfT4Xwma93FCrMqH7x7GKHDZaFqJp/EsA/1noJjT+K+1NF8DryV0btvtLdXGPSRM2d
7mFl0W5SeFOm0twP3SEHOCU4uZfdE3ClCQO4+KYXvTXsCJS92SepMpRFVAZ7A4W6A1yXBFE8HV7/
MOkDLump4PSItaui2TfVoHASoswjAd1+UGZu0UBTkFas82RFVDEwen4O2/CmIHH7cdTFQwCUUiWF
dWB20g8qjFb1+zQxfwi6H4WQuOLgmXDWc3jh1J7ri0DKn5JIJ2R1foxVW8kBdbANUFb8KS2Yl9Rz
JcZKjVtVYW0sZv4eDF4KSd9CRb1m+mPQQZMYA2e7fKVhRHAcSOu5UDn6nKNQq/D/8mp5TLAvPgMD
JdnZSuc6rkL2tllDNecAd/uGoO9huEa4Ot1uzitIQx07qJrIDbCoBnuXuCQFyCKKDStUEhJq3Ty4
NezXpbidUYyjst0fiIMgtZoKj2KmmZvjR4YKmzJf6CNXDhSG80IP96KB9p+MMWWj1Di09OaP+Ri9
+TpVGKGc0UbEqyrKj0mqP3g2xnbK9wzHgXUqexG4uC1JvuyAv6ZhPUeLN3vHewxqdOyBN3HSQlxi
+ZW1OVGPUR5vkX5ELHiHgwjHQ6UYrz6tB1YFMM0y79j48ZfejxGet4Q+EG75PVWJveMANgIKa4oT
v4U9aN7KY3lMM3YXUzcDAnHrC2uXalTnVGIk15MRIt4lsHc+8KhfIBKJT0tPJlGi75RX2M29/RQm
8ppMxg2SlXSZQNVJ2rgWQnHYbfFqOcYmHaAlbAXcsQRlhV0lkbyXt7rWWQnk8Xd14krbVheNSyWG
glRuPMTdq1bIkwQcsaFgr6aQJyRSpqFLUJjU1NWU4jDGAGfUgF3n5PVXOGOXuYrrxecGVWzQ+S9o
FYw1wlmFhnGxxrI019GYBcMDPpieEWwwWFR8wvpbWZDaRjDeCYUE3iycZftIp0DqRP2ecGeuK8Ek
qD/QaqOxjRzPKTy3Dx9ic3ivyu7IELvx9PHAgv/s9BBLCCVL8bszSxxY5tT66O1ko9z52ILz8JCX
+0qVJd5oTOH9zi8InaNT8BLqzU0lazWnIiVk5K8oYoOWYNmxExlKMQbnJmUyRojppjc/VyKh0ZGM
zybadJFa752tfK2anLhwoegQVqZtqR1MwbQwjEJKUYa2rljfFDJ6KYC8Yscd3kAZKauaTMxOS85x
KljXZAJJwoya68x6Zj3ujUY+lVW2Jhj5qpbJVRvDG3bS0E3S8Dw5kblCDrt3KtU/lbn5RbTJa+Oz
WAwhHjkzEzxKOB6tGfmtTsSdhsar8CZ/29flVXH0ckfJloC7CXn7HF6sN6gIOFDz00Cw99FsbqFO
PZOAvf04paOLBvabN8nSXqteiUxX8FY9/KPHZeOrZQt65q/7CzkHjPxRqXP7VJU455CoPFS8g6NI
k3Ft6VxDOiR3pxrFPNeSckOeAwXRSVWP5Ewj9hhR+R6X+0h971D056sYBBLVRS07ezRk8Rdk9Oos
F3FBj45O+i6KDegmibYaFU0cmzjGn8eIKY4F5sDjcmvZEB9Dx5Sx201Q0x+XjdcmSLNqrNdNECPQ
+euBKQjP1PwH14+oE1Y5sUC+9ui3GgSbjU/8ScqZF+dyrVMW2WeY7EJKpiyN6wO4JNs4qTM6JmfU
Xi35JB8bw4EZrent4GIEz8h3rX6IcP9flPCPogR7roj/d1HCyzuarsxv8uxXXcLytH9bXoX5L4cS
OoVc29GMWUfwb12CkPq/LM3UpA2I+0OS4PxLVaVuYyaTJuLwuSH2b02C8S+awLO3REhUBLhl/y+a
BPGrKIFLPx0R4QgY9AKNkfjdtDblE8X0ujVvMZzPTVbF46Fu/EPjq5CAW8bNlMayDlkRKIKIOSVy
eiv0s5c4JVBS5dapHCxlrXoBufoPtgT5qy1heXcO+gta3Y5u8gUh2vhZMuEbg55YQaPfTJGvShiZ
F+DCiIxsxSCuWtxy3XswBOXYLKeiPebURyhUiH3ro/i0Ujt0Y5/5kzfRw7KNaA4bcVZEG80EyD64
a70QnkZGBCk9PC33vvx0IPwvIgz5axPvz7evqbgrbBO59eyb/vntV34TE6Qp9BvjffEZv2NEuR7G
RmzNOJcJ9TGyNec+oOmj9Z9H7KH3DQNnCvr5rAV6iL8hQfltZ1egv2tboZ1gz+Z3pFVhrtionT0y
I2RZHboO74gFY9zDh5p7M4yhUK0zjcvbP3ym+Sv/aAfNn8micy5U5pwEGlDv//UzSS0kaShKtBsH
eraratVad5WFNasnd1KinLdoEpCo0IttEdv23stL5WiIYDwPutfvQrt8toexPDH3Q8lfCgh7TzIM
KZtHsf5gJhXhLlAiBge09t+/9aWL/B9vnXNHn+0Wwvq9lZsVmdeisZM31Pdr1cQ6MYpdn5YVzSiq
jxYCvROwcNrM47yIT4Y3okAau9+ytOsgoQnHxcxIwqk/DVtspRS04h5lfIDTgI9wUiJ5UTo8mbTp
nJXEMHFnK5oLdkk9BYSHbywoO0juY+fo5Vay5digfKkH02puAXNI1oPbpNJxy3DCs4tTbVuaBEUr
PaJaS7szfEpUiY5YePImqhhkhpUevo6WutOhHP1rGJgOqw42MXWnzkx3hhm06ypWL+NQhgcjVJqt
AHase6qO4zMf31jhgTzuZ/NA3l4ipOEul4phV2Ppgekroi0kje5uuYUH+D6OEJouViW8bznzCY8M
GWdnz9mXPSra3oyfzEmH1D3EwlWE3kBYr8rDUKvVhnnfH6OJTp658qvMgFJMg63TVSr2RlpX+7/f
37N47D8OVVOzDMReBoa833vodm9r7WAF8qbI9txZLRUou6p2Xp0w/qPdsS157TWdmJKxfg5CcLJx
isUgJyYdOqInLkFe7Fpo5gIaB0tVcesVUn4oMmjOCFG1ci7YSpyXf3jbv/bgf5xhiNccFDpckvn/
1zPMVFS4IkYlbhOuMC7cwYMfm3eaRWFTmqm9LTPSSktvVmJZdnbRqQOS5vBYO+94wSXpE+F3PAHV
vrfB/dUpwmk9SF2tzGgfBFRP/v7tiv/lW9YEIgXLRNvPQnt+/CeBRAfJMKbEKgDb2+W9OpKeM86r
lOQctHTDbDsDY5TZuBP1s5iy+Cz86DmM7ebw92/kN8nb8r1peIeoEau8G+N3EQkp4Q1DE3sJDjFF
PKGfq5ckiPCbIKmm3NF+SjsqtyxWwym++HLAUoh06G75Kse62YZjn1yrrKEYNzI1p1IUyQN4L2p1
tSDCK1LO7BwmiFm271AKH2TYPXRUwK9ZSbXOE4SVeEQoV1ZJwIuSjUck0a9RDMHq7z/qosD57Uqm
aarOlEJYhvYfVzIWVrlT4vC6QZP5qrd9dOopK67wd1mbJDIeRtbdZm7fFKWM3AJdw1tkahcxdqZL
4hmmo4jo35H0kkNgsVBrUkoGkzLsJurSm1Ihvubv37D5nwO5ZTG5YMzgH4kQv6n0RBGpoaJ18lbV
jb2RKSlKXKR3k9V+LVjH3QHl0ODsw1hqLZASUFXzU1pF+qGmAdLGxr1gCefq+fDVsDv7LAKw+oad
v6Gh6cjhY6dothYfyPG968H8rKTZaQdbfzEb9IdqoFFzzonDyPgL+7bWgGSTgpUCA9tWqgb+V1g4
LNMxPVOY1chUO1lyeACoZZ9RijuuHVWCVpiVQgDbZtSX8dSC7ESyfBcNmNzVTN5ntW98V6J2zVpe
3BSMLVpEUTKPxKNwfO05HZRqJSReLrCC2FVxMxKcohzToGKJzoeSM0L07793fb5W/HagWJJTAimR
oTlcUH49OaOE2Ed7dMTNcYo5T3DqHkZY46fJqqq9qZjDg+J0PUizPDmP44SerR8PINUcpJppNZt1
vW1b68fJFjs9U65tSwXV0NHSRKoPLaMk6cbOqab5zy1taELfnW1RtsXGpE678ihV7bNRf/Qz09l2
KNjo95lPtg3plNjJSWvlxc4LEtVHr78gv9hOfbwv7Dx5JNpKWzuNvk1JcNgOjIOrPrIKN0U5cJA5
yoS//6bEr0bM5ephoXiy0TzxfeGI/fWbUgbZdiYEsNtQZC84A+mNt8FrTJLWqS6FviGmAzpSX5Vk
yqTpycB3ELSADWN9KE5YzxAdFOMl06zxH1STiyry531oqnQlbRYOyJZVZMi/vbO08XEFx2NNjQeu
SgTB5B6pMV3R+NkrFftcWcp5UOb0TdxhVGOTbMfCmsw4E5becvgWWgwTfcSOTllau1Q2Qr6w7dTz
6DmXmQO89j0z2elAirdwl8ItIfRAFFvoFZmGlgTLbK+99CbjotLPtIeCCMXYat7x/PYH4a0y8iF2
KR50N9fJxBoARo3lNHtoCvRiIBSMej74NTNbqx1p9imR3QPdedBN2J+FRQ0NIwruHn+OqUzVYdOT
4A0zcLzG8XsUjy2+RheUHKILDcKBlkt69JAG0BVVq65AbOD4fbUOUBmsax9FikFiOBXIHG5CFib/
dP1FsPbbicVyCZSApXFVQ9Bj2r9d0CY7dtAHjP5NiXsC8pSpwzmZQPTKAviVyhm+6x+hNzRbaxrt
QxOFR0fLgqdmUioc+DGeKuuLPVR0YEaCHsEZTtOGxgvTRqEeLAuP5WzPb7aGj7Y4Mr8kNR5di5aI
Ozq9esUCvCWXLb5XxeemKcUDsMLnhnzBS5vfR058p3Zg1/jC1F0QVV/B3+yQUKjggOCVPvSdNB9T
sEIxXRssjrJzM90d8LBsbU7plYb7/pKNfKROB0GWg7/AHKVuGHGiUxtF/mZIHqyQ1uwUMEvqTGeP
vG0d2VWBCNemnGuP2U6tChVqsC7JJbH6swYx7PzjlmxvQ6ofgYaCHA497yzwSarxEN8Z1I3TnLw3
TakwXSfZpvDbclUbauaSfCGQ/soHQsS8Gxl5kEMyvN9YUaIX0VvVPoKEQcs3h0MM7LKaRo60BEcZ
amvUaFZ4Rzog2oSo6HZWVFuoQVDN+HVUb5reYzHWEhsbG0OE15I0MtrOAhrqKwp6cWizBo13rZJO
M0harsp4Bs+WuvAaaof5QDU3GOgi+DRA2+g6otRcDZ5jutqQfp3aGFV2FfA5Df066O1ZMXg3IMRb
v7rTwqCkUF2LTaf1Gl1XE/+n2uTuIAhvMLpvkeyTk0rqTArUY2fa3rCpkGSYk9LegCnBbW05e3HQ
/yFA/kDRBg8/9eR1eWp3jTpHu++a6A013HtmZ8EWqpp5w0AMX9oQh8427/XKe62I2L0P835LE5k8
I4zhbqQrwIDrfA9BMNkaef0HxlGJ6mqCyNrhAKBaSddDnU7sNjzWdn5kYiz2mqH5QFOwryk0naIC
+ZIaJ7Od3LwvOFX2Q+E0l2LD+sfbORmm1bz9ZgvKYQDhokuCXp0BXKu3gQcLyBvD+prAmZxSRG2Q
jtKTRNJBOQNpoMd468D+h/bcpxevqC9taFHc1u3hZtWwnguprLuMj2WGzXhnJ2RKocQqSK8JcHTC
VQQHmZL1OLbmpvNYhfnTwVJFfO2T73nCCTYkyOkE9mGH9+wx5cr9eriMmoe52tBNOAfYTFYlM3Au
yDQ3Fc08NWYHy6pyhvlH1R3ZxfWdntC8mDTJ10rR+1Qlhe/mhl4gaTQ51NThk86zzopKkkYxKfbL
oPD5u2lfoHpZxZOu3s8MlvtxGvv76GBkdPPDhi+pjih6tykqptQpEMfhxLzCtTk2uW6c08B8b704
dA1rggI2mHci6ajY5jX9H0PBqmdP6AgtjRThyvmKW3yddNobTlFl10VYzTdD0yKh5ch3h7nbr00+
19qg+WY10XB15o1VYC0sbYpCrO2skxeg38Ev98eY+v791PTNQZHefQ7+WSkn/SnP6ktVef4lNDWx
ap2q24ug+pSWsXw0fXkKIKheQ3VnUXtYdZpEE8ph+yWcpj8QtlgEWNKREY3TnaeCPKWJK6UQ1XAq
jOegYC0UIwFZp7RPdTBR98tcxo/Cu3pQwqtnVeS8eTgIitTbzfkUK0oZzO+6Ul9zITDdAMXLsQee
htLSuodR8laSAJ9AwH3UYx16gImjW5tejWAst2lpOSvRlpBVOit/gmtWRBaZayVZv7EMNm0R7WuJ
Z9IKam9rxd1GM+kANKbJ07qh2qP+/BY0Qju02O+0HFVQ7UCVA4TwrAQTfnubnvMYGkiVWpZ0x59u
snrn/g7FSHZkNVuSydHSY55FGstdWQ94VpabduTccVWetroTFkcjsyfVxbxcHH/cV1FUA7Qno68w
82Mphz83waAQJFNb22GWmrSz1ORjUznoBwrjYGU6xwfg79q1bPmHpyLv0DXmRablNRtU1OMxnDeW
P42AjQFwmLLblyJcg00rj0HfdTSH0kPkK6Objt37jx9TKKdxE++KWXRA4DiyFM0jdoIGExUTvBdJ
mdbHVCcihCU9OgB6DZTq2/q4bAKh1UdFZdOQY2ymPdK+BPut59Q0IHJ1BEuaPPu6/1yZ6B7sjlq9
k6WJG9ladoT6xwCEZGGjEaZ2sjJOlqmioVpMI7Z0LtRY+BOmQsesHQy0nE3Oh4z/3Px2d+qRLU8K
jRtIEJHb68Ww6mpawQoxpQjSYTfNm8nqih+3lrvVqOj7rkZTE6F/VeYNY3FxXO4ut/xeA8G/3I/o
RNEzqteald1Vg3iMEt0/KDNVF4GvsgPLhJovoGsYSGfTAnTd5Wb+JOaskM5v600Xj3iiUNUqdkOP
JVdcS3xTCxOiEzpLTUX0W1lEcsQ20TEN2S5At0qi8HQTWV3ZQ4dCvm33UX5NnCfi6LHjklzuKjJ5
7516R0KVAZ559rZ00Em8vtha6JhXQYEQOjDGVT3mcxJgSLZamfJFUa849pX6nUDCdwetfahYnJ4B
K9wYcUIVAQdv/D3NZX3jd71rMcU5I3TKDgZJFnbJ2J/ootyH2XumoAi2iRQkTZVwOcOHjpZ3Z9gH
y1odxXGiPJpGSASQ11DO9Atjgz2XpBetPlEa2qN84oBIezCj4ay2iecNw9fB8cmPWX6ENHtOJOL3
llvLzz5+98dz/+vDH69gBBQHmw5d2O9/M625pK4+/kxRwuOYs+t+eu14+R1ZdgnNRutYjDPR/uPF
i3lWBGL3GyApObnLAzmXJwxyOH2hZbPWW15heeTjectbWe7GfiGZ8/sbgHNI2qsICX82bCNETydM
jXOjjAWSjTs7irydMmi417AB4FTwZsOFFyJ0njcAoyrUJOoSkswFfxRbOXbNmvgswMSOkDNhjOUl
hNCTCmSGaEpivKmVUwwr5NcgCs0DnBADc0hpHInnRUSR4TfbKk3w2Ns2Z/Ly8LJpWQcdbYuALVkW
s4hICyFBzM9mFDSOqPdOVRRNu+X3lh8tm+UuBDJ9r6DkrecXWX5O8sWft4oEDSW9UQJp5xdansBM
nkhAVsvrtBjtvYHgMbKV5kCG7nQ0KgZPhFa1RDGPyiidjH306veIZFLDdik/5UfPN9AJLzexHIGi
qgt7MZXw2PLT3lQL1Y18prnERUSrttSczaK0WjZOThb6x91Fh2VBO42J8mCUWDb2X7c+frY870O1
9fEyg1/TAq5nCX6vIkpsLUkRQc6HekzbdZrn7E8IrsKtpAfABAhc0vFjk5UmeYof90fD+Pnh3+4u
v9fUYfbTK/gj/PP1f32F5QGmA0hbBH3foKXW8eO30xTZ74+bkzbwLj7+WB0SMGQw5Bg6mJ9AAuew
iaD68T4/fu3jjyoheraPu8ut335v6YZ9/OynD7488ttTeofgnkm7OFpxX1E+bfQff3yAFi2K9fI6
hUd+yaM6f2NeGqfpfvlmCrAF6X5SkUallrFf9tnHHl3uOo1kAZbmCdsft5cff/zqcmvZ+WFO0BBF
lvkJXSeUcZ1Z6bTTonDfqZJ5fz85hVu3iIhZiC86QxiE8PuWI2CYZFS/LhJEZ7l00GX3XYG6ZjWg
CTewzR3imslTJoc/N1Vtz+qrv+575CitlZq8nUKYEG0ngxUGB9fyojgr8yNmNZ+6hHdKFLjWBtye
UAVuuHyry36pmPhuwYM8FazqDt48gyFquSG86DkJ8f7/dch97J3lZz/tomI5TH986x83vbjgsAnb
9g0M5lcLKMnRMML8NObTQEifXayc0spu7eCdBuJaECcZw0Mex9AKClZcBPraJGNssZNYOxPmCFIW
epg6AFoimNrALZoGUD7psOucqeQqklN1oQVxAQxZvhj3QGO0s53dPGH4B0ToB1/1rTWxTDDFA/Fl
ErV+LXP1yejJfZfNtY3V6uSk+q20K7mn0PIl3Ia1MV51K05csPqw2hO6RHVZubksTcL1gqepUmYP
kP4U9SU65tL+knOxWrVJhL4Q+bWrwE5aD6Hzhn5EgPCGkz5AhTioo3JKvILSmKm+QbA0t52Mpj0Y
pM8A8SbEzCEcSZKjcn82AEzltmpJAfRUj3TFngW9oo/v4TS8ZUqXY7mhAqWqLJ7oMEnmBg5ozjpm
hR9bcgVMeGY7DF8nGsDbnhiSnefX/j3M44CsbkjBt8gfP5FbZYHFsv7IvHQEstk6ew91K9GIzkOZ
+eGDVU/lruii5y7VUTmlJAfAxfKh1ue2G6W98S47CmaamPxd7YeHnpOBWBqqVYDSEBSH+cWJ1Bdj
1EkIyzwHdexAuKlaEQZrkzNfZV+VjEjBrhhQbmXRnjoocfG0OvUJnWsSYvyNzO6A2/EGJyl9ajtf
Y1qkfxkk2MIq2eOPzU8EBFhbR1HzjS3HXYu4nLlLBxLf9t1+jBkKI0Iea42aAfvj62Rp5IwXxikk
TivzADnTHfqe5tQpYxW3j1pnYm2Qjb46pvSBzmlrZ58wuK8VDRtxZb8nfqiQoIM4ToCB20EmKRpQ
JrHJRQEnT3kv6xF7Ui12SS2cc4n52W6UgXm2NxHD2d11I/4oSwywDINqb+BFVMCp3mQD8GfQRnqU
qR2f/CasOdQiFnoMdIptXSfd8w9ZRBMzAqSzDpJd29ww+eHd74DHEqH7ye8scdCRXIEewgU4UkNU
DRSSlRfjfSfZ9TT0ylu7h5B6Q4vunJMAD4WaBt0pFF8URenXSkc7Yaz9ERhA42ADL42DZho75x7X
2CRthctFcXUoYrtebtd/pI4fXiNHfKJ/wwyWFfpWiJ5kJSO/DiUH1ojaW0sr+N+V9RgUmjyn7xMt
50+N80UW48MYZt5NhPqbVurDvT94eL/H8UILL70aVsRFzFG7Q5WjzRzz+lM1VMajLEEGEHR5rtXh
K0nThIC0gXkZlRSkQk8fyVGbzURz/clWErdXo8HN0hhVYZ1/6jW7OLA+PSCKUHehNoCtGelfhN2h
oG9i5ll16gQ2DCkj3h1fMOJBfUabT89RkVRP8bCKPDncxxpZl359Q5e/rnLziMU9oVRMV1QkFlOk
RK6jCdRLRdbtjqbNAF6PyLSAoNSzHZj5Lk/oH5RzOIwTmuvMQKsnGVeruCEZFunJCef/y9BJEghq
Qn472U7Q0akRjjjMN5qnayfmUcDQUhntcQKu0TSuPZG1ayONXskaxQUy2ciqq+ZVyQmjlh3ZUIqV
fRub7DUorC2/km01Ul1p3bXFqRza9gHpwaOsJPUE7m4Q2JKMwayMXvyX2a9wzQr72gZxfRgt5TMe
MFJ4CxJyRxyAhWaGxziZSOtI7a9SzZ+wkD01/mhv/QJOojFdorR4JQfzCud82KkevVZn+Kw2sdjk
SGncyKm8zdx+FNo3NTr0mB/exSv4xOmiBAAGqkNhteIpHN9CS9MOeae/9bI1923UPTRG9N3A6rgf
EvomRk41N/0f9s5syU0uzdpXRAfzcCqQhKaUlLN9QthOJ/M8bODq+wFXVX71/RX9R5/3gQkhKWUN
wN77fdd6VuQNrGWfWzrUUDCn5pBPjzYpI9thNInwgjH8JAgtHDUinwrNBAXHqjUzE+lFUWXfQnKd
JepzpKEhpx1wNmoVy5HtWFgVCWaZwKOdplA+lFGzG4zpbdbrFrhQ2z0YQ4HwrKwdwrSfZKE355AA
FnyfI+LQwcYKzApwkqxwn1CPwhaLUSYmdVfOpIvRe2gCqye1tSlpadU16kUOPEHpzxgBSjE1d5ty
Xa+KJ6Zy5lbQPRgzMb1rbYqlODsT9Rg94ahcPV71sW6bCtW/iF4kLRjuFmFW8ewg/5nN/j5Mv/Bs
ND+llvScqgb93KUctFQjC5bRuI0sa5zcZggFNaC0uk8dY5qdgdclY8yhxUA1oZ/vQ4cTZr0n0EJI
c2PxO02czDd1mLpTSXrsWIASMiQC0ZhDqXMceW3ACVOVyT6u+H/0ZKguGBv6nTAE5wXmZkrDafIy
4UxrwjJyJxsOIJF9DYc1+EfhNGzG4jpi+ScQOWu2HBNua6qnvmVgsMyq9apu+jCNjlBiBWvBFP/A
umEdwmK5bBM0tMWWyvnNpJKpV+Pssm6kdD8heug7f2YOdbPMbg9xojQOo01inDzUBMUBK3zKSEgh
EOGzmHrxWhnJMZVxWulBFj+2pIjhsAxJrErmG/iwH4ut7dIOhbxp6VMfuzt0julkEqKTcKHf03Zh
Ka9b+3oqQurdeBY6qqKqeYC6LV4orXD4SoQgNWha4aPhrIFlz1xJ/KA4L++zhCW8XQvnoicO4qFZ
xbyZjg+NuIfVN/7L+SD4FmBNz++R2RBwJ0f4fQmxpnOvYVbUKZkGfDNuVVjIp1OmFxK4aiBX1kZJ
0zdysgI6eursRkJtd405UZqT6e1WQYT8t40wjKnZu65nLwOw8kKlxAojAJp5LMi7isbn1ChUxGX4
L4UIr2ND9RPXcOUmEsQ1lLO+0CZ7T1mY4gpmHNn8QfNOeZCtfs8XSeqM+KYVMCtMopJCHCNL9J9+
H0dsqnWHMt65jeEALqTInsqQQ3mIMVC2Cpd/pjAcFdN8VWYtOTqslUVntVcSbtutGY6vMatmKshz
/ByY/SUkncmtjWnez5ODPUL3tcT5iOsx28sDp2uHgGibWO0D1E4CtYj/TVrdepP1T2Z1OANVYXmF
UXC49NVvmjmPRq/KH5oUU0h2zDdGr2oxv3oK8Ix7lVkv0ZzPP6LQDDZ9QlJGq9XMGYfUPumpiZZV
raW9Y2FlkAzhHFpgc3BRX+W6+GlVZITGrTgGMZaYSZ8lymxBD/Utcs6VmV8Vk+CoGfXINiYVwG9T
VhoNc2lSrykjp9ZdapeZV5D5fdCDx1Ds+1wXjd8t5RIg8HTZlKqELFjj4x6B04WEfbUjFrIoFwgg
kpSFcpqY30Bif7ejxXCVmfVZKIMniGQ6yd1EAlgqZJ8oD9yAoXazi9y+GYXYEwpN2UbEJ1qCPqVs
6ir6/K12cvgXXAxIICdWoqcMVyJOJqmoC451rz0maGZcAH6kQkh4j0ozzQ40q/jrkYZdxmQ/yjDx
wT6C042kJ9LxsyQvlQWwv5O7bNtZUBtnx75Vo0MGiSp/w11feZnCgGLRVC3G4cxUoeMdVNjvrfGj
NhSo7LtKAMRJcis41alzQwV6VRWKLUpdHNKZfO8uB+EM4ORWJ+W3SklPcU8spKyoWIZngj0Tum/7
FofJhmlVgiaiGw6Rkj8SajAcnCWDb5TsTyY8YCwbIAaNo8+HUREHk7HtCrzr0NSCWQW+H0q44w+z
pQGjS338YsjpNcfJOY4B0yaznXdxgx0+7SyqS+TcY5jsML+SmUTgIjzT7xD+rN8FEZp6+S3W5PHR
TORr1mvfgLk6V8up3gonRcOt6vlWraAtJgWw0zoBmisp/Ymo62obxUj9IgilF7NmBczAgtxyyB/Q
Yh2j5TVzUkdc1TVrR3kessrXpCCn0zbbxy4yaH3JNpQ44jon+CBZ2eEJmdDOIS7M93I1qHuFXL0t
attPauOPUVTwZZVkGliwRczKnPw5VL6VIrgwPWqPtmYSihLODzIk/rgZb0N6tsL8W60L5aZGDs6b
uq4gAJTzFW+Guam0JtjapKJBaN+USqftwZjepg4XdWoEx1J/MutMvyhdh6UiVMqLGg33DOV/Wprx
xQnQ0VeopnbExxHxqESuZdsR/gnkmSEmka0uRdmO6ysYFZJByPtu6AZh8yijofKaZTKeSuPDz0Gj
f9MvzgeLYTSPSFaG8PKAJ+yXYpdEOg3mGRCfL9vtfOjNsnT5FiZawIRVa5Az12McmayXhnl1ELH4
RIa4j5SavyXWFAUJgvxRpV0dE0SCQOpUY7Gsw272kOHITI7K9GiiHjWDXHkk/PQ1sqUzXZryIRy/
SxVCTZsi5A1BNLF/cCNABrFJEbte6nx6g/eCSSFS8/OcG35u16zPFsyWnqBEysgSifQJDLplPLc4
5br0vW10pJKOgpPMrIKdjm5kK4hP26xtp1IdjokItEsS1K//KA1kknYIU+lUcucIVLWkyz4hN52N
yjkXrEcg3Ku5lzLY+Kljf9Dx97kY9Cf8BPc6TZVTmJhYgJPpNGkWP7hsSBfdESBNa/BSyig96mL6
zfq69aXJgJ5cZF4iFZEvolLZsCY6QSd4p8FnH+w0chDkyh/lXAm0QYW0k0EunfoeZzfnDTERZUpH
TGqX1krgySqE8IW5qxU6daGSGrzeZHBxyOXZkG5cHygBqweAzim1/VFHRzDJR7hmGBR1wjfbosSc
R+ODTAbGgpyTizTXKjsVJS4TQC43M8slbxHa9A29myKuSYhxRsRI+KxGa9viiqARob0Z5Qcw8601
leLcsRrD51m9ccy0p1Z77Khq3NMU5nlFlQZXfr7rI3m8TTiMuy4yXQ5TAjFCXb8bjnSivoDFJyku
WaftMP5ovinD+GVJGO3mChdsFCx5r1Rej2oi9QRrtMznkXXtwiLvsHzFb7i90gtmx8A1QhjtFLgw
10SWQ4aNTEidjUtIsphnEvaTnXixSQdzaU315JutidqtIYNdWgokWdd+gBsPLmMV3tRwuEZx4LyO
nYJEuSBQj3GXqMYKU2rMalFGGHgsdIUpaabnvoNQcKtZGTo5o8erCXgiJ8tl36VY3AlaIuBRS8Cz
EMtKMtujPiW/S0GPNWyLcZ8GRn928tTxDRplbtEpn1IrQ7MDxD/3TX0VQrSeGcfHmaPUHRtSRAqT
9nm6NLejIFMepNxPARucK1peCCEx9NEfGo+l5YhbNCdHk/qMFImrIE2qqqSLiRGJ6AMF0qgjHxB3
TJduSXTq8rCHopddpZp0Y3NZkIQQ6R7yuX+b+2hnDan6IUBn5DkU40Dv1RfBJRHiQ/xMmC+N38F6
qFu1/u6QP9jo2S+VKD7W4+pTDdLbh+4n7yF9xZtc6/N7TyCBg2MaGzS2sJK4W2bmlUOxorghv9QO
wRIQnFXRlskYHskOBLVF7cFFrZN4aCmXJYPoieMzrVZFQGcNF3WEJ1WU6tYi7dpv4LpQy6JxLppi
5ogEVrpOShJFSY5hxRqB9iWd9qrx6wjx5Rwjdqw08awZAE8C2vw0DAKcpQlejC49BmPU7tTA9nS1
D/ZJr0DOrbEwtJ0e07+TfzjMoIy64TtOq/cBj9KxN9TkUdFohlTAb6Cxr5YE22bxQkAWXr4qLLwh
DH/qRjrQZnwMuVw8RFLxmU+wlTSW5HY6IuWJSDGfBgSXLfEreMoyYCIs9Vz6KATdZvExJJDYtQqR
nG1cxFOE9bKcgg0u4nlvty9SUnDFtWPpQAteQ800W5suULvjanluc90Ctj8xTcOvCew3Vmg46TvO
6AKhJCdqQy8Pfp5ajLSuMOSGcFxPMmEERoS6KbuF3Rhh6+YyKyZddzsrqvblUD+lGTkQg3XRaOH7
6LxzGr767k99TW4fE4cZdQMM5DrNLBcaKUt2cxG8TVVTbUPVDjd6VrVXTdwYjeKz1Frvawkms8SS
2Ux+UfpNKzOFHi6CoNLtON1mfaSJOMheG6Y9wSy/48bIKKcK/VYMw4eRmycnC8S2TWSU+njvXWs0
noy2kNy6JFJWqnFLm6VzHxwFd2LVsGbVxoAqafXJx75rdfxC8JXqtZRMXYjorCQrg8nRQBVFLBKO
KJC/g9IBVRimMrJbWC65NnLsQEq8qr18jCd9N85NTKgvDRRzLuadFAW1r5KWDJOImTWBl9kj1MIX
e4gfnTHUDwQHjFt9YAJiykO+k4kngI1uPIyt1Z8qmgjyg14GMAwq7XePxOKs5ISZK6B1HAf1RCw3
HG6OKdwkl7BzpoxwoP17CAgWmbC9krp4dZhgDGgc28q4ROmQn5I0uIpCJhuzNH6I6qKC0TxrOXWk
PMF9YiQz1K4mdHMZsGrXzDWM8zhgzl3+XsXwwWj/LCqzfdtQq0rANkIagN/E8LbkW5sCnpL6Yoyj
+Jy10p1YMSGO0wd/UH4y4YrJMwUFqjVjdtHs8jaYMcXGMgOGViJPTTmbXarNbi6wwpbCPhuhUjxS
t1VdrPuWx2zqpUvqGHol4YB5bNhnBEff9KpqTnWIR6K39HjbZAEMnTYDBlK3KB4AyutqY57NwHQn
GRw4HfZTMPQynW2H3r4TRs8TLQmkuovVvVTcpCZLG1Vx77eycp6zSr8EyKJHnCr69DRlUXUwoibc
UVYCMLaUHmHPgh7tbmo6UqUHR7GD7PNesxgm5VV6HQL6LzaaT5L+qmsbL+JFR/JUjaZnIZTwKJzH
ykqs07rJJJ1jrs0fMzJ7UW7qvyPWqAiHUc9thFT8mJIHZsnlucB6+5YSw7WkRRdKhL0BqvVzpTtP
GSfCKWydrdk6y1lN8sZmzChxkTd7RQnXXtXK3juBnHGN38o2ZVcJkw3w1M/aGWTsyzMDWQuMLs3l
E02W7jDNDRMSIBBHA82/kkrnlaIej0l6b36qbb0v4jJ9YXRWzsUUxZuGLHFJTZ4gRCf46SdaNoo+
XRyFZHACW/ZjmwGMaIloXWsLClHwTS35sqji/RyjMIzof8h2E/vyxxiR2FIPLEFTTXoqOvbU3sC8
rDiXKU8PUhlbSO6b+ogB7ntcE/dL5BtnlI0BXNhUeeNR3QgmtZZejD4eB2pYEUHaKcHRFGxif0ry
kkuQEvgLsHxDFBq1pdzGFWsScs5ixAQwUD/JrTbuhRLtQHRbj4U17bUOrR55MA95kX7v5kVBM1Qt
fHGL6pqA68Na7VSVhn1ICgqFSlx2p1qK9uWoyteoKF/5CrCXz0zBJ025aREfv6BD6SJuz3e1nRDF
V1i6pzEj3qPRbY6AWapohLRRm+p5yqSfkhjMfWFX884qm4J4i1esx6MfBWLadIU5UFiNLwE8dJzS
Q3fObIzEwdjnD0360ykLL7bV/AdAwgHqb0MCmh1eqrQT20LVkp0BDNctzBjs04iJQxKK9m4MFIfT
7i0ts+CYtdKzVnXgvUKuWxbguX3dKF5E6s69GQfgreNnQVN+O0SsLij5TDczCpLrSN6UbBXvjVy1
xxLLGNI8GRlNPA9oZIvuAhtD3Q6wG4ka2yhiMC6YjohSdtJfeVhnh9KepCvN/icno/VBua55GMlz
kYPNTDHoiTGHII46t06tug3aKNtIuDT9wXmk7p0+SdJnNnXlnp7h4OrLUkdU6XmkMnLJ5AwlThhz
tIGuI6RHuyYAa6+gk/OHrH35s6MCv8+QZIOFQbBn6oV1kjQEq1Ih9O0ftzaLs+dYFRwkSjicSc7r
CEiYqo1ocKuvhgtVMINSW1aUtIrKvS0jb0xM+1wPtKzUUCrP0JHeekElT1bkW0nDqo16E4JnLblW
pTRUolR/XSnyEVD9JpJvtR2/b8L13jY6BLamtVfjuXcteQpYo1O8G5PxZoSsOMPg3kTKeOUdMEMn
JT0TarZNg3Lcovndl/xYLnMaxUMdal1MQqrmPBl2Y4+EAw6judOb9Fu4XE8sKyhccqvvYUv8KcTg
0UfHKHlMIy1/mGrohf09KzRxoW8g7WtBjnK9tB2rlmFfOGj29IroymXGWjAtRhIDG61ncKDYZW8k
/BcbiPNMS9vyRMgMxSfGYbgeaLKsYpsE7ak2emfbVsjmhgG/GZ8JTWI3kMBIQS4clddhgYvU4hcF
zNSf9CnaBSK3XaVqSFCPkfNraqedK/KvKnlOrqyTK5YCMUCUCEIPLI0Ss2hIwbUzlGcK+gOVbmqs
vmGJ6VlP9OQecslaAqAH2ZqeRGvwDDm20ZUp7lAt0zPSwrHtnykuYDRKiMaZysn2gqZHl4OFZlIi
9dnS+KRIeHMdolGuUeYVdvXb1FL9IDEvfihE5VKI81IpNr9reBQtAlStXuu4MPX2SVkunrkl9z7B
ubVUq25DjgGTPyX1GgKvfbW0qN/lpwE1Hy7aiPBZjEGA1CkR0sQ6lmGd3AbqGa45Uuptu6Q7Vsgt
6GmaD5Xdxd7MguvcmOpbYH4fQ7N75cd6iYUt6Fc0YmNoPeoCc2TdKUf6LtLVl0Erf+pqLR4Ce6/m
Tsv6mQVQRcgikvb8cY4wJI/Emxt99U21pK3I46dcFcVW6s3uNpf5QSeusTSizF07c2nGqQ7s2PY7
ZeLXI9eQAUdVHlQ9OVnTc68jQJ+IFeECmU1XwnkRaJnimwF15pw4gaeWmi+xUjpn+k8JOe4+JB2S
pkTNsElOEB3M0J0yMzp1JXQNSUmD13xBXka4Rwqlo01cz2IbN8Q/2SEK5mzWQ9hQWrUvoIU4nTj1
0yBuzyFipZOhR5s8eWXqVHuImRMG5AYQkDn7dqDRKpFM7aAW+QtS6fHkwLA5TXSKxtbQjr1I60uD
YGXv2PNPC+TMSVa1nJgYbgGILE4iVV7DGtToH/SD/k8IxDhrOENBOvRJ1l4sIuBNE6NtZ6ATgPxA
lJSKbMyOQ5TTffkosA/RSeZnLgay3MbEWRiwBI7I6aw8T8ReuLWFjb0JweyNRTReGtr3q72soL36
NCe/EGJdaz0wv7WsVyJHIQnE6h+1DCCmJYAzdqIinEeyTlq6mApiioFtOV/UoRN3LfmOLNF4gou9
1ycHZo/cA945lVXbe0qpLqEUn2Wcv0fM/Pe0H6jqol5nUJ6tHXPbIy0z5l95fIzD8V2Xcy5zkT16
oP1ZRObJj1UfMYYT5WkR1xeS0MINSmnU5QJgem3DLrKj4TlyEvUsRVwpKUP96HkjCVq9DWqKT6WD
6WMYnMaNbC56le406PprroyPyPMcL0zKX0k850DtJG9SDeUIT+6igzP12g73rqP3AI8nFob2cGpo
F53A+Z2rPkw9UWHj1Utm3VrXY9dwyiM945cQ3/uRaZLpEQHzSvWU0aGz5s2qk4UiQxrXpO3iRbgM
3ZLw0njB8PQ5IHZ8dFv03fauzamexEKT3KkgtNOqnvvMrrehzVWikAOM53SnoD2R2JT2ebhpRwrm
jaNQVhRdgC09TbZtDl24T0vjHsdmhj7VOCQXNJDBi9bC9zS42ruOiSIFmDC10WL6gTS89mXjGEqS
eaGUxbRfJaKoldUXO7N+5zW6KMbN/YImJtCqRvVuE2qSUNOdDYNxYCp9hFXCF0gQiojCcz34mpBl
X8p/YnQp90MZXyMKshucJa3ftua2NcU+7RPrF4GRZbMVs+gfS7W52pFovMaQMk/01D8BS0C1TAfN
i0isY6atKtd66C6Jjm05L99zSmob7EREcCtVtVErq9uJgFWehWhicop66ztZh+/FBAE7hs6Ioi/P
LmPR/xoThbpkkB60yXqpFVokNXBOsNIJbnHgV9uuMiio0q5kJq16JkHsFxYo9yZQGpgozbdQkx/U
ss1vnaHutFiEl9ZWblMfzRRqMxIWy3w6RiGG+iXjR8awIrP+WzSP4kHSLXjMc/u4+gk6XXlGolke
uo55ETHWT0lTDv5cmK+dvvCvKmvCpSJ9GIKRIo9Soocmx8FuI7Dp0XVyzUzRzkXX/QibujvFw7QI
SI0/xuf/I6L8/4goxJ7CL/kfiCgTDqEi/Dccyp+/+ScORdb/Syachf44nSsCUTDP/SOmRVEUHrK4
tJH8CgPuL0gUg5QWTedq5ZjEaxO9+oVEkf/LIVgFR56t0U+ApPK/QaL8O7QDh6VsyEB4HAIqdP4f
bTGK/sXPTrO5TRuH8V6r3+EGomXaEPdUjEi1btQ0//LN/AdEiPbvBt3/93/7m9m/5rSpRrHMLi7T
50hu/WtJiRanwp3qR1NsjLcS8dRF2zMdrzb6O0ig3+E+PmCM7TcNDRY3OotX5Tx61gHoUenCf50l
mBPb8vQ/v1XFlP/d9MibBUTD76YSDeAAofm7E3VSWoXlua5QFQZ1i7qCGv2ycYQG21CXLIikIf7H
CkkpDudnJHfjQcLVQXlisY90iviHhyQJ6dCHY6N7EaONV+vURdU+Tlkbs0GvlOwCXf5eV8V4XMBd
R2R5lFeSqnTX+4pAmBvFnCpA4A7w2rilU1bXw444c2r+iyJ/3dirMrVAQAffjIAPbZGXxnLJkmod
idb94V8GDoCLtwLhwS5dNNasPWe3VKqYwg/01a/NHy+OlZAxBgV19disG/QFyh5AlP91V6PEWGBn
ZrAbviSHBg2+G3mhqPZWhSOl7yuoLqNFOMDyXzIfV/2irpaogvIIBipFO79u1zvkoqiOsw5nMcIl
R2ehIfkWSHS5eGlWW8jfrCLrbtucS7gyB6Odanw0EfyLNrLq47qpl1u0jbDjyTFTioUFurp4/jh7
vvZLPXNYvAVvRMksPXV1Pyhpd8wXhOtswGqNu2C33oXJlYknSBOyWWwi3OS6PYLC+bSHpN6ay956
17r52lXq5N0QybLWJRBm/bjG8iUkXThSpF4++fqr2E14pisR79fP+2WIIQsUQ8x6p2ynJJzNydPX
J1RTiQF33bc6gZ9K1vqPKmJqGdQthYmx4iD9+rDrLUXPSKhWyKBejEWrnWi9RVtq2A/0s+2xDkn2
MV7Xx7IYQWNbEVSmtiBpl4b+uHiyoiLjv3agl+5sCK1/dsEVFNi31OVIMBbT1nprPTpUQ1Z9ge13
vX+9i1+cCD6HYx7iNF9RvZq0CGaANBeBJ7bbAZVFKFnHzsFppBtd6klRDe0eAoo4CpKBcrA6rGVp
tUK1c+LxGGOaOyLScUFizP6XcWz1ka0H8DD399wIut1fjlcMbhy165tqCcLZtUFzWd9N+S/f2Lpr
LBzaL0NZ0KJAjktMD8PEQRPYXCrykiNn3V034/LA1+7fnpLpFVLCFuuJXvJ7yRM+sxBhAwkZBU5h
0wGy53Doro/Oy62/7RYLO95x2thDmYWpI9OKDQhJdaFK8IKmMlusifv3r5dfby2ye7/Phj/PahaP
jhinxG10fjPRMn2dls16a71vqhbfXYFKkv5EhPBheeIMnpaGjJNt/zz8l2d28m+JAu4hWa5Zq7to
vcXEq2re15sTVQxstMvj66a2jR8RQ8a2DSVEul8PrH9N4vM/7/x6tfU5kp0rtBHtxFu/+fRfX7+J
rIDTTn3so5ocXMZZEjoF16nQWC5RSl47WAEABq0fzQo5ptfPu25UbYC0GMqnP4/q5sz1LpqWq96f
xyPVZrGpvZXTWGzNRDsDatlixOKCtT53fda6XyrqP1553V0fWO/783J/+ZtC6vM9tBZEuKq112Rp
NybLSfafXubrPipWNlq9pvuw2rLyNGjy6D5Yr6DQW0SuP9Y94LXotZbjNYtmVELLrlAwRa63vjZ/
vy8fGVRMQ4PXxLexCCr5Bpa/K+boc1o+/H/82/XPvh4p17/72l9v/f2/+ve3hG09kh2+hokcnkZW
P0uuZltsSc1Ri5StNVaZjzL9nWRpY5ssrop1I5ZRj0oAvU1JHav9oMIwRktBR7fECjLHzbCRu6n1
UHv2XCjY2Ib8qCV5s9OWq/HXRl7Mi1+76y2a97/bGE3X6lyS0UWScpyM7upeKgTImS30HRw4RJV4
q7dk3azWkq/dv9y3jHpNWtP2W70tiRXIUAv4kguBI7OfqBa1xuwnWAh3qgPdKesBdDbdd76O4SAp
Mg2NKNvTjhlpzULYzgeu6cOTftVxbfzBaA+L/chaz6BaL9EwpSzG7RHvXGzw9TRNup2M2iJsG2+J
2lEYWNnZQ94KpmzL0BktfPN10yAM2kRmOHs27cxRTAF6il/rd2NoUsEisSDQt1UfsmXgX78lcxnv
UqsFDTwn+7BtjS2+hM8+0epTvzjBRvtH3UagN63Qd9J28uEQ9+j2jzhZI5i7h3aZYY1IxY6O1ecy
pbvgEZtPzWqP+5bDAQd65jcj2ZubFqj9Qago3BhC2hoKKj5DUHvOa8dcd5rC9BiLU0mA4HEgzXVv
hNEBoLt6VBYQ5rqZkdA5hpn6Qzf5aDxsqmxk5arzc50Hwy6Z8uMgqsd4YTaXitV4hkSGXlBY90Rv
CE3uRsVb/Tjr5sv99XWfTNmBaKeCruDCFV83f46A9WZMegrqo4X5jWiF1Yb0YEWAmeV2ZuUc6WcR
CHr5S8I5FlBoB6g1u9FQNoZImS9jitmYvXU1Z2D1lWwMDKi58tmOMlqxZaq2bpR1lF7M0+tugS14
P5v2vij1DxjftyLTiIhHMIYNlFt1ko+UcKLGi0pOwpxPgBN75pf5yz6orvpIiMlyd+pgsF4fs7l0
DEaT7b/uWp/x5zWoZWC2xlNFzTksDbddxpZ62WSZrRGWstzsdayZAQR0z9J7ZkSycGgPrk+tUmYb
65PWW7Sx6uN66+uB9Xl//mQe4w/k4gAulpe16hrMG40ps8KNbS8beS5IqFr3OdiVDXQvIMczPu31
PktCP7upmjPrb+Ow3rU+GIUkBKy3SikN3aHm7WV9g0velrcktdiHojduY4DMiSOFIV3FPQNfY49k
MUVtsN7XNb9DO2wQ9DEzX+8yckWCDuMQxLE84+uBr11xxXyNwkTJEMxvcA7bEiSTjTJtrL0C1Cnb
h8mu006A/vBkircCKgXZ9R4mfEndI395zh5YdjxKW7i60Qa92SN42Wjcd4t8aYNNrTaZnntT89iK
cwNul1VS4iXhcRpee/XHglSP0n1mb1N1G6WvenJVkj01rxxBWHK1kn2ncs6APjjZcIqlgPP7XACN
HM/9eMbwGTjA0k+ddLAdl5iHEMY3xbv4kGK1m0q3GXcBn2tHctrZdvWZEdvtfs0gr7f5J/HpTbfv
ER5J34EsGnz+p846GAk9D1QP6LHSN7XZaMkm9KIXkzDEnwrxTQlGjWf8ahFyHsXtiVeh1+B20g53
nK7tLXln5ocejQTUIDIY9CvKiuSlSW6t/DO7yLtqczaO4OA3ycO4qThF3dgFI3E03OT7dG695HPa
aeDeN8O29KQbiVG47cfvzp7sioP6odyLrTik77JXvdYevgWfOPToqvmDj9BqE9+srSltzBuLTsxB
B2DyF8WvftJjiLoHdHmom1Ps4DHqngPxneZZG7yq3ynMsDuPsJXA+wm56Yp1fEew+uzq2/QuPYS/
p4/otfosz/WZXBNKx9v8vTA2Jsvsl67wjAf1uX3Xvd+o6k+H/ntw4F3R+93HLm+YecixvB01urUY
ZZAybzFGloQHkMxEEgpl9q1Zv3eJH4PiCbegpBv4BLUf7IhkhEW5z8ncw5RhPuGLQewqf+jlPaKp
+y0sd0sWgYbM3aOp7zSEpvl4LRB4jRbCMHSRIMTRELiLgEghn6X53pzO1h3Jzb04YAp5Mke6sFtn
Gx+UBTz/ps1+GSIO33KFnDk4XvrdHJwj37mrXnEJd+N3bFPth3oOkw2aYARiYexVozfhGPCgenUE
hTtbERwoFJbmI62o4odWneR5940uV6LeSdauygexk39VJFXP223ESLr8w+4//bQ+YHBAICuNE21n
Sz4FTIWFq10VZ5O+1pN7Mp4H0t5O4ES98s34iBgH4SK0HEnngAgqz/pGx3kK3IwgUegry4P6SYee
8H16dqqzqvvymbnXPfsO0wABI5jyn07hZsfhh8xRWZ+pFzP7oXPtgRkPDxlzFNONRlRgmwVaT+X5
rdh3g0fr2Xo1fw73/EaU22G85BAhaOUUZ05/VM82ypynwdzkSN8/Qrf57XD6KFusOEGJ/mWXlQhE
97xDXj6joDq6ykU7ancaleO4dXIfPXv8W76IH9Kv7EbUgMsi7Vl9Dz/SZ0rVaCFJRjU3nRs8pG/1
G73EO9WBcBdt+xNaXPOh9LN4M79nB/3hdXo0niRfuyW/i5oEWZcOneHJn9DozeO4I0wRHeG0b166
/XBXff0kH0gDa16Blgw/WB2nh9YbN/pWepdL19rBWNr0Xv8cE1FAa8xlVZDQKszoYnpdBBfiwEEv
3Yfv+QEREvlPSIt1JBDn0OOa+gZEijCWpxKrn+mW25wu50Zl9Ss26kbdAVm4O99SD6Hj1vRmP/2O
GmorVdgorhpRIESZuVw0vfBIuJ3wTN0NNuWZ0w199QN4MoRKbxyHZ4QiCFy3lCTEhjNfTfbzQxK5
9rgz9uP9V+ATv3MM/MLHC7HPUte+db58EFx5GsgoGxjBuYbUfqN69RPf6aE7jcj9abe5BUdq6BPM
Hg5eJnsJp/XNeUfzM43QQt1aI5IHsSvCz039YOE7dYk7bPdEffT7cJu69T75Ji5l88LaKwG2xis6
O+MNdCES6IoGw9n2wkN9Dnb50XzVec97aaP4Y+peLWIXTlTjUZz/N3fn2ts2joXhvxL0ewRJpG6L
aYHdOE3iTi8z02l350ugOqqtxLEcyfIlv34fknItqWk6LQOssEJg+JZj8og8PPeXM4XsvxFJM7gj
6ZxxfZrt3t78mqSABP05fT09m31StZ5vtrSFODkcf/TfxOGjj0iB2KCH1Ooc59HYlVF5NhOXb7wY
xWalLJVL2oKMpbKN6g2dqPIqrE/B5/t3eB2jW59LhdYklst6JPCAjdfqX/SzqTJI9DPatq0W5+Zp
4gIZQu/4VzeyoihKfWeurZtv/7cAVe2E1E2MEsrfRkUNlvuK0HccfZ4BCIJBNUuoy/rycF269fhY
0GZeP9MfVNXyL7CcQvxIMYBmm1KOp/f3L+kY6V9UeK7izbEH0hiIvubp1sX3WAXLu1EUykqeVjMU
zs3dZXEyjddb6lOiOdAUNPBH7uKDoJ6b15cRH0ViPtrd0NorLBPUaXdBSxpKH6qxfraaKaPg8LrE
6XiWz9xX4VrOKeYrd9Sj0JbBVQ+R6jGgnx3e8+jMeHZb1u9o4zXKPRZ/uOMGY55g6d4tvOVod+0d
Uwz9dhq6Lpmdc3QQst8vrme0JqmVKaMfVjfBm7vdsfdyo3qXHB6myhQ8vPQ3M7i0dt9qL9tWWYf6
WambUBzelCGARFFeqnxYrMDQr8kgvZeUO+MJXimXoH5GsJS+tFSkEKEh6Sr0/pi74vJlnOCaWlIQ
dLJbckxc1ss7Aop08pMCeVx/oMZ2ozL/Xx6Tq3V2cCC5NHE52QEDy2bMQQjIFerU7T2eGLEqkerJ
HeY68c2wXucUN4I7pF+6m1zl/Ae/JYAJRdPKHc9utxt0NgLDy5Lu5cQAtmPiANsxJebiTOTx+fRe
3eFSBh9vd8v4dD0HUO9ENwYCc4pWE3R5G8Wq1Uai7tzh4fDeeu3uLvzLX8mQux17ujWGrEHU28m7
9y4tzSKsHkFqMBk9HNjaRUcTMRprrtdIPRUTlbp7k3EeH5zJVD78FdA5DiQCGuYcF1sxJvhJuJ42
nNfh3ScA0hL2SL2avSwq8XFNBA7LjQeXZmELd1OfViU4btqtqm+wfji8jMm3HcsbDEMXnVzfXnrh
LMfHu8jDMLpLSHrebWJSzGLcO3fK6WwelA85IGuJ42hKfmOi6vvuCMEe3wOv8i/tYb32r8uxeU2z
s1vT2/v/JhjXTGSUrtLTxYpWc7/VWbn7PatqUvpf/DLZ/mOaFerTd0W+WL0vfu5LjxM6yvQvfy+8
R606HUY74T09KD3ix2jMUyZWX2XPnwnhJFha0vfwFaqLdsDzgiYL5mOqoZw4kYSTQITWF1EvfrDF
pG+x4fEZGn4+/p3HZmAYdHH1/BmxCa8P+/DDXACpAZiGKBCumSVR0zYXosTx6Gus4B0Ml4hoDosL
3D7VJN9qLfixEyQBwVRBNLE9/dh3ALgQ0ldBW3WxSIY1/QAsT8vZi8jx6WwWUmloJsmiajOBDeCE
HtDaiSvNIvkfMWFCnvpKSaRp3kUy4QD8ezzoUWhJg8ShjyrFAgoroj35BJQTOsf7QdxskMGtAI++
y7YbQCRgv5CekDSTVGuqzYU4dAB/odV/QkBdXYbfAxKGYFeSJGElBaTngGDtBUI0k+ztg8gHBSdu
QHCGJQWiUCVtWM1exCSo0FnZlb65xb3Ze64C9Yko6x3eDtjL5Z6K8iPaAPc2DKVPPomZfV8bCB26
rgvhu74RgUboDmgDxLGwVgaQdS4YGb7gUNFXVwpEgSPDOJRkRZmPSTsa1j4AaduMyWIlSIe6Sp9t
3hx2PY1IZX+xUoA8CbBYuQzXB7QS6InqmT3681yQ0gEGwQVGqdF+Ea7tA8HzpBMGKI6Ii+EtgsB6
J0iU/yQGhbHZCb3pJ+iFIvECsluMuBjcTgDKzdpC4kTAwRZFQSPzejshilCNQj+Oo4ZJg2MCqZi+
9bmYOMIXhPXcZpY9Lmh5QNto3w8HZyF6IThDtnpB5AQ+RfpI/q4IiAN0wggBQL6rvganE9IvrFFU
f14QCt+BiWqRP7wJYuHgeROg1zSSYHjaEWvAWjV2HTKNwVogGVpf/bWAm0DGoAcCvWeuoR0KvvA8
dq6ViizhgsBEIr3YSH2OvvahGHEmRjFJNs2ZmQxvR0iQrWy54DuAD4VBJKXhQk9VTgSmtOuGntt8
PjixyFoIbTUE6TuJSKCk+NlZBIETKrkTB80qMPwekn5Ikbbt9LEWgaFCJnIA6AuCbS4kMfojjhN8
KkYeDI8LCU49y60gKOpQYFdx0N8DHvojuLj+3ms0OEngs0JtJYFyGSjdIOh5i6LQAX4GKwpIKn0N
70ykcMdWMZKBg36JJdha4u0tECaOj5xRSG2GCwNcA4G03QLIQVzDAvxStP/29CPMZKqU8Jk0EsDo
IAOSg0R+FG6pnUqAoRjJCNTCh+1klOSI0EqkEKL1NbzDkFiarftYhmwFALqph3v4NJCOR7kcgZrB
OQt88Aptp4+NAIAlQLZ75bcnD2PiJwFKgfQb1+oAFwHBL8utwGkgQkpwXGKz+oJgWyAonwl1lMpI
GOpW4CZZy0MVNiaW1mwE7R5scwGnCTjEtKump7++BigWo9h4t3/eapa4hhD8XoJdrK+efuS5bAmQ
+0DIG96pKH1r1xmWosQ7iFBs1OPe/Ikrc//ZCf7eVNSbb0iHox+H1quAgJqPL5oOKQ9LhMRBe1aO
lWa3DM6ByEpQtdVWKgKxVRGEVGnjkdVXz1TyvJDjgSwMEhD2nw8rqgIXEltbQQonjAPqcvbB1d6O
QF0MWCc+7pUva2VoXPCsE02EdEg4UoC8zY7ocYGWKo5Hh4CEvKPBSQQR+kZYW50LuIsFsxPm9Otp
SmwAQowq/DZYuSixa20lApH0WMCIJs9AhRDbOkKCy920icBu0Nfg1oIKlltygXQLgkd+slcHVf5G
mwtKItDLwVWxVn0Ztg/pjJQINFsukIYoYqLqoomi9HeE7zpEGT2vie4PaPoCy9ForxYCAYFIGqNE
9pubzDnTXgRKIHD8cHg2621I8xeub60cBOSVoAARXTPz720CEq+EJPtMDvZYFCwDay54SH0RS5b5
gyoSSXiC3BuMpiYI9wNG099YMF+Smymln1/ptOY8qx7Kfv7WF/bpvF9/3qTy6nxdshQ7X1RZzua3
D1nPL9IrGhON8goE2slKpxu3PtynH+vfaf69meDXP935rf2s9m+e51mZlpPZTn+wa4b5Jr0lNfqf
8/RTepu2myNxXxC/h5E8f9YZZ0sIfodwddOjq/yw1nTL/L5YdAnrTCB7wjfpokqr/RDVbfTourR/
/WCe+hdr4TFWnKTz/DPtYvPOqE02r+2oT4p5UaZXxX6UatQmQ9Ce8mKRTVb5pF51iOvkS1viowyo
5bTM2pRNVps15WY7HRWfj2BOffupy3aTLGP7KxRHlvlV5342yem2lM+yopx2h9zkNthSPofjed7m
uCfwVe7f+Pn1fXGVzjoLsMlKsx3wxRyI7SLv7kiT4WBNenGVpz0pYnKrrSkXm+6yMGF4W7KvvpZN
JrRrTRgC9eRmt18GWuyZXCJb0r8WNX3O+mw2sVhb2q/TfNGRHgQdnuJ4eZ2Wu3m6uGqzo4mf2g+5
qtLJrK4yurx36evYnDX9fDLLp+miQ9rEvexJcxYAoNNZ2UBkqkCCPW3gaPhbLjuyqQnWPAX1oi77
pJ9k4MVi1Vvcvqf96baDfpN9KtOe9kR+gXLS2pNep91zq/F72hPeHJ2nQBrN8u6x3ngUn4L+OCur
rCOpmlSvpyD+Otvmk84xBnHlBXwK4v8BXnVPSdsHJi3JmjRVuLOjk7QsOCm7m9MUDD7ND4xSmq/1
ySsHoS158KK6HDfxGGuyN3M0kq5V4xtnnjVp+vj0C9K0Z8iW8Ltssah283XaMxN8E6i0Jf/7rLjK
ji6qr842492zJf9HQRH3gwtReY6ewOwzP/D1QmwcU7bjfw/3s6rKOioFULHK6WNPe9u1Khs3ii3d
P1fpbD86JVOaDHhbsh+y8paTrUOZvIknEIQfciyb3vIWgVDePttBf0w5dxbTVXdrEnSV3hMQz6rV
0YODJ9ED95T14PNqUizof7Enpe8mCMNPwZhvN7/+dvX9IRjX8TR9qYjvvNvynX33C3jAlAtrMs/S
8sV/AQAA//8=</cx:binary>
              </cx:geoCache>
            </cx:geography>
          </cx:layoutPr>
          <cx:valueColors>
            <cx:midColor>
              <a:srgbClr val="00B0F0"/>
            </cx:midColor>
            <cx:maxColor>
              <a:srgbClr val="00206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3000" baseline="0"/>
          </a:pPr>
          <a:endParaRPr lang="en-US" sz="30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emf"/><Relationship Id="rId3" Type="http://schemas.openxmlformats.org/officeDocument/2006/relationships/chart" Target="../charts/chart10.xml"/><Relationship Id="rId7" Type="http://schemas.openxmlformats.org/officeDocument/2006/relationships/image" Target="../media/image2.emf"/><Relationship Id="rId12" Type="http://schemas.openxmlformats.org/officeDocument/2006/relationships/chart" Target="../charts/chart16.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4.xml"/><Relationship Id="rId5" Type="http://schemas.openxmlformats.org/officeDocument/2006/relationships/chart" Target="../charts/chart12.xml"/><Relationship Id="rId15" Type="http://schemas.openxmlformats.org/officeDocument/2006/relationships/image" Target="../media/image6.emf"/><Relationship Id="rId10" Type="http://schemas.openxmlformats.org/officeDocument/2006/relationships/chart" Target="../charts/chart15.xml"/><Relationship Id="rId4" Type="http://schemas.openxmlformats.org/officeDocument/2006/relationships/chart" Target="../charts/chart11.xml"/><Relationship Id="rId9" Type="http://schemas.microsoft.com/office/2014/relationships/chartEx" Target="../charts/chartEx3.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866781</xdr:colOff>
      <xdr:row>2</xdr:row>
      <xdr:rowOff>23812</xdr:rowOff>
    </xdr:from>
    <xdr:to>
      <xdr:col>7</xdr:col>
      <xdr:colOff>438150</xdr:colOff>
      <xdr:row>16</xdr:row>
      <xdr:rowOff>100012</xdr:rowOff>
    </xdr:to>
    <xdr:graphicFrame macro="">
      <xdr:nvGraphicFramePr>
        <xdr:cNvPr id="2" name="Chart 1">
          <a:extLst>
            <a:ext uri="{FF2B5EF4-FFF2-40B4-BE49-F238E27FC236}">
              <a16:creationId xmlns:a16="http://schemas.microsoft.com/office/drawing/2014/main" id="{81B49DE4-6FE4-E26D-C1E5-9E0B3FDAD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138112</xdr:colOff>
      <xdr:row>3</xdr:row>
      <xdr:rowOff>23812</xdr:rowOff>
    </xdr:from>
    <xdr:to>
      <xdr:col>12</xdr:col>
      <xdr:colOff>442912</xdr:colOff>
      <xdr:row>17</xdr:row>
      <xdr:rowOff>100012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B61767-8CFE-DC32-460A-CCC9A94BDF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0587" y="5953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161925</xdr:colOff>
      <xdr:row>3</xdr:row>
      <xdr:rowOff>133350</xdr:rowOff>
    </xdr:from>
    <xdr:to>
      <xdr:col>8</xdr:col>
      <xdr:colOff>161925</xdr:colOff>
      <xdr:row>16</xdr:row>
      <xdr:rowOff>180975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80076E34-1AD6-D99A-1952-911600C202A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24400" y="704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123825</xdr:colOff>
      <xdr:row>6</xdr:row>
      <xdr:rowOff>47625</xdr:rowOff>
    </xdr:from>
    <xdr:to>
      <xdr:col>9</xdr:col>
      <xdr:colOff>123825</xdr:colOff>
      <xdr:row>19</xdr:row>
      <xdr:rowOff>95250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3EC9D322-0F0F-8DCE-CF80-4D2E3FE9FA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95900" y="1190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66675</xdr:colOff>
      <xdr:row>8</xdr:row>
      <xdr:rowOff>123825</xdr:rowOff>
    </xdr:from>
    <xdr:to>
      <xdr:col>10</xdr:col>
      <xdr:colOff>66675</xdr:colOff>
      <xdr:row>21</xdr:row>
      <xdr:rowOff>171450</xdr:rowOff>
    </xdr:to>
    <mc:AlternateContent xmlns:mc="http://schemas.openxmlformats.org/markup-compatibility/2006" xmlns:a14="http://schemas.microsoft.com/office/drawing/2010/main">
      <mc:Choice Requires="a14">
        <xdr:graphicFrame macro="">
          <xdr:nvGraphicFramePr>
            <xdr:cNvPr id="5" name="Years (Order_Date) 1">
              <a:extLst>
                <a:ext uri="{FF2B5EF4-FFF2-40B4-BE49-F238E27FC236}">
                  <a16:creationId xmlns:a16="http://schemas.microsoft.com/office/drawing/2014/main" id="{F5A77C85-C1AA-D453-E6BB-AC3A2DF502A4}"/>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dr:sp macro="" textlink="">
          <xdr:nvSpPr>
            <xdr:cNvPr id="0" name=""/>
            <xdr:cNvSpPr>
              <a:spLocks noTextEdit="1"/>
            </xdr:cNvSpPr>
          </xdr:nvSpPr>
          <xdr:spPr>
            <a:xfrm>
              <a:off x="5848350" y="1647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xdr:colOff>
      <xdr:row>3</xdr:row>
      <xdr:rowOff>80962</xdr:rowOff>
    </xdr:from>
    <xdr:to>
      <xdr:col>6</xdr:col>
      <xdr:colOff>352431</xdr:colOff>
      <xdr:row>17</xdr:row>
      <xdr:rowOff>157162</xdr:rowOff>
    </xdr:to>
    <xdr:graphicFrame macro="">
      <xdr:nvGraphicFramePr>
        <xdr:cNvPr id="2" name="Chart 1">
          <a:extLst>
            <a:ext uri="{FF2B5EF4-FFF2-40B4-BE49-F238E27FC236}">
              <a16:creationId xmlns:a16="http://schemas.microsoft.com/office/drawing/2014/main" id="{253F6FBE-996C-6A2C-07C2-EB296BBD3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185737</xdr:colOff>
      <xdr:row>4</xdr:row>
      <xdr:rowOff>14287</xdr:rowOff>
    </xdr:from>
    <xdr:to>
      <xdr:col>12</xdr:col>
      <xdr:colOff>261937</xdr:colOff>
      <xdr:row>18</xdr:row>
      <xdr:rowOff>90487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5693B8E-C9C4-8504-F109-DF0FFFE58F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8687" y="776287"/>
              <a:ext cx="43434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419100</xdr:colOff>
      <xdr:row>4</xdr:row>
      <xdr:rowOff>161926</xdr:rowOff>
    </xdr:from>
    <xdr:to>
      <xdr:col>15</xdr:col>
      <xdr:colOff>419100</xdr:colOff>
      <xdr:row>17</xdr:row>
      <xdr:rowOff>45720</xdr:rowOff>
    </xdr:to>
    <mc:AlternateContent xmlns:mc="http://schemas.openxmlformats.org/markup-compatibility/2006" xmlns:a14="http://schemas.microsoft.com/office/drawing/2010/main">
      <mc:Choice Requires="a14">
        <xdr:graphicFrame macro="">
          <xdr:nvGraphicFramePr>
            <xdr:cNvPr id="4" name="Years (Order_Date)">
              <a:extLst>
                <a:ext uri="{FF2B5EF4-FFF2-40B4-BE49-F238E27FC236}">
                  <a16:creationId xmlns:a16="http://schemas.microsoft.com/office/drawing/2014/main" id="{E8D339FC-1032-53B1-BC0A-C95344E5D5F0}"/>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9239250" y="923926"/>
              <a:ext cx="1828800" cy="2360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142881</xdr:colOff>
      <xdr:row>2</xdr:row>
      <xdr:rowOff>123825</xdr:rowOff>
    </xdr:from>
    <xdr:to>
      <xdr:col>9</xdr:col>
      <xdr:colOff>447681</xdr:colOff>
      <xdr:row>16</xdr:row>
      <xdr:rowOff>147636</xdr:rowOff>
    </xdr:to>
    <xdr:graphicFrame macro="">
      <xdr:nvGraphicFramePr>
        <xdr:cNvPr id="2" name="Chart 1">
          <a:extLst>
            <a:ext uri="{FF2B5EF4-FFF2-40B4-BE49-F238E27FC236}">
              <a16:creationId xmlns:a16="http://schemas.microsoft.com/office/drawing/2014/main" id="{472F1BDE-6F38-51A2-A186-EBAF410DE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109537</xdr:colOff>
      <xdr:row>17</xdr:row>
      <xdr:rowOff>66674</xdr:rowOff>
    </xdr:from>
    <xdr:to>
      <xdr:col>1</xdr:col>
      <xdr:colOff>609600</xdr:colOff>
      <xdr:row>19</xdr:row>
      <xdr:rowOff>133349</xdr:rowOff>
    </xdr:to>
    <xdr:graphicFrame macro="">
      <xdr:nvGraphicFramePr>
        <xdr:cNvPr id="2" name="Chart 1">
          <a:extLst>
            <a:ext uri="{FF2B5EF4-FFF2-40B4-BE49-F238E27FC236}">
              <a16:creationId xmlns:a16="http://schemas.microsoft.com/office/drawing/2014/main" id="{DCAB6F0C-7816-BE1F-F51A-2E8F970F9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585787</xdr:colOff>
      <xdr:row>17</xdr:row>
      <xdr:rowOff>38100</xdr:rowOff>
    </xdr:from>
    <xdr:to>
      <xdr:col>5</xdr:col>
      <xdr:colOff>0</xdr:colOff>
      <xdr:row>20</xdr:row>
      <xdr:rowOff>76200</xdr:rowOff>
    </xdr:to>
    <xdr:graphicFrame macro="">
      <xdr:nvGraphicFramePr>
        <xdr:cNvPr id="3" name="Chart 2">
          <a:extLst>
            <a:ext uri="{FF2B5EF4-FFF2-40B4-BE49-F238E27FC236}">
              <a16:creationId xmlns:a16="http://schemas.microsoft.com/office/drawing/2014/main" id="{49A8FCA1-9878-120A-C71D-9AA26230C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566737</xdr:colOff>
      <xdr:row>16</xdr:row>
      <xdr:rowOff>166687</xdr:rowOff>
    </xdr:from>
    <xdr:to>
      <xdr:col>8</xdr:col>
      <xdr:colOff>76200</xdr:colOff>
      <xdr:row>20</xdr:row>
      <xdr:rowOff>95250</xdr:rowOff>
    </xdr:to>
    <xdr:graphicFrame macro="">
      <xdr:nvGraphicFramePr>
        <xdr:cNvPr id="4" name="Chart 3">
          <a:extLst>
            <a:ext uri="{FF2B5EF4-FFF2-40B4-BE49-F238E27FC236}">
              <a16:creationId xmlns:a16="http://schemas.microsoft.com/office/drawing/2014/main" id="{8AA5FB6E-79B1-A949-3F27-F8B87AC1F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500062</xdr:colOff>
      <xdr:row>16</xdr:row>
      <xdr:rowOff>176212</xdr:rowOff>
    </xdr:from>
    <xdr:to>
      <xdr:col>11</xdr:col>
      <xdr:colOff>19050</xdr:colOff>
      <xdr:row>20</xdr:row>
      <xdr:rowOff>9525</xdr:rowOff>
    </xdr:to>
    <xdr:graphicFrame macro="">
      <xdr:nvGraphicFramePr>
        <xdr:cNvPr id="5" name="Chart 4">
          <a:extLst>
            <a:ext uri="{FF2B5EF4-FFF2-40B4-BE49-F238E27FC236}">
              <a16:creationId xmlns:a16="http://schemas.microsoft.com/office/drawing/2014/main" id="{97417E31-919B-3947-CB1B-6A21FA767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123826</xdr:colOff>
      <xdr:row>17</xdr:row>
      <xdr:rowOff>80963</xdr:rowOff>
    </xdr:from>
    <xdr:to>
      <xdr:col>14</xdr:col>
      <xdr:colOff>1</xdr:colOff>
      <xdr:row>20</xdr:row>
      <xdr:rowOff>133351</xdr:rowOff>
    </xdr:to>
    <xdr:graphicFrame macro="">
      <xdr:nvGraphicFramePr>
        <xdr:cNvPr id="6" name="Chart 5">
          <a:extLst>
            <a:ext uri="{FF2B5EF4-FFF2-40B4-BE49-F238E27FC236}">
              <a16:creationId xmlns:a16="http://schemas.microsoft.com/office/drawing/2014/main" id="{CC1DFAF9-E694-6651-04F7-81747C2C6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19050</xdr:rowOff>
    </xdr:from>
    <xdr:to>
      <xdr:col>89</xdr:col>
      <xdr:colOff>381000</xdr:colOff>
      <xdr:row>6</xdr:row>
      <xdr:rowOff>152400</xdr:rowOff>
    </xdr:to>
    <xdr:sp macro="" textlink="">
      <xdr:nvSpPr>
        <xdr:cNvPr id="2" name="Rectangle: Rounded Corners 1">
          <a:extLst>
            <a:ext uri="{FF2B5EF4-FFF2-40B4-BE49-F238E27FC236}">
              <a16:creationId xmlns:a16="http://schemas.microsoft.com/office/drawing/2014/main" id="{8970CEDB-0E44-AEE3-62D4-921FE76A1C21}"/>
            </a:ext>
          </a:extLst>
        </xdr:cNvPr>
        <xdr:cNvSpPr/>
      </xdr:nvSpPr>
      <xdr:spPr>
        <a:xfrm>
          <a:off x="0" y="19050"/>
          <a:ext cx="54635400" cy="12763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t>                                                                                                            </a:t>
          </a:r>
          <a:r>
            <a:rPr lang="en-IN" sz="4000">
              <a:latin typeface="LATO BLACK" panose="020F0502020204030203" pitchFamily="34" charset="0"/>
              <a:ea typeface="LATO BLACK" panose="020F0502020204030203" pitchFamily="34" charset="0"/>
              <a:cs typeface="LATO BLACK" panose="020F0502020204030203" pitchFamily="34" charset="0"/>
            </a:rPr>
            <a:t>                                                                  </a:t>
          </a:r>
          <a:r>
            <a:rPr lang="en-IN" sz="6000">
              <a:latin typeface="LATO BLACK" panose="020F0502020204030203" pitchFamily="34" charset="0"/>
              <a:ea typeface="LATO BLACK" panose="020F0502020204030203" pitchFamily="34" charset="0"/>
              <a:cs typeface="LATO BLACK" panose="020F0502020204030203" pitchFamily="34" charset="0"/>
            </a:rPr>
            <a:t>SALES ANALYSIS</a:t>
          </a:r>
          <a:r>
            <a:rPr lang="en-IN" sz="6000" baseline="0">
              <a:latin typeface="LATO BLACK" panose="020F0502020204030203" pitchFamily="34" charset="0"/>
              <a:ea typeface="LATO BLACK" panose="020F0502020204030203" pitchFamily="34" charset="0"/>
              <a:cs typeface="LATO BLACK" panose="020F0502020204030203" pitchFamily="34" charset="0"/>
            </a:rPr>
            <a:t> DASHBOARD</a:t>
          </a:r>
          <a:endParaRPr lang="en-IN" sz="60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75</xdr:col>
      <xdr:colOff>217237</xdr:colOff>
      <xdr:row>6</xdr:row>
      <xdr:rowOff>33421</xdr:rowOff>
    </xdr:from>
    <xdr:to>
      <xdr:col>90</xdr:col>
      <xdr:colOff>484606</xdr:colOff>
      <xdr:row>34</xdr:row>
      <xdr:rowOff>166687</xdr:rowOff>
    </xdr:to>
    <xdr:grpSp>
      <xdr:nvGrpSpPr>
        <xdr:cNvPr id="14" name="Group 13">
          <a:extLst>
            <a:ext uri="{FF2B5EF4-FFF2-40B4-BE49-F238E27FC236}">
              <a16:creationId xmlns:a16="http://schemas.microsoft.com/office/drawing/2014/main" id="{F86E014D-8C07-7CE7-7B94-BCD1BDDFBEA6}"/>
            </a:ext>
          </a:extLst>
        </xdr:cNvPr>
        <xdr:cNvGrpSpPr/>
      </xdr:nvGrpSpPr>
      <xdr:grpSpPr>
        <a:xfrm>
          <a:off x="46141344" y="1258064"/>
          <a:ext cx="9452191" cy="5848266"/>
          <a:chOff x="-41030" y="298470"/>
          <a:chExt cx="1975638" cy="1987530"/>
        </a:xfrm>
        <a:solidFill>
          <a:schemeClr val="accent2">
            <a:lumMod val="75000"/>
          </a:schemeClr>
        </a:solidFill>
      </xdr:grpSpPr>
      <xdr:sp macro="" textlink="">
        <xdr:nvSpPr>
          <xdr:cNvPr id="3" name="Rectangle: Rounded Corners 2">
            <a:extLst>
              <a:ext uri="{FF2B5EF4-FFF2-40B4-BE49-F238E27FC236}">
                <a16:creationId xmlns:a16="http://schemas.microsoft.com/office/drawing/2014/main" id="{28A373F2-6526-09E5-248F-905BACEB98A6}"/>
              </a:ext>
            </a:extLst>
          </xdr:cNvPr>
          <xdr:cNvSpPr/>
        </xdr:nvSpPr>
        <xdr:spPr>
          <a:xfrm>
            <a:off x="-41030" y="298470"/>
            <a:ext cx="1975638" cy="401284"/>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40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143ADC21-7002-BF3B-9FCC-294868D8EF2F}"/>
              </a:ext>
            </a:extLst>
          </xdr:cNvPr>
          <xdr:cNvSpPr/>
        </xdr:nvSpPr>
        <xdr:spPr>
          <a:xfrm>
            <a:off x="-38018" y="708160"/>
            <a:ext cx="1971593" cy="1577840"/>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B17">
        <xdr:nvSpPr>
          <xdr:cNvPr id="5" name="Rectangle: Rounded Corners 4">
            <a:extLst>
              <a:ext uri="{FF2B5EF4-FFF2-40B4-BE49-F238E27FC236}">
                <a16:creationId xmlns:a16="http://schemas.microsoft.com/office/drawing/2014/main" id="{E0CAC5B5-AC9B-AD5B-49C8-18F5BC6BB874}"/>
              </a:ext>
            </a:extLst>
          </xdr:cNvPr>
          <xdr:cNvSpPr/>
        </xdr:nvSpPr>
        <xdr:spPr>
          <a:xfrm>
            <a:off x="304800" y="1047750"/>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B7D01D-AB53-4D18-9413-12868C9A600B}" type="TxLink">
              <a:rPr lang="en-US" sz="4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$11,55,411.36 </a:t>
            </a:fld>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26C10D23-5B6D-4C70-9D96-B95E8FD3FDF3}"/>
              </a:ext>
            </a:extLst>
          </xdr:cNvPr>
          <xdr:cNvGraphicFramePr>
            <a:graphicFrameLocks/>
          </xdr:cNvGraphicFramePr>
        </xdr:nvGraphicFramePr>
        <xdr:xfrm>
          <a:off x="342900" y="1447800"/>
          <a:ext cx="1366837" cy="409575"/>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9" name="Rectangle: Rounded Corners 8">
            <a:extLst>
              <a:ext uri="{FF2B5EF4-FFF2-40B4-BE49-F238E27FC236}">
                <a16:creationId xmlns:a16="http://schemas.microsoft.com/office/drawing/2014/main" id="{4E9807A8-14E4-0244-AEEB-9599DA94CBDB}"/>
              </a:ext>
            </a:extLst>
          </xdr:cNvPr>
          <xdr:cNvSpPr/>
        </xdr:nvSpPr>
        <xdr:spPr>
          <a:xfrm>
            <a:off x="219075" y="1933575"/>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1</xdr:col>
          <xdr:colOff>552450</xdr:colOff>
          <xdr:row>10</xdr:row>
          <xdr:rowOff>57151</xdr:rowOff>
        </xdr:from>
        <xdr:to>
          <xdr:col>2</xdr:col>
          <xdr:colOff>590550</xdr:colOff>
          <xdr:row>11</xdr:row>
          <xdr:rowOff>94715</xdr:rowOff>
        </xdr:to>
        <xdr:pic>
          <xdr:nvPicPr>
            <xdr:cNvPr id="13" name="Picture 12">
              <a:extLst>
                <a:ext uri="{FF2B5EF4-FFF2-40B4-BE49-F238E27FC236}">
                  <a16:creationId xmlns:a16="http://schemas.microsoft.com/office/drawing/2014/main" id="{A43B8D63-51CC-5C5F-8690-D6F8BBF3488D}"/>
                </a:ext>
              </a:extLst>
            </xdr:cNvPr>
            <xdr:cNvPicPr>
              <a:picLocks noChangeAspect="1" noChangeArrowheads="1"/>
              <a:extLst>
                <a:ext uri="{84589F7E-364E-4C9E-8A38-B11213B215E9}">
                  <a14:cameraTool cellRange="'KPI YOY'!$H$8" spid="_x0000_s10152"/>
                </a:ext>
              </a:extLst>
            </xdr:cNvPicPr>
          </xdr:nvPicPr>
          <xdr:blipFill>
            <a:blip xmlns:r="http://schemas.openxmlformats.org/officeDocument/2006/relationships" r:embed="rId2"/>
            <a:srcRect/>
            <a:stretch>
              <a:fillRect/>
            </a:stretch>
          </xdr:blipFill>
          <xdr:spPr bwMode="auto">
            <a:xfrm>
              <a:off x="1162050" y="1962151"/>
              <a:ext cx="647700" cy="22806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55</xdr:col>
      <xdr:colOff>446391</xdr:colOff>
      <xdr:row>6</xdr:row>
      <xdr:rowOff>108239</xdr:rowOff>
    </xdr:from>
    <xdr:to>
      <xdr:col>75</xdr:col>
      <xdr:colOff>313083</xdr:colOff>
      <xdr:row>34</xdr:row>
      <xdr:rowOff>43295</xdr:rowOff>
    </xdr:to>
    <xdr:grpSp>
      <xdr:nvGrpSpPr>
        <xdr:cNvPr id="16" name="Group 15">
          <a:extLst>
            <a:ext uri="{FF2B5EF4-FFF2-40B4-BE49-F238E27FC236}">
              <a16:creationId xmlns:a16="http://schemas.microsoft.com/office/drawing/2014/main" id="{81CC95DF-9C76-4085-3980-5214E75B4ECD}"/>
            </a:ext>
          </a:extLst>
        </xdr:cNvPr>
        <xdr:cNvGrpSpPr/>
      </xdr:nvGrpSpPr>
      <xdr:grpSpPr>
        <a:xfrm>
          <a:off x="34124070" y="1332882"/>
          <a:ext cx="12113120" cy="5650056"/>
          <a:chOff x="110027" y="486833"/>
          <a:chExt cx="1823548" cy="1799167"/>
        </a:xfrm>
        <a:solidFill>
          <a:srgbClr val="00B0F0"/>
        </a:solidFill>
      </xdr:grpSpPr>
      <xdr:sp macro="" textlink="">
        <xdr:nvSpPr>
          <xdr:cNvPr id="17" name="Rectangle: Rounded Corners 16">
            <a:extLst>
              <a:ext uri="{FF2B5EF4-FFF2-40B4-BE49-F238E27FC236}">
                <a16:creationId xmlns:a16="http://schemas.microsoft.com/office/drawing/2014/main" id="{EAAF5F87-B13D-DB1D-F706-3A6D6175E331}"/>
              </a:ext>
            </a:extLst>
          </xdr:cNvPr>
          <xdr:cNvSpPr/>
        </xdr:nvSpPr>
        <xdr:spPr>
          <a:xfrm>
            <a:off x="110027" y="486833"/>
            <a:ext cx="1809166" cy="332376"/>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40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8" name="Rectangle: Rounded Corners 17">
            <a:extLst>
              <a:ext uri="{FF2B5EF4-FFF2-40B4-BE49-F238E27FC236}">
                <a16:creationId xmlns:a16="http://schemas.microsoft.com/office/drawing/2014/main" id="{8F21C01E-EC75-3309-7F39-958A10337251}"/>
              </a:ext>
            </a:extLst>
          </xdr:cNvPr>
          <xdr:cNvSpPr/>
        </xdr:nvSpPr>
        <xdr:spPr>
          <a:xfrm>
            <a:off x="142188" y="811983"/>
            <a:ext cx="1791387" cy="1474017"/>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a:t>
            </a:r>
          </a:p>
        </xdr:txBody>
      </xdr:sp>
      <xdr:sp macro="" textlink="KPI!$E$17">
        <xdr:nvSpPr>
          <xdr:cNvPr id="19" name="Rectangle: Rounded Corners 18">
            <a:extLst>
              <a:ext uri="{FF2B5EF4-FFF2-40B4-BE49-F238E27FC236}">
                <a16:creationId xmlns:a16="http://schemas.microsoft.com/office/drawing/2014/main" id="{657DD722-01A2-06EF-B3A0-1225EFE3D662}"/>
              </a:ext>
            </a:extLst>
          </xdr:cNvPr>
          <xdr:cNvSpPr/>
        </xdr:nvSpPr>
        <xdr:spPr>
          <a:xfrm>
            <a:off x="337869" y="872654"/>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B8E65E4-ACB1-4826-9608-97091501F219}" type="TxLink">
              <a:rPr lang="en-US" sz="4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$1,31,021.21 </a:t>
            </a:fld>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1" name="Rectangle: Rounded Corners 20">
            <a:extLst>
              <a:ext uri="{FF2B5EF4-FFF2-40B4-BE49-F238E27FC236}">
                <a16:creationId xmlns:a16="http://schemas.microsoft.com/office/drawing/2014/main" id="{CF5989E0-209B-10AA-BF9A-8B7F47454C0D}"/>
              </a:ext>
            </a:extLst>
          </xdr:cNvPr>
          <xdr:cNvSpPr/>
        </xdr:nvSpPr>
        <xdr:spPr>
          <a:xfrm>
            <a:off x="219075" y="1933575"/>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0</xdr:col>
      <xdr:colOff>0</xdr:colOff>
      <xdr:row>6</xdr:row>
      <xdr:rowOff>36946</xdr:rowOff>
    </xdr:from>
    <xdr:to>
      <xdr:col>20</xdr:col>
      <xdr:colOff>1094</xdr:colOff>
      <xdr:row>34</xdr:row>
      <xdr:rowOff>35815</xdr:rowOff>
    </xdr:to>
    <xdr:grpSp>
      <xdr:nvGrpSpPr>
        <xdr:cNvPr id="22" name="Group 21">
          <a:extLst>
            <a:ext uri="{FF2B5EF4-FFF2-40B4-BE49-F238E27FC236}">
              <a16:creationId xmlns:a16="http://schemas.microsoft.com/office/drawing/2014/main" id="{4E793B06-E297-7174-3BAE-52D1C0DBC710}"/>
            </a:ext>
          </a:extLst>
        </xdr:cNvPr>
        <xdr:cNvGrpSpPr/>
      </xdr:nvGrpSpPr>
      <xdr:grpSpPr>
        <a:xfrm>
          <a:off x="0" y="1261589"/>
          <a:ext cx="12247523" cy="5713869"/>
          <a:chOff x="142255" y="594547"/>
          <a:chExt cx="1814246" cy="1677429"/>
        </a:xfrm>
        <a:solidFill>
          <a:schemeClr val="tx2"/>
        </a:solidFill>
      </xdr:grpSpPr>
      <xdr:sp macro="" textlink="">
        <xdr:nvSpPr>
          <xdr:cNvPr id="23" name="Rectangle: Rounded Corners 22">
            <a:extLst>
              <a:ext uri="{FF2B5EF4-FFF2-40B4-BE49-F238E27FC236}">
                <a16:creationId xmlns:a16="http://schemas.microsoft.com/office/drawing/2014/main" id="{C2ACE525-37D0-174F-EBCE-AE16A3989CD5}"/>
              </a:ext>
            </a:extLst>
          </xdr:cNvPr>
          <xdr:cNvSpPr/>
        </xdr:nvSpPr>
        <xdr:spPr>
          <a:xfrm>
            <a:off x="142255" y="594547"/>
            <a:ext cx="1795184" cy="376549"/>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t>         </a:t>
            </a:r>
            <a:r>
              <a:rPr lang="en-IN" sz="40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4" name="Rectangle: Rounded Corners 23">
            <a:extLst>
              <a:ext uri="{FF2B5EF4-FFF2-40B4-BE49-F238E27FC236}">
                <a16:creationId xmlns:a16="http://schemas.microsoft.com/office/drawing/2014/main" id="{FA006021-C722-B6FA-ADDA-65102D2A47F5}"/>
              </a:ext>
            </a:extLst>
          </xdr:cNvPr>
          <xdr:cNvSpPr/>
        </xdr:nvSpPr>
        <xdr:spPr>
          <a:xfrm>
            <a:off x="142255" y="930908"/>
            <a:ext cx="1814246" cy="1341068"/>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sp macro="" textlink="KPI!$H$17">
        <xdr:nvSpPr>
          <xdr:cNvPr id="25" name="Rectangle: Rounded Corners 24">
            <a:extLst>
              <a:ext uri="{FF2B5EF4-FFF2-40B4-BE49-F238E27FC236}">
                <a16:creationId xmlns:a16="http://schemas.microsoft.com/office/drawing/2014/main" id="{B9D8BCCA-C93D-3948-502D-449308E91916}"/>
              </a:ext>
            </a:extLst>
          </xdr:cNvPr>
          <xdr:cNvSpPr/>
        </xdr:nvSpPr>
        <xdr:spPr>
          <a:xfrm>
            <a:off x="304800" y="1047750"/>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4C0D13-A557-468F-AC34-D99B5C34852B}" type="TxLink">
              <a:rPr lang="en-US" sz="4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19178</a:t>
            </a:fld>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7" name="Rectangle: Rounded Corners 26">
            <a:extLst>
              <a:ext uri="{FF2B5EF4-FFF2-40B4-BE49-F238E27FC236}">
                <a16:creationId xmlns:a16="http://schemas.microsoft.com/office/drawing/2014/main" id="{EADE7F2D-9748-52B0-4A2D-23FE3A145FC3}"/>
              </a:ext>
            </a:extLst>
          </xdr:cNvPr>
          <xdr:cNvSpPr/>
        </xdr:nvSpPr>
        <xdr:spPr>
          <a:xfrm>
            <a:off x="219075" y="1933575"/>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19</xdr:col>
      <xdr:colOff>500063</xdr:colOff>
      <xdr:row>6</xdr:row>
      <xdr:rowOff>57008</xdr:rowOff>
    </xdr:from>
    <xdr:to>
      <xdr:col>36</xdr:col>
      <xdr:colOff>326443</xdr:colOff>
      <xdr:row>35</xdr:row>
      <xdr:rowOff>142874</xdr:rowOff>
    </xdr:to>
    <xdr:grpSp>
      <xdr:nvGrpSpPr>
        <xdr:cNvPr id="28" name="Group 27">
          <a:extLst>
            <a:ext uri="{FF2B5EF4-FFF2-40B4-BE49-F238E27FC236}">
              <a16:creationId xmlns:a16="http://schemas.microsoft.com/office/drawing/2014/main" id="{57D6797E-704F-3D94-2E7A-0CEB597C2142}"/>
            </a:ext>
          </a:extLst>
        </xdr:cNvPr>
        <xdr:cNvGrpSpPr/>
      </xdr:nvGrpSpPr>
      <xdr:grpSpPr>
        <a:xfrm>
          <a:off x="12134170" y="1281651"/>
          <a:ext cx="10235844" cy="6004973"/>
          <a:chOff x="-347399" y="664051"/>
          <a:chExt cx="2642983" cy="1720412"/>
        </a:xfrm>
        <a:solidFill>
          <a:sysClr val="window" lastClr="FFFFFF"/>
        </a:solidFill>
      </xdr:grpSpPr>
      <xdr:sp macro="" textlink="">
        <xdr:nvSpPr>
          <xdr:cNvPr id="29" name="Rectangle: Rounded Corners 28">
            <a:extLst>
              <a:ext uri="{FF2B5EF4-FFF2-40B4-BE49-F238E27FC236}">
                <a16:creationId xmlns:a16="http://schemas.microsoft.com/office/drawing/2014/main" id="{4223BC71-D83D-B5A0-33AD-D373EA5FEC1D}"/>
              </a:ext>
            </a:extLst>
          </xdr:cNvPr>
          <xdr:cNvSpPr/>
        </xdr:nvSpPr>
        <xdr:spPr>
          <a:xfrm>
            <a:off x="-343137" y="664051"/>
            <a:ext cx="2634015" cy="386068"/>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40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NO</a:t>
            </a:r>
            <a:r>
              <a:rPr lang="en-IN" sz="4000" baseline="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 OF ORDERS</a:t>
            </a:r>
            <a:endParaRPr lang="en-IN" sz="40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DAFCA030-B605-4131-1128-8981E2DFD369}"/>
              </a:ext>
            </a:extLst>
          </xdr:cNvPr>
          <xdr:cNvSpPr/>
        </xdr:nvSpPr>
        <xdr:spPr>
          <a:xfrm>
            <a:off x="-347399" y="935902"/>
            <a:ext cx="2642983" cy="1448561"/>
          </a:xfrm>
          <a:prstGeom prst="roundRect">
            <a:avLst>
              <a:gd name="adj" fmla="val 0"/>
            </a:avLst>
          </a:prstGeom>
          <a:grp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1" name="Rectangle: Rounded Corners 30">
            <a:extLst>
              <a:ext uri="{FF2B5EF4-FFF2-40B4-BE49-F238E27FC236}">
                <a16:creationId xmlns:a16="http://schemas.microsoft.com/office/drawing/2014/main" id="{8B3D7BB4-C7BB-8022-9DFD-FFFAC85200CD}"/>
              </a:ext>
            </a:extLst>
          </xdr:cNvPr>
          <xdr:cNvSpPr/>
        </xdr:nvSpPr>
        <xdr:spPr>
          <a:xfrm>
            <a:off x="304800" y="1047750"/>
            <a:ext cx="1352550" cy="2667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26BF67-972D-4A2C-AD23-9236BA1E512E}" type="TxLink">
              <a:rPr lang="en-US" sz="40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5055</a:t>
            </a:fld>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3" name="Rectangle: Rounded Corners 32">
            <a:extLst>
              <a:ext uri="{FF2B5EF4-FFF2-40B4-BE49-F238E27FC236}">
                <a16:creationId xmlns:a16="http://schemas.microsoft.com/office/drawing/2014/main" id="{AFACFB22-9C16-C6C3-E12C-E3A2A38FA8A3}"/>
              </a:ext>
            </a:extLst>
          </xdr:cNvPr>
          <xdr:cNvSpPr/>
        </xdr:nvSpPr>
        <xdr:spPr>
          <a:xfrm>
            <a:off x="188987" y="2004132"/>
            <a:ext cx="1619250" cy="266700"/>
          </a:xfrm>
          <a:prstGeom prst="roundRect">
            <a:avLst>
              <a:gd name="adj" fmla="val 1309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36</xdr:col>
      <xdr:colOff>317501</xdr:colOff>
      <xdr:row>6</xdr:row>
      <xdr:rowOff>21544</xdr:rowOff>
    </xdr:from>
    <xdr:to>
      <xdr:col>55</xdr:col>
      <xdr:colOff>618023</xdr:colOff>
      <xdr:row>34</xdr:row>
      <xdr:rowOff>45358</xdr:rowOff>
    </xdr:to>
    <xdr:grpSp>
      <xdr:nvGrpSpPr>
        <xdr:cNvPr id="34" name="Group 33">
          <a:extLst>
            <a:ext uri="{FF2B5EF4-FFF2-40B4-BE49-F238E27FC236}">
              <a16:creationId xmlns:a16="http://schemas.microsoft.com/office/drawing/2014/main" id="{C7F3EE84-0922-326E-7E84-7F1FDBFBD3AC}"/>
            </a:ext>
          </a:extLst>
        </xdr:cNvPr>
        <xdr:cNvGrpSpPr/>
      </xdr:nvGrpSpPr>
      <xdr:grpSpPr>
        <a:xfrm>
          <a:off x="22361072" y="1246187"/>
          <a:ext cx="11925105" cy="5738814"/>
          <a:chOff x="-2110393" y="415373"/>
          <a:chExt cx="4633369" cy="2017151"/>
        </a:xfrm>
        <a:solidFill>
          <a:schemeClr val="accent2"/>
        </a:solidFill>
      </xdr:grpSpPr>
      <xdr:sp macro="" textlink="">
        <xdr:nvSpPr>
          <xdr:cNvPr id="35" name="Rectangle: Rounded Corners 34">
            <a:extLst>
              <a:ext uri="{FF2B5EF4-FFF2-40B4-BE49-F238E27FC236}">
                <a16:creationId xmlns:a16="http://schemas.microsoft.com/office/drawing/2014/main" id="{AFF681FB-44B2-E360-9034-1906553F26C4}"/>
              </a:ext>
            </a:extLst>
          </xdr:cNvPr>
          <xdr:cNvSpPr/>
        </xdr:nvSpPr>
        <xdr:spPr>
          <a:xfrm>
            <a:off x="-2086316" y="415373"/>
            <a:ext cx="4553971" cy="391707"/>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40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PROFIT</a:t>
            </a:r>
            <a:r>
              <a:rPr lang="en-IN" sz="4000" baseline="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rPr>
              <a:t> MARGIN</a:t>
            </a:r>
            <a:endParaRPr lang="en-IN" sz="400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6" name="Rectangle: Rounded Corners 35">
            <a:extLst>
              <a:ext uri="{FF2B5EF4-FFF2-40B4-BE49-F238E27FC236}">
                <a16:creationId xmlns:a16="http://schemas.microsoft.com/office/drawing/2014/main" id="{EA489C6B-77E5-4AAC-52DC-A7714599ED69}"/>
              </a:ext>
            </a:extLst>
          </xdr:cNvPr>
          <xdr:cNvSpPr/>
        </xdr:nvSpPr>
        <xdr:spPr>
          <a:xfrm>
            <a:off x="-2110393" y="727615"/>
            <a:ext cx="4633369" cy="1704909"/>
          </a:xfrm>
          <a:prstGeom prst="roundRect">
            <a:avLst>
              <a:gd name="adj" fmla="val 164"/>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7" name="Rectangle: Rounded Corners 36">
            <a:extLst>
              <a:ext uri="{FF2B5EF4-FFF2-40B4-BE49-F238E27FC236}">
                <a16:creationId xmlns:a16="http://schemas.microsoft.com/office/drawing/2014/main" id="{5E83BA80-EC27-AD84-98B3-3690A02DCE76}"/>
              </a:ext>
            </a:extLst>
          </xdr:cNvPr>
          <xdr:cNvSpPr/>
        </xdr:nvSpPr>
        <xdr:spPr>
          <a:xfrm>
            <a:off x="-1028929" y="716682"/>
            <a:ext cx="2088775" cy="42157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F969F2-17E9-4046-89F7-7D093C07B45B}" type="TxLink">
              <a:rPr lang="en-US" sz="4000" b="0" i="0" u="none" strike="noStrike">
                <a:solidFill>
                  <a:srgbClr val="000000"/>
                </a:solidFill>
                <a:latin typeface="Calibri"/>
                <a:ea typeface="Calibri"/>
                <a:cs typeface="Calibri"/>
              </a:rPr>
              <a:pPr algn="ctr"/>
              <a:t>11.34%</a:t>
            </a:fld>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9" name="Rectangle: Rounded Corners 38">
            <a:extLst>
              <a:ext uri="{FF2B5EF4-FFF2-40B4-BE49-F238E27FC236}">
                <a16:creationId xmlns:a16="http://schemas.microsoft.com/office/drawing/2014/main" id="{17F26A01-E5AF-4876-4BD9-5A6BA893177C}"/>
              </a:ext>
            </a:extLst>
          </xdr:cNvPr>
          <xdr:cNvSpPr/>
        </xdr:nvSpPr>
        <xdr:spPr>
          <a:xfrm flipH="1">
            <a:off x="-916322" y="2033650"/>
            <a:ext cx="1351228" cy="348536"/>
          </a:xfrm>
          <a:prstGeom prst="roundRect">
            <a:avLst>
              <a:gd name="adj" fmla="val 5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yoy</a:t>
            </a:r>
            <a:r>
              <a:rPr lang="en-IN" sz="4000" baseline="0">
                <a:latin typeface="LATO BLACK" panose="020F0502020204030203" pitchFamily="34" charset="0"/>
                <a:ea typeface="LATO BLACK" panose="020F0502020204030203" pitchFamily="34" charset="0"/>
                <a:cs typeface="LATO BLACK" panose="020F0502020204030203" pitchFamily="34" charset="0"/>
              </a:rPr>
              <a:t> growth</a:t>
            </a:r>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61</xdr:col>
      <xdr:colOff>492917</xdr:colOff>
      <xdr:row>17</xdr:row>
      <xdr:rowOff>57151</xdr:rowOff>
    </xdr:from>
    <xdr:to>
      <xdr:col>68</xdr:col>
      <xdr:colOff>431601</xdr:colOff>
      <xdr:row>25</xdr:row>
      <xdr:rowOff>119063</xdr:rowOff>
    </xdr:to>
    <xdr:graphicFrame macro="">
      <xdr:nvGraphicFramePr>
        <xdr:cNvPr id="43" name="Chart 42">
          <a:extLst>
            <a:ext uri="{FF2B5EF4-FFF2-40B4-BE49-F238E27FC236}">
              <a16:creationId xmlns:a16="http://schemas.microsoft.com/office/drawing/2014/main" id="{B502B109-C731-4BE6-9B29-636890A6E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494079</xdr:colOff>
      <xdr:row>18</xdr:row>
      <xdr:rowOff>108239</xdr:rowOff>
    </xdr:from>
    <xdr:to>
      <xdr:col>14</xdr:col>
      <xdr:colOff>0</xdr:colOff>
      <xdr:row>26</xdr:row>
      <xdr:rowOff>133706</xdr:rowOff>
    </xdr:to>
    <xdr:graphicFrame macro="">
      <xdr:nvGraphicFramePr>
        <xdr:cNvPr id="44" name="Chart 43">
          <a:extLst>
            <a:ext uri="{FF2B5EF4-FFF2-40B4-BE49-F238E27FC236}">
              <a16:creationId xmlns:a16="http://schemas.microsoft.com/office/drawing/2014/main" id="{29126C9A-4BD4-485C-BB26-886A2243A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299357</xdr:colOff>
      <xdr:row>17</xdr:row>
      <xdr:rowOff>0</xdr:rowOff>
    </xdr:from>
    <xdr:to>
      <xdr:col>33</xdr:col>
      <xdr:colOff>217714</xdr:colOff>
      <xdr:row>26</xdr:row>
      <xdr:rowOff>27214</xdr:rowOff>
    </xdr:to>
    <xdr:graphicFrame macro="">
      <xdr:nvGraphicFramePr>
        <xdr:cNvPr id="45" name="Chart 44">
          <a:extLst>
            <a:ext uri="{FF2B5EF4-FFF2-40B4-BE49-F238E27FC236}">
              <a16:creationId xmlns:a16="http://schemas.microsoft.com/office/drawing/2014/main" id="{FE372CE7-F317-4F55-9D4F-B5B91D43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40</xdr:col>
      <xdr:colOff>552713</xdr:colOff>
      <xdr:row>16</xdr:row>
      <xdr:rowOff>42332</xdr:rowOff>
    </xdr:from>
    <xdr:to>
      <xdr:col>50</xdr:col>
      <xdr:colOff>595312</xdr:colOff>
      <xdr:row>28</xdr:row>
      <xdr:rowOff>23811</xdr:rowOff>
    </xdr:to>
    <xdr:graphicFrame macro="">
      <xdr:nvGraphicFramePr>
        <xdr:cNvPr id="46" name="Chart 45">
          <a:extLst>
            <a:ext uri="{FF2B5EF4-FFF2-40B4-BE49-F238E27FC236}">
              <a16:creationId xmlns:a16="http://schemas.microsoft.com/office/drawing/2014/main" id="{ED6563FD-9265-44FE-A27C-EC0B4567B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28</xdr:col>
          <xdr:colOff>292893</xdr:colOff>
          <xdr:row>13</xdr:row>
          <xdr:rowOff>132875</xdr:rowOff>
        </xdr:from>
        <xdr:to>
          <xdr:col>28</xdr:col>
          <xdr:colOff>422499</xdr:colOff>
          <xdr:row>13</xdr:row>
          <xdr:rowOff>178594</xdr:rowOff>
        </xdr:to>
        <xdr:pic>
          <xdr:nvPicPr>
            <xdr:cNvPr id="54" name="Picture 53">
              <a:extLst>
                <a:ext uri="{FF2B5EF4-FFF2-40B4-BE49-F238E27FC236}">
                  <a16:creationId xmlns:a16="http://schemas.microsoft.com/office/drawing/2014/main" id="{EF7B0B71-CD4A-B56E-A999-3F3FF0DAC11D}"/>
                </a:ext>
              </a:extLst>
            </xdr:cNvPr>
            <xdr:cNvPicPr>
              <a:picLocks noChangeAspect="1" noChangeArrowheads="1"/>
              <a:extLst>
                <a:ext uri="{84589F7E-364E-4C9E-8A38-B11213B215E9}">
                  <a14:cameraTool cellRange="'KPI YOY'!$L$8" spid="_x0000_s10153"/>
                </a:ext>
              </a:extLst>
            </xdr:cNvPicPr>
          </xdr:nvPicPr>
          <xdr:blipFill>
            <a:blip xmlns:r="http://schemas.openxmlformats.org/officeDocument/2006/relationships" r:embed="rId7"/>
            <a:srcRect/>
            <a:stretch>
              <a:fillRect/>
            </a:stretch>
          </xdr:blipFill>
          <xdr:spPr bwMode="auto">
            <a:xfrm flipV="1">
              <a:off x="17488025" y="2576789"/>
              <a:ext cx="129606" cy="4571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34</xdr:row>
      <xdr:rowOff>124240</xdr:rowOff>
    </xdr:from>
    <xdr:to>
      <xdr:col>52</xdr:col>
      <xdr:colOff>579783</xdr:colOff>
      <xdr:row>112</xdr:row>
      <xdr:rowOff>158749</xdr:rowOff>
    </xdr:to>
    <xdr:sp macro="" textlink="">
      <xdr:nvSpPr>
        <xdr:cNvPr id="55" name="Rectangle: Rounded Corners 54">
          <a:extLst>
            <a:ext uri="{FF2B5EF4-FFF2-40B4-BE49-F238E27FC236}">
              <a16:creationId xmlns:a16="http://schemas.microsoft.com/office/drawing/2014/main" id="{FDDB0469-8B43-530C-A7EB-DC9E1DB0734A}"/>
            </a:ext>
          </a:extLst>
        </xdr:cNvPr>
        <xdr:cNvSpPr/>
      </xdr:nvSpPr>
      <xdr:spPr>
        <a:xfrm>
          <a:off x="0" y="7164457"/>
          <a:ext cx="32881957" cy="16185596"/>
        </a:xfrm>
        <a:prstGeom prst="roundRect">
          <a:avLst>
            <a:gd name="adj" fmla="val 0"/>
          </a:avLst>
        </a:prstGeom>
        <a:gradFill>
          <a:gsLst>
            <a:gs pos="100000">
              <a:srgbClr val="00206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59730</xdr:colOff>
      <xdr:row>34</xdr:row>
      <xdr:rowOff>154459</xdr:rowOff>
    </xdr:from>
    <xdr:to>
      <xdr:col>14</xdr:col>
      <xdr:colOff>463377</xdr:colOff>
      <xdr:row>41</xdr:row>
      <xdr:rowOff>140759</xdr:rowOff>
    </xdr:to>
    <xdr:sp macro="" textlink="">
      <xdr:nvSpPr>
        <xdr:cNvPr id="62" name="Rectangle: Rounded Corners 61">
          <a:extLst>
            <a:ext uri="{FF2B5EF4-FFF2-40B4-BE49-F238E27FC236}">
              <a16:creationId xmlns:a16="http://schemas.microsoft.com/office/drawing/2014/main" id="{505D96D8-E75C-6936-CA10-918F8C7964C5}"/>
            </a:ext>
          </a:extLst>
        </xdr:cNvPr>
        <xdr:cNvSpPr/>
      </xdr:nvSpPr>
      <xdr:spPr>
        <a:xfrm>
          <a:off x="677568" y="6281351"/>
          <a:ext cx="8435539" cy="124771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SALES</a:t>
          </a:r>
          <a:r>
            <a:rPr lang="en-IN" sz="40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40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442666</xdr:colOff>
      <xdr:row>70</xdr:row>
      <xdr:rowOff>127001</xdr:rowOff>
    </xdr:from>
    <xdr:to>
      <xdr:col>14</xdr:col>
      <xdr:colOff>349249</xdr:colOff>
      <xdr:row>78</xdr:row>
      <xdr:rowOff>173477</xdr:rowOff>
    </xdr:to>
    <xdr:sp macro="" textlink="">
      <xdr:nvSpPr>
        <xdr:cNvPr id="67" name="Rectangle: Rounded Corners 66">
          <a:extLst>
            <a:ext uri="{FF2B5EF4-FFF2-40B4-BE49-F238E27FC236}">
              <a16:creationId xmlns:a16="http://schemas.microsoft.com/office/drawing/2014/main" id="{E5507177-0032-E1B6-0F30-A238912B0F06}"/>
            </a:ext>
          </a:extLst>
        </xdr:cNvPr>
        <xdr:cNvSpPr/>
      </xdr:nvSpPr>
      <xdr:spPr>
        <a:xfrm>
          <a:off x="442666" y="13462001"/>
          <a:ext cx="8352083" cy="15704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CATEGORY WISE SALES</a:t>
          </a:r>
          <a:r>
            <a:rPr lang="en-IN" sz="4000" baseline="0">
              <a:latin typeface="LATO BLACK" panose="020F0502020204030203" pitchFamily="34" charset="0"/>
              <a:ea typeface="LATO BLACK" panose="020F0502020204030203" pitchFamily="34" charset="0"/>
              <a:cs typeface="LATO BLACK" panose="020F0502020204030203" pitchFamily="34" charset="0"/>
            </a:rPr>
            <a:t> %</a:t>
          </a:r>
        </a:p>
        <a:p>
          <a:pPr algn="l"/>
          <a:endParaRPr lang="en-IN" sz="1100"/>
        </a:p>
      </xdr:txBody>
    </xdr:sp>
    <xdr:clientData/>
  </xdr:twoCellAnchor>
  <xdr:twoCellAnchor>
    <xdr:from>
      <xdr:col>30</xdr:col>
      <xdr:colOff>6189</xdr:colOff>
      <xdr:row>35</xdr:row>
      <xdr:rowOff>25744</xdr:rowOff>
    </xdr:from>
    <xdr:to>
      <xdr:col>44</xdr:col>
      <xdr:colOff>154458</xdr:colOff>
      <xdr:row>40</xdr:row>
      <xdr:rowOff>164255</xdr:rowOff>
    </xdr:to>
    <xdr:sp macro="" textlink="">
      <xdr:nvSpPr>
        <xdr:cNvPr id="68" name="Rectangle: Rounded Corners 67">
          <a:extLst>
            <a:ext uri="{FF2B5EF4-FFF2-40B4-BE49-F238E27FC236}">
              <a16:creationId xmlns:a16="http://schemas.microsoft.com/office/drawing/2014/main" id="{67F9156A-614E-57FD-67B2-772AF38B8FD4}"/>
            </a:ext>
          </a:extLst>
        </xdr:cNvPr>
        <xdr:cNvSpPr/>
      </xdr:nvSpPr>
      <xdr:spPr>
        <a:xfrm>
          <a:off x="18541324" y="6332839"/>
          <a:ext cx="8797999" cy="10395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t>CATEGORY</a:t>
          </a:r>
          <a:r>
            <a:rPr lang="en-IN" sz="4000" baseline="0"/>
            <a:t> WISE PROFIT</a:t>
          </a:r>
        </a:p>
        <a:p>
          <a:pPr algn="l"/>
          <a:endParaRPr lang="en-IN" sz="1100"/>
        </a:p>
      </xdr:txBody>
    </xdr:sp>
    <xdr:clientData/>
  </xdr:twoCellAnchor>
  <xdr:twoCellAnchor>
    <xdr:from>
      <xdr:col>14</xdr:col>
      <xdr:colOff>346406</xdr:colOff>
      <xdr:row>70</xdr:row>
      <xdr:rowOff>127000</xdr:rowOff>
    </xdr:from>
    <xdr:to>
      <xdr:col>30</xdr:col>
      <xdr:colOff>-1</xdr:colOff>
      <xdr:row>79</xdr:row>
      <xdr:rowOff>6421</xdr:rowOff>
    </xdr:to>
    <xdr:sp macro="" textlink="">
      <xdr:nvSpPr>
        <xdr:cNvPr id="69" name="Rectangle: Rounded Corners 68">
          <a:extLst>
            <a:ext uri="{FF2B5EF4-FFF2-40B4-BE49-F238E27FC236}">
              <a16:creationId xmlns:a16="http://schemas.microsoft.com/office/drawing/2014/main" id="{D0E1AC5A-A61D-471D-9CFE-B23CA507683B}"/>
            </a:ext>
          </a:extLst>
        </xdr:cNvPr>
        <xdr:cNvSpPr/>
      </xdr:nvSpPr>
      <xdr:spPr>
        <a:xfrm>
          <a:off x="8791906" y="13462000"/>
          <a:ext cx="9305593" cy="159392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SALES</a:t>
          </a:r>
          <a:r>
            <a:rPr lang="en-IN" sz="4000"/>
            <a:t> </a:t>
          </a:r>
          <a:r>
            <a:rPr lang="en-IN" sz="4000">
              <a:latin typeface="LATO BLACK" panose="020F0502020204030203" pitchFamily="34" charset="0"/>
              <a:ea typeface="LATO BLACK" panose="020F0502020204030203" pitchFamily="34" charset="0"/>
              <a:cs typeface="LATO BLACK" panose="020F0502020204030203" pitchFamily="34" charset="0"/>
            </a:rPr>
            <a:t>BY</a:t>
          </a:r>
          <a:r>
            <a:rPr lang="en-IN" sz="4000"/>
            <a:t> </a:t>
          </a:r>
          <a:r>
            <a:rPr lang="en-IN" sz="4000">
              <a:latin typeface="LATO BLACK" panose="020F0502020204030203" pitchFamily="34" charset="0"/>
              <a:ea typeface="LATO BLACK" panose="020F0502020204030203" pitchFamily="34" charset="0"/>
              <a:cs typeface="LATO BLACK" panose="020F0502020204030203" pitchFamily="34" charset="0"/>
            </a:rPr>
            <a:t>STATE</a:t>
          </a:r>
        </a:p>
      </xdr:txBody>
    </xdr:sp>
    <xdr:clientData/>
  </xdr:twoCellAnchor>
  <xdr:twoCellAnchor>
    <xdr:from>
      <xdr:col>14</xdr:col>
      <xdr:colOff>455900</xdr:colOff>
      <xdr:row>34</xdr:row>
      <xdr:rowOff>128716</xdr:rowOff>
    </xdr:from>
    <xdr:to>
      <xdr:col>30</xdr:col>
      <xdr:colOff>25743</xdr:colOff>
      <xdr:row>41</xdr:row>
      <xdr:rowOff>68374</xdr:rowOff>
    </xdr:to>
    <xdr:sp macro="" textlink="">
      <xdr:nvSpPr>
        <xdr:cNvPr id="70" name="Rectangle: Rounded Corners 69">
          <a:extLst>
            <a:ext uri="{FF2B5EF4-FFF2-40B4-BE49-F238E27FC236}">
              <a16:creationId xmlns:a16="http://schemas.microsoft.com/office/drawing/2014/main" id="{F6623ED7-B4BD-7A85-6E91-4C8B1A88E9B9}"/>
            </a:ext>
          </a:extLst>
        </xdr:cNvPr>
        <xdr:cNvSpPr/>
      </xdr:nvSpPr>
      <xdr:spPr>
        <a:xfrm>
          <a:off x="9105630" y="6255608"/>
          <a:ext cx="9455248" cy="120107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TOP 5 SUB CATEGORY</a:t>
          </a:r>
        </a:p>
      </xdr:txBody>
    </xdr:sp>
    <xdr:clientData/>
  </xdr:twoCellAnchor>
  <xdr:twoCellAnchor>
    <xdr:from>
      <xdr:col>29</xdr:col>
      <xdr:colOff>594603</xdr:colOff>
      <xdr:row>71</xdr:row>
      <xdr:rowOff>0</xdr:rowOff>
    </xdr:from>
    <xdr:to>
      <xdr:col>52</xdr:col>
      <xdr:colOff>138545</xdr:colOff>
      <xdr:row>78</xdr:row>
      <xdr:rowOff>173186</xdr:rowOff>
    </xdr:to>
    <xdr:sp macro="" textlink="">
      <xdr:nvSpPr>
        <xdr:cNvPr id="71" name="Rectangle: Rounded Corners 70">
          <a:extLst>
            <a:ext uri="{FF2B5EF4-FFF2-40B4-BE49-F238E27FC236}">
              <a16:creationId xmlns:a16="http://schemas.microsoft.com/office/drawing/2014/main" id="{D2EA19F4-0AE9-10F5-A498-296C9868A097}"/>
            </a:ext>
          </a:extLst>
        </xdr:cNvPr>
        <xdr:cNvSpPr/>
      </xdr:nvSpPr>
      <xdr:spPr>
        <a:xfrm>
          <a:off x="18172558" y="13525500"/>
          <a:ext cx="13485078" cy="150668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LATO BLACK" panose="020F0502020204030203" pitchFamily="34" charset="0"/>
              <a:ea typeface="LATO BLACK" panose="020F0502020204030203" pitchFamily="34" charset="0"/>
              <a:cs typeface="LATO BLACK" panose="020F0502020204030203" pitchFamily="34" charset="0"/>
            </a:rPr>
            <a:t>FILTER</a:t>
          </a:r>
        </a:p>
      </xdr:txBody>
    </xdr:sp>
    <xdr:clientData/>
  </xdr:twoCellAnchor>
  <xdr:twoCellAnchor>
    <xdr:from>
      <xdr:col>1</xdr:col>
      <xdr:colOff>74458</xdr:colOff>
      <xdr:row>41</xdr:row>
      <xdr:rowOff>128716</xdr:rowOff>
    </xdr:from>
    <xdr:to>
      <xdr:col>14</xdr:col>
      <xdr:colOff>386147</xdr:colOff>
      <xdr:row>70</xdr:row>
      <xdr:rowOff>9027</xdr:rowOff>
    </xdr:to>
    <xdr:graphicFrame macro="">
      <xdr:nvGraphicFramePr>
        <xdr:cNvPr id="72" name="Chart 71">
          <a:extLst>
            <a:ext uri="{FF2B5EF4-FFF2-40B4-BE49-F238E27FC236}">
              <a16:creationId xmlns:a16="http://schemas.microsoft.com/office/drawing/2014/main" id="{7D064F9E-61FF-461E-81DE-70A4CB343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487695</xdr:colOff>
      <xdr:row>41</xdr:row>
      <xdr:rowOff>102973</xdr:rowOff>
    </xdr:from>
    <xdr:to>
      <xdr:col>44</xdr:col>
      <xdr:colOff>102973</xdr:colOff>
      <xdr:row>69</xdr:row>
      <xdr:rowOff>102973</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4FAA109D-24CB-43E7-A94D-E7D88ADA90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8166095" y="7913473"/>
              <a:ext cx="8759278" cy="5334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412750</xdr:colOff>
      <xdr:row>79</xdr:row>
      <xdr:rowOff>0</xdr:rowOff>
    </xdr:from>
    <xdr:to>
      <xdr:col>14</xdr:col>
      <xdr:colOff>254000</xdr:colOff>
      <xdr:row>111</xdr:row>
      <xdr:rowOff>158749</xdr:rowOff>
    </xdr:to>
    <xdr:graphicFrame macro="">
      <xdr:nvGraphicFramePr>
        <xdr:cNvPr id="74" name="Chart 73">
          <a:extLst>
            <a:ext uri="{FF2B5EF4-FFF2-40B4-BE49-F238E27FC236}">
              <a16:creationId xmlns:a16="http://schemas.microsoft.com/office/drawing/2014/main" id="{D4377949-4979-494D-9958-81236C12C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374242</xdr:colOff>
      <xdr:row>79</xdr:row>
      <xdr:rowOff>0</xdr:rowOff>
    </xdr:from>
    <xdr:to>
      <xdr:col>29</xdr:col>
      <xdr:colOff>571500</xdr:colOff>
      <xdr:row>111</xdr:row>
      <xdr:rowOff>127000</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7192389E-540B-4079-9D59-5F05113D9C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908642" y="15049500"/>
              <a:ext cx="9341258" cy="6223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437635</xdr:colOff>
      <xdr:row>41</xdr:row>
      <xdr:rowOff>102973</xdr:rowOff>
    </xdr:from>
    <xdr:to>
      <xdr:col>29</xdr:col>
      <xdr:colOff>360406</xdr:colOff>
      <xdr:row>69</xdr:row>
      <xdr:rowOff>128718</xdr:rowOff>
    </xdr:to>
    <xdr:graphicFrame macro="">
      <xdr:nvGraphicFramePr>
        <xdr:cNvPr id="76" name="Chart 75">
          <a:extLst>
            <a:ext uri="{FF2B5EF4-FFF2-40B4-BE49-F238E27FC236}">
              <a16:creationId xmlns:a16="http://schemas.microsoft.com/office/drawing/2014/main" id="{DF10AA54-5E9D-478C-82EC-D263ACD3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30</xdr:col>
      <xdr:colOff>5374</xdr:colOff>
      <xdr:row>79</xdr:row>
      <xdr:rowOff>0</xdr:rowOff>
    </xdr:from>
    <xdr:to>
      <xdr:col>37</xdr:col>
      <xdr:colOff>79375</xdr:colOff>
      <xdr:row>111</xdr:row>
      <xdr:rowOff>181744</xdr:rowOff>
    </xdr:to>
    <mc:AlternateContent xmlns:mc="http://schemas.openxmlformats.org/markup-compatibility/2006" xmlns:a14="http://schemas.microsoft.com/office/drawing/2010/main">
      <mc:Choice Requires="a14">
        <xdr:graphicFrame macro="">
          <xdr:nvGraphicFramePr>
            <xdr:cNvPr id="78" name="Segment 1">
              <a:extLst>
                <a:ext uri="{FF2B5EF4-FFF2-40B4-BE49-F238E27FC236}">
                  <a16:creationId xmlns:a16="http://schemas.microsoft.com/office/drawing/2014/main" id="{493A8621-6324-46E9-9316-C03538374C2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7694660" y="14332857"/>
              <a:ext cx="4201501" cy="59874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213637</xdr:colOff>
      <xdr:row>78</xdr:row>
      <xdr:rowOff>136427</xdr:rowOff>
    </xdr:from>
    <xdr:to>
      <xdr:col>52</xdr:col>
      <xdr:colOff>79374</xdr:colOff>
      <xdr:row>112</xdr:row>
      <xdr:rowOff>83510</xdr:rowOff>
    </xdr:to>
    <mc:AlternateContent xmlns:mc="http://schemas.openxmlformats.org/markup-compatibility/2006" xmlns:a14="http://schemas.microsoft.com/office/drawing/2010/main">
      <mc:Choice Requires="a14">
        <xdr:graphicFrame macro="">
          <xdr:nvGraphicFramePr>
            <xdr:cNvPr id="79" name="Region 1">
              <a:extLst>
                <a:ext uri="{FF2B5EF4-FFF2-40B4-BE49-F238E27FC236}">
                  <a16:creationId xmlns:a16="http://schemas.microsoft.com/office/drawing/2014/main" id="{FE6C545F-3527-42D3-868B-619C3B368D6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6157923" y="14287856"/>
              <a:ext cx="4582880" cy="6115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132292</xdr:colOff>
      <xdr:row>78</xdr:row>
      <xdr:rowOff>144444</xdr:rowOff>
    </xdr:from>
    <xdr:to>
      <xdr:col>44</xdr:col>
      <xdr:colOff>211667</xdr:colOff>
      <xdr:row>112</xdr:row>
      <xdr:rowOff>79375</xdr:rowOff>
    </xdr:to>
    <mc:AlternateContent xmlns:mc="http://schemas.openxmlformats.org/markup-compatibility/2006" xmlns:a14="http://schemas.microsoft.com/office/drawing/2010/main">
      <mc:Choice Requires="a14">
        <xdr:graphicFrame macro="">
          <xdr:nvGraphicFramePr>
            <xdr:cNvPr id="80" name="Years (Order_Date) 2">
              <a:extLst>
                <a:ext uri="{FF2B5EF4-FFF2-40B4-BE49-F238E27FC236}">
                  <a16:creationId xmlns:a16="http://schemas.microsoft.com/office/drawing/2014/main" id="{20BAFDF9-607E-456B-8B24-DA451E935EDC}"/>
                </a:ext>
              </a:extLst>
            </xdr:cNvPr>
            <xdr:cNvGraphicFramePr/>
          </xdr:nvGraphicFramePr>
          <xdr:xfrm>
            <a:off x="0" y="0"/>
            <a:ext cx="0" cy="0"/>
          </xdr:xfrm>
          <a:graphic>
            <a:graphicData uri="http://schemas.microsoft.com/office/drawing/2010/slicer">
              <sle:slicer xmlns:sle="http://schemas.microsoft.com/office/drawing/2010/slicer" name="Years (Order_Date) 2"/>
            </a:graphicData>
          </a:graphic>
        </xdr:graphicFrame>
      </mc:Choice>
      <mc:Fallback xmlns="">
        <xdr:sp macro="" textlink="">
          <xdr:nvSpPr>
            <xdr:cNvPr id="0" name=""/>
            <xdr:cNvSpPr>
              <a:spLocks noTextEdit="1"/>
            </xdr:cNvSpPr>
          </xdr:nvSpPr>
          <xdr:spPr>
            <a:xfrm>
              <a:off x="21949078" y="14295873"/>
              <a:ext cx="4206875" cy="61035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85</xdr:col>
          <xdr:colOff>190078</xdr:colOff>
          <xdr:row>30</xdr:row>
          <xdr:rowOff>0</xdr:rowOff>
        </xdr:from>
        <xdr:to>
          <xdr:col>89</xdr:col>
          <xdr:colOff>64484</xdr:colOff>
          <xdr:row>34</xdr:row>
          <xdr:rowOff>50131</xdr:rowOff>
        </xdr:to>
        <xdr:pic>
          <xdr:nvPicPr>
            <xdr:cNvPr id="9780" name="Picture 564">
              <a:extLst>
                <a:ext uri="{FF2B5EF4-FFF2-40B4-BE49-F238E27FC236}">
                  <a16:creationId xmlns:a16="http://schemas.microsoft.com/office/drawing/2014/main" id="{E2D54660-EB8C-2ECA-0B11-7F3C4871BF3C}"/>
                </a:ext>
              </a:extLst>
            </xdr:cNvPr>
            <xdr:cNvPicPr>
              <a:picLocks noChangeAspect="1" noChangeArrowheads="1"/>
              <a:extLst>
                <a:ext uri="{84589F7E-364E-4C9E-8A38-B11213B215E9}">
                  <a14:cameraTool cellRange="'KPI YOY'!$H$8" spid="_x0000_s10154"/>
                </a:ext>
              </a:extLst>
            </xdr:cNvPicPr>
          </xdr:nvPicPr>
          <xdr:blipFill>
            <a:blip xmlns:r="http://schemas.openxmlformats.org/officeDocument/2006/relationships" r:embed="rId2"/>
            <a:srcRect/>
            <a:stretch>
              <a:fillRect/>
            </a:stretch>
          </xdr:blipFill>
          <xdr:spPr bwMode="auto">
            <a:xfrm>
              <a:off x="51324289" y="5514474"/>
              <a:ext cx="2280721" cy="78539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67</xdr:col>
          <xdr:colOff>104180</xdr:colOff>
          <xdr:row>28</xdr:row>
          <xdr:rowOff>29766</xdr:rowOff>
        </xdr:from>
        <xdr:to>
          <xdr:col>71</xdr:col>
          <xdr:colOff>269418</xdr:colOff>
          <xdr:row>32</xdr:row>
          <xdr:rowOff>161925</xdr:rowOff>
        </xdr:to>
        <xdr:pic>
          <xdr:nvPicPr>
            <xdr:cNvPr id="9781" name="Picture 565">
              <a:extLst>
                <a:ext uri="{FF2B5EF4-FFF2-40B4-BE49-F238E27FC236}">
                  <a16:creationId xmlns:a16="http://schemas.microsoft.com/office/drawing/2014/main" id="{962FED47-A86A-2D1B-162E-E94749A2EC35}"/>
                </a:ext>
              </a:extLst>
            </xdr:cNvPr>
            <xdr:cNvPicPr>
              <a:picLocks noChangeAspect="1" noChangeArrowheads="1"/>
              <a:extLst>
                <a:ext uri="{84589F7E-364E-4C9E-8A38-B11213B215E9}">
                  <a14:cameraTool cellRange="'KPI YOY'!$I$8" spid="_x0000_s10155"/>
                </a:ext>
              </a:extLst>
            </xdr:cNvPicPr>
          </xdr:nvPicPr>
          <xdr:blipFill>
            <a:blip xmlns:r="http://schemas.openxmlformats.org/officeDocument/2006/relationships" r:embed="rId13"/>
            <a:srcRect/>
            <a:stretch>
              <a:fillRect/>
            </a:stretch>
          </xdr:blipFill>
          <xdr:spPr bwMode="auto">
            <a:xfrm>
              <a:off x="40987266" y="5447110"/>
              <a:ext cx="2606019" cy="90606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13813</xdr:colOff>
          <xdr:row>28</xdr:row>
          <xdr:rowOff>24114</xdr:rowOff>
        </xdr:from>
        <xdr:to>
          <xdr:col>19</xdr:col>
          <xdr:colOff>48227</xdr:colOff>
          <xdr:row>33</xdr:row>
          <xdr:rowOff>108513</xdr:rowOff>
        </xdr:to>
        <xdr:pic>
          <xdr:nvPicPr>
            <xdr:cNvPr id="9782" name="Picture 566">
              <a:extLst>
                <a:ext uri="{FF2B5EF4-FFF2-40B4-BE49-F238E27FC236}">
                  <a16:creationId xmlns:a16="http://schemas.microsoft.com/office/drawing/2014/main" id="{B18433A7-CCBD-D4F4-B2B3-E3542B882D34}"/>
                </a:ext>
              </a:extLst>
            </xdr:cNvPr>
            <xdr:cNvPicPr>
              <a:picLocks noChangeAspect="1" noChangeArrowheads="1"/>
              <a:extLst>
                <a:ext uri="{84589F7E-364E-4C9E-8A38-B11213B215E9}">
                  <a14:cameraTool cellRange="'KPI YOY'!$J$8" spid="_x0000_s10156"/>
                </a:ext>
              </a:extLst>
            </xdr:cNvPicPr>
          </xdr:nvPicPr>
          <xdr:blipFill>
            <a:blip xmlns:r="http://schemas.openxmlformats.org/officeDocument/2006/relationships" r:embed="rId14"/>
            <a:srcRect/>
            <a:stretch>
              <a:fillRect/>
            </a:stretch>
          </xdr:blipFill>
          <xdr:spPr bwMode="auto">
            <a:xfrm>
              <a:off x="8622484" y="5425633"/>
              <a:ext cx="3108939" cy="104895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151853</xdr:colOff>
          <xdr:row>27</xdr:row>
          <xdr:rowOff>159954</xdr:rowOff>
        </xdr:from>
        <xdr:to>
          <xdr:col>34</xdr:col>
          <xdr:colOff>605917</xdr:colOff>
          <xdr:row>33</xdr:row>
          <xdr:rowOff>0</xdr:rowOff>
        </xdr:to>
        <xdr:pic>
          <xdr:nvPicPr>
            <xdr:cNvPr id="9783" name="Picture 567">
              <a:extLst>
                <a:ext uri="{FF2B5EF4-FFF2-40B4-BE49-F238E27FC236}">
                  <a16:creationId xmlns:a16="http://schemas.microsoft.com/office/drawing/2014/main" id="{BFAA59DA-5F02-C1B0-2535-0EE12FDAA3FD}"/>
                </a:ext>
              </a:extLst>
            </xdr:cNvPr>
            <xdr:cNvPicPr>
              <a:picLocks noChangeAspect="1" noChangeArrowheads="1"/>
              <a:extLst>
                <a:ext uri="{84589F7E-364E-4C9E-8A38-B11213B215E9}">
                  <a14:cameraTool cellRange="'KPI YOY'!$K$8" spid="_x0000_s10157"/>
                </a:ext>
              </a:extLst>
            </xdr:cNvPicPr>
          </xdr:nvPicPr>
          <xdr:blipFill>
            <a:blip xmlns:r="http://schemas.openxmlformats.org/officeDocument/2006/relationships" r:embed="rId15"/>
            <a:srcRect/>
            <a:stretch>
              <a:fillRect/>
            </a:stretch>
          </xdr:blipFill>
          <xdr:spPr bwMode="auto">
            <a:xfrm>
              <a:off x="18544956" y="5185213"/>
              <a:ext cx="2906478" cy="95677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32693</xdr:colOff>
          <xdr:row>28</xdr:row>
          <xdr:rowOff>102401</xdr:rowOff>
        </xdr:from>
        <xdr:to>
          <xdr:col>52</xdr:col>
          <xdr:colOff>56030</xdr:colOff>
          <xdr:row>33</xdr:row>
          <xdr:rowOff>58020</xdr:rowOff>
        </xdr:to>
        <xdr:pic>
          <xdr:nvPicPr>
            <xdr:cNvPr id="9784" name="Picture 568">
              <a:extLst>
                <a:ext uri="{FF2B5EF4-FFF2-40B4-BE49-F238E27FC236}">
                  <a16:creationId xmlns:a16="http://schemas.microsoft.com/office/drawing/2014/main" id="{61533ECB-C49E-B2B2-6129-4170B64B99FC}"/>
                </a:ext>
              </a:extLst>
            </xdr:cNvPr>
            <xdr:cNvPicPr>
              <a:picLocks noChangeAspect="1" noChangeArrowheads="1"/>
              <a:extLst>
                <a:ext uri="{84589F7E-364E-4C9E-8A38-B11213B215E9}">
                  <a14:cameraTool cellRange="'KPI YOY'!$L$8" spid="_x0000_s10158"/>
                </a:ext>
              </a:extLst>
            </xdr:cNvPicPr>
          </xdr:nvPicPr>
          <xdr:blipFill>
            <a:blip xmlns:r="http://schemas.openxmlformats.org/officeDocument/2006/relationships" r:embed="rId7"/>
            <a:srcRect/>
            <a:stretch>
              <a:fillRect/>
            </a:stretch>
          </xdr:blipFill>
          <xdr:spPr bwMode="auto">
            <a:xfrm>
              <a:off x="29078340" y="5436401"/>
              <a:ext cx="2443808" cy="90811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u" refreshedDate="45106.625774537039" createdVersion="8" refreshedVersion="8" minRefreshableVersion="3" recordCount="5055" xr:uid="{00000000-000A-0000-FFFF-FFFF15000000}">
  <cacheSource type="worksheet">
    <worksheetSource name="Table1"/>
  </cacheSource>
  <cacheFields count="25">
    <cacheField name="Row_ID" numFmtId="0">
      <sharedItems containsSemiMixedTypes="0" containsString="0" containsNumber="1" containsInteger="1" minValue="1" maxValue="5055"/>
    </cacheField>
    <cacheField name="Order_ID" numFmtId="0">
      <sharedItems count="2502">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haredItems>
    </cacheField>
    <cacheField name="Order_Date" numFmtId="14">
      <sharedItems containsSemiMixedTypes="0" containsNonDate="0" containsDate="1" containsString="0" minDate="2014-01-04T00:00:00" maxDate="2017-12-31T00:00:00" count="1014">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sharedItems>
      <fieldGroup par="23"/>
    </cacheField>
    <cacheField name="Ship_Date" numFmtId="14">
      <sharedItems containsSemiMixedTypes="0" containsNonDate="0" containsDate="1" containsString="0" minDate="2014-01-08T00:00:00" maxDate="2018-01-06T00:00:00"/>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7">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haredItems>
    </cacheField>
    <cacheField name="Postal_Code" numFmtId="0">
      <sharedItems containsSemiMixedTypes="0" containsString="0" containsNumber="1" containsInteger="1" minValue="1040" maxValue="99301"/>
    </cacheField>
    <cacheField name="Region" numFmtId="0">
      <sharedItems count="4">
        <s v="South"/>
        <s v="West"/>
        <s v="Central"/>
        <s v="East"/>
      </sharedItems>
    </cacheField>
    <cacheField name="Product 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ount="4183">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sharedItems>
    </cacheField>
    <cacheField name="Months (Order_Date)" numFmtId="0" databaseField="0">
      <fieldGroup base="2">
        <rangePr groupBy="months" startDate="2014-01-04T00:00:00" endDate="2017-12-31T00:00:00"/>
        <groupItems count="14">
          <s v="&lt;04-01-2014"/>
          <s v="Jan"/>
          <s v="Feb"/>
          <s v="Mar"/>
          <s v="Apr"/>
          <s v="May"/>
          <s v="Jun"/>
          <s v="Jul"/>
          <s v="Aug"/>
          <s v="Sep"/>
          <s v="Oct"/>
          <s v="Nov"/>
          <s v="Dec"/>
          <s v="&gt;31-12-2017"/>
        </groupItems>
      </fieldGroup>
    </cacheField>
    <cacheField name="Quarters (Order_Date)" numFmtId="0" databaseField="0">
      <fieldGroup base="2">
        <rangePr groupBy="quarters" startDate="2014-01-04T00:00:00" endDate="2017-12-31T00:00:00"/>
        <groupItems count="6">
          <s v="&lt;04-01-2014"/>
          <s v="Qtr1"/>
          <s v="Qtr2"/>
          <s v="Qtr3"/>
          <s v="Qtr4"/>
          <s v="&gt;31-12-2017"/>
        </groupItems>
      </fieldGroup>
    </cacheField>
    <cacheField name="Years (Order_Date)" numFmtId="0" databaseField="0">
      <fieldGroup base="2">
        <rangePr groupBy="years" startDate="2014-01-04T00:00:00" endDate="2017-12-31T00:00:00"/>
        <groupItems count="6">
          <s v="&lt;04-01-2014"/>
          <s v="2014"/>
          <s v="2015"/>
          <s v="2016"/>
          <s v="2017"/>
          <s v="&gt;31-12-2017"/>
        </groupItems>
      </fieldGroup>
    </cacheField>
    <cacheField name="Profit Margin" numFmtId="0" formula="Profit/Sales" databaseField="0"/>
  </cacheFields>
  <extLst>
    <ext xmlns:x14="http://schemas.microsoft.com/office/spreadsheetml/2009/9/main" uri="{725AE2AE-9491-48be-B2B4-4EB974FC3084}">
      <x14:pivotCacheDefinition pivotCacheId="1551547772"/>
    </ext>
  </extLst>
</pivotCacheDefinition>
</file>

<file path=xl/pivotCache/pivotCacheRecords1.xml><?xml version="1.0" encoding="utf-8"?>
<pivotCacheRecords xmlns="http://schemas.openxmlformats.org/spreadsheetml/2006/main" xmlns:r="http://schemas.openxmlformats.org/officeDocument/2006/relationships" count="5055">
  <r>
    <n v="1"/>
    <x v="0"/>
    <x v="0"/>
    <d v="2016-11-11T00:00:00"/>
    <s v="Second Class"/>
    <s v="CG-12520"/>
    <s v="Claire Gute"/>
    <x v="0"/>
    <s v="United States"/>
    <s v="Henderson"/>
    <x v="0"/>
    <n v="42420"/>
    <x v="0"/>
    <s v="FUR-BO-10001798"/>
    <x v="0"/>
    <x v="0"/>
    <s v="Bush Somerset Collection Bookcase"/>
    <n v="261.95999999999998"/>
    <n v="2"/>
    <n v="0"/>
    <x v="0"/>
  </r>
  <r>
    <n v="2"/>
    <x v="0"/>
    <x v="0"/>
    <d v="2016-11-11T00:00:00"/>
    <s v="Second Class"/>
    <s v="CG-12520"/>
    <s v="Claire Gute"/>
    <x v="0"/>
    <s v="United States"/>
    <s v="Henderson"/>
    <x v="0"/>
    <n v="42420"/>
    <x v="0"/>
    <s v="FUR-CH-10000454"/>
    <x v="0"/>
    <x v="1"/>
    <s v="Hon Deluxe Fabric Upholstered Stacking Chairs, Rounded Back"/>
    <n v="731.94"/>
    <n v="3"/>
    <n v="0"/>
    <x v="1"/>
  </r>
  <r>
    <n v="3"/>
    <x v="1"/>
    <x v="1"/>
    <d v="2016-06-16T00:00:00"/>
    <s v="Second Class"/>
    <s v="DV-13045"/>
    <s v="Darrin Van Huff"/>
    <x v="1"/>
    <s v="United States"/>
    <s v="Los Angeles"/>
    <x v="1"/>
    <n v="90036"/>
    <x v="1"/>
    <s v="OFF-LA-10000240"/>
    <x v="1"/>
    <x v="2"/>
    <s v="Self-Adhesive Address Labels for Typewriters by Universal"/>
    <n v="14.62"/>
    <n v="2"/>
    <n v="0"/>
    <x v="2"/>
  </r>
  <r>
    <n v="4"/>
    <x v="2"/>
    <x v="2"/>
    <d v="2015-10-18T00:00:00"/>
    <s v="Standard Class"/>
    <s v="SO-20335"/>
    <s v="Sean O'Donnell"/>
    <x v="0"/>
    <s v="United States"/>
    <s v="Fort Lauderdale"/>
    <x v="2"/>
    <n v="33311"/>
    <x v="0"/>
    <s v="FUR-TA-10000577"/>
    <x v="0"/>
    <x v="3"/>
    <s v="Bretford CR4500 Series Slim Rectangular Table"/>
    <n v="957.57749999999999"/>
    <n v="5"/>
    <n v="0.45"/>
    <x v="3"/>
  </r>
  <r>
    <n v="5"/>
    <x v="2"/>
    <x v="2"/>
    <d v="2015-10-18T00:00:00"/>
    <s v="Standard Class"/>
    <s v="SO-20335"/>
    <s v="Sean O'Donnell"/>
    <x v="0"/>
    <s v="United States"/>
    <s v="Fort Lauderdale"/>
    <x v="2"/>
    <n v="33311"/>
    <x v="0"/>
    <s v="OFF-ST-10000760"/>
    <x v="1"/>
    <x v="4"/>
    <s v="Eldon Fold 'N Roll Cart System"/>
    <n v="22.367999999999999"/>
    <n v="2"/>
    <n v="0.2"/>
    <x v="4"/>
  </r>
  <r>
    <n v="6"/>
    <x v="3"/>
    <x v="3"/>
    <d v="2014-06-14T00:00:00"/>
    <s v="Standard Class"/>
    <s v="BH-11710"/>
    <s v="Brosina Hoffman"/>
    <x v="0"/>
    <s v="United States"/>
    <s v="Los Angeles"/>
    <x v="1"/>
    <n v="90032"/>
    <x v="1"/>
    <s v="FUR-FU-10001487"/>
    <x v="0"/>
    <x v="5"/>
    <s v="Eldon Expressions Wood and Plastic Desk Accessories, Cherry Wood"/>
    <n v="48.86"/>
    <n v="7"/>
    <n v="0"/>
    <x v="5"/>
  </r>
  <r>
    <n v="7"/>
    <x v="3"/>
    <x v="3"/>
    <d v="2014-06-14T00:00:00"/>
    <s v="Standard Class"/>
    <s v="BH-11710"/>
    <s v="Brosina Hoffman"/>
    <x v="0"/>
    <s v="United States"/>
    <s v="Los Angeles"/>
    <x v="1"/>
    <n v="90032"/>
    <x v="1"/>
    <s v="OFF-AR-10002833"/>
    <x v="1"/>
    <x v="6"/>
    <s v="Newell 322"/>
    <n v="7.28"/>
    <n v="4"/>
    <n v="0"/>
    <x v="6"/>
  </r>
  <r>
    <n v="8"/>
    <x v="3"/>
    <x v="3"/>
    <d v="2014-06-14T00:00:00"/>
    <s v="Standard Class"/>
    <s v="BH-11710"/>
    <s v="Brosina Hoffman"/>
    <x v="0"/>
    <s v="United States"/>
    <s v="Los Angeles"/>
    <x v="1"/>
    <n v="90032"/>
    <x v="1"/>
    <s v="TEC-PH-10002275"/>
    <x v="2"/>
    <x v="7"/>
    <s v="Mitel 5320 IP Phone VoIP phone"/>
    <n v="907.15200000000004"/>
    <n v="6"/>
    <n v="0.2"/>
    <x v="7"/>
  </r>
  <r>
    <n v="9"/>
    <x v="3"/>
    <x v="3"/>
    <d v="2014-06-14T00:00:00"/>
    <s v="Standard Class"/>
    <s v="BH-11710"/>
    <s v="Brosina Hoffman"/>
    <x v="0"/>
    <s v="United States"/>
    <s v="Los Angeles"/>
    <x v="1"/>
    <n v="90032"/>
    <x v="1"/>
    <s v="OFF-BI-10003910"/>
    <x v="1"/>
    <x v="8"/>
    <s v="DXL Angle-View Binders with Locking Rings by Samsill"/>
    <n v="18.504000000000001"/>
    <n v="3"/>
    <n v="0.2"/>
    <x v="8"/>
  </r>
  <r>
    <n v="10"/>
    <x v="3"/>
    <x v="3"/>
    <d v="2014-06-14T00:00:00"/>
    <s v="Standard Class"/>
    <s v="BH-11710"/>
    <s v="Brosina Hoffman"/>
    <x v="0"/>
    <s v="United States"/>
    <s v="Los Angeles"/>
    <x v="1"/>
    <n v="90032"/>
    <x v="1"/>
    <s v="OFF-AP-10002892"/>
    <x v="1"/>
    <x v="9"/>
    <s v="Belkin F5C206VTEL 6 Outlet Surge"/>
    <n v="114.9"/>
    <n v="5"/>
    <n v="0"/>
    <x v="9"/>
  </r>
  <r>
    <n v="11"/>
    <x v="3"/>
    <x v="3"/>
    <d v="2014-06-14T00:00:00"/>
    <s v="Standard Class"/>
    <s v="BH-11710"/>
    <s v="Brosina Hoffman"/>
    <x v="0"/>
    <s v="United States"/>
    <s v="Los Angeles"/>
    <x v="1"/>
    <n v="90032"/>
    <x v="1"/>
    <s v="FUR-TA-10001539"/>
    <x v="0"/>
    <x v="3"/>
    <s v="Chromcraft Rectangular Conference Tables"/>
    <n v="1706.184"/>
    <n v="9"/>
    <n v="0.2"/>
    <x v="10"/>
  </r>
  <r>
    <n v="12"/>
    <x v="3"/>
    <x v="3"/>
    <d v="2014-06-14T00:00:00"/>
    <s v="Standard Class"/>
    <s v="BH-11710"/>
    <s v="Brosina Hoffman"/>
    <x v="0"/>
    <s v="United States"/>
    <s v="Los Angeles"/>
    <x v="1"/>
    <n v="90032"/>
    <x v="1"/>
    <s v="TEC-PH-10002033"/>
    <x v="2"/>
    <x v="7"/>
    <s v="Konftel 250 Conference phone - Charcoal black"/>
    <n v="911.42399999999998"/>
    <n v="4"/>
    <n v="0.2"/>
    <x v="11"/>
  </r>
  <r>
    <n v="13"/>
    <x v="4"/>
    <x v="4"/>
    <d v="2017-04-20T00:00:00"/>
    <s v="Standard Class"/>
    <s v="AA-10480"/>
    <s v="Andrew Allen"/>
    <x v="0"/>
    <s v="United States"/>
    <s v="Concord"/>
    <x v="3"/>
    <n v="28027"/>
    <x v="0"/>
    <s v="OFF-PA-10002365"/>
    <x v="1"/>
    <x v="10"/>
    <s v="Xerox 1967"/>
    <n v="15.552"/>
    <n v="3"/>
    <n v="0.2"/>
    <x v="12"/>
  </r>
  <r>
    <n v="14"/>
    <x v="5"/>
    <x v="5"/>
    <d v="2016-12-10T00:00:00"/>
    <s v="Standard Class"/>
    <s v="IM-15070"/>
    <s v="Irene Maddox"/>
    <x v="0"/>
    <s v="United States"/>
    <s v="Seattle"/>
    <x v="4"/>
    <n v="98103"/>
    <x v="1"/>
    <s v="OFF-BI-10003656"/>
    <x v="1"/>
    <x v="8"/>
    <s v="Fellowes PB200 Plastic Comb Binding Machine"/>
    <n v="407.976"/>
    <n v="3"/>
    <n v="0.2"/>
    <x v="13"/>
  </r>
  <r>
    <n v="15"/>
    <x v="6"/>
    <x v="6"/>
    <d v="2015-11-26T00:00:00"/>
    <s v="Standard Class"/>
    <s v="HP-14815"/>
    <s v="Harold Pawlan"/>
    <x v="2"/>
    <s v="United States"/>
    <s v="Fort Worth"/>
    <x v="5"/>
    <n v="76106"/>
    <x v="2"/>
    <s v="OFF-AP-10002311"/>
    <x v="1"/>
    <x v="9"/>
    <s v="Holmes Replacement Filter for HEPA Air Cleaner, Very Large Room, HEPA Filter"/>
    <n v="68.81"/>
    <n v="5"/>
    <n v="0.8"/>
    <x v="14"/>
  </r>
  <r>
    <n v="16"/>
    <x v="6"/>
    <x v="6"/>
    <d v="2015-11-26T00:00:00"/>
    <s v="Standard Class"/>
    <s v="HP-14815"/>
    <s v="Harold Pawlan"/>
    <x v="2"/>
    <s v="United States"/>
    <s v="Fort Worth"/>
    <x v="5"/>
    <n v="76106"/>
    <x v="2"/>
    <s v="OFF-BI-10000756"/>
    <x v="1"/>
    <x v="8"/>
    <s v="Storex DuraTech Recycled Plastic Frosted Binders"/>
    <n v="2.544"/>
    <n v="3"/>
    <n v="0.8"/>
    <x v="15"/>
  </r>
  <r>
    <n v="17"/>
    <x v="7"/>
    <x v="7"/>
    <d v="2014-11-18T00:00:00"/>
    <s v="Standard Class"/>
    <s v="PK-19075"/>
    <s v="Pete Kriz"/>
    <x v="0"/>
    <s v="United States"/>
    <s v="Madison"/>
    <x v="6"/>
    <n v="53711"/>
    <x v="2"/>
    <s v="OFF-ST-10004186"/>
    <x v="1"/>
    <x v="4"/>
    <s v="Stur-D-Stor Shelving, Vertical 5-Shelf: 72&quot;H x 36&quot;W x 18 1/2&quot;D"/>
    <n v="665.88"/>
    <n v="6"/>
    <n v="0"/>
    <x v="16"/>
  </r>
  <r>
    <n v="18"/>
    <x v="8"/>
    <x v="8"/>
    <d v="2014-05-15T00:00:00"/>
    <s v="Second Class"/>
    <s v="AG-10270"/>
    <s v="Alejandro Grove"/>
    <x v="0"/>
    <s v="United States"/>
    <s v="West Jordan"/>
    <x v="7"/>
    <n v="84084"/>
    <x v="1"/>
    <s v="OFF-ST-10000107"/>
    <x v="1"/>
    <x v="4"/>
    <s v="Fellowes Super Stor/Drawer"/>
    <n v="55.5"/>
    <n v="2"/>
    <n v="0"/>
    <x v="17"/>
  </r>
  <r>
    <n v="19"/>
    <x v="9"/>
    <x v="9"/>
    <d v="2014-09-01T00:00:00"/>
    <s v="Second Class"/>
    <s v="ZD-21925"/>
    <s v="Zuschuss Donatelli"/>
    <x v="0"/>
    <s v="United States"/>
    <s v="San Francisco"/>
    <x v="1"/>
    <n v="94109"/>
    <x v="1"/>
    <s v="OFF-AR-10003056"/>
    <x v="1"/>
    <x v="6"/>
    <s v="Newell 341"/>
    <n v="8.56"/>
    <n v="2"/>
    <n v="0"/>
    <x v="18"/>
  </r>
  <r>
    <n v="20"/>
    <x v="9"/>
    <x v="9"/>
    <d v="2014-09-01T00:00:00"/>
    <s v="Second Class"/>
    <s v="ZD-21925"/>
    <s v="Zuschuss Donatelli"/>
    <x v="0"/>
    <s v="United States"/>
    <s v="San Francisco"/>
    <x v="1"/>
    <n v="94109"/>
    <x v="1"/>
    <s v="TEC-PH-10001949"/>
    <x v="2"/>
    <x v="7"/>
    <s v="Cisco SPA 501G IP Phone"/>
    <n v="213.48"/>
    <n v="3"/>
    <n v="0.2"/>
    <x v="19"/>
  </r>
  <r>
    <n v="21"/>
    <x v="9"/>
    <x v="9"/>
    <d v="2014-09-01T00:00:00"/>
    <s v="Second Class"/>
    <s v="ZD-21925"/>
    <s v="Zuschuss Donatelli"/>
    <x v="0"/>
    <s v="United States"/>
    <s v="San Francisco"/>
    <x v="1"/>
    <n v="94109"/>
    <x v="1"/>
    <s v="OFF-BI-10002215"/>
    <x v="1"/>
    <x v="8"/>
    <s v="Wilson Jones Hanging View Binder, White, 1&quot;"/>
    <n v="22.72"/>
    <n v="4"/>
    <n v="0.2"/>
    <x v="20"/>
  </r>
  <r>
    <n v="22"/>
    <x v="10"/>
    <x v="10"/>
    <d v="2016-12-13T00:00:00"/>
    <s v="Standard Class"/>
    <s v="KB-16585"/>
    <s v="Ken Black"/>
    <x v="1"/>
    <s v="United States"/>
    <s v="Fremont"/>
    <x v="8"/>
    <n v="68025"/>
    <x v="2"/>
    <s v="OFF-AR-10000246"/>
    <x v="1"/>
    <x v="6"/>
    <s v="Newell 318"/>
    <n v="19.46"/>
    <n v="7"/>
    <n v="0"/>
    <x v="21"/>
  </r>
  <r>
    <n v="23"/>
    <x v="10"/>
    <x v="10"/>
    <d v="2016-12-13T00:00:00"/>
    <s v="Standard Class"/>
    <s v="KB-16585"/>
    <s v="Ken Black"/>
    <x v="1"/>
    <s v="United States"/>
    <s v="Fremont"/>
    <x v="8"/>
    <n v="68025"/>
    <x v="2"/>
    <s v="OFF-AP-10001492"/>
    <x v="1"/>
    <x v="9"/>
    <s v="Acco Six-Outlet Power Strip, 4' Cord Length"/>
    <n v="60.34"/>
    <n v="7"/>
    <n v="0"/>
    <x v="22"/>
  </r>
  <r>
    <n v="24"/>
    <x v="11"/>
    <x v="11"/>
    <d v="2017-07-18T00:00:00"/>
    <s v="Second Class"/>
    <s v="SF-20065"/>
    <s v="Sandra Flanagan"/>
    <x v="0"/>
    <s v="United States"/>
    <s v="Philadelphia"/>
    <x v="9"/>
    <n v="19140"/>
    <x v="3"/>
    <s v="FUR-CH-10002774"/>
    <x v="0"/>
    <x v="1"/>
    <s v="Global Deluxe Stacking Chair, Gray"/>
    <n v="71.372"/>
    <n v="2"/>
    <n v="0.3"/>
    <x v="23"/>
  </r>
  <r>
    <n v="25"/>
    <x v="12"/>
    <x v="12"/>
    <d v="2015-09-30T00:00:00"/>
    <s v="Standard Class"/>
    <s v="EB-13870"/>
    <s v="Emily Burns"/>
    <x v="0"/>
    <s v="United States"/>
    <s v="Orem"/>
    <x v="7"/>
    <n v="84057"/>
    <x v="1"/>
    <s v="FUR-TA-10000577"/>
    <x v="0"/>
    <x v="3"/>
    <s v="Bretford CR4500 Series Slim Rectangular Table"/>
    <n v="1044.6300000000001"/>
    <n v="3"/>
    <n v="0"/>
    <x v="24"/>
  </r>
  <r>
    <n v="26"/>
    <x v="13"/>
    <x v="13"/>
    <d v="2016-01-20T00:00:00"/>
    <s v="Second Class"/>
    <s v="EH-13945"/>
    <s v="Eric Hoffmann"/>
    <x v="0"/>
    <s v="United States"/>
    <s v="Los Angeles"/>
    <x v="1"/>
    <n v="90049"/>
    <x v="1"/>
    <s v="OFF-BI-10001634"/>
    <x v="1"/>
    <x v="8"/>
    <s v="Wilson Jones Active Use Binders"/>
    <n v="11.648"/>
    <n v="2"/>
    <n v="0.2"/>
    <x v="25"/>
  </r>
  <r>
    <n v="27"/>
    <x v="13"/>
    <x v="13"/>
    <d v="2016-01-20T00:00:00"/>
    <s v="Second Class"/>
    <s v="EH-13945"/>
    <s v="Eric Hoffmann"/>
    <x v="0"/>
    <s v="United States"/>
    <s v="Los Angeles"/>
    <x v="1"/>
    <n v="90049"/>
    <x v="1"/>
    <s v="TEC-AC-10003027"/>
    <x v="2"/>
    <x v="11"/>
    <s v="Imation 8GB Mini TravelDrive USB 2.0 Flash Drive"/>
    <n v="90.57"/>
    <n v="3"/>
    <n v="0"/>
    <x v="26"/>
  </r>
  <r>
    <n v="28"/>
    <x v="14"/>
    <x v="14"/>
    <d v="2015-09-21T00:00:00"/>
    <s v="Standard Class"/>
    <s v="TB-21520"/>
    <s v="Tracy Blumstein"/>
    <x v="0"/>
    <s v="United States"/>
    <s v="Philadelphia"/>
    <x v="9"/>
    <n v="19140"/>
    <x v="3"/>
    <s v="FUR-BO-10004834"/>
    <x v="0"/>
    <x v="0"/>
    <s v="Riverside Palais Royal Lawyers Bookcase, Royale Cherry Finish"/>
    <n v="3083.43"/>
    <n v="7"/>
    <n v="0.5"/>
    <x v="27"/>
  </r>
  <r>
    <n v="29"/>
    <x v="14"/>
    <x v="14"/>
    <d v="2015-09-21T00:00:00"/>
    <s v="Standard Class"/>
    <s v="TB-21520"/>
    <s v="Tracy Blumstein"/>
    <x v="0"/>
    <s v="United States"/>
    <s v="Philadelphia"/>
    <x v="9"/>
    <n v="19140"/>
    <x v="3"/>
    <s v="OFF-BI-10000474"/>
    <x v="1"/>
    <x v="8"/>
    <s v="Avery Recycled Flexi-View Covers for Binding Systems"/>
    <n v="9.6180000000000003"/>
    <n v="2"/>
    <n v="0.7"/>
    <x v="28"/>
  </r>
  <r>
    <n v="30"/>
    <x v="14"/>
    <x v="14"/>
    <d v="2015-09-21T00:00:00"/>
    <s v="Standard Class"/>
    <s v="TB-21520"/>
    <s v="Tracy Blumstein"/>
    <x v="0"/>
    <s v="United States"/>
    <s v="Philadelphia"/>
    <x v="9"/>
    <n v="19140"/>
    <x v="3"/>
    <s v="FUR-FU-10004848"/>
    <x v="0"/>
    <x v="5"/>
    <s v="Howard Miller 13-3/4&quot; Diameter Brushed Chrome Round Wall Clock"/>
    <n v="124.2"/>
    <n v="3"/>
    <n v="0.2"/>
    <x v="29"/>
  </r>
  <r>
    <n v="31"/>
    <x v="14"/>
    <x v="14"/>
    <d v="2015-09-21T00:00:00"/>
    <s v="Standard Class"/>
    <s v="TB-21520"/>
    <s v="Tracy Blumstein"/>
    <x v="0"/>
    <s v="United States"/>
    <s v="Philadelphia"/>
    <x v="9"/>
    <n v="19140"/>
    <x v="3"/>
    <s v="OFF-EN-10001509"/>
    <x v="1"/>
    <x v="12"/>
    <s v="Poly String Tie Envelopes"/>
    <n v="3.2639999999999998"/>
    <n v="2"/>
    <n v="0.2"/>
    <x v="30"/>
  </r>
  <r>
    <n v="32"/>
    <x v="14"/>
    <x v="14"/>
    <d v="2015-09-21T00:00:00"/>
    <s v="Standard Class"/>
    <s v="TB-21520"/>
    <s v="Tracy Blumstein"/>
    <x v="0"/>
    <s v="United States"/>
    <s v="Philadelphia"/>
    <x v="9"/>
    <n v="19140"/>
    <x v="3"/>
    <s v="OFF-AR-10004042"/>
    <x v="1"/>
    <x v="6"/>
    <s v="BOSTON Model 1800 Electric Pencil Sharpeners, Putty/Woodgrain"/>
    <n v="86.304000000000002"/>
    <n v="6"/>
    <n v="0.2"/>
    <x v="31"/>
  </r>
  <r>
    <n v="33"/>
    <x v="14"/>
    <x v="14"/>
    <d v="2015-09-21T00:00:00"/>
    <s v="Standard Class"/>
    <s v="TB-21520"/>
    <s v="Tracy Blumstein"/>
    <x v="0"/>
    <s v="United States"/>
    <s v="Philadelphia"/>
    <x v="9"/>
    <n v="19140"/>
    <x v="3"/>
    <s v="OFF-BI-10001525"/>
    <x v="1"/>
    <x v="8"/>
    <s v="Acco Pressboard Covers with Storage Hooks, 14 7/8&quot; x 11&quot;, Executive Red"/>
    <n v="6.8579999999999997"/>
    <n v="6"/>
    <n v="0.7"/>
    <x v="32"/>
  </r>
  <r>
    <n v="34"/>
    <x v="14"/>
    <x v="14"/>
    <d v="2015-09-21T00:00:00"/>
    <s v="Standard Class"/>
    <s v="TB-21520"/>
    <s v="Tracy Blumstein"/>
    <x v="0"/>
    <s v="United States"/>
    <s v="Philadelphia"/>
    <x v="9"/>
    <n v="19140"/>
    <x v="3"/>
    <s v="OFF-AR-10001683"/>
    <x v="1"/>
    <x v="6"/>
    <s v="Lumber Crayons"/>
    <n v="15.76"/>
    <n v="2"/>
    <n v="0.2"/>
    <x v="33"/>
  </r>
  <r>
    <n v="35"/>
    <x v="15"/>
    <x v="15"/>
    <d v="2017-10-23T00:00:00"/>
    <s v="Second Class"/>
    <s v="MA-17560"/>
    <s v="Matt Abelman"/>
    <x v="2"/>
    <s v="United States"/>
    <s v="Houston"/>
    <x v="5"/>
    <n v="77095"/>
    <x v="2"/>
    <s v="OFF-PA-10000249"/>
    <x v="1"/>
    <x v="10"/>
    <s v="Easy-staple paper"/>
    <n v="29.472000000000001"/>
    <n v="3"/>
    <n v="0.2"/>
    <x v="34"/>
  </r>
  <r>
    <n v="36"/>
    <x v="16"/>
    <x v="16"/>
    <d v="2016-12-10T00:00:00"/>
    <s v="First Class"/>
    <s v="GH-14485"/>
    <s v="Gene Hale"/>
    <x v="1"/>
    <s v="United States"/>
    <s v="Richardson"/>
    <x v="5"/>
    <n v="75080"/>
    <x v="2"/>
    <s v="TEC-PH-10004977"/>
    <x v="2"/>
    <x v="7"/>
    <s v="GE 30524EE4"/>
    <n v="1097.5440000000001"/>
    <n v="7"/>
    <n v="0.2"/>
    <x v="35"/>
  </r>
  <r>
    <n v="37"/>
    <x v="16"/>
    <x v="16"/>
    <d v="2016-12-10T00:00:00"/>
    <s v="First Class"/>
    <s v="GH-14485"/>
    <s v="Gene Hale"/>
    <x v="1"/>
    <s v="United States"/>
    <s v="Richardson"/>
    <x v="5"/>
    <n v="75080"/>
    <x v="2"/>
    <s v="FUR-FU-10003664"/>
    <x v="0"/>
    <x v="5"/>
    <s v="Electrix Architect's Clamp-On Swing Arm Lamp, Black"/>
    <n v="190.92"/>
    <n v="5"/>
    <n v="0.6"/>
    <x v="36"/>
  </r>
  <r>
    <n v="38"/>
    <x v="17"/>
    <x v="17"/>
    <d v="2015-12-31T00:00:00"/>
    <s v="Standard Class"/>
    <s v="SN-20710"/>
    <s v="Steve Nguyen"/>
    <x v="2"/>
    <s v="United States"/>
    <s v="Houston"/>
    <x v="5"/>
    <n v="77041"/>
    <x v="2"/>
    <s v="OFF-EN-10002986"/>
    <x v="1"/>
    <x v="12"/>
    <s v="#10-4 1/8&quot; x 9 1/2&quot; Premium Diagonal Seam Envelopes"/>
    <n v="113.328"/>
    <n v="9"/>
    <n v="0.2"/>
    <x v="37"/>
  </r>
  <r>
    <n v="39"/>
    <x v="17"/>
    <x v="17"/>
    <d v="2015-12-31T00:00:00"/>
    <s v="Standard Class"/>
    <s v="SN-20710"/>
    <s v="Steve Nguyen"/>
    <x v="2"/>
    <s v="United States"/>
    <s v="Houston"/>
    <x v="5"/>
    <n v="77041"/>
    <x v="2"/>
    <s v="FUR-BO-10002545"/>
    <x v="0"/>
    <x v="0"/>
    <s v="Atlantic Metals Mobile 3-Shelf Bookcases, Custom Colors"/>
    <n v="532.39919999999995"/>
    <n v="3"/>
    <n v="0.32"/>
    <x v="38"/>
  </r>
  <r>
    <n v="40"/>
    <x v="17"/>
    <x v="17"/>
    <d v="2015-12-31T00:00:00"/>
    <s v="Standard Class"/>
    <s v="SN-20710"/>
    <s v="Steve Nguyen"/>
    <x v="2"/>
    <s v="United States"/>
    <s v="Houston"/>
    <x v="5"/>
    <n v="77041"/>
    <x v="2"/>
    <s v="FUR-CH-10004218"/>
    <x v="0"/>
    <x v="1"/>
    <s v="Global Fabric Manager's Chair, Dark Gray"/>
    <n v="212.05799999999999"/>
    <n v="3"/>
    <n v="0.3"/>
    <x v="39"/>
  </r>
  <r>
    <n v="41"/>
    <x v="17"/>
    <x v="17"/>
    <d v="2015-12-31T00:00:00"/>
    <s v="Standard Class"/>
    <s v="SN-20710"/>
    <s v="Steve Nguyen"/>
    <x v="2"/>
    <s v="United States"/>
    <s v="Houston"/>
    <x v="5"/>
    <n v="77041"/>
    <x v="2"/>
    <s v="TEC-PH-10000486"/>
    <x v="2"/>
    <x v="7"/>
    <s v="Plantronics HL10 Handset Lifter"/>
    <n v="371.16800000000001"/>
    <n v="4"/>
    <n v="0.2"/>
    <x v="40"/>
  </r>
  <r>
    <n v="42"/>
    <x v="18"/>
    <x v="18"/>
    <d v="2017-09-15T00:00:00"/>
    <s v="Standard Class"/>
    <s v="LC-16930"/>
    <s v="Linda Cazamias"/>
    <x v="1"/>
    <s v="United States"/>
    <s v="Naperville"/>
    <x v="10"/>
    <n v="60540"/>
    <x v="2"/>
    <s v="TEC-PH-10004093"/>
    <x v="2"/>
    <x v="7"/>
    <s v="Panasonic Kx-TS550"/>
    <n v="147.16800000000001"/>
    <n v="4"/>
    <n v="0.2"/>
    <x v="41"/>
  </r>
  <r>
    <n v="43"/>
    <x v="19"/>
    <x v="19"/>
    <d v="2016-07-22T00:00:00"/>
    <s v="Standard Class"/>
    <s v="RA-19885"/>
    <s v="Ruben Ausman"/>
    <x v="1"/>
    <s v="United States"/>
    <s v="Los Angeles"/>
    <x v="1"/>
    <n v="90049"/>
    <x v="1"/>
    <s v="OFF-ST-10003479"/>
    <x v="1"/>
    <x v="4"/>
    <s v="Eldon Base for stackable storage shelf, platinum"/>
    <n v="77.88"/>
    <n v="2"/>
    <n v="0"/>
    <x v="42"/>
  </r>
  <r>
    <n v="44"/>
    <x v="20"/>
    <x v="20"/>
    <d v="2017-09-23T00:00:00"/>
    <s v="Standard Class"/>
    <s v="ES-14080"/>
    <s v="Erin Smith"/>
    <x v="1"/>
    <s v="United States"/>
    <s v="Melbourne"/>
    <x v="2"/>
    <n v="32935"/>
    <x v="0"/>
    <s v="OFF-ST-10003282"/>
    <x v="1"/>
    <x v="4"/>
    <s v="Advantus 10-Drawer Portable Organizer, Chrome Metal Frame, Smoke Drawers"/>
    <n v="95.616"/>
    <n v="2"/>
    <n v="0.2"/>
    <x v="43"/>
  </r>
  <r>
    <n v="45"/>
    <x v="21"/>
    <x v="21"/>
    <d v="2016-03-13T00:00:00"/>
    <s v="First Class"/>
    <s v="ON-18715"/>
    <s v="Odella Nelson"/>
    <x v="1"/>
    <s v="United States"/>
    <s v="Eagan"/>
    <x v="11"/>
    <n v="55122"/>
    <x v="2"/>
    <s v="TEC-AC-10000171"/>
    <x v="2"/>
    <x v="11"/>
    <s v="Verbatim 25 GB 6x Blu-ray Single Layer Recordable Disc, 25/Pack"/>
    <n v="45.98"/>
    <n v="2"/>
    <n v="0"/>
    <x v="44"/>
  </r>
  <r>
    <n v="46"/>
    <x v="21"/>
    <x v="21"/>
    <d v="2016-03-13T00:00:00"/>
    <s v="First Class"/>
    <s v="ON-18715"/>
    <s v="Odella Nelson"/>
    <x v="1"/>
    <s v="United States"/>
    <s v="Eagan"/>
    <x v="11"/>
    <n v="55122"/>
    <x v="2"/>
    <s v="OFF-BI-10003291"/>
    <x v="1"/>
    <x v="8"/>
    <s v="Wilson Jones Leather-Like Binders with DublLock Round Rings"/>
    <n v="17.46"/>
    <n v="2"/>
    <n v="0"/>
    <x v="45"/>
  </r>
  <r>
    <n v="47"/>
    <x v="22"/>
    <x v="22"/>
    <d v="2014-10-25T00:00:00"/>
    <s v="Second Class"/>
    <s v="PO-18865"/>
    <s v="Patrick O'Donnell"/>
    <x v="0"/>
    <s v="United States"/>
    <s v="Westland"/>
    <x v="12"/>
    <n v="48185"/>
    <x v="2"/>
    <s v="OFF-ST-10001713"/>
    <x v="1"/>
    <x v="4"/>
    <s v="Gould Plastics 9-Pocket Panel Bin, 18-3/8w x 5-1/4d x 20-1/2h, Black"/>
    <n v="211.96"/>
    <n v="4"/>
    <n v="0"/>
    <x v="46"/>
  </r>
  <r>
    <n v="48"/>
    <x v="23"/>
    <x v="23"/>
    <d v="2016-06-25T00:00:00"/>
    <s v="Standard Class"/>
    <s v="LH-16900"/>
    <s v="Lena Hernandez"/>
    <x v="0"/>
    <s v="United States"/>
    <s v="Dover"/>
    <x v="13"/>
    <n v="19901"/>
    <x v="3"/>
    <s v="TEC-AC-10002167"/>
    <x v="2"/>
    <x v="11"/>
    <s v="Imation 8gb Micro Traveldrive Usb 2.0 Flash Drive"/>
    <n v="45"/>
    <n v="3"/>
    <n v="0"/>
    <x v="47"/>
  </r>
  <r>
    <n v="49"/>
    <x v="23"/>
    <x v="23"/>
    <d v="2016-06-25T00:00:00"/>
    <s v="Standard Class"/>
    <s v="LH-16900"/>
    <s v="Lena Hernandez"/>
    <x v="0"/>
    <s v="United States"/>
    <s v="Dover"/>
    <x v="13"/>
    <n v="19901"/>
    <x v="3"/>
    <s v="TEC-PH-10003988"/>
    <x v="2"/>
    <x v="7"/>
    <s v="LF Elite 3D Dazzle Designer Hard Case Cover, Lf Stylus Pen and Wiper For Apple Iphone 5c Mini Lite"/>
    <n v="21.8"/>
    <n v="2"/>
    <n v="0"/>
    <x v="48"/>
  </r>
  <r>
    <n v="50"/>
    <x v="24"/>
    <x v="24"/>
    <d v="2015-04-22T00:00:00"/>
    <s v="Standard Class"/>
    <s v="DP-13000"/>
    <s v="Darren Powers"/>
    <x v="0"/>
    <s v="United States"/>
    <s v="New Albany"/>
    <x v="14"/>
    <n v="47150"/>
    <x v="2"/>
    <s v="OFF-BI-10004410"/>
    <x v="1"/>
    <x v="8"/>
    <s v="C-Line Peel &amp; Stick Add-On Filing Pockets, 8-3/4 x 5-1/8, 10/Pack"/>
    <n v="38.22"/>
    <n v="6"/>
    <n v="0"/>
    <x v="49"/>
  </r>
  <r>
    <n v="51"/>
    <x v="24"/>
    <x v="24"/>
    <d v="2015-04-22T00:00:00"/>
    <s v="Standard Class"/>
    <s v="DP-13000"/>
    <s v="Darren Powers"/>
    <x v="0"/>
    <s v="United States"/>
    <s v="New Albany"/>
    <x v="14"/>
    <n v="47150"/>
    <x v="2"/>
    <s v="OFF-LA-10002762"/>
    <x v="1"/>
    <x v="2"/>
    <s v="Avery 485"/>
    <n v="75.180000000000007"/>
    <n v="6"/>
    <n v="0"/>
    <x v="50"/>
  </r>
  <r>
    <n v="52"/>
    <x v="24"/>
    <x v="24"/>
    <d v="2015-04-22T00:00:00"/>
    <s v="Standard Class"/>
    <s v="DP-13000"/>
    <s v="Darren Powers"/>
    <x v="0"/>
    <s v="United States"/>
    <s v="New Albany"/>
    <x v="14"/>
    <n v="47150"/>
    <x v="2"/>
    <s v="FUR-FU-10001706"/>
    <x v="0"/>
    <x v="5"/>
    <s v="Longer-Life Soft White Bulbs"/>
    <n v="6.16"/>
    <n v="2"/>
    <n v="0"/>
    <x v="51"/>
  </r>
  <r>
    <n v="53"/>
    <x v="24"/>
    <x v="24"/>
    <d v="2015-04-22T00:00:00"/>
    <s v="Standard Class"/>
    <s v="DP-13000"/>
    <s v="Darren Powers"/>
    <x v="0"/>
    <s v="United States"/>
    <s v="New Albany"/>
    <x v="14"/>
    <n v="47150"/>
    <x v="2"/>
    <s v="FUR-CH-10003061"/>
    <x v="0"/>
    <x v="1"/>
    <s v="Global Leather Task Chair, Black"/>
    <n v="89.99"/>
    <n v="1"/>
    <n v="0"/>
    <x v="52"/>
  </r>
  <r>
    <n v="54"/>
    <x v="25"/>
    <x v="25"/>
    <d v="2016-12-17T00:00:00"/>
    <s v="Standard Class"/>
    <s v="JM-15265"/>
    <s v="Janet Molinari"/>
    <x v="1"/>
    <s v="United States"/>
    <s v="New York City"/>
    <x v="15"/>
    <n v="10024"/>
    <x v="3"/>
    <s v="OFF-FA-10000304"/>
    <x v="1"/>
    <x v="13"/>
    <s v="Advantus Push Pins"/>
    <n v="15.26"/>
    <n v="7"/>
    <n v="0"/>
    <x v="53"/>
  </r>
  <r>
    <n v="55"/>
    <x v="25"/>
    <x v="25"/>
    <d v="2016-12-17T00:00:00"/>
    <s v="Standard Class"/>
    <s v="JM-15265"/>
    <s v="Janet Molinari"/>
    <x v="1"/>
    <s v="United States"/>
    <s v="New York City"/>
    <x v="15"/>
    <n v="10024"/>
    <x v="3"/>
    <s v="TEC-PH-10002447"/>
    <x v="2"/>
    <x v="7"/>
    <s v="AT&amp;T CL83451 4-Handset Telephone"/>
    <n v="1029.95"/>
    <n v="5"/>
    <n v="0"/>
    <x v="54"/>
  </r>
  <r>
    <n v="56"/>
    <x v="26"/>
    <x v="26"/>
    <d v="2016-06-18T00:00:00"/>
    <s v="First Class"/>
    <s v="TB-21055"/>
    <s v="Ted Butterfield"/>
    <x v="0"/>
    <s v="United States"/>
    <s v="Troy"/>
    <x v="15"/>
    <n v="12180"/>
    <x v="3"/>
    <s v="OFF-ST-10000604"/>
    <x v="1"/>
    <x v="4"/>
    <s v="Home/Office Personal File Carts"/>
    <n v="208.56"/>
    <n v="6"/>
    <n v="0"/>
    <x v="55"/>
  </r>
  <r>
    <n v="57"/>
    <x v="26"/>
    <x v="26"/>
    <d v="2016-06-18T00:00:00"/>
    <s v="First Class"/>
    <s v="TB-21055"/>
    <s v="Ted Butterfield"/>
    <x v="0"/>
    <s v="United States"/>
    <s v="Troy"/>
    <x v="15"/>
    <n v="12180"/>
    <x v="3"/>
    <s v="OFF-PA-10001569"/>
    <x v="1"/>
    <x v="10"/>
    <s v="Xerox 232"/>
    <n v="32.4"/>
    <n v="5"/>
    <n v="0"/>
    <x v="56"/>
  </r>
  <r>
    <n v="58"/>
    <x v="26"/>
    <x v="26"/>
    <d v="2016-06-18T00:00:00"/>
    <s v="First Class"/>
    <s v="TB-21055"/>
    <s v="Ted Butterfield"/>
    <x v="0"/>
    <s v="United States"/>
    <s v="Troy"/>
    <x v="15"/>
    <n v="12180"/>
    <x v="3"/>
    <s v="FUR-CH-10003968"/>
    <x v="0"/>
    <x v="1"/>
    <s v="Novimex Turbo Task Chair"/>
    <n v="319.41000000000003"/>
    <n v="5"/>
    <n v="0.1"/>
    <x v="57"/>
  </r>
  <r>
    <n v="59"/>
    <x v="26"/>
    <x v="26"/>
    <d v="2016-06-18T00:00:00"/>
    <s v="First Class"/>
    <s v="TB-21055"/>
    <s v="Ted Butterfield"/>
    <x v="0"/>
    <s v="United States"/>
    <s v="Troy"/>
    <x v="15"/>
    <n v="12180"/>
    <x v="3"/>
    <s v="OFF-PA-10000587"/>
    <x v="1"/>
    <x v="10"/>
    <s v="Array Parchment Paper, Assorted Colors"/>
    <n v="14.56"/>
    <n v="2"/>
    <n v="0"/>
    <x v="58"/>
  </r>
  <r>
    <n v="60"/>
    <x v="26"/>
    <x v="26"/>
    <d v="2016-06-18T00:00:00"/>
    <s v="First Class"/>
    <s v="TB-21055"/>
    <s v="Ted Butterfield"/>
    <x v="0"/>
    <s v="United States"/>
    <s v="Troy"/>
    <x v="15"/>
    <n v="12180"/>
    <x v="3"/>
    <s v="TEC-AC-10002167"/>
    <x v="2"/>
    <x v="11"/>
    <s v="Imation 8gb Micro Traveldrive Usb 2.0 Flash Drive"/>
    <n v="30"/>
    <n v="2"/>
    <n v="0"/>
    <x v="59"/>
  </r>
  <r>
    <n v="61"/>
    <x v="26"/>
    <x v="26"/>
    <d v="2016-06-18T00:00:00"/>
    <s v="First Class"/>
    <s v="TB-21055"/>
    <s v="Ted Butterfield"/>
    <x v="0"/>
    <s v="United States"/>
    <s v="Troy"/>
    <x v="15"/>
    <n v="12180"/>
    <x v="3"/>
    <s v="OFF-BI-10001460"/>
    <x v="1"/>
    <x v="8"/>
    <s v="Plastic Binding Combs"/>
    <n v="48.48"/>
    <n v="4"/>
    <n v="0.2"/>
    <x v="60"/>
  </r>
  <r>
    <n v="62"/>
    <x v="26"/>
    <x v="26"/>
    <d v="2016-06-18T00:00:00"/>
    <s v="First Class"/>
    <s v="TB-21055"/>
    <s v="Ted Butterfield"/>
    <x v="0"/>
    <s v="United States"/>
    <s v="Troy"/>
    <x v="15"/>
    <n v="12180"/>
    <x v="3"/>
    <s v="OFF-AR-10001868"/>
    <x v="1"/>
    <x v="6"/>
    <s v="Prang Dustless Chalk Sticks"/>
    <n v="1.68"/>
    <n v="1"/>
    <n v="0"/>
    <x v="61"/>
  </r>
  <r>
    <n v="63"/>
    <x v="27"/>
    <x v="27"/>
    <d v="2015-11-30T00:00:00"/>
    <s v="Standard Class"/>
    <s v="KM-16720"/>
    <s v="Kunst Miller"/>
    <x v="0"/>
    <s v="United States"/>
    <s v="Los Angeles"/>
    <x v="1"/>
    <n v="90004"/>
    <x v="1"/>
    <s v="TEC-AC-10004633"/>
    <x v="2"/>
    <x v="11"/>
    <s v="Verbatim 25 GB 6x Blu-ray Single Layer Recordable Disc, 3/Pack"/>
    <n v="13.98"/>
    <n v="2"/>
    <n v="0"/>
    <x v="62"/>
  </r>
  <r>
    <n v="64"/>
    <x v="27"/>
    <x v="27"/>
    <d v="2015-11-30T00:00:00"/>
    <s v="Standard Class"/>
    <s v="KM-16720"/>
    <s v="Kunst Miller"/>
    <x v="0"/>
    <s v="United States"/>
    <s v="Los Angeles"/>
    <x v="1"/>
    <n v="90004"/>
    <x v="1"/>
    <s v="OFF-BI-10001078"/>
    <x v="1"/>
    <x v="8"/>
    <s v="Acco PRESSTEX Data Binder with Storage Hooks, Dark Blue, 14 7/8&quot; X 11&quot;"/>
    <n v="25.824000000000002"/>
    <n v="6"/>
    <n v="0.2"/>
    <x v="63"/>
  </r>
  <r>
    <n v="65"/>
    <x v="27"/>
    <x v="27"/>
    <d v="2015-11-30T00:00:00"/>
    <s v="Standard Class"/>
    <s v="KM-16720"/>
    <s v="Kunst Miller"/>
    <x v="0"/>
    <s v="United States"/>
    <s v="Los Angeles"/>
    <x v="1"/>
    <n v="90004"/>
    <x v="1"/>
    <s v="OFF-PA-10003892"/>
    <x v="1"/>
    <x v="10"/>
    <s v="Xerox 1943"/>
    <n v="146.72999999999999"/>
    <n v="3"/>
    <n v="0"/>
    <x v="64"/>
  </r>
  <r>
    <n v="66"/>
    <x v="27"/>
    <x v="27"/>
    <d v="2015-11-30T00:00:00"/>
    <s v="Standard Class"/>
    <s v="KM-16720"/>
    <s v="Kunst Miller"/>
    <x v="0"/>
    <s v="United States"/>
    <s v="Los Angeles"/>
    <x v="1"/>
    <n v="90004"/>
    <x v="1"/>
    <s v="FUR-FU-10000397"/>
    <x v="0"/>
    <x v="5"/>
    <s v="Luxo Economy Swing Arm Lamp"/>
    <n v="79.760000000000005"/>
    <n v="4"/>
    <n v="0"/>
    <x v="65"/>
  </r>
  <r>
    <n v="67"/>
    <x v="28"/>
    <x v="28"/>
    <d v="2015-05-05T00:00:00"/>
    <s v="Standard Class"/>
    <s v="PS-18970"/>
    <s v="Paul Stevenson"/>
    <x v="2"/>
    <s v="United States"/>
    <s v="Chicago"/>
    <x v="10"/>
    <n v="60610"/>
    <x v="2"/>
    <s v="FUR-CH-10001146"/>
    <x v="0"/>
    <x v="1"/>
    <s v="Global Value Mid-Back Manager's Chair, Gray"/>
    <n v="213.11500000000001"/>
    <n v="5"/>
    <n v="0.3"/>
    <x v="66"/>
  </r>
  <r>
    <n v="68"/>
    <x v="29"/>
    <x v="29"/>
    <d v="2014-12-10T00:00:00"/>
    <s v="Standard Class"/>
    <s v="BS-11590"/>
    <s v="Brendan Sweed"/>
    <x v="1"/>
    <s v="United States"/>
    <s v="Gilbert"/>
    <x v="16"/>
    <n v="85234"/>
    <x v="1"/>
    <s v="OFF-AR-10002671"/>
    <x v="1"/>
    <x v="6"/>
    <s v="Hunt BOSTON Model 1606 High-Volume Electric Pencil Sharpener, Beige"/>
    <n v="1113.0239999999999"/>
    <n v="8"/>
    <n v="0.2"/>
    <x v="67"/>
  </r>
  <r>
    <n v="69"/>
    <x v="29"/>
    <x v="29"/>
    <d v="2014-12-10T00:00:00"/>
    <s v="Standard Class"/>
    <s v="BS-11590"/>
    <s v="Brendan Sweed"/>
    <x v="1"/>
    <s v="United States"/>
    <s v="Gilbert"/>
    <x v="16"/>
    <n v="85234"/>
    <x v="1"/>
    <s v="TEC-PH-10002726"/>
    <x v="2"/>
    <x v="7"/>
    <s v="netTALK DUO VoIP Telephone Service"/>
    <n v="167.96799999999999"/>
    <n v="4"/>
    <n v="0.2"/>
    <x v="68"/>
  </r>
  <r>
    <n v="70"/>
    <x v="30"/>
    <x v="30"/>
    <d v="2016-06-06T00:00:00"/>
    <s v="First Class"/>
    <s v="KD-16270"/>
    <s v="Karen Daniels"/>
    <x v="0"/>
    <s v="United States"/>
    <s v="Springfield"/>
    <x v="17"/>
    <n v="22153"/>
    <x v="0"/>
    <s v="OFF-PA-10000482"/>
    <x v="1"/>
    <x v="10"/>
    <s v="Snap-A-Way Black Print Carbonless Ruled Speed Letter, Triplicate"/>
    <n v="75.88"/>
    <n v="2"/>
    <n v="0"/>
    <x v="69"/>
  </r>
  <r>
    <n v="71"/>
    <x v="31"/>
    <x v="31"/>
    <d v="2016-09-23T00:00:00"/>
    <s v="Standard Class"/>
    <s v="HM-14980"/>
    <s v="Henry MacAllister"/>
    <x v="0"/>
    <s v="United States"/>
    <s v="New York City"/>
    <x v="15"/>
    <n v="10009"/>
    <x v="3"/>
    <s v="OFF-BI-10004654"/>
    <x v="1"/>
    <x v="8"/>
    <s v="Avery Binding System Hidden Tab Executive Style Index Sets"/>
    <n v="4.6159999999999997"/>
    <n v="1"/>
    <n v="0.2"/>
    <x v="70"/>
  </r>
  <r>
    <n v="72"/>
    <x v="32"/>
    <x v="32"/>
    <d v="2017-09-17T00:00:00"/>
    <s v="Second Class"/>
    <s v="TB-21520"/>
    <s v="Tracy Blumstein"/>
    <x v="0"/>
    <s v="United States"/>
    <s v="Jackson"/>
    <x v="12"/>
    <n v="49201"/>
    <x v="2"/>
    <s v="OFF-PA-10004675"/>
    <x v="1"/>
    <x v="10"/>
    <s v="Telephone Message Books with Fax/Mobile Section, 5 1/2&quot; x 3 3/16&quot;"/>
    <n v="19.05"/>
    <n v="3"/>
    <n v="0"/>
    <x v="71"/>
  </r>
  <r>
    <n v="73"/>
    <x v="33"/>
    <x v="33"/>
    <d v="2015-05-02T00:00:00"/>
    <s v="Standard Class"/>
    <s v="JE-15745"/>
    <s v="Joel Eaton"/>
    <x v="0"/>
    <s v="United States"/>
    <s v="Memphis"/>
    <x v="18"/>
    <n v="38109"/>
    <x v="0"/>
    <s v="FUR-CH-10000513"/>
    <x v="0"/>
    <x v="1"/>
    <s v="High-Back Leather Manager's Chair"/>
    <n v="831.93600000000004"/>
    <n v="8"/>
    <n v="0.2"/>
    <x v="72"/>
  </r>
  <r>
    <n v="74"/>
    <x v="33"/>
    <x v="33"/>
    <d v="2015-05-02T00:00:00"/>
    <s v="Standard Class"/>
    <s v="JE-15745"/>
    <s v="Joel Eaton"/>
    <x v="0"/>
    <s v="United States"/>
    <s v="Memphis"/>
    <x v="18"/>
    <n v="38109"/>
    <x v="0"/>
    <s v="FUR-FU-10003708"/>
    <x v="0"/>
    <x v="5"/>
    <s v="Tenex Traditional Chairmats for Medium Pile Carpet, Standard Lip, 36&quot; x 48&quot;"/>
    <n v="97.04"/>
    <n v="2"/>
    <n v="0.2"/>
    <x v="73"/>
  </r>
  <r>
    <n v="75"/>
    <x v="33"/>
    <x v="33"/>
    <d v="2015-05-02T00:00:00"/>
    <s v="Standard Class"/>
    <s v="JE-15745"/>
    <s v="Joel Eaton"/>
    <x v="0"/>
    <s v="United States"/>
    <s v="Memphis"/>
    <x v="18"/>
    <n v="38109"/>
    <x v="0"/>
    <s v="OFF-ST-10004123"/>
    <x v="1"/>
    <x v="4"/>
    <s v="Safco Industrial Wire Shelving System"/>
    <n v="72.784000000000006"/>
    <n v="1"/>
    <n v="0.2"/>
    <x v="74"/>
  </r>
  <r>
    <n v="76"/>
    <x v="34"/>
    <x v="34"/>
    <d v="2017-12-11T00:00:00"/>
    <s v="First Class"/>
    <s v="KB-16600"/>
    <s v="Ken Brennan"/>
    <x v="1"/>
    <s v="United States"/>
    <s v="Houston"/>
    <x v="5"/>
    <n v="77041"/>
    <x v="2"/>
    <s v="OFF-BI-10004182"/>
    <x v="1"/>
    <x v="8"/>
    <s v="Economy Binders"/>
    <n v="1.248"/>
    <n v="3"/>
    <n v="0.8"/>
    <x v="75"/>
  </r>
  <r>
    <n v="77"/>
    <x v="34"/>
    <x v="34"/>
    <d v="2017-12-11T00:00:00"/>
    <s v="First Class"/>
    <s v="KB-16600"/>
    <s v="Ken Brennan"/>
    <x v="1"/>
    <s v="United States"/>
    <s v="Houston"/>
    <x v="5"/>
    <n v="77041"/>
    <x v="2"/>
    <s v="FUR-FU-10000260"/>
    <x v="0"/>
    <x v="5"/>
    <s v="6&quot; Cubicle Wall Clock, Black"/>
    <n v="9.7080000000000002"/>
    <n v="3"/>
    <n v="0.6"/>
    <x v="76"/>
  </r>
  <r>
    <n v="78"/>
    <x v="34"/>
    <x v="34"/>
    <d v="2017-12-11T00:00:00"/>
    <s v="First Class"/>
    <s v="KB-16600"/>
    <s v="Ken Brennan"/>
    <x v="1"/>
    <s v="United States"/>
    <s v="Houston"/>
    <x v="5"/>
    <n v="77041"/>
    <x v="2"/>
    <s v="OFF-ST-10000615"/>
    <x v="1"/>
    <x v="4"/>
    <s v="SimpliFile Personal File, Black Granite, 15w x 6-15/16d x 11-1/4h"/>
    <n v="27.24"/>
    <n v="3"/>
    <n v="0.2"/>
    <x v="77"/>
  </r>
  <r>
    <n v="79"/>
    <x v="35"/>
    <x v="35"/>
    <d v="2014-12-01T00:00:00"/>
    <s v="Second Class"/>
    <s v="JE-15745"/>
    <s v="Joel Eaton"/>
    <x v="0"/>
    <s v="United States"/>
    <s v="Houston"/>
    <x v="5"/>
    <n v="77070"/>
    <x v="2"/>
    <s v="FUR-FU-10003194"/>
    <x v="0"/>
    <x v="5"/>
    <s v="Eldon Expressions Desk Accessory, Wood Pencil Holder, Oak"/>
    <n v="19.3"/>
    <n v="5"/>
    <n v="0.6"/>
    <x v="78"/>
  </r>
  <r>
    <n v="80"/>
    <x v="36"/>
    <x v="1"/>
    <d v="2016-06-15T00:00:00"/>
    <s v="First Class"/>
    <s v="SC-20770"/>
    <s v="Stewart Carmichael"/>
    <x v="1"/>
    <s v="United States"/>
    <s v="Decatur"/>
    <x v="19"/>
    <n v="35601"/>
    <x v="0"/>
    <s v="OFF-AP-10002118"/>
    <x v="1"/>
    <x v="9"/>
    <s v="1.7 Cubic Foot Compact &quot;Cube&quot; Office Refrigerators"/>
    <n v="208.16"/>
    <n v="1"/>
    <n v="0"/>
    <x v="79"/>
  </r>
  <r>
    <n v="81"/>
    <x v="36"/>
    <x v="1"/>
    <d v="2016-06-15T00:00:00"/>
    <s v="First Class"/>
    <s v="SC-20770"/>
    <s v="Stewart Carmichael"/>
    <x v="1"/>
    <s v="United States"/>
    <s v="Decatur"/>
    <x v="19"/>
    <n v="35601"/>
    <x v="0"/>
    <s v="OFF-BI-10002309"/>
    <x v="1"/>
    <x v="8"/>
    <s v="Avery Heavy-Duty EZD  Binder With Locking Rings"/>
    <n v="16.739999999999998"/>
    <n v="3"/>
    <n v="0"/>
    <x v="80"/>
  </r>
  <r>
    <n v="82"/>
    <x v="37"/>
    <x v="36"/>
    <d v="2014-10-16T00:00:00"/>
    <s v="Standard Class"/>
    <s v="DN-13690"/>
    <s v="Duane Noonan"/>
    <x v="0"/>
    <s v="United States"/>
    <s v="San Francisco"/>
    <x v="1"/>
    <n v="94122"/>
    <x v="1"/>
    <s v="OFF-AR-10002053"/>
    <x v="1"/>
    <x v="6"/>
    <s v="Premium Writing Pencils, Soft, #2 by Central Association for the Blind"/>
    <n v="14.9"/>
    <n v="5"/>
    <n v="0"/>
    <x v="81"/>
  </r>
  <r>
    <n v="83"/>
    <x v="37"/>
    <x v="36"/>
    <d v="2014-10-16T00:00:00"/>
    <s v="Standard Class"/>
    <s v="DN-13690"/>
    <s v="Duane Noonan"/>
    <x v="0"/>
    <s v="United States"/>
    <s v="San Francisco"/>
    <x v="1"/>
    <n v="94122"/>
    <x v="1"/>
    <s v="OFF-ST-10002370"/>
    <x v="1"/>
    <x v="4"/>
    <s v="Sortfiler Multipurpose Personal File Organizer, Black"/>
    <n v="21.39"/>
    <n v="1"/>
    <n v="0"/>
    <x v="82"/>
  </r>
  <r>
    <n v="84"/>
    <x v="38"/>
    <x v="37"/>
    <d v="2015-09-08T00:00:00"/>
    <s v="Standard Class"/>
    <s v="JC-16105"/>
    <s v="Julie Creighton"/>
    <x v="1"/>
    <s v="United States"/>
    <s v="Durham"/>
    <x v="3"/>
    <n v="27707"/>
    <x v="0"/>
    <s v="OFF-EN-10000927"/>
    <x v="1"/>
    <x v="12"/>
    <s v="Jet-Pak Recycled Peel 'N' Seal Padded Mailers"/>
    <n v="200.98400000000001"/>
    <n v="7"/>
    <n v="0.2"/>
    <x v="83"/>
  </r>
  <r>
    <n v="85"/>
    <x v="39"/>
    <x v="38"/>
    <d v="2017-11-16T00:00:00"/>
    <s v="First Class"/>
    <s v="CS-12400"/>
    <s v="Christopher Schild"/>
    <x v="2"/>
    <s v="United States"/>
    <s v="Chicago"/>
    <x v="10"/>
    <n v="60623"/>
    <x v="2"/>
    <s v="OFF-ST-10003656"/>
    <x v="1"/>
    <x v="4"/>
    <s v="Safco Industrial Wire Shelving"/>
    <n v="230.376"/>
    <n v="3"/>
    <n v="0.2"/>
    <x v="84"/>
  </r>
  <r>
    <n v="86"/>
    <x v="40"/>
    <x v="39"/>
    <d v="2017-05-30T00:00:00"/>
    <s v="Second Class"/>
    <s v="PO-18865"/>
    <s v="Patrick O'Donnell"/>
    <x v="0"/>
    <s v="United States"/>
    <s v="Columbia"/>
    <x v="20"/>
    <n v="29203"/>
    <x v="0"/>
    <s v="FUR-CH-10000863"/>
    <x v="0"/>
    <x v="1"/>
    <s v="Novimex Swivel Fabric Task Chair"/>
    <n v="301.95999999999998"/>
    <n v="2"/>
    <n v="0"/>
    <x v="85"/>
  </r>
  <r>
    <n v="87"/>
    <x v="41"/>
    <x v="40"/>
    <d v="2017-11-02T00:00:00"/>
    <s v="Standard Class"/>
    <s v="PG-18895"/>
    <s v="Paul Gonzalez"/>
    <x v="0"/>
    <s v="United States"/>
    <s v="Rochester"/>
    <x v="11"/>
    <n v="55901"/>
    <x v="2"/>
    <s v="TEC-AC-10001998"/>
    <x v="2"/>
    <x v="11"/>
    <s v="Logitech LS21 Speaker System - PC Multimedia - 2.1-CH - Wired"/>
    <n v="19.989999999999998"/>
    <n v="1"/>
    <n v="0"/>
    <x v="86"/>
  </r>
  <r>
    <n v="88"/>
    <x v="41"/>
    <x v="40"/>
    <d v="2017-11-02T00:00:00"/>
    <s v="Standard Class"/>
    <s v="PG-18895"/>
    <s v="Paul Gonzalez"/>
    <x v="0"/>
    <s v="United States"/>
    <s v="Rochester"/>
    <x v="11"/>
    <n v="55901"/>
    <x v="2"/>
    <s v="OFF-LA-10000134"/>
    <x v="1"/>
    <x v="2"/>
    <s v="Avery 511"/>
    <n v="6.16"/>
    <n v="2"/>
    <n v="0"/>
    <x v="51"/>
  </r>
  <r>
    <n v="89"/>
    <x v="42"/>
    <x v="41"/>
    <d v="2016-04-10T00:00:00"/>
    <s v="Second Class"/>
    <s v="GM-14455"/>
    <s v="Gary Mitchum"/>
    <x v="2"/>
    <s v="United States"/>
    <s v="Houston"/>
    <x v="5"/>
    <n v="77095"/>
    <x v="2"/>
    <s v="OFF-ST-10003442"/>
    <x v="1"/>
    <x v="4"/>
    <s v="Eldon Portable Mobile Manager"/>
    <n v="158.36799999999999"/>
    <n v="7"/>
    <n v="0.2"/>
    <x v="87"/>
  </r>
  <r>
    <n v="90"/>
    <x v="43"/>
    <x v="42"/>
    <d v="2016-09-22T00:00:00"/>
    <s v="Standard Class"/>
    <s v="JS-15685"/>
    <s v="Jim Sink"/>
    <x v="1"/>
    <s v="United States"/>
    <s v="Los Angeles"/>
    <x v="1"/>
    <n v="90036"/>
    <x v="1"/>
    <s v="OFF-AR-10004930"/>
    <x v="1"/>
    <x v="6"/>
    <s v="Turquoise Lead Holder with Pocket Clip"/>
    <n v="20.100000000000001"/>
    <n v="3"/>
    <n v="0"/>
    <x v="88"/>
  </r>
  <r>
    <n v="91"/>
    <x v="43"/>
    <x v="42"/>
    <d v="2016-09-22T00:00:00"/>
    <s v="Standard Class"/>
    <s v="JS-15685"/>
    <s v="Jim Sink"/>
    <x v="1"/>
    <s v="United States"/>
    <s v="Los Angeles"/>
    <x v="1"/>
    <n v="90036"/>
    <x v="1"/>
    <s v="TEC-PH-10004093"/>
    <x v="2"/>
    <x v="7"/>
    <s v="Panasonic Kx-TS550"/>
    <n v="73.584000000000003"/>
    <n v="2"/>
    <n v="0.2"/>
    <x v="89"/>
  </r>
  <r>
    <n v="92"/>
    <x v="43"/>
    <x v="42"/>
    <d v="2016-09-22T00:00:00"/>
    <s v="Standard Class"/>
    <s v="JS-15685"/>
    <s v="Jim Sink"/>
    <x v="1"/>
    <s v="United States"/>
    <s v="Los Angeles"/>
    <x v="1"/>
    <n v="90036"/>
    <x v="1"/>
    <s v="OFF-PA-10000304"/>
    <x v="1"/>
    <x v="10"/>
    <s v="Xerox 1995"/>
    <n v="6.48"/>
    <n v="1"/>
    <n v="0"/>
    <x v="90"/>
  </r>
  <r>
    <n v="93"/>
    <x v="44"/>
    <x v="43"/>
    <d v="2015-02-05T00:00:00"/>
    <s v="Second Class"/>
    <s v="KB-16315"/>
    <s v="Karl Braun"/>
    <x v="0"/>
    <s v="United States"/>
    <s v="Minneapolis"/>
    <x v="11"/>
    <n v="55407"/>
    <x v="2"/>
    <s v="OFF-PA-10003177"/>
    <x v="1"/>
    <x v="10"/>
    <s v="Xerox 1999"/>
    <n v="12.96"/>
    <n v="2"/>
    <n v="0"/>
    <x v="91"/>
  </r>
  <r>
    <n v="94"/>
    <x v="44"/>
    <x v="43"/>
    <d v="2015-02-05T00:00:00"/>
    <s v="Second Class"/>
    <s v="KB-16315"/>
    <s v="Karl Braun"/>
    <x v="0"/>
    <s v="United States"/>
    <s v="Minneapolis"/>
    <x v="11"/>
    <n v="55407"/>
    <x v="2"/>
    <s v="FUR-FU-10003799"/>
    <x v="0"/>
    <x v="5"/>
    <s v="Seth Thomas 13 1/2&quot; Wall Clock"/>
    <n v="53.34"/>
    <n v="3"/>
    <n v="0"/>
    <x v="92"/>
  </r>
  <r>
    <n v="95"/>
    <x v="44"/>
    <x v="43"/>
    <d v="2015-02-05T00:00:00"/>
    <s v="Second Class"/>
    <s v="KB-16315"/>
    <s v="Karl Braun"/>
    <x v="0"/>
    <s v="United States"/>
    <s v="Minneapolis"/>
    <x v="11"/>
    <n v="55407"/>
    <x v="2"/>
    <s v="OFF-BI-10002852"/>
    <x v="1"/>
    <x v="8"/>
    <s v="Ibico Standard Transparent Covers"/>
    <n v="32.96"/>
    <n v="2"/>
    <n v="0"/>
    <x v="93"/>
  </r>
  <r>
    <n v="96"/>
    <x v="45"/>
    <x v="44"/>
    <d v="2017-11-12T00:00:00"/>
    <s v="Standard Class"/>
    <s v="RB-19705"/>
    <s v="Roger Barcio"/>
    <x v="2"/>
    <s v="United States"/>
    <s v="Portland"/>
    <x v="21"/>
    <n v="97206"/>
    <x v="1"/>
    <s v="OFF-BI-10004738"/>
    <x v="1"/>
    <x v="8"/>
    <s v="Flexible Leather- Look Classic Collection Ring Binder"/>
    <n v="5.6820000000000004"/>
    <n v="1"/>
    <n v="0.7"/>
    <x v="94"/>
  </r>
  <r>
    <n v="97"/>
    <x v="46"/>
    <x v="45"/>
    <d v="2017-11-11T00:00:00"/>
    <s v="Second Class"/>
    <s v="PN-18775"/>
    <s v="Parhena Norris"/>
    <x v="2"/>
    <s v="United States"/>
    <s v="New York City"/>
    <x v="15"/>
    <n v="10009"/>
    <x v="3"/>
    <s v="FUR-FU-10000629"/>
    <x v="0"/>
    <x v="5"/>
    <s v="9-3/4 Diameter Round Wall Clock"/>
    <n v="96.53"/>
    <n v="7"/>
    <n v="0"/>
    <x v="95"/>
  </r>
  <r>
    <n v="98"/>
    <x v="47"/>
    <x v="46"/>
    <d v="2017-06-20T00:00:00"/>
    <s v="First Class"/>
    <s v="KD-16345"/>
    <s v="Katherine Ducich"/>
    <x v="0"/>
    <s v="United States"/>
    <s v="San Francisco"/>
    <x v="1"/>
    <n v="94122"/>
    <x v="1"/>
    <s v="OFF-BI-10001721"/>
    <x v="1"/>
    <x v="8"/>
    <s v="Trimflex Flexible Post Binders"/>
    <n v="51.311999999999998"/>
    <n v="3"/>
    <n v="0.2"/>
    <x v="96"/>
  </r>
  <r>
    <n v="99"/>
    <x v="48"/>
    <x v="47"/>
    <d v="2016-09-11T00:00:00"/>
    <s v="Standard Class"/>
    <s v="ER-13855"/>
    <s v="Elpida Rittenbach"/>
    <x v="1"/>
    <s v="United States"/>
    <s v="Saint Paul"/>
    <x v="11"/>
    <n v="55106"/>
    <x v="2"/>
    <s v="OFF-AP-10000358"/>
    <x v="1"/>
    <x v="9"/>
    <s v="Fellowes Basic Home/Office Series Surge Protectors"/>
    <n v="77.88"/>
    <n v="6"/>
    <n v="0"/>
    <x v="97"/>
  </r>
  <r>
    <n v="100"/>
    <x v="49"/>
    <x v="48"/>
    <d v="2016-09-02T00:00:00"/>
    <s v="Standard Class"/>
    <s v="RB-19465"/>
    <s v="Rick Bensley"/>
    <x v="2"/>
    <s v="United States"/>
    <s v="Chicago"/>
    <x v="10"/>
    <n v="60610"/>
    <x v="2"/>
    <s v="OFF-PA-10003256"/>
    <x v="1"/>
    <x v="10"/>
    <s v="Avery Personal Creations Heavyweight Cards"/>
    <n v="64.623999999999995"/>
    <n v="7"/>
    <n v="0.2"/>
    <x v="98"/>
  </r>
  <r>
    <n v="101"/>
    <x v="49"/>
    <x v="48"/>
    <d v="2016-09-02T00:00:00"/>
    <s v="Standard Class"/>
    <s v="RB-19465"/>
    <s v="Rick Bensley"/>
    <x v="2"/>
    <s v="United States"/>
    <s v="Chicago"/>
    <x v="10"/>
    <n v="60610"/>
    <x v="2"/>
    <s v="TEC-AC-10001767"/>
    <x v="2"/>
    <x v="11"/>
    <s v="SanDisk Ultra 64 GB MicroSDHC Class 10 Memory Card"/>
    <n v="95.975999999999999"/>
    <n v="3"/>
    <n v="0.2"/>
    <x v="99"/>
  </r>
  <r>
    <n v="102"/>
    <x v="49"/>
    <x v="48"/>
    <d v="2016-09-02T00:00:00"/>
    <s v="Standard Class"/>
    <s v="RB-19465"/>
    <s v="Rick Bensley"/>
    <x v="2"/>
    <s v="United States"/>
    <s v="Chicago"/>
    <x v="10"/>
    <n v="60610"/>
    <x v="2"/>
    <s v="OFF-BI-10002609"/>
    <x v="1"/>
    <x v="8"/>
    <s v="Avery Hidden Tab Dividers for Binding Systems"/>
    <n v="1.788"/>
    <n v="3"/>
    <n v="0.8"/>
    <x v="100"/>
  </r>
  <r>
    <n v="103"/>
    <x v="50"/>
    <x v="49"/>
    <d v="2016-12-04T00:00:00"/>
    <s v="Second Class"/>
    <s v="GZ-14470"/>
    <s v="Gary Zandusky"/>
    <x v="0"/>
    <s v="United States"/>
    <s v="Rochester"/>
    <x v="11"/>
    <n v="55901"/>
    <x v="2"/>
    <s v="OFF-PA-10004040"/>
    <x v="1"/>
    <x v="10"/>
    <s v="Universal Premium White Copier/Laser Paper (20Lb. and 87 Bright)"/>
    <n v="23.92"/>
    <n v="4"/>
    <n v="0"/>
    <x v="101"/>
  </r>
  <r>
    <n v="104"/>
    <x v="51"/>
    <x v="50"/>
    <d v="2015-11-17T00:00:00"/>
    <s v="Standard Class"/>
    <s v="LC-16870"/>
    <s v="Lena Cacioppo"/>
    <x v="0"/>
    <s v="United States"/>
    <s v="Aurora"/>
    <x v="22"/>
    <n v="80013"/>
    <x v="1"/>
    <s v="TEC-AC-10001552"/>
    <x v="2"/>
    <x v="11"/>
    <s v="Logitech K350 2.4Ghz Wireless Keyboard"/>
    <n v="238.89599999999999"/>
    <n v="6"/>
    <n v="0.2"/>
    <x v="102"/>
  </r>
  <r>
    <n v="105"/>
    <x v="51"/>
    <x v="50"/>
    <d v="2015-11-17T00:00:00"/>
    <s v="Standard Class"/>
    <s v="LC-16870"/>
    <s v="Lena Cacioppo"/>
    <x v="0"/>
    <s v="United States"/>
    <s v="Aurora"/>
    <x v="22"/>
    <n v="80013"/>
    <x v="1"/>
    <s v="FUR-FU-10004006"/>
    <x v="0"/>
    <x v="5"/>
    <s v="Deflect-o DuraMat Lighweight, Studded, Beveled Mat for Low Pile Carpeting"/>
    <n v="102.36"/>
    <n v="3"/>
    <n v="0.2"/>
    <x v="103"/>
  </r>
  <r>
    <n v="106"/>
    <x v="51"/>
    <x v="50"/>
    <d v="2015-11-17T00:00:00"/>
    <s v="Standard Class"/>
    <s v="LC-16870"/>
    <s v="Lena Cacioppo"/>
    <x v="0"/>
    <s v="United States"/>
    <s v="Aurora"/>
    <x v="22"/>
    <n v="80013"/>
    <x v="1"/>
    <s v="OFF-BI-10002794"/>
    <x v="1"/>
    <x v="8"/>
    <s v="Avery Trapezoid Ring Binder, 3&quot; Capacity, Black, 1040 sheets"/>
    <n v="36.881999999999998"/>
    <n v="3"/>
    <n v="0.7"/>
    <x v="104"/>
  </r>
  <r>
    <n v="107"/>
    <x v="52"/>
    <x v="51"/>
    <d v="2017-11-28T00:00:00"/>
    <s v="Standard Class"/>
    <s v="JM-15250"/>
    <s v="Janet Martin"/>
    <x v="0"/>
    <s v="United States"/>
    <s v="Charlotte"/>
    <x v="3"/>
    <n v="28205"/>
    <x v="0"/>
    <s v="TEC-AC-10003499"/>
    <x v="2"/>
    <x v="11"/>
    <s v="Memorex Mini Travel Drive 8 GB USB 2.0 Flash Drive"/>
    <n v="74.111999999999995"/>
    <n v="8"/>
    <n v="0.2"/>
    <x v="105"/>
  </r>
  <r>
    <n v="108"/>
    <x v="52"/>
    <x v="51"/>
    <d v="2017-11-28T00:00:00"/>
    <s v="Standard Class"/>
    <s v="JM-15250"/>
    <s v="Janet Martin"/>
    <x v="0"/>
    <s v="United States"/>
    <s v="Charlotte"/>
    <x v="3"/>
    <n v="28205"/>
    <x v="0"/>
    <s v="TEC-PH-10002844"/>
    <x v="2"/>
    <x v="7"/>
    <s v="Speck Products Candyshell Flip Case"/>
    <n v="27.992000000000001"/>
    <n v="1"/>
    <n v="0.2"/>
    <x v="106"/>
  </r>
  <r>
    <n v="109"/>
    <x v="52"/>
    <x v="51"/>
    <d v="2017-11-28T00:00:00"/>
    <s v="Standard Class"/>
    <s v="JM-15250"/>
    <s v="Janet Martin"/>
    <x v="0"/>
    <s v="United States"/>
    <s v="Charlotte"/>
    <x v="3"/>
    <n v="28205"/>
    <x v="0"/>
    <s v="OFF-AR-10000390"/>
    <x v="1"/>
    <x v="6"/>
    <s v="Newell Chalk Holder"/>
    <n v="3.3039999999999998"/>
    <n v="1"/>
    <n v="0.2"/>
    <x v="107"/>
  </r>
  <r>
    <n v="110"/>
    <x v="53"/>
    <x v="52"/>
    <d v="2015-10-20T00:00:00"/>
    <s v="Standard Class"/>
    <s v="PA-19060"/>
    <s v="Pete Armstrong"/>
    <x v="2"/>
    <s v="United States"/>
    <s v="Orland Park"/>
    <x v="10"/>
    <n v="60462"/>
    <x v="2"/>
    <s v="TEC-AC-10000844"/>
    <x v="2"/>
    <x v="11"/>
    <s v="Logitech Gaming G510s - Keyboard"/>
    <n v="339.96"/>
    <n v="5"/>
    <n v="0.2"/>
    <x v="108"/>
  </r>
  <r>
    <n v="111"/>
    <x v="54"/>
    <x v="53"/>
    <d v="2017-12-30T00:00:00"/>
    <s v="Standard Class"/>
    <s v="CV-12805"/>
    <s v="Cynthia Voltz"/>
    <x v="1"/>
    <s v="United States"/>
    <s v="New York City"/>
    <x v="15"/>
    <n v="10035"/>
    <x v="3"/>
    <s v="FUR-FU-10001934"/>
    <x v="0"/>
    <x v="5"/>
    <s v="Magnifier Swing Arm Lamp"/>
    <n v="41.96"/>
    <n v="2"/>
    <n v="0"/>
    <x v="109"/>
  </r>
  <r>
    <n v="112"/>
    <x v="55"/>
    <x v="54"/>
    <d v="2016-11-10T00:00:00"/>
    <s v="Standard Class"/>
    <s v="CL-12565"/>
    <s v="Clay Ludtke"/>
    <x v="0"/>
    <s v="United States"/>
    <s v="Urbandale"/>
    <x v="23"/>
    <n v="50322"/>
    <x v="2"/>
    <s v="OFF-AR-10000380"/>
    <x v="1"/>
    <x v="6"/>
    <s v="Hunt PowerHouse Electric Pencil Sharpener, Blue"/>
    <n v="75.959999999999994"/>
    <n v="2"/>
    <n v="0"/>
    <x v="110"/>
  </r>
  <r>
    <n v="113"/>
    <x v="55"/>
    <x v="54"/>
    <d v="2016-11-10T00:00:00"/>
    <s v="Standard Class"/>
    <s v="CL-12565"/>
    <s v="Clay Ludtke"/>
    <x v="0"/>
    <s v="United States"/>
    <s v="Urbandale"/>
    <x v="23"/>
    <n v="50322"/>
    <x v="2"/>
    <s v="OFF-BI-10003981"/>
    <x v="1"/>
    <x v="8"/>
    <s v="Avery Durable Plastic 1&quot; Binders"/>
    <n v="27.24"/>
    <n v="6"/>
    <n v="0"/>
    <x v="111"/>
  </r>
  <r>
    <n v="114"/>
    <x v="56"/>
    <x v="55"/>
    <d v="2014-08-27T00:00:00"/>
    <s v="Second Class"/>
    <s v="RC-19960"/>
    <s v="Ryan Crowe"/>
    <x v="0"/>
    <s v="United States"/>
    <s v="Columbus"/>
    <x v="24"/>
    <n v="43229"/>
    <x v="3"/>
    <s v="OFF-FA-10000621"/>
    <x v="1"/>
    <x v="13"/>
    <s v="OIC Colored Binder Clips, Assorted Sizes"/>
    <n v="40.095999999999997"/>
    <n v="14"/>
    <n v="0.2"/>
    <x v="112"/>
  </r>
  <r>
    <n v="115"/>
    <x v="56"/>
    <x v="55"/>
    <d v="2014-08-27T00:00:00"/>
    <s v="Second Class"/>
    <s v="RC-19960"/>
    <s v="Ryan Crowe"/>
    <x v="0"/>
    <s v="United States"/>
    <s v="Columbus"/>
    <x v="24"/>
    <n v="43229"/>
    <x v="3"/>
    <s v="OFF-EN-10002600"/>
    <x v="1"/>
    <x v="12"/>
    <s v="Redi-Strip #10 Envelopes, 4 1/8 x 9 1/2"/>
    <n v="4.72"/>
    <n v="2"/>
    <n v="0.2"/>
    <x v="113"/>
  </r>
  <r>
    <n v="116"/>
    <x v="56"/>
    <x v="55"/>
    <d v="2014-08-27T00:00:00"/>
    <s v="Second Class"/>
    <s v="RC-19960"/>
    <s v="Ryan Crowe"/>
    <x v="0"/>
    <s v="United States"/>
    <s v="Columbus"/>
    <x v="24"/>
    <n v="43229"/>
    <x v="3"/>
    <s v="OFF-PA-10004965"/>
    <x v="1"/>
    <x v="10"/>
    <s v="Xerox 1921"/>
    <n v="23.975999999999999"/>
    <n v="3"/>
    <n v="0.2"/>
    <x v="114"/>
  </r>
  <r>
    <n v="117"/>
    <x v="56"/>
    <x v="55"/>
    <d v="2014-08-27T00:00:00"/>
    <s v="Second Class"/>
    <s v="RC-19960"/>
    <s v="Ryan Crowe"/>
    <x v="0"/>
    <s v="United States"/>
    <s v="Columbus"/>
    <x v="24"/>
    <n v="43229"/>
    <x v="3"/>
    <s v="OFF-EN-10002504"/>
    <x v="1"/>
    <x v="12"/>
    <s v="Tyvek  Top-Opening Peel &amp; Seel Envelopes, Plain White"/>
    <n v="130.464"/>
    <n v="6"/>
    <n v="0.2"/>
    <x v="115"/>
  </r>
  <r>
    <n v="118"/>
    <x v="57"/>
    <x v="56"/>
    <d v="2015-03-06T00:00:00"/>
    <s v="Standard Class"/>
    <s v="DK-13090"/>
    <s v="Dave Kipp"/>
    <x v="0"/>
    <s v="United States"/>
    <s v="Seattle"/>
    <x v="4"/>
    <n v="98103"/>
    <x v="1"/>
    <s v="FUR-TA-10001768"/>
    <x v="0"/>
    <x v="3"/>
    <s v="Hon Racetrack Conference Tables"/>
    <n v="787.53"/>
    <n v="3"/>
    <n v="0"/>
    <x v="116"/>
  </r>
  <r>
    <n v="119"/>
    <x v="58"/>
    <x v="57"/>
    <d v="2015-04-10T00:00:00"/>
    <s v="Standard Class"/>
    <s v="GG-14650"/>
    <s v="Greg Guthrie"/>
    <x v="1"/>
    <s v="United States"/>
    <s v="Bristol"/>
    <x v="18"/>
    <n v="37620"/>
    <x v="0"/>
    <s v="OFF-BI-10003650"/>
    <x v="1"/>
    <x v="8"/>
    <s v="GBC DocuBind 300 Electric Binding Machine"/>
    <n v="157.79400000000001"/>
    <n v="1"/>
    <n v="0.7"/>
    <x v="117"/>
  </r>
  <r>
    <n v="120"/>
    <x v="59"/>
    <x v="1"/>
    <d v="2016-06-15T00:00:00"/>
    <s v="First Class"/>
    <s v="SC-20725"/>
    <s v="Steven Cartwright"/>
    <x v="0"/>
    <s v="United States"/>
    <s v="Wilmington"/>
    <x v="13"/>
    <n v="19805"/>
    <x v="3"/>
    <s v="FUR-FU-10002157"/>
    <x v="0"/>
    <x v="5"/>
    <s v="Artistic Insta-Plaque"/>
    <n v="47.04"/>
    <n v="3"/>
    <n v="0"/>
    <x v="118"/>
  </r>
  <r>
    <n v="121"/>
    <x v="59"/>
    <x v="1"/>
    <d v="2016-06-15T00:00:00"/>
    <s v="First Class"/>
    <s v="SC-20725"/>
    <s v="Steven Cartwright"/>
    <x v="0"/>
    <s v="United States"/>
    <s v="Wilmington"/>
    <x v="13"/>
    <n v="19805"/>
    <x v="3"/>
    <s v="OFF-BI-10003910"/>
    <x v="1"/>
    <x v="8"/>
    <s v="DXL Angle-View Binders with Locking Rings by Samsill"/>
    <n v="30.84"/>
    <n v="4"/>
    <n v="0"/>
    <x v="119"/>
  </r>
  <r>
    <n v="122"/>
    <x v="59"/>
    <x v="1"/>
    <d v="2016-06-15T00:00:00"/>
    <s v="First Class"/>
    <s v="SC-20725"/>
    <s v="Steven Cartwright"/>
    <x v="0"/>
    <s v="United States"/>
    <s v="Wilmington"/>
    <x v="13"/>
    <n v="19805"/>
    <x v="3"/>
    <s v="OFF-ST-10000777"/>
    <x v="1"/>
    <x v="4"/>
    <s v="Companion Letter/Legal File, Black"/>
    <n v="226.56"/>
    <n v="6"/>
    <n v="0"/>
    <x v="120"/>
  </r>
  <r>
    <n v="123"/>
    <x v="59"/>
    <x v="1"/>
    <d v="2016-06-15T00:00:00"/>
    <s v="First Class"/>
    <s v="SC-20725"/>
    <s v="Steven Cartwright"/>
    <x v="0"/>
    <s v="United States"/>
    <s v="Wilmington"/>
    <x v="13"/>
    <n v="19805"/>
    <x v="3"/>
    <s v="OFF-EN-10002500"/>
    <x v="1"/>
    <x v="12"/>
    <s v="Globe Weis Peel &amp; Seel First Class Envelopes"/>
    <n v="115.02"/>
    <n v="9"/>
    <n v="0"/>
    <x v="121"/>
  </r>
  <r>
    <n v="124"/>
    <x v="59"/>
    <x v="1"/>
    <d v="2016-06-15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58"/>
    <d v="2014-12-28T00:00:00"/>
    <s v="Second Class"/>
    <s v="AD-10180"/>
    <s v="Alan Dominguez"/>
    <x v="2"/>
    <s v="United States"/>
    <s v="Houston"/>
    <x v="5"/>
    <n v="77041"/>
    <x v="2"/>
    <s v="FUR-CH-10004063"/>
    <x v="0"/>
    <x v="1"/>
    <s v="Global Deluxe High-Back Manager's Chair"/>
    <n v="600.55799999999999"/>
    <n v="3"/>
    <n v="0.3"/>
    <x v="123"/>
  </r>
  <r>
    <n v="126"/>
    <x v="61"/>
    <x v="59"/>
    <d v="2014-09-25T00:00:00"/>
    <s v="Standard Class"/>
    <s v="PF-19165"/>
    <s v="Philip Fox"/>
    <x v="0"/>
    <s v="United States"/>
    <s v="Bloomington"/>
    <x v="10"/>
    <n v="61701"/>
    <x v="2"/>
    <s v="FUR-TA-10004534"/>
    <x v="0"/>
    <x v="3"/>
    <s v="Bevis 44 x 96 Conference Tables"/>
    <n v="617.70000000000005"/>
    <n v="6"/>
    <n v="0.5"/>
    <x v="124"/>
  </r>
  <r>
    <n v="127"/>
    <x v="62"/>
    <x v="60"/>
    <d v="2017-11-12T00:00:00"/>
    <s v="Standard Class"/>
    <s v="TS-21610"/>
    <s v="Troy Staebel"/>
    <x v="0"/>
    <s v="United States"/>
    <s v="Phoenix"/>
    <x v="16"/>
    <n v="85023"/>
    <x v="1"/>
    <s v="OFF-BI-10003274"/>
    <x v="1"/>
    <x v="8"/>
    <s v="Avery Durable Slant Ring Binders, No Labels"/>
    <n v="2.3879999999999999"/>
    <n v="2"/>
    <n v="0.7"/>
    <x v="125"/>
  </r>
  <r>
    <n v="128"/>
    <x v="62"/>
    <x v="60"/>
    <d v="2017-11-12T00:00:00"/>
    <s v="Standard Class"/>
    <s v="TS-21610"/>
    <s v="Troy Staebel"/>
    <x v="0"/>
    <s v="United States"/>
    <s v="Phoenix"/>
    <x v="16"/>
    <n v="85023"/>
    <x v="1"/>
    <s v="OFF-ST-10002974"/>
    <x v="1"/>
    <x v="4"/>
    <s v="Trav-L-File Heavy-Duty Shuttle II, Black"/>
    <n v="243.99199999999999"/>
    <n v="7"/>
    <n v="0.2"/>
    <x v="126"/>
  </r>
  <r>
    <n v="129"/>
    <x v="63"/>
    <x v="61"/>
    <d v="2016-11-10T00:00:00"/>
    <s v="Second Class"/>
    <s v="LS-16975"/>
    <s v="Lindsay Shagiari"/>
    <x v="2"/>
    <s v="United States"/>
    <s v="Los Angeles"/>
    <x v="1"/>
    <n v="90004"/>
    <x v="1"/>
    <s v="FUR-CH-10001146"/>
    <x v="0"/>
    <x v="1"/>
    <s v="Global Task Chair, Black"/>
    <n v="81.424000000000007"/>
    <n v="2"/>
    <n v="0.2"/>
    <x v="127"/>
  </r>
  <r>
    <n v="130"/>
    <x v="63"/>
    <x v="61"/>
    <d v="2016-11-10T00:00:00"/>
    <s v="Second Class"/>
    <s v="LS-16975"/>
    <s v="Lindsay Shagiari"/>
    <x v="2"/>
    <s v="United States"/>
    <s v="Los Angeles"/>
    <x v="1"/>
    <n v="90004"/>
    <x v="1"/>
    <s v="FUR-FU-10003773"/>
    <x v="0"/>
    <x v="5"/>
    <s v="Eldon Cleatmat Plus Chair Mats for High Pile Carpets"/>
    <n v="238.56"/>
    <n v="3"/>
    <n v="0"/>
    <x v="128"/>
  </r>
  <r>
    <n v="131"/>
    <x v="64"/>
    <x v="62"/>
    <d v="2017-02-05T00:00:00"/>
    <s v="First Class"/>
    <s v="DW-13585"/>
    <s v="Dorothy Wardle"/>
    <x v="1"/>
    <s v="United States"/>
    <s v="Columbus"/>
    <x v="24"/>
    <n v="43229"/>
    <x v="3"/>
    <s v="TEC-PH-10002293"/>
    <x v="2"/>
    <x v="7"/>
    <s v="Anker 36W 4-Port USB Wall Charger Travel Power Adapter for iPhone 5s 5c 5"/>
    <n v="59.97"/>
    <n v="5"/>
    <n v="0.4"/>
    <x v="129"/>
  </r>
  <r>
    <n v="132"/>
    <x v="64"/>
    <x v="62"/>
    <d v="2017-02-05T00:00:00"/>
    <s v="First Class"/>
    <s v="DW-13585"/>
    <s v="Dorothy Wardle"/>
    <x v="1"/>
    <s v="United States"/>
    <s v="Columbus"/>
    <x v="24"/>
    <n v="43229"/>
    <x v="3"/>
    <s v="OFF-PA-10002377"/>
    <x v="1"/>
    <x v="10"/>
    <s v="Xerox 1916"/>
    <n v="78.304000000000002"/>
    <n v="2"/>
    <n v="0.2"/>
    <x v="130"/>
  </r>
  <r>
    <n v="133"/>
    <x v="64"/>
    <x v="62"/>
    <d v="2017-02-05T00:00:00"/>
    <s v="First Class"/>
    <s v="DW-13585"/>
    <s v="Dorothy Wardle"/>
    <x v="1"/>
    <s v="United States"/>
    <s v="Columbus"/>
    <x v="24"/>
    <n v="43229"/>
    <x v="3"/>
    <s v="OFF-FA-10002780"/>
    <x v="1"/>
    <x v="13"/>
    <s v="Staples"/>
    <n v="21.456"/>
    <n v="9"/>
    <n v="0.2"/>
    <x v="131"/>
  </r>
  <r>
    <n v="134"/>
    <x v="65"/>
    <x v="63"/>
    <d v="2016-10-19T00:00:00"/>
    <s v="Standard Class"/>
    <s v="LC-16885"/>
    <s v="Lena Creighton"/>
    <x v="0"/>
    <s v="United States"/>
    <s v="Roseville"/>
    <x v="1"/>
    <n v="95661"/>
    <x v="1"/>
    <s v="OFF-PA-10001804"/>
    <x v="1"/>
    <x v="10"/>
    <s v="Xerox 195"/>
    <n v="20.04"/>
    <n v="3"/>
    <n v="0"/>
    <x v="132"/>
  </r>
  <r>
    <n v="135"/>
    <x v="65"/>
    <x v="63"/>
    <d v="2016-10-19T00:00:00"/>
    <s v="Standard Class"/>
    <s v="LC-16885"/>
    <s v="Lena Creighton"/>
    <x v="0"/>
    <s v="United States"/>
    <s v="Roseville"/>
    <x v="1"/>
    <n v="95661"/>
    <x v="1"/>
    <s v="OFF-PA-10001736"/>
    <x v="1"/>
    <x v="10"/>
    <s v="Xerox 1880"/>
    <n v="35.44"/>
    <n v="1"/>
    <n v="0"/>
    <x v="133"/>
  </r>
  <r>
    <n v="136"/>
    <x v="65"/>
    <x v="63"/>
    <d v="2016-10-19T00:00:00"/>
    <s v="Standard Class"/>
    <s v="LC-16885"/>
    <s v="Lena Creighton"/>
    <x v="0"/>
    <s v="United States"/>
    <s v="Roseville"/>
    <x v="1"/>
    <n v="95661"/>
    <x v="1"/>
    <s v="OFF-AR-10001149"/>
    <x v="1"/>
    <x v="6"/>
    <s v="Sanford Colorific Colored Pencils, 12/Box"/>
    <n v="11.52"/>
    <n v="4"/>
    <n v="0"/>
    <x v="134"/>
  </r>
  <r>
    <n v="137"/>
    <x v="65"/>
    <x v="63"/>
    <d v="2016-10-19T00:00:00"/>
    <s v="Standard Class"/>
    <s v="LC-16885"/>
    <s v="Lena Creighton"/>
    <x v="0"/>
    <s v="United States"/>
    <s v="Roseville"/>
    <x v="1"/>
    <n v="95661"/>
    <x v="1"/>
    <s v="OFF-FA-10002988"/>
    <x v="1"/>
    <x v="13"/>
    <s v="Ideal Clamps"/>
    <n v="4.0199999999999996"/>
    <n v="2"/>
    <n v="0"/>
    <x v="135"/>
  </r>
  <r>
    <n v="138"/>
    <x v="65"/>
    <x v="63"/>
    <d v="2016-10-19T00:00:00"/>
    <s v="Standard Class"/>
    <s v="LC-16885"/>
    <s v="Lena Creighton"/>
    <x v="0"/>
    <s v="United States"/>
    <s v="Roseville"/>
    <x v="1"/>
    <n v="95661"/>
    <x v="1"/>
    <s v="OFF-BI-10004781"/>
    <x v="1"/>
    <x v="8"/>
    <s v="GBC Wire Binding Strips"/>
    <n v="76.176000000000002"/>
    <n v="3"/>
    <n v="0.2"/>
    <x v="136"/>
  </r>
  <r>
    <n v="139"/>
    <x v="65"/>
    <x v="63"/>
    <d v="2016-10-19T00:00:00"/>
    <s v="Standard Class"/>
    <s v="LC-16885"/>
    <s v="Lena Creighton"/>
    <x v="0"/>
    <s v="United States"/>
    <s v="Roseville"/>
    <x v="1"/>
    <n v="95661"/>
    <x v="1"/>
    <s v="OFF-SU-10001218"/>
    <x v="1"/>
    <x v="14"/>
    <s v="Fiskars Softgrip Scissors"/>
    <n v="65.88"/>
    <n v="6"/>
    <n v="0"/>
    <x v="137"/>
  </r>
  <r>
    <n v="140"/>
    <x v="65"/>
    <x v="63"/>
    <d v="2016-10-19T00:00:00"/>
    <s v="Standard Class"/>
    <s v="LC-16885"/>
    <s v="Lena Creighton"/>
    <x v="0"/>
    <s v="United States"/>
    <s v="Roseville"/>
    <x v="1"/>
    <n v="95661"/>
    <x v="1"/>
    <s v="FUR-FU-10001706"/>
    <x v="0"/>
    <x v="5"/>
    <s v="Longer-Life Soft White Bulbs"/>
    <n v="43.12"/>
    <n v="14"/>
    <n v="0"/>
    <x v="138"/>
  </r>
  <r>
    <n v="141"/>
    <x v="66"/>
    <x v="64"/>
    <d v="2016-09-07T00:00:00"/>
    <s v="Second Class"/>
    <s v="JD-15895"/>
    <s v="Jonathan Doherty"/>
    <x v="1"/>
    <s v="United States"/>
    <s v="Philadelphia"/>
    <x v="9"/>
    <n v="19140"/>
    <x v="3"/>
    <s v="FUR-FU-10004848"/>
    <x v="0"/>
    <x v="5"/>
    <s v="Howard Miller 13-3/4&quot; Diameter Brushed Chrome Round Wall Clock"/>
    <n v="82.8"/>
    <n v="2"/>
    <n v="0.2"/>
    <x v="139"/>
  </r>
  <r>
    <n v="142"/>
    <x v="67"/>
    <x v="65"/>
    <d v="2017-09-23T00:00:00"/>
    <s v="Standard Class"/>
    <s v="SH-19975"/>
    <s v="Sally Hughsby"/>
    <x v="1"/>
    <s v="United States"/>
    <s v="San Francisco"/>
    <x v="1"/>
    <n v="94122"/>
    <x v="1"/>
    <s v="OFF-AR-10000940"/>
    <x v="1"/>
    <x v="6"/>
    <s v="Newell 343"/>
    <n v="8.82"/>
    <n v="3"/>
    <n v="0"/>
    <x v="140"/>
  </r>
  <r>
    <n v="143"/>
    <x v="67"/>
    <x v="65"/>
    <d v="2017-09-23T00:00:00"/>
    <s v="Standard Class"/>
    <s v="SH-19975"/>
    <s v="Sally Hughsby"/>
    <x v="1"/>
    <s v="United States"/>
    <s v="San Francisco"/>
    <x v="1"/>
    <n v="94122"/>
    <x v="1"/>
    <s v="OFF-EN-10004030"/>
    <x v="1"/>
    <x v="12"/>
    <s v="Convenience Packs of Business Envelopes"/>
    <n v="10.86"/>
    <n v="3"/>
    <n v="0"/>
    <x v="141"/>
  </r>
  <r>
    <n v="144"/>
    <x v="67"/>
    <x v="65"/>
    <d v="2017-09-23T00:00:00"/>
    <s v="Standard Class"/>
    <s v="SH-19975"/>
    <s v="Sally Hughsby"/>
    <x v="1"/>
    <s v="United States"/>
    <s v="San Francisco"/>
    <x v="1"/>
    <n v="94122"/>
    <x v="1"/>
    <s v="OFF-PA-10004327"/>
    <x v="1"/>
    <x v="10"/>
    <s v="Xerox 1911"/>
    <n v="143.69999999999999"/>
    <n v="3"/>
    <n v="0"/>
    <x v="142"/>
  </r>
  <r>
    <n v="145"/>
    <x v="68"/>
    <x v="66"/>
    <d v="2017-12-27T00:00:00"/>
    <s v="Standard Class"/>
    <s v="SG-20080"/>
    <s v="Sandra Glassco"/>
    <x v="0"/>
    <s v="United States"/>
    <s v="Independence"/>
    <x v="25"/>
    <n v="64055"/>
    <x v="2"/>
    <s v="OFF-AP-10001058"/>
    <x v="1"/>
    <x v="9"/>
    <s v="Sanyo 2.5 Cubic Foot Mid-Size Office Refrigerators"/>
    <n v="839.43"/>
    <n v="3"/>
    <n v="0"/>
    <x v="143"/>
  </r>
  <r>
    <n v="146"/>
    <x v="69"/>
    <x v="67"/>
    <d v="2015-09-12T00:00:00"/>
    <s v="Standard Class"/>
    <s v="HA-14920"/>
    <s v="Helen Andreada"/>
    <x v="0"/>
    <s v="United States"/>
    <s v="Pasadena"/>
    <x v="1"/>
    <n v="91104"/>
    <x v="1"/>
    <s v="OFF-ST-10003656"/>
    <x v="1"/>
    <x v="4"/>
    <s v="Safco Industrial Wire Shelving"/>
    <n v="671.93"/>
    <n v="7"/>
    <n v="0"/>
    <x v="144"/>
  </r>
  <r>
    <n v="147"/>
    <x v="70"/>
    <x v="68"/>
    <d v="2014-10-28T00:00:00"/>
    <s v="Standard Class"/>
    <s v="MG-17680"/>
    <s v="Maureen Gastineau"/>
    <x v="2"/>
    <s v="United States"/>
    <s v="Newark"/>
    <x v="24"/>
    <n v="43055"/>
    <x v="3"/>
    <s v="FUR-FU-10000521"/>
    <x v="0"/>
    <x v="5"/>
    <s v="Seth Thomas 14&quot; Putty-Colored Wall Clock"/>
    <n v="93.888000000000005"/>
    <n v="4"/>
    <n v="0.2"/>
    <x v="145"/>
  </r>
  <r>
    <n v="148"/>
    <x v="71"/>
    <x v="5"/>
    <d v="2016-12-09T00:00:00"/>
    <s v="Standard Class"/>
    <s v="JE-16165"/>
    <s v="Justin Ellison"/>
    <x v="1"/>
    <s v="United States"/>
    <s v="Franklin"/>
    <x v="6"/>
    <n v="53132"/>
    <x v="2"/>
    <s v="TEC-PH-10000215"/>
    <x v="2"/>
    <x v="7"/>
    <s v="Plantronics Cordless Phone Headset with In-line Volume - M214C"/>
    <n v="384.45"/>
    <n v="11"/>
    <n v="0"/>
    <x v="146"/>
  </r>
  <r>
    <n v="149"/>
    <x v="71"/>
    <x v="5"/>
    <d v="2016-12-09T00:00:00"/>
    <s v="Standard Class"/>
    <s v="JE-16165"/>
    <s v="Justin Ellison"/>
    <x v="1"/>
    <s v="United States"/>
    <s v="Franklin"/>
    <x v="6"/>
    <n v="53132"/>
    <x v="2"/>
    <s v="TEC-PH-10001448"/>
    <x v="2"/>
    <x v="7"/>
    <s v="Anker Astro 15000mAh USB Portable Charger"/>
    <n v="149.97"/>
    <n v="3"/>
    <n v="0"/>
    <x v="147"/>
  </r>
  <r>
    <n v="150"/>
    <x v="71"/>
    <x v="5"/>
    <d v="2016-12-09T00:00:00"/>
    <s v="Standard Class"/>
    <s v="JE-16165"/>
    <s v="Justin Ellison"/>
    <x v="1"/>
    <s v="United States"/>
    <s v="Franklin"/>
    <x v="6"/>
    <n v="53132"/>
    <x v="2"/>
    <s v="FUR-CH-10000454"/>
    <x v="0"/>
    <x v="1"/>
    <s v="Hon Deluxe Fabric Upholstered Stacking Chairs, Rounded Back"/>
    <n v="1951.84"/>
    <n v="8"/>
    <n v="0"/>
    <x v="148"/>
  </r>
  <r>
    <n v="151"/>
    <x v="71"/>
    <x v="5"/>
    <d v="2016-12-09T00:00:00"/>
    <s v="Standard Class"/>
    <s v="JE-16165"/>
    <s v="Justin Ellison"/>
    <x v="1"/>
    <s v="United States"/>
    <s v="Franklin"/>
    <x v="6"/>
    <n v="53132"/>
    <x v="2"/>
    <s v="OFF-BI-10002735"/>
    <x v="1"/>
    <x v="8"/>
    <s v="GBC Prestige Therm-A-Bind Covers"/>
    <n v="171.55"/>
    <n v="5"/>
    <n v="0"/>
    <x v="149"/>
  </r>
  <r>
    <n v="152"/>
    <x v="72"/>
    <x v="69"/>
    <d v="2016-03-16T00:00:00"/>
    <s v="First Class"/>
    <s v="TW-21025"/>
    <s v="Tamara Willingham"/>
    <x v="2"/>
    <s v="United States"/>
    <s v="Scottsdale"/>
    <x v="16"/>
    <n v="85254"/>
    <x v="1"/>
    <s v="OFF-AP-10000326"/>
    <x v="1"/>
    <x v="9"/>
    <s v="Belkin 7 Outlet SurgeMaster Surge Protector with Phone Protection"/>
    <n v="157.91999999999999"/>
    <n v="5"/>
    <n v="0.2"/>
    <x v="150"/>
  </r>
  <r>
    <n v="153"/>
    <x v="72"/>
    <x v="69"/>
    <d v="2016-03-16T00:00:00"/>
    <s v="First Class"/>
    <s v="TW-21025"/>
    <s v="Tamara Willingham"/>
    <x v="2"/>
    <s v="United States"/>
    <s v="Scottsdale"/>
    <x v="16"/>
    <n v="85254"/>
    <x v="1"/>
    <s v="TEC-PH-10001254"/>
    <x v="2"/>
    <x v="7"/>
    <s v="Jabra BIZ 2300 Duo QD Duo Corded Headset"/>
    <n v="203.184"/>
    <n v="2"/>
    <n v="0.2"/>
    <x v="151"/>
  </r>
  <r>
    <n v="154"/>
    <x v="73"/>
    <x v="70"/>
    <d v="2015-06-02T00:00:00"/>
    <s v="First Class"/>
    <s v="SP-20650"/>
    <s v="Stephanie Phelps"/>
    <x v="1"/>
    <s v="United States"/>
    <s v="San Jose"/>
    <x v="1"/>
    <n v="95123"/>
    <x v="1"/>
    <s v="OFF-PA-10001950"/>
    <x v="1"/>
    <x v="10"/>
    <s v="Southworth 25% Cotton Antique Laid Paper &amp; Envelopes"/>
    <n v="58.38"/>
    <n v="7"/>
    <n v="0"/>
    <x v="152"/>
  </r>
  <r>
    <n v="155"/>
    <x v="73"/>
    <x v="70"/>
    <d v="2015-06-02T00:00:00"/>
    <s v="First Class"/>
    <s v="SP-20650"/>
    <s v="Stephanie Phelps"/>
    <x v="1"/>
    <s v="United States"/>
    <s v="San Jose"/>
    <x v="1"/>
    <n v="95123"/>
    <x v="1"/>
    <s v="OFF-PA-10002254"/>
    <x v="1"/>
    <x v="10"/>
    <s v="Xerox 1883"/>
    <n v="105.52"/>
    <n v="4"/>
    <n v="0"/>
    <x v="153"/>
  </r>
  <r>
    <n v="156"/>
    <x v="73"/>
    <x v="70"/>
    <d v="2015-06-02T00:00:00"/>
    <s v="First Class"/>
    <s v="SP-20650"/>
    <s v="Stephanie Phelps"/>
    <x v="1"/>
    <s v="United States"/>
    <s v="San Jose"/>
    <x v="1"/>
    <n v="95123"/>
    <x v="1"/>
    <s v="OFF-ST-10001590"/>
    <x v="1"/>
    <x v="4"/>
    <s v="Tenex Personal Project File with Scoop Front Design, Black"/>
    <n v="80.88"/>
    <n v="6"/>
    <n v="0"/>
    <x v="154"/>
  </r>
  <r>
    <n v="157"/>
    <x v="74"/>
    <x v="71"/>
    <d v="2015-06-03T00:00:00"/>
    <s v="Standard Class"/>
    <s v="NK-18490"/>
    <s v="Neil Knudson"/>
    <x v="2"/>
    <s v="United States"/>
    <s v="Seattle"/>
    <x v="4"/>
    <n v="98105"/>
    <x v="1"/>
    <s v="OFF-AR-10001547"/>
    <x v="1"/>
    <x v="6"/>
    <s v="Newell 311"/>
    <n v="6.63"/>
    <n v="3"/>
    <n v="0"/>
    <x v="155"/>
  </r>
  <r>
    <n v="158"/>
    <x v="75"/>
    <x v="72"/>
    <d v="2014-03-06T00:00:00"/>
    <s v="Second Class"/>
    <s v="DB-13060"/>
    <s v="Dave Brooks"/>
    <x v="0"/>
    <s v="United States"/>
    <s v="Seattle"/>
    <x v="4"/>
    <n v="98115"/>
    <x v="1"/>
    <s v="FUR-CH-10004063"/>
    <x v="0"/>
    <x v="1"/>
    <s v="Global Deluxe High-Back Manager's Chair"/>
    <n v="457.56799999999998"/>
    <n v="2"/>
    <n v="0.2"/>
    <x v="156"/>
  </r>
  <r>
    <n v="159"/>
    <x v="76"/>
    <x v="73"/>
    <d v="2016-11-24T00:00:00"/>
    <s v="Standard Class"/>
    <s v="NP-18670"/>
    <s v="Nora Paige"/>
    <x v="0"/>
    <s v="United States"/>
    <s v="Edmond"/>
    <x v="26"/>
    <n v="73034"/>
    <x v="2"/>
    <s v="OFF-LA-10002475"/>
    <x v="1"/>
    <x v="2"/>
    <s v="Avery 519"/>
    <n v="14.62"/>
    <n v="2"/>
    <n v="0"/>
    <x v="2"/>
  </r>
  <r>
    <n v="160"/>
    <x v="76"/>
    <x v="73"/>
    <d v="2016-11-24T00:00:00"/>
    <s v="Standard Class"/>
    <s v="NP-18670"/>
    <s v="Nora Paige"/>
    <x v="0"/>
    <s v="United States"/>
    <s v="Edmond"/>
    <x v="26"/>
    <n v="73034"/>
    <x v="2"/>
    <s v="TEC-PH-10004536"/>
    <x v="2"/>
    <x v="7"/>
    <s v="Avaya 5420 Digital phone"/>
    <n v="944.93"/>
    <n v="7"/>
    <n v="0"/>
    <x v="157"/>
  </r>
  <r>
    <n v="161"/>
    <x v="77"/>
    <x v="74"/>
    <d v="2016-05-12T00:00:00"/>
    <s v="First Class"/>
    <s v="TT-21070"/>
    <s v="Ted Trevino"/>
    <x v="0"/>
    <s v="United States"/>
    <s v="Los Angeles"/>
    <x v="1"/>
    <n v="90045"/>
    <x v="1"/>
    <s v="OFF-PA-10002751"/>
    <x v="1"/>
    <x v="10"/>
    <s v="Xerox 1920"/>
    <n v="5.98"/>
    <n v="1"/>
    <n v="0"/>
    <x v="158"/>
  </r>
  <r>
    <n v="162"/>
    <x v="78"/>
    <x v="75"/>
    <d v="2015-12-31T00:00:00"/>
    <s v="Second Class"/>
    <s v="EM-13960"/>
    <s v="Eric Murdock"/>
    <x v="0"/>
    <s v="United States"/>
    <s v="Philadelphia"/>
    <x v="9"/>
    <n v="19134"/>
    <x v="3"/>
    <s v="TEC-AC-10003657"/>
    <x v="2"/>
    <x v="11"/>
    <s v="Lenovo 17-Key USB Numeric Keypad"/>
    <n v="54.384"/>
    <n v="2"/>
    <n v="0.2"/>
    <x v="159"/>
  </r>
  <r>
    <n v="163"/>
    <x v="79"/>
    <x v="76"/>
    <d v="2016-11-20T00:00:00"/>
    <s v="Standard Class"/>
    <s v="RD-19900"/>
    <s v="Ruben Dartt"/>
    <x v="0"/>
    <s v="United States"/>
    <s v="Carlsbad"/>
    <x v="27"/>
    <n v="88220"/>
    <x v="1"/>
    <s v="OFF-EN-10001990"/>
    <x v="1"/>
    <x v="12"/>
    <s v="Staple envelope"/>
    <n v="28.4"/>
    <n v="5"/>
    <n v="0"/>
    <x v="160"/>
  </r>
  <r>
    <n v="164"/>
    <x v="80"/>
    <x v="77"/>
    <d v="2016-11-11T00:00:00"/>
    <s v="Standard Class"/>
    <s v="MJ-17740"/>
    <s v="Max Jones"/>
    <x v="0"/>
    <s v="United States"/>
    <s v="Seattle"/>
    <x v="4"/>
    <n v="98115"/>
    <x v="1"/>
    <s v="OFF-BI-10004002"/>
    <x v="1"/>
    <x v="8"/>
    <s v="Wilson Jones International Size A4 Ring Binders"/>
    <n v="27.68"/>
    <n v="2"/>
    <n v="0.2"/>
    <x v="161"/>
  </r>
  <r>
    <n v="165"/>
    <x v="81"/>
    <x v="78"/>
    <d v="2014-09-12T00:00:00"/>
    <s v="Standard Class"/>
    <s v="BM-11140"/>
    <s v="Becky Martin"/>
    <x v="0"/>
    <s v="United States"/>
    <s v="San Antonio"/>
    <x v="5"/>
    <n v="78207"/>
    <x v="2"/>
    <s v="OFF-AR-10004441"/>
    <x v="1"/>
    <x v="6"/>
    <s v="BIC Brite Liner Highlighters"/>
    <n v="9.9359999999999999"/>
    <n v="3"/>
    <n v="0.2"/>
    <x v="162"/>
  </r>
  <r>
    <n v="166"/>
    <x v="81"/>
    <x v="78"/>
    <d v="2014-09-12T00:00:00"/>
    <s v="Standard Class"/>
    <s v="BM-11140"/>
    <s v="Becky Martin"/>
    <x v="0"/>
    <s v="United States"/>
    <s v="San Antonio"/>
    <x v="5"/>
    <n v="78207"/>
    <x v="2"/>
    <s v="TEC-MA-10000822"/>
    <x v="2"/>
    <x v="15"/>
    <s v="Lexmark MX611dhe Monochrome Laser Printer"/>
    <n v="8159.9520000000002"/>
    <n v="8"/>
    <n v="0.4"/>
    <x v="163"/>
  </r>
  <r>
    <n v="167"/>
    <x v="81"/>
    <x v="78"/>
    <d v="2014-09-12T00:00:00"/>
    <s v="Standard Class"/>
    <s v="BM-11140"/>
    <s v="Becky Martin"/>
    <x v="0"/>
    <s v="United States"/>
    <s v="San Antonio"/>
    <x v="5"/>
    <n v="78207"/>
    <x v="2"/>
    <s v="OFF-ST-10000991"/>
    <x v="1"/>
    <x v="4"/>
    <s v="Space Solutions HD Industrial Steel Shelving."/>
    <n v="275.928"/>
    <n v="3"/>
    <n v="0.2"/>
    <x v="164"/>
  </r>
  <r>
    <n v="168"/>
    <x v="81"/>
    <x v="78"/>
    <d v="2014-09-12T00:00:00"/>
    <s v="Standard Class"/>
    <s v="BM-11140"/>
    <s v="Becky Martin"/>
    <x v="0"/>
    <s v="United States"/>
    <s v="San Antonio"/>
    <x v="5"/>
    <n v="78207"/>
    <x v="2"/>
    <s v="FUR-CH-10004287"/>
    <x v="0"/>
    <x v="1"/>
    <s v="SAFCO Arco Folding Chair"/>
    <n v="1740.06"/>
    <n v="9"/>
    <n v="0.3"/>
    <x v="165"/>
  </r>
  <r>
    <n v="169"/>
    <x v="81"/>
    <x v="78"/>
    <d v="2014-09-12T00:00:00"/>
    <s v="Standard Class"/>
    <s v="BM-11140"/>
    <s v="Becky Martin"/>
    <x v="0"/>
    <s v="United States"/>
    <s v="San Antonio"/>
    <x v="5"/>
    <n v="78207"/>
    <x v="2"/>
    <s v="OFF-AR-10002656"/>
    <x v="1"/>
    <x v="6"/>
    <s v="Sanford Liquid Accent Highlighters"/>
    <n v="32.064"/>
    <n v="6"/>
    <n v="0.2"/>
    <x v="166"/>
  </r>
  <r>
    <n v="170"/>
    <x v="81"/>
    <x v="78"/>
    <d v="2014-09-12T00:00:00"/>
    <s v="Standard Class"/>
    <s v="BM-11140"/>
    <s v="Becky Martin"/>
    <x v="0"/>
    <s v="United States"/>
    <s v="San Antonio"/>
    <x v="5"/>
    <n v="78207"/>
    <x v="2"/>
    <s v="OFF-AP-10002518"/>
    <x v="1"/>
    <x v="9"/>
    <s v="Kensington 7 Outlet MasterPiece Power Center"/>
    <n v="177.98"/>
    <n v="5"/>
    <n v="0.8"/>
    <x v="167"/>
  </r>
  <r>
    <n v="171"/>
    <x v="81"/>
    <x v="78"/>
    <d v="2014-09-12T00:00:00"/>
    <s v="Standard Class"/>
    <s v="BM-11140"/>
    <s v="Becky Martin"/>
    <x v="0"/>
    <s v="United States"/>
    <s v="San Antonio"/>
    <x v="5"/>
    <n v="78207"/>
    <x v="2"/>
    <s v="TEC-PH-10003931"/>
    <x v="2"/>
    <x v="7"/>
    <s v="JBL Micro Wireless Portable Bluetooth Speaker"/>
    <n v="143.976"/>
    <n v="3"/>
    <n v="0.2"/>
    <x v="168"/>
  </r>
  <r>
    <n v="172"/>
    <x v="82"/>
    <x v="79"/>
    <d v="2014-08-09T00:00:00"/>
    <s v="Standard Class"/>
    <s v="CS-12130"/>
    <s v="Chad Sievert"/>
    <x v="0"/>
    <s v="United States"/>
    <s v="Los Angeles"/>
    <x v="1"/>
    <n v="90004"/>
    <x v="1"/>
    <s v="OFF-PA-10000659"/>
    <x v="1"/>
    <x v="10"/>
    <s v="Adams Phone Message Book, Professional, 400 Message Capacity, 5 3/6? x 11?"/>
    <n v="20.94"/>
    <n v="3"/>
    <n v="0"/>
    <x v="169"/>
  </r>
  <r>
    <n v="173"/>
    <x v="82"/>
    <x v="79"/>
    <d v="2014-08-09T00:00:00"/>
    <s v="Standard Class"/>
    <s v="CS-12130"/>
    <s v="Chad Sievert"/>
    <x v="0"/>
    <s v="United States"/>
    <s v="Los Angeles"/>
    <x v="1"/>
    <n v="90004"/>
    <x v="1"/>
    <s v="OFF-PA-10001144"/>
    <x v="1"/>
    <x v="10"/>
    <s v="Xerox 1913"/>
    <n v="110.96"/>
    <n v="2"/>
    <n v="0"/>
    <x v="170"/>
  </r>
  <r>
    <n v="174"/>
    <x v="82"/>
    <x v="79"/>
    <d v="2014-08-09T00:00:00"/>
    <s v="Standard Class"/>
    <s v="CS-12130"/>
    <s v="Chad Sievert"/>
    <x v="0"/>
    <s v="United States"/>
    <s v="Los Angeles"/>
    <x v="1"/>
    <n v="90004"/>
    <x v="1"/>
    <s v="FUR-CH-10003817"/>
    <x v="0"/>
    <x v="1"/>
    <s v="Global Value Steno Chair, Gray"/>
    <n v="340.14400000000001"/>
    <n v="7"/>
    <n v="0.2"/>
    <x v="171"/>
  </r>
  <r>
    <n v="175"/>
    <x v="83"/>
    <x v="80"/>
    <d v="2014-09-19T00:00:00"/>
    <s v="Standard Class"/>
    <s v="JB-15400"/>
    <s v="Jennifer Braxton"/>
    <x v="1"/>
    <s v="United States"/>
    <s v="Chicago"/>
    <x v="10"/>
    <n v="60623"/>
    <x v="2"/>
    <s v="OFF-AP-10000891"/>
    <x v="1"/>
    <x v="9"/>
    <s v="Kensington 7 Outlet MasterPiece HOMEOFFICE Power Control Center"/>
    <n v="52.448"/>
    <n v="2"/>
    <n v="0.8"/>
    <x v="172"/>
  </r>
  <r>
    <n v="176"/>
    <x v="83"/>
    <x v="80"/>
    <d v="2014-09-19T00:00:00"/>
    <s v="Standard Class"/>
    <s v="JB-15400"/>
    <s v="Jennifer Braxton"/>
    <x v="1"/>
    <s v="United States"/>
    <s v="Chicago"/>
    <x v="10"/>
    <n v="60623"/>
    <x v="2"/>
    <s v="OFF-LA-10003148"/>
    <x v="1"/>
    <x v="2"/>
    <s v="Avery 51"/>
    <n v="20.16"/>
    <n v="4"/>
    <n v="0.2"/>
    <x v="173"/>
  </r>
  <r>
    <n v="177"/>
    <x v="84"/>
    <x v="81"/>
    <d v="2017-04-25T00:00:00"/>
    <s v="Second Class"/>
    <s v="SJ-20500"/>
    <s v="Shirley Jackson"/>
    <x v="0"/>
    <s v="United States"/>
    <s v="Houston"/>
    <x v="5"/>
    <n v="77036"/>
    <x v="2"/>
    <s v="OFF-AP-10002684"/>
    <x v="1"/>
    <x v="9"/>
    <s v="Acco 7-Outlet Masterpiece Power Center, Wihtout Fax/Phone Line Protection"/>
    <n v="97.263999999999996"/>
    <n v="4"/>
    <n v="0.8"/>
    <x v="174"/>
  </r>
  <r>
    <n v="178"/>
    <x v="85"/>
    <x v="82"/>
    <d v="2015-11-23T00:00:00"/>
    <s v="Second Class"/>
    <s v="JE-15745"/>
    <s v="Joel Eaton"/>
    <x v="0"/>
    <s v="United States"/>
    <s v="Newark"/>
    <x v="24"/>
    <n v="43055"/>
    <x v="3"/>
    <s v="FUR-CH-10004698"/>
    <x v="0"/>
    <x v="1"/>
    <s v="Padded Folding Chairs, Black, 4/Carton"/>
    <n v="396.80200000000002"/>
    <n v="7"/>
    <n v="0.3"/>
    <x v="175"/>
  </r>
  <r>
    <n v="179"/>
    <x v="85"/>
    <x v="82"/>
    <d v="2015-11-23T00:00:00"/>
    <s v="Second Class"/>
    <s v="JE-15745"/>
    <s v="Joel Eaton"/>
    <x v="0"/>
    <s v="United States"/>
    <s v="Newark"/>
    <x v="24"/>
    <n v="43055"/>
    <x v="3"/>
    <s v="OFF-SU-10002189"/>
    <x v="1"/>
    <x v="14"/>
    <s v="Acme Rosewood Handle Letter Opener"/>
    <n v="15.88"/>
    <n v="5"/>
    <n v="0.2"/>
    <x v="176"/>
  </r>
  <r>
    <n v="180"/>
    <x v="86"/>
    <x v="83"/>
    <d v="2015-12-19T00:00:00"/>
    <s v="Standard Class"/>
    <s v="JK-15640"/>
    <s v="Jim Kriz"/>
    <x v="2"/>
    <s v="United States"/>
    <s v="New York City"/>
    <x v="15"/>
    <n v="10009"/>
    <x v="3"/>
    <s v="OFF-AR-10001940"/>
    <x v="1"/>
    <x v="6"/>
    <s v="Sanford Colorific Eraseable Coloring Pencils, 12 Count"/>
    <n v="3.28"/>
    <n v="1"/>
    <n v="0"/>
    <x v="177"/>
  </r>
  <r>
    <n v="181"/>
    <x v="87"/>
    <x v="29"/>
    <d v="2014-12-09T00:00:00"/>
    <s v="Second Class"/>
    <s v="DK-13150"/>
    <s v="David Kendrick"/>
    <x v="1"/>
    <s v="United States"/>
    <s v="Decatur"/>
    <x v="10"/>
    <n v="62521"/>
    <x v="2"/>
    <s v="OFF-ST-10003455"/>
    <x v="1"/>
    <x v="4"/>
    <s v="Tenex File Box, Personal Filing Tote with Lid, Black"/>
    <n v="24.815999999999999"/>
    <n v="2"/>
    <n v="0.2"/>
    <x v="178"/>
  </r>
  <r>
    <n v="182"/>
    <x v="87"/>
    <x v="29"/>
    <d v="2014-12-09T00:00:00"/>
    <s v="Second Class"/>
    <s v="DK-13150"/>
    <s v="David Kendrick"/>
    <x v="1"/>
    <s v="United States"/>
    <s v="Decatur"/>
    <x v="10"/>
    <n v="62521"/>
    <x v="2"/>
    <s v="TEC-AC-10004659"/>
    <x v="2"/>
    <x v="11"/>
    <s v="Imation Secure Hardware Encrypted USB 2.0 Flash Drive; 16GB"/>
    <n v="408.74400000000003"/>
    <n v="7"/>
    <n v="0.2"/>
    <x v="179"/>
  </r>
  <r>
    <n v="183"/>
    <x v="88"/>
    <x v="84"/>
    <d v="2014-11-24T00:00:00"/>
    <s v="Second Class"/>
    <s v="RM-19675"/>
    <s v="Robert Marley"/>
    <x v="2"/>
    <s v="United States"/>
    <s v="Monroe"/>
    <x v="28"/>
    <n v="71203"/>
    <x v="0"/>
    <s v="TEC-PH-10003273"/>
    <x v="2"/>
    <x v="7"/>
    <s v="AT&amp;T TR1909W"/>
    <n v="503.96"/>
    <n v="4"/>
    <n v="0"/>
    <x v="180"/>
  </r>
  <r>
    <n v="184"/>
    <x v="88"/>
    <x v="84"/>
    <d v="2014-11-24T00:00:00"/>
    <s v="Second Class"/>
    <s v="RM-19675"/>
    <s v="Robert Marley"/>
    <x v="2"/>
    <s v="United States"/>
    <s v="Monroe"/>
    <x v="28"/>
    <n v="71203"/>
    <x v="0"/>
    <s v="TEC-PH-10004896"/>
    <x v="2"/>
    <x v="7"/>
    <s v="Nokia Lumia 521 (T-Mobile)"/>
    <n v="149.94999999999999"/>
    <n v="5"/>
    <n v="0"/>
    <x v="181"/>
  </r>
  <r>
    <n v="185"/>
    <x v="88"/>
    <x v="84"/>
    <d v="2014-11-24T00:00:00"/>
    <s v="Second Class"/>
    <s v="RM-19675"/>
    <s v="Robert Marley"/>
    <x v="2"/>
    <s v="United States"/>
    <s v="Monroe"/>
    <x v="28"/>
    <n v="71203"/>
    <x v="0"/>
    <s v="TEC-AC-10002345"/>
    <x v="2"/>
    <x v="11"/>
    <s v="HP Standard 104 key PS/2 Keyboard"/>
    <n v="29"/>
    <n v="2"/>
    <n v="0"/>
    <x v="182"/>
  </r>
  <r>
    <n v="186"/>
    <x v="89"/>
    <x v="85"/>
    <d v="2016-12-02T00:00:00"/>
    <s v="Standard Class"/>
    <s v="SK-19990"/>
    <s v="Sally Knutson"/>
    <x v="0"/>
    <s v="United States"/>
    <s v="Fairfield"/>
    <x v="29"/>
    <n v="6824"/>
    <x v="3"/>
    <s v="OFF-BI-10001890"/>
    <x v="1"/>
    <x v="8"/>
    <s v="Avery Poly Binder Pockets"/>
    <n v="7.16"/>
    <n v="2"/>
    <n v="0"/>
    <x v="183"/>
  </r>
  <r>
    <n v="187"/>
    <x v="90"/>
    <x v="86"/>
    <d v="2014-08-30T00:00:00"/>
    <s v="Standard Class"/>
    <s v="FM-14290"/>
    <s v="Frank Merwin"/>
    <x v="2"/>
    <s v="United States"/>
    <s v="Los Angeles"/>
    <x v="1"/>
    <n v="90032"/>
    <x v="1"/>
    <s v="TEC-AC-10002323"/>
    <x v="2"/>
    <x v="11"/>
    <s v="SanDisk Ultra 32 GB MicroSDHC Class 10 Memory Card"/>
    <n v="176.8"/>
    <n v="8"/>
    <n v="0"/>
    <x v="184"/>
  </r>
  <r>
    <n v="188"/>
    <x v="91"/>
    <x v="87"/>
    <d v="2016-07-22T00:00:00"/>
    <s v="Standard Class"/>
    <s v="AM-10360"/>
    <s v="Alice McCarthy"/>
    <x v="1"/>
    <s v="United States"/>
    <s v="Grand Prairie"/>
    <x v="5"/>
    <n v="75051"/>
    <x v="2"/>
    <s v="OFF-ST-10001328"/>
    <x v="1"/>
    <x v="4"/>
    <s v="Personal Filing Tote with Lid, Black/Gray"/>
    <n v="37.223999999999997"/>
    <n v="3"/>
    <n v="0.2"/>
    <x v="185"/>
  </r>
  <r>
    <n v="189"/>
    <x v="91"/>
    <x v="87"/>
    <d v="2016-07-22T00:00:00"/>
    <s v="Standard Class"/>
    <s v="AM-10360"/>
    <s v="Alice McCarthy"/>
    <x v="1"/>
    <s v="United States"/>
    <s v="Grand Prairie"/>
    <x v="5"/>
    <n v="75051"/>
    <x v="2"/>
    <s v="OFF-PA-10001950"/>
    <x v="1"/>
    <x v="10"/>
    <s v="Southworth 25% Cotton Antique Laid Paper &amp; Envelopes"/>
    <n v="20.015999999999998"/>
    <n v="3"/>
    <n v="0.2"/>
    <x v="186"/>
  </r>
  <r>
    <n v="190"/>
    <x v="92"/>
    <x v="88"/>
    <d v="2015-10-14T00:00:00"/>
    <s v="First Class"/>
    <s v="MP-17470"/>
    <s v="Mark Packer"/>
    <x v="2"/>
    <s v="United States"/>
    <s v="New York City"/>
    <x v="15"/>
    <n v="10035"/>
    <x v="3"/>
    <s v="FUR-BO-10002613"/>
    <x v="0"/>
    <x v="0"/>
    <s v="Atlantic Metals Mobile 4-Shelf Bookcases, Custom Colors"/>
    <n v="899.13599999999997"/>
    <n v="4"/>
    <n v="0.2"/>
    <x v="187"/>
  </r>
  <r>
    <n v="191"/>
    <x v="92"/>
    <x v="88"/>
    <d v="2015-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88"/>
    <d v="2015-10-14T00:00:00"/>
    <s v="First Class"/>
    <s v="MP-17470"/>
    <s v="Mark Packer"/>
    <x v="2"/>
    <s v="United States"/>
    <s v="New York City"/>
    <x v="15"/>
    <n v="10035"/>
    <x v="3"/>
    <s v="OFF-PA-10000061"/>
    <x v="1"/>
    <x v="10"/>
    <s v="Xerox 205"/>
    <n v="51.84"/>
    <n v="8"/>
    <n v="0"/>
    <x v="189"/>
  </r>
  <r>
    <n v="193"/>
    <x v="92"/>
    <x v="88"/>
    <d v="2015-10-14T00:00:00"/>
    <s v="First Class"/>
    <s v="MP-17470"/>
    <s v="Mark Packer"/>
    <x v="2"/>
    <s v="United States"/>
    <s v="New York City"/>
    <x v="15"/>
    <n v="10035"/>
    <x v="3"/>
    <s v="FUR-BO-10002545"/>
    <x v="0"/>
    <x v="0"/>
    <s v="Atlantic Metals Mobile 3-Shelf Bookcases, Custom Colors"/>
    <n v="626.35199999999998"/>
    <n v="3"/>
    <n v="0.2"/>
    <x v="190"/>
  </r>
  <r>
    <n v="194"/>
    <x v="92"/>
    <x v="88"/>
    <d v="2015-10-14T00:00:00"/>
    <s v="First Class"/>
    <s v="MP-17470"/>
    <s v="Mark Packer"/>
    <x v="2"/>
    <s v="United States"/>
    <s v="New York City"/>
    <x v="15"/>
    <n v="10035"/>
    <x v="3"/>
    <s v="OFF-AR-10003514"/>
    <x v="1"/>
    <x v="6"/>
    <s v="4009 Highlighters by Sanford"/>
    <n v="19.899999999999999"/>
    <n v="5"/>
    <n v="0"/>
    <x v="191"/>
  </r>
  <r>
    <n v="195"/>
    <x v="93"/>
    <x v="89"/>
    <d v="2015-11-06T00:00:00"/>
    <s v="Standard Class"/>
    <s v="MZ-17515"/>
    <s v="Mary Zewe"/>
    <x v="1"/>
    <s v="United States"/>
    <s v="Redlands"/>
    <x v="1"/>
    <n v="92374"/>
    <x v="1"/>
    <s v="OFF-EN-10001509"/>
    <x v="1"/>
    <x v="12"/>
    <s v="Poly String Tie Envelopes"/>
    <n v="14.28"/>
    <n v="7"/>
    <n v="0"/>
    <x v="192"/>
  </r>
  <r>
    <n v="196"/>
    <x v="94"/>
    <x v="90"/>
    <d v="2014-03-25T00:00:00"/>
    <s v="Standard Class"/>
    <s v="CB-12025"/>
    <s v="Cassandra Brandow"/>
    <x v="0"/>
    <s v="United States"/>
    <s v="Hamilton"/>
    <x v="24"/>
    <n v="45011"/>
    <x v="3"/>
    <s v="OFF-AR-10004685"/>
    <x v="1"/>
    <x v="6"/>
    <s v="Binney &amp; Smith Crayola Metallic Colored Pencils, 8-Color Set"/>
    <n v="7.4080000000000004"/>
    <n v="2"/>
    <n v="0.2"/>
    <x v="193"/>
  </r>
  <r>
    <n v="197"/>
    <x v="94"/>
    <x v="90"/>
    <d v="2014-03-25T00:00:00"/>
    <s v="Standard Class"/>
    <s v="CB-12025"/>
    <s v="Cassandra Brandow"/>
    <x v="0"/>
    <s v="United States"/>
    <s v="Hamilton"/>
    <x v="24"/>
    <n v="45011"/>
    <x v="3"/>
    <s v="OFF-AR-10004027"/>
    <x v="1"/>
    <x v="6"/>
    <s v="Binney &amp; Smith inkTank Erasable Desk Highlighter, Chisel Tip, Yellow, 12/Box"/>
    <n v="6.048"/>
    <n v="3"/>
    <n v="0.2"/>
    <x v="194"/>
  </r>
  <r>
    <n v="198"/>
    <x v="95"/>
    <x v="44"/>
    <d v="2017-11-13T00:00:00"/>
    <s v="Standard Class"/>
    <s v="VM-21685"/>
    <s v="Valerie Mitchum"/>
    <x v="2"/>
    <s v="United States"/>
    <s v="Westfield"/>
    <x v="30"/>
    <n v="7090"/>
    <x v="3"/>
    <s v="OFF-ST-10001414"/>
    <x v="1"/>
    <x v="4"/>
    <s v="Decoflex Hanging Personal Folder File"/>
    <n v="46.26"/>
    <n v="3"/>
    <n v="0"/>
    <x v="195"/>
  </r>
  <r>
    <n v="199"/>
    <x v="96"/>
    <x v="91"/>
    <d v="2017-07-13T00:00:00"/>
    <s v="Standard Class"/>
    <s v="FH-14365"/>
    <s v="Fred Hopkins"/>
    <x v="1"/>
    <s v="United States"/>
    <s v="Philadelphia"/>
    <x v="9"/>
    <n v="19120"/>
    <x v="3"/>
    <s v="OFF-BI-10000343"/>
    <x v="1"/>
    <x v="8"/>
    <s v="Pressboard Covers with Storage Hooks, 9 1/2&quot; x 11&quot;, Light Blue"/>
    <n v="2.9460000000000002"/>
    <n v="2"/>
    <n v="0.7"/>
    <x v="196"/>
  </r>
  <r>
    <n v="200"/>
    <x v="96"/>
    <x v="91"/>
    <d v="2017-07-13T00:00:00"/>
    <s v="Standard Class"/>
    <s v="FH-14365"/>
    <s v="Fred Hopkins"/>
    <x v="1"/>
    <s v="United States"/>
    <s v="Philadelphia"/>
    <x v="9"/>
    <n v="19120"/>
    <x v="3"/>
    <s v="OFF-PA-10002749"/>
    <x v="1"/>
    <x v="10"/>
    <s v="Wirebound Message Books, 5-1/2 x 4 Forms, 2 or 4 Forms per Page"/>
    <n v="16.056000000000001"/>
    <n v="3"/>
    <n v="0.2"/>
    <x v="197"/>
  </r>
  <r>
    <n v="201"/>
    <x v="97"/>
    <x v="92"/>
    <d v="2017-06-29T00:00:00"/>
    <s v="Standard Class"/>
    <s v="MB-17305"/>
    <s v="Maria Bertelson"/>
    <x v="0"/>
    <s v="United States"/>
    <s v="Akron"/>
    <x v="24"/>
    <n v="44312"/>
    <x v="3"/>
    <s v="OFF-PA-10002666"/>
    <x v="1"/>
    <x v="10"/>
    <s v="Southworth 25% Cotton Linen-Finish Paper &amp; Envelopes"/>
    <n v="21.744"/>
    <n v="3"/>
    <n v="0.2"/>
    <x v="198"/>
  </r>
  <r>
    <n v="202"/>
    <x v="98"/>
    <x v="93"/>
    <d v="2014-08-05T00:00:00"/>
    <s v="First Class"/>
    <s v="BS-11755"/>
    <s v="Bruce Stewart"/>
    <x v="0"/>
    <s v="United States"/>
    <s v="Denver"/>
    <x v="22"/>
    <n v="80219"/>
    <x v="1"/>
    <s v="FUR-TA-10004289"/>
    <x v="0"/>
    <x v="3"/>
    <s v="BoxOffice By Design Rectangular and Half-Moon Meeting Room Tables"/>
    <n v="218.75"/>
    <n v="2"/>
    <n v="0.5"/>
    <x v="199"/>
  </r>
  <r>
    <n v="203"/>
    <x v="98"/>
    <x v="93"/>
    <d v="2014-08-05T00:00:00"/>
    <s v="First Class"/>
    <s v="BS-11755"/>
    <s v="Bruce Stewart"/>
    <x v="0"/>
    <s v="United States"/>
    <s v="Denver"/>
    <x v="22"/>
    <n v="80219"/>
    <x v="1"/>
    <s v="OFF-AP-10003622"/>
    <x v="1"/>
    <x v="9"/>
    <s v="Bravo II Megaboss 12-Amp Hard Body Upright, Replacement Belts, 2 Belts per Pack"/>
    <n v="2.6"/>
    <n v="1"/>
    <n v="0.2"/>
    <x v="200"/>
  </r>
  <r>
    <n v="204"/>
    <x v="99"/>
    <x v="94"/>
    <d v="2017-12-21T00:00:00"/>
    <s v="Second Class"/>
    <s v="LC-17140"/>
    <s v="Logan Currie"/>
    <x v="0"/>
    <s v="United States"/>
    <s v="Dallas"/>
    <x v="5"/>
    <n v="75220"/>
    <x v="2"/>
    <s v="OFF-AP-10003217"/>
    <x v="1"/>
    <x v="9"/>
    <s v="Eureka Sanitaire  Commercial Upright"/>
    <n v="66.284000000000006"/>
    <n v="2"/>
    <n v="0.8"/>
    <x v="201"/>
  </r>
  <r>
    <n v="205"/>
    <x v="100"/>
    <x v="95"/>
    <d v="2017-06-07T00:00:00"/>
    <s v="Standard Class"/>
    <s v="HK-14890"/>
    <s v="Heather Kirkland"/>
    <x v="1"/>
    <s v="United States"/>
    <s v="Franklin"/>
    <x v="18"/>
    <n v="37064"/>
    <x v="0"/>
    <s v="FUR-FU-10002960"/>
    <x v="0"/>
    <x v="5"/>
    <s v="Eldon 200 Class Desk Accessories, Burgundy"/>
    <n v="35.167999999999999"/>
    <n v="7"/>
    <n v="0.2"/>
    <x v="202"/>
  </r>
  <r>
    <n v="206"/>
    <x v="101"/>
    <x v="34"/>
    <d v="2017-12-14T00:00:00"/>
    <s v="Standard Class"/>
    <s v="LE-16810"/>
    <s v="Laurel Elliston"/>
    <x v="0"/>
    <s v="United States"/>
    <s v="Whittier"/>
    <x v="1"/>
    <n v="90604"/>
    <x v="1"/>
    <s v="TEC-PH-10001918"/>
    <x v="2"/>
    <x v="7"/>
    <s v="Nortel Business Series Terminal T7208 Digital phone"/>
    <n v="444.76799999999997"/>
    <n v="4"/>
    <n v="0.2"/>
    <x v="203"/>
  </r>
  <r>
    <n v="207"/>
    <x v="102"/>
    <x v="96"/>
    <d v="2017-12-07T00:00:00"/>
    <s v="Standard Class"/>
    <s v="JH-15985"/>
    <s v="Joseph Holt"/>
    <x v="0"/>
    <s v="United States"/>
    <s v="Saginaw"/>
    <x v="12"/>
    <n v="48601"/>
    <x v="2"/>
    <s v="OFF-ST-10000642"/>
    <x v="1"/>
    <x v="4"/>
    <s v="Tennsco Lockers, Gray"/>
    <n v="83.92"/>
    <n v="4"/>
    <n v="0"/>
    <x v="204"/>
  </r>
  <r>
    <n v="208"/>
    <x v="102"/>
    <x v="96"/>
    <d v="2017-12-07T00:00:00"/>
    <s v="Standard Class"/>
    <s v="JH-15985"/>
    <s v="Joseph Holt"/>
    <x v="0"/>
    <s v="United States"/>
    <s v="Saginaw"/>
    <x v="12"/>
    <n v="48601"/>
    <x v="2"/>
    <s v="TEC-PH-10001700"/>
    <x v="2"/>
    <x v="7"/>
    <s v="Panasonic KX-TG6844B Expandable Digital Cordless Telephone"/>
    <n v="131.97999999999999"/>
    <n v="2"/>
    <n v="0"/>
    <x v="205"/>
  </r>
  <r>
    <n v="209"/>
    <x v="102"/>
    <x v="96"/>
    <d v="2017-12-07T00:00:00"/>
    <s v="Standard Class"/>
    <s v="JH-15985"/>
    <s v="Joseph Holt"/>
    <x v="0"/>
    <s v="United States"/>
    <s v="Saginaw"/>
    <x v="12"/>
    <n v="48601"/>
    <x v="2"/>
    <s v="OFF-BI-10003274"/>
    <x v="1"/>
    <x v="8"/>
    <s v="Avery Durable Slant Ring Binders, No Labels"/>
    <n v="15.92"/>
    <n v="4"/>
    <n v="0"/>
    <x v="206"/>
  </r>
  <r>
    <n v="210"/>
    <x v="102"/>
    <x v="96"/>
    <d v="2017-12-07T00:00:00"/>
    <s v="Standard Class"/>
    <s v="JH-15985"/>
    <s v="Joseph Holt"/>
    <x v="0"/>
    <s v="United States"/>
    <s v="Saginaw"/>
    <x v="12"/>
    <n v="48601"/>
    <x v="2"/>
    <s v="OFF-FA-10000134"/>
    <x v="1"/>
    <x v="13"/>
    <s v="Advantus Push Pins, Aluminum Head"/>
    <n v="52.29"/>
    <n v="9"/>
    <n v="0"/>
    <x v="207"/>
  </r>
  <r>
    <n v="211"/>
    <x v="102"/>
    <x v="96"/>
    <d v="2017-12-07T00:00:00"/>
    <s v="Standard Class"/>
    <s v="JH-15985"/>
    <s v="Joseph Holt"/>
    <x v="0"/>
    <s v="United States"/>
    <s v="Saginaw"/>
    <x v="12"/>
    <n v="48601"/>
    <x v="2"/>
    <s v="OFF-ST-10001522"/>
    <x v="1"/>
    <x v="4"/>
    <s v="Gould Plastics 18-Pocket Panel Bin, 34w x 5-1/4d x 20-1/2h"/>
    <n v="91.99"/>
    <n v="1"/>
    <n v="0"/>
    <x v="208"/>
  </r>
  <r>
    <n v="212"/>
    <x v="103"/>
    <x v="97"/>
    <d v="2015-02-13T00:00:00"/>
    <s v="Second Class"/>
    <s v="MS-17980"/>
    <s v="Michael Stewart"/>
    <x v="1"/>
    <s v="United States"/>
    <s v="Dallas"/>
    <x v="5"/>
    <n v="75220"/>
    <x v="2"/>
    <s v="TEC-AC-10001266"/>
    <x v="2"/>
    <x v="11"/>
    <s v="Memorex Micro Travel Drive 8 GB"/>
    <n v="20.8"/>
    <n v="2"/>
    <n v="0.2"/>
    <x v="209"/>
  </r>
  <r>
    <n v="213"/>
    <x v="104"/>
    <x v="98"/>
    <d v="2015-01-09T00:00:00"/>
    <s v="Standard Class"/>
    <s v="VW-21775"/>
    <s v="Victoria Wilson"/>
    <x v="1"/>
    <s v="United States"/>
    <s v="Medina"/>
    <x v="24"/>
    <n v="44256"/>
    <x v="3"/>
    <s v="OFF-LA-10004544"/>
    <x v="1"/>
    <x v="2"/>
    <s v="Avery 505"/>
    <n v="23.68"/>
    <n v="2"/>
    <n v="0.2"/>
    <x v="210"/>
  </r>
  <r>
    <n v="214"/>
    <x v="104"/>
    <x v="98"/>
    <d v="2015-01-09T00:00:00"/>
    <s v="Standard Class"/>
    <s v="VW-21775"/>
    <s v="Victoria Wilson"/>
    <x v="1"/>
    <s v="United States"/>
    <s v="Medina"/>
    <x v="24"/>
    <n v="44256"/>
    <x v="3"/>
    <s v="FUR-BO-10004695"/>
    <x v="0"/>
    <x v="0"/>
    <s v="O'Sullivan 2-Door Barrister Bookcase in Odessa Pine"/>
    <n v="452.45"/>
    <n v="5"/>
    <n v="0.5"/>
    <x v="211"/>
  </r>
  <r>
    <n v="215"/>
    <x v="104"/>
    <x v="98"/>
    <d v="2015-01-09T00:00:00"/>
    <s v="Standard Class"/>
    <s v="VW-21775"/>
    <s v="Victoria Wilson"/>
    <x v="1"/>
    <s v="United States"/>
    <s v="Medina"/>
    <x v="24"/>
    <n v="44256"/>
    <x v="3"/>
    <s v="TEC-PH-10002844"/>
    <x v="2"/>
    <x v="7"/>
    <s v="Speck Products Candyshell Flip Case"/>
    <n v="62.981999999999999"/>
    <n v="3"/>
    <n v="0.4"/>
    <x v="212"/>
  </r>
  <r>
    <n v="216"/>
    <x v="104"/>
    <x v="98"/>
    <d v="2015-01-09T00:00:00"/>
    <s v="Standard Class"/>
    <s v="VW-21775"/>
    <s v="Victoria Wilson"/>
    <x v="1"/>
    <s v="United States"/>
    <s v="Medina"/>
    <x v="24"/>
    <n v="44256"/>
    <x v="3"/>
    <s v="TEC-MA-10000864"/>
    <x v="2"/>
    <x v="15"/>
    <s v="Cisco 9971 IP Video Phone Charcoal"/>
    <n v="1188"/>
    <n v="9"/>
    <n v="0.7"/>
    <x v="213"/>
  </r>
  <r>
    <n v="217"/>
    <x v="104"/>
    <x v="98"/>
    <d v="2015-01-09T00:00:00"/>
    <s v="Standard Class"/>
    <s v="VW-21775"/>
    <s v="Victoria Wilson"/>
    <x v="1"/>
    <s v="United States"/>
    <s v="Medina"/>
    <x v="24"/>
    <n v="44256"/>
    <x v="3"/>
    <s v="TEC-AC-10000109"/>
    <x v="2"/>
    <x v="11"/>
    <s v="Sony Micro Vault Click 16 GB USB 2.0 Flash Drive"/>
    <n v="89.584000000000003"/>
    <n v="2"/>
    <n v="0.2"/>
    <x v="214"/>
  </r>
  <r>
    <n v="218"/>
    <x v="105"/>
    <x v="99"/>
    <d v="2016-11-01T00:00:00"/>
    <s v="Standard Class"/>
    <s v="JH-15910"/>
    <s v="Jonathan Howell"/>
    <x v="0"/>
    <s v="United States"/>
    <s v="Los Angeles"/>
    <x v="1"/>
    <n v="90032"/>
    <x v="1"/>
    <s v="OFF-ST-10001328"/>
    <x v="1"/>
    <x v="4"/>
    <s v="Personal Filing Tote with Lid, Black/Gray"/>
    <n v="93.06"/>
    <n v="6"/>
    <n v="0"/>
    <x v="215"/>
  </r>
  <r>
    <n v="219"/>
    <x v="105"/>
    <x v="99"/>
    <d v="2016-11-01T00:00:00"/>
    <s v="Standard Class"/>
    <s v="JH-15910"/>
    <s v="Jonathan Howell"/>
    <x v="0"/>
    <s v="United States"/>
    <s v="Los Angeles"/>
    <x v="1"/>
    <n v="90032"/>
    <x v="1"/>
    <s v="TEC-PH-10002563"/>
    <x v="2"/>
    <x v="7"/>
    <s v="Adtran 1202752G1"/>
    <n v="302.37599999999998"/>
    <n v="3"/>
    <n v="0.2"/>
    <x v="216"/>
  </r>
  <r>
    <n v="220"/>
    <x v="106"/>
    <x v="100"/>
    <d v="2015-12-27T00:00:00"/>
    <s v="First Class"/>
    <s v="JB-15925"/>
    <s v="Joni Blumstein"/>
    <x v="0"/>
    <s v="United States"/>
    <s v="Dublin"/>
    <x v="24"/>
    <n v="43017"/>
    <x v="3"/>
    <s v="OFF-FA-10000585"/>
    <x v="1"/>
    <x v="13"/>
    <s v="OIC Bulk Pack Metal Binder Clips"/>
    <n v="5.5839999999999996"/>
    <n v="2"/>
    <n v="0.2"/>
    <x v="217"/>
  </r>
  <r>
    <n v="221"/>
    <x v="106"/>
    <x v="100"/>
    <d v="2015-12-27T00:00:00"/>
    <s v="First Class"/>
    <s v="JB-15925"/>
    <s v="Joni Blumstein"/>
    <x v="0"/>
    <s v="United States"/>
    <s v="Dublin"/>
    <x v="24"/>
    <n v="43017"/>
    <x v="3"/>
    <s v="OFF-PA-10004000"/>
    <x v="1"/>
    <x v="10"/>
    <s v="While You Were Out Pads, 50 per Pad, 4 x 5 1/4, Green Cycle"/>
    <n v="22.704000000000001"/>
    <n v="6"/>
    <n v="0.2"/>
    <x v="218"/>
  </r>
  <r>
    <n v="222"/>
    <x v="106"/>
    <x v="100"/>
    <d v="2015-12-27T00:00:00"/>
    <s v="First Class"/>
    <s v="JB-15925"/>
    <s v="Joni Blumstein"/>
    <x v="0"/>
    <s v="United States"/>
    <s v="Dublin"/>
    <x v="24"/>
    <n v="43017"/>
    <x v="3"/>
    <s v="OFF-BI-10002852"/>
    <x v="1"/>
    <x v="8"/>
    <s v="Ibico Standard Transparent Covers"/>
    <n v="19.776"/>
    <n v="4"/>
    <n v="0.7"/>
    <x v="219"/>
  </r>
  <r>
    <n v="223"/>
    <x v="106"/>
    <x v="100"/>
    <d v="2015-12-27T00:00:00"/>
    <s v="First Class"/>
    <s v="JB-15925"/>
    <s v="Joni Blumstein"/>
    <x v="0"/>
    <s v="United States"/>
    <s v="Dublin"/>
    <x v="24"/>
    <n v="43017"/>
    <x v="3"/>
    <s v="FUR-FU-10000087"/>
    <x v="0"/>
    <x v="5"/>
    <s v="Executive Impressions 14&quot; Two-Color Numerals Wall Clock"/>
    <n v="72.703999999999994"/>
    <n v="4"/>
    <n v="0.2"/>
    <x v="220"/>
  </r>
  <r>
    <n v="224"/>
    <x v="106"/>
    <x v="100"/>
    <d v="2015-12-27T00:00:00"/>
    <s v="First Class"/>
    <s v="JB-15925"/>
    <s v="Joni Blumstein"/>
    <x v="0"/>
    <s v="United States"/>
    <s v="Dublin"/>
    <x v="24"/>
    <n v="43017"/>
    <x v="3"/>
    <s v="TEC-MA-10001148"/>
    <x v="2"/>
    <x v="15"/>
    <s v="Swingline SM12-08 MicroCut Jam Free Shredder"/>
    <n v="479.988"/>
    <n v="4"/>
    <n v="0.7"/>
    <x v="221"/>
  </r>
  <r>
    <n v="225"/>
    <x v="106"/>
    <x v="100"/>
    <d v="2015-12-27T00:00:00"/>
    <s v="First Class"/>
    <s v="JB-15925"/>
    <s v="Joni Blumstein"/>
    <x v="0"/>
    <s v="United States"/>
    <s v="Dublin"/>
    <x v="24"/>
    <n v="43017"/>
    <x v="3"/>
    <s v="OFF-AR-10001958"/>
    <x v="1"/>
    <x v="6"/>
    <s v="Stanley Bostitch Contemporary Electric Pencil Sharpeners"/>
    <n v="27.167999999999999"/>
    <n v="2"/>
    <n v="0.2"/>
    <x v="222"/>
  </r>
  <r>
    <n v="226"/>
    <x v="107"/>
    <x v="101"/>
    <d v="2015-08-16T00:00:00"/>
    <s v="Standard Class"/>
    <s v="DS-13180"/>
    <s v="David Smith"/>
    <x v="1"/>
    <s v="United States"/>
    <s v="Detroit"/>
    <x v="12"/>
    <n v="48227"/>
    <x v="2"/>
    <s v="OFF-AR-10001026"/>
    <x v="1"/>
    <x v="6"/>
    <s v="Sanford Uni-Blazer View Highlighters, Chisel Tip, Yellow"/>
    <n v="2.2000000000000002"/>
    <n v="1"/>
    <n v="0"/>
    <x v="223"/>
  </r>
  <r>
    <n v="227"/>
    <x v="107"/>
    <x v="101"/>
    <d v="2015-08-16T00:00:00"/>
    <s v="Standard Class"/>
    <s v="DS-13180"/>
    <s v="David Smith"/>
    <x v="1"/>
    <s v="United States"/>
    <s v="Detroit"/>
    <x v="12"/>
    <n v="48227"/>
    <x v="2"/>
    <s v="FUR-TA-10003748"/>
    <x v="0"/>
    <x v="3"/>
    <s v="Bevis 36 x 72 Conference Tables"/>
    <n v="622.45000000000005"/>
    <n v="5"/>
    <n v="0"/>
    <x v="224"/>
  </r>
  <r>
    <n v="228"/>
    <x v="107"/>
    <x v="101"/>
    <d v="2015-08-16T00:00:00"/>
    <s v="Standard Class"/>
    <s v="DS-13180"/>
    <s v="David Smith"/>
    <x v="1"/>
    <s v="United States"/>
    <s v="Detroit"/>
    <x v="12"/>
    <n v="48227"/>
    <x v="2"/>
    <s v="OFF-ST-10002485"/>
    <x v="1"/>
    <x v="4"/>
    <s v="Rogers Deluxe File Chest"/>
    <n v="21.98"/>
    <n v="1"/>
    <n v="0"/>
    <x v="225"/>
  </r>
  <r>
    <n v="229"/>
    <x v="108"/>
    <x v="102"/>
    <d v="2015-03-04T00:00:00"/>
    <s v="Standard Class"/>
    <s v="VD-21670"/>
    <s v="Valerie Dominguez"/>
    <x v="0"/>
    <s v="United States"/>
    <s v="Columbia"/>
    <x v="18"/>
    <n v="38401"/>
    <x v="0"/>
    <s v="FUR-CH-10004860"/>
    <x v="0"/>
    <x v="1"/>
    <s v="Global Low Back Tilter Chair"/>
    <n v="161.56800000000001"/>
    <n v="2"/>
    <n v="0.2"/>
    <x v="226"/>
  </r>
  <r>
    <n v="230"/>
    <x v="108"/>
    <x v="102"/>
    <d v="2015-03-04T00:00:00"/>
    <s v="Standard Class"/>
    <s v="VD-21670"/>
    <s v="Valerie Dominguez"/>
    <x v="0"/>
    <s v="United States"/>
    <s v="Columbia"/>
    <x v="18"/>
    <n v="38401"/>
    <x v="0"/>
    <s v="FUR-CH-10004477"/>
    <x v="0"/>
    <x v="1"/>
    <s v="Global Push Button Manager's Chair, Indigo"/>
    <n v="389.69600000000003"/>
    <n v="8"/>
    <n v="0.2"/>
    <x v="227"/>
  </r>
  <r>
    <n v="231"/>
    <x v="109"/>
    <x v="103"/>
    <d v="2014-09-17T00:00:00"/>
    <s v="Standard Class"/>
    <s v="EA-14035"/>
    <s v="Erin Ashbrook"/>
    <x v="1"/>
    <s v="United States"/>
    <s v="Charlotte"/>
    <x v="3"/>
    <n v="28205"/>
    <x v="0"/>
    <s v="OFF-BI-10001679"/>
    <x v="1"/>
    <x v="8"/>
    <s v="GBC Instant Index System for Binding Systems"/>
    <n v="18.648"/>
    <n v="7"/>
    <n v="0.7"/>
    <x v="228"/>
  </r>
  <r>
    <n v="232"/>
    <x v="110"/>
    <x v="104"/>
    <d v="2017-04-12T00:00:00"/>
    <s v="Standard Class"/>
    <s v="CS-12400"/>
    <s v="Christopher Schild"/>
    <x v="2"/>
    <s v="United States"/>
    <s v="Tampa"/>
    <x v="2"/>
    <n v="33614"/>
    <x v="0"/>
    <s v="FUR-TA-10001705"/>
    <x v="0"/>
    <x v="3"/>
    <s v="Bush Advantage Collection Round Conference Table"/>
    <n v="233.86"/>
    <n v="2"/>
    <n v="0.45"/>
    <x v="229"/>
  </r>
  <r>
    <n v="233"/>
    <x v="110"/>
    <x v="104"/>
    <d v="2017-04-12T00:00:00"/>
    <s v="Standard Class"/>
    <s v="CS-12400"/>
    <s v="Christopher Schild"/>
    <x v="2"/>
    <s v="United States"/>
    <s v="Tampa"/>
    <x v="2"/>
    <n v="33614"/>
    <x v="0"/>
    <s v="FUR-TA-10003473"/>
    <x v="0"/>
    <x v="3"/>
    <s v="Bretford Rectangular Conference Table Tops"/>
    <n v="620.61450000000002"/>
    <n v="3"/>
    <n v="0.45"/>
    <x v="230"/>
  </r>
  <r>
    <n v="234"/>
    <x v="110"/>
    <x v="104"/>
    <d v="2017-04-12T00:00:00"/>
    <s v="Standard Class"/>
    <s v="CS-12400"/>
    <s v="Christopher Schild"/>
    <x v="2"/>
    <s v="United States"/>
    <s v="Tampa"/>
    <x v="2"/>
    <n v="33614"/>
    <x v="0"/>
    <s v="OFF-BI-10001679"/>
    <x v="1"/>
    <x v="8"/>
    <s v="GBC Instant Index System for Binding Systems"/>
    <n v="5.3280000000000003"/>
    <n v="2"/>
    <n v="0.7"/>
    <x v="231"/>
  </r>
  <r>
    <n v="235"/>
    <x v="110"/>
    <x v="104"/>
    <d v="2017-04-12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104"/>
    <d v="2017-04-12T00:00:00"/>
    <s v="Standard Class"/>
    <s v="CS-12400"/>
    <s v="Christopher Schild"/>
    <x v="2"/>
    <s v="United States"/>
    <s v="Tampa"/>
    <x v="2"/>
    <n v="33614"/>
    <x v="0"/>
    <s v="TEC-AC-10003832"/>
    <x v="2"/>
    <x v="11"/>
    <s v="Logitech P710e Mobile Speakerphone"/>
    <n v="617.976"/>
    <n v="3"/>
    <n v="0.2"/>
    <x v="233"/>
  </r>
  <r>
    <n v="237"/>
    <x v="111"/>
    <x v="105"/>
    <d v="2017-11-16T00:00:00"/>
    <s v="Standard Class"/>
    <s v="DB-13120"/>
    <s v="David Bremer"/>
    <x v="1"/>
    <s v="United States"/>
    <s v="Santa Clara"/>
    <x v="1"/>
    <n v="95051"/>
    <x v="1"/>
    <s v="OFF-PA-10002479"/>
    <x v="1"/>
    <x v="10"/>
    <s v="Xerox 4200 Series MultiUse Premium Copy Paper (20Lb. and 84 Bright)"/>
    <n v="10.56"/>
    <n v="2"/>
    <n v="0"/>
    <x v="234"/>
  </r>
  <r>
    <n v="238"/>
    <x v="112"/>
    <x v="30"/>
    <d v="2016-06-09T00:00:00"/>
    <s v="Second Class"/>
    <s v="KL-16645"/>
    <s v="Ken Lonsdale"/>
    <x v="0"/>
    <s v="United States"/>
    <s v="Chicago"/>
    <x v="10"/>
    <n v="60610"/>
    <x v="2"/>
    <s v="OFF-PA-10003349"/>
    <x v="1"/>
    <x v="10"/>
    <s v="Xerox 1957"/>
    <n v="25.92"/>
    <n v="5"/>
    <n v="0.2"/>
    <x v="235"/>
  </r>
  <r>
    <n v="239"/>
    <x v="112"/>
    <x v="30"/>
    <d v="2016-06-09T00:00:00"/>
    <s v="Second Class"/>
    <s v="KL-16645"/>
    <s v="Ken Lonsdale"/>
    <x v="0"/>
    <s v="United States"/>
    <s v="Chicago"/>
    <x v="10"/>
    <n v="60610"/>
    <x v="2"/>
    <s v="FUR-FU-10000576"/>
    <x v="0"/>
    <x v="5"/>
    <s v="Luxo Professional Fluorescent Magnifier Lamp with Clamp-Mount Base"/>
    <n v="419.68"/>
    <n v="5"/>
    <n v="0.6"/>
    <x v="236"/>
  </r>
  <r>
    <n v="240"/>
    <x v="112"/>
    <x v="30"/>
    <d v="2016-06-09T00:00:00"/>
    <s v="Second Class"/>
    <s v="KL-16645"/>
    <s v="Ken Lonsdale"/>
    <x v="0"/>
    <s v="United States"/>
    <s v="Chicago"/>
    <x v="10"/>
    <n v="60610"/>
    <x v="2"/>
    <s v="FUR-FU-10004351"/>
    <x v="0"/>
    <x v="5"/>
    <s v="Staple-based wall hangings"/>
    <n v="11.688000000000001"/>
    <n v="3"/>
    <n v="0.6"/>
    <x v="237"/>
  </r>
  <r>
    <n v="241"/>
    <x v="112"/>
    <x v="30"/>
    <d v="2016-06-09T00:00:00"/>
    <s v="Second Class"/>
    <s v="KL-16645"/>
    <s v="Ken Lonsdale"/>
    <x v="0"/>
    <s v="United States"/>
    <s v="Chicago"/>
    <x v="10"/>
    <n v="60610"/>
    <x v="2"/>
    <s v="TEC-PH-10000011"/>
    <x v="2"/>
    <x v="7"/>
    <s v="PureGear Roll-On Screen Protector"/>
    <n v="31.984000000000002"/>
    <n v="2"/>
    <n v="0.2"/>
    <x v="238"/>
  </r>
  <r>
    <n v="242"/>
    <x v="112"/>
    <x v="30"/>
    <d v="2016-06-09T00:00:00"/>
    <s v="Second Class"/>
    <s v="KL-16645"/>
    <s v="Ken Lonsdale"/>
    <x v="0"/>
    <s v="United States"/>
    <s v="Chicago"/>
    <x v="10"/>
    <n v="60610"/>
    <x v="2"/>
    <s v="FUR-TA-10002607"/>
    <x v="0"/>
    <x v="3"/>
    <s v="KI Conference Tables"/>
    <n v="177.22499999999999"/>
    <n v="5"/>
    <n v="0.5"/>
    <x v="239"/>
  </r>
  <r>
    <n v="243"/>
    <x v="112"/>
    <x v="30"/>
    <d v="2016-06-09T00:00:00"/>
    <s v="Second Class"/>
    <s v="KL-16645"/>
    <s v="Ken Lonsdale"/>
    <x v="0"/>
    <s v="United States"/>
    <s v="Chicago"/>
    <x v="10"/>
    <n v="60610"/>
    <x v="2"/>
    <s v="FUR-FU-10002505"/>
    <x v="0"/>
    <x v="5"/>
    <s v="Eldon 100 Class Desk Accessories"/>
    <n v="4.0439999999999996"/>
    <n v="3"/>
    <n v="0.6"/>
    <x v="240"/>
  </r>
  <r>
    <n v="244"/>
    <x v="112"/>
    <x v="30"/>
    <d v="2016-06-09T00:00:00"/>
    <s v="Second Class"/>
    <s v="KL-16645"/>
    <s v="Ken Lonsdale"/>
    <x v="0"/>
    <s v="United States"/>
    <s v="Chicago"/>
    <x v="10"/>
    <n v="60610"/>
    <x v="2"/>
    <s v="OFF-AR-10004685"/>
    <x v="1"/>
    <x v="6"/>
    <s v="Binney &amp; Smith Crayola Metallic Colored Pencils, 8-Color Set"/>
    <n v="7.4080000000000004"/>
    <n v="2"/>
    <n v="0.2"/>
    <x v="193"/>
  </r>
  <r>
    <n v="245"/>
    <x v="113"/>
    <x v="106"/>
    <d v="2014-06-06T00:00:00"/>
    <s v="Second Class"/>
    <s v="DW-13480"/>
    <s v="Dianna Wilson"/>
    <x v="2"/>
    <s v="United States"/>
    <s v="Lakeville"/>
    <x v="11"/>
    <n v="55044"/>
    <x v="2"/>
    <s v="FUR-CH-10004063"/>
    <x v="0"/>
    <x v="1"/>
    <s v="Global Deluxe High-Back Manager's Chair"/>
    <n v="2001.86"/>
    <n v="7"/>
    <n v="0"/>
    <x v="241"/>
  </r>
  <r>
    <n v="246"/>
    <x v="113"/>
    <x v="106"/>
    <d v="2014-06-06T00:00:00"/>
    <s v="Second Class"/>
    <s v="DW-13480"/>
    <s v="Dianna Wilson"/>
    <x v="2"/>
    <s v="United States"/>
    <s v="Lakeville"/>
    <x v="11"/>
    <n v="55044"/>
    <x v="2"/>
    <s v="OFF-ST-10002276"/>
    <x v="1"/>
    <x v="4"/>
    <s v="Safco Steel Mobile File Cart"/>
    <n v="166.72"/>
    <n v="2"/>
    <n v="0"/>
    <x v="242"/>
  </r>
  <r>
    <n v="247"/>
    <x v="113"/>
    <x v="106"/>
    <d v="2014-06-06T00:00:00"/>
    <s v="Second Class"/>
    <s v="DW-13480"/>
    <s v="Dianna Wilson"/>
    <x v="2"/>
    <s v="United States"/>
    <s v="Lakeville"/>
    <x v="11"/>
    <n v="55044"/>
    <x v="2"/>
    <s v="OFF-PA-10004082"/>
    <x v="1"/>
    <x v="10"/>
    <s v="Adams Telephone Message Book w/Frequently-Called Numbers Space, 400 Messages per Book"/>
    <n v="47.88"/>
    <n v="6"/>
    <n v="0"/>
    <x v="243"/>
  </r>
  <r>
    <n v="248"/>
    <x v="113"/>
    <x v="106"/>
    <d v="2014-06-06T00:00:00"/>
    <s v="Second Class"/>
    <s v="DW-13480"/>
    <s v="Dianna Wilson"/>
    <x v="2"/>
    <s v="United States"/>
    <s v="Lakeville"/>
    <x v="11"/>
    <n v="55044"/>
    <x v="2"/>
    <s v="OFF-AP-10002945"/>
    <x v="1"/>
    <x v="9"/>
    <s v="Honeywell Enviracaire Portable HEPA Air Cleaner for 17' x 22' Room"/>
    <n v="1503.25"/>
    <n v="5"/>
    <n v="0"/>
    <x v="244"/>
  </r>
  <r>
    <n v="249"/>
    <x v="113"/>
    <x v="106"/>
    <d v="2014-06-06T00:00:00"/>
    <s v="Second Class"/>
    <s v="DW-13480"/>
    <s v="Dianna Wilson"/>
    <x v="2"/>
    <s v="United States"/>
    <s v="Lakeville"/>
    <x v="11"/>
    <n v="55044"/>
    <x v="2"/>
    <s v="OFF-PA-10000061"/>
    <x v="1"/>
    <x v="10"/>
    <s v="Xerox 205"/>
    <n v="25.92"/>
    <n v="4"/>
    <n v="0"/>
    <x v="245"/>
  </r>
  <r>
    <n v="250"/>
    <x v="114"/>
    <x v="107"/>
    <d v="2016-12-15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108"/>
    <d v="2016-09-17T00:00:00"/>
    <s v="Standard Class"/>
    <s v="KC-16540"/>
    <s v="Kelly Collister"/>
    <x v="0"/>
    <s v="United States"/>
    <s v="San Diego"/>
    <x v="1"/>
    <n v="92037"/>
    <x v="1"/>
    <s v="OFF-PA-10004569"/>
    <x v="1"/>
    <x v="10"/>
    <s v="Wirebound Message Books, Two 4 1/4&quot; x 5&quot; Forms per Page"/>
    <n v="7.61"/>
    <n v="1"/>
    <n v="0"/>
    <x v="247"/>
  </r>
  <r>
    <n v="252"/>
    <x v="115"/>
    <x v="108"/>
    <d v="2016-09-17T00:00:00"/>
    <s v="Standard Class"/>
    <s v="KC-16540"/>
    <s v="Kelly Collister"/>
    <x v="0"/>
    <s v="United States"/>
    <s v="San Diego"/>
    <x v="1"/>
    <n v="92037"/>
    <x v="1"/>
    <s v="TEC-AC-10003832"/>
    <x v="2"/>
    <x v="11"/>
    <s v="Logitech P710e Mobile Speakerphone"/>
    <n v="3347.37"/>
    <n v="13"/>
    <n v="0"/>
    <x v="248"/>
  </r>
  <r>
    <n v="253"/>
    <x v="116"/>
    <x v="107"/>
    <d v="2016-12-13T00:00:00"/>
    <s v="First Class"/>
    <s v="DL-13315"/>
    <s v="Delfina Latchford"/>
    <x v="0"/>
    <s v="United States"/>
    <s v="New York City"/>
    <x v="15"/>
    <n v="10024"/>
    <x v="3"/>
    <s v="OFF-ST-10001228"/>
    <x v="1"/>
    <x v="4"/>
    <s v="Fellowes Personal Hanging Folder Files, Navy"/>
    <n v="80.58"/>
    <n v="6"/>
    <n v="0"/>
    <x v="249"/>
  </r>
  <r>
    <n v="254"/>
    <x v="116"/>
    <x v="107"/>
    <d v="2016-12-13T00:00:00"/>
    <s v="First Class"/>
    <s v="DL-13315"/>
    <s v="Delfina Latchford"/>
    <x v="0"/>
    <s v="United States"/>
    <s v="New York City"/>
    <x v="15"/>
    <n v="10024"/>
    <x v="3"/>
    <s v="OFF-EN-10003296"/>
    <x v="1"/>
    <x v="12"/>
    <s v="Tyvek Side-Opening Peel &amp; Seel Expanding Envelopes"/>
    <n v="361.92"/>
    <n v="4"/>
    <n v="0"/>
    <x v="250"/>
  </r>
  <r>
    <n v="255"/>
    <x v="117"/>
    <x v="109"/>
    <d v="2015-12-04T00:00:00"/>
    <s v="Standard Class"/>
    <s v="DR-12880"/>
    <s v="Dan Reichenbach"/>
    <x v="1"/>
    <s v="United States"/>
    <s v="Chicago"/>
    <x v="10"/>
    <n v="60623"/>
    <x v="2"/>
    <s v="FUR-FU-10002505"/>
    <x v="0"/>
    <x v="5"/>
    <s v="Eldon 100 Class Desk Accessories"/>
    <n v="12.132"/>
    <n v="9"/>
    <n v="0.6"/>
    <x v="251"/>
  </r>
  <r>
    <n v="256"/>
    <x v="117"/>
    <x v="109"/>
    <d v="2015-12-04T00:00:00"/>
    <s v="Standard Class"/>
    <s v="DR-12880"/>
    <s v="Dan Reichenbach"/>
    <x v="1"/>
    <s v="United States"/>
    <s v="Chicago"/>
    <x v="10"/>
    <n v="60623"/>
    <x v="2"/>
    <s v="OFF-ST-10004804"/>
    <x v="1"/>
    <x v="4"/>
    <s v="Belkin 19&quot; Vented Equipment Shelf, Black"/>
    <n v="82.367999999999995"/>
    <n v="2"/>
    <n v="0.2"/>
    <x v="252"/>
  </r>
  <r>
    <n v="257"/>
    <x v="117"/>
    <x v="109"/>
    <d v="2015-12-04T00:00:00"/>
    <s v="Standard Class"/>
    <s v="DR-12880"/>
    <s v="Dan Reichenbach"/>
    <x v="1"/>
    <s v="United States"/>
    <s v="Chicago"/>
    <x v="10"/>
    <n v="60623"/>
    <x v="2"/>
    <s v="OFF-ST-10001590"/>
    <x v="1"/>
    <x v="4"/>
    <s v="Tenex Personal Project File with Scoop Front Design, Black"/>
    <n v="53.92"/>
    <n v="5"/>
    <n v="0.2"/>
    <x v="253"/>
  </r>
  <r>
    <n v="258"/>
    <x v="117"/>
    <x v="109"/>
    <d v="2015-12-04T00:00:00"/>
    <s v="Standard Class"/>
    <s v="DR-12880"/>
    <s v="Dan Reichenbach"/>
    <x v="1"/>
    <s v="United States"/>
    <s v="Chicago"/>
    <x v="10"/>
    <n v="60623"/>
    <x v="2"/>
    <s v="TEC-PH-10001580"/>
    <x v="2"/>
    <x v="7"/>
    <s v="Logitech Mobile Speakerphone P710e - speaker phone"/>
    <n v="647.904"/>
    <n v="6"/>
    <n v="0.2"/>
    <x v="254"/>
  </r>
  <r>
    <n v="259"/>
    <x v="118"/>
    <x v="96"/>
    <d v="2017-12-03T00:00:00"/>
    <s v="Second Class"/>
    <s v="CC-12670"/>
    <s v="Craig Carreira"/>
    <x v="0"/>
    <s v="United States"/>
    <s v="New York City"/>
    <x v="15"/>
    <n v="10009"/>
    <x v="3"/>
    <s v="TEC-AC-10000290"/>
    <x v="2"/>
    <x v="11"/>
    <s v="Sabrent 4-Port USB 2.0 Hub"/>
    <n v="20.37"/>
    <n v="3"/>
    <n v="0"/>
    <x v="255"/>
  </r>
  <r>
    <n v="260"/>
    <x v="118"/>
    <x v="96"/>
    <d v="2017-12-03T00:00:00"/>
    <s v="Second Class"/>
    <s v="CC-12670"/>
    <s v="Craig Carreira"/>
    <x v="0"/>
    <s v="United States"/>
    <s v="New York City"/>
    <x v="15"/>
    <n v="10009"/>
    <x v="3"/>
    <s v="OFF-ST-10002790"/>
    <x v="1"/>
    <x v="4"/>
    <s v="Safco Industrial Shelving"/>
    <n v="221.55"/>
    <n v="3"/>
    <n v="0"/>
    <x v="256"/>
  </r>
  <r>
    <n v="261"/>
    <x v="118"/>
    <x v="96"/>
    <d v="2017-12-03T00:00:00"/>
    <s v="Second Class"/>
    <s v="CC-12670"/>
    <s v="Craig Carreira"/>
    <x v="0"/>
    <s v="United States"/>
    <s v="New York City"/>
    <x v="15"/>
    <n v="10009"/>
    <x v="3"/>
    <s v="OFF-BI-10003460"/>
    <x v="1"/>
    <x v="8"/>
    <s v="Acco 3-Hole Punch"/>
    <n v="17.52"/>
    <n v="5"/>
    <n v="0.2"/>
    <x v="257"/>
  </r>
  <r>
    <n v="262"/>
    <x v="119"/>
    <x v="110"/>
    <d v="2017-06-12T00:00:00"/>
    <s v="Standard Class"/>
    <s v="Dl-13600"/>
    <s v="Dorris liebe"/>
    <x v="1"/>
    <s v="United States"/>
    <s v="Pasadena"/>
    <x v="5"/>
    <n v="77506"/>
    <x v="2"/>
    <s v="OFF-AP-10002203"/>
    <x v="1"/>
    <x v="9"/>
    <s v="Eureka Disposable Bags for Sanitaire Vibra Groomer I Upright Vac"/>
    <n v="1.6240000000000001"/>
    <n v="2"/>
    <n v="0.8"/>
    <x v="258"/>
  </r>
  <r>
    <n v="263"/>
    <x v="120"/>
    <x v="111"/>
    <d v="2014-09-21T00:00:00"/>
    <s v="Second Class"/>
    <s v="SB-20290"/>
    <s v="Sean Braxton"/>
    <x v="1"/>
    <s v="United States"/>
    <s v="Houston"/>
    <x v="5"/>
    <n v="77036"/>
    <x v="2"/>
    <s v="TEC-MA-10000822"/>
    <x v="2"/>
    <x v="15"/>
    <s v="Lexmark MX611dhe Monochrome Laser Printer"/>
    <n v="3059.982"/>
    <n v="3"/>
    <n v="0.4"/>
    <x v="259"/>
  </r>
  <r>
    <n v="264"/>
    <x v="120"/>
    <x v="111"/>
    <d v="2014-09-21T00:00:00"/>
    <s v="Second Class"/>
    <s v="SB-20290"/>
    <s v="Sean Braxton"/>
    <x v="1"/>
    <s v="United States"/>
    <s v="Houston"/>
    <x v="5"/>
    <n v="77036"/>
    <x v="2"/>
    <s v="TEC-MA-10003353"/>
    <x v="2"/>
    <x v="15"/>
    <s v="Xerox WorkCentre 6505DN Laser Multifunction Printer"/>
    <n v="2519.9580000000001"/>
    <n v="7"/>
    <n v="0.4"/>
    <x v="260"/>
  </r>
  <r>
    <n v="265"/>
    <x v="121"/>
    <x v="112"/>
    <d v="2016-06-13T00:00:00"/>
    <s v="Standard Class"/>
    <s v="RC-19825"/>
    <s v="Roy Collins"/>
    <x v="0"/>
    <s v="United States"/>
    <s v="Chicago"/>
    <x v="10"/>
    <n v="60610"/>
    <x v="2"/>
    <s v="TEC-PH-10001433"/>
    <x v="2"/>
    <x v="7"/>
    <s v="Cisco Small Business SPA 502G VoIP phone"/>
    <n v="328.22399999999999"/>
    <n v="4"/>
    <n v="0.2"/>
    <x v="261"/>
  </r>
  <r>
    <n v="266"/>
    <x v="122"/>
    <x v="113"/>
    <d v="2015-11-15T00:00:00"/>
    <s v="Standard Class"/>
    <s v="AH-10210"/>
    <s v="Alan Hwang"/>
    <x v="0"/>
    <s v="United States"/>
    <s v="Brentwood"/>
    <x v="1"/>
    <n v="94513"/>
    <x v="1"/>
    <s v="TEC-AC-10004469"/>
    <x v="2"/>
    <x v="11"/>
    <s v="Microsoft Sculpt Comfort Mouse"/>
    <n v="79.900000000000006"/>
    <n v="2"/>
    <n v="0"/>
    <x v="262"/>
  </r>
  <r>
    <n v="267"/>
    <x v="123"/>
    <x v="114"/>
    <d v="2017-06-20T00:00:00"/>
    <s v="Standard Class"/>
    <s v="CB-12535"/>
    <s v="Claudia Bergmann"/>
    <x v="1"/>
    <s v="United States"/>
    <s v="Chapel Hill"/>
    <x v="3"/>
    <n v="27514"/>
    <x v="0"/>
    <s v="OFF-AR-10003602"/>
    <x v="1"/>
    <x v="6"/>
    <s v="Quartet Omega Colored Chalk, 12/Pack"/>
    <n v="14.016"/>
    <n v="3"/>
    <n v="0.2"/>
    <x v="263"/>
  </r>
  <r>
    <n v="268"/>
    <x v="124"/>
    <x v="115"/>
    <d v="2016-01-28T00:00:00"/>
    <s v="Standard Class"/>
    <s v="PG-18895"/>
    <s v="Paul Gonzalez"/>
    <x v="0"/>
    <s v="United States"/>
    <s v="Morristown"/>
    <x v="30"/>
    <n v="7960"/>
    <x v="3"/>
    <s v="OFF-FA-10003472"/>
    <x v="1"/>
    <x v="13"/>
    <s v="Bagged Rubber Bands"/>
    <n v="7.56"/>
    <n v="6"/>
    <n v="0"/>
    <x v="264"/>
  </r>
  <r>
    <n v="269"/>
    <x v="125"/>
    <x v="34"/>
    <d v="2017-12-13T00:00:00"/>
    <s v="Standard Class"/>
    <s v="CA-12310"/>
    <s v="Christine Abelman"/>
    <x v="1"/>
    <s v="United States"/>
    <s v="Cincinnati"/>
    <x v="24"/>
    <n v="45231"/>
    <x v="3"/>
    <s v="OFF-ST-10004180"/>
    <x v="1"/>
    <x v="4"/>
    <s v="Safco Commercial Shelving"/>
    <n v="37.207999999999998"/>
    <n v="1"/>
    <n v="0.2"/>
    <x v="265"/>
  </r>
  <r>
    <n v="270"/>
    <x v="125"/>
    <x v="34"/>
    <d v="2017-12-13T00:00:00"/>
    <s v="Standard Class"/>
    <s v="CA-12310"/>
    <s v="Christine Abelman"/>
    <x v="1"/>
    <s v="United States"/>
    <s v="Cincinnati"/>
    <x v="24"/>
    <n v="45231"/>
    <x v="3"/>
    <s v="OFF-EN-10004386"/>
    <x v="1"/>
    <x v="12"/>
    <s v="Recycled Interoffice Envelopes with String and Button Closure, 10 x 13"/>
    <n v="57.576000000000001"/>
    <n v="3"/>
    <n v="0.2"/>
    <x v="266"/>
  </r>
  <r>
    <n v="271"/>
    <x v="126"/>
    <x v="116"/>
    <d v="2018-01-02T00:00:00"/>
    <s v="Second Class"/>
    <s v="KH-16690"/>
    <s v="Kristen Hastings"/>
    <x v="1"/>
    <s v="United States"/>
    <s v="San Francisco"/>
    <x v="1"/>
    <n v="94110"/>
    <x v="1"/>
    <s v="OFF-ST-10003208"/>
    <x v="1"/>
    <x v="4"/>
    <s v="Adjustable Depth Letter/Legal Cart"/>
    <n v="725.84"/>
    <n v="4"/>
    <n v="0"/>
    <x v="267"/>
  </r>
  <r>
    <n v="272"/>
    <x v="127"/>
    <x v="117"/>
    <d v="2015-07-31T00:00:00"/>
    <s v="First Class"/>
    <s v="HA-14920"/>
    <s v="Helen Andreada"/>
    <x v="0"/>
    <s v="United States"/>
    <s v="San Francisco"/>
    <x v="1"/>
    <n v="94109"/>
    <x v="1"/>
    <s v="TEC-AC-10003628"/>
    <x v="2"/>
    <x v="11"/>
    <s v="Logitech 910-002974 M325 Wireless Mouse for Web Scrolling"/>
    <n v="209.93"/>
    <n v="7"/>
    <n v="0"/>
    <x v="268"/>
  </r>
  <r>
    <n v="273"/>
    <x v="127"/>
    <x v="117"/>
    <d v="2015-07-31T00:00:00"/>
    <s v="First Class"/>
    <s v="HA-14920"/>
    <s v="Helen Andreada"/>
    <x v="0"/>
    <s v="United States"/>
    <s v="San Francisco"/>
    <x v="1"/>
    <n v="94109"/>
    <x v="1"/>
    <s v="FUR-FU-10003274"/>
    <x v="0"/>
    <x v="5"/>
    <s v="Regeneration Desk Collection"/>
    <n v="5.28"/>
    <n v="3"/>
    <n v="0"/>
    <x v="269"/>
  </r>
  <r>
    <n v="274"/>
    <x v="127"/>
    <x v="117"/>
    <d v="2015-07-31T00:00:00"/>
    <s v="First Class"/>
    <s v="HA-14920"/>
    <s v="Helen Andreada"/>
    <x v="0"/>
    <s v="United States"/>
    <s v="San Francisco"/>
    <x v="1"/>
    <n v="94109"/>
    <x v="1"/>
    <s v="OFF-BI-10002557"/>
    <x v="1"/>
    <x v="8"/>
    <s v="Presstex Flexible Ring Binders"/>
    <n v="10.92"/>
    <n v="3"/>
    <n v="0.2"/>
    <x v="270"/>
  </r>
  <r>
    <n v="275"/>
    <x v="128"/>
    <x v="118"/>
    <d v="2017-09-17T00:00:00"/>
    <s v="First Class"/>
    <s v="BB-10990"/>
    <s v="Barry Blumstein"/>
    <x v="1"/>
    <s v="United States"/>
    <s v="Inglewood"/>
    <x v="1"/>
    <n v="90301"/>
    <x v="1"/>
    <s v="OFF-PA-10002615"/>
    <x v="1"/>
    <x v="10"/>
    <s v="Ampad Gold Fibre Wirebound Steno Books, 6&quot; x 9&quot;, Gregg Ruled"/>
    <n v="8.82"/>
    <n v="2"/>
    <n v="0"/>
    <x v="271"/>
  </r>
  <r>
    <n v="276"/>
    <x v="128"/>
    <x v="118"/>
    <d v="2017-09-17T00:00:00"/>
    <s v="First Class"/>
    <s v="BB-10990"/>
    <s v="Barry Blumstein"/>
    <x v="1"/>
    <s v="United States"/>
    <s v="Inglewood"/>
    <x v="1"/>
    <n v="90301"/>
    <x v="1"/>
    <s v="OFF-AR-10001427"/>
    <x v="1"/>
    <x v="6"/>
    <s v="Newell 330"/>
    <n v="5.98"/>
    <n v="1"/>
    <n v="0"/>
    <x v="272"/>
  </r>
  <r>
    <n v="277"/>
    <x v="129"/>
    <x v="119"/>
    <d v="2017-10-17T00:00:00"/>
    <s v="Standard Class"/>
    <s v="AG-10495"/>
    <s v="Andrew Gjertsen"/>
    <x v="1"/>
    <s v="United States"/>
    <s v="Philadelphia"/>
    <x v="9"/>
    <n v="19140"/>
    <x v="3"/>
    <s v="OFF-PA-10000673"/>
    <x v="1"/>
    <x v="10"/>
    <s v="Post-it ?Important Message? Note Pad, Neon Colors, 50 Sheets/Pad"/>
    <n v="11.648"/>
    <n v="2"/>
    <n v="0.2"/>
    <x v="273"/>
  </r>
  <r>
    <n v="278"/>
    <x v="129"/>
    <x v="119"/>
    <d v="2017-10-17T00:00:00"/>
    <s v="Standard Class"/>
    <s v="AG-10495"/>
    <s v="Andrew Gjertsen"/>
    <x v="1"/>
    <s v="United States"/>
    <s v="Philadelphia"/>
    <x v="9"/>
    <n v="19140"/>
    <x v="3"/>
    <s v="OFF-PA-10004470"/>
    <x v="1"/>
    <x v="10"/>
    <s v="Adams Write n' Stick Phone Message Book, 11&quot; X 5 1/4&quot;, 200 Messages"/>
    <n v="18.175999999999998"/>
    <n v="4"/>
    <n v="0.2"/>
    <x v="274"/>
  </r>
  <r>
    <n v="279"/>
    <x v="129"/>
    <x v="119"/>
    <d v="2017-10-17T00:00:00"/>
    <s v="Standard Class"/>
    <s v="AG-10495"/>
    <s v="Andrew Gjertsen"/>
    <x v="1"/>
    <s v="United States"/>
    <s v="Philadelphia"/>
    <x v="9"/>
    <n v="19140"/>
    <x v="3"/>
    <s v="OFF-ST-10000876"/>
    <x v="1"/>
    <x v="4"/>
    <s v="Eldon Simplefile Box Office"/>
    <n v="59.712000000000003"/>
    <n v="6"/>
    <n v="0.2"/>
    <x v="275"/>
  </r>
  <r>
    <n v="280"/>
    <x v="129"/>
    <x v="119"/>
    <d v="2017-10-17T00:00:00"/>
    <s v="Standard Class"/>
    <s v="AG-10495"/>
    <s v="Andrew Gjertsen"/>
    <x v="1"/>
    <s v="United States"/>
    <s v="Philadelphia"/>
    <x v="9"/>
    <n v="19140"/>
    <x v="3"/>
    <s v="OFF-LA-10002043"/>
    <x v="1"/>
    <x v="2"/>
    <s v="Avery 489"/>
    <n v="24.84"/>
    <n v="3"/>
    <n v="0.2"/>
    <x v="276"/>
  </r>
  <r>
    <n v="281"/>
    <x v="130"/>
    <x v="120"/>
    <d v="2015-09-28T00:00:00"/>
    <s v="Second Class"/>
    <s v="SC-20725"/>
    <s v="Steven Cartwright"/>
    <x v="0"/>
    <s v="United States"/>
    <s v="Houston"/>
    <x v="5"/>
    <n v="77070"/>
    <x v="2"/>
    <s v="OFF-BI-10004967"/>
    <x v="1"/>
    <x v="8"/>
    <s v="Round Ring Binders"/>
    <n v="2.08"/>
    <n v="5"/>
    <n v="0.8"/>
    <x v="277"/>
  </r>
  <r>
    <n v="282"/>
    <x v="130"/>
    <x v="120"/>
    <d v="2015-09-28T00:00:00"/>
    <s v="Second Class"/>
    <s v="SC-20725"/>
    <s v="Steven Cartwright"/>
    <x v="0"/>
    <s v="United States"/>
    <s v="Houston"/>
    <x v="5"/>
    <n v="77070"/>
    <x v="2"/>
    <s v="TEC-PH-10001760"/>
    <x v="2"/>
    <x v="7"/>
    <s v="Bose SoundLink Bluetooth Speaker"/>
    <n v="1114.4000000000001"/>
    <n v="7"/>
    <n v="0.2"/>
    <x v="278"/>
  </r>
  <r>
    <n v="283"/>
    <x v="131"/>
    <x v="121"/>
    <d v="2015-11-06T00:00:00"/>
    <s v="Standard Class"/>
    <s v="JO-15280"/>
    <s v="Jas O'Carroll"/>
    <x v="0"/>
    <s v="United States"/>
    <s v="Los Angeles"/>
    <x v="1"/>
    <n v="90004"/>
    <x v="1"/>
    <s v="FUR-TA-10002903"/>
    <x v="0"/>
    <x v="3"/>
    <s v="Bevis Round Bullnose 29&quot; High Table Top"/>
    <n v="1038.8399999999999"/>
    <n v="5"/>
    <n v="0.2"/>
    <x v="279"/>
  </r>
  <r>
    <n v="284"/>
    <x v="132"/>
    <x v="120"/>
    <d v="2015-10-02T00:00:00"/>
    <s v="Standard Class"/>
    <s v="TB-21520"/>
    <s v="Tracy Blumstein"/>
    <x v="0"/>
    <s v="United States"/>
    <s v="Portland"/>
    <x v="21"/>
    <n v="97206"/>
    <x v="1"/>
    <s v="OFF-PA-10000474"/>
    <x v="1"/>
    <x v="10"/>
    <s v="Easy-staple paper"/>
    <n v="141.76"/>
    <n v="5"/>
    <n v="0.2"/>
    <x v="280"/>
  </r>
  <r>
    <n v="285"/>
    <x v="132"/>
    <x v="120"/>
    <d v="2015-10-02T00:00:00"/>
    <s v="Standard Class"/>
    <s v="TB-21520"/>
    <s v="Tracy Blumstein"/>
    <x v="0"/>
    <s v="United States"/>
    <s v="Portland"/>
    <x v="21"/>
    <n v="97206"/>
    <x v="1"/>
    <s v="TEC-AC-10001956"/>
    <x v="2"/>
    <x v="11"/>
    <s v="Microsoft Arc Touch Mouse"/>
    <n v="239.8"/>
    <n v="5"/>
    <n v="0.2"/>
    <x v="281"/>
  </r>
  <r>
    <n v="286"/>
    <x v="132"/>
    <x v="120"/>
    <d v="2015-10-02T00:00:00"/>
    <s v="Standard Class"/>
    <s v="TB-21520"/>
    <s v="Tracy Blumstein"/>
    <x v="0"/>
    <s v="United States"/>
    <s v="Portland"/>
    <x v="21"/>
    <n v="97206"/>
    <x v="1"/>
    <s v="OFF-PA-10004100"/>
    <x v="1"/>
    <x v="10"/>
    <s v="Xerox 216"/>
    <n v="31.103999999999999"/>
    <n v="6"/>
    <n v="0.2"/>
    <x v="282"/>
  </r>
  <r>
    <n v="287"/>
    <x v="133"/>
    <x v="122"/>
    <d v="2016-12-20T00:00:00"/>
    <s v="Second Class"/>
    <s v="AH-10195"/>
    <s v="Alan Haines"/>
    <x v="1"/>
    <s v="United States"/>
    <s v="Tamarac"/>
    <x v="2"/>
    <n v="33319"/>
    <x v="0"/>
    <s v="OFF-BI-10000778"/>
    <x v="1"/>
    <x v="8"/>
    <s v="GBC VeloBinder Electric Binding Machine"/>
    <n v="254.05799999999999"/>
    <n v="7"/>
    <n v="0.7"/>
    <x v="283"/>
  </r>
  <r>
    <n v="288"/>
    <x v="133"/>
    <x v="122"/>
    <d v="2016-12-20T00:00:00"/>
    <s v="Second Class"/>
    <s v="AH-10195"/>
    <s v="Alan Haines"/>
    <x v="1"/>
    <s v="United States"/>
    <s v="Tamarac"/>
    <x v="2"/>
    <n v="33319"/>
    <x v="0"/>
    <s v="OFF-AP-10002684"/>
    <x v="1"/>
    <x v="9"/>
    <s v="Acco 7-Outlet Masterpiece Power Center, Wihtout Fax/Phone Line Protection"/>
    <n v="194.52799999999999"/>
    <n v="2"/>
    <n v="0.2"/>
    <x v="284"/>
  </r>
  <r>
    <n v="289"/>
    <x v="133"/>
    <x v="122"/>
    <d v="2016-12-20T00:00:00"/>
    <s v="Second Class"/>
    <s v="AH-10195"/>
    <s v="Alan Haines"/>
    <x v="1"/>
    <s v="United States"/>
    <s v="Tamarac"/>
    <x v="2"/>
    <n v="33319"/>
    <x v="0"/>
    <s v="OFF-SU-10000646"/>
    <x v="1"/>
    <x v="14"/>
    <s v="Premier Automatic Letter Opener"/>
    <n v="961.48"/>
    <n v="5"/>
    <n v="0.2"/>
    <x v="285"/>
  </r>
  <r>
    <n v="290"/>
    <x v="134"/>
    <x v="73"/>
    <d v="2016-11-24T00:00:00"/>
    <s v="Second Class"/>
    <s v="NZ-18565"/>
    <s v="Nick Zandusky"/>
    <x v="2"/>
    <s v="United States"/>
    <s v="Columbus"/>
    <x v="24"/>
    <n v="43229"/>
    <x v="3"/>
    <s v="OFF-FA-10002983"/>
    <x v="1"/>
    <x v="13"/>
    <s v="Advantus SlideClip Paper Clips"/>
    <n v="19.096"/>
    <n v="7"/>
    <n v="0.2"/>
    <x v="286"/>
  </r>
  <r>
    <n v="291"/>
    <x v="134"/>
    <x v="73"/>
    <d v="2016-11-24T00:00:00"/>
    <s v="Second Class"/>
    <s v="NZ-18565"/>
    <s v="Nick Zandusky"/>
    <x v="2"/>
    <s v="United States"/>
    <s v="Columbus"/>
    <x v="24"/>
    <n v="43229"/>
    <x v="3"/>
    <s v="OFF-LA-10004689"/>
    <x v="1"/>
    <x v="2"/>
    <s v="Avery 512"/>
    <n v="18.495999999999999"/>
    <n v="8"/>
    <n v="0.2"/>
    <x v="287"/>
  </r>
  <r>
    <n v="292"/>
    <x v="134"/>
    <x v="73"/>
    <d v="2016-11-24T00:00:00"/>
    <s v="Second Class"/>
    <s v="NZ-18565"/>
    <s v="Nick Zandusky"/>
    <x v="2"/>
    <s v="United States"/>
    <s v="Columbus"/>
    <x v="24"/>
    <n v="43229"/>
    <x v="3"/>
    <s v="TEC-AC-10002001"/>
    <x v="2"/>
    <x v="11"/>
    <s v="Logitech Wireless Gaming Headset G930"/>
    <n v="255.98400000000001"/>
    <n v="2"/>
    <n v="0.2"/>
    <x v="288"/>
  </r>
  <r>
    <n v="293"/>
    <x v="134"/>
    <x v="73"/>
    <d v="2016-11-24T00:00:00"/>
    <s v="Second Class"/>
    <s v="NZ-18565"/>
    <s v="Nick Zandusky"/>
    <x v="2"/>
    <s v="United States"/>
    <s v="Columbus"/>
    <x v="24"/>
    <n v="43229"/>
    <x v="3"/>
    <s v="FUR-BO-10004709"/>
    <x v="0"/>
    <x v="0"/>
    <s v="Bush Westfield Collection Bookcases, Medium Cherry Finish"/>
    <n v="86.97"/>
    <n v="3"/>
    <n v="0.5"/>
    <x v="289"/>
  </r>
  <r>
    <n v="294"/>
    <x v="135"/>
    <x v="58"/>
    <d v="2014-12-28T00:00:00"/>
    <s v="First Class"/>
    <s v="KL-16555"/>
    <s v="Kelly Lampkin"/>
    <x v="1"/>
    <s v="United States"/>
    <s v="Colorado Springs"/>
    <x v="22"/>
    <n v="80906"/>
    <x v="1"/>
    <s v="FUR-FU-10004091"/>
    <x v="0"/>
    <x v="5"/>
    <s v="Howard Miller 13&quot; Diameter Goldtone Round Wall Clock"/>
    <n v="300.416"/>
    <n v="8"/>
    <n v="0.2"/>
    <x v="290"/>
  </r>
  <r>
    <n v="295"/>
    <x v="135"/>
    <x v="58"/>
    <d v="2014-12-28T00:00:00"/>
    <s v="First Class"/>
    <s v="KL-16555"/>
    <s v="Kelly Lampkin"/>
    <x v="1"/>
    <s v="United States"/>
    <s v="Colorado Springs"/>
    <x v="22"/>
    <n v="80906"/>
    <x v="1"/>
    <s v="FUR-CH-10001891"/>
    <x v="0"/>
    <x v="1"/>
    <s v="Global Deluxe Office Fabric Chairs"/>
    <n v="230.352"/>
    <n v="3"/>
    <n v="0.2"/>
    <x v="291"/>
  </r>
  <r>
    <n v="296"/>
    <x v="135"/>
    <x v="58"/>
    <d v="2014-12-28T00:00:00"/>
    <s v="First Class"/>
    <s v="KL-16555"/>
    <s v="Kelly Lampkin"/>
    <x v="1"/>
    <s v="United States"/>
    <s v="Colorado Springs"/>
    <x v="22"/>
    <n v="80906"/>
    <x v="1"/>
    <s v="FUR-FU-10002918"/>
    <x v="0"/>
    <x v="5"/>
    <s v="Eldon ClusterMat Chair Mat with Cordless Antistatic Protection"/>
    <n v="218.352"/>
    <n v="3"/>
    <n v="0.2"/>
    <x v="292"/>
  </r>
  <r>
    <n v="297"/>
    <x v="135"/>
    <x v="58"/>
    <d v="2014-12-28T00:00:00"/>
    <s v="First Class"/>
    <s v="KL-16555"/>
    <s v="Kelly Lampkin"/>
    <x v="1"/>
    <s v="United States"/>
    <s v="Colorado Springs"/>
    <x v="22"/>
    <n v="80906"/>
    <x v="1"/>
    <s v="OFF-BI-10004593"/>
    <x v="1"/>
    <x v="8"/>
    <s v="Ibico Laser Imprintable Binding System Covers"/>
    <n v="78.599999999999994"/>
    <n v="5"/>
    <n v="0.7"/>
    <x v="293"/>
  </r>
  <r>
    <n v="298"/>
    <x v="135"/>
    <x v="58"/>
    <d v="2014-12-28T00:00:00"/>
    <s v="First Class"/>
    <s v="KL-16555"/>
    <s v="Kelly Lampkin"/>
    <x v="1"/>
    <s v="United States"/>
    <s v="Colorado Springs"/>
    <x v="22"/>
    <n v="80906"/>
    <x v="1"/>
    <s v="OFF-FA-10004854"/>
    <x v="1"/>
    <x v="13"/>
    <s v="Vinyl Coated Wire Paper Clips in Organizer Box, 800/Box"/>
    <n v="27.552"/>
    <n v="3"/>
    <n v="0.2"/>
    <x v="294"/>
  </r>
  <r>
    <n v="299"/>
    <x v="136"/>
    <x v="99"/>
    <d v="2016-11-03T00:00:00"/>
    <s v="Standard Class"/>
    <s v="JD-15895"/>
    <s v="Jonathan Doherty"/>
    <x v="1"/>
    <s v="United States"/>
    <s v="Belleville"/>
    <x v="30"/>
    <n v="7109"/>
    <x v="3"/>
    <s v="OFF-PA-10002105"/>
    <x v="1"/>
    <x v="10"/>
    <s v="Xerox 223"/>
    <n v="32.4"/>
    <n v="5"/>
    <n v="0"/>
    <x v="56"/>
  </r>
  <r>
    <n v="300"/>
    <x v="136"/>
    <x v="99"/>
    <d v="2016-11-03T00:00:00"/>
    <s v="Standard Class"/>
    <s v="JD-15895"/>
    <s v="Jonathan Doherty"/>
    <x v="1"/>
    <s v="United States"/>
    <s v="Belleville"/>
    <x v="30"/>
    <n v="7109"/>
    <x v="3"/>
    <s v="OFF-ST-10002756"/>
    <x v="1"/>
    <x v="4"/>
    <s v="Tennsco Stur-D-Stor Boltless Shelving, 5 Shelves, 24&quot; Deep, Sand"/>
    <n v="1082.48"/>
    <n v="8"/>
    <n v="0"/>
    <x v="295"/>
  </r>
  <r>
    <n v="301"/>
    <x v="136"/>
    <x v="99"/>
    <d v="2016-11-03T00:00:00"/>
    <s v="Standard Class"/>
    <s v="JD-15895"/>
    <s v="Jonathan Doherty"/>
    <x v="1"/>
    <s v="United States"/>
    <s v="Belleville"/>
    <x v="30"/>
    <n v="7109"/>
    <x v="3"/>
    <s v="OFF-PA-10004243"/>
    <x v="1"/>
    <x v="10"/>
    <s v="Xerox 1939"/>
    <n v="56.91"/>
    <n v="3"/>
    <n v="0"/>
    <x v="296"/>
  </r>
  <r>
    <n v="302"/>
    <x v="136"/>
    <x v="99"/>
    <d v="2016-11-03T00:00:00"/>
    <s v="Standard Class"/>
    <s v="JD-15895"/>
    <s v="Jonathan Doherty"/>
    <x v="1"/>
    <s v="United States"/>
    <s v="Belleville"/>
    <x v="30"/>
    <n v="7109"/>
    <x v="3"/>
    <s v="FUR-FU-10001861"/>
    <x v="0"/>
    <x v="5"/>
    <s v="Floodlight Indoor Halogen Bulbs, 1 Bulb per Pack, 60 Watts"/>
    <n v="77.599999999999994"/>
    <n v="4"/>
    <n v="0"/>
    <x v="297"/>
  </r>
  <r>
    <n v="303"/>
    <x v="136"/>
    <x v="99"/>
    <d v="2016-11-03T00:00:00"/>
    <s v="Standard Class"/>
    <s v="JD-15895"/>
    <s v="Jonathan Doherty"/>
    <x v="1"/>
    <s v="United States"/>
    <s v="Belleville"/>
    <x v="30"/>
    <n v="7109"/>
    <x v="3"/>
    <s v="OFF-BI-10002706"/>
    <x v="1"/>
    <x v="8"/>
    <s v="Avery Premier Heavy-Duty Binder with Round Locking Rings"/>
    <n v="14.28"/>
    <n v="1"/>
    <n v="0"/>
    <x v="298"/>
  </r>
  <r>
    <n v="304"/>
    <x v="137"/>
    <x v="123"/>
    <d v="2017-11-23T00:00:00"/>
    <s v="Standard Class"/>
    <s v="JH-15910"/>
    <s v="Jonathan Howell"/>
    <x v="0"/>
    <s v="United States"/>
    <s v="Chicago"/>
    <x v="10"/>
    <n v="60623"/>
    <x v="2"/>
    <s v="FUR-TA-10002533"/>
    <x v="0"/>
    <x v="3"/>
    <s v="BPI Conference Tables"/>
    <n v="219.07499999999999"/>
    <n v="3"/>
    <n v="0.5"/>
    <x v="299"/>
  </r>
  <r>
    <n v="305"/>
    <x v="138"/>
    <x v="124"/>
    <d v="2015-05-09T00:00:00"/>
    <s v="Second Class"/>
    <s v="AS-10225"/>
    <s v="Alan Schoenberger"/>
    <x v="1"/>
    <s v="United States"/>
    <s v="New York City"/>
    <x v="15"/>
    <n v="10024"/>
    <x v="3"/>
    <s v="FUR-FU-10002671"/>
    <x v="0"/>
    <x v="5"/>
    <s v="Electrix 20W Halogen Replacement Bulb for Zoom-In Desk Lamp"/>
    <n v="26.8"/>
    <n v="2"/>
    <n v="0"/>
    <x v="300"/>
  </r>
  <r>
    <n v="306"/>
    <x v="139"/>
    <x v="125"/>
    <d v="2015-01-04T00:00:00"/>
    <s v="Standard Class"/>
    <s v="KB-16600"/>
    <s v="Ken Brennan"/>
    <x v="1"/>
    <s v="United States"/>
    <s v="Taylor"/>
    <x v="12"/>
    <n v="48180"/>
    <x v="2"/>
    <s v="OFF-AR-10003651"/>
    <x v="1"/>
    <x v="6"/>
    <s v="Newell 350"/>
    <n v="9.84"/>
    <n v="3"/>
    <n v="0"/>
    <x v="301"/>
  </r>
  <r>
    <n v="307"/>
    <x v="140"/>
    <x v="106"/>
    <d v="2014-06-06T00:00:00"/>
    <s v="Standard Class"/>
    <s v="CR-12625"/>
    <s v="Corey Roper"/>
    <x v="2"/>
    <s v="United States"/>
    <s v="Lakewood"/>
    <x v="30"/>
    <n v="8701"/>
    <x v="3"/>
    <s v="OFF-BI-10001072"/>
    <x v="1"/>
    <x v="8"/>
    <s v="GBC Clear Cover, 8-1/2 x 11, unpunched, 25 covers per pack"/>
    <n v="45.48"/>
    <n v="3"/>
    <n v="0"/>
    <x v="302"/>
  </r>
  <r>
    <n v="308"/>
    <x v="140"/>
    <x v="106"/>
    <d v="2014-06-06T00:00:00"/>
    <s v="Standard Class"/>
    <s v="CR-12625"/>
    <s v="Corey Roper"/>
    <x v="2"/>
    <s v="United States"/>
    <s v="Lakewood"/>
    <x v="30"/>
    <n v="8701"/>
    <x v="3"/>
    <s v="OFF-AR-10002135"/>
    <x v="1"/>
    <x v="6"/>
    <s v="Boston Heavy-Duty Trimline Electric Pencil Sharpeners"/>
    <n v="289.2"/>
    <n v="6"/>
    <n v="0"/>
    <x v="303"/>
  </r>
  <r>
    <n v="309"/>
    <x v="141"/>
    <x v="4"/>
    <d v="2017-04-17T00:00:00"/>
    <s v="First Class"/>
    <s v="SH-20395"/>
    <s v="Shahid Hopkins"/>
    <x v="0"/>
    <s v="United States"/>
    <s v="Arlington"/>
    <x v="17"/>
    <n v="22204"/>
    <x v="0"/>
    <s v="OFF-AR-10002804"/>
    <x v="1"/>
    <x v="6"/>
    <s v="Faber Castell Col-Erase Pencils"/>
    <n v="4.8899999999999997"/>
    <n v="1"/>
    <n v="0"/>
    <x v="304"/>
  </r>
  <r>
    <n v="310"/>
    <x v="142"/>
    <x v="126"/>
    <d v="2016-09-14T00:00:00"/>
    <s v="Second Class"/>
    <s v="BP-11185"/>
    <s v="Ben Peterman"/>
    <x v="1"/>
    <s v="United States"/>
    <s v="Arvada"/>
    <x v="22"/>
    <n v="80004"/>
    <x v="1"/>
    <s v="FUR-FU-10001918"/>
    <x v="0"/>
    <x v="5"/>
    <s v="C-Line Cubicle Keepers Polyproplyene Holder With Velcro Backings"/>
    <n v="15.135999999999999"/>
    <n v="4"/>
    <n v="0.2"/>
    <x v="305"/>
  </r>
  <r>
    <n v="311"/>
    <x v="142"/>
    <x v="126"/>
    <d v="2016-09-14T00:00:00"/>
    <s v="Second Class"/>
    <s v="BP-11185"/>
    <s v="Ben Peterman"/>
    <x v="1"/>
    <s v="United States"/>
    <s v="Arvada"/>
    <x v="22"/>
    <n v="80004"/>
    <x v="1"/>
    <s v="FUR-CH-10004086"/>
    <x v="0"/>
    <x v="1"/>
    <s v="Hon 4070 Series Pagoda Armless Upholstered Stacking Chairs"/>
    <n v="466.76799999999997"/>
    <n v="2"/>
    <n v="0.2"/>
    <x v="306"/>
  </r>
  <r>
    <n v="312"/>
    <x v="142"/>
    <x v="126"/>
    <d v="2016-09-14T00:00:00"/>
    <s v="Second Class"/>
    <s v="BP-11185"/>
    <s v="Ben Peterman"/>
    <x v="1"/>
    <s v="United States"/>
    <s v="Arvada"/>
    <x v="22"/>
    <n v="80004"/>
    <x v="1"/>
    <s v="FUR-FU-10001756"/>
    <x v="0"/>
    <x v="5"/>
    <s v="Eldon Expressions Desk Accessory, Wood Photo Frame, Mahogany"/>
    <n v="15.231999999999999"/>
    <n v="1"/>
    <n v="0.2"/>
    <x v="307"/>
  </r>
  <r>
    <n v="313"/>
    <x v="142"/>
    <x v="126"/>
    <d v="2016-09-14T00:00:00"/>
    <s v="Second Class"/>
    <s v="BP-11185"/>
    <s v="Ben Peterman"/>
    <x v="1"/>
    <s v="United States"/>
    <s v="Arvada"/>
    <x v="22"/>
    <n v="80004"/>
    <x v="1"/>
    <s v="OFF-LA-10000634"/>
    <x v="1"/>
    <x v="2"/>
    <s v="Avery 509"/>
    <n v="6.2640000000000002"/>
    <n v="3"/>
    <n v="0.2"/>
    <x v="308"/>
  </r>
  <r>
    <n v="314"/>
    <x v="143"/>
    <x v="127"/>
    <d v="2014-10-03T00:00:00"/>
    <s v="Standard Class"/>
    <s v="TS-21205"/>
    <s v="Thomas Seio"/>
    <x v="1"/>
    <s v="United States"/>
    <s v="Hackensack"/>
    <x v="30"/>
    <n v="7601"/>
    <x v="3"/>
    <s v="FUR-FU-10001588"/>
    <x v="0"/>
    <x v="5"/>
    <s v="Deflect-o SuperTray Unbreakable Stackable Tray, Letter, Black"/>
    <n v="87.54"/>
    <n v="3"/>
    <n v="0"/>
    <x v="309"/>
  </r>
  <r>
    <n v="315"/>
    <x v="144"/>
    <x v="128"/>
    <d v="2014-08-16T00:00:00"/>
    <s v="Standard Class"/>
    <s v="AG-10525"/>
    <s v="Andy Gerbode"/>
    <x v="1"/>
    <s v="United States"/>
    <s v="Saint Petersburg"/>
    <x v="2"/>
    <n v="33710"/>
    <x v="0"/>
    <s v="TEC-PH-10002398"/>
    <x v="2"/>
    <x v="7"/>
    <s v="AT&amp;T 1070 Corded Phone"/>
    <n v="178.38399999999999"/>
    <n v="2"/>
    <n v="0.2"/>
    <x v="310"/>
  </r>
  <r>
    <n v="316"/>
    <x v="144"/>
    <x v="128"/>
    <d v="2014-08-16T00:00:00"/>
    <s v="Standard Class"/>
    <s v="AG-10525"/>
    <s v="Andy Gerbode"/>
    <x v="1"/>
    <s v="United States"/>
    <s v="Saint Petersburg"/>
    <x v="2"/>
    <n v="33710"/>
    <x v="0"/>
    <s v="OFF-PA-10001937"/>
    <x v="1"/>
    <x v="10"/>
    <s v="Xerox 21"/>
    <n v="15.552"/>
    <n v="3"/>
    <n v="0.2"/>
    <x v="12"/>
  </r>
  <r>
    <n v="317"/>
    <x v="145"/>
    <x v="129"/>
    <d v="2014-12-30T00:00:00"/>
    <s v="First Class"/>
    <s v="SP-20860"/>
    <s v="Sung Pak"/>
    <x v="1"/>
    <s v="United States"/>
    <s v="Philadelphia"/>
    <x v="9"/>
    <n v="19143"/>
    <x v="3"/>
    <s v="OFF-AR-10003373"/>
    <x v="1"/>
    <x v="6"/>
    <s v="Boston School Pro Electric Pencil Sharpener, 1670"/>
    <n v="99.135999999999996"/>
    <n v="4"/>
    <n v="0.2"/>
    <x v="311"/>
  </r>
  <r>
    <n v="318"/>
    <x v="146"/>
    <x v="130"/>
    <d v="2014-11-09T00:00:00"/>
    <s v="Standard Class"/>
    <s v="NM-18445"/>
    <s v="Nathan Mautz"/>
    <x v="2"/>
    <s v="United States"/>
    <s v="New York City"/>
    <x v="15"/>
    <n v="10024"/>
    <x v="3"/>
    <s v="FUR-CH-10002602"/>
    <x v="0"/>
    <x v="1"/>
    <s v="DMI Arturo Collection Mission-style Design Wood Chair"/>
    <n v="135.88200000000001"/>
    <n v="1"/>
    <n v="0.1"/>
    <x v="312"/>
  </r>
  <r>
    <n v="319"/>
    <x v="146"/>
    <x v="130"/>
    <d v="2014-11-09T00:00:00"/>
    <s v="Standard Class"/>
    <s v="NM-18445"/>
    <s v="Nathan Mautz"/>
    <x v="2"/>
    <s v="United States"/>
    <s v="New York City"/>
    <x v="15"/>
    <n v="10024"/>
    <x v="3"/>
    <s v="TEC-MA-10002927"/>
    <x v="2"/>
    <x v="15"/>
    <s v="Canon imageCLASS MF7460 Monochrome Digital Laser Multifunction Copier"/>
    <n v="3991.98"/>
    <n v="2"/>
    <n v="0"/>
    <x v="313"/>
  </r>
  <r>
    <n v="320"/>
    <x v="146"/>
    <x v="130"/>
    <d v="2014-11-09T00:00:00"/>
    <s v="Standard Class"/>
    <s v="NM-18445"/>
    <s v="Nathan Mautz"/>
    <x v="2"/>
    <s v="United States"/>
    <s v="New York City"/>
    <x v="15"/>
    <n v="10024"/>
    <x v="3"/>
    <s v="TEC-PH-10004093"/>
    <x v="2"/>
    <x v="7"/>
    <s v="Panasonic Kx-TS550"/>
    <n v="275.94"/>
    <n v="6"/>
    <n v="0"/>
    <x v="314"/>
  </r>
  <r>
    <n v="321"/>
    <x v="146"/>
    <x v="130"/>
    <d v="2014-11-09T00:00:00"/>
    <s v="Standard Class"/>
    <s v="NM-18445"/>
    <s v="Nathan Mautz"/>
    <x v="2"/>
    <s v="United States"/>
    <s v="New York City"/>
    <x v="15"/>
    <n v="10024"/>
    <x v="3"/>
    <s v="TEC-AC-10000892"/>
    <x v="2"/>
    <x v="11"/>
    <s v="NETGEAR N750 Dual Band Wi-Fi Gigabit Router"/>
    <n v="360"/>
    <n v="4"/>
    <n v="0"/>
    <x v="315"/>
  </r>
  <r>
    <n v="322"/>
    <x v="146"/>
    <x v="130"/>
    <d v="2014-11-09T00:00:00"/>
    <s v="Standard Class"/>
    <s v="NM-18445"/>
    <s v="Nathan Mautz"/>
    <x v="2"/>
    <s v="United States"/>
    <s v="New York City"/>
    <x v="15"/>
    <n v="10024"/>
    <x v="3"/>
    <s v="OFF-ST-10002974"/>
    <x v="1"/>
    <x v="4"/>
    <s v="Trav-L-File Heavy-Duty Shuttle II, Black"/>
    <n v="43.57"/>
    <n v="1"/>
    <n v="0"/>
    <x v="316"/>
  </r>
  <r>
    <n v="323"/>
    <x v="147"/>
    <x v="111"/>
    <d v="2014-09-24T00:00:00"/>
    <s v="Standard Class"/>
    <s v="FA-14230"/>
    <s v="Frank Atkinson"/>
    <x v="1"/>
    <s v="United States"/>
    <s v="Long Beach"/>
    <x v="1"/>
    <n v="90805"/>
    <x v="1"/>
    <s v="OFF-FA-10000624"/>
    <x v="1"/>
    <x v="13"/>
    <s v="OIC Binder Clips"/>
    <n v="7.16"/>
    <n v="2"/>
    <n v="0"/>
    <x v="317"/>
  </r>
  <r>
    <n v="324"/>
    <x v="148"/>
    <x v="131"/>
    <d v="2016-04-27T00:00:00"/>
    <s v="Standard Class"/>
    <s v="GK-14620"/>
    <s v="Grace Kelly"/>
    <x v="1"/>
    <s v="United States"/>
    <s v="Hesperia"/>
    <x v="1"/>
    <n v="92345"/>
    <x v="1"/>
    <s v="OFF-BI-10004593"/>
    <x v="1"/>
    <x v="8"/>
    <s v="Ibico Laser Imprintable Binding System Covers"/>
    <n v="251.52"/>
    <n v="6"/>
    <n v="0.2"/>
    <x v="318"/>
  </r>
  <r>
    <n v="325"/>
    <x v="148"/>
    <x v="131"/>
    <d v="2016-04-27T00:00:00"/>
    <s v="Standard Class"/>
    <s v="GK-14620"/>
    <s v="Grace Kelly"/>
    <x v="1"/>
    <s v="United States"/>
    <s v="Hesperia"/>
    <x v="1"/>
    <n v="92345"/>
    <x v="1"/>
    <s v="TEC-AC-10001908"/>
    <x v="2"/>
    <x v="11"/>
    <s v="Logitech Wireless Headset h800"/>
    <n v="99.99"/>
    <n v="1"/>
    <n v="0"/>
    <x v="319"/>
  </r>
  <r>
    <n v="326"/>
    <x v="149"/>
    <x v="132"/>
    <d v="2017-11-05T00:00:00"/>
    <s v="Second Class"/>
    <s v="DJ-13510"/>
    <s v="Don Jones"/>
    <x v="1"/>
    <s v="United States"/>
    <s v="Murfreesboro"/>
    <x v="18"/>
    <n v="37130"/>
    <x v="0"/>
    <s v="FUR-FU-10001967"/>
    <x v="0"/>
    <x v="5"/>
    <s v="Telescoping Adjustable Floor Lamp"/>
    <n v="15.992000000000001"/>
    <n v="1"/>
    <n v="0.2"/>
    <x v="320"/>
  </r>
  <r>
    <n v="327"/>
    <x v="150"/>
    <x v="133"/>
    <d v="2016-09-01T00:00:00"/>
    <s v="First Class"/>
    <s v="PO-18850"/>
    <s v="Patrick O'Brill"/>
    <x v="0"/>
    <s v="United States"/>
    <s v="Philadelphia"/>
    <x v="9"/>
    <n v="19143"/>
    <x v="3"/>
    <s v="TEC-PH-10003645"/>
    <x v="2"/>
    <x v="7"/>
    <s v="Aastra 57i VoIP phone"/>
    <n v="290.89800000000002"/>
    <n v="3"/>
    <n v="0.4"/>
    <x v="321"/>
  </r>
  <r>
    <n v="328"/>
    <x v="150"/>
    <x v="133"/>
    <d v="2016-09-01T00:00:00"/>
    <s v="First Class"/>
    <s v="PO-18850"/>
    <s v="Patrick O'Brill"/>
    <x v="0"/>
    <s v="United States"/>
    <s v="Philadelphia"/>
    <x v="9"/>
    <n v="19143"/>
    <x v="3"/>
    <s v="OFF-ST-10000675"/>
    <x v="1"/>
    <x v="4"/>
    <s v="File Shuttle II and Handi-File, Black"/>
    <n v="54.223999999999997"/>
    <n v="2"/>
    <n v="0.2"/>
    <x v="322"/>
  </r>
  <r>
    <n v="329"/>
    <x v="150"/>
    <x v="133"/>
    <d v="2016-09-01T00:00:00"/>
    <s v="First Class"/>
    <s v="PO-18850"/>
    <s v="Patrick O'Brill"/>
    <x v="0"/>
    <s v="United States"/>
    <s v="Philadelphia"/>
    <x v="9"/>
    <n v="19143"/>
    <x v="3"/>
    <s v="FUR-CH-10003312"/>
    <x v="0"/>
    <x v="1"/>
    <s v="Hon 2090 ?Pillow Soft? Series Mid Back Swivel/Tilt Chairs"/>
    <n v="786.74400000000003"/>
    <n v="4"/>
    <n v="0.3"/>
    <x v="323"/>
  </r>
  <r>
    <n v="330"/>
    <x v="150"/>
    <x v="133"/>
    <d v="2016-09-01T00:00:00"/>
    <s v="First Class"/>
    <s v="PO-18850"/>
    <s v="Patrick O'Brill"/>
    <x v="0"/>
    <s v="United States"/>
    <s v="Philadelphia"/>
    <x v="9"/>
    <n v="19143"/>
    <x v="3"/>
    <s v="OFF-LA-10001074"/>
    <x v="1"/>
    <x v="2"/>
    <s v="Round Specialty Laser Printer Labels"/>
    <n v="100.24"/>
    <n v="10"/>
    <n v="0.2"/>
    <x v="324"/>
  </r>
  <r>
    <n v="331"/>
    <x v="150"/>
    <x v="133"/>
    <d v="2016-09-01T00:00:00"/>
    <s v="First Class"/>
    <s v="PO-18850"/>
    <s v="Patrick O'Brill"/>
    <x v="0"/>
    <s v="United States"/>
    <s v="Philadelphia"/>
    <x v="9"/>
    <n v="19143"/>
    <x v="3"/>
    <s v="OFF-BI-10001524"/>
    <x v="1"/>
    <x v="8"/>
    <s v="GBC Premium Transparent Covers with Diagonal Lined Pattern"/>
    <n v="37.764000000000003"/>
    <n v="6"/>
    <n v="0.7"/>
    <x v="325"/>
  </r>
  <r>
    <n v="332"/>
    <x v="151"/>
    <x v="134"/>
    <d v="2016-04-29T00:00:00"/>
    <s v="Second Class"/>
    <s v="JL-15850"/>
    <s v="John Lucas"/>
    <x v="0"/>
    <s v="United States"/>
    <s v="Philadelphia"/>
    <x v="9"/>
    <n v="19134"/>
    <x v="3"/>
    <s v="TEC-PH-10004614"/>
    <x v="2"/>
    <x v="7"/>
    <s v="AT&amp;T 841000 Phone"/>
    <n v="82.8"/>
    <n v="2"/>
    <n v="0.4"/>
    <x v="326"/>
  </r>
  <r>
    <n v="333"/>
    <x v="151"/>
    <x v="134"/>
    <d v="2016-04-29T00:00:00"/>
    <s v="Second Class"/>
    <s v="JL-15850"/>
    <s v="John Lucas"/>
    <x v="0"/>
    <s v="United States"/>
    <s v="Philadelphia"/>
    <x v="9"/>
    <n v="19134"/>
    <x v="3"/>
    <s v="OFF-BI-10001153"/>
    <x v="1"/>
    <x v="8"/>
    <s v="Ibico Recycled Grain-Textured Covers"/>
    <n v="20.724"/>
    <n v="2"/>
    <n v="0.7"/>
    <x v="327"/>
  </r>
  <r>
    <n v="334"/>
    <x v="151"/>
    <x v="134"/>
    <d v="2016-04-29T00:00:00"/>
    <s v="Second Class"/>
    <s v="JL-15850"/>
    <s v="John Lucas"/>
    <x v="0"/>
    <s v="United States"/>
    <s v="Philadelphia"/>
    <x v="9"/>
    <n v="19134"/>
    <x v="3"/>
    <s v="OFF-BI-10001982"/>
    <x v="1"/>
    <x v="8"/>
    <s v="Wilson Jones Custom Binder Spines &amp; Labels"/>
    <n v="4.8959999999999999"/>
    <n v="3"/>
    <n v="0.7"/>
    <x v="328"/>
  </r>
  <r>
    <n v="335"/>
    <x v="152"/>
    <x v="135"/>
    <d v="2015-09-04T00:00:00"/>
    <s v="Second Class"/>
    <s v="DB-13615"/>
    <s v="Doug Bickford"/>
    <x v="0"/>
    <s v="United States"/>
    <s v="Los Angeles"/>
    <x v="1"/>
    <n v="90045"/>
    <x v="1"/>
    <s v="OFF-BI-10001922"/>
    <x v="1"/>
    <x v="8"/>
    <s v="Storex Dura Pro Binders"/>
    <n v="4.7519999999999998"/>
    <n v="1"/>
    <n v="0.2"/>
    <x v="329"/>
  </r>
  <r>
    <n v="336"/>
    <x v="152"/>
    <x v="135"/>
    <d v="2015-09-04T00:00:00"/>
    <s v="Second Class"/>
    <s v="DB-13615"/>
    <s v="Doug Bickford"/>
    <x v="0"/>
    <s v="United States"/>
    <s v="Los Angeles"/>
    <x v="1"/>
    <n v="90045"/>
    <x v="1"/>
    <s v="TEC-CO-10001449"/>
    <x v="2"/>
    <x v="16"/>
    <s v="Hewlett Packard LaserJet 3310 Copier"/>
    <n v="959.98400000000004"/>
    <n v="2"/>
    <n v="0.2"/>
    <x v="330"/>
  </r>
  <r>
    <n v="337"/>
    <x v="152"/>
    <x v="135"/>
    <d v="2015-09-04T00:00:00"/>
    <s v="Second Class"/>
    <s v="DB-13615"/>
    <s v="Doug Bickford"/>
    <x v="0"/>
    <s v="United States"/>
    <s v="Los Angeles"/>
    <x v="1"/>
    <n v="90045"/>
    <x v="1"/>
    <s v="OFF-BI-10004140"/>
    <x v="1"/>
    <x v="8"/>
    <s v="Avery Non-Stick Binders"/>
    <n v="14.368"/>
    <n v="4"/>
    <n v="0.2"/>
    <x v="331"/>
  </r>
  <r>
    <n v="338"/>
    <x v="153"/>
    <x v="136"/>
    <d v="2014-07-17T00:00:00"/>
    <s v="Standard Class"/>
    <s v="AC-10420"/>
    <s v="Alyssa Crouse"/>
    <x v="1"/>
    <s v="United States"/>
    <s v="San Francisco"/>
    <x v="1"/>
    <n v="94122"/>
    <x v="1"/>
    <s v="OFF-BI-10003314"/>
    <x v="1"/>
    <x v="8"/>
    <s v="Tuff Stuff Recycled Round Ring Binders"/>
    <n v="7.7119999999999997"/>
    <n v="2"/>
    <n v="0.2"/>
    <x v="332"/>
  </r>
  <r>
    <n v="339"/>
    <x v="153"/>
    <x v="136"/>
    <d v="2014-07-17T00:00:00"/>
    <s v="Standard Class"/>
    <s v="AC-10420"/>
    <s v="Alyssa Crouse"/>
    <x v="1"/>
    <s v="United States"/>
    <s v="San Francisco"/>
    <x v="1"/>
    <n v="94122"/>
    <x v="1"/>
    <s v="FUR-TA-10004575"/>
    <x v="0"/>
    <x v="3"/>
    <s v="Hon 5100 Series Wood Tables"/>
    <n v="698.35199999999998"/>
    <n v="3"/>
    <n v="0.2"/>
    <x v="333"/>
  </r>
  <r>
    <n v="340"/>
    <x v="154"/>
    <x v="137"/>
    <d v="2015-06-26T00:00:00"/>
    <s v="Second Class"/>
    <s v="KL-16645"/>
    <s v="Ken Lonsdale"/>
    <x v="0"/>
    <s v="United States"/>
    <s v="Layton"/>
    <x v="7"/>
    <n v="84041"/>
    <x v="1"/>
    <s v="OFF-FA-10000490"/>
    <x v="1"/>
    <x v="13"/>
    <s v="OIC Binder Clips, Mini, 1/4&quot; Capacity, Black"/>
    <n v="4.96"/>
    <n v="4"/>
    <n v="0"/>
    <x v="334"/>
  </r>
  <r>
    <n v="341"/>
    <x v="155"/>
    <x v="138"/>
    <d v="2014-04-17T00:00:00"/>
    <s v="Second Class"/>
    <s v="JD-15895"/>
    <s v="Jonathan Doherty"/>
    <x v="1"/>
    <s v="United States"/>
    <s v="Philadelphia"/>
    <x v="9"/>
    <n v="19140"/>
    <x v="3"/>
    <s v="OFF-AR-10000122"/>
    <x v="1"/>
    <x v="6"/>
    <s v="Newell 314"/>
    <n v="17.856000000000002"/>
    <n v="4"/>
    <n v="0.2"/>
    <x v="335"/>
  </r>
  <r>
    <n v="342"/>
    <x v="155"/>
    <x v="138"/>
    <d v="2014-04-17T00:00:00"/>
    <s v="Second Class"/>
    <s v="JD-15895"/>
    <s v="Jonathan Doherty"/>
    <x v="1"/>
    <s v="United States"/>
    <s v="Philadelphia"/>
    <x v="9"/>
    <n v="19140"/>
    <x v="3"/>
    <s v="OFF-BI-10003656"/>
    <x v="1"/>
    <x v="8"/>
    <s v="Fellowes PB200 Plastic Comb Binding Machine"/>
    <n v="509.97"/>
    <n v="10"/>
    <n v="0.7"/>
    <x v="336"/>
  </r>
  <r>
    <n v="343"/>
    <x v="155"/>
    <x v="138"/>
    <d v="2014-04-17T00:00:00"/>
    <s v="Second Class"/>
    <s v="JD-15895"/>
    <s v="Jonathan Doherty"/>
    <x v="1"/>
    <s v="United States"/>
    <s v="Philadelphia"/>
    <x v="9"/>
    <n v="19140"/>
    <x v="3"/>
    <s v="OFF-FA-10002780"/>
    <x v="1"/>
    <x v="13"/>
    <s v="Staples"/>
    <n v="30.992000000000001"/>
    <n v="13"/>
    <n v="0.2"/>
    <x v="337"/>
  </r>
  <r>
    <n v="344"/>
    <x v="155"/>
    <x v="138"/>
    <d v="2014-04-17T00:00:00"/>
    <s v="Second Class"/>
    <s v="JD-15895"/>
    <s v="Jonathan Doherty"/>
    <x v="1"/>
    <s v="United States"/>
    <s v="Philadelphia"/>
    <x v="9"/>
    <n v="19140"/>
    <x v="3"/>
    <s v="TEC-PH-10000702"/>
    <x v="2"/>
    <x v="7"/>
    <s v="Square Credit Card Reader, 4 1/2&quot; x 4 1/2&quot; x 1&quot;, White"/>
    <n v="71.927999999999997"/>
    <n v="12"/>
    <n v="0.4"/>
    <x v="338"/>
  </r>
  <r>
    <n v="345"/>
    <x v="156"/>
    <x v="139"/>
    <d v="2015-12-24T00:00:00"/>
    <s v="Standard Class"/>
    <s v="CS-12130"/>
    <s v="Chad Sievert"/>
    <x v="0"/>
    <s v="United States"/>
    <s v="Austin"/>
    <x v="5"/>
    <n v="78745"/>
    <x v="2"/>
    <s v="OFF-ST-10000107"/>
    <x v="1"/>
    <x v="4"/>
    <s v="Fellowes Super Stor/Drawer"/>
    <n v="88.8"/>
    <n v="4"/>
    <n v="0.2"/>
    <x v="339"/>
  </r>
  <r>
    <n v="346"/>
    <x v="157"/>
    <x v="140"/>
    <d v="2017-06-19T00:00:00"/>
    <s v="Standard Class"/>
    <s v="CC-12550"/>
    <s v="Clay Cheatham"/>
    <x v="0"/>
    <s v="United States"/>
    <s v="San Francisco"/>
    <x v="1"/>
    <n v="94122"/>
    <x v="1"/>
    <s v="TEC-PH-10002293"/>
    <x v="2"/>
    <x v="7"/>
    <s v="Anker 36W 4-Port USB Wall Charger Travel Power Adapter for iPhone 5s 5c 5"/>
    <n v="47.975999999999999"/>
    <n v="3"/>
    <n v="0.2"/>
    <x v="340"/>
  </r>
  <r>
    <n v="347"/>
    <x v="158"/>
    <x v="141"/>
    <d v="2017-07-12T00:00:00"/>
    <s v="Standard Class"/>
    <s v="TD-20995"/>
    <s v="Tamara Dahlen"/>
    <x v="0"/>
    <s v="United States"/>
    <s v="Lowell"/>
    <x v="31"/>
    <n v="1852"/>
    <x v="3"/>
    <s v="OFF-AR-10004027"/>
    <x v="1"/>
    <x v="6"/>
    <s v="Binney &amp; Smith inkTank Erasable Desk Highlighter, Chisel Tip, Yellow, 12/Box"/>
    <n v="7.56"/>
    <n v="3"/>
    <n v="0"/>
    <x v="341"/>
  </r>
  <r>
    <n v="348"/>
    <x v="158"/>
    <x v="141"/>
    <d v="2017-07-12T00:00:00"/>
    <s v="Standard Class"/>
    <s v="TD-20995"/>
    <s v="Tamara Dahlen"/>
    <x v="0"/>
    <s v="United States"/>
    <s v="Lowell"/>
    <x v="31"/>
    <n v="1852"/>
    <x v="3"/>
    <s v="OFF-PA-10000249"/>
    <x v="1"/>
    <x v="10"/>
    <s v="Easy-staple paper"/>
    <n v="24.56"/>
    <n v="2"/>
    <n v="0"/>
    <x v="342"/>
  </r>
  <r>
    <n v="349"/>
    <x v="158"/>
    <x v="141"/>
    <d v="2017-07-12T00:00:00"/>
    <s v="Standard Class"/>
    <s v="TD-20995"/>
    <s v="Tamara Dahlen"/>
    <x v="0"/>
    <s v="United States"/>
    <s v="Lowell"/>
    <x v="31"/>
    <n v="1852"/>
    <x v="3"/>
    <s v="OFF-AR-10001374"/>
    <x v="1"/>
    <x v="6"/>
    <s v="BIC Brite Liner Highlighters, Chisel Tip"/>
    <n v="12.96"/>
    <n v="2"/>
    <n v="0"/>
    <x v="343"/>
  </r>
  <r>
    <n v="350"/>
    <x v="159"/>
    <x v="142"/>
    <d v="2016-09-03T00:00:00"/>
    <s v="First Class"/>
    <s v="AB-10060"/>
    <s v="Adam Bellavance"/>
    <x v="2"/>
    <s v="United States"/>
    <s v="New York City"/>
    <x v="15"/>
    <n v="10009"/>
    <x v="3"/>
    <s v="TEC-AC-10000290"/>
    <x v="2"/>
    <x v="11"/>
    <s v="Sabrent 4-Port USB 2.0 Hub"/>
    <n v="6.79"/>
    <n v="1"/>
    <n v="0"/>
    <x v="344"/>
  </r>
  <r>
    <n v="351"/>
    <x v="159"/>
    <x v="142"/>
    <d v="2016-09-03T00:00:00"/>
    <s v="First Class"/>
    <s v="AB-10060"/>
    <s v="Adam Bellavance"/>
    <x v="2"/>
    <s v="United States"/>
    <s v="New York City"/>
    <x v="15"/>
    <n v="10009"/>
    <x v="3"/>
    <s v="OFF-PA-10001970"/>
    <x v="1"/>
    <x v="10"/>
    <s v="Xerox 1881"/>
    <n v="24.56"/>
    <n v="2"/>
    <n v="0"/>
    <x v="342"/>
  </r>
  <r>
    <n v="352"/>
    <x v="159"/>
    <x v="142"/>
    <d v="2016-09-03T00:00:00"/>
    <s v="First Class"/>
    <s v="AB-10060"/>
    <s v="Adam Bellavance"/>
    <x v="2"/>
    <s v="United States"/>
    <s v="New York City"/>
    <x v="15"/>
    <n v="10009"/>
    <x v="3"/>
    <s v="OFF-BI-10002160"/>
    <x v="1"/>
    <x v="8"/>
    <s v="Acco Hanging Data Binders"/>
    <n v="3.048"/>
    <n v="1"/>
    <n v="0.2"/>
    <x v="345"/>
  </r>
  <r>
    <n v="353"/>
    <x v="159"/>
    <x v="142"/>
    <d v="2016-09-03T00:00:00"/>
    <s v="First Class"/>
    <s v="AB-10060"/>
    <s v="Adam Bellavance"/>
    <x v="2"/>
    <s v="United States"/>
    <s v="New York City"/>
    <x v="15"/>
    <n v="10009"/>
    <x v="3"/>
    <s v="OFF-PA-10001970"/>
    <x v="1"/>
    <x v="10"/>
    <s v="Xerox 1881"/>
    <n v="49.12"/>
    <n v="4"/>
    <n v="0"/>
    <x v="346"/>
  </r>
  <r>
    <n v="354"/>
    <x v="159"/>
    <x v="142"/>
    <d v="2016-09-03T00:00:00"/>
    <s v="First Class"/>
    <s v="AB-10060"/>
    <s v="Adam Bellavance"/>
    <x v="2"/>
    <s v="United States"/>
    <s v="New York City"/>
    <x v="15"/>
    <n v="10009"/>
    <x v="3"/>
    <s v="OFF-BI-10004995"/>
    <x v="1"/>
    <x v="8"/>
    <s v="GBC DocuBind P400 Electric Binding System"/>
    <n v="4355.1679999999997"/>
    <n v="4"/>
    <n v="0.2"/>
    <x v="347"/>
  </r>
  <r>
    <n v="355"/>
    <x v="160"/>
    <x v="143"/>
    <d v="2016-04-13T00:00:00"/>
    <s v="Standard Class"/>
    <s v="JL-15505"/>
    <s v="Jeremy Lonsdale"/>
    <x v="0"/>
    <s v="United States"/>
    <s v="New York City"/>
    <x v="15"/>
    <n v="10035"/>
    <x v="3"/>
    <s v="FUR-BO-10002268"/>
    <x v="0"/>
    <x v="0"/>
    <s v="Sauder Barrister Bookcases"/>
    <n v="388.70400000000001"/>
    <n v="6"/>
    <n v="0.2"/>
    <x v="348"/>
  </r>
  <r>
    <n v="356"/>
    <x v="160"/>
    <x v="143"/>
    <d v="2016-04-13T00:00:00"/>
    <s v="Standard Class"/>
    <s v="JL-15505"/>
    <s v="Jeremy Lonsdale"/>
    <x v="0"/>
    <s v="United States"/>
    <s v="New York City"/>
    <x v="15"/>
    <n v="10035"/>
    <x v="3"/>
    <s v="OFF-EN-10001137"/>
    <x v="1"/>
    <x v="12"/>
    <s v="#10 Gummed Flap White Envelopes, 100/Box"/>
    <n v="8.26"/>
    <n v="2"/>
    <n v="0"/>
    <x v="349"/>
  </r>
  <r>
    <n v="357"/>
    <x v="160"/>
    <x v="143"/>
    <d v="2016-04-13T00:00:00"/>
    <s v="Standard Class"/>
    <s v="JL-15505"/>
    <s v="Jeremy Lonsdale"/>
    <x v="0"/>
    <s v="United States"/>
    <s v="New York City"/>
    <x v="15"/>
    <n v="10035"/>
    <x v="3"/>
    <s v="OFF-AR-10002399"/>
    <x v="1"/>
    <x v="6"/>
    <s v="Dixon Prang Watercolor Pencils, 10-Color Set with Brush"/>
    <n v="17.04"/>
    <n v="4"/>
    <n v="0"/>
    <x v="350"/>
  </r>
  <r>
    <n v="358"/>
    <x v="160"/>
    <x v="143"/>
    <d v="2016-04-13T00:00:00"/>
    <s v="Standard Class"/>
    <s v="JL-15505"/>
    <s v="Jeremy Lonsdale"/>
    <x v="0"/>
    <s v="United States"/>
    <s v="New York City"/>
    <x v="15"/>
    <n v="10035"/>
    <x v="3"/>
    <s v="OFF-PA-10002713"/>
    <x v="1"/>
    <x v="10"/>
    <s v="Adams Phone Message Book, 200 Message Capacity, 8 1/16? x 11?"/>
    <n v="34.4"/>
    <n v="5"/>
    <n v="0"/>
    <x v="351"/>
  </r>
  <r>
    <n v="359"/>
    <x v="161"/>
    <x v="131"/>
    <d v="2016-04-28T00:00:00"/>
    <s v="Standard Class"/>
    <s v="HK-14890"/>
    <s v="Heather Kirkland"/>
    <x v="1"/>
    <s v="United States"/>
    <s v="Charlotte"/>
    <x v="3"/>
    <n v="28205"/>
    <x v="0"/>
    <s v="OFF-PA-10002666"/>
    <x v="1"/>
    <x v="10"/>
    <s v="Southworth 25% Cotton Linen-Finish Paper &amp; Envelopes"/>
    <n v="36.24"/>
    <n v="5"/>
    <n v="0.2"/>
    <x v="352"/>
  </r>
  <r>
    <n v="360"/>
    <x v="162"/>
    <x v="144"/>
    <d v="2017-03-11T00:00:00"/>
    <s v="First Class"/>
    <s v="VB-21745"/>
    <s v="Victoria Brennan"/>
    <x v="1"/>
    <s v="United States"/>
    <s v="Columbus"/>
    <x v="32"/>
    <n v="31907"/>
    <x v="0"/>
    <s v="OFF-AP-10001124"/>
    <x v="1"/>
    <x v="9"/>
    <s v="Belkin 8 Outlet SurgeMaster II Gold Surge Protector with Phone Protection"/>
    <n v="647.84"/>
    <n v="8"/>
    <n v="0"/>
    <x v="353"/>
  </r>
  <r>
    <n v="361"/>
    <x v="162"/>
    <x v="144"/>
    <d v="2017-03-11T00:00:00"/>
    <s v="First Class"/>
    <s v="VB-21745"/>
    <s v="Victoria Brennan"/>
    <x v="1"/>
    <s v="United States"/>
    <s v="Columbus"/>
    <x v="32"/>
    <n v="31907"/>
    <x v="0"/>
    <s v="OFF-LA-10001158"/>
    <x v="1"/>
    <x v="2"/>
    <s v="Avery Address/Shipping Labels for Typewriters, 4&quot; x 2&quot;"/>
    <n v="20.7"/>
    <n v="2"/>
    <n v="0"/>
    <x v="354"/>
  </r>
  <r>
    <n v="362"/>
    <x v="163"/>
    <x v="145"/>
    <d v="2017-10-01T00:00:00"/>
    <s v="Standard Class"/>
    <s v="KW-16435"/>
    <s v="Katrina Willman"/>
    <x v="0"/>
    <s v="United States"/>
    <s v="New York City"/>
    <x v="15"/>
    <n v="10009"/>
    <x v="3"/>
    <s v="OFF-LA-10001158"/>
    <x v="1"/>
    <x v="2"/>
    <s v="Avery Address/Shipping Labels for Typewriters, 4&quot; x 2&quot;"/>
    <n v="20.7"/>
    <n v="2"/>
    <n v="0"/>
    <x v="354"/>
  </r>
  <r>
    <n v="363"/>
    <x v="163"/>
    <x v="145"/>
    <d v="2017-10-01T00:00:00"/>
    <s v="Standard Class"/>
    <s v="KW-16435"/>
    <s v="Katrina Willman"/>
    <x v="0"/>
    <s v="United States"/>
    <s v="New York City"/>
    <x v="15"/>
    <n v="10009"/>
    <x v="3"/>
    <s v="FUR-CH-10000785"/>
    <x v="0"/>
    <x v="1"/>
    <s v="Global Ergonomic Managers Chair"/>
    <n v="488.64600000000002"/>
    <n v="3"/>
    <n v="0.1"/>
    <x v="355"/>
  </r>
  <r>
    <n v="364"/>
    <x v="163"/>
    <x v="145"/>
    <d v="2017-10-01T00:00:00"/>
    <s v="Standard Class"/>
    <s v="KW-16435"/>
    <s v="Katrina Willman"/>
    <x v="0"/>
    <s v="United States"/>
    <s v="New York City"/>
    <x v="15"/>
    <n v="10009"/>
    <x v="3"/>
    <s v="OFF-AR-10003732"/>
    <x v="1"/>
    <x v="6"/>
    <s v="Newell 333"/>
    <n v="5.56"/>
    <n v="2"/>
    <n v="0"/>
    <x v="356"/>
  </r>
  <r>
    <n v="365"/>
    <x v="163"/>
    <x v="145"/>
    <d v="2017-10-01T00:00:00"/>
    <s v="Standard Class"/>
    <s v="KW-16435"/>
    <s v="Katrina Willman"/>
    <x v="0"/>
    <s v="United States"/>
    <s v="New York City"/>
    <x v="15"/>
    <n v="10009"/>
    <x v="3"/>
    <s v="FUR-FU-10000023"/>
    <x v="0"/>
    <x v="5"/>
    <s v="Eldon Wave Desk Accessories"/>
    <n v="47.12"/>
    <n v="8"/>
    <n v="0"/>
    <x v="357"/>
  </r>
  <r>
    <n v="366"/>
    <x v="164"/>
    <x v="146"/>
    <d v="2014-09-29T00:00:00"/>
    <s v="Standard Class"/>
    <s v="JD-16060"/>
    <s v="Julia Dunbar"/>
    <x v="0"/>
    <s v="United States"/>
    <s v="San Francisco"/>
    <x v="1"/>
    <n v="94109"/>
    <x v="1"/>
    <s v="OFF-ST-10001713"/>
    <x v="1"/>
    <x v="4"/>
    <s v="Gould Plastics 9-Pocket Panel Bin, 18-3/8w x 5-1/4d x 20-1/2h, Black"/>
    <n v="211.96"/>
    <n v="4"/>
    <n v="0"/>
    <x v="46"/>
  </r>
  <r>
    <n v="367"/>
    <x v="165"/>
    <x v="147"/>
    <d v="2016-10-21T00:00:00"/>
    <s v="Same Day"/>
    <s v="MK-17905"/>
    <s v="Michael Kennedy"/>
    <x v="1"/>
    <s v="United States"/>
    <s v="Manchester"/>
    <x v="29"/>
    <n v="6040"/>
    <x v="3"/>
    <s v="OFF-BI-10002412"/>
    <x v="1"/>
    <x v="8"/>
    <s v="Wilson Jones ?Snap? Scratch Pad Binder Tool for Ring Binders"/>
    <n v="23.2"/>
    <n v="4"/>
    <n v="0"/>
    <x v="358"/>
  </r>
  <r>
    <n v="368"/>
    <x v="165"/>
    <x v="147"/>
    <d v="2016-10-21T00:00:00"/>
    <s v="Same Day"/>
    <s v="MK-17905"/>
    <s v="Michael Kennedy"/>
    <x v="1"/>
    <s v="United States"/>
    <s v="Manchester"/>
    <x v="29"/>
    <n v="6040"/>
    <x v="3"/>
    <s v="OFF-SU-10001225"/>
    <x v="1"/>
    <x v="14"/>
    <s v="Staple remover"/>
    <n v="7.36"/>
    <n v="2"/>
    <n v="0"/>
    <x v="359"/>
  </r>
  <r>
    <n v="369"/>
    <x v="165"/>
    <x v="147"/>
    <d v="2016-10-21T00:00:00"/>
    <s v="Same Day"/>
    <s v="MK-17905"/>
    <s v="Michael Kennedy"/>
    <x v="1"/>
    <s v="United States"/>
    <s v="Manchester"/>
    <x v="29"/>
    <n v="6040"/>
    <x v="3"/>
    <s v="OFF-ST-10002406"/>
    <x v="1"/>
    <x v="4"/>
    <s v="Pizazz Global Quick File"/>
    <n v="104.79"/>
    <n v="7"/>
    <n v="0"/>
    <x v="360"/>
  </r>
  <r>
    <n v="370"/>
    <x v="165"/>
    <x v="147"/>
    <d v="2016-10-21T00:00:00"/>
    <s v="Same Day"/>
    <s v="MK-17905"/>
    <s v="Michael Kennedy"/>
    <x v="1"/>
    <s v="United States"/>
    <s v="Manchester"/>
    <x v="29"/>
    <n v="6040"/>
    <x v="3"/>
    <s v="FUR-BO-10002545"/>
    <x v="0"/>
    <x v="0"/>
    <s v="Atlantic Metals Mobile 3-Shelf Bookcases, Custom Colors"/>
    <n v="1043.92"/>
    <n v="4"/>
    <n v="0"/>
    <x v="361"/>
  </r>
  <r>
    <n v="371"/>
    <x v="166"/>
    <x v="148"/>
    <d v="2017-06-04T00:00:00"/>
    <s v="Standard Class"/>
    <s v="GT-14755"/>
    <s v="Guy Thornton"/>
    <x v="0"/>
    <s v="United States"/>
    <s v="Harlingen"/>
    <x v="5"/>
    <n v="78550"/>
    <x v="2"/>
    <s v="OFF-PA-10002036"/>
    <x v="1"/>
    <x v="10"/>
    <s v="Xerox 1930"/>
    <n v="25.92"/>
    <n v="5"/>
    <n v="0.2"/>
    <x v="235"/>
  </r>
  <r>
    <n v="372"/>
    <x v="166"/>
    <x v="148"/>
    <d v="2017-06-04T00:00:00"/>
    <s v="Standard Class"/>
    <s v="GT-14755"/>
    <s v="Guy Thornton"/>
    <x v="0"/>
    <s v="United States"/>
    <s v="Harlingen"/>
    <x v="5"/>
    <n v="78550"/>
    <x v="2"/>
    <s v="OFF-ST-10002205"/>
    <x v="1"/>
    <x v="4"/>
    <s v="File Shuttle I and Handi-File"/>
    <n v="53.423999999999999"/>
    <n v="3"/>
    <n v="0.2"/>
    <x v="362"/>
  </r>
  <r>
    <n v="373"/>
    <x v="167"/>
    <x v="149"/>
    <d v="2014-07-27T00:00:00"/>
    <s v="Standard Class"/>
    <s v="AG-10900"/>
    <s v="Arthur Gainer"/>
    <x v="0"/>
    <s v="United States"/>
    <s v="Tucson"/>
    <x v="16"/>
    <n v="85705"/>
    <x v="1"/>
    <s v="OFF-BI-10001982"/>
    <x v="1"/>
    <x v="8"/>
    <s v="Wilson Jones Custom Binder Spines &amp; Labels"/>
    <n v="8.16"/>
    <n v="5"/>
    <n v="0.7"/>
    <x v="363"/>
  </r>
  <r>
    <n v="374"/>
    <x v="167"/>
    <x v="149"/>
    <d v="2014-07-27T00:00:00"/>
    <s v="Standard Class"/>
    <s v="AG-10900"/>
    <s v="Arthur Gainer"/>
    <x v="0"/>
    <s v="United States"/>
    <s v="Tucson"/>
    <x v="16"/>
    <n v="85705"/>
    <x v="1"/>
    <s v="TEC-AC-10003911"/>
    <x v="2"/>
    <x v="11"/>
    <s v="NETGEAR AC1750 Dual Band Gigabit Smart WiFi Router"/>
    <n v="1023.936"/>
    <n v="8"/>
    <n v="0.2"/>
    <x v="364"/>
  </r>
  <r>
    <n v="375"/>
    <x v="167"/>
    <x v="149"/>
    <d v="2014-07-27T00:00:00"/>
    <s v="Standard Class"/>
    <s v="AG-10900"/>
    <s v="Arthur Gainer"/>
    <x v="0"/>
    <s v="United States"/>
    <s v="Tucson"/>
    <x v="16"/>
    <n v="85705"/>
    <x v="1"/>
    <s v="OFF-AR-10000658"/>
    <x v="1"/>
    <x v="6"/>
    <s v="Newell 324"/>
    <n v="9.24"/>
    <n v="1"/>
    <n v="0.2"/>
    <x v="365"/>
  </r>
  <r>
    <n v="376"/>
    <x v="167"/>
    <x v="149"/>
    <d v="2014-07-27T00:00:00"/>
    <s v="Standard Class"/>
    <s v="AG-10900"/>
    <s v="Arthur Gainer"/>
    <x v="0"/>
    <s v="United States"/>
    <s v="Tucson"/>
    <x v="16"/>
    <n v="85705"/>
    <x v="1"/>
    <s v="TEC-AC-10002076"/>
    <x v="2"/>
    <x v="11"/>
    <s v="Microsoft Natural Keyboard Elite"/>
    <n v="479.04"/>
    <n v="10"/>
    <n v="0.2"/>
    <x v="366"/>
  </r>
  <r>
    <n v="377"/>
    <x v="168"/>
    <x v="150"/>
    <d v="2016-10-01T00:00:00"/>
    <s v="First Class"/>
    <s v="MM-18280"/>
    <s v="Muhammed MacIntyre"/>
    <x v="1"/>
    <s v="United States"/>
    <s v="Quincy"/>
    <x v="10"/>
    <n v="62301"/>
    <x v="2"/>
    <s v="OFF-PA-10003039"/>
    <x v="1"/>
    <x v="10"/>
    <s v="Xerox 1960"/>
    <n v="99.135999999999996"/>
    <n v="4"/>
    <n v="0.2"/>
    <x v="367"/>
  </r>
  <r>
    <n v="378"/>
    <x v="169"/>
    <x v="151"/>
    <d v="2017-09-01T00:00:00"/>
    <s v="Standard Class"/>
    <s v="AR-10405"/>
    <s v="Allen Rosenblatt"/>
    <x v="1"/>
    <s v="United States"/>
    <s v="Franklin"/>
    <x v="31"/>
    <n v="2038"/>
    <x v="3"/>
    <s v="FUR-TA-10004915"/>
    <x v="0"/>
    <x v="3"/>
    <s v="Office Impressions End Table, 20-1/2&quot;H x 24&quot;W x 20&quot;D"/>
    <n v="1488.424"/>
    <n v="7"/>
    <n v="0.3"/>
    <x v="368"/>
  </r>
  <r>
    <n v="379"/>
    <x v="170"/>
    <x v="152"/>
    <d v="2015-05-05T00:00:00"/>
    <s v="Standard Class"/>
    <s v="RA-19915"/>
    <s v="Russell Applegate"/>
    <x v="0"/>
    <s v="United States"/>
    <s v="Houston"/>
    <x v="5"/>
    <n v="77095"/>
    <x v="2"/>
    <s v="OFF-AP-10000696"/>
    <x v="1"/>
    <x v="9"/>
    <s v="Holmes Odor Grabber"/>
    <n v="8.6519999999999992"/>
    <n v="3"/>
    <n v="0.8"/>
    <x v="369"/>
  </r>
  <r>
    <n v="380"/>
    <x v="170"/>
    <x v="152"/>
    <d v="2015-05-05T00:00:00"/>
    <s v="Standard Class"/>
    <s v="RA-19915"/>
    <s v="Russell Applegate"/>
    <x v="0"/>
    <s v="United States"/>
    <s v="Houston"/>
    <x v="5"/>
    <n v="77095"/>
    <x v="2"/>
    <s v="OFF-ST-10003327"/>
    <x v="1"/>
    <x v="4"/>
    <s v="Akro-Mils 12-Gallon Tote"/>
    <n v="23.832000000000001"/>
    <n v="3"/>
    <n v="0.2"/>
    <x v="370"/>
  </r>
  <r>
    <n v="381"/>
    <x v="170"/>
    <x v="152"/>
    <d v="2015-05-05T00:00:00"/>
    <s v="Standard Class"/>
    <s v="RA-19915"/>
    <s v="Russell Applegate"/>
    <x v="0"/>
    <s v="United States"/>
    <s v="Houston"/>
    <x v="5"/>
    <n v="77095"/>
    <x v="2"/>
    <s v="OFF-BI-10000309"/>
    <x v="1"/>
    <x v="8"/>
    <s v="GBC Twin Loop Wire Binding Elements, 9/16&quot; Spine, Black"/>
    <n v="12.176"/>
    <n v="4"/>
    <n v="0.8"/>
    <x v="371"/>
  </r>
  <r>
    <n v="382"/>
    <x v="171"/>
    <x v="99"/>
    <d v="2016-10-29T00:00:00"/>
    <s v="First Class"/>
    <s v="AS-10285"/>
    <s v="Alejandro Savely"/>
    <x v="1"/>
    <s v="United States"/>
    <s v="San Francisco"/>
    <x v="1"/>
    <n v="94109"/>
    <x v="1"/>
    <s v="OFF-PA-10004734"/>
    <x v="1"/>
    <x v="10"/>
    <s v="Southworth Structures Collection"/>
    <n v="50.96"/>
    <n v="7"/>
    <n v="0"/>
    <x v="372"/>
  </r>
  <r>
    <n v="383"/>
    <x v="171"/>
    <x v="99"/>
    <d v="2016-10-29T00:00:00"/>
    <s v="First Class"/>
    <s v="AS-10285"/>
    <s v="Alejandro Savely"/>
    <x v="1"/>
    <s v="United States"/>
    <s v="San Francisco"/>
    <x v="1"/>
    <n v="94109"/>
    <x v="1"/>
    <s v="OFF-BI-10002225"/>
    <x v="1"/>
    <x v="8"/>
    <s v="Square Ring Data Binders, Rigid 75 Pt. Covers, 11&quot; x 14-7/8&quot;"/>
    <n v="49.536000000000001"/>
    <n v="3"/>
    <n v="0.2"/>
    <x v="373"/>
  </r>
  <r>
    <n v="384"/>
    <x v="172"/>
    <x v="153"/>
    <d v="2015-06-29T00:00:00"/>
    <s v="Second Class"/>
    <s v="LA-16780"/>
    <s v="Laura Armstrong"/>
    <x v="1"/>
    <s v="United States"/>
    <s v="Taylor"/>
    <x v="12"/>
    <n v="48180"/>
    <x v="2"/>
    <s v="TEC-AC-10004708"/>
    <x v="2"/>
    <x v="11"/>
    <s v="Sony 32GB Class 10 Micro SDHC R40 Memory Card"/>
    <n v="41.9"/>
    <n v="2"/>
    <n v="0"/>
    <x v="374"/>
  </r>
  <r>
    <n v="385"/>
    <x v="173"/>
    <x v="154"/>
    <d v="2015-12-02T00:00:00"/>
    <s v="Standard Class"/>
    <s v="DO-13435"/>
    <s v="Denny Ordway"/>
    <x v="0"/>
    <s v="United States"/>
    <s v="Pembroke Pines"/>
    <x v="2"/>
    <n v="33024"/>
    <x v="0"/>
    <s v="FUR-TA-10000617"/>
    <x v="0"/>
    <x v="3"/>
    <s v="Hon Practical Foundations 30 x 60 Training Table, Light Gray/Charcoal"/>
    <n v="375.45749999999998"/>
    <n v="3"/>
    <n v="0.45"/>
    <x v="375"/>
  </r>
  <r>
    <n v="386"/>
    <x v="173"/>
    <x v="154"/>
    <d v="2015-12-02T00:00:00"/>
    <s v="Standard Class"/>
    <s v="DO-13435"/>
    <s v="Denny Ordway"/>
    <x v="0"/>
    <s v="United States"/>
    <s v="Pembroke Pines"/>
    <x v="2"/>
    <n v="33024"/>
    <x v="0"/>
    <s v="TEC-AC-10002335"/>
    <x v="2"/>
    <x v="11"/>
    <s v="Logitech Media Keyboard K200"/>
    <n v="83.975999999999999"/>
    <n v="3"/>
    <n v="0.2"/>
    <x v="376"/>
  </r>
  <r>
    <n v="387"/>
    <x v="174"/>
    <x v="155"/>
    <d v="2015-12-07T00:00:00"/>
    <s v="Standard Class"/>
    <s v="DK-13225"/>
    <s v="Dean Katz"/>
    <x v="1"/>
    <s v="United States"/>
    <s v="Philadelphia"/>
    <x v="9"/>
    <n v="19140"/>
    <x v="3"/>
    <s v="TEC-MA-10001681"/>
    <x v="2"/>
    <x v="15"/>
    <s v="Lexmark MarkNet N8150 Wireless Print Server"/>
    <n v="482.34"/>
    <n v="4"/>
    <n v="0.7"/>
    <x v="377"/>
  </r>
  <r>
    <n v="388"/>
    <x v="174"/>
    <x v="155"/>
    <d v="2015-12-07T00:00:00"/>
    <s v="Standard Class"/>
    <s v="DK-13225"/>
    <s v="Dean Katz"/>
    <x v="1"/>
    <s v="United States"/>
    <s v="Philadelphia"/>
    <x v="9"/>
    <n v="19140"/>
    <x v="3"/>
    <s v="FUR-FU-10001935"/>
    <x v="0"/>
    <x v="5"/>
    <s v="3M Hangers With Command Adhesive"/>
    <n v="2.96"/>
    <n v="1"/>
    <n v="0.2"/>
    <x v="378"/>
  </r>
  <r>
    <n v="389"/>
    <x v="175"/>
    <x v="156"/>
    <d v="2014-11-26T00:00:00"/>
    <s v="First Class"/>
    <s v="NG-18430"/>
    <s v="Nathan Gelder"/>
    <x v="0"/>
    <s v="United States"/>
    <s v="Cincinnati"/>
    <x v="24"/>
    <n v="45231"/>
    <x v="3"/>
    <s v="OFF-AR-10004757"/>
    <x v="1"/>
    <x v="6"/>
    <s v="Crayola Colored Pencils"/>
    <n v="2.6240000000000001"/>
    <n v="1"/>
    <n v="0.2"/>
    <x v="379"/>
  </r>
  <r>
    <n v="390"/>
    <x v="176"/>
    <x v="157"/>
    <d v="2017-12-15T00:00:00"/>
    <s v="Standard Class"/>
    <s v="MV-18190"/>
    <s v="Mike Vittorini"/>
    <x v="0"/>
    <s v="United States"/>
    <s v="New York City"/>
    <x v="15"/>
    <n v="10009"/>
    <x v="3"/>
    <s v="OFF-BI-10000050"/>
    <x v="1"/>
    <x v="8"/>
    <s v="Angle-D Binders with Locking Rings, Label Holders"/>
    <n v="23.36"/>
    <n v="4"/>
    <n v="0.2"/>
    <x v="380"/>
  </r>
  <r>
    <n v="391"/>
    <x v="176"/>
    <x v="157"/>
    <d v="2017-12-15T00:00:00"/>
    <s v="Standard Class"/>
    <s v="MV-18190"/>
    <s v="Mike Vittorini"/>
    <x v="0"/>
    <s v="United States"/>
    <s v="New York City"/>
    <x v="15"/>
    <n v="10009"/>
    <x v="3"/>
    <s v="TEC-AC-10001998"/>
    <x v="2"/>
    <x v="11"/>
    <s v="Logitech LS21 Speaker System - PC Multimedia - 2.1-CH - Wired"/>
    <n v="39.979999999999997"/>
    <n v="2"/>
    <n v="0"/>
    <x v="381"/>
  </r>
  <r>
    <n v="392"/>
    <x v="177"/>
    <x v="158"/>
    <d v="2014-09-23T00:00:00"/>
    <s v="Second Class"/>
    <s v="JG-15115"/>
    <s v="Jack Garza"/>
    <x v="0"/>
    <s v="United States"/>
    <s v="Des Moines"/>
    <x v="4"/>
    <n v="98198"/>
    <x v="1"/>
    <s v="TEC-PH-10003012"/>
    <x v="2"/>
    <x v="7"/>
    <s v="Nortel Meridian M3904 Professional Digital phone"/>
    <n v="246.38399999999999"/>
    <n v="2"/>
    <n v="0.2"/>
    <x v="382"/>
  </r>
  <r>
    <n v="393"/>
    <x v="177"/>
    <x v="158"/>
    <d v="2014-09-23T00:00:00"/>
    <s v="Second Class"/>
    <s v="JG-15115"/>
    <s v="Jack Garza"/>
    <x v="0"/>
    <s v="United States"/>
    <s v="Des Moines"/>
    <x v="4"/>
    <n v="98198"/>
    <x v="1"/>
    <s v="TEC-CO-10002313"/>
    <x v="2"/>
    <x v="16"/>
    <s v="Canon PC1080F Personal Copier"/>
    <n v="1799.97"/>
    <n v="3"/>
    <n v="0"/>
    <x v="383"/>
  </r>
  <r>
    <n v="394"/>
    <x v="178"/>
    <x v="159"/>
    <d v="2014-06-10T00:00:00"/>
    <s v="Second Class"/>
    <s v="BP-11095"/>
    <s v="Bart Pistole"/>
    <x v="1"/>
    <s v="United States"/>
    <s v="Peoria"/>
    <x v="10"/>
    <n v="61604"/>
    <x v="2"/>
    <s v="OFF-BI-10003982"/>
    <x v="1"/>
    <x v="8"/>
    <s v="Wilson Jones Century Plastic Molded Ring Binders"/>
    <n v="12.462"/>
    <n v="3"/>
    <n v="0.8"/>
    <x v="384"/>
  </r>
  <r>
    <n v="395"/>
    <x v="179"/>
    <x v="160"/>
    <d v="2017-07-05T00:00:00"/>
    <s v="Standard Class"/>
    <s v="VP-21730"/>
    <s v="Victor Preis"/>
    <x v="2"/>
    <s v="United States"/>
    <s v="Las Vegas"/>
    <x v="33"/>
    <n v="89115"/>
    <x v="1"/>
    <s v="OFF-BI-10004492"/>
    <x v="1"/>
    <x v="8"/>
    <s v="Tuf-Vin Binders"/>
    <n v="75.792000000000002"/>
    <n v="3"/>
    <n v="0.2"/>
    <x v="385"/>
  </r>
  <r>
    <n v="396"/>
    <x v="180"/>
    <x v="161"/>
    <d v="2017-10-19T00:00:00"/>
    <s v="Second Class"/>
    <s v="SS-20140"/>
    <s v="Saphhira Shifley"/>
    <x v="1"/>
    <s v="United States"/>
    <s v="Warwick"/>
    <x v="34"/>
    <n v="2886"/>
    <x v="3"/>
    <s v="OFF-ST-10000798"/>
    <x v="1"/>
    <x v="4"/>
    <s v="2300 Heavy-Duty Transfer File Systems by Perma"/>
    <n v="49.96"/>
    <n v="2"/>
    <n v="0"/>
    <x v="386"/>
  </r>
  <r>
    <n v="397"/>
    <x v="180"/>
    <x v="161"/>
    <d v="2017-10-19T00:00:00"/>
    <s v="Second Class"/>
    <s v="SS-20140"/>
    <s v="Saphhira Shifley"/>
    <x v="1"/>
    <s v="United States"/>
    <s v="Warwick"/>
    <x v="34"/>
    <n v="2886"/>
    <x v="3"/>
    <s v="OFF-PA-10002552"/>
    <x v="1"/>
    <x v="10"/>
    <s v="Xerox 1958"/>
    <n v="12.96"/>
    <n v="2"/>
    <n v="0"/>
    <x v="91"/>
  </r>
  <r>
    <n v="398"/>
    <x v="181"/>
    <x v="89"/>
    <d v="2015-11-04T00:00:00"/>
    <s v="Standard Class"/>
    <s v="HP-14815"/>
    <s v="Harold Pawlan"/>
    <x v="2"/>
    <s v="United States"/>
    <s v="Jackson"/>
    <x v="12"/>
    <n v="49201"/>
    <x v="2"/>
    <s v="OFF-SU-10002573"/>
    <x v="1"/>
    <x v="14"/>
    <s v="Acme 10&quot; Easy Grip Assistive Scissors"/>
    <n v="70.12"/>
    <n v="4"/>
    <n v="0"/>
    <x v="387"/>
  </r>
  <r>
    <n v="399"/>
    <x v="182"/>
    <x v="162"/>
    <d v="2016-09-10T00:00:00"/>
    <s v="Second Class"/>
    <s v="AG-10675"/>
    <s v="Anna Gayman"/>
    <x v="0"/>
    <s v="United States"/>
    <s v="Houston"/>
    <x v="5"/>
    <n v="77036"/>
    <x v="2"/>
    <s v="OFF-ST-10001580"/>
    <x v="1"/>
    <x v="4"/>
    <s v="Super Decoflex Portable Personal File"/>
    <n v="35.951999999999998"/>
    <n v="3"/>
    <n v="0.2"/>
    <x v="388"/>
  </r>
  <r>
    <n v="400"/>
    <x v="182"/>
    <x v="162"/>
    <d v="2016-09-10T00:00:00"/>
    <s v="Second Class"/>
    <s v="AG-10675"/>
    <s v="Anna Gayman"/>
    <x v="0"/>
    <s v="United States"/>
    <s v="Houston"/>
    <x v="5"/>
    <n v="77036"/>
    <x v="2"/>
    <s v="FUR-BO-10004834"/>
    <x v="0"/>
    <x v="0"/>
    <s v="Riverside Palais Royal Lawyers Bookcase, Royale Cherry Finish"/>
    <n v="2396.2656000000002"/>
    <n v="4"/>
    <n v="0.32"/>
    <x v="389"/>
  </r>
  <r>
    <n v="401"/>
    <x v="182"/>
    <x v="162"/>
    <d v="2016-09-10T00:00:00"/>
    <s v="Second Class"/>
    <s v="AG-10675"/>
    <s v="Anna Gayman"/>
    <x v="0"/>
    <s v="United States"/>
    <s v="Houston"/>
    <x v="5"/>
    <n v="77036"/>
    <x v="2"/>
    <s v="OFF-ST-10000934"/>
    <x v="1"/>
    <x v="4"/>
    <s v="Contico 72&quot;H Heavy-Duty Storage System"/>
    <n v="131.136"/>
    <n v="4"/>
    <n v="0.2"/>
    <x v="390"/>
  </r>
  <r>
    <n v="402"/>
    <x v="182"/>
    <x v="162"/>
    <d v="2016-09-10T00:00:00"/>
    <s v="Second Class"/>
    <s v="AG-10675"/>
    <s v="Anna Gayman"/>
    <x v="0"/>
    <s v="United States"/>
    <s v="Houston"/>
    <x v="5"/>
    <n v="77036"/>
    <x v="2"/>
    <s v="TEC-AC-10000158"/>
    <x v="2"/>
    <x v="11"/>
    <s v="Sony 64GB Class 10 Micro SDHC R40 Memory Card"/>
    <n v="57.584000000000003"/>
    <n v="2"/>
    <n v="0.2"/>
    <x v="391"/>
  </r>
  <r>
    <n v="403"/>
    <x v="183"/>
    <x v="163"/>
    <d v="2014-12-26T00:00:00"/>
    <s v="First Class"/>
    <s v="LF-17185"/>
    <s v="Luke Foster"/>
    <x v="0"/>
    <s v="United States"/>
    <s v="Miami"/>
    <x v="2"/>
    <n v="33180"/>
    <x v="0"/>
    <s v="OFF-PA-10001947"/>
    <x v="1"/>
    <x v="10"/>
    <s v="Xerox 1974"/>
    <n v="9.5679999999999996"/>
    <n v="2"/>
    <n v="0.2"/>
    <x v="392"/>
  </r>
  <r>
    <n v="404"/>
    <x v="184"/>
    <x v="164"/>
    <d v="2014-04-20T00:00:00"/>
    <s v="Standard Class"/>
    <s v="SP-20650"/>
    <s v="Stephanie Phelps"/>
    <x v="1"/>
    <s v="United States"/>
    <s v="Wilmington"/>
    <x v="3"/>
    <n v="28403"/>
    <x v="0"/>
    <s v="OFF-AR-10003478"/>
    <x v="1"/>
    <x v="6"/>
    <s v="Avery Hi-Liter EverBold Pen Style Fluorescent Highlighters, 4/Pack"/>
    <n v="39.072000000000003"/>
    <n v="6"/>
    <n v="0.2"/>
    <x v="393"/>
  </r>
  <r>
    <n v="405"/>
    <x v="185"/>
    <x v="165"/>
    <d v="2017-12-29T00:00:00"/>
    <s v="Standard Class"/>
    <s v="RF-19840"/>
    <s v="Roy Französisch"/>
    <x v="0"/>
    <s v="United States"/>
    <s v="New York City"/>
    <x v="15"/>
    <n v="10024"/>
    <x v="3"/>
    <s v="OFF-AP-10004249"/>
    <x v="1"/>
    <x v="9"/>
    <s v="Staple holder"/>
    <n v="35.909999999999997"/>
    <n v="3"/>
    <n v="0"/>
    <x v="394"/>
  </r>
  <r>
    <n v="406"/>
    <x v="186"/>
    <x v="166"/>
    <d v="2017-12-12T00:00:00"/>
    <s v="Standard Class"/>
    <s v="KH-16510"/>
    <s v="Keith Herrera"/>
    <x v="0"/>
    <s v="United States"/>
    <s v="San Francisco"/>
    <x v="1"/>
    <n v="94110"/>
    <x v="1"/>
    <s v="TEC-AC-10000158"/>
    <x v="2"/>
    <x v="11"/>
    <s v="Sony 64GB Class 10 Micro SDHC R40 Memory Card"/>
    <n v="179.95"/>
    <n v="5"/>
    <n v="0"/>
    <x v="395"/>
  </r>
  <r>
    <n v="407"/>
    <x v="186"/>
    <x v="166"/>
    <d v="2017-12-12T00:00:00"/>
    <s v="Standard Class"/>
    <s v="KH-16510"/>
    <s v="Keith Herrera"/>
    <x v="0"/>
    <s v="United States"/>
    <s v="San Francisco"/>
    <x v="1"/>
    <n v="94110"/>
    <x v="1"/>
    <s v="TEC-CO-10004115"/>
    <x v="2"/>
    <x v="16"/>
    <s v="Sharp AL-1530CS Digital Copier"/>
    <n v="1199.9760000000001"/>
    <n v="3"/>
    <n v="0.2"/>
    <x v="396"/>
  </r>
  <r>
    <n v="408"/>
    <x v="186"/>
    <x v="166"/>
    <d v="2017-12-12T00:00:00"/>
    <s v="Standard Class"/>
    <s v="KH-16510"/>
    <s v="Keith Herrera"/>
    <x v="0"/>
    <s v="United States"/>
    <s v="San Francisco"/>
    <x v="1"/>
    <n v="94110"/>
    <x v="1"/>
    <s v="OFF-PA-10003724"/>
    <x v="1"/>
    <x v="10"/>
    <s v="Wirebound Message Book, 4 per Page"/>
    <n v="27.15"/>
    <n v="5"/>
    <n v="0"/>
    <x v="397"/>
  </r>
  <r>
    <n v="409"/>
    <x v="186"/>
    <x v="166"/>
    <d v="2017-12-12T00:00:00"/>
    <s v="Standard Class"/>
    <s v="KH-16510"/>
    <s v="Keith Herrera"/>
    <x v="0"/>
    <s v="United States"/>
    <s v="San Francisco"/>
    <x v="1"/>
    <n v="94110"/>
    <x v="1"/>
    <s v="FUR-TA-10002041"/>
    <x v="0"/>
    <x v="3"/>
    <s v="Bevis Round Conference Table Top, X-Base"/>
    <n v="1004.024"/>
    <n v="7"/>
    <n v="0.2"/>
    <x v="398"/>
  </r>
  <r>
    <n v="410"/>
    <x v="186"/>
    <x v="166"/>
    <d v="2017-12-12T00:00:00"/>
    <s v="Standard Class"/>
    <s v="KH-16510"/>
    <s v="Keith Herrera"/>
    <x v="0"/>
    <s v="United States"/>
    <s v="San Francisco"/>
    <x v="1"/>
    <n v="94110"/>
    <x v="1"/>
    <s v="OFF-PA-10002893"/>
    <x v="1"/>
    <x v="10"/>
    <s v="Wirebound Service Call Books, 5 1/2&quot; x 4&quot;"/>
    <n v="9.68"/>
    <n v="1"/>
    <n v="0"/>
    <x v="399"/>
  </r>
  <r>
    <n v="411"/>
    <x v="186"/>
    <x v="166"/>
    <d v="2017-12-12T00:00:00"/>
    <s v="Standard Class"/>
    <s v="KH-16510"/>
    <s v="Keith Herrera"/>
    <x v="0"/>
    <s v="United States"/>
    <s v="San Francisco"/>
    <x v="1"/>
    <n v="94110"/>
    <x v="1"/>
    <s v="OFF-LA-10003766"/>
    <x v="1"/>
    <x v="2"/>
    <s v="Self-Adhesive Removable Labels"/>
    <n v="28.35"/>
    <n v="9"/>
    <n v="0"/>
    <x v="400"/>
  </r>
  <r>
    <n v="412"/>
    <x v="186"/>
    <x v="166"/>
    <d v="2017-12-12T00:00:00"/>
    <s v="Standard Class"/>
    <s v="KH-16510"/>
    <s v="Keith Herrera"/>
    <x v="0"/>
    <s v="United States"/>
    <s v="San Francisco"/>
    <x v="1"/>
    <n v="94110"/>
    <x v="1"/>
    <s v="OFF-PA-10001970"/>
    <x v="1"/>
    <x v="10"/>
    <s v="Xerox 1908"/>
    <n v="55.98"/>
    <n v="1"/>
    <n v="0"/>
    <x v="401"/>
  </r>
  <r>
    <n v="413"/>
    <x v="186"/>
    <x v="166"/>
    <d v="2017-12-12T00:00:00"/>
    <s v="Standard Class"/>
    <s v="KH-16510"/>
    <s v="Keith Herrera"/>
    <x v="0"/>
    <s v="United States"/>
    <s v="San Francisco"/>
    <x v="1"/>
    <n v="94110"/>
    <x v="1"/>
    <s v="FUR-BO-10001972"/>
    <x v="0"/>
    <x v="0"/>
    <s v="O'Sullivan 4-Shelf Bookcase in Odessa Pine"/>
    <n v="1336.829"/>
    <n v="13"/>
    <n v="0.15"/>
    <x v="402"/>
  </r>
  <r>
    <n v="414"/>
    <x v="186"/>
    <x v="166"/>
    <d v="2017-12-12T00:00:00"/>
    <s v="Standard Class"/>
    <s v="KH-16510"/>
    <s v="Keith Herrera"/>
    <x v="0"/>
    <s v="United States"/>
    <s v="San Francisco"/>
    <x v="1"/>
    <n v="94110"/>
    <x v="1"/>
    <s v="FUR-CH-10003956"/>
    <x v="0"/>
    <x v="1"/>
    <s v="Novimex High-Tech Fabric Mesh Task Chair"/>
    <n v="113.568"/>
    <n v="2"/>
    <n v="0.2"/>
    <x v="403"/>
  </r>
  <r>
    <n v="415"/>
    <x v="187"/>
    <x v="132"/>
    <d v="2017-11-07T00:00:00"/>
    <s v="Standard Class"/>
    <s v="KC-16675"/>
    <s v="Kimberly Carter"/>
    <x v="1"/>
    <s v="United States"/>
    <s v="Seattle"/>
    <x v="4"/>
    <n v="98105"/>
    <x v="1"/>
    <s v="OFF-PA-10000157"/>
    <x v="1"/>
    <x v="10"/>
    <s v="Xerox 191"/>
    <n v="139.86000000000001"/>
    <n v="7"/>
    <n v="0"/>
    <x v="404"/>
  </r>
  <r>
    <n v="416"/>
    <x v="187"/>
    <x v="132"/>
    <d v="2017-11-07T00:00:00"/>
    <s v="Standard Class"/>
    <s v="KC-16675"/>
    <s v="Kimberly Carter"/>
    <x v="1"/>
    <s v="United States"/>
    <s v="Seattle"/>
    <x v="4"/>
    <n v="98105"/>
    <x v="1"/>
    <s v="FUR-CH-10001891"/>
    <x v="0"/>
    <x v="1"/>
    <s v="Global Deluxe Office Fabric Chairs"/>
    <n v="307.13600000000002"/>
    <n v="4"/>
    <n v="0.2"/>
    <x v="405"/>
  </r>
  <r>
    <n v="417"/>
    <x v="188"/>
    <x v="92"/>
    <d v="2017-06-28T00:00:00"/>
    <s v="Standard Class"/>
    <s v="CJ-12010"/>
    <s v="Caroline Jumper"/>
    <x v="0"/>
    <s v="United States"/>
    <s v="Huntington Beach"/>
    <x v="1"/>
    <n v="92646"/>
    <x v="1"/>
    <s v="OFF-AR-10004344"/>
    <x v="1"/>
    <x v="6"/>
    <s v="Bulldog Vacuum Base Pencil Sharpener"/>
    <n v="95.92"/>
    <n v="8"/>
    <n v="0"/>
    <x v="406"/>
  </r>
  <r>
    <n v="418"/>
    <x v="189"/>
    <x v="167"/>
    <d v="2016-04-18T00:00:00"/>
    <s v="Standard Class"/>
    <s v="PB-19150"/>
    <s v="Philip Brown"/>
    <x v="0"/>
    <s v="United States"/>
    <s v="Los Angeles"/>
    <x v="1"/>
    <n v="90004"/>
    <x v="1"/>
    <s v="FUR-CH-10004886"/>
    <x v="0"/>
    <x v="1"/>
    <s v="Bevis Steel Folding Chairs"/>
    <n v="383.8"/>
    <n v="5"/>
    <n v="0.2"/>
    <x v="407"/>
  </r>
  <r>
    <n v="419"/>
    <x v="190"/>
    <x v="44"/>
    <d v="2017-11-10T00:00:00"/>
    <s v="Standard Class"/>
    <s v="VB-21745"/>
    <s v="Victoria Brennan"/>
    <x v="1"/>
    <s v="United States"/>
    <s v="Richmond"/>
    <x v="0"/>
    <n v="40475"/>
    <x v="0"/>
    <s v="OFF-PA-10003845"/>
    <x v="1"/>
    <x v="10"/>
    <s v="Xerox 1987"/>
    <n v="5.78"/>
    <n v="1"/>
    <n v="0"/>
    <x v="408"/>
  </r>
  <r>
    <n v="420"/>
    <x v="191"/>
    <x v="168"/>
    <d v="2017-03-09T00:00:00"/>
    <s v="Standard Class"/>
    <s v="SP-20860"/>
    <s v="Sung Pak"/>
    <x v="1"/>
    <s v="United States"/>
    <s v="Los Angeles"/>
    <x v="1"/>
    <n v="90045"/>
    <x v="1"/>
    <s v="OFF-AR-10001573"/>
    <x v="1"/>
    <x v="6"/>
    <s v="American Pencil"/>
    <n v="9.32"/>
    <n v="4"/>
    <n v="0"/>
    <x v="409"/>
  </r>
  <r>
    <n v="421"/>
    <x v="191"/>
    <x v="168"/>
    <d v="2017-03-09T00:00:00"/>
    <s v="Standard Class"/>
    <s v="SP-20860"/>
    <s v="Sung Pak"/>
    <x v="1"/>
    <s v="United States"/>
    <s v="Los Angeles"/>
    <x v="1"/>
    <n v="90045"/>
    <x v="1"/>
    <s v="OFF-EN-10000483"/>
    <x v="1"/>
    <x v="12"/>
    <s v="White Envelopes, White Envelopes with Clear Poly Window"/>
    <n v="15.25"/>
    <n v="1"/>
    <n v="0"/>
    <x v="410"/>
  </r>
  <r>
    <n v="422"/>
    <x v="192"/>
    <x v="169"/>
    <d v="2014-06-25T00:00:00"/>
    <s v="First Class"/>
    <s v="JE-15745"/>
    <s v="Joel Eaton"/>
    <x v="0"/>
    <s v="United States"/>
    <s v="Louisville"/>
    <x v="22"/>
    <n v="80027"/>
    <x v="1"/>
    <s v="TEC-AC-10004114"/>
    <x v="2"/>
    <x v="11"/>
    <s v="KeyTronic 6101 Series - Keyboard - Black"/>
    <n v="196.75200000000001"/>
    <n v="6"/>
    <n v="0.2"/>
    <x v="411"/>
  </r>
  <r>
    <n v="423"/>
    <x v="193"/>
    <x v="15"/>
    <d v="2017-10-23T00:00:00"/>
    <s v="Standard Class"/>
    <s v="MP-17965"/>
    <s v="Michael Paige"/>
    <x v="1"/>
    <s v="United States"/>
    <s v="Lawrence"/>
    <x v="31"/>
    <n v="1841"/>
    <x v="3"/>
    <s v="FUR-FU-10004712"/>
    <x v="0"/>
    <x v="5"/>
    <s v="Westinghouse Mesh Shade Clip-On Gooseneck Lamp, Black"/>
    <n v="56.56"/>
    <n v="4"/>
    <n v="0"/>
    <x v="412"/>
  </r>
  <r>
    <n v="424"/>
    <x v="193"/>
    <x v="15"/>
    <d v="2017-10-23T00:00:00"/>
    <s v="Standard Class"/>
    <s v="MP-17965"/>
    <s v="Michael Paige"/>
    <x v="1"/>
    <s v="United States"/>
    <s v="Lawrence"/>
    <x v="31"/>
    <n v="1841"/>
    <x v="3"/>
    <s v="OFF-ST-10000918"/>
    <x v="1"/>
    <x v="4"/>
    <s v="Crate-A-Files"/>
    <n v="32.700000000000003"/>
    <n v="3"/>
    <n v="0"/>
    <x v="413"/>
  </r>
  <r>
    <n v="425"/>
    <x v="194"/>
    <x v="170"/>
    <d v="2017-08-23T00:00:00"/>
    <s v="Second Class"/>
    <s v="NF-18385"/>
    <s v="Natalie Fritzler"/>
    <x v="0"/>
    <s v="United States"/>
    <s v="Jackson"/>
    <x v="35"/>
    <n v="39212"/>
    <x v="0"/>
    <s v="FUR-CH-10000015"/>
    <x v="0"/>
    <x v="1"/>
    <s v="Hon Multipurpose Stacking Arm Chairs"/>
    <n v="866.4"/>
    <n v="4"/>
    <n v="0"/>
    <x v="414"/>
  </r>
  <r>
    <n v="426"/>
    <x v="195"/>
    <x v="51"/>
    <d v="2017-11-26T00:00:00"/>
    <s v="Second Class"/>
    <s v="JM-15265"/>
    <s v="Janet Molinari"/>
    <x v="1"/>
    <s v="United States"/>
    <s v="Canton"/>
    <x v="12"/>
    <n v="48187"/>
    <x v="2"/>
    <s v="FUR-FU-10003347"/>
    <x v="0"/>
    <x v="5"/>
    <s v="Coloredge Poster Frame"/>
    <n v="28.4"/>
    <n v="2"/>
    <n v="0"/>
    <x v="415"/>
  </r>
  <r>
    <n v="427"/>
    <x v="195"/>
    <x v="51"/>
    <d v="2017-11-26T00:00:00"/>
    <s v="Second Class"/>
    <s v="JM-15265"/>
    <s v="Janet Molinari"/>
    <x v="1"/>
    <s v="United States"/>
    <s v="Canton"/>
    <x v="12"/>
    <n v="48187"/>
    <x v="2"/>
    <s v="OFF-BI-10001543"/>
    <x v="1"/>
    <x v="8"/>
    <s v="GBC VeloBinder Manual Binding System"/>
    <n v="287.92"/>
    <n v="8"/>
    <n v="0"/>
    <x v="416"/>
  </r>
  <r>
    <n v="428"/>
    <x v="196"/>
    <x v="171"/>
    <d v="2014-09-13T00:00:00"/>
    <s v="First Class"/>
    <s v="SD-20485"/>
    <s v="Shirley Daniels"/>
    <x v="2"/>
    <s v="United States"/>
    <s v="New Rochelle"/>
    <x v="15"/>
    <n v="10801"/>
    <x v="3"/>
    <s v="TEC-MA-10000029"/>
    <x v="2"/>
    <x v="15"/>
    <s v="Epson WorkForce WF-2530 All-in-One Printer, Copier Scanner"/>
    <n v="69.989999999999995"/>
    <n v="1"/>
    <n v="0"/>
    <x v="417"/>
  </r>
  <r>
    <n v="429"/>
    <x v="197"/>
    <x v="172"/>
    <d v="2017-10-08T00:00:00"/>
    <s v="Standard Class"/>
    <s v="KH-16630"/>
    <s v="Ken Heidel"/>
    <x v="1"/>
    <s v="United States"/>
    <s v="San Antonio"/>
    <x v="5"/>
    <n v="78207"/>
    <x v="2"/>
    <s v="OFF-AR-10000369"/>
    <x v="1"/>
    <x v="6"/>
    <s v="Design Ebony Sketching Pencil"/>
    <n v="6.6719999999999997"/>
    <n v="6"/>
    <n v="0.2"/>
    <x v="418"/>
  </r>
  <r>
    <n v="430"/>
    <x v="198"/>
    <x v="173"/>
    <d v="2016-04-21T00:00:00"/>
    <s v="Standard Class"/>
    <s v="RB-19795"/>
    <s v="Ross Baird"/>
    <x v="2"/>
    <s v="United States"/>
    <s v="Gastonia"/>
    <x v="3"/>
    <n v="28052"/>
    <x v="0"/>
    <s v="OFF-BI-10004584"/>
    <x v="1"/>
    <x v="8"/>
    <s v="GBC ProClick 150 Presentation Binding System"/>
    <n v="189.58799999999999"/>
    <n v="2"/>
    <n v="0.7"/>
    <x v="419"/>
  </r>
  <r>
    <n v="431"/>
    <x v="198"/>
    <x v="173"/>
    <d v="2016-04-21T00:00:00"/>
    <s v="Standard Class"/>
    <s v="RB-19795"/>
    <s v="Ross Baird"/>
    <x v="2"/>
    <s v="United States"/>
    <s v="Gastonia"/>
    <x v="3"/>
    <n v="28052"/>
    <x v="0"/>
    <s v="TEC-AC-10004659"/>
    <x v="2"/>
    <x v="11"/>
    <s v="Imation Secure Hardware Encrypted USB 2.0 Flash Drive; 16GB"/>
    <n v="408.74400000000003"/>
    <n v="7"/>
    <n v="0.2"/>
    <x v="179"/>
  </r>
  <r>
    <n v="432"/>
    <x v="198"/>
    <x v="173"/>
    <d v="2016-04-21T00:00:00"/>
    <s v="Standard Class"/>
    <s v="RB-19795"/>
    <s v="Ross Baird"/>
    <x v="2"/>
    <s v="United States"/>
    <s v="Gastonia"/>
    <x v="3"/>
    <n v="28052"/>
    <x v="0"/>
    <s v="TEC-AC-10004659"/>
    <x v="2"/>
    <x v="11"/>
    <s v="Imation Secure Hardware Encrypted USB 2.0 Flash Drive; 16GB"/>
    <n v="291.95999999999998"/>
    <n v="5"/>
    <n v="0.2"/>
    <x v="420"/>
  </r>
  <r>
    <n v="433"/>
    <x v="198"/>
    <x v="173"/>
    <d v="2016-04-21T00:00:00"/>
    <s v="Standard Class"/>
    <s v="RB-19795"/>
    <s v="Ross Baird"/>
    <x v="2"/>
    <s v="United States"/>
    <s v="Gastonia"/>
    <x v="3"/>
    <n v="28052"/>
    <x v="0"/>
    <s v="OFF-ST-10000617"/>
    <x v="1"/>
    <x v="4"/>
    <s v="Woodgrain Magazine Files by Perma"/>
    <n v="4.7679999999999998"/>
    <n v="2"/>
    <n v="0.2"/>
    <x v="421"/>
  </r>
  <r>
    <n v="434"/>
    <x v="199"/>
    <x v="112"/>
    <d v="2016-06-07T00:00:00"/>
    <s v="First Class"/>
    <s v="DB-13060"/>
    <s v="Dave Brooks"/>
    <x v="0"/>
    <s v="United States"/>
    <s v="Lowell"/>
    <x v="31"/>
    <n v="1852"/>
    <x v="3"/>
    <s v="OFF-ST-10003306"/>
    <x v="1"/>
    <x v="4"/>
    <s v="Letter Size Cart"/>
    <n v="714.3"/>
    <n v="5"/>
    <n v="0"/>
    <x v="422"/>
  </r>
  <r>
    <n v="435"/>
    <x v="200"/>
    <x v="174"/>
    <d v="2014-12-25T00:00:00"/>
    <s v="Standard Class"/>
    <s v="MK-18160"/>
    <s v="Mike Kennedy"/>
    <x v="0"/>
    <s v="United States"/>
    <s v="Jacksonville"/>
    <x v="2"/>
    <n v="32216"/>
    <x v="0"/>
    <s v="OFF-BI-10000773"/>
    <x v="1"/>
    <x v="8"/>
    <s v="Insertable Tab Post Binder Dividers"/>
    <n v="4.8120000000000003"/>
    <n v="2"/>
    <n v="0.7"/>
    <x v="423"/>
  </r>
  <r>
    <n v="436"/>
    <x v="200"/>
    <x v="174"/>
    <d v="2014-12-25T00:00:00"/>
    <s v="Standard Class"/>
    <s v="MK-18160"/>
    <s v="Mike Kennedy"/>
    <x v="0"/>
    <s v="United States"/>
    <s v="Jacksonville"/>
    <x v="2"/>
    <n v="32216"/>
    <x v="0"/>
    <s v="TEC-AC-10002600"/>
    <x v="2"/>
    <x v="11"/>
    <s v="Belkin QODE FastFit Bluetooth Keyboard"/>
    <n v="247.8"/>
    <n v="5"/>
    <n v="0.2"/>
    <x v="424"/>
  </r>
  <r>
    <n v="437"/>
    <x v="201"/>
    <x v="1"/>
    <d v="2016-06-14T00:00:00"/>
    <s v="Second Class"/>
    <s v="PO-19180"/>
    <s v="Philisse Overcash"/>
    <x v="2"/>
    <s v="United States"/>
    <s v="Chicago"/>
    <x v="10"/>
    <n v="60623"/>
    <x v="2"/>
    <s v="TEC-MA-10002937"/>
    <x v="2"/>
    <x v="15"/>
    <s v="Canon Color ImageCLASS MF8580Cdw Wireless Laser All-In-One Printer, Copier, Scanner"/>
    <n v="1007.979"/>
    <n v="3"/>
    <n v="0.3"/>
    <x v="425"/>
  </r>
  <r>
    <n v="438"/>
    <x v="201"/>
    <x v="1"/>
    <d v="2016-06-14T00:00:00"/>
    <s v="Second Class"/>
    <s v="PO-19180"/>
    <s v="Philisse Overcash"/>
    <x v="2"/>
    <s v="United States"/>
    <s v="Chicago"/>
    <x v="10"/>
    <n v="60623"/>
    <x v="2"/>
    <s v="OFF-PA-10001970"/>
    <x v="1"/>
    <x v="10"/>
    <s v="Xerox 1908"/>
    <n v="313.488"/>
    <n v="7"/>
    <n v="0.2"/>
    <x v="426"/>
  </r>
  <r>
    <n v="439"/>
    <x v="202"/>
    <x v="175"/>
    <d v="2017-09-19T00:00:00"/>
    <s v="Standard Class"/>
    <s v="BB-11545"/>
    <s v="Brenda Bowman"/>
    <x v="1"/>
    <s v="United States"/>
    <s v="Houston"/>
    <x v="5"/>
    <n v="77070"/>
    <x v="2"/>
    <s v="OFF-PA-10002230"/>
    <x v="1"/>
    <x v="10"/>
    <s v="Xerox 1897"/>
    <n v="31.872"/>
    <n v="8"/>
    <n v="0.2"/>
    <x v="427"/>
  </r>
  <r>
    <n v="440"/>
    <x v="203"/>
    <x v="176"/>
    <d v="2017-01-23T00:00:00"/>
    <s v="Second Class"/>
    <s v="CV-12805"/>
    <s v="Cynthia Voltz"/>
    <x v="1"/>
    <s v="United States"/>
    <s v="New York City"/>
    <x v="15"/>
    <n v="10024"/>
    <x v="3"/>
    <s v="FUR-CH-10003396"/>
    <x v="0"/>
    <x v="1"/>
    <s v="Global Deluxe Steno Chair"/>
    <n v="207.846"/>
    <n v="3"/>
    <n v="0.1"/>
    <x v="428"/>
  </r>
  <r>
    <n v="441"/>
    <x v="204"/>
    <x v="64"/>
    <d v="2016-09-07T00:00:00"/>
    <s v="Second Class"/>
    <s v="PK-19075"/>
    <s v="Pete Kriz"/>
    <x v="0"/>
    <s v="United States"/>
    <s v="Detroit"/>
    <x v="12"/>
    <n v="48227"/>
    <x v="2"/>
    <s v="FUR-FU-10000246"/>
    <x v="0"/>
    <x v="5"/>
    <s v="Aluminum Document Frame"/>
    <n v="12.22"/>
    <n v="1"/>
    <n v="0"/>
    <x v="429"/>
  </r>
  <r>
    <n v="442"/>
    <x v="204"/>
    <x v="64"/>
    <d v="2016-09-07T00:00:00"/>
    <s v="Second Class"/>
    <s v="PK-19075"/>
    <s v="Pete Kriz"/>
    <x v="0"/>
    <s v="United States"/>
    <s v="Detroit"/>
    <x v="12"/>
    <n v="48227"/>
    <x v="2"/>
    <s v="OFF-ST-10000060"/>
    <x v="1"/>
    <x v="4"/>
    <s v="Fellowes Bankers Box Staxonsteel Drawer File/Stacking System"/>
    <n v="194.94"/>
    <n v="3"/>
    <n v="0"/>
    <x v="430"/>
  </r>
  <r>
    <n v="443"/>
    <x v="204"/>
    <x v="64"/>
    <d v="2016-09-07T00:00:00"/>
    <s v="Second Class"/>
    <s v="PK-19075"/>
    <s v="Pete Kriz"/>
    <x v="0"/>
    <s v="United States"/>
    <s v="Detroit"/>
    <x v="12"/>
    <n v="48227"/>
    <x v="2"/>
    <s v="OFF-ST-10003058"/>
    <x v="1"/>
    <x v="4"/>
    <s v="Eldon Mobile Mega Data Cart  Mega Stackable  Add-On Trays"/>
    <n v="70.95"/>
    <n v="3"/>
    <n v="0"/>
    <x v="431"/>
  </r>
  <r>
    <n v="444"/>
    <x v="204"/>
    <x v="64"/>
    <d v="2016-09-07T00:00:00"/>
    <s v="Second Class"/>
    <s v="PK-19075"/>
    <s v="Pete Kriz"/>
    <x v="0"/>
    <s v="United States"/>
    <s v="Detroit"/>
    <x v="12"/>
    <n v="48227"/>
    <x v="2"/>
    <s v="OFF-PA-10002222"/>
    <x v="1"/>
    <x v="10"/>
    <s v="Xerox Color Copier Paper, 11&quot; x 17&quot;, Ream"/>
    <n v="91.36"/>
    <n v="4"/>
    <n v="0"/>
    <x v="432"/>
  </r>
  <r>
    <n v="445"/>
    <x v="204"/>
    <x v="64"/>
    <d v="2016-09-07T00:00:00"/>
    <s v="Second Class"/>
    <s v="PK-19075"/>
    <s v="Pete Kriz"/>
    <x v="0"/>
    <s v="United States"/>
    <s v="Detroit"/>
    <x v="12"/>
    <n v="48227"/>
    <x v="2"/>
    <s v="FUR-CH-10002372"/>
    <x v="0"/>
    <x v="1"/>
    <s v="Office Star - Ergonomically Designed Knee Chair"/>
    <n v="242.94"/>
    <n v="3"/>
    <n v="0"/>
    <x v="433"/>
  </r>
  <r>
    <n v="446"/>
    <x v="204"/>
    <x v="64"/>
    <d v="2016-09-07T00:00:00"/>
    <s v="Second Class"/>
    <s v="PK-19075"/>
    <s v="Pete Kriz"/>
    <x v="0"/>
    <s v="United States"/>
    <s v="Detroit"/>
    <x v="12"/>
    <n v="48227"/>
    <x v="2"/>
    <s v="OFF-LA-10001317"/>
    <x v="1"/>
    <x v="2"/>
    <s v="Avery 520"/>
    <n v="22.05"/>
    <n v="7"/>
    <n v="0"/>
    <x v="434"/>
  </r>
  <r>
    <n v="447"/>
    <x v="205"/>
    <x v="177"/>
    <d v="2017-03-25T00:00:00"/>
    <s v="Second Class"/>
    <s v="TB-21595"/>
    <s v="Troy Blackwell"/>
    <x v="0"/>
    <s v="United States"/>
    <s v="Columbus"/>
    <x v="14"/>
    <n v="47201"/>
    <x v="2"/>
    <s v="FUR-FU-10000206"/>
    <x v="0"/>
    <x v="5"/>
    <s v="GE General Purpose, Extra Long Life, Showcase &amp; Floodlight Incandescent Bulbs"/>
    <n v="2.91"/>
    <n v="1"/>
    <n v="0"/>
    <x v="435"/>
  </r>
  <r>
    <n v="448"/>
    <x v="206"/>
    <x v="178"/>
    <d v="2016-04-03T00:00:00"/>
    <s v="Second Class"/>
    <s v="RB-19360"/>
    <s v="Raymond Buch"/>
    <x v="0"/>
    <s v="United States"/>
    <s v="Auburn"/>
    <x v="15"/>
    <n v="13021"/>
    <x v="3"/>
    <s v="OFF-AR-10000588"/>
    <x v="1"/>
    <x v="6"/>
    <s v="Newell 345"/>
    <n v="59.52"/>
    <n v="3"/>
    <n v="0"/>
    <x v="436"/>
  </r>
  <r>
    <n v="449"/>
    <x v="206"/>
    <x v="178"/>
    <d v="2016-04-03T00:00:00"/>
    <s v="Second Class"/>
    <s v="RB-19360"/>
    <s v="Raymond Buch"/>
    <x v="0"/>
    <s v="United States"/>
    <s v="Auburn"/>
    <x v="15"/>
    <n v="13021"/>
    <x v="3"/>
    <s v="OFF-ST-10001469"/>
    <x v="1"/>
    <x v="4"/>
    <s v="Fellowes Bankers Box Recycled Super Stor/Drawer"/>
    <n v="161.94"/>
    <n v="3"/>
    <n v="0"/>
    <x v="437"/>
  </r>
  <r>
    <n v="450"/>
    <x v="206"/>
    <x v="178"/>
    <d v="2016-04-03T00:00:00"/>
    <s v="Second Class"/>
    <s v="RB-19360"/>
    <s v="Raymond Buch"/>
    <x v="0"/>
    <s v="United States"/>
    <s v="Auburn"/>
    <x v="15"/>
    <n v="13021"/>
    <x v="3"/>
    <s v="OFF-AR-10001953"/>
    <x v="1"/>
    <x v="6"/>
    <s v="Boston 1645 Deluxe Heavier-Duty Electric Pencil Sharpener"/>
    <n v="263.88"/>
    <n v="6"/>
    <n v="0"/>
    <x v="438"/>
  </r>
  <r>
    <n v="451"/>
    <x v="206"/>
    <x v="178"/>
    <d v="2016-04-03T00:00:00"/>
    <s v="Second Class"/>
    <s v="RB-19360"/>
    <s v="Raymond Buch"/>
    <x v="0"/>
    <s v="United States"/>
    <s v="Auburn"/>
    <x v="15"/>
    <n v="13021"/>
    <x v="3"/>
    <s v="OFF-AR-10003156"/>
    <x v="1"/>
    <x v="6"/>
    <s v="50 Colored Long Pencils"/>
    <n v="30.48"/>
    <n v="3"/>
    <n v="0"/>
    <x v="439"/>
  </r>
  <r>
    <n v="452"/>
    <x v="206"/>
    <x v="178"/>
    <d v="2016-04-03T00:00:00"/>
    <s v="Second Class"/>
    <s v="RB-19360"/>
    <s v="Raymond Buch"/>
    <x v="0"/>
    <s v="United States"/>
    <s v="Auburn"/>
    <x v="15"/>
    <n v="13021"/>
    <x v="3"/>
    <s v="OFF-AR-10004974"/>
    <x v="1"/>
    <x v="6"/>
    <s v="Newell 342"/>
    <n v="9.84"/>
    <n v="3"/>
    <n v="0"/>
    <x v="301"/>
  </r>
  <r>
    <n v="453"/>
    <x v="206"/>
    <x v="178"/>
    <d v="2016-04-03T00:00:00"/>
    <s v="Second Class"/>
    <s v="RB-19360"/>
    <s v="Raymond Buch"/>
    <x v="0"/>
    <s v="United States"/>
    <s v="Auburn"/>
    <x v="15"/>
    <n v="13021"/>
    <x v="3"/>
    <s v="TEC-PH-10002365"/>
    <x v="2"/>
    <x v="7"/>
    <s v="Belkin Grip Candy Sheer Case / Cover for iPhone 5 and 5S"/>
    <n v="35.119999999999997"/>
    <n v="4"/>
    <n v="0"/>
    <x v="440"/>
  </r>
  <r>
    <n v="454"/>
    <x v="207"/>
    <x v="179"/>
    <d v="2017-10-24T00:00:00"/>
    <s v="Standard Class"/>
    <s v="EB-13705"/>
    <s v="Ed Braxton"/>
    <x v="1"/>
    <s v="United States"/>
    <s v="Akron"/>
    <x v="24"/>
    <n v="44312"/>
    <x v="3"/>
    <s v="FUR-TA-10001539"/>
    <x v="0"/>
    <x v="3"/>
    <s v="Chromcraft Rectangular Conference Tables"/>
    <n v="284.36399999999998"/>
    <n v="2"/>
    <n v="0.4"/>
    <x v="441"/>
  </r>
  <r>
    <n v="455"/>
    <x v="207"/>
    <x v="179"/>
    <d v="2017-10-24T00:00:00"/>
    <s v="Standard Class"/>
    <s v="EB-13705"/>
    <s v="Ed Braxton"/>
    <x v="1"/>
    <s v="United States"/>
    <s v="Akron"/>
    <x v="24"/>
    <n v="44312"/>
    <x v="3"/>
    <s v="OFF-ST-10000142"/>
    <x v="1"/>
    <x v="4"/>
    <s v="Deluxe Rollaway Locking File with Drawer"/>
    <n v="665.40800000000002"/>
    <n v="2"/>
    <n v="0.2"/>
    <x v="442"/>
  </r>
  <r>
    <n v="456"/>
    <x v="208"/>
    <x v="180"/>
    <d v="2016-12-17T00:00:00"/>
    <s v="Standard Class"/>
    <s v="KH-16630"/>
    <s v="Ken Heidel"/>
    <x v="1"/>
    <s v="United States"/>
    <s v="Norman"/>
    <x v="26"/>
    <n v="73071"/>
    <x v="2"/>
    <s v="TEC-AC-10001772"/>
    <x v="2"/>
    <x v="11"/>
    <s v="Memorex Mini Travel Drive 16 GB USB 2.0 Flash Drive"/>
    <n v="63.88"/>
    <n v="4"/>
    <n v="0"/>
    <x v="443"/>
  </r>
  <r>
    <n v="457"/>
    <x v="209"/>
    <x v="181"/>
    <d v="2014-02-18T00:00:00"/>
    <s v="Standard Class"/>
    <s v="SC-20095"/>
    <s v="Sanjit Chand"/>
    <x v="0"/>
    <s v="United States"/>
    <s v="Concord"/>
    <x v="1"/>
    <n v="94521"/>
    <x v="1"/>
    <s v="FUR-CH-10000225"/>
    <x v="0"/>
    <x v="1"/>
    <s v="Global Geo Office Task Chair, Gray"/>
    <n v="129.56800000000001"/>
    <n v="2"/>
    <n v="0.2"/>
    <x v="444"/>
  </r>
  <r>
    <n v="458"/>
    <x v="210"/>
    <x v="182"/>
    <d v="2016-10-01T00:00:00"/>
    <s v="Standard Class"/>
    <s v="NF-18385"/>
    <s v="Natalie Fritzler"/>
    <x v="0"/>
    <s v="United States"/>
    <s v="Decatur"/>
    <x v="10"/>
    <n v="62521"/>
    <x v="2"/>
    <s v="FUR-CH-10002331"/>
    <x v="0"/>
    <x v="1"/>
    <s v="Hon 4700 Series Mobuis Mid-Back Task Chairs with Adjustable Arms"/>
    <n v="747.55799999999999"/>
    <n v="3"/>
    <n v="0.3"/>
    <x v="445"/>
  </r>
  <r>
    <n v="459"/>
    <x v="210"/>
    <x v="182"/>
    <d v="2016-10-01T00:00:00"/>
    <s v="Standard Class"/>
    <s v="NF-18385"/>
    <s v="Natalie Fritzler"/>
    <x v="0"/>
    <s v="United States"/>
    <s v="Decatur"/>
    <x v="10"/>
    <n v="62521"/>
    <x v="2"/>
    <s v="OFF-EN-10001415"/>
    <x v="1"/>
    <x v="12"/>
    <s v="Staple envelope"/>
    <n v="8.9280000000000008"/>
    <n v="2"/>
    <n v="0.2"/>
    <x v="446"/>
  </r>
  <r>
    <n v="460"/>
    <x v="211"/>
    <x v="83"/>
    <d v="2015-12-22T00:00:00"/>
    <s v="Standard Class"/>
    <s v="JH-15985"/>
    <s v="Joseph Holt"/>
    <x v="0"/>
    <s v="United States"/>
    <s v="Seattle"/>
    <x v="4"/>
    <n v="98115"/>
    <x v="1"/>
    <s v="OFF-AP-10002472"/>
    <x v="1"/>
    <x v="9"/>
    <s v="3M Office Air Cleaner"/>
    <n v="103.92"/>
    <n v="4"/>
    <n v="0"/>
    <x v="447"/>
  </r>
  <r>
    <n v="461"/>
    <x v="211"/>
    <x v="83"/>
    <d v="2015-12-22T00:00:00"/>
    <s v="Standard Class"/>
    <s v="JH-15985"/>
    <s v="Joseph Holt"/>
    <x v="0"/>
    <s v="United States"/>
    <s v="Seattle"/>
    <x v="4"/>
    <n v="98115"/>
    <x v="1"/>
    <s v="TEC-AC-10004571"/>
    <x v="2"/>
    <x v="11"/>
    <s v="Logitech G700s Rechargeable Gaming Mouse"/>
    <n v="899.91"/>
    <n v="9"/>
    <n v="0"/>
    <x v="448"/>
  </r>
  <r>
    <n v="462"/>
    <x v="211"/>
    <x v="83"/>
    <d v="2015-12-22T00:00:00"/>
    <s v="Standard Class"/>
    <s v="JH-15985"/>
    <s v="Joseph Holt"/>
    <x v="0"/>
    <s v="United States"/>
    <s v="Seattle"/>
    <x v="4"/>
    <n v="98115"/>
    <x v="1"/>
    <s v="OFF-BI-10001098"/>
    <x v="1"/>
    <x v="8"/>
    <s v="Acco D-Ring Binder w/DublLock"/>
    <n v="51.311999999999998"/>
    <n v="3"/>
    <n v="0.2"/>
    <x v="449"/>
  </r>
  <r>
    <n v="463"/>
    <x v="212"/>
    <x v="183"/>
    <d v="2016-04-29T00:00:00"/>
    <s v="Standard Class"/>
    <s v="TN-21040"/>
    <s v="Tanja Norvell"/>
    <x v="2"/>
    <s v="United States"/>
    <s v="Phoenix"/>
    <x v="16"/>
    <n v="85023"/>
    <x v="1"/>
    <s v="FUR-FU-10000023"/>
    <x v="0"/>
    <x v="5"/>
    <s v="Eldon Wave Desk Accessories"/>
    <n v="23.56"/>
    <n v="5"/>
    <n v="0.2"/>
    <x v="450"/>
  </r>
  <r>
    <n v="464"/>
    <x v="212"/>
    <x v="183"/>
    <d v="2016-04-29T00:00:00"/>
    <s v="Standard Class"/>
    <s v="TN-21040"/>
    <s v="Tanja Norvell"/>
    <x v="2"/>
    <s v="United States"/>
    <s v="Phoenix"/>
    <x v="16"/>
    <n v="85023"/>
    <x v="1"/>
    <s v="FUR-TA-10001889"/>
    <x v="0"/>
    <x v="3"/>
    <s v="Bush Advantage Collection Racetrack Conference Table"/>
    <n v="1272.6300000000001"/>
    <n v="6"/>
    <n v="0.5"/>
    <x v="451"/>
  </r>
  <r>
    <n v="465"/>
    <x v="212"/>
    <x v="183"/>
    <d v="2016-04-29T00:00:00"/>
    <s v="Standard Class"/>
    <s v="TN-21040"/>
    <s v="Tanja Norvell"/>
    <x v="2"/>
    <s v="United States"/>
    <s v="Phoenix"/>
    <x v="16"/>
    <n v="85023"/>
    <x v="1"/>
    <s v="OFF-BI-10000315"/>
    <x v="1"/>
    <x v="8"/>
    <s v="Poly Designer Cover &amp; Back"/>
    <n v="28.484999999999999"/>
    <n v="5"/>
    <n v="0.7"/>
    <x v="452"/>
  </r>
  <r>
    <n v="466"/>
    <x v="212"/>
    <x v="183"/>
    <d v="2016-04-29T00:00:00"/>
    <s v="Standard Class"/>
    <s v="TN-21040"/>
    <s v="Tanja Norvell"/>
    <x v="2"/>
    <s v="United States"/>
    <s v="Phoenix"/>
    <x v="16"/>
    <n v="85023"/>
    <x v="1"/>
    <s v="OFF-SU-10003505"/>
    <x v="1"/>
    <x v="14"/>
    <s v="Premier Electric Letter Opener"/>
    <n v="185.376"/>
    <n v="2"/>
    <n v="0.2"/>
    <x v="453"/>
  </r>
  <r>
    <n v="467"/>
    <x v="212"/>
    <x v="183"/>
    <d v="2016-04-29T00:00:00"/>
    <s v="Standard Class"/>
    <s v="TN-21040"/>
    <s v="Tanja Norvell"/>
    <x v="2"/>
    <s v="United States"/>
    <s v="Phoenix"/>
    <x v="16"/>
    <n v="85023"/>
    <x v="1"/>
    <s v="OFF-AP-10002578"/>
    <x v="1"/>
    <x v="9"/>
    <s v="Fellowes Premier Superior Surge Suppressor, 10-Outlet, With Phone and Remote"/>
    <n v="78.272000000000006"/>
    <n v="2"/>
    <n v="0.2"/>
    <x v="454"/>
  </r>
  <r>
    <n v="468"/>
    <x v="213"/>
    <x v="184"/>
    <d v="2015-01-24T00:00:00"/>
    <s v="Standard Class"/>
    <s v="JS-15940"/>
    <s v="Joni Sundaresam"/>
    <x v="2"/>
    <s v="United States"/>
    <s v="Park Ridge"/>
    <x v="10"/>
    <n v="60068"/>
    <x v="2"/>
    <s v="FUR-FU-10002918"/>
    <x v="0"/>
    <x v="5"/>
    <s v="Eldon ClusterMat Chair Mat with Cordless Antistatic Protection"/>
    <n v="254.744"/>
    <n v="7"/>
    <n v="0.6"/>
    <x v="455"/>
  </r>
  <r>
    <n v="469"/>
    <x v="214"/>
    <x v="185"/>
    <d v="2017-04-04T00:00:00"/>
    <s v="Standard Class"/>
    <s v="DS-13180"/>
    <s v="David Smith"/>
    <x v="1"/>
    <s v="United States"/>
    <s v="Amarillo"/>
    <x v="5"/>
    <n v="79109"/>
    <x v="2"/>
    <s v="FUR-BO-10002824"/>
    <x v="0"/>
    <x v="0"/>
    <s v="Bush Mission Pointe Library"/>
    <n v="205.33279999999999"/>
    <n v="2"/>
    <n v="0.32"/>
    <x v="456"/>
  </r>
  <r>
    <n v="470"/>
    <x v="215"/>
    <x v="186"/>
    <d v="2016-12-20T00:00:00"/>
    <s v="Second Class"/>
    <s v="CC-12670"/>
    <s v="Craig Carreira"/>
    <x v="0"/>
    <s v="United States"/>
    <s v="Chicago"/>
    <x v="10"/>
    <n v="60610"/>
    <x v="2"/>
    <s v="OFF-BI-10002194"/>
    <x v="1"/>
    <x v="8"/>
    <s v="Cardinal Hold-It CD Pocket"/>
    <n v="4.7880000000000003"/>
    <n v="3"/>
    <n v="0.8"/>
    <x v="457"/>
  </r>
  <r>
    <n v="471"/>
    <x v="216"/>
    <x v="139"/>
    <d v="2015-12-24T00:00:00"/>
    <s v="Standard Class"/>
    <s v="MH-17785"/>
    <s v="Maya Herman"/>
    <x v="1"/>
    <s v="United States"/>
    <s v="Lindenhurst"/>
    <x v="15"/>
    <n v="11757"/>
    <x v="3"/>
    <s v="OFF-PA-10004071"/>
    <x v="1"/>
    <x v="10"/>
    <s v="Eaton Premium Continuous-Feed Paper, 25% Cotton, Letter Size, White, 1000 Shts/Box"/>
    <n v="55.48"/>
    <n v="1"/>
    <n v="0"/>
    <x v="458"/>
  </r>
  <r>
    <n v="472"/>
    <x v="217"/>
    <x v="187"/>
    <d v="2014-11-11T00:00:00"/>
    <s v="Second Class"/>
    <s v="JP-15520"/>
    <s v="Jeremy Pistek"/>
    <x v="0"/>
    <s v="United States"/>
    <s v="San Francisco"/>
    <x v="1"/>
    <n v="94110"/>
    <x v="1"/>
    <s v="OFF-ST-10002743"/>
    <x v="1"/>
    <x v="4"/>
    <s v="SAFCO Boltless Steel Shelving"/>
    <n v="340.92"/>
    <n v="3"/>
    <n v="0"/>
    <x v="459"/>
  </r>
  <r>
    <n v="473"/>
    <x v="217"/>
    <x v="187"/>
    <d v="2014-11-11T00:00:00"/>
    <s v="Second Class"/>
    <s v="JP-15520"/>
    <s v="Jeremy Pistek"/>
    <x v="0"/>
    <s v="United States"/>
    <s v="San Francisco"/>
    <x v="1"/>
    <n v="94110"/>
    <x v="1"/>
    <s v="FUR-BO-10001601"/>
    <x v="0"/>
    <x v="0"/>
    <s v="Sauder Mission Library with Doors, Fruitwood Finish"/>
    <n v="222.666"/>
    <n v="2"/>
    <n v="0.15"/>
    <x v="460"/>
  </r>
  <r>
    <n v="474"/>
    <x v="217"/>
    <x v="187"/>
    <d v="2014-11-11T00:00:00"/>
    <s v="Second Class"/>
    <s v="JP-15520"/>
    <s v="Jeremy Pistek"/>
    <x v="0"/>
    <s v="United States"/>
    <s v="San Francisco"/>
    <x v="1"/>
    <n v="94110"/>
    <x v="1"/>
    <s v="TEC-PH-10002680"/>
    <x v="2"/>
    <x v="7"/>
    <s v="Samsung Galaxy Note 3"/>
    <n v="703.96799999999996"/>
    <n v="4"/>
    <n v="0.2"/>
    <x v="461"/>
  </r>
  <r>
    <n v="475"/>
    <x v="217"/>
    <x v="187"/>
    <d v="2014-11-11T00:00:00"/>
    <s v="Second Class"/>
    <s v="JP-15520"/>
    <s v="Jeremy Pistek"/>
    <x v="0"/>
    <s v="United States"/>
    <s v="San Francisco"/>
    <x v="1"/>
    <n v="94110"/>
    <x v="1"/>
    <s v="OFF-ST-10001321"/>
    <x v="1"/>
    <x v="4"/>
    <s v="Decoflex Hanging Personal Folder File, Blue"/>
    <n v="92.52"/>
    <n v="6"/>
    <n v="0"/>
    <x v="462"/>
  </r>
  <r>
    <n v="476"/>
    <x v="217"/>
    <x v="187"/>
    <d v="2014-11-11T00:00:00"/>
    <s v="Second Class"/>
    <s v="JP-15520"/>
    <s v="Jeremy Pistek"/>
    <x v="0"/>
    <s v="United States"/>
    <s v="San Francisco"/>
    <x v="1"/>
    <n v="94110"/>
    <x v="1"/>
    <s v="OFF-PA-10001509"/>
    <x v="1"/>
    <x v="10"/>
    <s v="Recycled Desk Saver Line &quot;While You Were Out&quot; Book, 5 1/2&quot; X 4&quot;"/>
    <n v="62.65"/>
    <n v="7"/>
    <n v="0"/>
    <x v="463"/>
  </r>
  <r>
    <n v="477"/>
    <x v="217"/>
    <x v="187"/>
    <d v="2014-11-11T00:00:00"/>
    <s v="Second Class"/>
    <s v="JP-15520"/>
    <s v="Jeremy Pistek"/>
    <x v="0"/>
    <s v="United States"/>
    <s v="San Francisco"/>
    <x v="1"/>
    <n v="94110"/>
    <x v="1"/>
    <s v="OFF-PA-10003465"/>
    <x v="1"/>
    <x v="10"/>
    <s v="Xerox 1912"/>
    <n v="94.85"/>
    <n v="5"/>
    <n v="0"/>
    <x v="464"/>
  </r>
  <r>
    <n v="478"/>
    <x v="218"/>
    <x v="188"/>
    <d v="2016-07-19T00:00:00"/>
    <s v="Standard Class"/>
    <s v="KH-16690"/>
    <s v="Kristen Hastings"/>
    <x v="1"/>
    <s v="United States"/>
    <s v="Los Angeles"/>
    <x v="1"/>
    <n v="90008"/>
    <x v="1"/>
    <s v="TEC-PH-10000149"/>
    <x v="2"/>
    <x v="7"/>
    <s v="Cisco SPA525G2 IP Phone - Wireless"/>
    <n v="95.76"/>
    <n v="6"/>
    <n v="0.2"/>
    <x v="465"/>
  </r>
  <r>
    <n v="479"/>
    <x v="219"/>
    <x v="189"/>
    <d v="2016-11-02T00:00:00"/>
    <s v="Standard Class"/>
    <s v="JE-15475"/>
    <s v="Jeremy Ellison"/>
    <x v="0"/>
    <s v="United States"/>
    <s v="Troy"/>
    <x v="15"/>
    <n v="12180"/>
    <x v="3"/>
    <s v="FUR-FU-10002671"/>
    <x v="0"/>
    <x v="5"/>
    <s v="Electrix 20W Halogen Replacement Bulb for Zoom-In Desk Lamp"/>
    <n v="40.200000000000003"/>
    <n v="3"/>
    <n v="0"/>
    <x v="466"/>
  </r>
  <r>
    <n v="480"/>
    <x v="220"/>
    <x v="190"/>
    <d v="2016-07-02T00:00:00"/>
    <s v="Standard Class"/>
    <s v="JG-15805"/>
    <s v="John Grady"/>
    <x v="1"/>
    <s v="United States"/>
    <s v="New York City"/>
    <x v="15"/>
    <n v="10024"/>
    <x v="3"/>
    <s v="OFF-AR-10003045"/>
    <x v="1"/>
    <x v="6"/>
    <s v="Prang Colored Pencils"/>
    <n v="14.7"/>
    <n v="5"/>
    <n v="0"/>
    <x v="467"/>
  </r>
  <r>
    <n v="481"/>
    <x v="220"/>
    <x v="190"/>
    <d v="2016-07-02T00:00:00"/>
    <s v="Standard Class"/>
    <s v="JG-15805"/>
    <s v="John Grady"/>
    <x v="1"/>
    <s v="United States"/>
    <s v="New York City"/>
    <x v="15"/>
    <n v="10024"/>
    <x v="3"/>
    <s v="OFF-ST-10000689"/>
    <x v="1"/>
    <x v="4"/>
    <s v="Fellowes Strictly Business Drawer File, Letter/Legal Size"/>
    <n v="704.25"/>
    <n v="5"/>
    <n v="0"/>
    <x v="468"/>
  </r>
  <r>
    <n v="482"/>
    <x v="221"/>
    <x v="191"/>
    <d v="2014-10-10T00:00:00"/>
    <s v="Standard Class"/>
    <s v="XP-21865"/>
    <s v="Xylona Preis"/>
    <x v="0"/>
    <s v="United States"/>
    <s v="San Diego"/>
    <x v="1"/>
    <n v="92024"/>
    <x v="1"/>
    <s v="TEC-AC-10001445"/>
    <x v="2"/>
    <x v="11"/>
    <s v="Imation USB 2.0 Swivel Flash Drive USB flash drive - 4 GB - Pink"/>
    <n v="9.09"/>
    <n v="3"/>
    <n v="0"/>
    <x v="469"/>
  </r>
  <r>
    <n v="483"/>
    <x v="222"/>
    <x v="192"/>
    <d v="2014-07-27T00:00:00"/>
    <s v="Standard Class"/>
    <s v="EM-14065"/>
    <s v="Erin Mull"/>
    <x v="0"/>
    <s v="United States"/>
    <s v="New York City"/>
    <x v="15"/>
    <n v="10024"/>
    <x v="3"/>
    <s v="OFF-AR-10002053"/>
    <x v="1"/>
    <x v="6"/>
    <s v="Premium Writing Pencils, Soft, #2 by Central Association for the Blind"/>
    <n v="5.96"/>
    <n v="2"/>
    <n v="0"/>
    <x v="470"/>
  </r>
  <r>
    <n v="484"/>
    <x v="222"/>
    <x v="192"/>
    <d v="2014-07-27T00:00:00"/>
    <s v="Standard Class"/>
    <s v="EM-14065"/>
    <s v="Erin Mull"/>
    <x v="0"/>
    <s v="United States"/>
    <s v="New York City"/>
    <x v="15"/>
    <n v="10024"/>
    <x v="3"/>
    <s v="TEC-AC-10002567"/>
    <x v="2"/>
    <x v="11"/>
    <s v="Logitech G602 Wireless Gaming Mouse"/>
    <n v="159.97999999999999"/>
    <n v="2"/>
    <n v="0"/>
    <x v="471"/>
  </r>
  <r>
    <n v="485"/>
    <x v="223"/>
    <x v="193"/>
    <d v="2017-06-13T00:00:00"/>
    <s v="First Class"/>
    <s v="MT-18070"/>
    <s v="Michelle Tran"/>
    <x v="2"/>
    <s v="United States"/>
    <s v="Los Angeles"/>
    <x v="1"/>
    <n v="90045"/>
    <x v="1"/>
    <s v="OFF-LA-10003923"/>
    <x v="1"/>
    <x v="2"/>
    <s v="Alphabetical Labels for Top Tab Filing"/>
    <n v="29.6"/>
    <n v="2"/>
    <n v="0"/>
    <x v="472"/>
  </r>
  <r>
    <n v="486"/>
    <x v="223"/>
    <x v="193"/>
    <d v="2017-06-13T00:00:00"/>
    <s v="First Class"/>
    <s v="MT-18070"/>
    <s v="Michelle Tran"/>
    <x v="2"/>
    <s v="United States"/>
    <s v="Los Angeles"/>
    <x v="1"/>
    <n v="90045"/>
    <x v="1"/>
    <s v="FUR-BO-10001337"/>
    <x v="0"/>
    <x v="0"/>
    <s v="O'Sullivan Living Dimensions 2-Shelf Bookcases"/>
    <n v="514.16499999999996"/>
    <n v="5"/>
    <n v="0.15"/>
    <x v="473"/>
  </r>
  <r>
    <n v="487"/>
    <x v="223"/>
    <x v="193"/>
    <d v="2017-06-13T00:00:00"/>
    <s v="First Class"/>
    <s v="MT-18070"/>
    <s v="Michelle Tran"/>
    <x v="2"/>
    <s v="United States"/>
    <s v="Los Angeles"/>
    <x v="1"/>
    <n v="90045"/>
    <x v="1"/>
    <s v="TEC-PH-10001924"/>
    <x v="2"/>
    <x v="7"/>
    <s v="iHome FM Clock Radio with Lightning Dock"/>
    <n v="279.95999999999998"/>
    <n v="5"/>
    <n v="0.2"/>
    <x v="474"/>
  </r>
  <r>
    <n v="488"/>
    <x v="224"/>
    <x v="194"/>
    <d v="2014-10-31T00:00:00"/>
    <s v="First Class"/>
    <s v="SA-20830"/>
    <s v="Sue Ann Reed"/>
    <x v="0"/>
    <s v="United States"/>
    <s v="Chicago"/>
    <x v="10"/>
    <n v="60610"/>
    <x v="2"/>
    <s v="TEC-PH-10001363"/>
    <x v="2"/>
    <x v="7"/>
    <s v="Apple iPhone 5S"/>
    <n v="2735.9520000000002"/>
    <n v="6"/>
    <n v="0.2"/>
    <x v="475"/>
  </r>
  <r>
    <n v="489"/>
    <x v="225"/>
    <x v="3"/>
    <d v="2014-06-13T00:00:00"/>
    <s v="Second Class"/>
    <s v="CW-11905"/>
    <s v="Carl Weiss"/>
    <x v="2"/>
    <s v="United States"/>
    <s v="Huntsville"/>
    <x v="5"/>
    <n v="77340"/>
    <x v="2"/>
    <s v="TEC-PH-10000376"/>
    <x v="2"/>
    <x v="7"/>
    <s v="Square Credit Card Reader"/>
    <n v="7.992"/>
    <n v="1"/>
    <n v="0.2"/>
    <x v="476"/>
  </r>
  <r>
    <n v="490"/>
    <x v="225"/>
    <x v="3"/>
    <d v="2014-06-13T00:00:00"/>
    <s v="Second Class"/>
    <s v="CW-11905"/>
    <s v="Carl Weiss"/>
    <x v="2"/>
    <s v="United States"/>
    <s v="Huntsville"/>
    <x v="5"/>
    <n v="77340"/>
    <x v="2"/>
    <s v="TEC-AC-10000303"/>
    <x v="2"/>
    <x v="11"/>
    <s v="Logitech M510 Wireless Mouse"/>
    <n v="63.984000000000002"/>
    <n v="2"/>
    <n v="0.2"/>
    <x v="477"/>
  </r>
  <r>
    <n v="491"/>
    <x v="225"/>
    <x v="3"/>
    <d v="2014-06-13T00:00:00"/>
    <s v="Second Class"/>
    <s v="CW-11905"/>
    <s v="Carl Weiss"/>
    <x v="2"/>
    <s v="United States"/>
    <s v="Huntsville"/>
    <x v="5"/>
    <n v="77340"/>
    <x v="2"/>
    <s v="OFF-AR-10001953"/>
    <x v="1"/>
    <x v="6"/>
    <s v="Boston 1645 Deluxe Heavier-Duty Electric Pencil Sharpener"/>
    <n v="70.367999999999995"/>
    <n v="2"/>
    <n v="0.2"/>
    <x v="478"/>
  </r>
  <r>
    <n v="492"/>
    <x v="226"/>
    <x v="80"/>
    <d v="2014-09-19T00:00:00"/>
    <s v="Standard Class"/>
    <s v="AJ-10960"/>
    <s v="Astrea Jones"/>
    <x v="0"/>
    <s v="United States"/>
    <s v="Rochester"/>
    <x v="15"/>
    <n v="14609"/>
    <x v="3"/>
    <s v="OFF-ST-10001809"/>
    <x v="1"/>
    <x v="4"/>
    <s v="Fellowes Officeware Wire Shelving"/>
    <n v="449.15"/>
    <n v="5"/>
    <n v="0"/>
    <x v="479"/>
  </r>
  <r>
    <n v="493"/>
    <x v="226"/>
    <x v="80"/>
    <d v="2014-09-19T00:00:00"/>
    <s v="Standard Class"/>
    <s v="AJ-10960"/>
    <s v="Astrea Jones"/>
    <x v="0"/>
    <s v="United States"/>
    <s v="Rochester"/>
    <x v="15"/>
    <n v="14609"/>
    <x v="3"/>
    <s v="OFF-EN-10003845"/>
    <x v="1"/>
    <x v="12"/>
    <s v="Colored Envelopes"/>
    <n v="11.07"/>
    <n v="3"/>
    <n v="0"/>
    <x v="480"/>
  </r>
  <r>
    <n v="494"/>
    <x v="227"/>
    <x v="195"/>
    <d v="2016-05-14T00:00:00"/>
    <s v="Standard Class"/>
    <s v="SS-20590"/>
    <s v="Sonia Sunley"/>
    <x v="0"/>
    <s v="United States"/>
    <s v="Seattle"/>
    <x v="4"/>
    <n v="98115"/>
    <x v="1"/>
    <s v="TEC-AC-10000991"/>
    <x v="2"/>
    <x v="11"/>
    <s v="Sony Micro Vault Click 8 GB USB 2.0 Flash Drive"/>
    <n v="93.98"/>
    <n v="2"/>
    <n v="0"/>
    <x v="481"/>
  </r>
  <r>
    <n v="495"/>
    <x v="228"/>
    <x v="196"/>
    <d v="2016-03-21T00:00:00"/>
    <s v="Second Class"/>
    <s v="RO-19780"/>
    <s v="Rose O'Brian"/>
    <x v="0"/>
    <s v="United States"/>
    <s v="Memphis"/>
    <x v="18"/>
    <n v="38109"/>
    <x v="0"/>
    <s v="FUR-TA-10001857"/>
    <x v="0"/>
    <x v="3"/>
    <s v="Balt Solid Wood Rectangular Table"/>
    <n v="189.88200000000001"/>
    <n v="3"/>
    <n v="0.4"/>
    <x v="482"/>
  </r>
  <r>
    <n v="496"/>
    <x v="229"/>
    <x v="17"/>
    <d v="2015-12-31T00:00:00"/>
    <s v="Standard Class"/>
    <s v="MD-17350"/>
    <s v="Maribeth Dona"/>
    <x v="0"/>
    <s v="United States"/>
    <s v="Fayetteville"/>
    <x v="36"/>
    <n v="72701"/>
    <x v="0"/>
    <s v="OFF-EN-10001434"/>
    <x v="1"/>
    <x v="12"/>
    <s v="Strathmore #10 Envelopes, Ultimate White"/>
    <n v="105.42"/>
    <n v="2"/>
    <n v="0"/>
    <x v="483"/>
  </r>
  <r>
    <n v="497"/>
    <x v="230"/>
    <x v="197"/>
    <d v="2016-07-31T00:00:00"/>
    <s v="Standard Class"/>
    <s v="SC-20095"/>
    <s v="Sanjit Chand"/>
    <x v="0"/>
    <s v="United States"/>
    <s v="Costa Mesa"/>
    <x v="1"/>
    <n v="92627"/>
    <x v="1"/>
    <s v="OFF-BI-10002498"/>
    <x v="1"/>
    <x v="8"/>
    <s v="Clear Mylar Reinforcing Strips"/>
    <n v="119.616"/>
    <n v="8"/>
    <n v="0.2"/>
    <x v="484"/>
  </r>
  <r>
    <n v="498"/>
    <x v="230"/>
    <x v="197"/>
    <d v="2016-07-31T00:00:00"/>
    <s v="Standard Class"/>
    <s v="SC-20095"/>
    <s v="Sanjit Chand"/>
    <x v="0"/>
    <s v="United States"/>
    <s v="Costa Mesa"/>
    <x v="1"/>
    <n v="92627"/>
    <x v="1"/>
    <s v="FUR-FU-10004864"/>
    <x v="0"/>
    <x v="5"/>
    <s v="Howard Miller 14-1/2&quot; Diameter Chrome Round Wall Clock"/>
    <n v="255.76"/>
    <n v="4"/>
    <n v="0"/>
    <x v="485"/>
  </r>
  <r>
    <n v="499"/>
    <x v="230"/>
    <x v="197"/>
    <d v="2016-07-31T00:00:00"/>
    <s v="Standard Class"/>
    <s v="SC-20095"/>
    <s v="Sanjit Chand"/>
    <x v="0"/>
    <s v="United States"/>
    <s v="Costa Mesa"/>
    <x v="1"/>
    <n v="92627"/>
    <x v="1"/>
    <s v="FUR-CH-10002602"/>
    <x v="0"/>
    <x v="1"/>
    <s v="DMI Arturo Collection Mission-style Design Wood Chair"/>
    <n v="241.56800000000001"/>
    <n v="2"/>
    <n v="0.2"/>
    <x v="486"/>
  </r>
  <r>
    <n v="500"/>
    <x v="230"/>
    <x v="197"/>
    <d v="2016-07-31T00:00:00"/>
    <s v="Standard Class"/>
    <s v="SC-20095"/>
    <s v="Sanjit Chand"/>
    <x v="0"/>
    <s v="United States"/>
    <s v="Costa Mesa"/>
    <x v="1"/>
    <n v="92627"/>
    <x v="1"/>
    <s v="FUR-FU-10000073"/>
    <x v="0"/>
    <x v="5"/>
    <s v="Deflect-O Glasstique Clear Desk Accessories"/>
    <n v="69.3"/>
    <n v="9"/>
    <n v="0"/>
    <x v="487"/>
  </r>
  <r>
    <n v="501"/>
    <x v="231"/>
    <x v="198"/>
    <d v="2016-06-04T00:00:00"/>
    <s v="Standard Class"/>
    <s v="MY-17380"/>
    <s v="Maribeth Yedwab"/>
    <x v="1"/>
    <s v="United States"/>
    <s v="Parker"/>
    <x v="22"/>
    <n v="80134"/>
    <x v="1"/>
    <s v="OFF-BI-10001670"/>
    <x v="1"/>
    <x v="8"/>
    <s v="Vinyl Sectional Post Binders"/>
    <n v="22.62"/>
    <n v="2"/>
    <n v="0.7"/>
    <x v="488"/>
  </r>
  <r>
    <n v="502"/>
    <x v="231"/>
    <x v="198"/>
    <d v="2016-06-04T00:00:00"/>
    <s v="Standard Class"/>
    <s v="MY-17380"/>
    <s v="Maribeth Yedwab"/>
    <x v="1"/>
    <s v="United States"/>
    <s v="Parker"/>
    <x v="22"/>
    <n v="80134"/>
    <x v="1"/>
    <s v="OFF-BI-10001658"/>
    <x v="1"/>
    <x v="8"/>
    <s v="GBC Standard Therm-A-Bind Covers"/>
    <n v="14.952"/>
    <n v="2"/>
    <n v="0.7"/>
    <x v="489"/>
  </r>
  <r>
    <n v="503"/>
    <x v="231"/>
    <x v="198"/>
    <d v="2016-06-04T00:00:00"/>
    <s v="Standard Class"/>
    <s v="MY-17380"/>
    <s v="Maribeth Yedwab"/>
    <x v="1"/>
    <s v="United States"/>
    <s v="Parker"/>
    <x v="22"/>
    <n v="80134"/>
    <x v="1"/>
    <s v="FUR-CH-10001215"/>
    <x v="0"/>
    <x v="1"/>
    <s v="Global Troy Executive Leather Low-Back Tilter"/>
    <n v="801.56799999999998"/>
    <n v="2"/>
    <n v="0.2"/>
    <x v="490"/>
  </r>
  <r>
    <n v="504"/>
    <x v="231"/>
    <x v="198"/>
    <d v="2016-06-04T00:00:00"/>
    <s v="Standard Class"/>
    <s v="MY-17380"/>
    <s v="Maribeth Yedwab"/>
    <x v="1"/>
    <s v="United States"/>
    <s v="Parker"/>
    <x v="22"/>
    <n v="80134"/>
    <x v="1"/>
    <s v="OFF-BI-10000831"/>
    <x v="1"/>
    <x v="8"/>
    <s v="Storex Flexible Poly Binders with Double Pockets"/>
    <n v="2.3759999999999999"/>
    <n v="3"/>
    <n v="0.7"/>
    <x v="491"/>
  </r>
  <r>
    <n v="505"/>
    <x v="231"/>
    <x v="198"/>
    <d v="2016-06-04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105"/>
    <d v="2017-11-15T00:00:00"/>
    <s v="Second Class"/>
    <s v="EB-13705"/>
    <s v="Ed Braxton"/>
    <x v="1"/>
    <s v="United States"/>
    <s v="New York City"/>
    <x v="15"/>
    <n v="10024"/>
    <x v="3"/>
    <s v="OFF-BI-10003274"/>
    <x v="1"/>
    <x v="8"/>
    <s v="Avery Durable Slant Ring Binders, No Labels"/>
    <n v="15.92"/>
    <n v="5"/>
    <n v="0.2"/>
    <x v="493"/>
  </r>
  <r>
    <n v="507"/>
    <x v="233"/>
    <x v="199"/>
    <d v="2015-03-22T00:00:00"/>
    <s v="Standard Class"/>
    <s v="CM-12385"/>
    <s v="Christopher Martinez"/>
    <x v="0"/>
    <s v="United States"/>
    <s v="Atlanta"/>
    <x v="32"/>
    <n v="30318"/>
    <x v="0"/>
    <s v="OFF-AR-10001662"/>
    <x v="1"/>
    <x v="6"/>
    <s v="Rogers Handheld Barrel Pencil Sharpener"/>
    <n v="2.74"/>
    <n v="1"/>
    <n v="0"/>
    <x v="494"/>
  </r>
  <r>
    <n v="508"/>
    <x v="233"/>
    <x v="199"/>
    <d v="2015-03-22T00:00:00"/>
    <s v="Standard Class"/>
    <s v="CM-12385"/>
    <s v="Christopher Martinez"/>
    <x v="0"/>
    <s v="United States"/>
    <s v="Atlanta"/>
    <x v="32"/>
    <n v="30318"/>
    <x v="0"/>
    <s v="OFF-AR-10003856"/>
    <x v="1"/>
    <x v="6"/>
    <s v="Newell 344"/>
    <n v="8.34"/>
    <n v="3"/>
    <n v="0"/>
    <x v="495"/>
  </r>
  <r>
    <n v="509"/>
    <x v="233"/>
    <x v="199"/>
    <d v="2015-03-22T00:00:00"/>
    <s v="Standard Class"/>
    <s v="CM-12385"/>
    <s v="Christopher Martinez"/>
    <x v="0"/>
    <s v="United States"/>
    <s v="Atlanta"/>
    <x v="32"/>
    <n v="30318"/>
    <x v="0"/>
    <s v="OFF-ST-10001228"/>
    <x v="1"/>
    <x v="4"/>
    <s v="Personal File Boxes with Fold-Down Carry Handle"/>
    <n v="46.74"/>
    <n v="3"/>
    <n v="0"/>
    <x v="496"/>
  </r>
  <r>
    <n v="510"/>
    <x v="233"/>
    <x v="199"/>
    <d v="2015-03-22T00:00:00"/>
    <s v="Standard Class"/>
    <s v="CM-12385"/>
    <s v="Christopher Martinez"/>
    <x v="0"/>
    <s v="United States"/>
    <s v="Atlanta"/>
    <x v="32"/>
    <n v="30318"/>
    <x v="0"/>
    <s v="OFF-BI-10003527"/>
    <x v="1"/>
    <x v="8"/>
    <s v="Fellowes PB500 Electric Punch Plastic Comb Binding Machine with Manual Bind"/>
    <n v="6354.95"/>
    <n v="5"/>
    <n v="0"/>
    <x v="497"/>
  </r>
  <r>
    <n v="511"/>
    <x v="234"/>
    <x v="200"/>
    <d v="2017-11-27T00:00:00"/>
    <s v="First Class"/>
    <s v="LS-17245"/>
    <s v="Lynn Smith"/>
    <x v="0"/>
    <s v="United States"/>
    <s v="Gladstone"/>
    <x v="25"/>
    <n v="64118"/>
    <x v="2"/>
    <s v="FUR-FU-10001290"/>
    <x v="0"/>
    <x v="5"/>
    <s v="Executive Impressions Supervisor Wall Clock"/>
    <n v="126.3"/>
    <n v="3"/>
    <n v="0"/>
    <x v="498"/>
  </r>
  <r>
    <n v="512"/>
    <x v="234"/>
    <x v="200"/>
    <d v="2017-11-27T00:00:00"/>
    <s v="First Class"/>
    <s v="LS-17245"/>
    <s v="Lynn Smith"/>
    <x v="0"/>
    <s v="United States"/>
    <s v="Gladstone"/>
    <x v="25"/>
    <n v="64118"/>
    <x v="2"/>
    <s v="TEC-AC-10002399"/>
    <x v="2"/>
    <x v="11"/>
    <s v="SanDisk Cruzer 32 GB USB Flash Drive"/>
    <n v="38.04"/>
    <n v="2"/>
    <n v="0"/>
    <x v="499"/>
  </r>
  <r>
    <n v="513"/>
    <x v="235"/>
    <x v="201"/>
    <d v="2016-10-23T00:00:00"/>
    <s v="First Class"/>
    <s v="LF-17185"/>
    <s v="Luke Foster"/>
    <x v="0"/>
    <s v="United States"/>
    <s v="Newark"/>
    <x v="24"/>
    <n v="43055"/>
    <x v="3"/>
    <s v="OFF-AR-10002053"/>
    <x v="1"/>
    <x v="6"/>
    <s v="Premium Writing Pencils, Soft, #2 by Central Association for the Blind"/>
    <n v="7.1520000000000001"/>
    <n v="3"/>
    <n v="0.2"/>
    <x v="500"/>
  </r>
  <r>
    <n v="514"/>
    <x v="236"/>
    <x v="202"/>
    <d v="2017-12-25T00:00:00"/>
    <s v="Standard Class"/>
    <s v="BN-11515"/>
    <s v="Bradley Nguyen"/>
    <x v="0"/>
    <s v="United States"/>
    <s v="Los Angeles"/>
    <x v="1"/>
    <n v="90049"/>
    <x v="1"/>
    <s v="OFF-AR-10003811"/>
    <x v="1"/>
    <x v="6"/>
    <s v="Newell 327"/>
    <n v="6.63"/>
    <n v="3"/>
    <n v="0"/>
    <x v="155"/>
  </r>
  <r>
    <n v="515"/>
    <x v="236"/>
    <x v="202"/>
    <d v="2017-12-25T00:00:00"/>
    <s v="Standard Class"/>
    <s v="BN-11515"/>
    <s v="Bradley Nguyen"/>
    <x v="0"/>
    <s v="United States"/>
    <s v="Los Angeles"/>
    <x v="1"/>
    <n v="90049"/>
    <x v="1"/>
    <s v="OFF-AR-10001246"/>
    <x v="1"/>
    <x v="6"/>
    <s v="Newell 317"/>
    <n v="5.88"/>
    <n v="2"/>
    <n v="0"/>
    <x v="501"/>
  </r>
  <r>
    <n v="516"/>
    <x v="237"/>
    <x v="203"/>
    <d v="2017-01-27T00:00:00"/>
    <s v="Standard Class"/>
    <s v="AD-10180"/>
    <s v="Alan Dominguez"/>
    <x v="2"/>
    <s v="United States"/>
    <s v="Great Falls"/>
    <x v="37"/>
    <n v="59405"/>
    <x v="1"/>
    <s v="TEC-CO-10003236"/>
    <x v="2"/>
    <x v="16"/>
    <s v="Canon Image Class D660 Copier"/>
    <n v="2999.95"/>
    <n v="5"/>
    <n v="0"/>
    <x v="502"/>
  </r>
  <r>
    <n v="517"/>
    <x v="237"/>
    <x v="203"/>
    <d v="2017-01-27T00:00:00"/>
    <s v="Standard Class"/>
    <s v="AD-10180"/>
    <s v="Alan Dominguez"/>
    <x v="2"/>
    <s v="United States"/>
    <s v="Great Falls"/>
    <x v="37"/>
    <n v="59405"/>
    <x v="1"/>
    <s v="OFF-ST-10004507"/>
    <x v="1"/>
    <x v="4"/>
    <s v="Advantus Rolling Storage Box"/>
    <n v="51.45"/>
    <n v="3"/>
    <n v="0"/>
    <x v="503"/>
  </r>
  <r>
    <n v="518"/>
    <x v="237"/>
    <x v="203"/>
    <d v="2017-01-27T00:00:00"/>
    <s v="Standard Class"/>
    <s v="AD-10180"/>
    <s v="Alan Dominguez"/>
    <x v="2"/>
    <s v="United States"/>
    <s v="Great Falls"/>
    <x v="37"/>
    <n v="59405"/>
    <x v="1"/>
    <s v="OFF-PA-10001667"/>
    <x v="1"/>
    <x v="10"/>
    <s v="Great White Multi-Use Recycled Paper (20Lb. and 84 Bright)"/>
    <n v="11.96"/>
    <n v="2"/>
    <n v="0"/>
    <x v="504"/>
  </r>
  <r>
    <n v="519"/>
    <x v="237"/>
    <x v="203"/>
    <d v="2017-01-27T00:00:00"/>
    <s v="Standard Class"/>
    <s v="AD-10180"/>
    <s v="Alan Dominguez"/>
    <x v="2"/>
    <s v="United States"/>
    <s v="Great Falls"/>
    <x v="37"/>
    <n v="59405"/>
    <x v="1"/>
    <s v="OFF-ST-10004459"/>
    <x v="1"/>
    <x v="4"/>
    <s v="Tennsco Single-Tier Lockers"/>
    <n v="1126.02"/>
    <n v="3"/>
    <n v="0"/>
    <x v="505"/>
  </r>
  <r>
    <n v="520"/>
    <x v="238"/>
    <x v="204"/>
    <d v="2015-03-26T00:00:00"/>
    <s v="Standard Class"/>
    <s v="DB-13210"/>
    <s v="Dean Braden"/>
    <x v="0"/>
    <s v="United States"/>
    <s v="Houston"/>
    <x v="5"/>
    <n v="77041"/>
    <x v="2"/>
    <s v="TEC-AC-10000171"/>
    <x v="2"/>
    <x v="11"/>
    <s v="Verbatim 25 GB 6x Blu-ray Single Layer Recordable Disc, 25/Pack"/>
    <n v="18.391999999999999"/>
    <n v="1"/>
    <n v="0.2"/>
    <x v="506"/>
  </r>
  <r>
    <n v="521"/>
    <x v="238"/>
    <x v="204"/>
    <d v="2015-03-26T00:00:00"/>
    <s v="Standard Class"/>
    <s v="DB-13210"/>
    <s v="Dean Braden"/>
    <x v="0"/>
    <s v="United States"/>
    <s v="Houston"/>
    <x v="5"/>
    <n v="77041"/>
    <x v="2"/>
    <s v="OFF-ST-10000736"/>
    <x v="1"/>
    <x v="4"/>
    <s v="Carina Double Wide Media Storage Towers in Natural &amp; Black"/>
    <n v="129.56800000000001"/>
    <n v="2"/>
    <n v="0.2"/>
    <x v="507"/>
  </r>
  <r>
    <n v="522"/>
    <x v="238"/>
    <x v="204"/>
    <d v="2015-03-26T00:00:00"/>
    <s v="Standard Class"/>
    <s v="DB-13210"/>
    <s v="Dean Braden"/>
    <x v="0"/>
    <s v="United States"/>
    <s v="Houston"/>
    <x v="5"/>
    <n v="77041"/>
    <x v="2"/>
    <s v="OFF-BI-10000285"/>
    <x v="1"/>
    <x v="8"/>
    <s v="XtraLife ClearVue Slant-D Ring Binders by Cardinal"/>
    <n v="14.112"/>
    <n v="9"/>
    <n v="0.8"/>
    <x v="508"/>
  </r>
  <r>
    <n v="523"/>
    <x v="239"/>
    <x v="205"/>
    <d v="2017-01-25T00:00:00"/>
    <s v="First Class"/>
    <s v="MC-17605"/>
    <s v="Matt Connell"/>
    <x v="1"/>
    <s v="United States"/>
    <s v="Detroit"/>
    <x v="12"/>
    <n v="48234"/>
    <x v="2"/>
    <s v="FUR-TA-10001857"/>
    <x v="0"/>
    <x v="3"/>
    <s v="Balt Solid Wood Rectangular Table"/>
    <n v="210.98"/>
    <n v="2"/>
    <n v="0"/>
    <x v="509"/>
  </r>
  <r>
    <n v="524"/>
    <x v="240"/>
    <x v="206"/>
    <d v="2016-05-23T00:00:00"/>
    <s v="First Class"/>
    <s v="LH-17155"/>
    <s v="Logan Haushalter"/>
    <x v="0"/>
    <s v="United States"/>
    <s v="Los Angeles"/>
    <x v="1"/>
    <n v="90032"/>
    <x v="1"/>
    <s v="TEC-PH-10003555"/>
    <x v="2"/>
    <x v="7"/>
    <s v="Motorola HK250 Universal Bluetooth Headset"/>
    <n v="55.176000000000002"/>
    <n v="3"/>
    <n v="0.2"/>
    <x v="510"/>
  </r>
  <r>
    <n v="525"/>
    <x v="240"/>
    <x v="206"/>
    <d v="2016-05-23T00:00:00"/>
    <s v="First Class"/>
    <s v="LH-17155"/>
    <s v="Logan Haushalter"/>
    <x v="0"/>
    <s v="United States"/>
    <s v="Los Angeles"/>
    <x v="1"/>
    <n v="90032"/>
    <x v="1"/>
    <s v="TEC-AC-10003832"/>
    <x v="2"/>
    <x v="11"/>
    <s v="Imation 16GB Mini TravelDrive USB 2.0 Flash Drive"/>
    <n v="66.260000000000005"/>
    <n v="2"/>
    <n v="0"/>
    <x v="511"/>
  </r>
  <r>
    <n v="526"/>
    <x v="241"/>
    <x v="207"/>
    <d v="2016-01-02T00:00:00"/>
    <s v="Standard Class"/>
    <s v="BD-11605"/>
    <s v="Brian Dahlen"/>
    <x v="0"/>
    <s v="United States"/>
    <s v="Lawrence"/>
    <x v="31"/>
    <n v="1841"/>
    <x v="3"/>
    <s v="OFF-FA-10002815"/>
    <x v="1"/>
    <x v="13"/>
    <s v="Staples"/>
    <n v="22.2"/>
    <n v="5"/>
    <n v="0"/>
    <x v="512"/>
  </r>
  <r>
    <n v="527"/>
    <x v="242"/>
    <x v="208"/>
    <d v="2017-10-26T00:00:00"/>
    <s v="Standard Class"/>
    <s v="PH-18790"/>
    <s v="Patricia Hirasaki"/>
    <x v="2"/>
    <s v="United States"/>
    <s v="Lakeland"/>
    <x v="2"/>
    <n v="33801"/>
    <x v="0"/>
    <s v="FUR-CH-10003379"/>
    <x v="0"/>
    <x v="1"/>
    <s v="Global Commerce Series High-Back Swivel/Tilt Chairs"/>
    <n v="683.952"/>
    <n v="3"/>
    <n v="0.2"/>
    <x v="513"/>
  </r>
  <r>
    <n v="528"/>
    <x v="242"/>
    <x v="208"/>
    <d v="2017-10-26T00:00:00"/>
    <s v="Standard Class"/>
    <s v="PH-18790"/>
    <s v="Patricia Hirasaki"/>
    <x v="2"/>
    <s v="United States"/>
    <s v="Lakeland"/>
    <x v="2"/>
    <n v="33801"/>
    <x v="0"/>
    <s v="FUR-FU-10001756"/>
    <x v="0"/>
    <x v="5"/>
    <s v="Eldon Expressions Desk Accessory, Wood Photo Frame, Mahogany"/>
    <n v="45.695999999999998"/>
    <n v="3"/>
    <n v="0.2"/>
    <x v="514"/>
  </r>
  <r>
    <n v="529"/>
    <x v="243"/>
    <x v="37"/>
    <d v="2015-09-07T00:00:00"/>
    <s v="Standard Class"/>
    <s v="MG-18145"/>
    <s v="Mike Gockenbach"/>
    <x v="0"/>
    <s v="United States"/>
    <s v="Philadelphia"/>
    <x v="9"/>
    <n v="19134"/>
    <x v="3"/>
    <s v="OFF-ST-10004963"/>
    <x v="1"/>
    <x v="4"/>
    <s v="Eldon Gobal File Keepers"/>
    <n v="36.335999999999999"/>
    <n v="3"/>
    <n v="0.2"/>
    <x v="515"/>
  </r>
  <r>
    <n v="530"/>
    <x v="243"/>
    <x v="37"/>
    <d v="2015-09-07T00:00:00"/>
    <s v="Standard Class"/>
    <s v="MG-18145"/>
    <s v="Mike Gockenbach"/>
    <x v="0"/>
    <s v="United States"/>
    <s v="Philadelphia"/>
    <x v="9"/>
    <n v="19134"/>
    <x v="3"/>
    <s v="OFF-SU-10002881"/>
    <x v="1"/>
    <x v="14"/>
    <s v="Martin Yale Chadless Opener Electric Letter Opener"/>
    <n v="666.24800000000005"/>
    <n v="1"/>
    <n v="0.2"/>
    <x v="516"/>
  </r>
  <r>
    <n v="531"/>
    <x v="243"/>
    <x v="37"/>
    <d v="2015-09-07T00:00:00"/>
    <s v="Standard Class"/>
    <s v="MG-18145"/>
    <s v="Mike Gockenbach"/>
    <x v="0"/>
    <s v="United States"/>
    <s v="Philadelphia"/>
    <x v="9"/>
    <n v="19134"/>
    <x v="3"/>
    <s v="OFF-EN-10001335"/>
    <x v="1"/>
    <x v="12"/>
    <s v="White Business Envelopes with Contemporary Seam, Recycled White Business Envelopes"/>
    <n v="52.512"/>
    <n v="6"/>
    <n v="0.2"/>
    <x v="517"/>
  </r>
  <r>
    <n v="532"/>
    <x v="244"/>
    <x v="209"/>
    <d v="2015-11-09T00:00:00"/>
    <s v="Second Class"/>
    <s v="KB-16240"/>
    <s v="Karen Bern"/>
    <x v="1"/>
    <s v="United States"/>
    <s v="Los Angeles"/>
    <x v="1"/>
    <n v="90036"/>
    <x v="1"/>
    <s v="FUR-CH-10000595"/>
    <x v="0"/>
    <x v="1"/>
    <s v="Safco Contoured Stacking Chairs"/>
    <n v="190.72"/>
    <n v="1"/>
    <n v="0.2"/>
    <x v="518"/>
  </r>
  <r>
    <n v="533"/>
    <x v="245"/>
    <x v="210"/>
    <d v="2017-09-11T00:00:00"/>
    <s v="Standard Class"/>
    <s v="JC-15340"/>
    <s v="Jasper Cacioppo"/>
    <x v="0"/>
    <s v="United States"/>
    <s v="Los Angeles"/>
    <x v="1"/>
    <n v="90032"/>
    <x v="1"/>
    <s v="FUR-FU-10000448"/>
    <x v="0"/>
    <x v="5"/>
    <s v="Tenex Chairmats For Use With Carpeted Floors"/>
    <n v="47.94"/>
    <n v="3"/>
    <n v="0"/>
    <x v="519"/>
  </r>
  <r>
    <n v="534"/>
    <x v="246"/>
    <x v="211"/>
    <d v="2016-06-01T00:00:00"/>
    <s v="Second Class"/>
    <s v="RL-19615"/>
    <s v="Rob Lucas"/>
    <x v="0"/>
    <s v="United States"/>
    <s v="Montgomery"/>
    <x v="19"/>
    <n v="36116"/>
    <x v="0"/>
    <s v="TEC-PH-10000984"/>
    <x v="2"/>
    <x v="7"/>
    <s v="Panasonic KX-TG9471B"/>
    <n v="979.95"/>
    <n v="5"/>
    <n v="0"/>
    <x v="520"/>
  </r>
  <r>
    <n v="535"/>
    <x v="246"/>
    <x v="211"/>
    <d v="2016-06-01T00:00:00"/>
    <s v="Second Class"/>
    <s v="RL-19615"/>
    <s v="Rob Lucas"/>
    <x v="0"/>
    <s v="United States"/>
    <s v="Montgomery"/>
    <x v="19"/>
    <n v="36116"/>
    <x v="0"/>
    <s v="OFF-BI-10002557"/>
    <x v="1"/>
    <x v="8"/>
    <s v="Presstex Flexible Ring Binders"/>
    <n v="22.75"/>
    <n v="5"/>
    <n v="0"/>
    <x v="521"/>
  </r>
  <r>
    <n v="536"/>
    <x v="247"/>
    <x v="212"/>
    <d v="2016-07-16T00:00:00"/>
    <s v="Standard Class"/>
    <s v="AA-10375"/>
    <s v="Allen Armold"/>
    <x v="0"/>
    <s v="United States"/>
    <s v="Mesa"/>
    <x v="16"/>
    <n v="85204"/>
    <x v="1"/>
    <s v="OFF-ST-10001325"/>
    <x v="1"/>
    <x v="4"/>
    <s v="Sterilite Officeware Hinged File Box"/>
    <n v="16.768000000000001"/>
    <n v="2"/>
    <n v="0.2"/>
    <x v="522"/>
  </r>
  <r>
    <n v="537"/>
    <x v="248"/>
    <x v="213"/>
    <d v="2017-09-08T00:00:00"/>
    <s v="Second Class"/>
    <s v="EP-13915"/>
    <s v="Emily Phan"/>
    <x v="0"/>
    <s v="United States"/>
    <s v="Chicago"/>
    <x v="10"/>
    <n v="60653"/>
    <x v="2"/>
    <s v="OFF-BI-10002429"/>
    <x v="1"/>
    <x v="8"/>
    <s v="Premier Elliptical Ring Binder, Black"/>
    <n v="42.616"/>
    <n v="7"/>
    <n v="0.8"/>
    <x v="523"/>
  </r>
  <r>
    <n v="538"/>
    <x v="249"/>
    <x v="155"/>
    <d v="2015-12-08T00:00:00"/>
    <s v="Standard Class"/>
    <s v="MP-17470"/>
    <s v="Mark Packer"/>
    <x v="2"/>
    <s v="United States"/>
    <s v="New York City"/>
    <x v="15"/>
    <n v="10009"/>
    <x v="3"/>
    <s v="OFF-BI-10004528"/>
    <x v="1"/>
    <x v="8"/>
    <s v="Cardinal Poly Pocket Divider Pockets for Ring Binders"/>
    <n v="10.752000000000001"/>
    <n v="4"/>
    <n v="0.2"/>
    <x v="524"/>
  </r>
  <r>
    <n v="539"/>
    <x v="250"/>
    <x v="214"/>
    <d v="2015-12-11T00:00:00"/>
    <s v="Standard Class"/>
    <s v="DK-12985"/>
    <s v="Darren Koutras"/>
    <x v="0"/>
    <s v="United States"/>
    <s v="Henderson"/>
    <x v="0"/>
    <n v="42420"/>
    <x v="0"/>
    <s v="OFF-AP-10001271"/>
    <x v="1"/>
    <x v="9"/>
    <s v="Eureka The Boss Cordless Rechargeable Stick Vac"/>
    <n v="152.94"/>
    <n v="3"/>
    <n v="0"/>
    <x v="525"/>
  </r>
  <r>
    <n v="540"/>
    <x v="250"/>
    <x v="214"/>
    <d v="2015-12-11T00:00:00"/>
    <s v="Standard Class"/>
    <s v="DK-12985"/>
    <s v="Darren Koutras"/>
    <x v="0"/>
    <s v="United States"/>
    <s v="Henderson"/>
    <x v="0"/>
    <n v="42420"/>
    <x v="0"/>
    <s v="FUR-CH-10002647"/>
    <x v="0"/>
    <x v="1"/>
    <s v="Situations Contoured Folding Chairs, 4/Set"/>
    <n v="283.92"/>
    <n v="4"/>
    <n v="0"/>
    <x v="526"/>
  </r>
  <r>
    <n v="541"/>
    <x v="251"/>
    <x v="215"/>
    <d v="2014-02-03T00:00:00"/>
    <s v="First Class"/>
    <s v="BD-11500"/>
    <s v="Bradley Drucker"/>
    <x v="0"/>
    <s v="United States"/>
    <s v="Green Bay"/>
    <x v="6"/>
    <n v="54302"/>
    <x v="2"/>
    <s v="TEC-AC-10001432"/>
    <x v="2"/>
    <x v="11"/>
    <s v="Enermax Aurora Lite Keyboard"/>
    <n v="468.9"/>
    <n v="6"/>
    <n v="0"/>
    <x v="527"/>
  </r>
  <r>
    <n v="542"/>
    <x v="252"/>
    <x v="216"/>
    <d v="2016-07-17T00:00:00"/>
    <s v="First Class"/>
    <s v="ES-14080"/>
    <s v="Erin Smith"/>
    <x v="1"/>
    <s v="United States"/>
    <s v="Tucson"/>
    <x v="16"/>
    <n v="85705"/>
    <x v="1"/>
    <s v="TEC-PH-10002262"/>
    <x v="2"/>
    <x v="7"/>
    <s v="LG Electronics Tone HBS-730 Bluetooth Headset"/>
    <n v="380.86399999999998"/>
    <n v="8"/>
    <n v="0.2"/>
    <x v="528"/>
  </r>
  <r>
    <n v="543"/>
    <x v="253"/>
    <x v="217"/>
    <d v="2015-12-23T00:00:00"/>
    <s v="Standard Class"/>
    <s v="LM-17065"/>
    <s v="Liz MacKendrick"/>
    <x v="0"/>
    <s v="United States"/>
    <s v="Springfield"/>
    <x v="24"/>
    <n v="45503"/>
    <x v="3"/>
    <s v="OFF-ST-10001809"/>
    <x v="1"/>
    <x v="4"/>
    <s v="Fellowes Officeware Wire Shelving"/>
    <n v="646.77599999999995"/>
    <n v="9"/>
    <n v="0.2"/>
    <x v="529"/>
  </r>
  <r>
    <n v="544"/>
    <x v="254"/>
    <x v="218"/>
    <d v="2014-05-16T00:00:00"/>
    <s v="Standard Class"/>
    <s v="PG-18895"/>
    <s v="Paul Gonzalez"/>
    <x v="0"/>
    <s v="United States"/>
    <s v="Fort Worth"/>
    <x v="5"/>
    <n v="76106"/>
    <x v="2"/>
    <s v="TEC-AC-10001465"/>
    <x v="2"/>
    <x v="11"/>
    <s v="SanDisk Cruzer 64 GB USB Flash Drive"/>
    <n v="58.112000000000002"/>
    <n v="2"/>
    <n v="0.2"/>
    <x v="530"/>
  </r>
  <r>
    <n v="545"/>
    <x v="254"/>
    <x v="218"/>
    <d v="2014-05-16T00:00:00"/>
    <s v="Standard Class"/>
    <s v="PG-18895"/>
    <s v="Paul Gonzalez"/>
    <x v="0"/>
    <s v="United States"/>
    <s v="Fort Worth"/>
    <x v="5"/>
    <n v="76106"/>
    <x v="2"/>
    <s v="TEC-PH-10002597"/>
    <x v="2"/>
    <x v="7"/>
    <s v="Xblue XB-1670-86 X16 Small Office Telephone - Titanium"/>
    <n v="100.792"/>
    <n v="1"/>
    <n v="0.2"/>
    <x v="531"/>
  </r>
  <r>
    <n v="546"/>
    <x v="254"/>
    <x v="218"/>
    <d v="2014-05-16T00:00:00"/>
    <s v="Standard Class"/>
    <s v="PG-18895"/>
    <s v="Paul Gonzalez"/>
    <x v="0"/>
    <s v="United States"/>
    <s v="Fort Worth"/>
    <x v="5"/>
    <n v="76106"/>
    <x v="2"/>
    <s v="FUR-FU-10000723"/>
    <x v="0"/>
    <x v="5"/>
    <s v="Deflect-o EconoMat Studded, No Bevel Mat for Low Pile Carpeting"/>
    <n v="66.111999999999995"/>
    <n v="4"/>
    <n v="0.6"/>
    <x v="532"/>
  </r>
  <r>
    <n v="547"/>
    <x v="255"/>
    <x v="123"/>
    <d v="2017-11-22T00:00:00"/>
    <s v="First Class"/>
    <s v="AS-10135"/>
    <s v="Adrian Shami"/>
    <x v="2"/>
    <s v="United States"/>
    <s v="New York City"/>
    <x v="15"/>
    <n v="10035"/>
    <x v="3"/>
    <s v="OFF-BI-10000404"/>
    <x v="1"/>
    <x v="8"/>
    <s v="Avery Printable Repositionable Plastic Tabs"/>
    <n v="41.28"/>
    <n v="6"/>
    <n v="0.2"/>
    <x v="533"/>
  </r>
  <r>
    <n v="548"/>
    <x v="255"/>
    <x v="123"/>
    <d v="2017-11-22T00:00:00"/>
    <s v="First Class"/>
    <s v="AS-10135"/>
    <s v="Adrian Shami"/>
    <x v="2"/>
    <s v="United States"/>
    <s v="New York City"/>
    <x v="15"/>
    <n v="10035"/>
    <x v="3"/>
    <s v="OFF-PA-10002986"/>
    <x v="1"/>
    <x v="10"/>
    <s v="Xerox 1898"/>
    <n v="13.36"/>
    <n v="2"/>
    <n v="0"/>
    <x v="534"/>
  </r>
  <r>
    <n v="549"/>
    <x v="256"/>
    <x v="219"/>
    <d v="2015-11-17T00:00:00"/>
    <s v="Second Class"/>
    <s v="DK-13225"/>
    <s v="Dean Katz"/>
    <x v="1"/>
    <s v="United States"/>
    <s v="Chicago"/>
    <x v="10"/>
    <n v="60653"/>
    <x v="2"/>
    <s v="OFF-ST-10000604"/>
    <x v="1"/>
    <x v="4"/>
    <s v="Home/Office Personal File Carts"/>
    <n v="250.27199999999999"/>
    <n v="9"/>
    <n v="0.2"/>
    <x v="535"/>
  </r>
  <r>
    <n v="550"/>
    <x v="256"/>
    <x v="219"/>
    <d v="2015-11-17T00:00:00"/>
    <s v="Second Class"/>
    <s v="DK-13225"/>
    <s v="Dean Katz"/>
    <x v="1"/>
    <s v="United States"/>
    <s v="Chicago"/>
    <x v="10"/>
    <n v="60653"/>
    <x v="2"/>
    <s v="OFF-BI-10004738"/>
    <x v="1"/>
    <x v="8"/>
    <s v="Flexible Leather- Look Classic Collection Ring Binder"/>
    <n v="11.364000000000001"/>
    <n v="3"/>
    <n v="0.8"/>
    <x v="536"/>
  </r>
  <r>
    <n v="551"/>
    <x v="256"/>
    <x v="219"/>
    <d v="2015-11-17T00:00:00"/>
    <s v="Second Class"/>
    <s v="DK-13225"/>
    <s v="Dean Katz"/>
    <x v="1"/>
    <s v="United States"/>
    <s v="Chicago"/>
    <x v="10"/>
    <n v="60653"/>
    <x v="2"/>
    <s v="OFF-SU-10001935"/>
    <x v="1"/>
    <x v="14"/>
    <s v="Staple remover"/>
    <n v="8.7200000000000006"/>
    <n v="5"/>
    <n v="0.2"/>
    <x v="537"/>
  </r>
  <r>
    <n v="552"/>
    <x v="257"/>
    <x v="173"/>
    <d v="2016-04-17T00:00:00"/>
    <s v="Second Class"/>
    <s v="BD-11320"/>
    <s v="Bill Donatelli"/>
    <x v="0"/>
    <s v="United States"/>
    <s v="San Francisco"/>
    <x v="1"/>
    <n v="94110"/>
    <x v="1"/>
    <s v="FUR-CH-10002024"/>
    <x v="0"/>
    <x v="1"/>
    <s v="HON 5400 Series Task Chairs for Big and Tall"/>
    <n v="1121.568"/>
    <n v="2"/>
    <n v="0.2"/>
    <x v="232"/>
  </r>
  <r>
    <n v="553"/>
    <x v="258"/>
    <x v="220"/>
    <d v="2017-09-12T00:00:00"/>
    <s v="First Class"/>
    <s v="RC-19960"/>
    <s v="Ryan Crowe"/>
    <x v="0"/>
    <s v="United States"/>
    <s v="Jacksonville"/>
    <x v="2"/>
    <n v="32216"/>
    <x v="0"/>
    <s v="FUR-FU-10003039"/>
    <x v="0"/>
    <x v="5"/>
    <s v="Howard Miller 11-1/2&quot; Diameter Grantwood Wall Clock"/>
    <n v="34.503999999999998"/>
    <n v="1"/>
    <n v="0.2"/>
    <x v="538"/>
  </r>
  <r>
    <n v="554"/>
    <x v="259"/>
    <x v="221"/>
    <d v="2017-11-28T00:00:00"/>
    <s v="Standard Class"/>
    <s v="GT-14710"/>
    <s v="Greg Tran"/>
    <x v="0"/>
    <s v="United States"/>
    <s v="Houston"/>
    <x v="5"/>
    <n v="77070"/>
    <x v="2"/>
    <s v="OFF-FA-10004248"/>
    <x v="1"/>
    <x v="13"/>
    <s v="Advantus T-Pin Paper Clips"/>
    <n v="10.824"/>
    <n v="3"/>
    <n v="0.2"/>
    <x v="539"/>
  </r>
  <r>
    <n v="555"/>
    <x v="260"/>
    <x v="222"/>
    <d v="2017-07-03T00:00:00"/>
    <s v="Second Class"/>
    <s v="DK-13225"/>
    <s v="Dean Katz"/>
    <x v="1"/>
    <s v="United States"/>
    <s v="Anaheim"/>
    <x v="1"/>
    <n v="92804"/>
    <x v="1"/>
    <s v="OFF-ST-10001780"/>
    <x v="1"/>
    <x v="4"/>
    <s v="Tennsco 16-Compartment Lockers with Coat Rack"/>
    <n v="1295.78"/>
    <n v="2"/>
    <n v="0"/>
    <x v="540"/>
  </r>
  <r>
    <n v="556"/>
    <x v="261"/>
    <x v="223"/>
    <d v="2014-03-07T00:00:00"/>
    <s v="Second Class"/>
    <s v="AJ-10945"/>
    <s v="Ashley Jarboe"/>
    <x v="0"/>
    <s v="United States"/>
    <s v="Wilmington"/>
    <x v="3"/>
    <n v="28403"/>
    <x v="0"/>
    <s v="OFF-AR-10003560"/>
    <x v="1"/>
    <x v="6"/>
    <s v="Zebra Zazzle Fluorescent Highlighters"/>
    <n v="19.456"/>
    <n v="4"/>
    <n v="0.2"/>
    <x v="541"/>
  </r>
  <r>
    <n v="557"/>
    <x v="262"/>
    <x v="224"/>
    <d v="2016-06-15T00:00:00"/>
    <s v="Standard Class"/>
    <s v="OT-18730"/>
    <s v="Olvera Toch"/>
    <x v="0"/>
    <s v="United States"/>
    <s v="Los Angeles"/>
    <x v="1"/>
    <n v="90045"/>
    <x v="1"/>
    <s v="OFF-LA-10001297"/>
    <x v="1"/>
    <x v="2"/>
    <s v="Avery 473"/>
    <n v="20.7"/>
    <n v="2"/>
    <n v="0"/>
    <x v="354"/>
  </r>
  <r>
    <n v="558"/>
    <x v="262"/>
    <x v="224"/>
    <d v="2016-06-15T00:00:00"/>
    <s v="Standard Class"/>
    <s v="OT-18730"/>
    <s v="Olvera Toch"/>
    <x v="0"/>
    <s v="United States"/>
    <s v="Los Angeles"/>
    <x v="1"/>
    <n v="90045"/>
    <x v="1"/>
    <s v="FUR-TA-10004256"/>
    <x v="0"/>
    <x v="3"/>
    <s v="Bretford ?Just In Time? Height-Adjustable Multi-Task Work Tables"/>
    <n v="1335.68"/>
    <n v="4"/>
    <n v="0.2"/>
    <x v="542"/>
  </r>
  <r>
    <n v="559"/>
    <x v="262"/>
    <x v="224"/>
    <d v="2016-06-15T00:00:00"/>
    <s v="Standard Class"/>
    <s v="OT-18730"/>
    <s v="Olvera Toch"/>
    <x v="0"/>
    <s v="United States"/>
    <s v="Los Angeles"/>
    <x v="1"/>
    <n v="90045"/>
    <x v="1"/>
    <s v="OFF-PA-10003441"/>
    <x v="1"/>
    <x v="10"/>
    <s v="Xerox 226"/>
    <n v="32.4"/>
    <n v="5"/>
    <n v="0"/>
    <x v="56"/>
  </r>
  <r>
    <n v="560"/>
    <x v="263"/>
    <x v="225"/>
    <d v="2017-11-22T00:00:00"/>
    <s v="Second Class"/>
    <s v="LP-17080"/>
    <s v="Liz Pelletier"/>
    <x v="0"/>
    <s v="United States"/>
    <s v="San Francisco"/>
    <x v="1"/>
    <n v="94110"/>
    <x v="1"/>
    <s v="FUR-FU-10003347"/>
    <x v="0"/>
    <x v="5"/>
    <s v="Coloredge Poster Frame"/>
    <n v="42.6"/>
    <n v="3"/>
    <n v="0"/>
    <x v="543"/>
  </r>
  <r>
    <n v="561"/>
    <x v="263"/>
    <x v="225"/>
    <d v="2017-11-22T00:00:00"/>
    <s v="Second Class"/>
    <s v="LP-17080"/>
    <s v="Liz Pelletier"/>
    <x v="0"/>
    <s v="United States"/>
    <s v="San Francisco"/>
    <x v="1"/>
    <n v="94110"/>
    <x v="1"/>
    <s v="OFF-BI-10000069"/>
    <x v="1"/>
    <x v="8"/>
    <s v="GBC Prepunched Paper, 19-Hole, for Binding Systems, 24-lb"/>
    <n v="84.055999999999997"/>
    <n v="7"/>
    <n v="0.2"/>
    <x v="544"/>
  </r>
  <r>
    <n v="562"/>
    <x v="264"/>
    <x v="80"/>
    <d v="2014-09-18T00:00:00"/>
    <s v="Second Class"/>
    <s v="CA-12775"/>
    <s v="Cynthia Arntzen"/>
    <x v="0"/>
    <s v="United States"/>
    <s v="Tampa"/>
    <x v="2"/>
    <n v="33614"/>
    <x v="0"/>
    <s v="OFF-AP-10003914"/>
    <x v="1"/>
    <x v="9"/>
    <s v="Sanitaire Vibra Groomer IR Commercial Upright Vacuum, Replacement Belts"/>
    <n v="13"/>
    <n v="5"/>
    <n v="0.2"/>
    <x v="545"/>
  </r>
  <r>
    <n v="563"/>
    <x v="264"/>
    <x v="80"/>
    <d v="2014-09-18T00:00:00"/>
    <s v="Second Class"/>
    <s v="CA-12775"/>
    <s v="Cynthia Arntzen"/>
    <x v="0"/>
    <s v="United States"/>
    <s v="Tampa"/>
    <x v="2"/>
    <n v="33614"/>
    <x v="0"/>
    <s v="FUR-FU-10004020"/>
    <x v="0"/>
    <x v="5"/>
    <s v="Advantus Panel Wall Acrylic Frame"/>
    <n v="13.128"/>
    <n v="3"/>
    <n v="0.2"/>
    <x v="546"/>
  </r>
  <r>
    <n v="564"/>
    <x v="265"/>
    <x v="214"/>
    <d v="2015-12-09T00:00:00"/>
    <s v="First Class"/>
    <s v="JF-15490"/>
    <s v="Jeremy Farry"/>
    <x v="0"/>
    <s v="United States"/>
    <s v="Seattle"/>
    <x v="4"/>
    <n v="98105"/>
    <x v="1"/>
    <s v="OFF-FA-10003467"/>
    <x v="1"/>
    <x v="13"/>
    <s v="Alliance Big Bands Rubber Bands, 12/Pack"/>
    <n v="3.96"/>
    <n v="2"/>
    <n v="0"/>
    <x v="232"/>
  </r>
  <r>
    <n v="565"/>
    <x v="265"/>
    <x v="214"/>
    <d v="2015-12-09T00:00:00"/>
    <s v="First Class"/>
    <s v="JF-15490"/>
    <s v="Jeremy Farry"/>
    <x v="0"/>
    <s v="United States"/>
    <s v="Seattle"/>
    <x v="4"/>
    <n v="98105"/>
    <x v="1"/>
    <s v="OFF-LA-10000634"/>
    <x v="1"/>
    <x v="2"/>
    <s v="Avery 509"/>
    <n v="2.61"/>
    <n v="1"/>
    <n v="0"/>
    <x v="547"/>
  </r>
  <r>
    <n v="566"/>
    <x v="266"/>
    <x v="226"/>
    <d v="2017-12-10T00:00:00"/>
    <s v="First Class"/>
    <s v="FP-14320"/>
    <s v="Frank Preis"/>
    <x v="0"/>
    <s v="United States"/>
    <s v="Los Angeles"/>
    <x v="1"/>
    <n v="90008"/>
    <x v="1"/>
    <s v="TEC-PH-10002496"/>
    <x v="2"/>
    <x v="7"/>
    <s v="Cisco SPA301"/>
    <n v="374.37599999999998"/>
    <n v="3"/>
    <n v="0.2"/>
    <x v="548"/>
  </r>
  <r>
    <n v="567"/>
    <x v="267"/>
    <x v="172"/>
    <d v="2017-10-08T00:00:00"/>
    <s v="Standard Class"/>
    <s v="EB-13840"/>
    <s v="Ellis Ballard"/>
    <x v="1"/>
    <s v="United States"/>
    <s v="Seattle"/>
    <x v="4"/>
    <n v="98105"/>
    <x v="1"/>
    <s v="OFF-PA-10004530"/>
    <x v="1"/>
    <x v="10"/>
    <s v="Personal Creations Ink Jet Cards and Labels"/>
    <n v="91.84"/>
    <n v="8"/>
    <n v="0"/>
    <x v="549"/>
  </r>
  <r>
    <n v="568"/>
    <x v="267"/>
    <x v="172"/>
    <d v="2017-10-08T00:00:00"/>
    <s v="Standard Class"/>
    <s v="EB-13840"/>
    <s v="Ellis Ballard"/>
    <x v="1"/>
    <s v="United States"/>
    <s v="Seattle"/>
    <x v="4"/>
    <n v="98105"/>
    <x v="1"/>
    <s v="OFF-BI-10001107"/>
    <x v="1"/>
    <x v="8"/>
    <s v="GBC White Gloss Covers, Plain Front"/>
    <n v="81.087999999999994"/>
    <n v="7"/>
    <n v="0.2"/>
    <x v="550"/>
  </r>
  <r>
    <n v="569"/>
    <x v="267"/>
    <x v="172"/>
    <d v="2017-10-08T00:00:00"/>
    <s v="Standard Class"/>
    <s v="EB-13840"/>
    <s v="Ellis Ballard"/>
    <x v="1"/>
    <s v="United States"/>
    <s v="Seattle"/>
    <x v="4"/>
    <n v="98105"/>
    <x v="1"/>
    <s v="OFF-PA-10004451"/>
    <x v="1"/>
    <x v="10"/>
    <s v="Xerox 222"/>
    <n v="19.440000000000001"/>
    <n v="3"/>
    <n v="0"/>
    <x v="551"/>
  </r>
  <r>
    <n v="570"/>
    <x v="267"/>
    <x v="172"/>
    <d v="2017-10-08T00:00:00"/>
    <s v="Standard Class"/>
    <s v="EB-13840"/>
    <s v="Ellis Ballard"/>
    <x v="1"/>
    <s v="United States"/>
    <s v="Seattle"/>
    <x v="4"/>
    <n v="98105"/>
    <x v="1"/>
    <s v="FUR-CH-10004997"/>
    <x v="0"/>
    <x v="1"/>
    <s v="Hon Every-Day Series Multi-Task Chairs"/>
    <n v="451.15199999999999"/>
    <n v="3"/>
    <n v="0.2"/>
    <x v="232"/>
  </r>
  <r>
    <n v="571"/>
    <x v="268"/>
    <x v="116"/>
    <d v="2018-01-04T00:00:00"/>
    <s v="Standard Class"/>
    <s v="JF-15415"/>
    <s v="Jennifer Ferguson"/>
    <x v="0"/>
    <s v="United States"/>
    <s v="New York City"/>
    <x v="15"/>
    <n v="10024"/>
    <x v="3"/>
    <s v="OFF-LA-10001297"/>
    <x v="1"/>
    <x v="2"/>
    <s v="Avery 473"/>
    <n v="72.45"/>
    <n v="7"/>
    <n v="0"/>
    <x v="552"/>
  </r>
  <r>
    <n v="572"/>
    <x v="268"/>
    <x v="116"/>
    <d v="2018-01-04T00:00:00"/>
    <s v="Standard Class"/>
    <s v="JF-15415"/>
    <s v="Jennifer Ferguson"/>
    <x v="0"/>
    <s v="United States"/>
    <s v="New York City"/>
    <x v="15"/>
    <n v="10024"/>
    <x v="3"/>
    <s v="OFF-FA-10000585"/>
    <x v="1"/>
    <x v="13"/>
    <s v="OIC Bulk Pack Metal Binder Clips"/>
    <n v="13.96"/>
    <n v="4"/>
    <n v="0"/>
    <x v="553"/>
  </r>
  <r>
    <n v="573"/>
    <x v="268"/>
    <x v="116"/>
    <d v="2018-01-04T00:00:00"/>
    <s v="Standard Class"/>
    <s v="JF-15415"/>
    <s v="Jennifer Ferguson"/>
    <x v="0"/>
    <s v="United States"/>
    <s v="New York City"/>
    <x v="15"/>
    <n v="10024"/>
    <x v="3"/>
    <s v="OFF-BI-10001922"/>
    <x v="1"/>
    <x v="8"/>
    <s v="Storex Dura Pro Binders"/>
    <n v="33.264000000000003"/>
    <n v="7"/>
    <n v="0.2"/>
    <x v="554"/>
  </r>
  <r>
    <n v="574"/>
    <x v="268"/>
    <x v="116"/>
    <d v="2018-01-04T00:00:00"/>
    <s v="Standard Class"/>
    <s v="JF-15415"/>
    <s v="Jennifer Ferguson"/>
    <x v="0"/>
    <s v="United States"/>
    <s v="New York City"/>
    <x v="15"/>
    <n v="10024"/>
    <x v="3"/>
    <s v="TEC-PH-10000347"/>
    <x v="2"/>
    <x v="7"/>
    <s v="Cush Cases Heavy Duty Rugged Cover Case for Samsung Galaxy S5 - Purple"/>
    <n v="14.85"/>
    <n v="3"/>
    <n v="0"/>
    <x v="555"/>
  </r>
  <r>
    <n v="575"/>
    <x v="269"/>
    <x v="54"/>
    <d v="2016-11-07T00:00:00"/>
    <s v="Standard Class"/>
    <s v="SF-20200"/>
    <s v="Sarah Foster"/>
    <x v="0"/>
    <s v="United States"/>
    <s v="Marysville"/>
    <x v="4"/>
    <n v="98270"/>
    <x v="1"/>
    <s v="OFF-AR-10003394"/>
    <x v="1"/>
    <x v="6"/>
    <s v="Newell 332"/>
    <n v="8.82"/>
    <n v="3"/>
    <n v="0"/>
    <x v="140"/>
  </r>
  <r>
    <n v="576"/>
    <x v="270"/>
    <x v="227"/>
    <d v="2015-09-22T00:00:00"/>
    <s v="Second Class"/>
    <s v="TG-21640"/>
    <s v="Trudy Glocke"/>
    <x v="0"/>
    <s v="United States"/>
    <s v="Long Beach"/>
    <x v="1"/>
    <n v="90805"/>
    <x v="1"/>
    <s v="OFF-PA-10004530"/>
    <x v="1"/>
    <x v="10"/>
    <s v="Personal Creations Ink Jet Cards and Labels"/>
    <n v="160.72"/>
    <n v="14"/>
    <n v="0"/>
    <x v="556"/>
  </r>
  <r>
    <n v="577"/>
    <x v="270"/>
    <x v="227"/>
    <d v="2015-09-22T00:00:00"/>
    <s v="Second Class"/>
    <s v="TG-21640"/>
    <s v="Trudy Glocke"/>
    <x v="0"/>
    <s v="United States"/>
    <s v="Long Beach"/>
    <x v="1"/>
    <n v="90805"/>
    <x v="1"/>
    <s v="OFF-PA-10001450"/>
    <x v="1"/>
    <x v="10"/>
    <s v="Rediform S.O.S. Phone Message Books"/>
    <n v="19.920000000000002"/>
    <n v="4"/>
    <n v="0"/>
    <x v="557"/>
  </r>
  <r>
    <n v="578"/>
    <x v="270"/>
    <x v="227"/>
    <d v="2015-09-22T00:00:00"/>
    <s v="Second Class"/>
    <s v="TG-21640"/>
    <s v="Trudy Glocke"/>
    <x v="0"/>
    <s v="United States"/>
    <s v="Long Beach"/>
    <x v="1"/>
    <n v="90805"/>
    <x v="1"/>
    <s v="OFF-SU-10001574"/>
    <x v="1"/>
    <x v="14"/>
    <s v="Acme Value Line Scissors"/>
    <n v="7.3"/>
    <n v="2"/>
    <n v="0"/>
    <x v="558"/>
  </r>
  <r>
    <n v="579"/>
    <x v="271"/>
    <x v="228"/>
    <d v="2017-07-26T00:00:00"/>
    <s v="Standard Class"/>
    <s v="CS-11950"/>
    <s v="Carlos Soltero"/>
    <x v="0"/>
    <s v="United States"/>
    <s v="Chicago"/>
    <x v="10"/>
    <n v="60610"/>
    <x v="2"/>
    <s v="OFF-ST-10002974"/>
    <x v="1"/>
    <x v="4"/>
    <s v="Trav-L-File Heavy-Duty Shuttle II, Black"/>
    <n v="69.712000000000003"/>
    <n v="2"/>
    <n v="0.2"/>
    <x v="559"/>
  </r>
  <r>
    <n v="580"/>
    <x v="271"/>
    <x v="228"/>
    <d v="2017-07-26T00:00:00"/>
    <s v="Standard Class"/>
    <s v="CS-11950"/>
    <s v="Carlos Soltero"/>
    <x v="0"/>
    <s v="United States"/>
    <s v="Chicago"/>
    <x v="10"/>
    <n v="60610"/>
    <x v="2"/>
    <s v="FUR-FU-10001475"/>
    <x v="0"/>
    <x v="5"/>
    <s v="Contract Clock, 14&quot;, Brown"/>
    <n v="8.7919999999999998"/>
    <n v="1"/>
    <n v="0.6"/>
    <x v="560"/>
  </r>
  <r>
    <n v="581"/>
    <x v="272"/>
    <x v="229"/>
    <d v="2015-09-14T00:00:00"/>
    <s v="Standard Class"/>
    <s v="CC-12145"/>
    <s v="Charles Crestani"/>
    <x v="0"/>
    <s v="United States"/>
    <s v="Los Angeles"/>
    <x v="1"/>
    <n v="90004"/>
    <x v="1"/>
    <s v="OFF-SU-10004498"/>
    <x v="1"/>
    <x v="14"/>
    <s v="Martin-Yale Premier Letter Opener"/>
    <n v="51.52"/>
    <n v="4"/>
    <n v="0"/>
    <x v="561"/>
  </r>
  <r>
    <n v="582"/>
    <x v="273"/>
    <x v="96"/>
    <d v="2017-12-05T00:00:00"/>
    <s v="Standard Class"/>
    <s v="DV-13465"/>
    <s v="Dianna Vittorini"/>
    <x v="0"/>
    <s v="United States"/>
    <s v="Denver"/>
    <x v="22"/>
    <n v="80219"/>
    <x v="1"/>
    <s v="TEC-PH-10004977"/>
    <x v="2"/>
    <x v="7"/>
    <s v="GE 30524EE4"/>
    <n v="470.37599999999998"/>
    <n v="3"/>
    <n v="0.2"/>
    <x v="562"/>
  </r>
  <r>
    <n v="583"/>
    <x v="273"/>
    <x v="96"/>
    <d v="2017-12-05T00:00:00"/>
    <s v="Standard Class"/>
    <s v="DV-13465"/>
    <s v="Dianna Vittorini"/>
    <x v="0"/>
    <s v="United States"/>
    <s v="Denver"/>
    <x v="22"/>
    <n v="80219"/>
    <x v="1"/>
    <s v="TEC-PH-10000586"/>
    <x v="2"/>
    <x v="7"/>
    <s v="AT&amp;T SB67148 SynJ"/>
    <n v="105.584"/>
    <n v="2"/>
    <n v="0.2"/>
    <x v="563"/>
  </r>
  <r>
    <n v="584"/>
    <x v="273"/>
    <x v="96"/>
    <d v="2017-12-05T00:00:00"/>
    <s v="Standard Class"/>
    <s v="DV-13465"/>
    <s v="Dianna Vittorini"/>
    <x v="0"/>
    <s v="United States"/>
    <s v="Denver"/>
    <x v="22"/>
    <n v="80219"/>
    <x v="1"/>
    <s v="OFF-AP-10000358"/>
    <x v="1"/>
    <x v="9"/>
    <s v="Fellowes Basic Home/Office Series Surge Protectors"/>
    <n v="31.152000000000001"/>
    <n v="3"/>
    <n v="0.2"/>
    <x v="564"/>
  </r>
  <r>
    <n v="585"/>
    <x v="273"/>
    <x v="96"/>
    <d v="2017-12-05T00:00:00"/>
    <s v="Standard Class"/>
    <s v="DV-13465"/>
    <s v="Dianna Vittorini"/>
    <x v="0"/>
    <s v="United States"/>
    <s v="Denver"/>
    <x v="22"/>
    <n v="80219"/>
    <x v="1"/>
    <s v="OFF-BI-10002764"/>
    <x v="1"/>
    <x v="8"/>
    <s v="Recycled Pressboard Report Cover with Reinforced Top Hinge"/>
    <n v="6.7830000000000004"/>
    <n v="7"/>
    <n v="0.7"/>
    <x v="565"/>
  </r>
  <r>
    <n v="586"/>
    <x v="273"/>
    <x v="96"/>
    <d v="2017-12-05T00:00:00"/>
    <s v="Standard Class"/>
    <s v="DV-13465"/>
    <s v="Dianna Vittorini"/>
    <x v="0"/>
    <s v="United States"/>
    <s v="Denver"/>
    <x v="22"/>
    <n v="80219"/>
    <x v="1"/>
    <s v="TEC-PH-10001254"/>
    <x v="2"/>
    <x v="7"/>
    <s v="Jabra BIZ 2300 Duo QD Duo Corded Headset"/>
    <n v="406.36799999999999"/>
    <n v="4"/>
    <n v="0.2"/>
    <x v="566"/>
  </r>
  <r>
    <n v="587"/>
    <x v="274"/>
    <x v="230"/>
    <d v="2015-07-09T00:00:00"/>
    <s v="Standard Class"/>
    <s v="BD-11725"/>
    <s v="Bruce Degenhardt"/>
    <x v="0"/>
    <s v="United States"/>
    <s v="Richmond"/>
    <x v="0"/>
    <n v="40475"/>
    <x v="0"/>
    <s v="FUR-CH-10003956"/>
    <x v="0"/>
    <x v="1"/>
    <s v="Novimex High-Tech Fabric Mesh Task Chair"/>
    <n v="70.98"/>
    <n v="1"/>
    <n v="0"/>
    <x v="567"/>
  </r>
  <r>
    <n v="588"/>
    <x v="274"/>
    <x v="230"/>
    <d v="2015-07-09T00:00:00"/>
    <s v="Standard Class"/>
    <s v="BD-11725"/>
    <s v="Bruce Degenhardt"/>
    <x v="0"/>
    <s v="United States"/>
    <s v="Richmond"/>
    <x v="0"/>
    <n v="40475"/>
    <x v="0"/>
    <s v="OFF-LA-10003930"/>
    <x v="1"/>
    <x v="2"/>
    <s v="Dot Matrix Printer Tape Reel Labels, White, 5000/Box"/>
    <n v="294.93"/>
    <n v="3"/>
    <n v="0"/>
    <x v="568"/>
  </r>
  <r>
    <n v="589"/>
    <x v="275"/>
    <x v="231"/>
    <d v="2016-03-24T00:00:00"/>
    <s v="Standard Class"/>
    <s v="ZC-21910"/>
    <s v="Zuschuss Carroll"/>
    <x v="0"/>
    <s v="United States"/>
    <s v="Salem"/>
    <x v="21"/>
    <n v="97301"/>
    <x v="1"/>
    <s v="TEC-PH-10003800"/>
    <x v="2"/>
    <x v="7"/>
    <s v="i.Sound Portable Power - 8000 mAh"/>
    <n v="84.784000000000006"/>
    <n v="2"/>
    <n v="0.2"/>
    <x v="569"/>
  </r>
  <r>
    <n v="590"/>
    <x v="275"/>
    <x v="231"/>
    <d v="2016-03-24T00:00:00"/>
    <s v="Standard Class"/>
    <s v="ZC-21910"/>
    <s v="Zuschuss Carroll"/>
    <x v="0"/>
    <s v="United States"/>
    <s v="Salem"/>
    <x v="21"/>
    <n v="97301"/>
    <x v="1"/>
    <s v="OFF-PA-10002005"/>
    <x v="1"/>
    <x v="10"/>
    <s v="Xerox 225"/>
    <n v="20.736000000000001"/>
    <n v="4"/>
    <n v="0.2"/>
    <x v="570"/>
  </r>
  <r>
    <n v="591"/>
    <x v="275"/>
    <x v="231"/>
    <d v="2016-03-24T00:00:00"/>
    <s v="Standard Class"/>
    <s v="ZC-21910"/>
    <s v="Zuschuss Carroll"/>
    <x v="0"/>
    <s v="United States"/>
    <s v="Salem"/>
    <x v="21"/>
    <n v="97301"/>
    <x v="1"/>
    <s v="OFF-BI-10002498"/>
    <x v="1"/>
    <x v="8"/>
    <s v="Clear Mylar Reinforcing Strips"/>
    <n v="16.821000000000002"/>
    <n v="3"/>
    <n v="0.7"/>
    <x v="571"/>
  </r>
  <r>
    <n v="592"/>
    <x v="275"/>
    <x v="231"/>
    <d v="2016-03-24T00:00:00"/>
    <s v="Standard Class"/>
    <s v="ZC-21910"/>
    <s v="Zuschuss Carroll"/>
    <x v="0"/>
    <s v="United States"/>
    <s v="Salem"/>
    <x v="21"/>
    <n v="97301"/>
    <x v="1"/>
    <s v="OFF-PA-10004101"/>
    <x v="1"/>
    <x v="10"/>
    <s v="Xerox 1894"/>
    <n v="10.368"/>
    <n v="2"/>
    <n v="0.2"/>
    <x v="572"/>
  </r>
  <r>
    <n v="593"/>
    <x v="276"/>
    <x v="232"/>
    <d v="2014-01-13T00:00:00"/>
    <s v="Standard Class"/>
    <s v="MS-17830"/>
    <s v="Melanie Seite"/>
    <x v="0"/>
    <s v="United States"/>
    <s v="Laredo"/>
    <x v="5"/>
    <n v="78041"/>
    <x v="2"/>
    <s v="OFF-AR-10004078"/>
    <x v="1"/>
    <x v="6"/>
    <s v="Newell 312"/>
    <n v="9.3439999999999994"/>
    <n v="2"/>
    <n v="0.2"/>
    <x v="573"/>
  </r>
  <r>
    <n v="594"/>
    <x v="276"/>
    <x v="232"/>
    <d v="2014-01-13T00:00:00"/>
    <s v="Standard Class"/>
    <s v="MS-17830"/>
    <s v="Melanie Seite"/>
    <x v="0"/>
    <s v="United States"/>
    <s v="Laredo"/>
    <x v="5"/>
    <n v="78041"/>
    <x v="2"/>
    <s v="TEC-AC-10001266"/>
    <x v="2"/>
    <x v="11"/>
    <s v="Memorex Micro Travel Drive 8 GB"/>
    <n v="31.2"/>
    <n v="3"/>
    <n v="0.2"/>
    <x v="574"/>
  </r>
  <r>
    <n v="595"/>
    <x v="277"/>
    <x v="233"/>
    <d v="2014-08-15T00:00:00"/>
    <s v="Standard Class"/>
    <s v="LR-16915"/>
    <s v="Lena Radford"/>
    <x v="0"/>
    <s v="United States"/>
    <s v="San Diego"/>
    <x v="1"/>
    <n v="92024"/>
    <x v="1"/>
    <s v="OFF-AP-10004708"/>
    <x v="1"/>
    <x v="9"/>
    <s v="Fellowes Superior 10 Outlet Split Surge Protector"/>
    <n v="76.12"/>
    <n v="2"/>
    <n v="0"/>
    <x v="575"/>
  </r>
  <r>
    <n v="596"/>
    <x v="277"/>
    <x v="233"/>
    <d v="2014-08-15T00:00:00"/>
    <s v="Standard Class"/>
    <s v="LR-16915"/>
    <s v="Lena Radford"/>
    <x v="0"/>
    <s v="United States"/>
    <s v="San Diego"/>
    <x v="1"/>
    <n v="92024"/>
    <x v="1"/>
    <s v="TEC-CO-10004115"/>
    <x v="2"/>
    <x v="16"/>
    <s v="Sharp AL-1530CS Digital Copier"/>
    <n v="1199.9760000000001"/>
    <n v="3"/>
    <n v="0.2"/>
    <x v="396"/>
  </r>
  <r>
    <n v="597"/>
    <x v="277"/>
    <x v="233"/>
    <d v="2014-08-15T00:00:00"/>
    <s v="Standard Class"/>
    <s v="LR-16915"/>
    <s v="Lena Radford"/>
    <x v="0"/>
    <s v="United States"/>
    <s v="San Diego"/>
    <x v="1"/>
    <n v="92024"/>
    <x v="1"/>
    <s v="TEC-PH-10002398"/>
    <x v="2"/>
    <x v="7"/>
    <s v="AT&amp;T 1070 Corded Phone"/>
    <n v="445.96"/>
    <n v="5"/>
    <n v="0.2"/>
    <x v="576"/>
  </r>
  <r>
    <n v="598"/>
    <x v="277"/>
    <x v="233"/>
    <d v="2014-08-15T00:00:00"/>
    <s v="Standard Class"/>
    <s v="LR-16915"/>
    <s v="Lena Radford"/>
    <x v="0"/>
    <s v="United States"/>
    <s v="San Diego"/>
    <x v="1"/>
    <n v="92024"/>
    <x v="1"/>
    <s v="FUR-FU-10001979"/>
    <x v="0"/>
    <x v="5"/>
    <s v="Dana Halogen Swing-Arm Architect Lamp"/>
    <n v="327.76"/>
    <n v="8"/>
    <n v="0"/>
    <x v="577"/>
  </r>
  <r>
    <n v="599"/>
    <x v="278"/>
    <x v="216"/>
    <d v="2016-07-16T00:00:00"/>
    <s v="First Class"/>
    <s v="TP-21130"/>
    <s v="Theone Pippenger"/>
    <x v="0"/>
    <s v="United States"/>
    <s v="Philadelphia"/>
    <x v="9"/>
    <n v="19134"/>
    <x v="3"/>
    <s v="OFF-SU-10004115"/>
    <x v="1"/>
    <x v="14"/>
    <s v="Acme Stainless Steel Office Snips"/>
    <n v="11.632"/>
    <n v="2"/>
    <n v="0.2"/>
    <x v="578"/>
  </r>
  <r>
    <n v="600"/>
    <x v="279"/>
    <x v="87"/>
    <d v="2016-07-21T00:00:00"/>
    <s v="Standard Class"/>
    <s v="CK-12205"/>
    <s v="Chloris Kastensmidt"/>
    <x v="0"/>
    <s v="United States"/>
    <s v="Philadelphia"/>
    <x v="9"/>
    <n v="19120"/>
    <x v="3"/>
    <s v="TEC-PH-10001425"/>
    <x v="2"/>
    <x v="7"/>
    <s v="Mophie Juice Pack Helium for iPhone"/>
    <n v="143.982"/>
    <n v="3"/>
    <n v="0.4"/>
    <x v="579"/>
  </r>
  <r>
    <n v="601"/>
    <x v="279"/>
    <x v="87"/>
    <d v="2016-07-21T00:00:00"/>
    <s v="Standard Class"/>
    <s v="CK-12205"/>
    <s v="Chloris Kastensmidt"/>
    <x v="0"/>
    <s v="United States"/>
    <s v="Philadelphia"/>
    <x v="9"/>
    <n v="19120"/>
    <x v="3"/>
    <s v="TEC-PH-10003963"/>
    <x v="2"/>
    <x v="7"/>
    <s v="GE 2-Jack Phone Line Splitter"/>
    <n v="494.37599999999998"/>
    <n v="4"/>
    <n v="0.4"/>
    <x v="580"/>
  </r>
  <r>
    <n v="602"/>
    <x v="279"/>
    <x v="87"/>
    <d v="2016-07-21T00:00:00"/>
    <s v="Standard Class"/>
    <s v="CK-12205"/>
    <s v="Chloris Kastensmidt"/>
    <x v="0"/>
    <s v="United States"/>
    <s v="Philadelphia"/>
    <x v="9"/>
    <n v="19120"/>
    <x v="3"/>
    <s v="OFF-SU-10001574"/>
    <x v="1"/>
    <x v="14"/>
    <s v="Acme Value Line Scissors"/>
    <n v="5.84"/>
    <n v="2"/>
    <n v="0.2"/>
    <x v="581"/>
  </r>
  <r>
    <n v="603"/>
    <x v="280"/>
    <x v="234"/>
    <d v="2014-03-19T00:00:00"/>
    <s v="Standard Class"/>
    <s v="AS-10240"/>
    <s v="Alan Shonely"/>
    <x v="0"/>
    <s v="United States"/>
    <s v="Tampa"/>
    <x v="2"/>
    <n v="33614"/>
    <x v="0"/>
    <s v="OFF-ST-10001490"/>
    <x v="1"/>
    <x v="4"/>
    <s v="Hot File 7-Pocket, Floor Stand"/>
    <n v="142.77600000000001"/>
    <n v="1"/>
    <n v="0.2"/>
    <x v="582"/>
  </r>
  <r>
    <n v="604"/>
    <x v="280"/>
    <x v="234"/>
    <d v="2014-03-19T00:00:00"/>
    <s v="Standard Class"/>
    <s v="AS-10240"/>
    <s v="Alan Shonely"/>
    <x v="0"/>
    <s v="United States"/>
    <s v="Tampa"/>
    <x v="2"/>
    <n v="33614"/>
    <x v="0"/>
    <s v="FUR-FU-10001756"/>
    <x v="0"/>
    <x v="5"/>
    <s v="Eldon Expressions Desk Accessory, Wood Photo Frame, Mahogany"/>
    <n v="45.695999999999998"/>
    <n v="3"/>
    <n v="0.2"/>
    <x v="514"/>
  </r>
  <r>
    <n v="605"/>
    <x v="280"/>
    <x v="234"/>
    <d v="2014-03-19T00:00:00"/>
    <s v="Standard Class"/>
    <s v="AS-10240"/>
    <s v="Alan Shonely"/>
    <x v="0"/>
    <s v="United States"/>
    <s v="Tampa"/>
    <x v="2"/>
    <n v="33614"/>
    <x v="0"/>
    <s v="OFF-BI-10000773"/>
    <x v="1"/>
    <x v="8"/>
    <s v="Insertable Tab Post Binder Dividers"/>
    <n v="7.218"/>
    <n v="3"/>
    <n v="0.7"/>
    <x v="583"/>
  </r>
  <r>
    <n v="606"/>
    <x v="280"/>
    <x v="234"/>
    <d v="2014-03-19T00:00:00"/>
    <s v="Standard Class"/>
    <s v="AS-10240"/>
    <s v="Alan Shonely"/>
    <x v="0"/>
    <s v="United States"/>
    <s v="Tampa"/>
    <x v="2"/>
    <n v="33614"/>
    <x v="0"/>
    <s v="OFF-BI-10001543"/>
    <x v="1"/>
    <x v="8"/>
    <s v="GBC VeloBinder Manual Binding System"/>
    <n v="43.188000000000002"/>
    <n v="4"/>
    <n v="0.7"/>
    <x v="584"/>
  </r>
  <r>
    <n v="607"/>
    <x v="280"/>
    <x v="234"/>
    <d v="2014-03-19T00:00:00"/>
    <s v="Standard Class"/>
    <s v="AS-10240"/>
    <s v="Alan Shonely"/>
    <x v="0"/>
    <s v="United States"/>
    <s v="Tampa"/>
    <x v="2"/>
    <n v="33614"/>
    <x v="0"/>
    <s v="OFF-PA-10002120"/>
    <x v="1"/>
    <x v="10"/>
    <s v="Xerox 1889"/>
    <n v="131.904"/>
    <n v="3"/>
    <n v="0.2"/>
    <x v="585"/>
  </r>
  <r>
    <n v="608"/>
    <x v="281"/>
    <x v="235"/>
    <d v="2014-05-27T00:00:00"/>
    <s v="Standard Class"/>
    <s v="AR-10510"/>
    <s v="Andrew Roberts"/>
    <x v="0"/>
    <s v="United States"/>
    <s v="Philadelphia"/>
    <x v="9"/>
    <n v="19134"/>
    <x v="3"/>
    <s v="OFF-BI-10000848"/>
    <x v="1"/>
    <x v="8"/>
    <s v="Angle-D Ring Binders"/>
    <n v="3.282"/>
    <n v="2"/>
    <n v="0.7"/>
    <x v="586"/>
  </r>
  <r>
    <n v="609"/>
    <x v="281"/>
    <x v="235"/>
    <d v="2014-05-27T00:00:00"/>
    <s v="Standard Class"/>
    <s v="AR-10510"/>
    <s v="Andrew Roberts"/>
    <x v="0"/>
    <s v="United States"/>
    <s v="Philadelphia"/>
    <x v="9"/>
    <n v="19134"/>
    <x v="3"/>
    <s v="OFF-AR-10001246"/>
    <x v="1"/>
    <x v="6"/>
    <s v="Newell 317"/>
    <n v="21.167999999999999"/>
    <n v="9"/>
    <n v="0.2"/>
    <x v="140"/>
  </r>
  <r>
    <n v="610"/>
    <x v="281"/>
    <x v="235"/>
    <d v="2014-05-27T00:00:00"/>
    <s v="Standard Class"/>
    <s v="AR-10510"/>
    <s v="Andrew Roberts"/>
    <x v="0"/>
    <s v="United States"/>
    <s v="Philadelphia"/>
    <x v="9"/>
    <n v="19134"/>
    <x v="3"/>
    <s v="TEC-PH-10003092"/>
    <x v="2"/>
    <x v="7"/>
    <s v="Motorola L804"/>
    <n v="55.188000000000002"/>
    <n v="2"/>
    <n v="0.4"/>
    <x v="587"/>
  </r>
  <r>
    <n v="611"/>
    <x v="282"/>
    <x v="236"/>
    <d v="2016-05-01T00:00:00"/>
    <s v="First Class"/>
    <s v="NB-18655"/>
    <s v="Nona Balk"/>
    <x v="1"/>
    <s v="United States"/>
    <s v="Dallas"/>
    <x v="5"/>
    <n v="75217"/>
    <x v="2"/>
    <s v="TEC-PH-10003012"/>
    <x v="2"/>
    <x v="7"/>
    <s v="Nortel Meridian M3904 Professional Digital phone"/>
    <n v="369.57600000000002"/>
    <n v="3"/>
    <n v="0.2"/>
    <x v="588"/>
  </r>
  <r>
    <n v="612"/>
    <x v="282"/>
    <x v="236"/>
    <d v="2016-05-01T00:00:00"/>
    <s v="First Class"/>
    <s v="NB-18655"/>
    <s v="Nona Balk"/>
    <x v="1"/>
    <s v="United States"/>
    <s v="Dallas"/>
    <x v="5"/>
    <n v="75217"/>
    <x v="2"/>
    <s v="OFF-LA-10004345"/>
    <x v="1"/>
    <x v="2"/>
    <s v="Avery 493"/>
    <n v="15.712"/>
    <n v="4"/>
    <n v="0.2"/>
    <x v="589"/>
  </r>
  <r>
    <n v="613"/>
    <x v="283"/>
    <x v="108"/>
    <d v="2016-09-13T00:00:00"/>
    <s v="Second Class"/>
    <s v="GD-14590"/>
    <s v="Giulietta Dortch"/>
    <x v="1"/>
    <s v="United States"/>
    <s v="Philadelphia"/>
    <x v="9"/>
    <n v="19143"/>
    <x v="3"/>
    <s v="OFF-PA-10001204"/>
    <x v="1"/>
    <x v="10"/>
    <s v="Xerox 1972"/>
    <n v="8.4480000000000004"/>
    <n v="2"/>
    <n v="0.2"/>
    <x v="590"/>
  </r>
  <r>
    <n v="614"/>
    <x v="283"/>
    <x v="108"/>
    <d v="2016-09-13T00:00:00"/>
    <s v="Second Class"/>
    <s v="GD-14590"/>
    <s v="Giulietta Dortch"/>
    <x v="1"/>
    <s v="United States"/>
    <s v="Philadelphia"/>
    <x v="9"/>
    <n v="19143"/>
    <x v="3"/>
    <s v="TEC-PH-10004667"/>
    <x v="2"/>
    <x v="7"/>
    <s v="Cisco 8x8 Inc. 6753i IP Business Phone System"/>
    <n v="728.94600000000003"/>
    <n v="9"/>
    <n v="0.4"/>
    <x v="591"/>
  </r>
  <r>
    <n v="615"/>
    <x v="284"/>
    <x v="237"/>
    <d v="2017-11-17T00:00:00"/>
    <s v="Second Class"/>
    <s v="CK-12595"/>
    <s v="Clytie Kelty"/>
    <x v="0"/>
    <s v="United States"/>
    <s v="Grove City"/>
    <x v="24"/>
    <n v="43123"/>
    <x v="3"/>
    <s v="TEC-PH-10000011"/>
    <x v="2"/>
    <x v="7"/>
    <s v="PureGear Roll-On Screen Protector"/>
    <n v="119.94"/>
    <n v="10"/>
    <n v="0.4"/>
    <x v="592"/>
  </r>
  <r>
    <n v="616"/>
    <x v="284"/>
    <x v="237"/>
    <d v="2017-11-17T00:00:00"/>
    <s v="Second Class"/>
    <s v="CK-12595"/>
    <s v="Clytie Kelty"/>
    <x v="0"/>
    <s v="United States"/>
    <s v="Grove City"/>
    <x v="24"/>
    <n v="43123"/>
    <x v="3"/>
    <s v="OFF-BI-10002949"/>
    <x v="1"/>
    <x v="8"/>
    <s v="Prestige Round Ring Binders"/>
    <n v="3.6480000000000001"/>
    <n v="2"/>
    <n v="0.7"/>
    <x v="593"/>
  </r>
  <r>
    <n v="617"/>
    <x v="285"/>
    <x v="238"/>
    <d v="2017-08-23T00:00:00"/>
    <s v="Second Class"/>
    <s v="NG-18355"/>
    <s v="Nat Gilpin"/>
    <x v="1"/>
    <s v="United States"/>
    <s v="New York City"/>
    <x v="15"/>
    <n v="10011"/>
    <x v="3"/>
    <s v="FUR-FU-10003849"/>
    <x v="0"/>
    <x v="5"/>
    <s v="DAX Metal Frame, Desktop, Stepped-Edge"/>
    <n v="40.479999999999997"/>
    <n v="2"/>
    <n v="0"/>
    <x v="594"/>
  </r>
  <r>
    <n v="618"/>
    <x v="285"/>
    <x v="238"/>
    <d v="2017-08-23T00:00:00"/>
    <s v="Second Class"/>
    <s v="NG-18355"/>
    <s v="Nat Gilpin"/>
    <x v="1"/>
    <s v="United States"/>
    <s v="New York City"/>
    <x v="15"/>
    <n v="10011"/>
    <x v="3"/>
    <s v="FUR-FU-10000010"/>
    <x v="0"/>
    <x v="5"/>
    <s v="DAX Value U-Channel Document Frames, Easel Back"/>
    <n v="9.94"/>
    <n v="2"/>
    <n v="0"/>
    <x v="595"/>
  </r>
  <r>
    <n v="619"/>
    <x v="285"/>
    <x v="238"/>
    <d v="2017-08-23T00:00:00"/>
    <s v="Second Class"/>
    <s v="NG-18355"/>
    <s v="Nat Gilpin"/>
    <x v="1"/>
    <s v="United States"/>
    <s v="New York City"/>
    <x v="15"/>
    <n v="10011"/>
    <x v="3"/>
    <s v="OFF-BI-10002824"/>
    <x v="1"/>
    <x v="8"/>
    <s v="Recycled Easel Ring Binders"/>
    <n v="107.42400000000001"/>
    <n v="9"/>
    <n v="0.2"/>
    <x v="596"/>
  </r>
  <r>
    <n v="620"/>
    <x v="285"/>
    <x v="238"/>
    <d v="2017-08-23T00:00:00"/>
    <s v="Second Class"/>
    <s v="NG-18355"/>
    <s v="Nat Gilpin"/>
    <x v="1"/>
    <s v="United States"/>
    <s v="New York City"/>
    <x v="15"/>
    <n v="10011"/>
    <x v="3"/>
    <s v="TEC-PH-10002538"/>
    <x v="2"/>
    <x v="7"/>
    <s v="Grandstream GXP1160 VoIP phone"/>
    <n v="37.909999999999997"/>
    <n v="1"/>
    <n v="0"/>
    <x v="597"/>
  </r>
  <r>
    <n v="621"/>
    <x v="285"/>
    <x v="238"/>
    <d v="2017-08-23T00:00:00"/>
    <s v="Second Class"/>
    <s v="NG-18355"/>
    <s v="Nat Gilpin"/>
    <x v="1"/>
    <s v="United States"/>
    <s v="New York City"/>
    <x v="15"/>
    <n v="10011"/>
    <x v="3"/>
    <s v="FUR-FU-10000521"/>
    <x v="0"/>
    <x v="5"/>
    <s v="Seth Thomas 14&quot; Putty-Colored Wall Clock"/>
    <n v="88.02"/>
    <n v="3"/>
    <n v="0"/>
    <x v="598"/>
  </r>
  <r>
    <n v="622"/>
    <x v="286"/>
    <x v="58"/>
    <d v="2014-12-31T00:00:00"/>
    <s v="Standard Class"/>
    <s v="CA-12265"/>
    <s v="Christina Anderson"/>
    <x v="0"/>
    <s v="United States"/>
    <s v="Chicago"/>
    <x v="10"/>
    <n v="60610"/>
    <x v="2"/>
    <s v="OFF-BI-10002103"/>
    <x v="1"/>
    <x v="8"/>
    <s v="Cardinal Slant-D Ring Binder, Heavy Gauge Vinyl"/>
    <n v="8.69"/>
    <n v="5"/>
    <n v="0.8"/>
    <x v="599"/>
  </r>
  <r>
    <n v="623"/>
    <x v="287"/>
    <x v="239"/>
    <d v="2015-12-03T00:00:00"/>
    <s v="Standard Class"/>
    <s v="SF-20965"/>
    <s v="Sylvia Foulston"/>
    <x v="1"/>
    <s v="United States"/>
    <s v="Dearborn"/>
    <x v="12"/>
    <n v="48126"/>
    <x v="2"/>
    <s v="FUR-CH-10004853"/>
    <x v="0"/>
    <x v="1"/>
    <s v="Global Manager's Adjustable Task Chair, Storm"/>
    <n v="301.95999999999998"/>
    <n v="2"/>
    <n v="0"/>
    <x v="600"/>
  </r>
  <r>
    <n v="624"/>
    <x v="287"/>
    <x v="239"/>
    <d v="2015-12-03T00:00:00"/>
    <s v="Standard Class"/>
    <s v="SF-20965"/>
    <s v="Sylvia Foulston"/>
    <x v="1"/>
    <s v="United States"/>
    <s v="Dearborn"/>
    <x v="12"/>
    <n v="48126"/>
    <x v="2"/>
    <s v="OFF-AP-10000179"/>
    <x v="1"/>
    <x v="9"/>
    <s v="Honeywell Enviracaire Portable HEPA Air Cleaner for up to 10 x 16 Room"/>
    <n v="555.21"/>
    <n v="5"/>
    <n v="0.1"/>
    <x v="601"/>
  </r>
  <r>
    <n v="625"/>
    <x v="287"/>
    <x v="239"/>
    <d v="2015-12-03T00:00:00"/>
    <s v="Standard Class"/>
    <s v="SF-20965"/>
    <s v="Sylvia Foulston"/>
    <x v="1"/>
    <s v="United States"/>
    <s v="Dearborn"/>
    <x v="12"/>
    <n v="48126"/>
    <x v="2"/>
    <s v="OFF-ST-10001272"/>
    <x v="1"/>
    <x v="4"/>
    <s v="Mini 13-1/2 Capacity Data Binder Rack, Pearl"/>
    <n v="523.48"/>
    <n v="4"/>
    <n v="0"/>
    <x v="602"/>
  </r>
  <r>
    <n v="626"/>
    <x v="287"/>
    <x v="239"/>
    <d v="2015-12-03T00:00:00"/>
    <s v="Standard Class"/>
    <s v="SF-20965"/>
    <s v="Sylvia Foulston"/>
    <x v="1"/>
    <s v="United States"/>
    <s v="Dearborn"/>
    <x v="12"/>
    <n v="48126"/>
    <x v="2"/>
    <s v="OFF-AR-10004042"/>
    <x v="1"/>
    <x v="6"/>
    <s v="BOSTON Model 1800 Electric Pencil Sharpeners, Putty/Woodgrain"/>
    <n v="161.82"/>
    <n v="9"/>
    <n v="0"/>
    <x v="603"/>
  </r>
  <r>
    <n v="627"/>
    <x v="288"/>
    <x v="175"/>
    <d v="2017-09-19T00:00:00"/>
    <s v="Standard Class"/>
    <s v="MO-17800"/>
    <s v="Meg O'Connel"/>
    <x v="2"/>
    <s v="United States"/>
    <s v="New York City"/>
    <x v="15"/>
    <n v="10009"/>
    <x v="3"/>
    <s v="FUR-FU-10000221"/>
    <x v="0"/>
    <x v="5"/>
    <s v="Master Caster Door Stop, Brown"/>
    <n v="35.56"/>
    <n v="7"/>
    <n v="0"/>
    <x v="604"/>
  </r>
  <r>
    <n v="628"/>
    <x v="289"/>
    <x v="240"/>
    <d v="2017-05-23T00:00:00"/>
    <s v="Standard Class"/>
    <s v="AT-10735"/>
    <s v="Annie Thurman"/>
    <x v="0"/>
    <s v="United States"/>
    <s v="Seattle"/>
    <x v="4"/>
    <n v="98115"/>
    <x v="1"/>
    <s v="OFF-AP-10001563"/>
    <x v="1"/>
    <x v="9"/>
    <s v="Belkin Premiere Surge Master II 8-outlet surge protector"/>
    <n v="97.16"/>
    <n v="2"/>
    <n v="0"/>
    <x v="605"/>
  </r>
  <r>
    <n v="629"/>
    <x v="290"/>
    <x v="94"/>
    <d v="2017-12-21T00:00:00"/>
    <s v="Standard Class"/>
    <s v="LC-17140"/>
    <s v="Logan Currie"/>
    <x v="0"/>
    <s v="United States"/>
    <s v="San Francisco"/>
    <x v="1"/>
    <n v="94122"/>
    <x v="1"/>
    <s v="OFF-BI-10000605"/>
    <x v="1"/>
    <x v="8"/>
    <s v="Acco Pressboard Covers with Storage Hooks, 9 1/2&quot; x 11&quot;, Executive Red"/>
    <n v="15.24"/>
    <n v="5"/>
    <n v="0.2"/>
    <x v="606"/>
  </r>
  <r>
    <n v="630"/>
    <x v="290"/>
    <x v="94"/>
    <d v="2017-12-21T00:00:00"/>
    <s v="Standard Class"/>
    <s v="LC-17140"/>
    <s v="Logan Currie"/>
    <x v="0"/>
    <s v="United States"/>
    <s v="San Francisco"/>
    <x v="1"/>
    <n v="94122"/>
    <x v="1"/>
    <s v="OFF-PA-10002615"/>
    <x v="1"/>
    <x v="10"/>
    <s v="Ampad Gold Fibre Wirebound Steno Books, 6&quot; x 9&quot;, Gregg Ruled"/>
    <n v="13.23"/>
    <n v="3"/>
    <n v="0"/>
    <x v="607"/>
  </r>
  <r>
    <n v="631"/>
    <x v="291"/>
    <x v="25"/>
    <d v="2016-12-13T00:00:00"/>
    <s v="Second Class"/>
    <s v="FM-14380"/>
    <s v="Fred McMath"/>
    <x v="0"/>
    <s v="United States"/>
    <s v="Aurora"/>
    <x v="22"/>
    <n v="80013"/>
    <x v="1"/>
    <s v="OFF-ST-10001963"/>
    <x v="1"/>
    <x v="4"/>
    <s v="Tennsco Regal Shelving Units"/>
    <n v="243.38399999999999"/>
    <n v="3"/>
    <n v="0.2"/>
    <x v="608"/>
  </r>
  <r>
    <n v="632"/>
    <x v="291"/>
    <x v="25"/>
    <d v="2016-12-13T00:00:00"/>
    <s v="Second Class"/>
    <s v="FM-14380"/>
    <s v="Fred McMath"/>
    <x v="0"/>
    <s v="United States"/>
    <s v="Aurora"/>
    <x v="22"/>
    <n v="80013"/>
    <x v="1"/>
    <s v="TEC-AC-10001267"/>
    <x v="2"/>
    <x v="11"/>
    <s v="Imation 32GB Pocket Pro USB 3.0 Flash Drive - 32 GB - Black - 1 P ..."/>
    <n v="119.8"/>
    <n v="5"/>
    <n v="0.2"/>
    <x v="609"/>
  </r>
  <r>
    <n v="633"/>
    <x v="291"/>
    <x v="25"/>
    <d v="2016-12-13T00:00:00"/>
    <s v="Second Class"/>
    <s v="FM-14380"/>
    <s v="Fred McMath"/>
    <x v="0"/>
    <s v="United States"/>
    <s v="Aurora"/>
    <x v="22"/>
    <n v="80013"/>
    <x v="1"/>
    <s v="TEC-PH-10002103"/>
    <x v="2"/>
    <x v="7"/>
    <s v="Jabra SPEAK 410"/>
    <n v="300.76799999999997"/>
    <n v="4"/>
    <n v="0.2"/>
    <x v="610"/>
  </r>
  <r>
    <n v="634"/>
    <x v="292"/>
    <x v="241"/>
    <d v="2017-09-26T00:00:00"/>
    <s v="Second Class"/>
    <s v="BD-11605"/>
    <s v="Brian Dahlen"/>
    <x v="0"/>
    <s v="United States"/>
    <s v="Miami"/>
    <x v="2"/>
    <n v="33180"/>
    <x v="0"/>
    <s v="TEC-AC-10002857"/>
    <x v="2"/>
    <x v="11"/>
    <s v="Verbatim 25 GB 6x Blu-ray Single Layer Recordable Disc, 1/Pack"/>
    <n v="17.88"/>
    <n v="3"/>
    <n v="0.2"/>
    <x v="611"/>
  </r>
  <r>
    <n v="635"/>
    <x v="292"/>
    <x v="241"/>
    <d v="2017-09-26T00:00:00"/>
    <s v="Second Class"/>
    <s v="BD-11605"/>
    <s v="Brian Dahlen"/>
    <x v="0"/>
    <s v="United States"/>
    <s v="Miami"/>
    <x v="2"/>
    <n v="33180"/>
    <x v="0"/>
    <s v="OFF-LA-10003930"/>
    <x v="1"/>
    <x v="2"/>
    <s v="Dot Matrix Printer Tape Reel Labels, White, 5000/Box"/>
    <n v="235.94399999999999"/>
    <n v="3"/>
    <n v="0.2"/>
    <x v="612"/>
  </r>
  <r>
    <n v="636"/>
    <x v="293"/>
    <x v="242"/>
    <d v="2015-10-09T00:00:00"/>
    <s v="Second Class"/>
    <s v="DJ-13420"/>
    <s v="Denny Joy"/>
    <x v="1"/>
    <s v="United States"/>
    <s v="Warner Robins"/>
    <x v="32"/>
    <n v="31088"/>
    <x v="0"/>
    <s v="FUR-CH-10001482"/>
    <x v="0"/>
    <x v="1"/>
    <s v="Office Star - Mesh Screen back chair with Vinyl seat"/>
    <n v="392.94"/>
    <n v="3"/>
    <n v="0"/>
    <x v="613"/>
  </r>
  <r>
    <n v="637"/>
    <x v="294"/>
    <x v="243"/>
    <d v="2016-08-21T00:00:00"/>
    <s v="Standard Class"/>
    <s v="ME-17725"/>
    <s v="Max Engle"/>
    <x v="0"/>
    <s v="United States"/>
    <s v="Aurora"/>
    <x v="22"/>
    <n v="80013"/>
    <x v="1"/>
    <s v="OFF-BI-10001989"/>
    <x v="1"/>
    <x v="8"/>
    <s v="Premium Transparent Presentation Covers by GBC"/>
    <n v="18.882000000000001"/>
    <n v="3"/>
    <n v="0.7"/>
    <x v="614"/>
  </r>
  <r>
    <n v="638"/>
    <x v="294"/>
    <x v="243"/>
    <d v="2016-08-21T00:00:00"/>
    <s v="Standard Class"/>
    <s v="ME-17725"/>
    <s v="Max Engle"/>
    <x v="0"/>
    <s v="United States"/>
    <s v="Aurora"/>
    <x v="22"/>
    <n v="80013"/>
    <x v="1"/>
    <s v="OFF-AP-10003287"/>
    <x v="1"/>
    <x v="9"/>
    <s v="Tripp Lite TLP810NET Broadband Surge for Modem/Fax"/>
    <n v="122.328"/>
    <n v="3"/>
    <n v="0.2"/>
    <x v="615"/>
  </r>
  <r>
    <n v="639"/>
    <x v="295"/>
    <x v="244"/>
    <d v="2016-05-25T00:00:00"/>
    <s v="Standard Class"/>
    <s v="RB-19465"/>
    <s v="Rick Bensley"/>
    <x v="2"/>
    <s v="United States"/>
    <s v="Vallejo"/>
    <x v="1"/>
    <n v="94591"/>
    <x v="1"/>
    <s v="FUR-FU-10000576"/>
    <x v="0"/>
    <x v="5"/>
    <s v="Luxo Professional Fluorescent Magnifier Lamp with Clamp-Mount Base"/>
    <n v="1049.2"/>
    <n v="5"/>
    <n v="0"/>
    <x v="616"/>
  </r>
  <r>
    <n v="640"/>
    <x v="295"/>
    <x v="244"/>
    <d v="2016-05-25T00:00:00"/>
    <s v="Standard Class"/>
    <s v="RB-19465"/>
    <s v="Rick Bensley"/>
    <x v="2"/>
    <s v="United States"/>
    <s v="Vallejo"/>
    <x v="1"/>
    <n v="94591"/>
    <x v="1"/>
    <s v="OFF-BI-10004728"/>
    <x v="1"/>
    <x v="8"/>
    <s v="Wilson Jones Turn Tabs Binder Tool for Ring Binders"/>
    <n v="15.423999999999999"/>
    <n v="4"/>
    <n v="0.2"/>
    <x v="617"/>
  </r>
  <r>
    <n v="641"/>
    <x v="296"/>
    <x v="122"/>
    <d v="2016-12-22T00:00:00"/>
    <s v="Standard Class"/>
    <s v="JD-16150"/>
    <s v="Justin Deggeller"/>
    <x v="1"/>
    <s v="United States"/>
    <s v="Minneapolis"/>
    <x v="11"/>
    <n v="55407"/>
    <x v="2"/>
    <s v="FUR-FU-10000732"/>
    <x v="0"/>
    <x v="5"/>
    <s v="Eldon 200 Class Desk Accessories"/>
    <n v="18.84"/>
    <n v="3"/>
    <n v="0"/>
    <x v="618"/>
  </r>
  <r>
    <n v="642"/>
    <x v="297"/>
    <x v="245"/>
    <d v="2017-08-03T00:00:00"/>
    <s v="Second Class"/>
    <s v="JL-15835"/>
    <s v="John Lee"/>
    <x v="0"/>
    <s v="United States"/>
    <s v="Mission Viejo"/>
    <x v="1"/>
    <n v="92691"/>
    <x v="1"/>
    <s v="OFF-ST-10000585"/>
    <x v="1"/>
    <x v="4"/>
    <s v="Economy Rollaway Files"/>
    <n v="330.4"/>
    <n v="2"/>
    <n v="0"/>
    <x v="619"/>
  </r>
  <r>
    <n v="643"/>
    <x v="297"/>
    <x v="245"/>
    <d v="2017-08-03T00:00:00"/>
    <s v="Second Class"/>
    <s v="JL-15835"/>
    <s v="John Lee"/>
    <x v="0"/>
    <s v="United States"/>
    <s v="Mission Viejo"/>
    <x v="1"/>
    <n v="92691"/>
    <x v="1"/>
    <s v="OFF-LA-10002787"/>
    <x v="1"/>
    <x v="2"/>
    <s v="Avery 480"/>
    <n v="26.25"/>
    <n v="7"/>
    <n v="0"/>
    <x v="620"/>
  </r>
  <r>
    <n v="644"/>
    <x v="298"/>
    <x v="193"/>
    <d v="2017-06-15T00:00:00"/>
    <s v="Standard Class"/>
    <s v="SC-20305"/>
    <s v="Sean Christensen"/>
    <x v="0"/>
    <s v="United States"/>
    <s v="Rochester Hills"/>
    <x v="12"/>
    <n v="48307"/>
    <x v="2"/>
    <s v="TEC-AC-10003832"/>
    <x v="2"/>
    <x v="11"/>
    <s v="Imation 16GB Mini TravelDrive USB 2.0 Flash Drive"/>
    <n v="132.52000000000001"/>
    <n v="4"/>
    <n v="0"/>
    <x v="621"/>
  </r>
  <r>
    <n v="645"/>
    <x v="299"/>
    <x v="246"/>
    <d v="2017-07-25T00:00:00"/>
    <s v="Standard Class"/>
    <s v="TW-21025"/>
    <s v="Tamara Willingham"/>
    <x v="2"/>
    <s v="United States"/>
    <s v="Plainfield"/>
    <x v="30"/>
    <n v="7060"/>
    <x v="3"/>
    <s v="OFF-PA-10001934"/>
    <x v="1"/>
    <x v="10"/>
    <s v="Xerox 1993"/>
    <n v="6.48"/>
    <n v="1"/>
    <n v="0"/>
    <x v="622"/>
  </r>
  <r>
    <n v="646"/>
    <x v="300"/>
    <x v="247"/>
    <d v="2018-01-05T00:00:00"/>
    <s v="Standard Class"/>
    <s v="CC-12430"/>
    <s v="Chuck Clark"/>
    <x v="2"/>
    <s v="United States"/>
    <s v="Columbus"/>
    <x v="14"/>
    <n v="47201"/>
    <x v="2"/>
    <s v="OFF-AP-10002457"/>
    <x v="1"/>
    <x v="9"/>
    <s v="Eureka The Boss Plus 12-Amp Hard Box Upright Vacuum, Red"/>
    <n v="209.3"/>
    <n v="2"/>
    <n v="0"/>
    <x v="623"/>
  </r>
  <r>
    <n v="647"/>
    <x v="301"/>
    <x v="178"/>
    <d v="2016-04-08T00:00:00"/>
    <s v="Standard Class"/>
    <s v="BB-10990"/>
    <s v="Barry Blumstein"/>
    <x v="1"/>
    <s v="United States"/>
    <s v="Sierra Vista"/>
    <x v="16"/>
    <n v="85635"/>
    <x v="1"/>
    <s v="OFF-FA-10003112"/>
    <x v="1"/>
    <x v="13"/>
    <s v="Staples"/>
    <n v="31.56"/>
    <n v="5"/>
    <n v="0.2"/>
    <x v="624"/>
  </r>
  <r>
    <n v="648"/>
    <x v="301"/>
    <x v="178"/>
    <d v="2016-04-08T00:00:00"/>
    <s v="Standard Class"/>
    <s v="BB-10990"/>
    <s v="Barry Blumstein"/>
    <x v="1"/>
    <s v="United States"/>
    <s v="Sierra Vista"/>
    <x v="16"/>
    <n v="85635"/>
    <x v="1"/>
    <s v="OFF-AP-10002350"/>
    <x v="1"/>
    <x v="9"/>
    <s v="Belkin F9H710-06 7 Outlet SurgeMaster Surge Protector"/>
    <n v="30.143999999999998"/>
    <n v="2"/>
    <n v="0.2"/>
    <x v="625"/>
  </r>
  <r>
    <n v="649"/>
    <x v="302"/>
    <x v="25"/>
    <d v="2016-12-16T00:00:00"/>
    <s v="Second Class"/>
    <s v="AR-10825"/>
    <s v="Anthony Rawles"/>
    <x v="1"/>
    <s v="United States"/>
    <s v="Vancouver"/>
    <x v="4"/>
    <n v="98661"/>
    <x v="1"/>
    <s v="FUR-FU-10001935"/>
    <x v="0"/>
    <x v="5"/>
    <s v="3M Hangers With Command Adhesive"/>
    <n v="14.8"/>
    <n v="4"/>
    <n v="0"/>
    <x v="626"/>
  </r>
  <r>
    <n v="650"/>
    <x v="302"/>
    <x v="25"/>
    <d v="2016-12-16T00:00:00"/>
    <s v="Second Class"/>
    <s v="AR-10825"/>
    <s v="Anthony Rawles"/>
    <x v="1"/>
    <s v="United States"/>
    <s v="Vancouver"/>
    <x v="4"/>
    <n v="98661"/>
    <x v="1"/>
    <s v="TEC-PH-10003273"/>
    <x v="2"/>
    <x v="7"/>
    <s v="AT&amp;T TR1909W"/>
    <n v="302.37599999999998"/>
    <n v="3"/>
    <n v="0.2"/>
    <x v="216"/>
  </r>
  <r>
    <n v="651"/>
    <x v="302"/>
    <x v="25"/>
    <d v="2016-12-16T00:00:00"/>
    <s v="Second Class"/>
    <s v="AR-10825"/>
    <s v="Anthony Rawles"/>
    <x v="1"/>
    <s v="United States"/>
    <s v="Vancouver"/>
    <x v="4"/>
    <n v="98661"/>
    <x v="1"/>
    <s v="TEC-AC-10001142"/>
    <x v="2"/>
    <x v="11"/>
    <s v="First Data FD10 PIN Pad"/>
    <n v="316"/>
    <n v="4"/>
    <n v="0"/>
    <x v="627"/>
  </r>
  <r>
    <n v="652"/>
    <x v="303"/>
    <x v="248"/>
    <d v="2016-10-29T00:00:00"/>
    <s v="Standard Class"/>
    <s v="SR-20740"/>
    <s v="Steven Roelle"/>
    <x v="2"/>
    <s v="United States"/>
    <s v="New York City"/>
    <x v="15"/>
    <n v="10024"/>
    <x v="3"/>
    <s v="OFF-PA-10000482"/>
    <x v="1"/>
    <x v="10"/>
    <s v="Snap-A-Way Black Print Carbonless Ruled Speed Letter, Triplicate"/>
    <n v="379.4"/>
    <n v="10"/>
    <n v="0"/>
    <x v="628"/>
  </r>
  <r>
    <n v="653"/>
    <x v="304"/>
    <x v="249"/>
    <d v="2017-06-23T00:00:00"/>
    <s v="Standard Class"/>
    <s v="AR-10405"/>
    <s v="Allen Rosenblatt"/>
    <x v="1"/>
    <s v="United States"/>
    <s v="New York City"/>
    <x v="15"/>
    <n v="10035"/>
    <x v="3"/>
    <s v="OFF-PA-10003892"/>
    <x v="1"/>
    <x v="10"/>
    <s v="Xerox 1943"/>
    <n v="97.82"/>
    <n v="2"/>
    <n v="0"/>
    <x v="629"/>
  </r>
  <r>
    <n v="654"/>
    <x v="304"/>
    <x v="249"/>
    <d v="2017-06-23T00:00:00"/>
    <s v="Standard Class"/>
    <s v="AR-10405"/>
    <s v="Allen Rosenblatt"/>
    <x v="1"/>
    <s v="United States"/>
    <s v="New York City"/>
    <x v="15"/>
    <n v="10035"/>
    <x v="3"/>
    <s v="TEC-AC-10001101"/>
    <x v="2"/>
    <x v="11"/>
    <s v="Sony 16GB Class 10 Micro SDHC R40 Memory Card"/>
    <n v="103.12"/>
    <n v="8"/>
    <n v="0"/>
    <x v="630"/>
  </r>
  <r>
    <n v="655"/>
    <x v="305"/>
    <x v="250"/>
    <d v="2016-08-28T00:00:00"/>
    <s v="Standard Class"/>
    <s v="CR-12730"/>
    <s v="Craig Reiter"/>
    <x v="0"/>
    <s v="United States"/>
    <s v="Columbus"/>
    <x v="24"/>
    <n v="43229"/>
    <x v="3"/>
    <s v="OFF-AP-10002439"/>
    <x v="1"/>
    <x v="9"/>
    <s v="Tripp Lite Isotel 8 Ultra 8 Outlet Metal Surge"/>
    <n v="113.55200000000001"/>
    <n v="2"/>
    <n v="0.2"/>
    <x v="631"/>
  </r>
  <r>
    <n v="656"/>
    <x v="305"/>
    <x v="250"/>
    <d v="2016-08-28T00:00:00"/>
    <s v="Standard Class"/>
    <s v="CR-12730"/>
    <s v="Craig Reiter"/>
    <x v="0"/>
    <s v="United States"/>
    <s v="Columbus"/>
    <x v="24"/>
    <n v="43229"/>
    <x v="3"/>
    <s v="OFF-BI-10002827"/>
    <x v="1"/>
    <x v="8"/>
    <s v="Avery Durable Poly Binders"/>
    <n v="3.3180000000000001"/>
    <n v="2"/>
    <n v="0.7"/>
    <x v="632"/>
  </r>
  <r>
    <n v="657"/>
    <x v="305"/>
    <x v="250"/>
    <d v="2016-08-28T00:00:00"/>
    <s v="Standard Class"/>
    <s v="CR-12730"/>
    <s v="Craig Reiter"/>
    <x v="0"/>
    <s v="United States"/>
    <s v="Columbus"/>
    <x v="24"/>
    <n v="43229"/>
    <x v="3"/>
    <s v="OFF-EN-10002230"/>
    <x v="1"/>
    <x v="12"/>
    <s v="Airmail Envelopes"/>
    <n v="134.28800000000001"/>
    <n v="2"/>
    <n v="0.2"/>
    <x v="633"/>
  </r>
  <r>
    <n v="658"/>
    <x v="306"/>
    <x v="251"/>
    <d v="2016-09-19T00:00:00"/>
    <s v="Same Day"/>
    <s v="EH-14125"/>
    <s v="Eugene Hildebrand"/>
    <x v="2"/>
    <s v="United States"/>
    <s v="Aurora"/>
    <x v="10"/>
    <n v="60505"/>
    <x v="2"/>
    <s v="FUR-CH-10001215"/>
    <x v="0"/>
    <x v="1"/>
    <s v="Global Troy Executive Leather Low-Back Tilter"/>
    <n v="701.37199999999996"/>
    <n v="2"/>
    <n v="0.3"/>
    <x v="634"/>
  </r>
  <r>
    <n v="659"/>
    <x v="306"/>
    <x v="251"/>
    <d v="2016-09-19T00:00:00"/>
    <s v="Same Day"/>
    <s v="EH-14125"/>
    <s v="Eugene Hildebrand"/>
    <x v="2"/>
    <s v="United States"/>
    <s v="Aurora"/>
    <x v="10"/>
    <n v="60505"/>
    <x v="2"/>
    <s v="OFF-BI-10004654"/>
    <x v="1"/>
    <x v="8"/>
    <s v="Avery Binding System Hidden Tab Executive Style Index Sets"/>
    <n v="2.3079999999999998"/>
    <n v="2"/>
    <n v="0.8"/>
    <x v="635"/>
  </r>
  <r>
    <n v="660"/>
    <x v="307"/>
    <x v="252"/>
    <d v="2015-08-28T00:00:00"/>
    <s v="Standard Class"/>
    <s v="CB-12025"/>
    <s v="Cassandra Brandow"/>
    <x v="0"/>
    <s v="United States"/>
    <s v="Arlington"/>
    <x v="5"/>
    <n v="76017"/>
    <x v="2"/>
    <s v="OFF-ST-10001490"/>
    <x v="1"/>
    <x v="4"/>
    <s v="Hot File 7-Pocket, Floor Stand"/>
    <n v="999.43200000000002"/>
    <n v="7"/>
    <n v="0.2"/>
    <x v="636"/>
  </r>
  <r>
    <n v="661"/>
    <x v="307"/>
    <x v="252"/>
    <d v="2015-08-28T00:00:00"/>
    <s v="Standard Class"/>
    <s v="CB-12025"/>
    <s v="Cassandra Brandow"/>
    <x v="0"/>
    <s v="United States"/>
    <s v="Arlington"/>
    <x v="5"/>
    <n v="76017"/>
    <x v="2"/>
    <s v="OFF-ST-10001511"/>
    <x v="1"/>
    <x v="4"/>
    <s v="Space Solutions Commercial Steel Shelving"/>
    <n v="724.08"/>
    <n v="14"/>
    <n v="0.2"/>
    <x v="637"/>
  </r>
  <r>
    <n v="662"/>
    <x v="307"/>
    <x v="252"/>
    <d v="2015-08-28T00:00:00"/>
    <s v="Standard Class"/>
    <s v="CB-12025"/>
    <s v="Cassandra Brandow"/>
    <x v="0"/>
    <s v="United States"/>
    <s v="Arlington"/>
    <x v="5"/>
    <n v="76017"/>
    <x v="2"/>
    <s v="FUR-TA-10001768"/>
    <x v="0"/>
    <x v="3"/>
    <s v="Hon Racetrack Conference Tables"/>
    <n v="918.78499999999997"/>
    <n v="5"/>
    <n v="0.3"/>
    <x v="638"/>
  </r>
  <r>
    <n v="663"/>
    <x v="307"/>
    <x v="252"/>
    <d v="2015-08-28T00:00:00"/>
    <s v="Standard Class"/>
    <s v="CB-12025"/>
    <s v="Cassandra Brandow"/>
    <x v="0"/>
    <s v="United States"/>
    <s v="Arlington"/>
    <x v="5"/>
    <n v="76017"/>
    <x v="2"/>
    <s v="OFF-BI-10003981"/>
    <x v="1"/>
    <x v="8"/>
    <s v="Avery Durable Plastic 1&quot; Binders"/>
    <n v="2.7240000000000002"/>
    <n v="3"/>
    <n v="0.8"/>
    <x v="639"/>
  </r>
  <r>
    <n v="664"/>
    <x v="308"/>
    <x v="253"/>
    <d v="2016-03-30T00:00:00"/>
    <s v="Standard Class"/>
    <s v="SP-20545"/>
    <s v="Sibella Parks"/>
    <x v="1"/>
    <s v="United States"/>
    <s v="New York City"/>
    <x v="15"/>
    <n v="10011"/>
    <x v="3"/>
    <s v="OFF-ST-10001522"/>
    <x v="1"/>
    <x v="4"/>
    <s v="Gould Plastics 18-Pocket Panel Bin, 34w x 5-1/4d x 20-1/2h"/>
    <n v="459.95"/>
    <n v="5"/>
    <n v="0"/>
    <x v="640"/>
  </r>
  <r>
    <n v="665"/>
    <x v="309"/>
    <x v="254"/>
    <d v="2016-11-04T00:00:00"/>
    <s v="Same Day"/>
    <s v="RC-19825"/>
    <s v="Roy Collins"/>
    <x v="0"/>
    <s v="United States"/>
    <s v="Louisville"/>
    <x v="0"/>
    <n v="40214"/>
    <x v="0"/>
    <s v="OFF-FA-10000621"/>
    <x v="1"/>
    <x v="13"/>
    <s v="OIC Colored Binder Clips, Assorted Sizes"/>
    <n v="10.74"/>
    <n v="3"/>
    <n v="0"/>
    <x v="641"/>
  </r>
  <r>
    <n v="666"/>
    <x v="310"/>
    <x v="110"/>
    <d v="2017-06-10T00:00:00"/>
    <s v="Second Class"/>
    <s v="TH-21235"/>
    <s v="Tiffany House"/>
    <x v="1"/>
    <s v="United States"/>
    <s v="Dallas"/>
    <x v="5"/>
    <n v="75081"/>
    <x v="2"/>
    <s v="OFF-SU-10004231"/>
    <x v="1"/>
    <x v="14"/>
    <s v="Acme Tagit Stainless Steel Antibacterial Scissors"/>
    <n v="23.76"/>
    <n v="3"/>
    <n v="0.2"/>
    <x v="642"/>
  </r>
  <r>
    <n v="667"/>
    <x v="310"/>
    <x v="110"/>
    <d v="2017-06-10T00:00:00"/>
    <s v="Second Class"/>
    <s v="TH-21235"/>
    <s v="Tiffany House"/>
    <x v="1"/>
    <s v="United States"/>
    <s v="Dallas"/>
    <x v="5"/>
    <n v="75081"/>
    <x v="2"/>
    <s v="OFF-PA-10000474"/>
    <x v="1"/>
    <x v="10"/>
    <s v="Easy-staple paper"/>
    <n v="85.055999999999997"/>
    <n v="3"/>
    <n v="0.2"/>
    <x v="643"/>
  </r>
  <r>
    <n v="668"/>
    <x v="310"/>
    <x v="110"/>
    <d v="2017-06-10T00:00:00"/>
    <s v="Second Class"/>
    <s v="TH-21235"/>
    <s v="Tiffany House"/>
    <x v="1"/>
    <s v="United States"/>
    <s v="Dallas"/>
    <x v="5"/>
    <n v="75081"/>
    <x v="2"/>
    <s v="TEC-PH-10004042"/>
    <x v="2"/>
    <x v="7"/>
    <s v="ClearOne Communications CHAT 70 OC Speaker Phone"/>
    <n v="381.57600000000002"/>
    <n v="3"/>
    <n v="0.2"/>
    <x v="644"/>
  </r>
  <r>
    <n v="669"/>
    <x v="311"/>
    <x v="163"/>
    <d v="2014-12-26T00:00:00"/>
    <s v="First Class"/>
    <s v="RP-19390"/>
    <s v="Resi Pölking"/>
    <x v="0"/>
    <s v="United States"/>
    <s v="Cleveland"/>
    <x v="24"/>
    <n v="44105"/>
    <x v="3"/>
    <s v="FUR-FU-10003096"/>
    <x v="0"/>
    <x v="5"/>
    <s v="Master Giant Foot Doorstop, Safety Yellow"/>
    <n v="30.36"/>
    <n v="5"/>
    <n v="0.2"/>
    <x v="645"/>
  </r>
  <r>
    <n v="670"/>
    <x v="312"/>
    <x v="255"/>
    <d v="2017-06-13T00:00:00"/>
    <s v="Standard Class"/>
    <s v="MO-17800"/>
    <s v="Meg O'Connel"/>
    <x v="2"/>
    <s v="United States"/>
    <s v="Chicago"/>
    <x v="10"/>
    <n v="60653"/>
    <x v="2"/>
    <s v="FUR-FU-10002759"/>
    <x v="0"/>
    <x v="5"/>
    <s v="12-1/2 Diameter Round Wall Clock"/>
    <n v="23.975999999999999"/>
    <n v="3"/>
    <n v="0.6"/>
    <x v="646"/>
  </r>
  <r>
    <n v="671"/>
    <x v="312"/>
    <x v="255"/>
    <d v="2017-06-13T00:00:00"/>
    <s v="Standard Class"/>
    <s v="MO-17800"/>
    <s v="Meg O'Connel"/>
    <x v="2"/>
    <s v="United States"/>
    <s v="Chicago"/>
    <x v="10"/>
    <n v="60653"/>
    <x v="2"/>
    <s v="FUR-TA-10000688"/>
    <x v="0"/>
    <x v="3"/>
    <s v="Chromcraft Bull-Nose Wood Round Conference Table Top, Wood Base"/>
    <n v="108.925"/>
    <n v="1"/>
    <n v="0.5"/>
    <x v="647"/>
  </r>
  <r>
    <n v="672"/>
    <x v="312"/>
    <x v="255"/>
    <d v="2017-06-13T00:00:00"/>
    <s v="Standard Class"/>
    <s v="MO-17800"/>
    <s v="Meg O'Connel"/>
    <x v="2"/>
    <s v="United States"/>
    <s v="Chicago"/>
    <x v="10"/>
    <n v="60653"/>
    <x v="2"/>
    <s v="OFF-PA-10002377"/>
    <x v="1"/>
    <x v="10"/>
    <s v="Adams Telephone Message Book W/Dividers/Space For Phone Numbers, 5 1/4&quot;X8 1/2&quot;, 200/Messages"/>
    <n v="36.351999999999997"/>
    <n v="8"/>
    <n v="0.2"/>
    <x v="648"/>
  </r>
  <r>
    <n v="673"/>
    <x v="313"/>
    <x v="140"/>
    <d v="2017-06-22T00:00:00"/>
    <s v="Standard Class"/>
    <s v="TD-20995"/>
    <s v="Tamara Dahlen"/>
    <x v="0"/>
    <s v="United States"/>
    <s v="Quincy"/>
    <x v="10"/>
    <n v="62301"/>
    <x v="2"/>
    <s v="OFF-AR-10001954"/>
    <x v="1"/>
    <x v="6"/>
    <s v="Newell 331"/>
    <n v="19.559999999999999"/>
    <n v="5"/>
    <n v="0.2"/>
    <x v="649"/>
  </r>
  <r>
    <n v="674"/>
    <x v="314"/>
    <x v="256"/>
    <d v="2017-12-08T00:00:00"/>
    <s v="First Class"/>
    <s v="RB-19570"/>
    <s v="Rob Beeghly"/>
    <x v="0"/>
    <s v="United States"/>
    <s v="Columbus"/>
    <x v="14"/>
    <n v="47201"/>
    <x v="2"/>
    <s v="OFF-AP-10004532"/>
    <x v="1"/>
    <x v="9"/>
    <s v="Kensington 6 Outlet Guardian Standard Surge Protector"/>
    <n v="61.44"/>
    <n v="3"/>
    <n v="0"/>
    <x v="650"/>
  </r>
  <r>
    <n v="675"/>
    <x v="314"/>
    <x v="256"/>
    <d v="2017-12-08T00:00:00"/>
    <s v="First Class"/>
    <s v="RB-19570"/>
    <s v="Rob Beeghly"/>
    <x v="0"/>
    <s v="United States"/>
    <s v="Columbus"/>
    <x v="14"/>
    <n v="47201"/>
    <x v="2"/>
    <s v="OFF-PA-10002137"/>
    <x v="1"/>
    <x v="10"/>
    <s v="Southworth 100% Résumé Paper, 24lb."/>
    <n v="38.9"/>
    <n v="5"/>
    <n v="0"/>
    <x v="651"/>
  </r>
  <r>
    <n v="676"/>
    <x v="314"/>
    <x v="256"/>
    <d v="2017-12-08T00:00:00"/>
    <s v="First Class"/>
    <s v="RB-19570"/>
    <s v="Rob Beeghly"/>
    <x v="0"/>
    <s v="United States"/>
    <s v="Columbus"/>
    <x v="14"/>
    <n v="47201"/>
    <x v="2"/>
    <s v="TEC-AC-10003832"/>
    <x v="2"/>
    <x v="11"/>
    <s v="Imation 16GB Mini TravelDrive USB 2.0 Flash Drive"/>
    <n v="99.39"/>
    <n v="3"/>
    <n v="0"/>
    <x v="652"/>
  </r>
  <r>
    <n v="677"/>
    <x v="315"/>
    <x v="257"/>
    <d v="2017-03-23T00:00:00"/>
    <s v="Standard Class"/>
    <s v="CD-11980"/>
    <s v="Carol Darley"/>
    <x v="0"/>
    <s v="United States"/>
    <s v="Tyler"/>
    <x v="5"/>
    <n v="75701"/>
    <x v="2"/>
    <s v="OFF-AP-10000804"/>
    <x v="1"/>
    <x v="9"/>
    <s v="Hoover Portapower Portable Vacuum"/>
    <n v="2.6880000000000002"/>
    <n v="3"/>
    <n v="0.8"/>
    <x v="653"/>
  </r>
  <r>
    <n v="678"/>
    <x v="315"/>
    <x v="257"/>
    <d v="2017-03-23T00:00:00"/>
    <s v="Standard Class"/>
    <s v="CD-11980"/>
    <s v="Carol Darley"/>
    <x v="0"/>
    <s v="United States"/>
    <s v="Tyler"/>
    <x v="5"/>
    <n v="75701"/>
    <x v="2"/>
    <s v="TEC-AC-10003614"/>
    <x v="2"/>
    <x v="11"/>
    <s v="Verbatim 25 GB 6x Blu-ray Single Layer Recordable Disc, 10/Pack"/>
    <n v="27.815999999999999"/>
    <n v="3"/>
    <n v="0.2"/>
    <x v="654"/>
  </r>
  <r>
    <n v="679"/>
    <x v="315"/>
    <x v="257"/>
    <d v="2017-03-23T00:00:00"/>
    <s v="Standard Class"/>
    <s v="CD-11980"/>
    <s v="Carol Darley"/>
    <x v="0"/>
    <s v="United States"/>
    <s v="Tyler"/>
    <x v="5"/>
    <n v="75701"/>
    <x v="2"/>
    <s v="FUR-FU-10003553"/>
    <x v="0"/>
    <x v="5"/>
    <s v="Howard Miller 13-1/2&quot; Diameter Rosebrook Wall Clock"/>
    <n v="82.524000000000001"/>
    <n v="3"/>
    <n v="0.6"/>
    <x v="655"/>
  </r>
  <r>
    <n v="680"/>
    <x v="315"/>
    <x v="257"/>
    <d v="2017-03-23T00:00:00"/>
    <s v="Standard Class"/>
    <s v="CD-11980"/>
    <s v="Carol Darley"/>
    <x v="0"/>
    <s v="United States"/>
    <s v="Tyler"/>
    <x v="5"/>
    <n v="75701"/>
    <x v="2"/>
    <s v="OFF-BI-10004632"/>
    <x v="1"/>
    <x v="8"/>
    <s v="Ibico Hi-Tech Manual Binding System"/>
    <n v="182.994"/>
    <n v="3"/>
    <n v="0.8"/>
    <x v="656"/>
  </r>
  <r>
    <n v="681"/>
    <x v="316"/>
    <x v="258"/>
    <d v="2016-11-24T00:00:00"/>
    <s v="Standard Class"/>
    <s v="DJ-13630"/>
    <s v="Doug Jacobs"/>
    <x v="0"/>
    <s v="United States"/>
    <s v="New York City"/>
    <x v="15"/>
    <n v="10024"/>
    <x v="3"/>
    <s v="OFF-BI-10003305"/>
    <x v="1"/>
    <x v="8"/>
    <s v="Avery Hanging File Binders"/>
    <n v="14.352"/>
    <n v="3"/>
    <n v="0.2"/>
    <x v="657"/>
  </r>
  <r>
    <n v="682"/>
    <x v="316"/>
    <x v="258"/>
    <d v="2016-11-24T00:00:00"/>
    <s v="Standard Class"/>
    <s v="DJ-13630"/>
    <s v="Doug Jacobs"/>
    <x v="0"/>
    <s v="United States"/>
    <s v="New York City"/>
    <x v="15"/>
    <n v="10024"/>
    <x v="3"/>
    <s v="OFF-ST-10002583"/>
    <x v="1"/>
    <x v="4"/>
    <s v="Fellowes Neat Ideas Storage Cubes"/>
    <n v="64.959999999999994"/>
    <n v="2"/>
    <n v="0"/>
    <x v="658"/>
  </r>
  <r>
    <n v="683"/>
    <x v="316"/>
    <x v="258"/>
    <d v="2016-11-24T00:00:00"/>
    <s v="Standard Class"/>
    <s v="DJ-13630"/>
    <s v="Doug Jacobs"/>
    <x v="0"/>
    <s v="United States"/>
    <s v="New York City"/>
    <x v="15"/>
    <n v="10024"/>
    <x v="3"/>
    <s v="OFF-ST-10004507"/>
    <x v="1"/>
    <x v="4"/>
    <s v="Advantus Rolling Storage Box"/>
    <n v="68.599999999999994"/>
    <n v="4"/>
    <n v="0"/>
    <x v="659"/>
  </r>
  <r>
    <n v="684"/>
    <x v="317"/>
    <x v="259"/>
    <d v="2017-11-04T00:00:00"/>
    <s v="Same Day"/>
    <s v="GT-14635"/>
    <s v="Grant Thornton"/>
    <x v="1"/>
    <s v="United States"/>
    <s v="Burlington"/>
    <x v="3"/>
    <n v="27217"/>
    <x v="0"/>
    <s v="TEC-MA-10004125"/>
    <x v="2"/>
    <x v="15"/>
    <s v="Cubify CubeX 3D Printer Triple Head Print"/>
    <n v="7999.98"/>
    <n v="4"/>
    <n v="0.5"/>
    <x v="660"/>
  </r>
  <r>
    <n v="685"/>
    <x v="317"/>
    <x v="259"/>
    <d v="2017-11-04T00:00:00"/>
    <s v="Same Day"/>
    <s v="GT-14635"/>
    <s v="Grant Thornton"/>
    <x v="1"/>
    <s v="United States"/>
    <s v="Burlington"/>
    <x v="3"/>
    <n v="27217"/>
    <x v="0"/>
    <s v="OFF-AP-10002457"/>
    <x v="1"/>
    <x v="9"/>
    <s v="Eureka The Boss Plus 12-Amp Hard Box Upright Vacuum, Red"/>
    <n v="167.44"/>
    <n v="2"/>
    <n v="0.2"/>
    <x v="661"/>
  </r>
  <r>
    <n v="686"/>
    <x v="318"/>
    <x v="260"/>
    <d v="2014-07-08T00:00:00"/>
    <s v="First Class"/>
    <s v="MC-17845"/>
    <s v="Michael Chen"/>
    <x v="0"/>
    <s v="United States"/>
    <s v="Jackson"/>
    <x v="35"/>
    <n v="39212"/>
    <x v="0"/>
    <s v="TEC-AC-10003911"/>
    <x v="2"/>
    <x v="11"/>
    <s v="NETGEAR AC1750 Dual Band Gigabit Smart WiFi Router"/>
    <n v="479.97"/>
    <n v="3"/>
    <n v="0"/>
    <x v="662"/>
  </r>
  <r>
    <n v="687"/>
    <x v="318"/>
    <x v="260"/>
    <d v="2014-07-08T00:00:00"/>
    <s v="First Class"/>
    <s v="MC-17845"/>
    <s v="Michael Chen"/>
    <x v="0"/>
    <s v="United States"/>
    <s v="Jackson"/>
    <x v="35"/>
    <n v="39212"/>
    <x v="0"/>
    <s v="OFF-LA-10001934"/>
    <x v="1"/>
    <x v="2"/>
    <s v="Avery 516"/>
    <n v="14.62"/>
    <n v="2"/>
    <n v="0"/>
    <x v="2"/>
  </r>
  <r>
    <n v="688"/>
    <x v="318"/>
    <x v="260"/>
    <d v="2014-07-08T00:00:00"/>
    <s v="First Class"/>
    <s v="MC-17845"/>
    <s v="Michael Chen"/>
    <x v="0"/>
    <s v="United States"/>
    <s v="Jackson"/>
    <x v="35"/>
    <n v="39212"/>
    <x v="0"/>
    <s v="OFF-PA-10000304"/>
    <x v="1"/>
    <x v="10"/>
    <s v="Xerox 1995"/>
    <n v="19.440000000000001"/>
    <n v="3"/>
    <n v="0"/>
    <x v="551"/>
  </r>
  <r>
    <n v="689"/>
    <x v="319"/>
    <x v="53"/>
    <d v="2017-12-29T00:00:00"/>
    <s v="Standard Class"/>
    <s v="RA-19285"/>
    <s v="Ralph Arnett"/>
    <x v="0"/>
    <s v="United States"/>
    <s v="New York City"/>
    <x v="15"/>
    <n v="10035"/>
    <x v="3"/>
    <s v="FUR-BO-10004015"/>
    <x v="0"/>
    <x v="0"/>
    <s v="Bush Andora Bookcase, Maple/Graphite Gray Finish"/>
    <n v="191.98400000000001"/>
    <n v="2"/>
    <n v="0.2"/>
    <x v="663"/>
  </r>
  <r>
    <n v="690"/>
    <x v="320"/>
    <x v="261"/>
    <d v="2014-06-23T00:00:00"/>
    <s v="Second Class"/>
    <s v="NP-18325"/>
    <s v="Naresj Patel"/>
    <x v="0"/>
    <s v="United States"/>
    <s v="Waynesboro"/>
    <x v="17"/>
    <n v="22980"/>
    <x v="0"/>
    <s v="FUR-FU-10004071"/>
    <x v="0"/>
    <x v="5"/>
    <s v="Luxo Professional Magnifying Clamp-On Fluorescent Lamps"/>
    <n v="104.01"/>
    <n v="1"/>
    <n v="0"/>
    <x v="664"/>
  </r>
  <r>
    <n v="691"/>
    <x v="320"/>
    <x v="261"/>
    <d v="2014-06-23T00:00:00"/>
    <s v="Second Class"/>
    <s v="NP-18325"/>
    <s v="Naresj Patel"/>
    <x v="0"/>
    <s v="United States"/>
    <s v="Waynesboro"/>
    <x v="17"/>
    <n v="22980"/>
    <x v="0"/>
    <s v="TEC-PH-10002033"/>
    <x v="2"/>
    <x v="7"/>
    <s v="Konftel 250 Conference phone - Charcoal black"/>
    <n v="284.82"/>
    <n v="1"/>
    <n v="0"/>
    <x v="665"/>
  </r>
  <r>
    <n v="692"/>
    <x v="320"/>
    <x v="261"/>
    <d v="2014-06-23T00:00:00"/>
    <s v="Second Class"/>
    <s v="NP-18325"/>
    <s v="Naresj Patel"/>
    <x v="0"/>
    <s v="United States"/>
    <s v="Waynesboro"/>
    <x v="17"/>
    <n v="22980"/>
    <x v="0"/>
    <s v="OFF-ST-10002444"/>
    <x v="1"/>
    <x v="4"/>
    <s v="Recycled Eldon Regeneration Jumbo File"/>
    <n v="36.840000000000003"/>
    <n v="3"/>
    <n v="0"/>
    <x v="666"/>
  </r>
  <r>
    <n v="693"/>
    <x v="321"/>
    <x v="262"/>
    <d v="2015-04-02T00:00:00"/>
    <s v="Standard Class"/>
    <s v="AB-10165"/>
    <s v="Alan Barnes"/>
    <x v="0"/>
    <s v="United States"/>
    <s v="Los Angeles"/>
    <x v="1"/>
    <n v="90036"/>
    <x v="1"/>
    <s v="TEC-AC-10002253"/>
    <x v="2"/>
    <x v="11"/>
    <s v="Imation Bio 8GB USB Flash Drive Imation Corp"/>
    <n v="166.24"/>
    <n v="1"/>
    <n v="0"/>
    <x v="667"/>
  </r>
  <r>
    <n v="694"/>
    <x v="321"/>
    <x v="262"/>
    <d v="2015-04-02T00:00:00"/>
    <s v="Standard Class"/>
    <s v="AB-10165"/>
    <s v="Alan Barnes"/>
    <x v="0"/>
    <s v="United States"/>
    <s v="Los Angeles"/>
    <x v="1"/>
    <n v="90036"/>
    <x v="1"/>
    <s v="OFF-PA-10000743"/>
    <x v="1"/>
    <x v="10"/>
    <s v="Xerox 1977"/>
    <n v="33.4"/>
    <n v="5"/>
    <n v="0"/>
    <x v="668"/>
  </r>
  <r>
    <n v="695"/>
    <x v="322"/>
    <x v="263"/>
    <d v="2015-05-17T00:00:00"/>
    <s v="First Class"/>
    <s v="JO-15550"/>
    <s v="Jesus Ocampo"/>
    <x v="2"/>
    <s v="United States"/>
    <s v="Chester"/>
    <x v="9"/>
    <n v="19013"/>
    <x v="3"/>
    <s v="OFF-AR-10003373"/>
    <x v="1"/>
    <x v="6"/>
    <s v="Boston School Pro Electric Pencil Sharpener, 1670"/>
    <n v="198.27199999999999"/>
    <n v="8"/>
    <n v="0.2"/>
    <x v="669"/>
  </r>
  <r>
    <n v="696"/>
    <x v="322"/>
    <x v="263"/>
    <d v="2015-05-17T00:00:00"/>
    <s v="First Class"/>
    <s v="JO-15550"/>
    <s v="Jesus Ocampo"/>
    <x v="2"/>
    <s v="United States"/>
    <s v="Chester"/>
    <x v="9"/>
    <n v="19013"/>
    <x v="3"/>
    <s v="OFF-LA-10002312"/>
    <x v="1"/>
    <x v="2"/>
    <s v="Avery 490"/>
    <n v="47.36"/>
    <n v="4"/>
    <n v="0.2"/>
    <x v="670"/>
  </r>
  <r>
    <n v="697"/>
    <x v="322"/>
    <x v="263"/>
    <d v="2015-05-17T00:00:00"/>
    <s v="First Class"/>
    <s v="JO-15550"/>
    <s v="Jesus Ocampo"/>
    <x v="2"/>
    <s v="United States"/>
    <s v="Chester"/>
    <x v="9"/>
    <n v="19013"/>
    <x v="3"/>
    <s v="OFF-EN-10000927"/>
    <x v="1"/>
    <x v="12"/>
    <s v="Jet-Pak Recycled Peel 'N' Seal Padded Mailers"/>
    <n v="200.98400000000001"/>
    <n v="7"/>
    <n v="0.2"/>
    <x v="83"/>
  </r>
  <r>
    <n v="698"/>
    <x v="322"/>
    <x v="263"/>
    <d v="2015-05-17T00:00:00"/>
    <s v="First Class"/>
    <s v="JO-15550"/>
    <s v="Jesus Ocampo"/>
    <x v="2"/>
    <s v="United States"/>
    <s v="Chester"/>
    <x v="9"/>
    <n v="19013"/>
    <x v="3"/>
    <s v="OFF-LA-10003510"/>
    <x v="1"/>
    <x v="2"/>
    <s v="Avery 4027 File Folder Labels for Dot Matrix Printers, 5000 Labels per Box, White"/>
    <n v="97.695999999999998"/>
    <n v="4"/>
    <n v="0.2"/>
    <x v="671"/>
  </r>
  <r>
    <n v="699"/>
    <x v="322"/>
    <x v="263"/>
    <d v="2015-05-17T00:00:00"/>
    <s v="First Class"/>
    <s v="JO-15550"/>
    <s v="Jesus Ocampo"/>
    <x v="2"/>
    <s v="United States"/>
    <s v="Chester"/>
    <x v="9"/>
    <n v="19013"/>
    <x v="3"/>
    <s v="OFF-AR-10001118"/>
    <x v="1"/>
    <x v="6"/>
    <s v="Binney &amp; Smith Crayola Metallic Crayons, 16-Color Pack"/>
    <n v="2.6960000000000002"/>
    <n v="1"/>
    <n v="0.2"/>
    <x v="672"/>
  </r>
  <r>
    <n v="700"/>
    <x v="322"/>
    <x v="263"/>
    <d v="2015-05-17T00:00:00"/>
    <s v="First Class"/>
    <s v="JO-15550"/>
    <s v="Jesus Ocampo"/>
    <x v="2"/>
    <s v="United States"/>
    <s v="Chester"/>
    <x v="9"/>
    <n v="19013"/>
    <x v="3"/>
    <s v="OFF-BI-10001575"/>
    <x v="1"/>
    <x v="8"/>
    <s v="GBC Linen Binding Covers"/>
    <n v="18.588000000000001"/>
    <n v="2"/>
    <n v="0.7"/>
    <x v="673"/>
  </r>
  <r>
    <n v="701"/>
    <x v="322"/>
    <x v="263"/>
    <d v="2015-05-17T00:00:00"/>
    <s v="First Class"/>
    <s v="JO-15550"/>
    <s v="Jesus Ocampo"/>
    <x v="2"/>
    <s v="United States"/>
    <s v="Chester"/>
    <x v="9"/>
    <n v="19013"/>
    <x v="3"/>
    <s v="OFF-BI-10001982"/>
    <x v="1"/>
    <x v="8"/>
    <s v="Wilson Jones Custom Binder Spines &amp; Labels"/>
    <n v="4.8959999999999999"/>
    <n v="3"/>
    <n v="0.7"/>
    <x v="328"/>
  </r>
  <r>
    <n v="702"/>
    <x v="323"/>
    <x v="264"/>
    <d v="2017-09-08T00:00:00"/>
    <s v="Standard Class"/>
    <s v="Dl-13600"/>
    <s v="Dorris liebe"/>
    <x v="1"/>
    <s v="United States"/>
    <s v="Cleveland"/>
    <x v="24"/>
    <n v="44105"/>
    <x v="3"/>
    <s v="FUR-FU-10002960"/>
    <x v="0"/>
    <x v="5"/>
    <s v="Eldon 200 Class Desk Accessories, Burgundy"/>
    <n v="15.071999999999999"/>
    <n v="3"/>
    <n v="0.2"/>
    <x v="674"/>
  </r>
  <r>
    <n v="703"/>
    <x v="324"/>
    <x v="254"/>
    <d v="2016-11-08T00:00:00"/>
    <s v="Second Class"/>
    <s v="AS-10285"/>
    <s v="Alejandro Savely"/>
    <x v="1"/>
    <s v="United States"/>
    <s v="Seattle"/>
    <x v="4"/>
    <n v="98103"/>
    <x v="1"/>
    <s v="FUR-FU-10003394"/>
    <x v="0"/>
    <x v="5"/>
    <s v="Tenex &quot;The Solids&quot; Textured Chair Mats"/>
    <n v="209.88"/>
    <n v="3"/>
    <n v="0"/>
    <x v="675"/>
  </r>
  <r>
    <n v="704"/>
    <x v="325"/>
    <x v="265"/>
    <d v="2015-04-14T00:00:00"/>
    <s v="Standard Class"/>
    <s v="JK-15370"/>
    <s v="Jay Kimmel"/>
    <x v="0"/>
    <s v="United States"/>
    <s v="Long Beach"/>
    <x v="1"/>
    <n v="90805"/>
    <x v="1"/>
    <s v="FUR-TA-10002774"/>
    <x v="0"/>
    <x v="3"/>
    <s v="Laminate Occasional Tables"/>
    <n v="369.91199999999998"/>
    <n v="3"/>
    <n v="0.2"/>
    <x v="676"/>
  </r>
  <r>
    <n v="705"/>
    <x v="326"/>
    <x v="171"/>
    <d v="2014-09-17T00:00:00"/>
    <s v="Standard Class"/>
    <s v="BN-11470"/>
    <s v="Brad Norvell"/>
    <x v="1"/>
    <s v="United States"/>
    <s v="Cary"/>
    <x v="3"/>
    <n v="27511"/>
    <x v="0"/>
    <s v="OFF-PA-10001800"/>
    <x v="1"/>
    <x v="10"/>
    <s v="Xerox 220"/>
    <n v="10.368"/>
    <n v="2"/>
    <n v="0.2"/>
    <x v="572"/>
  </r>
  <r>
    <n v="706"/>
    <x v="326"/>
    <x v="171"/>
    <d v="2014-09-17T00:00:00"/>
    <s v="Standard Class"/>
    <s v="BN-11470"/>
    <s v="Brad Norvell"/>
    <x v="1"/>
    <s v="United States"/>
    <s v="Cary"/>
    <x v="3"/>
    <n v="27511"/>
    <x v="0"/>
    <s v="OFF-AP-10001469"/>
    <x v="1"/>
    <x v="9"/>
    <s v="Fellowes 8 Outlet Superior Workstation Surge Protector"/>
    <n v="166.84"/>
    <n v="5"/>
    <n v="0.2"/>
    <x v="677"/>
  </r>
  <r>
    <n v="707"/>
    <x v="326"/>
    <x v="171"/>
    <d v="2014-09-17T00:00:00"/>
    <s v="Standard Class"/>
    <s v="BN-11470"/>
    <s v="Brad Norvell"/>
    <x v="1"/>
    <s v="United States"/>
    <s v="Cary"/>
    <x v="3"/>
    <n v="27511"/>
    <x v="0"/>
    <s v="TEC-AC-10002399"/>
    <x v="2"/>
    <x v="11"/>
    <s v="SanDisk Cruzer 32 GB USB Flash Drive"/>
    <n v="15.215999999999999"/>
    <n v="1"/>
    <n v="0.2"/>
    <x v="678"/>
  </r>
  <r>
    <n v="708"/>
    <x v="327"/>
    <x v="266"/>
    <d v="2014-12-04T00:00:00"/>
    <s v="First Class"/>
    <s v="DP-13165"/>
    <s v="David Philippe"/>
    <x v="0"/>
    <s v="United States"/>
    <s v="New York City"/>
    <x v="15"/>
    <n v="10035"/>
    <x v="3"/>
    <s v="TEC-AC-10003628"/>
    <x v="2"/>
    <x v="11"/>
    <s v="Logitech 910-002974 M325 Wireless Mouse for Web Scrolling"/>
    <n v="119.96"/>
    <n v="4"/>
    <n v="0"/>
    <x v="679"/>
  </r>
  <r>
    <n v="709"/>
    <x v="327"/>
    <x v="266"/>
    <d v="2014-12-04T00:00:00"/>
    <s v="First Class"/>
    <s v="DP-13165"/>
    <s v="David Philippe"/>
    <x v="0"/>
    <s v="United States"/>
    <s v="New York City"/>
    <x v="15"/>
    <n v="10035"/>
    <x v="3"/>
    <s v="FUR-BO-10003272"/>
    <x v="0"/>
    <x v="0"/>
    <s v="O'Sullivan Living Dimensions 5-Shelf Bookcases"/>
    <n v="883.92"/>
    <n v="5"/>
    <n v="0.2"/>
    <x v="680"/>
  </r>
  <r>
    <n v="710"/>
    <x v="327"/>
    <x v="266"/>
    <d v="2014-12-04T00:00:00"/>
    <s v="First Class"/>
    <s v="DP-13165"/>
    <s v="David Philippe"/>
    <x v="0"/>
    <s v="United States"/>
    <s v="New York City"/>
    <x v="15"/>
    <n v="10035"/>
    <x v="3"/>
    <s v="OFF-BI-10000050"/>
    <x v="1"/>
    <x v="8"/>
    <s v="Angle-D Binders with Locking Rings, Label Holders"/>
    <n v="46.72"/>
    <n v="8"/>
    <n v="0.2"/>
    <x v="681"/>
  </r>
  <r>
    <n v="711"/>
    <x v="328"/>
    <x v="267"/>
    <d v="2014-04-07T00:00:00"/>
    <s v="First Class"/>
    <s v="TH-21550"/>
    <s v="Tracy Hopkins"/>
    <x v="2"/>
    <s v="United States"/>
    <s v="New York City"/>
    <x v="15"/>
    <n v="10035"/>
    <x v="3"/>
    <s v="OFF-PA-10004071"/>
    <x v="1"/>
    <x v="10"/>
    <s v="Eaton Premium Continuous-Feed Paper, 25% Cotton, Letter Size, White, 1000 Shts/Box"/>
    <n v="55.48"/>
    <n v="1"/>
    <n v="0"/>
    <x v="458"/>
  </r>
  <r>
    <n v="712"/>
    <x v="329"/>
    <x v="213"/>
    <d v="2017-09-07T00:00:00"/>
    <s v="Standard Class"/>
    <s v="AP-10915"/>
    <s v="Arthur Prichep"/>
    <x v="0"/>
    <s v="United States"/>
    <s v="Palm Coast"/>
    <x v="2"/>
    <n v="32137"/>
    <x v="0"/>
    <s v="OFF-EN-10001219"/>
    <x v="1"/>
    <x v="12"/>
    <s v="#10- 4 1/8&quot; x 9 1/2&quot; Security-Tint Envelopes"/>
    <n v="24.448"/>
    <n v="4"/>
    <n v="0.2"/>
    <x v="682"/>
  </r>
  <r>
    <n v="713"/>
    <x v="330"/>
    <x v="240"/>
    <d v="2017-05-24T00:00:00"/>
    <s v="Standard Class"/>
    <s v="RS-19765"/>
    <s v="Roland Schwarz"/>
    <x v="1"/>
    <s v="United States"/>
    <s v="Mount Vernon"/>
    <x v="15"/>
    <n v="10550"/>
    <x v="3"/>
    <s v="OFF-AP-10001154"/>
    <x v="1"/>
    <x v="9"/>
    <s v="Bionaire Personal Warm Mist Humidifier/Vaporizer"/>
    <n v="281.33999999999997"/>
    <n v="6"/>
    <n v="0"/>
    <x v="683"/>
  </r>
  <r>
    <n v="714"/>
    <x v="330"/>
    <x v="240"/>
    <d v="2017-05-24T00:00:00"/>
    <s v="Standard Class"/>
    <s v="RS-19765"/>
    <s v="Roland Schwarz"/>
    <x v="1"/>
    <s v="United States"/>
    <s v="Mount Vernon"/>
    <x v="15"/>
    <n v="10550"/>
    <x v="3"/>
    <s v="TEC-PH-10003012"/>
    <x v="2"/>
    <x v="7"/>
    <s v="Nortel Meridian M3904 Professional Digital phone"/>
    <n v="307.98"/>
    <n v="2"/>
    <n v="0"/>
    <x v="684"/>
  </r>
  <r>
    <n v="715"/>
    <x v="330"/>
    <x v="240"/>
    <d v="2017-05-24T00:00:00"/>
    <s v="Standard Class"/>
    <s v="RS-19765"/>
    <s v="Roland Schwarz"/>
    <x v="1"/>
    <s v="United States"/>
    <s v="Mount Vernon"/>
    <x v="15"/>
    <n v="10550"/>
    <x v="3"/>
    <s v="TEC-AC-10001606"/>
    <x v="2"/>
    <x v="11"/>
    <s v="Logitech Wireless Performance Mouse MX for PC and Mac"/>
    <n v="299.97000000000003"/>
    <n v="3"/>
    <n v="0"/>
    <x v="685"/>
  </r>
  <r>
    <n v="716"/>
    <x v="331"/>
    <x v="268"/>
    <d v="2014-07-06T00:00:00"/>
    <s v="Second Class"/>
    <s v="Dl-13600"/>
    <s v="Dorris liebe"/>
    <x v="1"/>
    <s v="United States"/>
    <s v="Seattle"/>
    <x v="4"/>
    <n v="98105"/>
    <x v="1"/>
    <s v="OFF-BI-10003355"/>
    <x v="1"/>
    <x v="8"/>
    <s v="Cardinal Holdit Business Card Pockets"/>
    <n v="19.920000000000002"/>
    <n v="5"/>
    <n v="0.2"/>
    <x v="686"/>
  </r>
  <r>
    <n v="717"/>
    <x v="332"/>
    <x v="269"/>
    <d v="2014-01-14T00:00:00"/>
    <s v="First Class"/>
    <s v="SV-20365"/>
    <s v="Seth Vernon"/>
    <x v="0"/>
    <s v="United States"/>
    <s v="Dover"/>
    <x v="13"/>
    <n v="19901"/>
    <x v="3"/>
    <s v="FUR-FU-10000010"/>
    <x v="0"/>
    <x v="5"/>
    <s v="DAX Value U-Channel Document Frames, Easel Back"/>
    <n v="9.94"/>
    <n v="2"/>
    <n v="0"/>
    <x v="595"/>
  </r>
  <r>
    <n v="718"/>
    <x v="333"/>
    <x v="241"/>
    <d v="2017-09-29T00:00:00"/>
    <s v="Standard Class"/>
    <s v="KC-16540"/>
    <s v="Kelly Collister"/>
    <x v="0"/>
    <s v="United States"/>
    <s v="Newark"/>
    <x v="24"/>
    <n v="43055"/>
    <x v="3"/>
    <s v="FUR-FU-10002253"/>
    <x v="0"/>
    <x v="5"/>
    <s v="Howard Miller 13&quot; Diameter Pewter Finish Round Wall Clock"/>
    <n v="103.056"/>
    <n v="3"/>
    <n v="0.2"/>
    <x v="687"/>
  </r>
  <r>
    <n v="719"/>
    <x v="334"/>
    <x v="270"/>
    <d v="2014-06-07T00:00:00"/>
    <s v="Standard Class"/>
    <s v="CK-12325"/>
    <s v="Christine Kargatis"/>
    <x v="2"/>
    <s v="United States"/>
    <s v="Orem"/>
    <x v="7"/>
    <n v="84057"/>
    <x v="1"/>
    <s v="OFF-BI-10001658"/>
    <x v="1"/>
    <x v="8"/>
    <s v="GBC Standard Therm-A-Bind Covers"/>
    <n v="59.808"/>
    <n v="3"/>
    <n v="0.2"/>
    <x v="688"/>
  </r>
  <r>
    <n v="720"/>
    <x v="334"/>
    <x v="270"/>
    <d v="2014-06-07T00:00:00"/>
    <s v="Standard Class"/>
    <s v="CK-12325"/>
    <s v="Christine Kargatis"/>
    <x v="2"/>
    <s v="United States"/>
    <s v="Orem"/>
    <x v="7"/>
    <n v="84057"/>
    <x v="1"/>
    <s v="FUR-FU-10000246"/>
    <x v="0"/>
    <x v="5"/>
    <s v="Aluminum Document Frame"/>
    <n v="73.319999999999993"/>
    <n v="6"/>
    <n v="0"/>
    <x v="689"/>
  </r>
  <r>
    <n v="721"/>
    <x v="335"/>
    <x v="271"/>
    <d v="2016-02-18T00:00:00"/>
    <s v="Standard Class"/>
    <s v="RD-19810"/>
    <s v="Ross DeVincentis"/>
    <x v="2"/>
    <s v="United States"/>
    <s v="Los Angeles"/>
    <x v="1"/>
    <n v="90045"/>
    <x v="1"/>
    <s v="OFF-PA-10004092"/>
    <x v="1"/>
    <x v="10"/>
    <s v="Tops Green Bar Computer Printout Paper"/>
    <n v="146.82"/>
    <n v="3"/>
    <n v="0"/>
    <x v="690"/>
  </r>
  <r>
    <n v="722"/>
    <x v="336"/>
    <x v="272"/>
    <d v="2016-12-19T00:00:00"/>
    <s v="Standard Class"/>
    <s v="MP-17965"/>
    <s v="Michael Paige"/>
    <x v="1"/>
    <s v="United States"/>
    <s v="Detroit"/>
    <x v="12"/>
    <n v="48205"/>
    <x v="2"/>
    <s v="FUR-TA-10000198"/>
    <x v="0"/>
    <x v="3"/>
    <s v="Chromcraft Bull-Nose Wood Oval Conference Tables &amp; Bases"/>
    <n v="1652.94"/>
    <n v="3"/>
    <n v="0"/>
    <x v="691"/>
  </r>
  <r>
    <n v="723"/>
    <x v="336"/>
    <x v="272"/>
    <d v="2016-12-19T00:00:00"/>
    <s v="Standard Class"/>
    <s v="MP-17965"/>
    <s v="Michael Paige"/>
    <x v="1"/>
    <s v="United States"/>
    <s v="Detroit"/>
    <x v="12"/>
    <n v="48205"/>
    <x v="2"/>
    <s v="OFF-ST-10000036"/>
    <x v="1"/>
    <x v="4"/>
    <s v="Recycled Data-Pak for Archival Bound Computer Printouts, 12-1/2 x 12-1/2 x 16"/>
    <n v="296.37"/>
    <n v="3"/>
    <n v="0"/>
    <x v="692"/>
  </r>
  <r>
    <n v="724"/>
    <x v="337"/>
    <x v="273"/>
    <d v="2014-10-13T00:00:00"/>
    <s v="Standard Class"/>
    <s v="MR-17545"/>
    <s v="Mathew Reese"/>
    <x v="2"/>
    <s v="United States"/>
    <s v="Philadelphia"/>
    <x v="9"/>
    <n v="19140"/>
    <x v="3"/>
    <s v="FUR-FU-10000222"/>
    <x v="0"/>
    <x v="5"/>
    <s v="Seth Thomas 16&quot; Steel Case Clock"/>
    <n v="129.91999999999999"/>
    <n v="5"/>
    <n v="0.2"/>
    <x v="693"/>
  </r>
  <r>
    <n v="725"/>
    <x v="338"/>
    <x v="274"/>
    <d v="2016-07-12T00:00:00"/>
    <s v="Standard Class"/>
    <s v="SC-20695"/>
    <s v="Steve Chapman"/>
    <x v="1"/>
    <s v="United States"/>
    <s v="Hialeah"/>
    <x v="2"/>
    <n v="33012"/>
    <x v="0"/>
    <s v="OFF-SU-10004664"/>
    <x v="1"/>
    <x v="14"/>
    <s v="Acme Softgrip Scissors"/>
    <n v="45.584000000000003"/>
    <n v="7"/>
    <n v="0.2"/>
    <x v="694"/>
  </r>
  <r>
    <n v="726"/>
    <x v="339"/>
    <x v="118"/>
    <d v="2017-09-20T00:00:00"/>
    <s v="Standard Class"/>
    <s v="JF-15355"/>
    <s v="Jay Fein"/>
    <x v="0"/>
    <s v="United States"/>
    <s v="Austin"/>
    <x v="5"/>
    <n v="78745"/>
    <x v="2"/>
    <s v="OFF-EN-10001141"/>
    <x v="1"/>
    <x v="12"/>
    <s v="Manila Recycled Extra-Heavyweight Clasp Envelopes, 6&quot; x 9&quot;"/>
    <n v="17.568000000000001"/>
    <n v="2"/>
    <n v="0.2"/>
    <x v="695"/>
  </r>
  <r>
    <n v="727"/>
    <x v="339"/>
    <x v="118"/>
    <d v="2017-09-20T00:00:00"/>
    <s v="Standard Class"/>
    <s v="JF-15355"/>
    <s v="Jay Fein"/>
    <x v="0"/>
    <s v="United States"/>
    <s v="Austin"/>
    <x v="5"/>
    <n v="78745"/>
    <x v="2"/>
    <s v="TEC-PH-10002170"/>
    <x v="2"/>
    <x v="7"/>
    <s v="ClearSounds CSC500 Amplified Spirit Phone Corded phone"/>
    <n v="55.991999999999997"/>
    <n v="1"/>
    <n v="0.2"/>
    <x v="696"/>
  </r>
  <r>
    <n v="728"/>
    <x v="340"/>
    <x v="275"/>
    <d v="2016-12-06T00:00:00"/>
    <s v="First Class"/>
    <s v="EG-13900"/>
    <s v="Emily Grady"/>
    <x v="0"/>
    <s v="United States"/>
    <s v="Oceanside"/>
    <x v="15"/>
    <n v="11572"/>
    <x v="3"/>
    <s v="OFF-PA-10001954"/>
    <x v="1"/>
    <x v="10"/>
    <s v="Xerox 1964"/>
    <n v="182.72"/>
    <n v="8"/>
    <n v="0"/>
    <x v="697"/>
  </r>
  <r>
    <n v="729"/>
    <x v="340"/>
    <x v="275"/>
    <d v="2016-12-06T00:00:00"/>
    <s v="First Class"/>
    <s v="EG-13900"/>
    <s v="Emily Grady"/>
    <x v="0"/>
    <s v="United States"/>
    <s v="Oceanside"/>
    <x v="15"/>
    <n v="11572"/>
    <x v="3"/>
    <s v="FUR-TA-10002228"/>
    <x v="0"/>
    <x v="3"/>
    <s v="Bevis Traditional Conference Table Top, Plinth Base"/>
    <n v="400.03199999999998"/>
    <n v="2"/>
    <n v="0.4"/>
    <x v="698"/>
  </r>
  <r>
    <n v="730"/>
    <x v="340"/>
    <x v="275"/>
    <d v="2016-12-06T00:00:00"/>
    <s v="First Class"/>
    <s v="EG-13900"/>
    <s v="Emily Grady"/>
    <x v="0"/>
    <s v="United States"/>
    <s v="Oceanside"/>
    <x v="15"/>
    <n v="11572"/>
    <x v="3"/>
    <s v="OFF-ST-10004634"/>
    <x v="1"/>
    <x v="4"/>
    <s v="Personal Folder Holder, Ebony"/>
    <n v="33.630000000000003"/>
    <n v="3"/>
    <n v="0"/>
    <x v="699"/>
  </r>
  <r>
    <n v="731"/>
    <x v="340"/>
    <x v="275"/>
    <d v="2016-12-06T00:00:00"/>
    <s v="First Class"/>
    <s v="EG-13900"/>
    <s v="Emily Grady"/>
    <x v="0"/>
    <s v="United States"/>
    <s v="Oceanside"/>
    <x v="15"/>
    <n v="11572"/>
    <x v="3"/>
    <s v="FUR-CH-10002965"/>
    <x v="0"/>
    <x v="1"/>
    <s v="Global Leather Highback Executive Chair with Pneumatic Height Adjustment, Black"/>
    <n v="542.64599999999996"/>
    <n v="3"/>
    <n v="0.1"/>
    <x v="700"/>
  </r>
  <r>
    <n v="732"/>
    <x v="340"/>
    <x v="275"/>
    <d v="2016-12-06T00:00:00"/>
    <s v="First Class"/>
    <s v="EG-13900"/>
    <s v="Emily Grady"/>
    <x v="0"/>
    <s v="United States"/>
    <s v="Oceanside"/>
    <x v="15"/>
    <n v="11572"/>
    <x v="3"/>
    <s v="OFF-LA-10001317"/>
    <x v="1"/>
    <x v="2"/>
    <s v="Avery 520"/>
    <n v="6.3"/>
    <n v="2"/>
    <n v="0"/>
    <x v="701"/>
  </r>
  <r>
    <n v="733"/>
    <x v="341"/>
    <x v="276"/>
    <d v="2017-01-25T00:00:00"/>
    <s v="Standard Class"/>
    <s v="DS-13030"/>
    <s v="Darrin Sayre"/>
    <x v="2"/>
    <s v="United States"/>
    <s v="Seattle"/>
    <x v="4"/>
    <n v="98115"/>
    <x v="1"/>
    <s v="OFF-ST-10000736"/>
    <x v="1"/>
    <x v="4"/>
    <s v="Carina Double Wide Media Storage Towers in Natural &amp; Black"/>
    <n v="242.94"/>
    <n v="3"/>
    <n v="0"/>
    <x v="702"/>
  </r>
  <r>
    <n v="734"/>
    <x v="341"/>
    <x v="276"/>
    <d v="2017-01-25T00:00:00"/>
    <s v="Standard Class"/>
    <s v="DS-13030"/>
    <s v="Darrin Sayre"/>
    <x v="2"/>
    <s v="United States"/>
    <s v="Seattle"/>
    <x v="4"/>
    <n v="98115"/>
    <x v="1"/>
    <s v="TEC-AC-10003610"/>
    <x v="2"/>
    <x v="11"/>
    <s v="Logitech Illuminated - Keyboard"/>
    <n v="179.97"/>
    <n v="3"/>
    <n v="0"/>
    <x v="703"/>
  </r>
  <r>
    <n v="735"/>
    <x v="341"/>
    <x v="276"/>
    <d v="2017-01-25T00:00:00"/>
    <s v="Standard Class"/>
    <s v="DS-13030"/>
    <s v="Darrin Sayre"/>
    <x v="2"/>
    <s v="United States"/>
    <s v="Seattle"/>
    <x v="4"/>
    <n v="98115"/>
    <x v="1"/>
    <s v="OFF-BI-10003982"/>
    <x v="1"/>
    <x v="8"/>
    <s v="Wilson Jones Century Plastic Molded Ring Binders"/>
    <n v="99.695999999999998"/>
    <n v="6"/>
    <n v="0.2"/>
    <x v="704"/>
  </r>
  <r>
    <n v="736"/>
    <x v="341"/>
    <x v="276"/>
    <d v="2017-01-25T00:00:00"/>
    <s v="Standard Class"/>
    <s v="DS-13030"/>
    <s v="Darrin Sayre"/>
    <x v="2"/>
    <s v="United States"/>
    <s v="Seattle"/>
    <x v="4"/>
    <n v="98115"/>
    <x v="1"/>
    <s v="OFF-BI-10003291"/>
    <x v="1"/>
    <x v="8"/>
    <s v="Wilson Jones Leather-Like Binders with DublLock Round Rings"/>
    <n v="27.936"/>
    <n v="4"/>
    <n v="0.2"/>
    <x v="705"/>
  </r>
  <r>
    <n v="737"/>
    <x v="341"/>
    <x v="276"/>
    <d v="2017-01-25T00:00:00"/>
    <s v="Standard Class"/>
    <s v="DS-13030"/>
    <s v="Darrin Sayre"/>
    <x v="2"/>
    <s v="United States"/>
    <s v="Seattle"/>
    <x v="4"/>
    <n v="98115"/>
    <x v="1"/>
    <s v="FUR-BO-10001619"/>
    <x v="0"/>
    <x v="0"/>
    <s v="O'Sullivan Cherrywood Estates Traditional Bookcase"/>
    <n v="84.98"/>
    <n v="1"/>
    <n v="0"/>
    <x v="706"/>
  </r>
  <r>
    <n v="738"/>
    <x v="341"/>
    <x v="276"/>
    <d v="2017-01-25T00:00:00"/>
    <s v="Standard Class"/>
    <s v="DS-13030"/>
    <s v="Darrin Sayre"/>
    <x v="2"/>
    <s v="United States"/>
    <s v="Seattle"/>
    <x v="4"/>
    <n v="98115"/>
    <x v="1"/>
    <s v="OFF-BI-10000138"/>
    <x v="1"/>
    <x v="8"/>
    <s v="Acco Translucent Poly Ring Binders"/>
    <n v="18.72"/>
    <n v="5"/>
    <n v="0.2"/>
    <x v="173"/>
  </r>
  <r>
    <n v="739"/>
    <x v="342"/>
    <x v="78"/>
    <d v="2014-09-12T00:00:00"/>
    <s v="Standard Class"/>
    <s v="GZ-14470"/>
    <s v="Gary Zandusky"/>
    <x v="0"/>
    <s v="United States"/>
    <s v="San Francisco"/>
    <x v="1"/>
    <n v="94110"/>
    <x v="1"/>
    <s v="TEC-AC-10001383"/>
    <x v="2"/>
    <x v="11"/>
    <s v="Logitech Wireless Touch Keyboard K400"/>
    <n v="49.98"/>
    <n v="2"/>
    <n v="0"/>
    <x v="707"/>
  </r>
  <r>
    <n v="740"/>
    <x v="343"/>
    <x v="277"/>
    <d v="2014-01-08T00:00:00"/>
    <s v="Standard Class"/>
    <s v="PO-19195"/>
    <s v="Phillina Ober"/>
    <x v="2"/>
    <s v="United States"/>
    <s v="Naperville"/>
    <x v="10"/>
    <n v="60540"/>
    <x v="2"/>
    <s v="OFF-LA-10003223"/>
    <x v="1"/>
    <x v="2"/>
    <s v="Avery 508"/>
    <n v="11.784000000000001"/>
    <n v="3"/>
    <n v="0.2"/>
    <x v="708"/>
  </r>
  <r>
    <n v="741"/>
    <x v="343"/>
    <x v="277"/>
    <d v="2014-01-08T00:00:00"/>
    <s v="Standard Class"/>
    <s v="PO-19195"/>
    <s v="Phillina Ober"/>
    <x v="2"/>
    <s v="United States"/>
    <s v="Naperville"/>
    <x v="10"/>
    <n v="60540"/>
    <x v="2"/>
    <s v="OFF-ST-10002743"/>
    <x v="1"/>
    <x v="4"/>
    <s v="SAFCO Boltless Steel Shelving"/>
    <n v="272.73599999999999"/>
    <n v="3"/>
    <n v="0.2"/>
    <x v="709"/>
  </r>
  <r>
    <n v="742"/>
    <x v="343"/>
    <x v="277"/>
    <d v="2014-01-08T00:00:00"/>
    <s v="Standard Class"/>
    <s v="PO-19195"/>
    <s v="Phillina Ober"/>
    <x v="2"/>
    <s v="United States"/>
    <s v="Naperville"/>
    <x v="10"/>
    <n v="60540"/>
    <x v="2"/>
    <s v="OFF-BI-10004094"/>
    <x v="1"/>
    <x v="8"/>
    <s v="GBC Standard Plastic Binding Systems Combs"/>
    <n v="3.54"/>
    <n v="2"/>
    <n v="0.8"/>
    <x v="710"/>
  </r>
  <r>
    <n v="743"/>
    <x v="344"/>
    <x v="278"/>
    <d v="2016-09-01T00:00:00"/>
    <s v="Standard Class"/>
    <s v="SS-20875"/>
    <s v="Sung Shariari"/>
    <x v="0"/>
    <s v="United States"/>
    <s v="Dallas"/>
    <x v="5"/>
    <n v="75220"/>
    <x v="2"/>
    <s v="OFF-SU-10004498"/>
    <x v="1"/>
    <x v="14"/>
    <s v="Martin-Yale Premier Letter Opener"/>
    <n v="51.52"/>
    <n v="5"/>
    <n v="0.2"/>
    <x v="711"/>
  </r>
  <r>
    <n v="744"/>
    <x v="344"/>
    <x v="278"/>
    <d v="2016-09-01T00:00:00"/>
    <s v="Standard Class"/>
    <s v="SS-20875"/>
    <s v="Sung Shariari"/>
    <x v="0"/>
    <s v="United States"/>
    <s v="Dallas"/>
    <x v="5"/>
    <n v="75220"/>
    <x v="2"/>
    <s v="OFF-PA-10002615"/>
    <x v="1"/>
    <x v="10"/>
    <s v="Ampad Gold Fibre Wirebound Steno Books, 6&quot; x 9&quot;, Gregg Ruled"/>
    <n v="3.528"/>
    <n v="1"/>
    <n v="0.2"/>
    <x v="712"/>
  </r>
  <r>
    <n v="745"/>
    <x v="344"/>
    <x v="278"/>
    <d v="2016-09-01T00:00:00"/>
    <s v="Standard Class"/>
    <s v="SS-20875"/>
    <s v="Sung Shariari"/>
    <x v="0"/>
    <s v="United States"/>
    <s v="Dallas"/>
    <x v="5"/>
    <n v="75220"/>
    <x v="2"/>
    <s v="OFF-PA-10004971"/>
    <x v="1"/>
    <x v="10"/>
    <s v="Xerox 196"/>
    <n v="4.6239999999999997"/>
    <n v="1"/>
    <n v="0.2"/>
    <x v="713"/>
  </r>
  <r>
    <n v="746"/>
    <x v="344"/>
    <x v="278"/>
    <d v="2016-09-01T00:00:00"/>
    <s v="Standard Class"/>
    <s v="SS-20875"/>
    <s v="Sung Shariari"/>
    <x v="0"/>
    <s v="United States"/>
    <s v="Dallas"/>
    <x v="5"/>
    <n v="75220"/>
    <x v="2"/>
    <s v="OFF-SU-10004261"/>
    <x v="1"/>
    <x v="14"/>
    <s v="Fiskars 8&quot; Scissors, 2/Pack"/>
    <n v="55.167999999999999"/>
    <n v="4"/>
    <n v="0.2"/>
    <x v="714"/>
  </r>
  <r>
    <n v="747"/>
    <x v="345"/>
    <x v="279"/>
    <d v="2014-05-27T00:00:00"/>
    <s v="Same Day"/>
    <s v="MH-17785"/>
    <s v="Maya Herman"/>
    <x v="1"/>
    <s v="United States"/>
    <s v="San Diego"/>
    <x v="1"/>
    <n v="92105"/>
    <x v="1"/>
    <s v="FUR-TA-10002607"/>
    <x v="0"/>
    <x v="3"/>
    <s v="KI Conference Tables"/>
    <n v="567.12"/>
    <n v="10"/>
    <n v="0.2"/>
    <x v="715"/>
  </r>
  <r>
    <n v="748"/>
    <x v="345"/>
    <x v="279"/>
    <d v="2014-05-27T00:00:00"/>
    <s v="Same Day"/>
    <s v="MH-17785"/>
    <s v="Maya Herman"/>
    <x v="1"/>
    <s v="United States"/>
    <s v="San Diego"/>
    <x v="1"/>
    <n v="92105"/>
    <x v="1"/>
    <s v="OFF-ST-10001809"/>
    <x v="1"/>
    <x v="4"/>
    <s v="Fellowes Officeware Wire Shelving"/>
    <n v="359.32"/>
    <n v="4"/>
    <n v="0"/>
    <x v="716"/>
  </r>
  <r>
    <n v="749"/>
    <x v="346"/>
    <x v="231"/>
    <d v="2016-03-22T00:00:00"/>
    <s v="Second Class"/>
    <s v="PB-19105"/>
    <s v="Peter Bühler"/>
    <x v="0"/>
    <s v="United States"/>
    <s v="Evanston"/>
    <x v="10"/>
    <n v="60201"/>
    <x v="2"/>
    <s v="TEC-PH-10000004"/>
    <x v="2"/>
    <x v="7"/>
    <s v="Belkin iPhone and iPad Lightning Cable"/>
    <n v="11.992000000000001"/>
    <n v="1"/>
    <n v="0.2"/>
    <x v="717"/>
  </r>
  <r>
    <n v="750"/>
    <x v="347"/>
    <x v="280"/>
    <d v="2017-10-06T00:00:00"/>
    <s v="Standard Class"/>
    <s v="RF-19735"/>
    <s v="Roland Fjeld"/>
    <x v="0"/>
    <s v="United States"/>
    <s v="Trenton"/>
    <x v="12"/>
    <n v="48183"/>
    <x v="2"/>
    <s v="OFF-BI-10003638"/>
    <x v="1"/>
    <x v="8"/>
    <s v="GBC Durable Plastic Covers"/>
    <n v="58.05"/>
    <n v="3"/>
    <n v="0"/>
    <x v="718"/>
  </r>
  <r>
    <n v="751"/>
    <x v="347"/>
    <x v="280"/>
    <d v="2017-10-06T00:00:00"/>
    <s v="Standard Class"/>
    <s v="RF-19735"/>
    <s v="Roland Fjeld"/>
    <x v="0"/>
    <s v="United States"/>
    <s v="Trenton"/>
    <x v="12"/>
    <n v="48183"/>
    <x v="2"/>
    <s v="FUR-FU-10003577"/>
    <x v="0"/>
    <x v="5"/>
    <s v="Nu-Dell Leatherette Frames"/>
    <n v="157.74"/>
    <n v="11"/>
    <n v="0"/>
    <x v="719"/>
  </r>
  <r>
    <n v="752"/>
    <x v="347"/>
    <x v="280"/>
    <d v="2017-10-06T00:00:00"/>
    <s v="Standard Class"/>
    <s v="RF-19735"/>
    <s v="Roland Fjeld"/>
    <x v="0"/>
    <s v="United States"/>
    <s v="Trenton"/>
    <x v="12"/>
    <n v="48183"/>
    <x v="2"/>
    <s v="OFF-AR-10003478"/>
    <x v="1"/>
    <x v="6"/>
    <s v="Avery Hi-Liter EverBold Pen Style Fluorescent Highlighters, 4/Pack"/>
    <n v="56.98"/>
    <n v="7"/>
    <n v="0"/>
    <x v="720"/>
  </r>
  <r>
    <n v="753"/>
    <x v="347"/>
    <x v="280"/>
    <d v="2017-10-06T00:00:00"/>
    <s v="Standard Class"/>
    <s v="RF-19735"/>
    <s v="Roland Fjeld"/>
    <x v="0"/>
    <s v="United States"/>
    <s v="Trenton"/>
    <x v="12"/>
    <n v="48183"/>
    <x v="2"/>
    <s v="OFF-BI-10000546"/>
    <x v="1"/>
    <x v="8"/>
    <s v="Avery Durable Binders"/>
    <n v="2.88"/>
    <n v="1"/>
    <n v="0"/>
    <x v="721"/>
  </r>
  <r>
    <n v="754"/>
    <x v="348"/>
    <x v="281"/>
    <d v="2016-04-09T00:00:00"/>
    <s v="First Class"/>
    <s v="YC-21895"/>
    <s v="Yoseph Carroll"/>
    <x v="1"/>
    <s v="United States"/>
    <s v="San Francisco"/>
    <x v="1"/>
    <n v="94110"/>
    <x v="1"/>
    <s v="TEC-CO-10002095"/>
    <x v="2"/>
    <x v="16"/>
    <s v="Hewlett Packard 610 Color Digital Copier / Printer"/>
    <n v="1199.9760000000001"/>
    <n v="3"/>
    <n v="0.2"/>
    <x v="722"/>
  </r>
  <r>
    <n v="755"/>
    <x v="349"/>
    <x v="214"/>
    <d v="2015-12-12T00:00:00"/>
    <s v="Standard Class"/>
    <s v="MS-17830"/>
    <s v="Melanie Seite"/>
    <x v="0"/>
    <s v="United States"/>
    <s v="Los Angeles"/>
    <x v="1"/>
    <n v="90036"/>
    <x v="1"/>
    <s v="FUR-FU-10002759"/>
    <x v="0"/>
    <x v="5"/>
    <s v="12-1/2 Diameter Round Wall Clock"/>
    <n v="79.92"/>
    <n v="4"/>
    <n v="0"/>
    <x v="723"/>
  </r>
  <r>
    <n v="756"/>
    <x v="350"/>
    <x v="31"/>
    <d v="2016-09-22T00:00:00"/>
    <s v="Standard Class"/>
    <s v="NB-18655"/>
    <s v="Nona Balk"/>
    <x v="1"/>
    <s v="United States"/>
    <s v="Jacksonville"/>
    <x v="2"/>
    <n v="32216"/>
    <x v="0"/>
    <s v="FUR-TA-10001095"/>
    <x v="0"/>
    <x v="3"/>
    <s v="Chromcraft Round Conference Tables"/>
    <n v="383.43799999999999"/>
    <n v="4"/>
    <n v="0.45"/>
    <x v="724"/>
  </r>
  <r>
    <n v="757"/>
    <x v="351"/>
    <x v="282"/>
    <d v="2015-01-02T00:00:00"/>
    <s v="Standard Class"/>
    <s v="DC-13285"/>
    <s v="Debra Catini"/>
    <x v="0"/>
    <s v="United States"/>
    <s v="Cottage Grove"/>
    <x v="11"/>
    <n v="55016"/>
    <x v="2"/>
    <s v="OFF-ST-10002444"/>
    <x v="1"/>
    <x v="4"/>
    <s v="Recycled Eldon Regeneration Jumbo File"/>
    <n v="24.56"/>
    <n v="2"/>
    <n v="0"/>
    <x v="725"/>
  </r>
  <r>
    <n v="758"/>
    <x v="351"/>
    <x v="282"/>
    <d v="2015-01-02T00:00:00"/>
    <s v="Standard Class"/>
    <s v="DC-13285"/>
    <s v="Debra Catini"/>
    <x v="0"/>
    <s v="United States"/>
    <s v="Cottage Grove"/>
    <x v="11"/>
    <n v="55016"/>
    <x v="2"/>
    <s v="TEC-AC-10001267"/>
    <x v="2"/>
    <x v="11"/>
    <s v="Imation 32GB Pocket Pro USB 3.0 Flash Drive - 32 GB - Black - 1 P ..."/>
    <n v="119.8"/>
    <n v="4"/>
    <n v="0"/>
    <x v="726"/>
  </r>
  <r>
    <n v="759"/>
    <x v="352"/>
    <x v="283"/>
    <d v="2017-07-28T00:00:00"/>
    <s v="Standard Class"/>
    <s v="CP-12340"/>
    <s v="Christine Phan"/>
    <x v="1"/>
    <s v="United States"/>
    <s v="New York City"/>
    <x v="15"/>
    <n v="10009"/>
    <x v="3"/>
    <s v="OFF-BI-10000848"/>
    <x v="1"/>
    <x v="8"/>
    <s v="Angle-D Ring Binders"/>
    <n v="13.128"/>
    <n v="3"/>
    <n v="0.2"/>
    <x v="727"/>
  </r>
  <r>
    <n v="760"/>
    <x v="353"/>
    <x v="65"/>
    <d v="2017-09-22T00:00:00"/>
    <s v="Standard Class"/>
    <s v="BF-11020"/>
    <s v="Barry Französisch"/>
    <x v="1"/>
    <s v="United States"/>
    <s v="Green Bay"/>
    <x v="6"/>
    <n v="54302"/>
    <x v="2"/>
    <s v="OFF-PA-10002377"/>
    <x v="1"/>
    <x v="10"/>
    <s v="Adams Telephone Message Book W/Dividers/Space For Phone Numbers, 5 1/4&quot;X8 1/2&quot;, 200/Messages"/>
    <n v="22.72"/>
    <n v="4"/>
    <n v="0"/>
    <x v="728"/>
  </r>
  <r>
    <n v="761"/>
    <x v="354"/>
    <x v="284"/>
    <d v="2015-09-05T00:00:00"/>
    <s v="Standard Class"/>
    <s v="AR-10510"/>
    <s v="Andrew Roberts"/>
    <x v="0"/>
    <s v="United States"/>
    <s v="Los Angeles"/>
    <x v="1"/>
    <n v="90004"/>
    <x v="1"/>
    <s v="OFF-PA-10003441"/>
    <x v="1"/>
    <x v="10"/>
    <s v="Xerox 226"/>
    <n v="58.32"/>
    <n v="9"/>
    <n v="0"/>
    <x v="729"/>
  </r>
  <r>
    <n v="762"/>
    <x v="355"/>
    <x v="132"/>
    <d v="2017-11-07T00:00:00"/>
    <s v="Standard Class"/>
    <s v="JC-16105"/>
    <s v="Julie Creighton"/>
    <x v="1"/>
    <s v="United States"/>
    <s v="Atlanta"/>
    <x v="32"/>
    <n v="30318"/>
    <x v="0"/>
    <s v="OFF-LA-10004484"/>
    <x v="1"/>
    <x v="2"/>
    <s v="Avery 476"/>
    <n v="12.39"/>
    <n v="3"/>
    <n v="0"/>
    <x v="730"/>
  </r>
  <r>
    <n v="763"/>
    <x v="356"/>
    <x v="285"/>
    <d v="2015-02-13T00:00:00"/>
    <s v="Standard Class"/>
    <s v="LH-17020"/>
    <s v="Lisa Hazard"/>
    <x v="0"/>
    <s v="United States"/>
    <s v="Columbus"/>
    <x v="24"/>
    <n v="43229"/>
    <x v="3"/>
    <s v="TEC-PH-10003931"/>
    <x v="2"/>
    <x v="7"/>
    <s v="JBL Micro Wireless Portable Bluetooth Speaker"/>
    <n v="107.982"/>
    <n v="3"/>
    <n v="0.4"/>
    <x v="731"/>
  </r>
  <r>
    <n v="764"/>
    <x v="357"/>
    <x v="286"/>
    <d v="2014-01-15T00:00:00"/>
    <s v="Second Class"/>
    <s v="CS-12250"/>
    <s v="Chris Selesnick"/>
    <x v="1"/>
    <s v="United States"/>
    <s v="Bossier City"/>
    <x v="28"/>
    <n v="71111"/>
    <x v="0"/>
    <s v="OFF-EN-10001990"/>
    <x v="1"/>
    <x v="12"/>
    <s v="Staple envelope"/>
    <n v="11.36"/>
    <n v="2"/>
    <n v="0"/>
    <x v="732"/>
  </r>
  <r>
    <n v="765"/>
    <x v="357"/>
    <x v="286"/>
    <d v="2014-01-15T00:00:00"/>
    <s v="Second Class"/>
    <s v="CS-12250"/>
    <s v="Chris Selesnick"/>
    <x v="1"/>
    <s v="United States"/>
    <s v="Bossier City"/>
    <x v="28"/>
    <n v="71111"/>
    <x v="0"/>
    <s v="OFF-EN-10001532"/>
    <x v="1"/>
    <x v="12"/>
    <s v="Brown Kraft Recycled Envelopes"/>
    <n v="50.94"/>
    <n v="3"/>
    <n v="0"/>
    <x v="733"/>
  </r>
  <r>
    <n v="766"/>
    <x v="357"/>
    <x v="286"/>
    <d v="2014-01-15T00:00:00"/>
    <s v="Second Class"/>
    <s v="CS-12250"/>
    <s v="Chris Selesnick"/>
    <x v="1"/>
    <s v="United States"/>
    <s v="Bossier City"/>
    <x v="28"/>
    <n v="71111"/>
    <x v="0"/>
    <s v="TEC-AC-10003174"/>
    <x v="2"/>
    <x v="11"/>
    <s v="Plantronics S12 Corded Telephone Headset System"/>
    <n v="646.74"/>
    <n v="6"/>
    <n v="0"/>
    <x v="734"/>
  </r>
  <r>
    <n v="767"/>
    <x v="357"/>
    <x v="286"/>
    <d v="2014-01-15T00:00:00"/>
    <s v="Second Class"/>
    <s v="CS-12250"/>
    <s v="Chris Selesnick"/>
    <x v="1"/>
    <s v="United States"/>
    <s v="Bossier City"/>
    <x v="28"/>
    <n v="71111"/>
    <x v="0"/>
    <s v="OFF-BI-10004187"/>
    <x v="1"/>
    <x v="8"/>
    <s v="3-ring staple pack"/>
    <n v="5.64"/>
    <n v="3"/>
    <n v="0"/>
    <x v="735"/>
  </r>
  <r>
    <n v="768"/>
    <x v="357"/>
    <x v="286"/>
    <d v="2014-01-15T00:00:00"/>
    <s v="Second Class"/>
    <s v="CS-12250"/>
    <s v="Chris Selesnick"/>
    <x v="1"/>
    <s v="United States"/>
    <s v="Bossier City"/>
    <x v="28"/>
    <n v="71111"/>
    <x v="0"/>
    <s v="OFF-ST-10000025"/>
    <x v="1"/>
    <x v="4"/>
    <s v="Fellowes Stor/Drawer Steel Plus Storage Drawers"/>
    <n v="572.58000000000004"/>
    <n v="6"/>
    <n v="0"/>
    <x v="736"/>
  </r>
  <r>
    <n v="769"/>
    <x v="358"/>
    <x v="287"/>
    <d v="2014-05-20T00:00:00"/>
    <s v="Standard Class"/>
    <s v="AJ-10795"/>
    <s v="Anthony Johnson"/>
    <x v="1"/>
    <s v="United States"/>
    <s v="Saint Petersburg"/>
    <x v="2"/>
    <n v="33710"/>
    <x v="0"/>
    <s v="FUR-FU-10004306"/>
    <x v="0"/>
    <x v="5"/>
    <s v="Electrix Halogen Magnifier Lamp"/>
    <n v="310.88"/>
    <n v="2"/>
    <n v="0.2"/>
    <x v="737"/>
  </r>
  <r>
    <n v="770"/>
    <x v="359"/>
    <x v="288"/>
    <d v="2016-05-24T00:00:00"/>
    <s v="Standard Class"/>
    <s v="LE-16810"/>
    <s v="Laurel Elliston"/>
    <x v="0"/>
    <s v="United States"/>
    <s v="Arlington"/>
    <x v="17"/>
    <n v="22204"/>
    <x v="0"/>
    <s v="FUR-CH-10003746"/>
    <x v="0"/>
    <x v="1"/>
    <s v="Hon 4070 Series Pagoda Round Back Stacking Chairs"/>
    <n v="641.96"/>
    <n v="2"/>
    <n v="0"/>
    <x v="738"/>
  </r>
  <r>
    <n v="771"/>
    <x v="360"/>
    <x v="289"/>
    <d v="2017-02-05T00:00:00"/>
    <s v="Standard Class"/>
    <s v="BV-11245"/>
    <s v="Benjamin Venier"/>
    <x v="1"/>
    <s v="United States"/>
    <s v="Des Moines"/>
    <x v="23"/>
    <n v="50315"/>
    <x v="2"/>
    <s v="OFF-BI-10001036"/>
    <x v="1"/>
    <x v="8"/>
    <s v="Cardinal EasyOpen D-Ring Binders"/>
    <n v="18.28"/>
    <n v="2"/>
    <n v="0"/>
    <x v="739"/>
  </r>
  <r>
    <n v="772"/>
    <x v="360"/>
    <x v="289"/>
    <d v="2017-02-05T00:00:00"/>
    <s v="Standard Class"/>
    <s v="BV-11245"/>
    <s v="Benjamin Venier"/>
    <x v="1"/>
    <s v="United States"/>
    <s v="Des Moines"/>
    <x v="23"/>
    <n v="50315"/>
    <x v="2"/>
    <s v="TEC-PH-10004614"/>
    <x v="2"/>
    <x v="7"/>
    <s v="AT&amp;T 841000 Phone"/>
    <n v="207"/>
    <n v="3"/>
    <n v="0"/>
    <x v="740"/>
  </r>
  <r>
    <n v="773"/>
    <x v="360"/>
    <x v="289"/>
    <d v="2017-02-05T00:00:00"/>
    <s v="Standard Class"/>
    <s v="BV-11245"/>
    <s v="Benjamin Venier"/>
    <x v="1"/>
    <s v="United States"/>
    <s v="Des Moines"/>
    <x v="23"/>
    <n v="50315"/>
    <x v="2"/>
    <s v="OFF-BI-10000301"/>
    <x v="1"/>
    <x v="8"/>
    <s v="GBC Instant Report Kit"/>
    <n v="32.35"/>
    <n v="5"/>
    <n v="0"/>
    <x v="741"/>
  </r>
  <r>
    <n v="774"/>
    <x v="360"/>
    <x v="289"/>
    <d v="2017-02-05T00:00:00"/>
    <s v="Standard Class"/>
    <s v="BV-11245"/>
    <s v="Benjamin Venier"/>
    <x v="1"/>
    <s v="United States"/>
    <s v="Des Moines"/>
    <x v="23"/>
    <n v="50315"/>
    <x v="2"/>
    <s v="OFF-BI-10003910"/>
    <x v="1"/>
    <x v="8"/>
    <s v="DXL Angle-View Binders with Locking Rings by Samsill"/>
    <n v="7.71"/>
    <n v="1"/>
    <n v="0"/>
    <x v="742"/>
  </r>
  <r>
    <n v="775"/>
    <x v="360"/>
    <x v="289"/>
    <d v="2017-02-05T00:00:00"/>
    <s v="Standard Class"/>
    <s v="BV-11245"/>
    <s v="Benjamin Venier"/>
    <x v="1"/>
    <s v="United States"/>
    <s v="Des Moines"/>
    <x v="23"/>
    <n v="50315"/>
    <x v="2"/>
    <s v="OFF-AR-10004648"/>
    <x v="1"/>
    <x v="6"/>
    <s v="Boston 19500 Mighty Mite Electric Pencil Sharpener"/>
    <n v="40.299999999999997"/>
    <n v="2"/>
    <n v="0"/>
    <x v="743"/>
  </r>
  <r>
    <n v="776"/>
    <x v="360"/>
    <x v="289"/>
    <d v="2017-02-05T00:00:00"/>
    <s v="Standard Class"/>
    <s v="BV-11245"/>
    <s v="Benjamin Venier"/>
    <x v="1"/>
    <s v="United States"/>
    <s v="Des Moines"/>
    <x v="23"/>
    <n v="50315"/>
    <x v="2"/>
    <s v="FUR-FU-10002597"/>
    <x v="0"/>
    <x v="5"/>
    <s v="C-Line Magnetic Cubicle Keepers, Clear Polypropylene"/>
    <n v="34.58"/>
    <n v="7"/>
    <n v="0"/>
    <x v="744"/>
  </r>
  <r>
    <n v="777"/>
    <x v="361"/>
    <x v="290"/>
    <d v="2014-07-06T00:00:00"/>
    <s v="Standard Class"/>
    <s v="DL-12865"/>
    <s v="Dan Lawera"/>
    <x v="0"/>
    <s v="United States"/>
    <s v="Cincinnati"/>
    <x v="24"/>
    <n v="45231"/>
    <x v="3"/>
    <s v="OFF-AR-10003405"/>
    <x v="1"/>
    <x v="6"/>
    <s v="Dixon My First Ticonderoga Pencil, #2"/>
    <n v="32.76"/>
    <n v="7"/>
    <n v="0.2"/>
    <x v="745"/>
  </r>
  <r>
    <n v="778"/>
    <x v="362"/>
    <x v="291"/>
    <d v="2015-08-23T00:00:00"/>
    <s v="First Class"/>
    <s v="NZ-18565"/>
    <s v="Nick Zandusky"/>
    <x v="2"/>
    <s v="United States"/>
    <s v="San Francisco"/>
    <x v="1"/>
    <n v="94110"/>
    <x v="1"/>
    <s v="FUR-CH-10002335"/>
    <x v="0"/>
    <x v="1"/>
    <s v="Hon GuestStacker Chair"/>
    <n v="544.00800000000004"/>
    <n v="3"/>
    <n v="0.2"/>
    <x v="746"/>
  </r>
  <r>
    <n v="779"/>
    <x v="362"/>
    <x v="291"/>
    <d v="2015-08-23T00:00:00"/>
    <s v="First Class"/>
    <s v="NZ-18565"/>
    <s v="Nick Zandusky"/>
    <x v="2"/>
    <s v="United States"/>
    <s v="San Francisco"/>
    <x v="1"/>
    <n v="94110"/>
    <x v="1"/>
    <s v="OFF-PA-10000157"/>
    <x v="1"/>
    <x v="10"/>
    <s v="Xerox 191"/>
    <n v="59.94"/>
    <n v="3"/>
    <n v="0"/>
    <x v="747"/>
  </r>
  <r>
    <n v="780"/>
    <x v="362"/>
    <x v="291"/>
    <d v="2015-08-23T00:00:00"/>
    <s v="First Class"/>
    <s v="NZ-18565"/>
    <s v="Nick Zandusky"/>
    <x v="2"/>
    <s v="United States"/>
    <s v="San Francisco"/>
    <x v="1"/>
    <n v="94110"/>
    <x v="1"/>
    <s v="OFF-PA-10001947"/>
    <x v="1"/>
    <x v="10"/>
    <s v="Xerox 1974"/>
    <n v="23.92"/>
    <n v="4"/>
    <n v="0"/>
    <x v="101"/>
  </r>
  <r>
    <n v="781"/>
    <x v="362"/>
    <x v="291"/>
    <d v="2015-08-23T00:00:00"/>
    <s v="First Class"/>
    <s v="NZ-18565"/>
    <s v="Nick Zandusky"/>
    <x v="2"/>
    <s v="United States"/>
    <s v="San Francisco"/>
    <x v="1"/>
    <n v="94110"/>
    <x v="1"/>
    <s v="OFF-PA-10003657"/>
    <x v="1"/>
    <x v="10"/>
    <s v="Xerox 1927"/>
    <n v="4.28"/>
    <n v="1"/>
    <n v="0"/>
    <x v="748"/>
  </r>
  <r>
    <n v="782"/>
    <x v="363"/>
    <x v="292"/>
    <d v="2015-10-06T00:00:00"/>
    <s v="Second Class"/>
    <s v="BM-11785"/>
    <s v="Bryan Mills"/>
    <x v="0"/>
    <s v="United States"/>
    <s v="Columbus"/>
    <x v="24"/>
    <n v="43229"/>
    <x v="3"/>
    <s v="OFF-BI-10001098"/>
    <x v="1"/>
    <x v="8"/>
    <s v="Acco D-Ring Binder w/DublLock"/>
    <n v="32.07"/>
    <n v="5"/>
    <n v="0.7"/>
    <x v="749"/>
  </r>
  <r>
    <n v="783"/>
    <x v="363"/>
    <x v="292"/>
    <d v="2015-10-06T00:00:00"/>
    <s v="Second Class"/>
    <s v="BM-11785"/>
    <s v="Bryan Mills"/>
    <x v="0"/>
    <s v="United States"/>
    <s v="Columbus"/>
    <x v="24"/>
    <n v="43229"/>
    <x v="3"/>
    <s v="TEC-AC-10002167"/>
    <x v="2"/>
    <x v="11"/>
    <s v="Imation 8gb Micro Traveldrive Usb 2.0 Flash Drive"/>
    <n v="24"/>
    <n v="2"/>
    <n v="0.2"/>
    <x v="750"/>
  </r>
  <r>
    <n v="784"/>
    <x v="363"/>
    <x v="292"/>
    <d v="2015-10-06T00:00:00"/>
    <s v="Second Class"/>
    <s v="BM-11785"/>
    <s v="Bryan Mills"/>
    <x v="0"/>
    <s v="United States"/>
    <s v="Columbus"/>
    <x v="24"/>
    <n v="43229"/>
    <x v="3"/>
    <s v="FUR-BO-10004409"/>
    <x v="0"/>
    <x v="0"/>
    <s v="Safco Value Mate Series Steel Bookcases, Baked Enamel Finish on Steel, Gray"/>
    <n v="35.49"/>
    <n v="1"/>
    <n v="0.5"/>
    <x v="751"/>
  </r>
  <r>
    <n v="785"/>
    <x v="363"/>
    <x v="292"/>
    <d v="2015-10-06T00:00:00"/>
    <s v="Second Class"/>
    <s v="BM-11785"/>
    <s v="Bryan Mills"/>
    <x v="0"/>
    <s v="United States"/>
    <s v="Columbus"/>
    <x v="24"/>
    <n v="43229"/>
    <x v="3"/>
    <s v="TEC-AC-10000057"/>
    <x v="2"/>
    <x v="11"/>
    <s v="Microsoft Natural Ergonomic Keyboard 4000"/>
    <n v="47.984000000000002"/>
    <n v="2"/>
    <n v="0.2"/>
    <x v="752"/>
  </r>
  <r>
    <n v="786"/>
    <x v="364"/>
    <x v="293"/>
    <d v="2015-05-28T00:00:00"/>
    <s v="Standard Class"/>
    <s v="EA-14035"/>
    <s v="Erin Ashbrook"/>
    <x v="1"/>
    <s v="United States"/>
    <s v="Columbia"/>
    <x v="20"/>
    <n v="29203"/>
    <x v="0"/>
    <s v="OFF-EN-10000056"/>
    <x v="1"/>
    <x v="12"/>
    <s v="Cameo Buff Policy Envelopes"/>
    <n v="186.69"/>
    <n v="3"/>
    <n v="0"/>
    <x v="753"/>
  </r>
  <r>
    <n v="787"/>
    <x v="365"/>
    <x v="294"/>
    <d v="2017-03-21T00:00:00"/>
    <s v="Second Class"/>
    <s v="CL-12565"/>
    <s v="Clay Ludtke"/>
    <x v="0"/>
    <s v="United States"/>
    <s v="Lancaster"/>
    <x v="1"/>
    <n v="93534"/>
    <x v="1"/>
    <s v="OFF-BI-10000014"/>
    <x v="1"/>
    <x v="8"/>
    <s v="Heavy-Duty E-Z-D Binders"/>
    <n v="17.456"/>
    <n v="2"/>
    <n v="0.2"/>
    <x v="754"/>
  </r>
  <r>
    <n v="788"/>
    <x v="366"/>
    <x v="295"/>
    <d v="2015-12-16T00:00:00"/>
    <s v="Standard Class"/>
    <s v="LT-17110"/>
    <s v="Liz Thompson"/>
    <x v="0"/>
    <s v="United States"/>
    <s v="Lancaster"/>
    <x v="1"/>
    <n v="93534"/>
    <x v="1"/>
    <s v="FUR-CH-10004675"/>
    <x v="0"/>
    <x v="1"/>
    <s v="Lifetime Advantage Folding Chairs, 4/Carton"/>
    <n v="348.928"/>
    <n v="2"/>
    <n v="0.2"/>
    <x v="755"/>
  </r>
  <r>
    <n v="789"/>
    <x v="367"/>
    <x v="153"/>
    <d v="2015-06-30T00:00:00"/>
    <s v="Standard Class"/>
    <s v="SA-20830"/>
    <s v="Sue Ann Reed"/>
    <x v="0"/>
    <s v="United States"/>
    <s v="Richmond"/>
    <x v="17"/>
    <n v="23223"/>
    <x v="0"/>
    <s v="OFF-BI-10001543"/>
    <x v="1"/>
    <x v="8"/>
    <s v="GBC VeloBinder Manual Binding System"/>
    <n v="143.96"/>
    <n v="4"/>
    <n v="0"/>
    <x v="756"/>
  </r>
  <r>
    <n v="790"/>
    <x v="367"/>
    <x v="153"/>
    <d v="2015-06-30T00:00:00"/>
    <s v="Standard Class"/>
    <s v="SA-20830"/>
    <s v="Sue Ann Reed"/>
    <x v="0"/>
    <s v="United States"/>
    <s v="Richmond"/>
    <x v="17"/>
    <n v="23223"/>
    <x v="0"/>
    <s v="OFF-ST-10001321"/>
    <x v="1"/>
    <x v="4"/>
    <s v="Decoflex Hanging Personal Folder File, Blue"/>
    <n v="15.42"/>
    <n v="1"/>
    <n v="0"/>
    <x v="757"/>
  </r>
  <r>
    <n v="791"/>
    <x v="367"/>
    <x v="153"/>
    <d v="2015-06-30T00:00:00"/>
    <s v="Standard Class"/>
    <s v="SA-20830"/>
    <s v="Sue Ann Reed"/>
    <x v="0"/>
    <s v="United States"/>
    <s v="Richmond"/>
    <x v="17"/>
    <n v="23223"/>
    <x v="0"/>
    <s v="OFF-BI-10001132"/>
    <x v="1"/>
    <x v="8"/>
    <s v="Acco PRESSTEX Data Binder with Storage Hooks, Dark Blue, 9 1/2&quot; X 11&quot;"/>
    <n v="43.04"/>
    <n v="8"/>
    <n v="0"/>
    <x v="758"/>
  </r>
  <r>
    <n v="792"/>
    <x v="367"/>
    <x v="153"/>
    <d v="2015-06-30T00:00:00"/>
    <s v="Standard Class"/>
    <s v="SA-20830"/>
    <s v="Sue Ann Reed"/>
    <x v="0"/>
    <s v="United States"/>
    <s v="Richmond"/>
    <x v="17"/>
    <n v="23223"/>
    <x v="0"/>
    <s v="FUR-CH-10003199"/>
    <x v="0"/>
    <x v="1"/>
    <s v="Office Star - Contemporary Task Swivel Chair"/>
    <n v="332.94"/>
    <n v="3"/>
    <n v="0"/>
    <x v="759"/>
  </r>
  <r>
    <n v="793"/>
    <x v="368"/>
    <x v="244"/>
    <d v="2016-05-20T00:00:00"/>
    <s v="Same Day"/>
    <s v="JK-15730"/>
    <s v="Joe Kamberova"/>
    <x v="0"/>
    <s v="United States"/>
    <s v="Asheville"/>
    <x v="3"/>
    <n v="28806"/>
    <x v="0"/>
    <s v="TEC-PH-10001530"/>
    <x v="2"/>
    <x v="7"/>
    <s v="Cisco Unified IP Phone 7945G VoIP phone"/>
    <n v="1363.96"/>
    <n v="5"/>
    <n v="0.2"/>
    <x v="760"/>
  </r>
  <r>
    <n v="794"/>
    <x v="369"/>
    <x v="59"/>
    <d v="2014-09-26T00:00:00"/>
    <s v="Standard Class"/>
    <s v="ES-14020"/>
    <s v="Erica Smith"/>
    <x v="0"/>
    <s v="United States"/>
    <s v="San Francisco"/>
    <x v="1"/>
    <n v="94110"/>
    <x v="1"/>
    <s v="OFF-LA-10001569"/>
    <x v="1"/>
    <x v="2"/>
    <s v="Avery 499"/>
    <n v="9.9600000000000009"/>
    <n v="2"/>
    <n v="0"/>
    <x v="761"/>
  </r>
  <r>
    <n v="795"/>
    <x v="369"/>
    <x v="59"/>
    <d v="2014-09-26T00:00:00"/>
    <s v="Standard Class"/>
    <s v="ES-14020"/>
    <s v="Erica Smith"/>
    <x v="0"/>
    <s v="United States"/>
    <s v="San Francisco"/>
    <x v="1"/>
    <n v="94110"/>
    <x v="1"/>
    <s v="OFF-PA-10003724"/>
    <x v="1"/>
    <x v="10"/>
    <s v="Wirebound Message Book, 4 per Page"/>
    <n v="21.72"/>
    <n v="4"/>
    <n v="0"/>
    <x v="762"/>
  </r>
  <r>
    <n v="796"/>
    <x v="370"/>
    <x v="296"/>
    <d v="2017-09-26T00:00:00"/>
    <s v="Standard Class"/>
    <s v="RH-19495"/>
    <s v="Rick Hansen"/>
    <x v="0"/>
    <s v="United States"/>
    <s v="Rochester"/>
    <x v="11"/>
    <n v="55901"/>
    <x v="2"/>
    <s v="OFF-BI-10000546"/>
    <x v="1"/>
    <x v="8"/>
    <s v="Avery Durable Binders"/>
    <n v="20.16"/>
    <n v="7"/>
    <n v="0"/>
    <x v="763"/>
  </r>
  <r>
    <n v="797"/>
    <x v="371"/>
    <x v="100"/>
    <d v="2015-12-26T00:00:00"/>
    <s v="First Class"/>
    <s v="DB-13120"/>
    <s v="David Bremer"/>
    <x v="1"/>
    <s v="United States"/>
    <s v="Rochester"/>
    <x v="15"/>
    <n v="14609"/>
    <x v="3"/>
    <s v="OFF-PA-10000176"/>
    <x v="1"/>
    <x v="10"/>
    <s v="Xerox 1887"/>
    <n v="132.79"/>
    <n v="7"/>
    <n v="0"/>
    <x v="764"/>
  </r>
  <r>
    <n v="798"/>
    <x v="371"/>
    <x v="100"/>
    <d v="2015-12-26T00:00:00"/>
    <s v="First Class"/>
    <s v="DB-13120"/>
    <s v="David Bremer"/>
    <x v="1"/>
    <s v="United States"/>
    <s v="Rochester"/>
    <x v="15"/>
    <n v="14609"/>
    <x v="3"/>
    <s v="OFF-PA-10002365"/>
    <x v="1"/>
    <x v="10"/>
    <s v="Xerox 1967"/>
    <n v="12.96"/>
    <n v="2"/>
    <n v="0"/>
    <x v="91"/>
  </r>
  <r>
    <n v="799"/>
    <x v="371"/>
    <x v="100"/>
    <d v="2015-12-26T00:00:00"/>
    <s v="First Class"/>
    <s v="DB-13120"/>
    <s v="David Bremer"/>
    <x v="1"/>
    <s v="United States"/>
    <s v="Rochester"/>
    <x v="15"/>
    <n v="14609"/>
    <x v="3"/>
    <s v="OFF-LA-10002271"/>
    <x v="1"/>
    <x v="2"/>
    <s v="Smead Alpha-Z Color-Coded Second Alphabetical Labels and Starter Set"/>
    <n v="21.56"/>
    <n v="7"/>
    <n v="0"/>
    <x v="765"/>
  </r>
  <r>
    <n v="800"/>
    <x v="372"/>
    <x v="154"/>
    <d v="2015-12-03T00:00:00"/>
    <s v="Standard Class"/>
    <s v="CD-11920"/>
    <s v="Carlos Daly"/>
    <x v="0"/>
    <s v="United States"/>
    <s v="Lake Elsinore"/>
    <x v="1"/>
    <n v="92530"/>
    <x v="1"/>
    <s v="FUR-CH-10002647"/>
    <x v="0"/>
    <x v="1"/>
    <s v="Situations Contoured Folding Chairs, 4/Set"/>
    <n v="283.92"/>
    <n v="5"/>
    <n v="0.2"/>
    <x v="766"/>
  </r>
  <r>
    <n v="801"/>
    <x v="373"/>
    <x v="297"/>
    <d v="2017-02-23T00:00:00"/>
    <s v="First Class"/>
    <s v="HW-14935"/>
    <s v="Helen Wasserman"/>
    <x v="1"/>
    <s v="United States"/>
    <s v="San Diego"/>
    <x v="1"/>
    <n v="92105"/>
    <x v="1"/>
    <s v="FUR-FU-10004090"/>
    <x v="0"/>
    <x v="5"/>
    <s v="Executive Impressions 14&quot; Contract Wall Clock"/>
    <n v="22.23"/>
    <n v="1"/>
    <n v="0"/>
    <x v="767"/>
  </r>
  <r>
    <n v="802"/>
    <x v="373"/>
    <x v="297"/>
    <d v="2017-02-23T00:00:00"/>
    <s v="First Class"/>
    <s v="HW-14935"/>
    <s v="Helen Wasserman"/>
    <x v="1"/>
    <s v="United States"/>
    <s v="San Diego"/>
    <x v="1"/>
    <n v="92105"/>
    <x v="1"/>
    <s v="TEC-PH-10001580"/>
    <x v="2"/>
    <x v="7"/>
    <s v="Logitech Mobile Speakerphone P710e - speaker phone"/>
    <n v="215.96799999999999"/>
    <n v="2"/>
    <n v="0.2"/>
    <x v="768"/>
  </r>
  <r>
    <n v="803"/>
    <x v="374"/>
    <x v="298"/>
    <d v="2016-08-23T00:00:00"/>
    <s v="Second Class"/>
    <s v="HW-14935"/>
    <s v="Helen Wasserman"/>
    <x v="1"/>
    <s v="United States"/>
    <s v="New York City"/>
    <x v="15"/>
    <n v="10024"/>
    <x v="3"/>
    <s v="OFF-AP-10000576"/>
    <x v="1"/>
    <x v="9"/>
    <s v="Belkin 7 Outlet SurgeMaster II"/>
    <n v="355.32"/>
    <n v="9"/>
    <n v="0"/>
    <x v="769"/>
  </r>
  <r>
    <n v="804"/>
    <x v="375"/>
    <x v="299"/>
    <d v="2016-03-17T00:00:00"/>
    <s v="Standard Class"/>
    <s v="MC-18130"/>
    <s v="Mike Caudle"/>
    <x v="1"/>
    <s v="United States"/>
    <s v="Monroe"/>
    <x v="28"/>
    <n v="71203"/>
    <x v="0"/>
    <s v="OFF-PA-10003953"/>
    <x v="1"/>
    <x v="10"/>
    <s v="Xerox 218"/>
    <n v="12.96"/>
    <n v="2"/>
    <n v="0"/>
    <x v="91"/>
  </r>
  <r>
    <n v="805"/>
    <x v="376"/>
    <x v="300"/>
    <d v="2017-04-24T00:00:00"/>
    <s v="First Class"/>
    <s v="GM-14440"/>
    <s v="Gary McGarr"/>
    <x v="0"/>
    <s v="United States"/>
    <s v="San Francisco"/>
    <x v="1"/>
    <n v="94122"/>
    <x v="1"/>
    <s v="FUR-FU-10000794"/>
    <x v="0"/>
    <x v="5"/>
    <s v="Eldon Stackable Tray, Side-Load, Legal, Smoke"/>
    <n v="18.28"/>
    <n v="2"/>
    <n v="0"/>
    <x v="770"/>
  </r>
  <r>
    <n v="806"/>
    <x v="377"/>
    <x v="301"/>
    <d v="2014-11-07T00:00:00"/>
    <s v="Standard Class"/>
    <s v="RA-19915"/>
    <s v="Russell Applegate"/>
    <x v="0"/>
    <s v="United States"/>
    <s v="Denver"/>
    <x v="22"/>
    <n v="80219"/>
    <x v="1"/>
    <s v="OFF-AR-10001897"/>
    <x v="1"/>
    <x v="6"/>
    <s v="Model L Table or Wall-Mount Pencil Sharpener"/>
    <n v="43.176000000000002"/>
    <n v="3"/>
    <n v="0.2"/>
    <x v="771"/>
  </r>
  <r>
    <n v="807"/>
    <x v="377"/>
    <x v="301"/>
    <d v="2014-11-07T00:00:00"/>
    <s v="Standard Class"/>
    <s v="RA-19915"/>
    <s v="Russell Applegate"/>
    <x v="0"/>
    <s v="United States"/>
    <s v="Denver"/>
    <x v="22"/>
    <n v="80219"/>
    <x v="1"/>
    <s v="TEC-PH-10001795"/>
    <x v="2"/>
    <x v="7"/>
    <s v="ClearOne CHATAttach 160 - speaker phone"/>
    <n v="1983.9680000000001"/>
    <n v="4"/>
    <n v="0.2"/>
    <x v="772"/>
  </r>
  <r>
    <n v="808"/>
    <x v="378"/>
    <x v="302"/>
    <d v="2015-02-05T00:00:00"/>
    <s v="First Class"/>
    <s v="AA-10375"/>
    <s v="Allen Armold"/>
    <x v="0"/>
    <s v="United States"/>
    <s v="Omaha"/>
    <x v="8"/>
    <n v="68104"/>
    <x v="2"/>
    <s v="FUR-FU-10003347"/>
    <x v="0"/>
    <x v="5"/>
    <s v="Coloredge Poster Frame"/>
    <n v="28.4"/>
    <n v="2"/>
    <n v="0"/>
    <x v="415"/>
  </r>
  <r>
    <n v="809"/>
    <x v="378"/>
    <x v="302"/>
    <d v="2015-02-05T00:00:00"/>
    <s v="First Class"/>
    <s v="AA-10375"/>
    <s v="Allen Armold"/>
    <x v="0"/>
    <s v="United States"/>
    <s v="Omaha"/>
    <x v="8"/>
    <n v="68104"/>
    <x v="2"/>
    <s v="TEC-AC-10004901"/>
    <x v="2"/>
    <x v="11"/>
    <s v="Kensington SlimBlade Notebook Wireless Mouse with Nano Receiver "/>
    <n v="149.97"/>
    <n v="3"/>
    <n v="0"/>
    <x v="773"/>
  </r>
  <r>
    <n v="810"/>
    <x v="379"/>
    <x v="303"/>
    <d v="2014-10-15T00:00:00"/>
    <s v="First Class"/>
    <s v="ZC-21910"/>
    <s v="Zuschuss Carroll"/>
    <x v="0"/>
    <s v="United States"/>
    <s v="Edmonds"/>
    <x v="4"/>
    <n v="98026"/>
    <x v="1"/>
    <s v="OFF-AR-10003190"/>
    <x v="1"/>
    <x v="6"/>
    <s v="Newell 32"/>
    <n v="11.52"/>
    <n v="4"/>
    <n v="0"/>
    <x v="774"/>
  </r>
  <r>
    <n v="811"/>
    <x v="379"/>
    <x v="303"/>
    <d v="2014-10-15T00:00:00"/>
    <s v="First Class"/>
    <s v="ZC-21910"/>
    <s v="Zuschuss Carroll"/>
    <x v="0"/>
    <s v="United States"/>
    <s v="Edmonds"/>
    <x v="4"/>
    <n v="98026"/>
    <x v="1"/>
    <s v="FUR-TA-10002903"/>
    <x v="0"/>
    <x v="3"/>
    <s v="Bevis Round Bullnose 29&quot; High Table Top"/>
    <n v="1298.55"/>
    <n v="5"/>
    <n v="0"/>
    <x v="775"/>
  </r>
  <r>
    <n v="812"/>
    <x v="379"/>
    <x v="303"/>
    <d v="2014-10-15T00:00:00"/>
    <s v="First Class"/>
    <s v="ZC-21910"/>
    <s v="Zuschuss Carroll"/>
    <x v="0"/>
    <s v="United States"/>
    <s v="Edmonds"/>
    <x v="4"/>
    <n v="98026"/>
    <x v="1"/>
    <s v="OFF-AP-10000240"/>
    <x v="1"/>
    <x v="9"/>
    <s v="Belkin F9G930V10-GRY 9 Outlet Surge"/>
    <n v="213.92"/>
    <n v="4"/>
    <n v="0"/>
    <x v="776"/>
  </r>
  <r>
    <n v="813"/>
    <x v="379"/>
    <x v="303"/>
    <d v="2014-10-15T00:00:00"/>
    <s v="First Class"/>
    <s v="ZC-21910"/>
    <s v="Zuschuss Carroll"/>
    <x v="0"/>
    <s v="United States"/>
    <s v="Edmonds"/>
    <x v="4"/>
    <n v="98026"/>
    <x v="1"/>
    <s v="TEC-AC-10001101"/>
    <x v="2"/>
    <x v="11"/>
    <s v="Sony 16GB Class 10 Micro SDHC R40 Memory Card"/>
    <n v="25.78"/>
    <n v="2"/>
    <n v="0"/>
    <x v="777"/>
  </r>
  <r>
    <n v="814"/>
    <x v="380"/>
    <x v="304"/>
    <d v="2017-05-14T00:00:00"/>
    <s v="Same Day"/>
    <s v="PJ-19015"/>
    <s v="Pauline Johnson"/>
    <x v="0"/>
    <s v="United States"/>
    <s v="Santa Ana"/>
    <x v="1"/>
    <n v="92704"/>
    <x v="1"/>
    <s v="FUR-FU-10000794"/>
    <x v="0"/>
    <x v="5"/>
    <s v="Eldon Stackable Tray, Side-Load, Legal, Smoke"/>
    <n v="18.28"/>
    <n v="2"/>
    <n v="0"/>
    <x v="770"/>
  </r>
  <r>
    <n v="815"/>
    <x v="380"/>
    <x v="304"/>
    <d v="2017-05-14T00:00:00"/>
    <s v="Same Day"/>
    <s v="PJ-19015"/>
    <s v="Pauline Johnson"/>
    <x v="0"/>
    <s v="United States"/>
    <s v="Santa Ana"/>
    <x v="1"/>
    <n v="92704"/>
    <x v="1"/>
    <s v="TEC-AC-10001838"/>
    <x v="2"/>
    <x v="11"/>
    <s v="Razer Tiamat Over Ear 7.1 Surround Sound PC Gaming Headset"/>
    <n v="1399.93"/>
    <n v="7"/>
    <n v="0"/>
    <x v="778"/>
  </r>
  <r>
    <n v="816"/>
    <x v="381"/>
    <x v="305"/>
    <d v="2015-03-23T00:00:00"/>
    <s v="First Class"/>
    <s v="BW-11110"/>
    <s v="Bart Watters"/>
    <x v="1"/>
    <s v="United States"/>
    <s v="Milwaukee"/>
    <x v="6"/>
    <n v="53209"/>
    <x v="2"/>
    <s v="OFF-PA-10000061"/>
    <x v="1"/>
    <x v="10"/>
    <s v="Xerox 205"/>
    <n v="51.84"/>
    <n v="8"/>
    <n v="0"/>
    <x v="189"/>
  </r>
  <r>
    <n v="817"/>
    <x v="382"/>
    <x v="306"/>
    <d v="2016-09-19T00:00:00"/>
    <s v="Standard Class"/>
    <s v="DB-13210"/>
    <s v="Dean Braden"/>
    <x v="0"/>
    <s v="United States"/>
    <s v="Philadelphia"/>
    <x v="9"/>
    <n v="19140"/>
    <x v="3"/>
    <s v="OFF-PA-10003651"/>
    <x v="1"/>
    <x v="10"/>
    <s v="Xerox 1968"/>
    <n v="5.3440000000000003"/>
    <n v="1"/>
    <n v="0.2"/>
    <x v="779"/>
  </r>
  <r>
    <n v="818"/>
    <x v="383"/>
    <x v="307"/>
    <d v="2014-07-02T00:00:00"/>
    <s v="Standard Class"/>
    <s v="CA-12775"/>
    <s v="Cynthia Arntzen"/>
    <x v="0"/>
    <s v="United States"/>
    <s v="Philadelphia"/>
    <x v="9"/>
    <n v="19140"/>
    <x v="3"/>
    <s v="OFF-PA-10000304"/>
    <x v="1"/>
    <x v="10"/>
    <s v="Xerox 1995"/>
    <n v="41.472000000000001"/>
    <n v="8"/>
    <n v="0.2"/>
    <x v="780"/>
  </r>
  <r>
    <n v="819"/>
    <x v="383"/>
    <x v="307"/>
    <d v="2014-07-02T00:00:00"/>
    <s v="Standard Class"/>
    <s v="CA-12775"/>
    <s v="Cynthia Arntzen"/>
    <x v="0"/>
    <s v="United States"/>
    <s v="Philadelphia"/>
    <x v="9"/>
    <n v="19140"/>
    <x v="3"/>
    <s v="OFF-BI-10003094"/>
    <x v="1"/>
    <x v="8"/>
    <s v="Self-Adhesive Ring Binder Labels"/>
    <n v="3.1680000000000001"/>
    <n v="3"/>
    <n v="0.7"/>
    <x v="781"/>
  </r>
  <r>
    <n v="820"/>
    <x v="383"/>
    <x v="307"/>
    <d v="2014-07-02T00:00:00"/>
    <s v="Standard Class"/>
    <s v="CA-12775"/>
    <s v="Cynthia Arntzen"/>
    <x v="0"/>
    <s v="United States"/>
    <s v="Philadelphia"/>
    <x v="9"/>
    <n v="19140"/>
    <x v="3"/>
    <s v="FUR-CH-10001394"/>
    <x v="0"/>
    <x v="1"/>
    <s v="Global Leather Executive Chair"/>
    <n v="1228.4649999999999"/>
    <n v="5"/>
    <n v="0.3"/>
    <x v="232"/>
  </r>
  <r>
    <n v="821"/>
    <x v="383"/>
    <x v="307"/>
    <d v="2014-07-02T00:00:00"/>
    <s v="Standard Class"/>
    <s v="CA-12775"/>
    <s v="Cynthia Arntzen"/>
    <x v="0"/>
    <s v="United States"/>
    <s v="Philadelphia"/>
    <x v="9"/>
    <n v="19140"/>
    <x v="3"/>
    <s v="OFF-BI-10004230"/>
    <x v="1"/>
    <x v="8"/>
    <s v="GBC Recycled Grain Textured Covers"/>
    <n v="31.085999999999999"/>
    <n v="3"/>
    <n v="0.7"/>
    <x v="782"/>
  </r>
  <r>
    <n v="822"/>
    <x v="383"/>
    <x v="307"/>
    <d v="2014-07-02T00:00:00"/>
    <s v="Standard Class"/>
    <s v="CA-12775"/>
    <s v="Cynthia Arntzen"/>
    <x v="0"/>
    <s v="United States"/>
    <s v="Philadelphia"/>
    <x v="9"/>
    <n v="19140"/>
    <x v="3"/>
    <s v="OFF-PA-10003395"/>
    <x v="1"/>
    <x v="10"/>
    <s v="Xerox 1941"/>
    <n v="335.52"/>
    <n v="4"/>
    <n v="0.2"/>
    <x v="783"/>
  </r>
  <r>
    <n v="823"/>
    <x v="384"/>
    <x v="308"/>
    <d v="2017-06-27T00:00:00"/>
    <s v="Standard Class"/>
    <s v="TR-21325"/>
    <s v="Toby Ritter"/>
    <x v="0"/>
    <s v="United States"/>
    <s v="Belleville"/>
    <x v="30"/>
    <n v="7109"/>
    <x v="3"/>
    <s v="TEC-AC-10002402"/>
    <x v="2"/>
    <x v="11"/>
    <s v="Razer Kraken PRO Over Ear PC and Music Headset"/>
    <n v="239.97"/>
    <n v="3"/>
    <n v="0"/>
    <x v="784"/>
  </r>
  <r>
    <n v="824"/>
    <x v="384"/>
    <x v="308"/>
    <d v="2017-06-27T00:00:00"/>
    <s v="Standard Class"/>
    <s v="TR-21325"/>
    <s v="Toby Ritter"/>
    <x v="0"/>
    <s v="United States"/>
    <s v="Belleville"/>
    <x v="30"/>
    <n v="7109"/>
    <x v="3"/>
    <s v="OFF-LA-10003223"/>
    <x v="1"/>
    <x v="2"/>
    <s v="Avery 508"/>
    <n v="9.82"/>
    <n v="2"/>
    <n v="0"/>
    <x v="785"/>
  </r>
  <r>
    <n v="825"/>
    <x v="385"/>
    <x v="309"/>
    <d v="2014-05-15T00:00:00"/>
    <s v="Standard Class"/>
    <s v="PG-18820"/>
    <s v="Patrick Gardner"/>
    <x v="0"/>
    <s v="United States"/>
    <s v="San Francisco"/>
    <x v="1"/>
    <n v="94110"/>
    <x v="1"/>
    <s v="TEC-AC-10003441"/>
    <x v="2"/>
    <x v="11"/>
    <s v="Kingston Digital DataTraveler 32GB USB 2.0"/>
    <n v="67.8"/>
    <n v="4"/>
    <n v="0"/>
    <x v="786"/>
  </r>
  <r>
    <n v="826"/>
    <x v="385"/>
    <x v="309"/>
    <d v="2014-05-15T00:00:00"/>
    <s v="Standard Class"/>
    <s v="PG-18820"/>
    <s v="Patrick Gardner"/>
    <x v="0"/>
    <s v="United States"/>
    <s v="San Francisco"/>
    <x v="1"/>
    <n v="94110"/>
    <x v="1"/>
    <s v="TEC-AC-10000109"/>
    <x v="2"/>
    <x v="11"/>
    <s v="Sony Micro Vault Click 16 GB USB 2.0 Flash Drive"/>
    <n v="167.97"/>
    <n v="3"/>
    <n v="0"/>
    <x v="787"/>
  </r>
  <r>
    <n v="827"/>
    <x v="386"/>
    <x v="170"/>
    <d v="2017-08-28T00:00:00"/>
    <s v="Standard Class"/>
    <s v="GT-14710"/>
    <s v="Greg Tran"/>
    <x v="0"/>
    <s v="United States"/>
    <s v="Lakeville"/>
    <x v="11"/>
    <n v="55044"/>
    <x v="2"/>
    <s v="OFF-FA-10002280"/>
    <x v="1"/>
    <x v="13"/>
    <s v="Advantus Plastic Paper Clips"/>
    <n v="35"/>
    <n v="7"/>
    <n v="0"/>
    <x v="788"/>
  </r>
  <r>
    <n v="828"/>
    <x v="386"/>
    <x v="170"/>
    <d v="2017-08-28T00:00:00"/>
    <s v="Standard Class"/>
    <s v="GT-14710"/>
    <s v="Greg Tran"/>
    <x v="0"/>
    <s v="United States"/>
    <s v="Lakeville"/>
    <x v="11"/>
    <n v="55044"/>
    <x v="2"/>
    <s v="OFF-SU-10000381"/>
    <x v="1"/>
    <x v="14"/>
    <s v="Acme Forged Steel Scissors with Black Enamel Handles"/>
    <n v="37.24"/>
    <n v="4"/>
    <n v="0"/>
    <x v="789"/>
  </r>
  <r>
    <n v="829"/>
    <x v="386"/>
    <x v="170"/>
    <d v="2017-08-28T00:00:00"/>
    <s v="Standard Class"/>
    <s v="GT-14710"/>
    <s v="Greg Tran"/>
    <x v="0"/>
    <s v="United States"/>
    <s v="Lakeville"/>
    <x v="11"/>
    <n v="55044"/>
    <x v="2"/>
    <s v="OFF-EN-10004459"/>
    <x v="1"/>
    <x v="12"/>
    <s v="Security-Tint Envelopes"/>
    <n v="15.28"/>
    <n v="2"/>
    <n v="0"/>
    <x v="790"/>
  </r>
  <r>
    <n v="830"/>
    <x v="387"/>
    <x v="114"/>
    <d v="2017-06-21T00:00:00"/>
    <s v="Second Class"/>
    <s v="JE-15745"/>
    <s v="Joel Eaton"/>
    <x v="0"/>
    <s v="United States"/>
    <s v="Florence"/>
    <x v="0"/>
    <n v="41042"/>
    <x v="0"/>
    <s v="FUR-CH-10000665"/>
    <x v="0"/>
    <x v="1"/>
    <s v="Global Airflow Leather Mesh Back Chair, Black"/>
    <n v="301.95999999999998"/>
    <n v="2"/>
    <n v="0"/>
    <x v="791"/>
  </r>
  <r>
    <n v="831"/>
    <x v="387"/>
    <x v="114"/>
    <d v="2017-06-21T00:00:00"/>
    <s v="Second Class"/>
    <s v="JE-15745"/>
    <s v="Joel Eaton"/>
    <x v="0"/>
    <s v="United States"/>
    <s v="Florence"/>
    <x v="0"/>
    <n v="41042"/>
    <x v="0"/>
    <s v="OFF-AP-10003884"/>
    <x v="1"/>
    <x v="9"/>
    <s v="Fellowes Smart Surge Ten-Outlet Protector, Platinum"/>
    <n v="180.66"/>
    <n v="3"/>
    <n v="0"/>
    <x v="792"/>
  </r>
  <r>
    <n v="832"/>
    <x v="387"/>
    <x v="114"/>
    <d v="2017-06-21T00:00:00"/>
    <s v="Second Class"/>
    <s v="JE-15745"/>
    <s v="Joel Eaton"/>
    <x v="0"/>
    <s v="United States"/>
    <s v="Florence"/>
    <x v="0"/>
    <n v="41042"/>
    <x v="0"/>
    <s v="TEC-PH-10001557"/>
    <x v="2"/>
    <x v="7"/>
    <s v="Pyle PMP37LED"/>
    <n v="191.98"/>
    <n v="2"/>
    <n v="0"/>
    <x v="793"/>
  </r>
  <r>
    <n v="833"/>
    <x v="387"/>
    <x v="114"/>
    <d v="2017-06-21T00:00:00"/>
    <s v="Second Class"/>
    <s v="JE-15745"/>
    <s v="Joel Eaton"/>
    <x v="0"/>
    <s v="United States"/>
    <s v="Florence"/>
    <x v="0"/>
    <n v="41042"/>
    <x v="0"/>
    <s v="TEC-PH-10002085"/>
    <x v="2"/>
    <x v="7"/>
    <s v="Clarity 53712"/>
    <n v="65.989999999999995"/>
    <n v="1"/>
    <n v="0"/>
    <x v="794"/>
  </r>
  <r>
    <n v="834"/>
    <x v="388"/>
    <x v="310"/>
    <d v="2016-07-27T00:00:00"/>
    <s v="Standard Class"/>
    <s v="JB-15400"/>
    <s v="Jennifer Braxton"/>
    <x v="1"/>
    <s v="United States"/>
    <s v="Tampa"/>
    <x v="2"/>
    <n v="33614"/>
    <x v="0"/>
    <s v="OFF-AR-10002956"/>
    <x v="1"/>
    <x v="6"/>
    <s v="Boston 16801 Nautilus Battery Pencil Sharpener"/>
    <n v="35.216000000000001"/>
    <n v="2"/>
    <n v="0.2"/>
    <x v="795"/>
  </r>
  <r>
    <n v="835"/>
    <x v="388"/>
    <x v="310"/>
    <d v="2016-07-27T00:00:00"/>
    <s v="Standard Class"/>
    <s v="JB-15400"/>
    <s v="Jennifer Braxton"/>
    <x v="1"/>
    <s v="United States"/>
    <s v="Tampa"/>
    <x v="2"/>
    <n v="33614"/>
    <x v="0"/>
    <s v="OFF-AP-10003266"/>
    <x v="1"/>
    <x v="9"/>
    <s v="Holmes Replacement Filter for HEPA Air Cleaner, Large Room"/>
    <n v="23.696000000000002"/>
    <n v="2"/>
    <n v="0.2"/>
    <x v="796"/>
  </r>
  <r>
    <n v="836"/>
    <x v="388"/>
    <x v="310"/>
    <d v="2016-07-27T00:00:00"/>
    <s v="Standard Class"/>
    <s v="JB-15400"/>
    <s v="Jennifer Braxton"/>
    <x v="1"/>
    <s v="United States"/>
    <s v="Tampa"/>
    <x v="2"/>
    <n v="33614"/>
    <x v="0"/>
    <s v="TEC-MA-10004002"/>
    <x v="2"/>
    <x v="15"/>
    <s v="Zebra GX420t Direct Thermal/Thermal Transfer Printer"/>
    <n v="265.47500000000002"/>
    <n v="1"/>
    <n v="0.5"/>
    <x v="797"/>
  </r>
  <r>
    <n v="837"/>
    <x v="389"/>
    <x v="78"/>
    <d v="2014-09-13T00:00:00"/>
    <s v="Second Class"/>
    <s v="LH-17020"/>
    <s v="Lisa Hazard"/>
    <x v="0"/>
    <s v="United States"/>
    <s v="Tyler"/>
    <x v="5"/>
    <n v="75701"/>
    <x v="2"/>
    <s v="OFF-BI-10001071"/>
    <x v="1"/>
    <x v="8"/>
    <s v="GBC ProClick Punch Binding System"/>
    <n v="51.183999999999997"/>
    <n v="4"/>
    <n v="0.8"/>
    <x v="798"/>
  </r>
  <r>
    <n v="838"/>
    <x v="390"/>
    <x v="259"/>
    <d v="2017-11-11T00:00:00"/>
    <s v="Standard Class"/>
    <s v="JL-15175"/>
    <s v="James Lanier"/>
    <x v="2"/>
    <s v="United States"/>
    <s v="Columbia"/>
    <x v="18"/>
    <n v="38401"/>
    <x v="0"/>
    <s v="OFF-PA-10001560"/>
    <x v="1"/>
    <x v="10"/>
    <s v="Adams Telephone Message Books, 5 1/4? x 11?"/>
    <n v="9.6639999999999997"/>
    <n v="2"/>
    <n v="0.2"/>
    <x v="799"/>
  </r>
  <r>
    <n v="839"/>
    <x v="391"/>
    <x v="311"/>
    <d v="2016-03-12T00:00:00"/>
    <s v="Standard Class"/>
    <s v="EB-13705"/>
    <s v="Ed Braxton"/>
    <x v="1"/>
    <s v="United States"/>
    <s v="Fort Worth"/>
    <x v="5"/>
    <n v="76106"/>
    <x v="2"/>
    <s v="TEC-PH-10002365"/>
    <x v="2"/>
    <x v="7"/>
    <s v="Belkin Grip Candy Sheer Case / Cover for iPhone 5 and 5S"/>
    <n v="21.071999999999999"/>
    <n v="3"/>
    <n v="0.2"/>
    <x v="800"/>
  </r>
  <r>
    <n v="840"/>
    <x v="392"/>
    <x v="312"/>
    <d v="2015-11-25T00:00:00"/>
    <s v="Standard Class"/>
    <s v="BM-11650"/>
    <s v="Brian Moss"/>
    <x v="1"/>
    <s v="United States"/>
    <s v="New York City"/>
    <x v="15"/>
    <n v="10035"/>
    <x v="3"/>
    <s v="OFF-AR-10004648"/>
    <x v="1"/>
    <x v="6"/>
    <s v="Boston 19500 Mighty Mite Electric Pencil Sharpener"/>
    <n v="60.45"/>
    <n v="3"/>
    <n v="0"/>
    <x v="801"/>
  </r>
  <r>
    <n v="841"/>
    <x v="392"/>
    <x v="312"/>
    <d v="2015-11-25T00:00:00"/>
    <s v="Standard Class"/>
    <s v="BM-11650"/>
    <s v="Brian Moss"/>
    <x v="1"/>
    <s v="United States"/>
    <s v="New York City"/>
    <x v="15"/>
    <n v="10035"/>
    <x v="3"/>
    <s v="OFF-AR-10002578"/>
    <x v="1"/>
    <x v="6"/>
    <s v="Newell 335"/>
    <n v="11.52"/>
    <n v="4"/>
    <n v="0"/>
    <x v="802"/>
  </r>
  <r>
    <n v="842"/>
    <x v="392"/>
    <x v="312"/>
    <d v="2015-11-25T00:00:00"/>
    <s v="Standard Class"/>
    <s v="BM-11650"/>
    <s v="Brian Moss"/>
    <x v="1"/>
    <s v="United States"/>
    <s v="New York City"/>
    <x v="15"/>
    <n v="10035"/>
    <x v="3"/>
    <s v="FUR-BO-10001519"/>
    <x v="0"/>
    <x v="0"/>
    <s v="O'Sullivan 3-Shelf Heavy-Duty Bookcases"/>
    <n v="186.048"/>
    <n v="4"/>
    <n v="0.2"/>
    <x v="803"/>
  </r>
  <r>
    <n v="843"/>
    <x v="393"/>
    <x v="77"/>
    <d v="2016-11-09T00:00:00"/>
    <s v="First Class"/>
    <s v="EM-14095"/>
    <s v="Eudokia Martin"/>
    <x v="1"/>
    <s v="United States"/>
    <s v="Los Angeles"/>
    <x v="1"/>
    <n v="90036"/>
    <x v="1"/>
    <s v="OFF-BI-10001294"/>
    <x v="1"/>
    <x v="8"/>
    <s v="Fellowes Binding Cases"/>
    <n v="37.44"/>
    <n v="4"/>
    <n v="0.2"/>
    <x v="804"/>
  </r>
  <r>
    <n v="844"/>
    <x v="393"/>
    <x v="77"/>
    <d v="2016-11-09T00:00:00"/>
    <s v="First Class"/>
    <s v="EM-14095"/>
    <s v="Eudokia Martin"/>
    <x v="1"/>
    <s v="United States"/>
    <s v="Los Angeles"/>
    <x v="1"/>
    <n v="90036"/>
    <x v="1"/>
    <s v="OFF-BI-10001636"/>
    <x v="1"/>
    <x v="8"/>
    <s v="Ibico Plastic and Wire Spiral Binding Combs"/>
    <n v="26.975999999999999"/>
    <n v="4"/>
    <n v="0.2"/>
    <x v="805"/>
  </r>
  <r>
    <n v="845"/>
    <x v="393"/>
    <x v="77"/>
    <d v="2016-11-09T00:00:00"/>
    <s v="First Class"/>
    <s v="EM-14095"/>
    <s v="Eudokia Martin"/>
    <x v="1"/>
    <s v="United States"/>
    <s v="Los Angeles"/>
    <x v="1"/>
    <n v="90036"/>
    <x v="1"/>
    <s v="OFF-SU-10002503"/>
    <x v="1"/>
    <x v="14"/>
    <s v="Acme Preferred Stainless Steel Scissors"/>
    <n v="11.36"/>
    <n v="2"/>
    <n v="0"/>
    <x v="806"/>
  </r>
  <r>
    <n v="846"/>
    <x v="393"/>
    <x v="77"/>
    <d v="2016-11-09T00:00:00"/>
    <s v="First Class"/>
    <s v="EM-14095"/>
    <s v="Eudokia Martin"/>
    <x v="1"/>
    <s v="United States"/>
    <s v="Los Angeles"/>
    <x v="1"/>
    <n v="90036"/>
    <x v="1"/>
    <s v="OFF-LA-10004093"/>
    <x v="1"/>
    <x v="2"/>
    <s v="Avery 486"/>
    <n v="14.62"/>
    <n v="2"/>
    <n v="0"/>
    <x v="2"/>
  </r>
  <r>
    <n v="847"/>
    <x v="394"/>
    <x v="313"/>
    <d v="2015-10-17T00:00:00"/>
    <s v="Standard Class"/>
    <s v="AF-10885"/>
    <s v="Art Foster"/>
    <x v="0"/>
    <s v="United States"/>
    <s v="Louisville"/>
    <x v="0"/>
    <n v="40214"/>
    <x v="0"/>
    <s v="TEC-PH-10001552"/>
    <x v="2"/>
    <x v="7"/>
    <s v="I Need's 3d Hello Kitty Hybrid Silicone Case Cover for HTC One X 4g with 3d Hello Kitty Stylus Pen Green/pink"/>
    <n v="83.72"/>
    <n v="7"/>
    <n v="0"/>
    <x v="807"/>
  </r>
  <r>
    <n v="848"/>
    <x v="394"/>
    <x v="313"/>
    <d v="2015-10-17T00:00:00"/>
    <s v="Standard Class"/>
    <s v="AF-10885"/>
    <s v="Art Foster"/>
    <x v="0"/>
    <s v="United States"/>
    <s v="Louisville"/>
    <x v="0"/>
    <n v="40214"/>
    <x v="0"/>
    <s v="FUR-CH-10001891"/>
    <x v="0"/>
    <x v="1"/>
    <s v="Global Deluxe Office Fabric Chairs"/>
    <n v="287.94"/>
    <n v="3"/>
    <n v="0"/>
    <x v="808"/>
  </r>
  <r>
    <n v="849"/>
    <x v="395"/>
    <x v="314"/>
    <d v="2017-01-06T00:00:00"/>
    <s v="Standard Class"/>
    <s v="GA-14725"/>
    <s v="Guy Armstrong"/>
    <x v="0"/>
    <s v="United States"/>
    <s v="Lorain"/>
    <x v="24"/>
    <n v="44052"/>
    <x v="3"/>
    <s v="FUR-FU-10003878"/>
    <x v="0"/>
    <x v="5"/>
    <s v="Linden 10&quot; Round Wall Clock, Black"/>
    <n v="48.896000000000001"/>
    <n v="4"/>
    <n v="0.2"/>
    <x v="809"/>
  </r>
  <r>
    <n v="850"/>
    <x v="396"/>
    <x v="315"/>
    <d v="2014-02-12T00:00:00"/>
    <s v="Standard Class"/>
    <s v="CK-12760"/>
    <s v="Cyma Kinney"/>
    <x v="1"/>
    <s v="United States"/>
    <s v="Linden"/>
    <x v="30"/>
    <n v="7036"/>
    <x v="3"/>
    <s v="TEC-AC-10000710"/>
    <x v="2"/>
    <x v="11"/>
    <s v="Maxell DVD-RAM Discs"/>
    <n v="115.36"/>
    <n v="7"/>
    <n v="0"/>
    <x v="810"/>
  </r>
  <r>
    <n v="851"/>
    <x v="397"/>
    <x v="23"/>
    <d v="2016-06-25T00:00:00"/>
    <s v="Second Class"/>
    <s v="DP-13105"/>
    <s v="Dave Poirier"/>
    <x v="1"/>
    <s v="United States"/>
    <s v="Salinas"/>
    <x v="1"/>
    <n v="93905"/>
    <x v="1"/>
    <s v="OFF-AR-10002335"/>
    <x v="1"/>
    <x v="6"/>
    <s v="DIXON Oriole Pencils"/>
    <n v="5.16"/>
    <n v="2"/>
    <n v="0"/>
    <x v="811"/>
  </r>
  <r>
    <n v="852"/>
    <x v="397"/>
    <x v="23"/>
    <d v="2016-06-25T00:00:00"/>
    <s v="Second Class"/>
    <s v="DP-13105"/>
    <s v="Dave Poirier"/>
    <x v="1"/>
    <s v="United States"/>
    <s v="Salinas"/>
    <x v="1"/>
    <n v="93905"/>
    <x v="1"/>
    <s v="OFF-PA-10001870"/>
    <x v="1"/>
    <x v="10"/>
    <s v="Xerox 202"/>
    <n v="38.880000000000003"/>
    <n v="6"/>
    <n v="0"/>
    <x v="812"/>
  </r>
  <r>
    <n v="853"/>
    <x v="398"/>
    <x v="316"/>
    <d v="2016-06-04T00:00:00"/>
    <s v="Standard Class"/>
    <s v="VD-21670"/>
    <s v="Valerie Dominguez"/>
    <x v="0"/>
    <s v="United States"/>
    <s v="Jackson"/>
    <x v="35"/>
    <n v="39212"/>
    <x v="0"/>
    <s v="OFF-AR-10003373"/>
    <x v="1"/>
    <x v="6"/>
    <s v="Boston School Pro Electric Pencil Sharpener, 1670"/>
    <n v="185.88"/>
    <n v="6"/>
    <n v="0"/>
    <x v="813"/>
  </r>
  <r>
    <n v="854"/>
    <x v="399"/>
    <x v="317"/>
    <d v="2016-02-24T00:00:00"/>
    <s v="Standard Class"/>
    <s v="GT-14710"/>
    <s v="Greg Tran"/>
    <x v="0"/>
    <s v="United States"/>
    <s v="New York City"/>
    <x v="15"/>
    <n v="10035"/>
    <x v="3"/>
    <s v="FUR-FU-10004090"/>
    <x v="0"/>
    <x v="5"/>
    <s v="Executive Impressions 14&quot; Contract Wall Clock"/>
    <n v="44.46"/>
    <n v="2"/>
    <n v="0"/>
    <x v="814"/>
  </r>
  <r>
    <n v="855"/>
    <x v="399"/>
    <x v="317"/>
    <d v="2016-02-24T00:00:00"/>
    <s v="Standard Class"/>
    <s v="GT-14710"/>
    <s v="Greg Tran"/>
    <x v="0"/>
    <s v="United States"/>
    <s v="New York City"/>
    <x v="15"/>
    <n v="10035"/>
    <x v="3"/>
    <s v="OFF-ST-10000736"/>
    <x v="1"/>
    <x v="4"/>
    <s v="Carina Double Wide Media Storage Towers in Natural &amp; Black"/>
    <n v="242.94"/>
    <n v="3"/>
    <n v="0"/>
    <x v="702"/>
  </r>
  <r>
    <n v="856"/>
    <x v="400"/>
    <x v="93"/>
    <d v="2014-08-08T00:00:00"/>
    <s v="Standard Class"/>
    <s v="BK-11260"/>
    <s v="Berenike Kampe"/>
    <x v="0"/>
    <s v="United States"/>
    <s v="New York City"/>
    <x v="15"/>
    <n v="10035"/>
    <x v="3"/>
    <s v="OFF-PA-10001019"/>
    <x v="1"/>
    <x v="10"/>
    <s v="Xerox 1884"/>
    <n v="39.96"/>
    <n v="2"/>
    <n v="0"/>
    <x v="815"/>
  </r>
  <r>
    <n v="857"/>
    <x v="400"/>
    <x v="93"/>
    <d v="2014-08-08T00:00:00"/>
    <s v="Standard Class"/>
    <s v="BK-11260"/>
    <s v="Berenike Kampe"/>
    <x v="0"/>
    <s v="United States"/>
    <s v="New York City"/>
    <x v="15"/>
    <n v="10035"/>
    <x v="3"/>
    <s v="OFF-SU-10002537"/>
    <x v="1"/>
    <x v="14"/>
    <s v="Acme Box Cutter Scissors"/>
    <n v="102.3"/>
    <n v="10"/>
    <n v="0"/>
    <x v="816"/>
  </r>
  <r>
    <n v="858"/>
    <x v="400"/>
    <x v="93"/>
    <d v="2014-08-08T00:00:00"/>
    <s v="Standard Class"/>
    <s v="BK-11260"/>
    <s v="Berenike Kampe"/>
    <x v="0"/>
    <s v="United States"/>
    <s v="New York City"/>
    <x v="15"/>
    <n v="10035"/>
    <x v="3"/>
    <s v="OFF-ST-10003221"/>
    <x v="1"/>
    <x v="4"/>
    <s v="Staple magnet"/>
    <n v="21.36"/>
    <n v="2"/>
    <n v="0"/>
    <x v="817"/>
  </r>
  <r>
    <n v="859"/>
    <x v="401"/>
    <x v="318"/>
    <d v="2017-04-15T00:00:00"/>
    <s v="Standard Class"/>
    <s v="SJ-20125"/>
    <s v="Sanjit Jacobs"/>
    <x v="2"/>
    <s v="United States"/>
    <s v="New Brunswick"/>
    <x v="30"/>
    <n v="8901"/>
    <x v="3"/>
    <s v="OFF-PA-10004569"/>
    <x v="1"/>
    <x v="10"/>
    <s v="Wirebound Message Books, Two 4 1/4&quot; x 5&quot; Forms per Page"/>
    <n v="7.61"/>
    <n v="1"/>
    <n v="0"/>
    <x v="247"/>
  </r>
  <r>
    <n v="860"/>
    <x v="401"/>
    <x v="318"/>
    <d v="2017-04-15T00:00:00"/>
    <s v="Standard Class"/>
    <s v="SJ-20125"/>
    <s v="Sanjit Jacobs"/>
    <x v="2"/>
    <s v="United States"/>
    <s v="New Brunswick"/>
    <x v="30"/>
    <n v="8901"/>
    <x v="3"/>
    <s v="OFF-FA-10000624"/>
    <x v="1"/>
    <x v="13"/>
    <s v="OIC Binder Clips"/>
    <n v="7.16"/>
    <n v="2"/>
    <n v="0"/>
    <x v="317"/>
  </r>
  <r>
    <n v="861"/>
    <x v="402"/>
    <x v="3"/>
    <d v="2014-06-16T00:00:00"/>
    <s v="Standard Class"/>
    <s v="CM-12445"/>
    <s v="Chuck Magee"/>
    <x v="0"/>
    <s v="United States"/>
    <s v="San Francisco"/>
    <x v="1"/>
    <n v="94122"/>
    <x v="1"/>
    <s v="OFF-SU-10001225"/>
    <x v="1"/>
    <x v="14"/>
    <s v="Staple remover"/>
    <n v="7.36"/>
    <n v="2"/>
    <n v="0"/>
    <x v="359"/>
  </r>
  <r>
    <n v="862"/>
    <x v="402"/>
    <x v="3"/>
    <d v="2014-06-16T00:00:00"/>
    <s v="Standard Class"/>
    <s v="CM-12445"/>
    <s v="Chuck Magee"/>
    <x v="0"/>
    <s v="United States"/>
    <s v="San Francisco"/>
    <x v="1"/>
    <n v="94122"/>
    <x v="1"/>
    <s v="OFF-AR-10003752"/>
    <x v="1"/>
    <x v="6"/>
    <s v="Deluxe Chalkboard Eraser Cleaner"/>
    <n v="23.1"/>
    <n v="2"/>
    <n v="0"/>
    <x v="818"/>
  </r>
  <r>
    <n v="863"/>
    <x v="403"/>
    <x v="319"/>
    <d v="2016-01-07T00:00:00"/>
    <s v="Second Class"/>
    <s v="AJ-10795"/>
    <s v="Anthony Johnson"/>
    <x v="1"/>
    <s v="United States"/>
    <s v="Jacksonville"/>
    <x v="2"/>
    <n v="32216"/>
    <x v="0"/>
    <s v="TEC-AC-10001714"/>
    <x v="2"/>
    <x v="11"/>
    <s v="Logitech MX Performance Wireless Mouse"/>
    <n v="191.47200000000001"/>
    <n v="6"/>
    <n v="0.2"/>
    <x v="819"/>
  </r>
  <r>
    <n v="864"/>
    <x v="403"/>
    <x v="319"/>
    <d v="2016-01-07T00:00:00"/>
    <s v="Second Class"/>
    <s v="AJ-10795"/>
    <s v="Anthony Johnson"/>
    <x v="1"/>
    <s v="United States"/>
    <s v="Jacksonville"/>
    <x v="2"/>
    <n v="32216"/>
    <x v="0"/>
    <s v="OFF-AR-10003958"/>
    <x v="1"/>
    <x v="6"/>
    <s v="Newell 337"/>
    <n v="5.2480000000000002"/>
    <n v="2"/>
    <n v="0.2"/>
    <x v="820"/>
  </r>
  <r>
    <n v="865"/>
    <x v="403"/>
    <x v="319"/>
    <d v="2016-01-07T00:00:00"/>
    <s v="Second Class"/>
    <s v="AJ-10795"/>
    <s v="Anthony Johnson"/>
    <x v="1"/>
    <s v="United States"/>
    <s v="Jacksonville"/>
    <x v="2"/>
    <n v="32216"/>
    <x v="0"/>
    <s v="TEC-PH-10002923"/>
    <x v="2"/>
    <x v="7"/>
    <s v="Logitech B530 USB Headset - headset - Full size, Binaural"/>
    <n v="59.183999999999997"/>
    <n v="2"/>
    <n v="0.2"/>
    <x v="821"/>
  </r>
  <r>
    <n v="866"/>
    <x v="404"/>
    <x v="320"/>
    <d v="2014-01-15T00:00:00"/>
    <s v="Standard Class"/>
    <s v="AJ-10780"/>
    <s v="Anthony Jacobs"/>
    <x v="1"/>
    <s v="United States"/>
    <s v="Springfield"/>
    <x v="17"/>
    <n v="22153"/>
    <x v="0"/>
    <s v="OFF-LA-10004272"/>
    <x v="1"/>
    <x v="2"/>
    <s v="Avery 482"/>
    <n v="2.89"/>
    <n v="1"/>
    <n v="0"/>
    <x v="822"/>
  </r>
  <r>
    <n v="867"/>
    <x v="404"/>
    <x v="320"/>
    <d v="2014-01-15T00:00:00"/>
    <s v="Standard Class"/>
    <s v="AJ-10780"/>
    <s v="Anthony Jacobs"/>
    <x v="1"/>
    <s v="United States"/>
    <s v="Springfield"/>
    <x v="17"/>
    <n v="22153"/>
    <x v="0"/>
    <s v="FUR-FU-10000965"/>
    <x v="0"/>
    <x v="5"/>
    <s v="Howard Miller 11-1/2&quot; Diameter Ridgewood Wall Clock"/>
    <n v="51.94"/>
    <n v="1"/>
    <n v="0"/>
    <x v="823"/>
  </r>
  <r>
    <n v="868"/>
    <x v="405"/>
    <x v="321"/>
    <d v="2016-10-02T00:00:00"/>
    <s v="First Class"/>
    <s v="LS-16945"/>
    <s v="Linda Southworth"/>
    <x v="1"/>
    <s v="United States"/>
    <s v="Philadelphia"/>
    <x v="9"/>
    <n v="19140"/>
    <x v="3"/>
    <s v="OFF-LA-10004853"/>
    <x v="1"/>
    <x v="2"/>
    <s v="Avery 483"/>
    <n v="15.936"/>
    <n v="4"/>
    <n v="0.2"/>
    <x v="824"/>
  </r>
  <r>
    <n v="869"/>
    <x v="406"/>
    <x v="322"/>
    <d v="2014-04-10T00:00:00"/>
    <s v="Standard Class"/>
    <s v="GP-14740"/>
    <s v="Guy Phonely"/>
    <x v="1"/>
    <s v="United States"/>
    <s v="Lancaster"/>
    <x v="9"/>
    <n v="17602"/>
    <x v="3"/>
    <s v="OFF-BI-10003719"/>
    <x v="1"/>
    <x v="8"/>
    <s v="Large Capacity Hanging Post Binders"/>
    <n v="44.91"/>
    <n v="6"/>
    <n v="0.7"/>
    <x v="825"/>
  </r>
  <r>
    <n v="870"/>
    <x v="407"/>
    <x v="323"/>
    <d v="2016-09-05T00:00:00"/>
    <s v="First Class"/>
    <s v="PK-18910"/>
    <s v="Paul Knutson"/>
    <x v="2"/>
    <s v="United States"/>
    <s v="Philadelphia"/>
    <x v="9"/>
    <n v="19143"/>
    <x v="3"/>
    <s v="OFF-BI-10000545"/>
    <x v="1"/>
    <x v="8"/>
    <s v="GBC Ibimaster 500 Manual ProClick Binding System"/>
    <n v="1141.47"/>
    <n v="5"/>
    <n v="0.7"/>
    <x v="826"/>
  </r>
  <r>
    <n v="871"/>
    <x v="407"/>
    <x v="323"/>
    <d v="2016-09-05T00:00:00"/>
    <s v="First Class"/>
    <s v="PK-18910"/>
    <s v="Paul Knutson"/>
    <x v="2"/>
    <s v="United States"/>
    <s v="Philadelphia"/>
    <x v="9"/>
    <n v="19143"/>
    <x v="3"/>
    <s v="TEC-PH-10002496"/>
    <x v="2"/>
    <x v="7"/>
    <s v="Cisco SPA301"/>
    <n v="280.78199999999998"/>
    <n v="3"/>
    <n v="0.4"/>
    <x v="827"/>
  </r>
  <r>
    <n v="872"/>
    <x v="408"/>
    <x v="324"/>
    <d v="2015-10-20T00:00:00"/>
    <s v="First Class"/>
    <s v="TB-21520"/>
    <s v="Tracy Blumstein"/>
    <x v="0"/>
    <s v="United States"/>
    <s v="Concord"/>
    <x v="38"/>
    <n v="3301"/>
    <x v="3"/>
    <s v="OFF-PA-10003591"/>
    <x v="1"/>
    <x v="10"/>
    <s v="Southworth 100% Cotton The Best Paper"/>
    <n v="34.44"/>
    <n v="3"/>
    <n v="0"/>
    <x v="828"/>
  </r>
  <r>
    <n v="873"/>
    <x v="409"/>
    <x v="325"/>
    <d v="2014-12-15T00:00:00"/>
    <s v="Standard Class"/>
    <s v="SM-20005"/>
    <s v="Sally Matthias"/>
    <x v="0"/>
    <s v="United States"/>
    <s v="New York City"/>
    <x v="15"/>
    <n v="10009"/>
    <x v="3"/>
    <s v="OFF-PA-10004470"/>
    <x v="1"/>
    <x v="10"/>
    <s v="Adams Write n' Stick Phone Message Book, 11&quot; X 5 1/4&quot;, 200 Messages"/>
    <n v="11.36"/>
    <n v="2"/>
    <n v="0"/>
    <x v="829"/>
  </r>
  <r>
    <n v="874"/>
    <x v="409"/>
    <x v="325"/>
    <d v="2014-12-15T00:00:00"/>
    <s v="Standard Class"/>
    <s v="SM-20005"/>
    <s v="Sally Matthias"/>
    <x v="0"/>
    <s v="United States"/>
    <s v="New York City"/>
    <x v="15"/>
    <n v="10009"/>
    <x v="3"/>
    <s v="OFF-BI-10000315"/>
    <x v="1"/>
    <x v="8"/>
    <s v="Poly Designer Cover &amp; Back"/>
    <n v="106.34399999999999"/>
    <n v="7"/>
    <n v="0.2"/>
    <x v="830"/>
  </r>
  <r>
    <n v="875"/>
    <x v="410"/>
    <x v="326"/>
    <d v="2017-08-29T00:00:00"/>
    <s v="Standard Class"/>
    <s v="GA-14725"/>
    <s v="Guy Armstrong"/>
    <x v="0"/>
    <s v="United States"/>
    <s v="Charlotte"/>
    <x v="3"/>
    <n v="28205"/>
    <x v="0"/>
    <s v="OFF-PA-10001790"/>
    <x v="1"/>
    <x v="10"/>
    <s v="Xerox 1910"/>
    <n v="192.16"/>
    <n v="5"/>
    <n v="0.2"/>
    <x v="831"/>
  </r>
  <r>
    <n v="876"/>
    <x v="411"/>
    <x v="327"/>
    <d v="2016-01-21T00:00:00"/>
    <s v="Standard Class"/>
    <s v="CC-12430"/>
    <s v="Chuck Clark"/>
    <x v="2"/>
    <s v="United States"/>
    <s v="Concord"/>
    <x v="38"/>
    <n v="3301"/>
    <x v="3"/>
    <s v="FUR-FU-10004017"/>
    <x v="0"/>
    <x v="5"/>
    <s v="Tenex Contemporary Contur Chairmats for Low and Medium Pile Carpet, Computer, 39&quot; x 49&quot;"/>
    <n v="322.58999999999997"/>
    <n v="3"/>
    <n v="0"/>
    <x v="832"/>
  </r>
  <r>
    <n v="877"/>
    <x v="411"/>
    <x v="327"/>
    <d v="2016-01-21T00:00:00"/>
    <s v="Standard Class"/>
    <s v="CC-12430"/>
    <s v="Chuck Clark"/>
    <x v="2"/>
    <s v="United States"/>
    <s v="Concord"/>
    <x v="38"/>
    <n v="3301"/>
    <x v="3"/>
    <s v="TEC-AC-10003628"/>
    <x v="2"/>
    <x v="11"/>
    <s v="Logitech 910-002974 M325 Wireless Mouse for Web Scrolling"/>
    <n v="29.99"/>
    <n v="1"/>
    <n v="0"/>
    <x v="833"/>
  </r>
  <r>
    <n v="878"/>
    <x v="411"/>
    <x v="327"/>
    <d v="2016-01-21T00:00:00"/>
    <s v="Standard Class"/>
    <s v="CC-12430"/>
    <s v="Chuck Clark"/>
    <x v="2"/>
    <s v="United States"/>
    <s v="Concord"/>
    <x v="38"/>
    <n v="3301"/>
    <x v="3"/>
    <s v="TEC-AC-10002049"/>
    <x v="2"/>
    <x v="11"/>
    <s v="Logitech G19 Programmable Gaming Keyboard"/>
    <n v="371.97"/>
    <n v="3"/>
    <n v="0"/>
    <x v="834"/>
  </r>
  <r>
    <n v="879"/>
    <x v="412"/>
    <x v="328"/>
    <d v="2014-09-21T00:00:00"/>
    <s v="Standard Class"/>
    <s v="AG-10765"/>
    <s v="Anthony Garverick"/>
    <x v="2"/>
    <s v="United States"/>
    <s v="Philadelphia"/>
    <x v="9"/>
    <n v="19120"/>
    <x v="3"/>
    <s v="OFF-BI-10003712"/>
    <x v="1"/>
    <x v="8"/>
    <s v="Acco Pressboard Covers with Storage Hooks, 14 7/8&quot; x 11&quot;, Light Blue"/>
    <n v="5.8920000000000003"/>
    <n v="4"/>
    <n v="0.7"/>
    <x v="835"/>
  </r>
  <r>
    <n v="880"/>
    <x v="413"/>
    <x v="329"/>
    <d v="2017-12-02T00:00:00"/>
    <s v="Second Class"/>
    <s v="HP-14815"/>
    <s v="Harold Pawlan"/>
    <x v="2"/>
    <s v="United States"/>
    <s v="New York City"/>
    <x v="15"/>
    <n v="10024"/>
    <x v="3"/>
    <s v="OFF-BI-10003984"/>
    <x v="1"/>
    <x v="8"/>
    <s v="Lock-Up Easel 'Spel-Binder'"/>
    <n v="68.471999999999994"/>
    <n v="3"/>
    <n v="0.2"/>
    <x v="836"/>
  </r>
  <r>
    <n v="881"/>
    <x v="413"/>
    <x v="329"/>
    <d v="2017-12-02T00:00:00"/>
    <s v="Second Class"/>
    <s v="HP-14815"/>
    <s v="Harold Pawlan"/>
    <x v="2"/>
    <s v="United States"/>
    <s v="New York City"/>
    <x v="15"/>
    <n v="10024"/>
    <x v="3"/>
    <s v="FUR-CH-10004287"/>
    <x v="0"/>
    <x v="1"/>
    <s v="SAFCO Arco Folding Chair"/>
    <n v="1242.9000000000001"/>
    <n v="5"/>
    <n v="0.1"/>
    <x v="837"/>
  </r>
  <r>
    <n v="882"/>
    <x v="414"/>
    <x v="330"/>
    <d v="2015-10-13T00:00:00"/>
    <s v="Standard Class"/>
    <s v="DK-13090"/>
    <s v="Dave Kipp"/>
    <x v="0"/>
    <s v="United States"/>
    <s v="Springfield"/>
    <x v="17"/>
    <n v="22153"/>
    <x v="0"/>
    <s v="OFF-ST-10001321"/>
    <x v="1"/>
    <x v="4"/>
    <s v="Decoflex Hanging Personal Folder File, Blue"/>
    <n v="30.84"/>
    <n v="2"/>
    <n v="0"/>
    <x v="838"/>
  </r>
  <r>
    <n v="883"/>
    <x v="415"/>
    <x v="331"/>
    <d v="2017-12-23T00:00:00"/>
    <s v="Same Day"/>
    <s v="GZ-14470"/>
    <s v="Gary Zandusky"/>
    <x v="0"/>
    <s v="United States"/>
    <s v="San Francisco"/>
    <x v="1"/>
    <n v="94109"/>
    <x v="1"/>
    <s v="OFF-AR-10001118"/>
    <x v="1"/>
    <x v="6"/>
    <s v="Binney &amp; Smith Crayola Metallic Crayons, 16-Color Pack"/>
    <n v="13.48"/>
    <n v="4"/>
    <n v="0"/>
    <x v="839"/>
  </r>
  <r>
    <n v="884"/>
    <x v="416"/>
    <x v="332"/>
    <d v="2016-10-24T00:00:00"/>
    <s v="First Class"/>
    <s v="PM-19135"/>
    <s v="Peter McVee"/>
    <x v="2"/>
    <s v="United States"/>
    <s v="Detroit"/>
    <x v="12"/>
    <n v="48227"/>
    <x v="2"/>
    <s v="FUR-FU-10000732"/>
    <x v="0"/>
    <x v="5"/>
    <s v="Eldon 200 Class Desk Accessories"/>
    <n v="31.4"/>
    <n v="5"/>
    <n v="0"/>
    <x v="840"/>
  </r>
  <r>
    <n v="885"/>
    <x v="417"/>
    <x v="333"/>
    <d v="2014-05-04T00:00:00"/>
    <s v="Standard Class"/>
    <s v="LL-16840"/>
    <s v="Lauren Leatherbury"/>
    <x v="0"/>
    <s v="United States"/>
    <s v="Rochester"/>
    <x v="15"/>
    <n v="14609"/>
    <x v="3"/>
    <s v="FUR-FU-10001424"/>
    <x v="0"/>
    <x v="5"/>
    <s v="Dax Clear Box Frame"/>
    <n v="17.46"/>
    <n v="2"/>
    <n v="0"/>
    <x v="841"/>
  </r>
  <r>
    <n v="886"/>
    <x v="418"/>
    <x v="334"/>
    <d v="2015-04-28T00:00:00"/>
    <s v="Second Class"/>
    <s v="JS-15595"/>
    <s v="Jill Stevenson"/>
    <x v="1"/>
    <s v="United States"/>
    <s v="Los Angeles"/>
    <x v="1"/>
    <n v="90045"/>
    <x v="1"/>
    <s v="OFF-BI-10002071"/>
    <x v="1"/>
    <x v="8"/>
    <s v="Fellowes Black Plastic Comb Bindings"/>
    <n v="13.944000000000001"/>
    <n v="3"/>
    <n v="0.2"/>
    <x v="842"/>
  </r>
  <r>
    <n v="887"/>
    <x v="419"/>
    <x v="335"/>
    <d v="2017-07-02T00:00:00"/>
    <s v="Standard Class"/>
    <s v="OT-18730"/>
    <s v="Olvera Toch"/>
    <x v="0"/>
    <s v="United States"/>
    <s v="San Diego"/>
    <x v="1"/>
    <n v="92105"/>
    <x v="1"/>
    <s v="OFF-ST-10002486"/>
    <x v="1"/>
    <x v="4"/>
    <s v="Eldon Shelf Savers Cubes and Bins"/>
    <n v="83.76"/>
    <n v="12"/>
    <n v="0"/>
    <x v="843"/>
  </r>
  <r>
    <n v="888"/>
    <x v="420"/>
    <x v="336"/>
    <d v="2017-10-19T00:00:00"/>
    <s v="Standard Class"/>
    <s v="EL-13735"/>
    <s v="Ed Ludwig"/>
    <x v="2"/>
    <s v="United States"/>
    <s v="Columbia"/>
    <x v="39"/>
    <n v="21044"/>
    <x v="3"/>
    <s v="OFF-BI-10001078"/>
    <x v="1"/>
    <x v="8"/>
    <s v="Acco PRESSTEX Data Binder with Storage Hooks, Dark Blue, 14 7/8&quot; X 11&quot;"/>
    <n v="37.659999999999997"/>
    <n v="7"/>
    <n v="0"/>
    <x v="844"/>
  </r>
  <r>
    <n v="889"/>
    <x v="421"/>
    <x v="337"/>
    <d v="2014-12-16T00:00:00"/>
    <s v="Standard Class"/>
    <s v="CK-12760"/>
    <s v="Cyma Kinney"/>
    <x v="1"/>
    <s v="United States"/>
    <s v="San Francisco"/>
    <x v="1"/>
    <n v="94122"/>
    <x v="1"/>
    <s v="OFF-PA-10003845"/>
    <x v="1"/>
    <x v="10"/>
    <s v="Xerox 1987"/>
    <n v="34.68"/>
    <n v="6"/>
    <n v="0"/>
    <x v="845"/>
  </r>
  <r>
    <n v="890"/>
    <x v="422"/>
    <x v="308"/>
    <d v="2017-06-26T00:00:00"/>
    <s v="Standard Class"/>
    <s v="JE-15475"/>
    <s v="Jeremy Ellison"/>
    <x v="0"/>
    <s v="United States"/>
    <s v="New Rochelle"/>
    <x v="15"/>
    <n v="10801"/>
    <x v="3"/>
    <s v="TEC-AC-10000927"/>
    <x v="2"/>
    <x v="11"/>
    <s v="Anker Ultrathin Bluetooth Wireless Keyboard Aluminum Cover with Stand "/>
    <n v="149.94999999999999"/>
    <n v="5"/>
    <n v="0"/>
    <x v="846"/>
  </r>
  <r>
    <n v="891"/>
    <x v="422"/>
    <x v="308"/>
    <d v="2017-06-26T00:00:00"/>
    <s v="Standard Class"/>
    <s v="JE-15475"/>
    <s v="Jeremy Ellison"/>
    <x v="0"/>
    <s v="United States"/>
    <s v="New Rochelle"/>
    <x v="15"/>
    <n v="10801"/>
    <x v="3"/>
    <s v="OFF-BI-10001098"/>
    <x v="1"/>
    <x v="8"/>
    <s v="Acco D-Ring Binder w/DublLock"/>
    <n v="51.311999999999998"/>
    <n v="3"/>
    <n v="0.2"/>
    <x v="449"/>
  </r>
  <r>
    <n v="892"/>
    <x v="423"/>
    <x v="335"/>
    <d v="2017-06-27T00:00:00"/>
    <s v="First Class"/>
    <s v="TH-21550"/>
    <s v="Tracy Hopkins"/>
    <x v="2"/>
    <s v="United States"/>
    <s v="Detroit"/>
    <x v="12"/>
    <n v="48227"/>
    <x v="2"/>
    <s v="OFF-PA-10001622"/>
    <x v="1"/>
    <x v="10"/>
    <s v="Ampad Poly Cover Wirebound Steno Book, 6&quot; x 9&quot; Assorted Colors, Gregg Ruled"/>
    <n v="4.54"/>
    <n v="1"/>
    <n v="0"/>
    <x v="847"/>
  </r>
  <r>
    <n v="893"/>
    <x v="423"/>
    <x v="335"/>
    <d v="2017-06-27T00:00:00"/>
    <s v="First Class"/>
    <s v="TH-21550"/>
    <s v="Tracy Hopkins"/>
    <x v="2"/>
    <s v="United States"/>
    <s v="Detroit"/>
    <x v="12"/>
    <n v="48227"/>
    <x v="2"/>
    <s v="OFF-AR-10003158"/>
    <x v="1"/>
    <x v="6"/>
    <s v="Fluorescent Highlighters by Dixon"/>
    <n v="15.92"/>
    <n v="4"/>
    <n v="0"/>
    <x v="848"/>
  </r>
  <r>
    <n v="894"/>
    <x v="423"/>
    <x v="335"/>
    <d v="2017-06-27T00:00:00"/>
    <s v="First Class"/>
    <s v="TH-21550"/>
    <s v="Tracy Hopkins"/>
    <x v="2"/>
    <s v="United States"/>
    <s v="Detroit"/>
    <x v="12"/>
    <n v="48227"/>
    <x v="2"/>
    <s v="TEC-PH-10002660"/>
    <x v="2"/>
    <x v="7"/>
    <s v="Nortel Networks T7316 E Nt8 B27"/>
    <n v="543.91999999999996"/>
    <n v="8"/>
    <n v="0"/>
    <x v="849"/>
  </r>
  <r>
    <n v="895"/>
    <x v="424"/>
    <x v="338"/>
    <d v="2016-11-12T00:00:00"/>
    <s v="First Class"/>
    <s v="PC-18745"/>
    <s v="Pamela Coakley"/>
    <x v="1"/>
    <s v="United States"/>
    <s v="San Francisco"/>
    <x v="1"/>
    <n v="94122"/>
    <x v="1"/>
    <s v="OFF-ST-10002205"/>
    <x v="1"/>
    <x v="4"/>
    <s v="File Shuttle I and Handi-File"/>
    <n v="155.82"/>
    <n v="7"/>
    <n v="0"/>
    <x v="850"/>
  </r>
  <r>
    <n v="896"/>
    <x v="424"/>
    <x v="338"/>
    <d v="2016-11-12T00:00:00"/>
    <s v="First Class"/>
    <s v="PC-18745"/>
    <s v="Pamela Coakley"/>
    <x v="1"/>
    <s v="United States"/>
    <s v="San Francisco"/>
    <x v="1"/>
    <n v="94122"/>
    <x v="1"/>
    <s v="OFF-BI-10003364"/>
    <x v="1"/>
    <x v="8"/>
    <s v="Binding Machine Supplies"/>
    <n v="70.007999999999996"/>
    <n v="3"/>
    <n v="0.2"/>
    <x v="851"/>
  </r>
  <r>
    <n v="897"/>
    <x v="425"/>
    <x v="339"/>
    <d v="2016-10-06T00:00:00"/>
    <s v="Second Class"/>
    <s v="HL-15040"/>
    <s v="Hunter Lopez"/>
    <x v="0"/>
    <s v="United States"/>
    <s v="Houston"/>
    <x v="5"/>
    <n v="77095"/>
    <x v="2"/>
    <s v="OFF-EN-10001099"/>
    <x v="1"/>
    <x v="12"/>
    <s v="Staple envelope"/>
    <n v="15.648"/>
    <n v="2"/>
    <n v="0.2"/>
    <x v="852"/>
  </r>
  <r>
    <n v="898"/>
    <x v="426"/>
    <x v="340"/>
    <d v="2014-09-15T00:00:00"/>
    <s v="Standard Class"/>
    <s v="MS-17365"/>
    <s v="Maribeth Schnelling"/>
    <x v="0"/>
    <s v="United States"/>
    <s v="Detroit"/>
    <x v="12"/>
    <n v="48227"/>
    <x v="2"/>
    <s v="OFF-LA-10003923"/>
    <x v="1"/>
    <x v="2"/>
    <s v="Alphabetical Labels for Top Tab Filing"/>
    <n v="103.6"/>
    <n v="7"/>
    <n v="0"/>
    <x v="853"/>
  </r>
  <r>
    <n v="899"/>
    <x v="427"/>
    <x v="341"/>
    <d v="2017-10-31T00:00:00"/>
    <s v="Second Class"/>
    <s v="GB-14530"/>
    <s v="George Bell"/>
    <x v="1"/>
    <s v="United States"/>
    <s v="Auburn"/>
    <x v="15"/>
    <n v="13021"/>
    <x v="3"/>
    <s v="OFF-PA-10002250"/>
    <x v="1"/>
    <x v="10"/>
    <s v="Things To Do Today Pad"/>
    <n v="46.96"/>
    <n v="8"/>
    <n v="0"/>
    <x v="854"/>
  </r>
  <r>
    <n v="900"/>
    <x v="428"/>
    <x v="342"/>
    <d v="2016-04-12T00:00:00"/>
    <s v="First Class"/>
    <s v="JR-16210"/>
    <s v="Justin Ritter"/>
    <x v="1"/>
    <s v="United States"/>
    <s v="Springfield"/>
    <x v="24"/>
    <n v="45503"/>
    <x v="3"/>
    <s v="OFF-BI-10004716"/>
    <x v="1"/>
    <x v="8"/>
    <s v="Wilson Jones Hanging Recycled Pressboard Data Binders"/>
    <n v="8.9039999999999999"/>
    <n v="2"/>
    <n v="0.7"/>
    <x v="855"/>
  </r>
  <r>
    <n v="901"/>
    <x v="429"/>
    <x v="343"/>
    <d v="2017-11-13T00:00:00"/>
    <s v="First Class"/>
    <s v="TD-20995"/>
    <s v="Tamara Dahlen"/>
    <x v="0"/>
    <s v="United States"/>
    <s v="Garland"/>
    <x v="5"/>
    <n v="75043"/>
    <x v="2"/>
    <s v="OFF-LA-10001045"/>
    <x v="1"/>
    <x v="2"/>
    <s v="Permanent Self-Adhesive File Folder Labels for Typewriters by Universal"/>
    <n v="10.44"/>
    <n v="5"/>
    <n v="0.2"/>
    <x v="856"/>
  </r>
  <r>
    <n v="902"/>
    <x v="429"/>
    <x v="343"/>
    <d v="2017-11-13T00:00:00"/>
    <s v="First Class"/>
    <s v="TD-20995"/>
    <s v="Tamara Dahlen"/>
    <x v="0"/>
    <s v="United States"/>
    <s v="Garland"/>
    <x v="5"/>
    <n v="75043"/>
    <x v="2"/>
    <s v="OFF-BI-10001510"/>
    <x v="1"/>
    <x v="8"/>
    <s v="Deluxe Heavy-Duty Vinyl Round Ring Binder"/>
    <n v="18.335999999999999"/>
    <n v="4"/>
    <n v="0.8"/>
    <x v="857"/>
  </r>
  <r>
    <n v="903"/>
    <x v="430"/>
    <x v="175"/>
    <d v="2017-09-17T00:00:00"/>
    <s v="First Class"/>
    <s v="DB-13060"/>
    <s v="Dave Brooks"/>
    <x v="0"/>
    <s v="United States"/>
    <s v="Chicago"/>
    <x v="10"/>
    <n v="60653"/>
    <x v="2"/>
    <s v="TEC-PH-10004536"/>
    <x v="2"/>
    <x v="7"/>
    <s v="Avaya 5420 Digital phone"/>
    <n v="323.976"/>
    <n v="3"/>
    <n v="0.2"/>
    <x v="858"/>
  </r>
  <r>
    <n v="904"/>
    <x v="431"/>
    <x v="143"/>
    <d v="2016-04-12T00:00:00"/>
    <s v="Standard Class"/>
    <s v="LC-17140"/>
    <s v="Logan Currie"/>
    <x v="0"/>
    <s v="United States"/>
    <s v="Los Angeles"/>
    <x v="1"/>
    <n v="90032"/>
    <x v="1"/>
    <s v="OFF-PA-10002947"/>
    <x v="1"/>
    <x v="10"/>
    <s v="Xerox 1923"/>
    <n v="20.04"/>
    <n v="3"/>
    <n v="0"/>
    <x v="132"/>
  </r>
  <r>
    <n v="905"/>
    <x v="431"/>
    <x v="143"/>
    <d v="2016-04-12T00:00:00"/>
    <s v="Standard Class"/>
    <s v="LC-17140"/>
    <s v="Logan Currie"/>
    <x v="0"/>
    <s v="United States"/>
    <s v="Los Angeles"/>
    <x v="1"/>
    <n v="90032"/>
    <x v="1"/>
    <s v="OFF-ST-10002583"/>
    <x v="1"/>
    <x v="4"/>
    <s v="Fellowes Neat Ideas Storage Cubes"/>
    <n v="64.959999999999994"/>
    <n v="2"/>
    <n v="0"/>
    <x v="658"/>
  </r>
  <r>
    <n v="906"/>
    <x v="431"/>
    <x v="143"/>
    <d v="2016-04-12T00:00:00"/>
    <s v="Standard Class"/>
    <s v="LC-17140"/>
    <s v="Logan Currie"/>
    <x v="0"/>
    <s v="United States"/>
    <s v="Los Angeles"/>
    <x v="1"/>
    <n v="90032"/>
    <x v="1"/>
    <s v="OFF-PA-10000019"/>
    <x v="1"/>
    <x v="10"/>
    <s v="Xerox 1931"/>
    <n v="12.96"/>
    <n v="2"/>
    <n v="0"/>
    <x v="91"/>
  </r>
  <r>
    <n v="907"/>
    <x v="432"/>
    <x v="247"/>
    <d v="2018-01-03T00:00:00"/>
    <s v="Standard Class"/>
    <s v="PO-18865"/>
    <s v="Patrick O'Donnell"/>
    <x v="0"/>
    <s v="United States"/>
    <s v="New York City"/>
    <x v="15"/>
    <n v="10009"/>
    <x v="3"/>
    <s v="FUR-BO-10003441"/>
    <x v="0"/>
    <x v="0"/>
    <s v="Bush Westfield Collection Bookcases, Fully Assembled"/>
    <n v="323.13600000000002"/>
    <n v="4"/>
    <n v="0.2"/>
    <x v="859"/>
  </r>
  <r>
    <n v="908"/>
    <x v="432"/>
    <x v="247"/>
    <d v="2018-01-03T00:00:00"/>
    <s v="Standard Class"/>
    <s v="PO-18865"/>
    <s v="Patrick O'Donnell"/>
    <x v="0"/>
    <s v="United States"/>
    <s v="New York City"/>
    <x v="15"/>
    <n v="10009"/>
    <x v="3"/>
    <s v="TEC-PH-10004774"/>
    <x v="2"/>
    <x v="7"/>
    <s v="Gear Head AU3700S Headset"/>
    <n v="90.93"/>
    <n v="7"/>
    <n v="0"/>
    <x v="860"/>
  </r>
  <r>
    <n v="909"/>
    <x v="432"/>
    <x v="247"/>
    <d v="2018-01-03T00:00:00"/>
    <s v="Standard Class"/>
    <s v="PO-18865"/>
    <s v="Patrick O'Donnell"/>
    <x v="0"/>
    <s v="United States"/>
    <s v="New York City"/>
    <x v="15"/>
    <n v="10009"/>
    <x v="3"/>
    <s v="OFF-BI-10003684"/>
    <x v="1"/>
    <x v="8"/>
    <s v="Wilson Jones Legal Size Ring Binders"/>
    <n v="52.776000000000003"/>
    <n v="3"/>
    <n v="0.2"/>
    <x v="861"/>
  </r>
  <r>
    <n v="910"/>
    <x v="433"/>
    <x v="264"/>
    <d v="2017-09-07T00:00:00"/>
    <s v="Standard Class"/>
    <s v="BE-11335"/>
    <s v="Bill Eplett"/>
    <x v="2"/>
    <s v="United States"/>
    <s v="Jackson"/>
    <x v="12"/>
    <n v="49201"/>
    <x v="2"/>
    <s v="TEC-PH-10001494"/>
    <x v="2"/>
    <x v="7"/>
    <s v="Polycom CX600 IP Phone VoIP phone"/>
    <n v="1199.8"/>
    <n v="4"/>
    <n v="0"/>
    <x v="862"/>
  </r>
  <r>
    <n v="911"/>
    <x v="433"/>
    <x v="264"/>
    <d v="2017-09-07T00:00:00"/>
    <s v="Standard Class"/>
    <s v="BE-11335"/>
    <s v="Bill Eplett"/>
    <x v="2"/>
    <s v="United States"/>
    <s v="Jackson"/>
    <x v="12"/>
    <n v="49201"/>
    <x v="2"/>
    <s v="TEC-AC-10004666"/>
    <x v="2"/>
    <x v="11"/>
    <s v="Maxell iVDR EX 500GB Cartridge"/>
    <n v="1928.78"/>
    <n v="7"/>
    <n v="0"/>
    <x v="863"/>
  </r>
  <r>
    <n v="912"/>
    <x v="433"/>
    <x v="264"/>
    <d v="2017-09-07T00:00:00"/>
    <s v="Standard Class"/>
    <s v="BE-11335"/>
    <s v="Bill Eplett"/>
    <x v="2"/>
    <s v="United States"/>
    <s v="Jackson"/>
    <x v="12"/>
    <n v="49201"/>
    <x v="2"/>
    <s v="OFF-ST-10003816"/>
    <x v="1"/>
    <x v="4"/>
    <s v="Fellowes High-Stak Drawer Files"/>
    <n v="352.38"/>
    <n v="2"/>
    <n v="0"/>
    <x v="864"/>
  </r>
  <r>
    <n v="913"/>
    <x v="434"/>
    <x v="70"/>
    <d v="2015-06-07T00:00:00"/>
    <s v="Standard Class"/>
    <s v="SC-20050"/>
    <s v="Sample Company A"/>
    <x v="2"/>
    <s v="United States"/>
    <s v="Norwich"/>
    <x v="29"/>
    <n v="6360"/>
    <x v="3"/>
    <s v="FUR-FU-10001935"/>
    <x v="0"/>
    <x v="5"/>
    <s v="3M Hangers With Command Adhesive"/>
    <n v="22.2"/>
    <n v="6"/>
    <n v="0"/>
    <x v="865"/>
  </r>
  <r>
    <n v="914"/>
    <x v="435"/>
    <x v="344"/>
    <d v="2017-11-29T00:00:00"/>
    <s v="First Class"/>
    <s v="BM-11650"/>
    <s v="Brian Moss"/>
    <x v="1"/>
    <s v="United States"/>
    <s v="Milwaukee"/>
    <x v="6"/>
    <n v="53209"/>
    <x v="2"/>
    <s v="FUR-FU-10004091"/>
    <x v="0"/>
    <x v="5"/>
    <s v="Howard Miller 13&quot; Diameter Goldtone Round Wall Clock"/>
    <n v="46.94"/>
    <n v="1"/>
    <n v="0"/>
    <x v="866"/>
  </r>
  <r>
    <n v="915"/>
    <x v="435"/>
    <x v="344"/>
    <d v="2017-11-29T00:00:00"/>
    <s v="First Class"/>
    <s v="BM-11650"/>
    <s v="Brian Moss"/>
    <x v="1"/>
    <s v="United States"/>
    <s v="Milwaukee"/>
    <x v="6"/>
    <n v="53209"/>
    <x v="2"/>
    <s v="TEC-AC-10001772"/>
    <x v="2"/>
    <x v="11"/>
    <s v="Memorex Mini Travel Drive 16 GB USB 2.0 Flash Drive"/>
    <n v="143.72999999999999"/>
    <n v="9"/>
    <n v="0"/>
    <x v="867"/>
  </r>
  <r>
    <n v="916"/>
    <x v="436"/>
    <x v="345"/>
    <d v="2014-06-21T00:00:00"/>
    <s v="Standard Class"/>
    <s v="KL-16555"/>
    <s v="Kelly Lampkin"/>
    <x v="1"/>
    <s v="United States"/>
    <s v="San Antonio"/>
    <x v="5"/>
    <n v="78207"/>
    <x v="2"/>
    <s v="FUR-TA-10001520"/>
    <x v="0"/>
    <x v="3"/>
    <s v="Lesro Sheffield Collection Coffee Table, End Table, Center Table, Corner Table"/>
    <n v="99.918000000000006"/>
    <n v="2"/>
    <n v="0.3"/>
    <x v="868"/>
  </r>
  <r>
    <n v="917"/>
    <x v="436"/>
    <x v="345"/>
    <d v="2014-06-21T00:00:00"/>
    <s v="Standard Class"/>
    <s v="KL-16555"/>
    <s v="Kelly Lampkin"/>
    <x v="1"/>
    <s v="United States"/>
    <s v="San Antonio"/>
    <x v="5"/>
    <n v="78207"/>
    <x v="2"/>
    <s v="FUR-CH-10003379"/>
    <x v="0"/>
    <x v="1"/>
    <s v="Global Commerce Series High-Back Swivel/Tilt Chairs"/>
    <n v="797.94399999999996"/>
    <n v="4"/>
    <n v="0.3"/>
    <x v="869"/>
  </r>
  <r>
    <n v="918"/>
    <x v="436"/>
    <x v="345"/>
    <d v="2014-06-21T00:00:00"/>
    <s v="Standard Class"/>
    <s v="KL-16555"/>
    <s v="Kelly Lampkin"/>
    <x v="1"/>
    <s v="United States"/>
    <s v="San Antonio"/>
    <x v="5"/>
    <n v="78207"/>
    <x v="2"/>
    <s v="OFF-BI-10002706"/>
    <x v="1"/>
    <x v="8"/>
    <s v="Avery Premier Heavy-Duty Binder with Round Locking Rings"/>
    <n v="8.5679999999999996"/>
    <n v="3"/>
    <n v="0.8"/>
    <x v="870"/>
  </r>
  <r>
    <n v="919"/>
    <x v="437"/>
    <x v="346"/>
    <d v="2016-03-11T00:00:00"/>
    <s v="Standard Class"/>
    <s v="RW-19630"/>
    <s v="Rob Williams"/>
    <x v="1"/>
    <s v="United States"/>
    <s v="Dallas"/>
    <x v="5"/>
    <n v="75220"/>
    <x v="2"/>
    <s v="OFF-EN-10000056"/>
    <x v="1"/>
    <x v="12"/>
    <s v="Cameo Buff Policy Envelopes"/>
    <n v="149.352"/>
    <n v="3"/>
    <n v="0.2"/>
    <x v="871"/>
  </r>
  <r>
    <n v="920"/>
    <x v="437"/>
    <x v="346"/>
    <d v="2016-03-11T00:00:00"/>
    <s v="Standard Class"/>
    <s v="RW-19630"/>
    <s v="Rob Williams"/>
    <x v="1"/>
    <s v="United States"/>
    <s v="Dallas"/>
    <x v="5"/>
    <n v="75220"/>
    <x v="2"/>
    <s v="OFF-ST-10001558"/>
    <x v="1"/>
    <x v="4"/>
    <s v="Acco Perma 4000 Stacking Storage Drawers"/>
    <n v="12.992000000000001"/>
    <n v="1"/>
    <n v="0.2"/>
    <x v="872"/>
  </r>
  <r>
    <n v="921"/>
    <x v="438"/>
    <x v="29"/>
    <d v="2014-12-12T00:00:00"/>
    <s v="Standard Class"/>
    <s v="RC-19825"/>
    <s v="Roy Collins"/>
    <x v="0"/>
    <s v="United States"/>
    <s v="Alexandria"/>
    <x v="17"/>
    <n v="22304"/>
    <x v="0"/>
    <s v="OFF-ST-10002444"/>
    <x v="1"/>
    <x v="4"/>
    <s v="Recycled Eldon Regeneration Jumbo File"/>
    <n v="24.56"/>
    <n v="2"/>
    <n v="0"/>
    <x v="725"/>
  </r>
  <r>
    <n v="922"/>
    <x v="439"/>
    <x v="347"/>
    <d v="2015-04-15T00:00:00"/>
    <s v="Standard Class"/>
    <s v="SE-20110"/>
    <s v="Sanjit Engle"/>
    <x v="0"/>
    <s v="United States"/>
    <s v="New York City"/>
    <x v="15"/>
    <n v="10009"/>
    <x v="3"/>
    <s v="TEC-AC-10002473"/>
    <x v="2"/>
    <x v="11"/>
    <s v="Maxell 4.7GB DVD-R"/>
    <n v="85.14"/>
    <n v="3"/>
    <n v="0"/>
    <x v="873"/>
  </r>
  <r>
    <n v="923"/>
    <x v="439"/>
    <x v="347"/>
    <d v="2015-04-15T00:00:00"/>
    <s v="Standard Class"/>
    <s v="SE-20110"/>
    <s v="Sanjit Engle"/>
    <x v="0"/>
    <s v="United States"/>
    <s v="New York City"/>
    <x v="15"/>
    <n v="10009"/>
    <x v="3"/>
    <s v="TEC-PH-10004531"/>
    <x v="2"/>
    <x v="7"/>
    <s v="OtterBox Commuter Series Case - iPhone 5 &amp; 5s"/>
    <n v="21.99"/>
    <n v="1"/>
    <n v="0"/>
    <x v="874"/>
  </r>
  <r>
    <n v="924"/>
    <x v="439"/>
    <x v="347"/>
    <d v="2015-04-15T00:00:00"/>
    <s v="Standard Class"/>
    <s v="SE-20110"/>
    <s v="Sanjit Engle"/>
    <x v="0"/>
    <s v="United States"/>
    <s v="New York City"/>
    <x v="15"/>
    <n v="10009"/>
    <x v="3"/>
    <s v="OFF-AP-10004487"/>
    <x v="1"/>
    <x v="9"/>
    <s v="Kensington 4 Outlet MasterPiece Compact Power Control Center"/>
    <n v="406.6"/>
    <n v="5"/>
    <n v="0"/>
    <x v="875"/>
  </r>
  <r>
    <n v="925"/>
    <x v="440"/>
    <x v="306"/>
    <d v="2016-09-20T00:00:00"/>
    <s v="Standard Class"/>
    <s v="AH-10075"/>
    <s v="Adam Hart"/>
    <x v="1"/>
    <s v="United States"/>
    <s v="New York City"/>
    <x v="15"/>
    <n v="10011"/>
    <x v="3"/>
    <s v="OFF-BI-10003650"/>
    <x v="1"/>
    <x v="8"/>
    <s v="GBC DocuBind 300 Electric Binding Machine"/>
    <n v="841.56799999999998"/>
    <n v="2"/>
    <n v="0.2"/>
    <x v="876"/>
  </r>
  <r>
    <n v="926"/>
    <x v="441"/>
    <x v="103"/>
    <d v="2014-09-16T00:00:00"/>
    <s v="First Class"/>
    <s v="JM-15535"/>
    <s v="Jessica Myrick"/>
    <x v="0"/>
    <s v="United States"/>
    <s v="Philadelphia"/>
    <x v="9"/>
    <n v="19143"/>
    <x v="3"/>
    <s v="OFF-PA-10003543"/>
    <x v="1"/>
    <x v="10"/>
    <s v="Xerox 1985"/>
    <n v="15.552"/>
    <n v="3"/>
    <n v="0.2"/>
    <x v="12"/>
  </r>
  <r>
    <n v="927"/>
    <x v="441"/>
    <x v="103"/>
    <d v="2014-09-16T00:00:00"/>
    <s v="First Class"/>
    <s v="JM-15535"/>
    <s v="Jessica Myrick"/>
    <x v="0"/>
    <s v="United States"/>
    <s v="Philadelphia"/>
    <x v="9"/>
    <n v="19143"/>
    <x v="3"/>
    <s v="TEC-AC-10004353"/>
    <x v="2"/>
    <x v="11"/>
    <s v="Hypercom P1300 Pinpad"/>
    <n v="252"/>
    <n v="5"/>
    <n v="0.2"/>
    <x v="877"/>
  </r>
  <r>
    <n v="928"/>
    <x v="442"/>
    <x v="348"/>
    <d v="2015-10-09T00:00:00"/>
    <s v="Standard Class"/>
    <s v="JJ-15760"/>
    <s v="Joel Jenkins"/>
    <x v="2"/>
    <s v="United States"/>
    <s v="Springfield"/>
    <x v="17"/>
    <n v="22153"/>
    <x v="0"/>
    <s v="OFF-AR-10000658"/>
    <x v="1"/>
    <x v="6"/>
    <s v="Newell 324"/>
    <n v="46.2"/>
    <n v="4"/>
    <n v="0"/>
    <x v="878"/>
  </r>
  <r>
    <n v="929"/>
    <x v="442"/>
    <x v="348"/>
    <d v="2015-10-09T00:00:00"/>
    <s v="Standard Class"/>
    <s v="JJ-15760"/>
    <s v="Joel Jenkins"/>
    <x v="2"/>
    <s v="United States"/>
    <s v="Springfield"/>
    <x v="17"/>
    <n v="22153"/>
    <x v="0"/>
    <s v="OFF-AP-10000696"/>
    <x v="1"/>
    <x v="9"/>
    <s v="Holmes Odor Grabber"/>
    <n v="28.84"/>
    <n v="2"/>
    <n v="0"/>
    <x v="879"/>
  </r>
  <r>
    <n v="930"/>
    <x v="443"/>
    <x v="349"/>
    <d v="2017-04-17T00:00:00"/>
    <s v="First Class"/>
    <s v="AB-10165"/>
    <s v="Alan Barnes"/>
    <x v="0"/>
    <s v="United States"/>
    <s v="Toledo"/>
    <x v="24"/>
    <n v="43615"/>
    <x v="3"/>
    <s v="OFF-AR-10003560"/>
    <x v="1"/>
    <x v="6"/>
    <s v="Zebra Zazzle Fluorescent Highlighters"/>
    <n v="14.592000000000001"/>
    <n v="3"/>
    <n v="0.2"/>
    <x v="880"/>
  </r>
  <r>
    <n v="931"/>
    <x v="443"/>
    <x v="349"/>
    <d v="2017-04-17T00:00:00"/>
    <s v="First Class"/>
    <s v="AB-10165"/>
    <s v="Alan Barnes"/>
    <x v="0"/>
    <s v="United States"/>
    <s v="Toledo"/>
    <x v="24"/>
    <n v="43615"/>
    <x v="3"/>
    <s v="OFF-AR-10001468"/>
    <x v="1"/>
    <x v="6"/>
    <s v="Sanford Prismacolor Professional Thick Lead Art Pencils, 36-Color Set"/>
    <n v="89.855999999999995"/>
    <n v="3"/>
    <n v="0.2"/>
    <x v="881"/>
  </r>
  <r>
    <n v="932"/>
    <x v="443"/>
    <x v="349"/>
    <d v="2017-04-17T00:00:00"/>
    <s v="First Class"/>
    <s v="AB-10165"/>
    <s v="Alan Barnes"/>
    <x v="0"/>
    <s v="United States"/>
    <s v="Toledo"/>
    <x v="24"/>
    <n v="43615"/>
    <x v="3"/>
    <s v="OFF-PA-10004971"/>
    <x v="1"/>
    <x v="10"/>
    <s v="Xerox 196"/>
    <n v="13.872"/>
    <n v="3"/>
    <n v="0.2"/>
    <x v="882"/>
  </r>
  <r>
    <n v="933"/>
    <x v="444"/>
    <x v="264"/>
    <d v="2017-09-06T00:00:00"/>
    <s v="Standard Class"/>
    <s v="RK-19300"/>
    <s v="Ralph Kennedy"/>
    <x v="0"/>
    <s v="United States"/>
    <s v="Philadelphia"/>
    <x v="9"/>
    <n v="19140"/>
    <x v="3"/>
    <s v="OFF-PA-10002195"/>
    <x v="1"/>
    <x v="10"/>
    <s v="RSVP Cards &amp; Envelopes, Blank White, 8-1/2&quot; X 11&quot;, 24 Cards/25 Envelopes/Set"/>
    <n v="12.192"/>
    <n v="3"/>
    <n v="0.2"/>
    <x v="883"/>
  </r>
  <r>
    <n v="934"/>
    <x v="445"/>
    <x v="23"/>
    <d v="2016-06-24T00:00:00"/>
    <s v="Standard Class"/>
    <s v="CG-12040"/>
    <s v="Catherine Glotzbach"/>
    <x v="2"/>
    <s v="United States"/>
    <s v="Philadelphia"/>
    <x v="9"/>
    <n v="19120"/>
    <x v="3"/>
    <s v="OFF-PA-10001745"/>
    <x v="1"/>
    <x v="10"/>
    <s v="Wirebound Message Books, 2 7/8&quot; x 5&quot;, 3 Forms per Page"/>
    <n v="45.055999999999997"/>
    <n v="8"/>
    <n v="0.2"/>
    <x v="884"/>
  </r>
  <r>
    <n v="935"/>
    <x v="445"/>
    <x v="23"/>
    <d v="2016-06-24T00:00:00"/>
    <s v="Standard Class"/>
    <s v="CG-12040"/>
    <s v="Catherine Glotzbach"/>
    <x v="2"/>
    <s v="United States"/>
    <s v="Philadelphia"/>
    <x v="9"/>
    <n v="19120"/>
    <x v="3"/>
    <s v="OFF-BI-10004826"/>
    <x v="1"/>
    <x v="8"/>
    <s v="JM Magazine Binder"/>
    <n v="29.718"/>
    <n v="6"/>
    <n v="0.7"/>
    <x v="885"/>
  </r>
  <r>
    <n v="936"/>
    <x v="445"/>
    <x v="23"/>
    <d v="2016-06-24T00:00:00"/>
    <s v="Standard Class"/>
    <s v="CG-12040"/>
    <s v="Catherine Glotzbach"/>
    <x v="2"/>
    <s v="United States"/>
    <s v="Philadelphia"/>
    <x v="9"/>
    <n v="19120"/>
    <x v="3"/>
    <s v="OFF-PA-10001870"/>
    <x v="1"/>
    <x v="10"/>
    <s v="Xerox 202"/>
    <n v="15.552"/>
    <n v="3"/>
    <n v="0.2"/>
    <x v="12"/>
  </r>
  <r>
    <n v="937"/>
    <x v="445"/>
    <x v="23"/>
    <d v="2016-06-24T00:00:00"/>
    <s v="Standard Class"/>
    <s v="CG-12040"/>
    <s v="Catherine Glotzbach"/>
    <x v="2"/>
    <s v="United States"/>
    <s v="Philadelphia"/>
    <x v="9"/>
    <n v="19120"/>
    <x v="3"/>
    <s v="OFF-AP-10001058"/>
    <x v="1"/>
    <x v="9"/>
    <s v="Sanyo 2.5 Cubic Foot Mid-Size Office Refrigerators"/>
    <n v="447.69600000000003"/>
    <n v="2"/>
    <n v="0.2"/>
    <x v="886"/>
  </r>
  <r>
    <n v="938"/>
    <x v="446"/>
    <x v="60"/>
    <d v="2017-11-06T00:00:00"/>
    <s v="First Class"/>
    <s v="RA-19885"/>
    <s v="Ruben Ausman"/>
    <x v="1"/>
    <s v="United States"/>
    <s v="Farmington"/>
    <x v="27"/>
    <n v="87401"/>
    <x v="1"/>
    <s v="TEC-AC-10003911"/>
    <x v="2"/>
    <x v="11"/>
    <s v="NETGEAR AC1750 Dual Band Gigabit Smart WiFi Router"/>
    <n v="159.99"/>
    <n v="1"/>
    <n v="0"/>
    <x v="288"/>
  </r>
  <r>
    <n v="939"/>
    <x v="447"/>
    <x v="350"/>
    <d v="2015-12-17T00:00:00"/>
    <s v="Standard Class"/>
    <s v="RP-19270"/>
    <s v="Rachel Payne"/>
    <x v="1"/>
    <s v="United States"/>
    <s v="Riverside"/>
    <x v="1"/>
    <n v="92503"/>
    <x v="1"/>
    <s v="OFF-PA-10000289"/>
    <x v="1"/>
    <x v="10"/>
    <s v="Xerox 213"/>
    <n v="12.96"/>
    <n v="2"/>
    <n v="0"/>
    <x v="91"/>
  </r>
  <r>
    <n v="940"/>
    <x v="447"/>
    <x v="350"/>
    <d v="2015-12-17T00:00:00"/>
    <s v="Standard Class"/>
    <s v="RP-19270"/>
    <s v="Rachel Payne"/>
    <x v="1"/>
    <s v="United States"/>
    <s v="Riverside"/>
    <x v="1"/>
    <n v="92503"/>
    <x v="1"/>
    <s v="OFF-AP-10003040"/>
    <x v="1"/>
    <x v="9"/>
    <s v="Fellowes 8 Outlet Superior Workstation Surge Protector w/o Phone/Fax/Modem Protection"/>
    <n v="134.47999999999999"/>
    <n v="4"/>
    <n v="0"/>
    <x v="887"/>
  </r>
  <r>
    <n v="941"/>
    <x v="448"/>
    <x v="351"/>
    <d v="2016-06-20T00:00:00"/>
    <s v="First Class"/>
    <s v="KC-16255"/>
    <s v="Karen Carlisle"/>
    <x v="1"/>
    <s v="United States"/>
    <s v="San Francisco"/>
    <x v="1"/>
    <n v="94110"/>
    <x v="1"/>
    <s v="OFF-PA-10000350"/>
    <x v="1"/>
    <x v="10"/>
    <s v="Message Book, Standard Line &quot;While You Were Out&quot;, 5 1/2&quot; X 4&quot;, 200 Sets/Book"/>
    <n v="17.12"/>
    <n v="2"/>
    <n v="0"/>
    <x v="888"/>
  </r>
  <r>
    <n v="942"/>
    <x v="449"/>
    <x v="180"/>
    <d v="2016-12-20T00:00:00"/>
    <s v="Standard Class"/>
    <s v="RW-19630"/>
    <s v="Rob Williams"/>
    <x v="1"/>
    <s v="United States"/>
    <s v="Torrance"/>
    <x v="1"/>
    <n v="90503"/>
    <x v="1"/>
    <s v="OFF-BI-10001759"/>
    <x v="1"/>
    <x v="8"/>
    <s v="Acco Pressboard Covers with Storage Hooks, 14 7/8&quot; x 11&quot;, Dark Blue"/>
    <n v="6.0960000000000001"/>
    <n v="2"/>
    <n v="0.2"/>
    <x v="889"/>
  </r>
  <r>
    <n v="943"/>
    <x v="449"/>
    <x v="180"/>
    <d v="2016-12-20T00:00:00"/>
    <s v="Standard Class"/>
    <s v="RW-19630"/>
    <s v="Rob Williams"/>
    <x v="1"/>
    <s v="United States"/>
    <s v="Torrance"/>
    <x v="1"/>
    <n v="90503"/>
    <x v="1"/>
    <s v="FUR-TA-10000577"/>
    <x v="0"/>
    <x v="3"/>
    <s v="Bretford CR4500 Series Slim Rectangular Table"/>
    <n v="1114.2719999999999"/>
    <n v="4"/>
    <n v="0.2"/>
    <x v="890"/>
  </r>
  <r>
    <n v="944"/>
    <x v="450"/>
    <x v="352"/>
    <d v="2015-06-03T00:00:00"/>
    <s v="Standard Class"/>
    <s v="JL-15850"/>
    <s v="John Lucas"/>
    <x v="0"/>
    <s v="United States"/>
    <s v="Seattle"/>
    <x v="4"/>
    <n v="98105"/>
    <x v="1"/>
    <s v="OFF-PA-10004101"/>
    <x v="1"/>
    <x v="10"/>
    <s v="Xerox 1894"/>
    <n v="32.4"/>
    <n v="5"/>
    <n v="0"/>
    <x v="56"/>
  </r>
  <r>
    <n v="945"/>
    <x v="450"/>
    <x v="352"/>
    <d v="2015-06-03T00:00:00"/>
    <s v="Standard Class"/>
    <s v="JL-15850"/>
    <s v="John Lucas"/>
    <x v="0"/>
    <s v="United States"/>
    <s v="Seattle"/>
    <x v="4"/>
    <n v="98105"/>
    <x v="1"/>
    <s v="OFF-ST-10001496"/>
    <x v="1"/>
    <x v="4"/>
    <s v="Standard Rollaway File with Lock"/>
    <n v="540.57000000000005"/>
    <n v="3"/>
    <n v="0"/>
    <x v="891"/>
  </r>
  <r>
    <n v="946"/>
    <x v="450"/>
    <x v="352"/>
    <d v="2015-06-03T00:00:00"/>
    <s v="Standard Class"/>
    <s v="JL-15850"/>
    <s v="John Lucas"/>
    <x v="0"/>
    <s v="United States"/>
    <s v="Seattle"/>
    <x v="4"/>
    <n v="98105"/>
    <x v="1"/>
    <s v="OFF-BI-10002931"/>
    <x v="1"/>
    <x v="8"/>
    <s v="Avery Trapezoid Extra Heavy Duty 4&quot; Binders"/>
    <n v="167.76"/>
    <n v="5"/>
    <n v="0.2"/>
    <x v="892"/>
  </r>
  <r>
    <n v="947"/>
    <x v="451"/>
    <x v="353"/>
    <d v="2015-07-28T00:00:00"/>
    <s v="First Class"/>
    <s v="CA-12775"/>
    <s v="Cynthia Arntzen"/>
    <x v="0"/>
    <s v="United States"/>
    <s v="Mesa"/>
    <x v="16"/>
    <n v="85204"/>
    <x v="1"/>
    <s v="FUR-TA-10002356"/>
    <x v="0"/>
    <x v="3"/>
    <s v="Bevis Boat-Shaped Conference Table"/>
    <n v="393.16500000000002"/>
    <n v="3"/>
    <n v="0.5"/>
    <x v="893"/>
  </r>
  <r>
    <n v="948"/>
    <x v="452"/>
    <x v="354"/>
    <d v="2017-12-02T00:00:00"/>
    <s v="Standard Class"/>
    <s v="RB-19795"/>
    <s v="Ross Baird"/>
    <x v="2"/>
    <s v="United States"/>
    <s v="Philadelphia"/>
    <x v="9"/>
    <n v="19120"/>
    <x v="3"/>
    <s v="FUR-FU-10003601"/>
    <x v="0"/>
    <x v="5"/>
    <s v="Deflect-o RollaMat Studded, Beveled Mat for Medium Pile Carpeting"/>
    <n v="516.48800000000006"/>
    <n v="7"/>
    <n v="0.2"/>
    <x v="894"/>
  </r>
  <r>
    <n v="949"/>
    <x v="452"/>
    <x v="354"/>
    <d v="2017-12-02T00:00:00"/>
    <s v="Standard Class"/>
    <s v="RB-19795"/>
    <s v="Ross Baird"/>
    <x v="2"/>
    <s v="United States"/>
    <s v="Philadelphia"/>
    <x v="9"/>
    <n v="19120"/>
    <x v="3"/>
    <s v="FUR-FU-10000576"/>
    <x v="0"/>
    <x v="5"/>
    <s v="Luxo Professional Fluorescent Magnifier Lamp with Clamp-Mount Base"/>
    <n v="1007.232"/>
    <n v="6"/>
    <n v="0.2"/>
    <x v="895"/>
  </r>
  <r>
    <n v="950"/>
    <x v="452"/>
    <x v="354"/>
    <d v="2017-12-02T00:00:00"/>
    <s v="Standard Class"/>
    <s v="RB-19795"/>
    <s v="Ross Baird"/>
    <x v="2"/>
    <s v="United States"/>
    <s v="Philadelphia"/>
    <x v="9"/>
    <n v="19120"/>
    <x v="3"/>
    <s v="FUR-TA-10004154"/>
    <x v="0"/>
    <x v="3"/>
    <s v="Riverside Furniture Oval Coffee Table, Oval End Table, End Table with Drawer"/>
    <n v="2065.3200000000002"/>
    <n v="12"/>
    <n v="0.4"/>
    <x v="896"/>
  </r>
  <r>
    <n v="951"/>
    <x v="452"/>
    <x v="354"/>
    <d v="2017-12-02T00:00:00"/>
    <s v="Standard Class"/>
    <s v="RB-19795"/>
    <s v="Ross Baird"/>
    <x v="2"/>
    <s v="United States"/>
    <s v="Philadelphia"/>
    <x v="9"/>
    <n v="19120"/>
    <x v="3"/>
    <s v="OFF-PA-10000788"/>
    <x v="1"/>
    <x v="10"/>
    <s v="Xerox 210"/>
    <n v="15.552"/>
    <n v="3"/>
    <n v="0.2"/>
    <x v="12"/>
  </r>
  <r>
    <n v="952"/>
    <x v="452"/>
    <x v="354"/>
    <d v="2017-12-02T00:00:00"/>
    <s v="Standard Class"/>
    <s v="RB-19795"/>
    <s v="Ross Baird"/>
    <x v="2"/>
    <s v="United States"/>
    <s v="Philadelphia"/>
    <x v="9"/>
    <n v="19120"/>
    <x v="3"/>
    <s v="OFF-PA-10002479"/>
    <x v="1"/>
    <x v="10"/>
    <s v="Xerox 4200 Series MultiUse Premium Copy Paper (20Lb. and 84 Bright)"/>
    <n v="25.344000000000001"/>
    <n v="6"/>
    <n v="0.2"/>
    <x v="897"/>
  </r>
  <r>
    <n v="953"/>
    <x v="453"/>
    <x v="355"/>
    <d v="2017-04-07T00:00:00"/>
    <s v="Standard Class"/>
    <s v="KH-16360"/>
    <s v="Katherine Hughes"/>
    <x v="0"/>
    <s v="United States"/>
    <s v="Philadelphia"/>
    <x v="9"/>
    <n v="19143"/>
    <x v="3"/>
    <s v="FUR-FU-10001940"/>
    <x v="0"/>
    <x v="5"/>
    <s v="Staple-based wall hangings"/>
    <n v="25.472000000000001"/>
    <n v="4"/>
    <n v="0.2"/>
    <x v="898"/>
  </r>
  <r>
    <n v="954"/>
    <x v="454"/>
    <x v="116"/>
    <d v="2018-01-01T00:00:00"/>
    <s v="Standard Class"/>
    <s v="GH-14665"/>
    <s v="Greg Hansen"/>
    <x v="0"/>
    <s v="United States"/>
    <s v="Round Rock"/>
    <x v="5"/>
    <n v="78664"/>
    <x v="2"/>
    <s v="OFF-AR-10001958"/>
    <x v="1"/>
    <x v="6"/>
    <s v="Stanley Bostitch Contemporary Electric Pencil Sharpeners"/>
    <n v="27.167999999999999"/>
    <n v="2"/>
    <n v="0.2"/>
    <x v="222"/>
  </r>
  <r>
    <n v="955"/>
    <x v="454"/>
    <x v="116"/>
    <d v="2018-01-01T00:00:00"/>
    <s v="Standard Class"/>
    <s v="GH-14665"/>
    <s v="Greg Hansen"/>
    <x v="0"/>
    <s v="United States"/>
    <s v="Round Rock"/>
    <x v="5"/>
    <n v="78664"/>
    <x v="2"/>
    <s v="FUR-BO-10004709"/>
    <x v="0"/>
    <x v="0"/>
    <s v="Bush Westfield Collection Bookcases, Medium Cherry Finish"/>
    <n v="78.852800000000002"/>
    <n v="2"/>
    <n v="0.32"/>
    <x v="899"/>
  </r>
  <r>
    <n v="956"/>
    <x v="455"/>
    <x v="329"/>
    <d v="2017-12-04T00:00:00"/>
    <s v="Standard Class"/>
    <s v="SW-20275"/>
    <s v="Scott Williamson"/>
    <x v="0"/>
    <s v="United States"/>
    <s v="Jackson"/>
    <x v="35"/>
    <n v="39212"/>
    <x v="0"/>
    <s v="OFF-ST-10000604"/>
    <x v="1"/>
    <x v="4"/>
    <s v="Home/Office Personal File Carts"/>
    <n v="173.8"/>
    <n v="5"/>
    <n v="0"/>
    <x v="900"/>
  </r>
  <r>
    <n v="957"/>
    <x v="456"/>
    <x v="356"/>
    <d v="2017-05-18T00:00:00"/>
    <s v="Second Class"/>
    <s v="JA-15970"/>
    <s v="Joseph Airdo"/>
    <x v="0"/>
    <s v="United States"/>
    <s v="Phoenix"/>
    <x v="16"/>
    <n v="85023"/>
    <x v="1"/>
    <s v="TEC-PH-10002923"/>
    <x v="2"/>
    <x v="7"/>
    <s v="Logitech B530 USB Headset - headset - Full size, Binaural"/>
    <n v="29.591999999999999"/>
    <n v="1"/>
    <n v="0.2"/>
    <x v="901"/>
  </r>
  <r>
    <n v="958"/>
    <x v="456"/>
    <x v="356"/>
    <d v="2017-05-18T00:00:00"/>
    <s v="Second Class"/>
    <s v="JA-15970"/>
    <s v="Joseph Airdo"/>
    <x v="0"/>
    <s v="United States"/>
    <s v="Phoenix"/>
    <x v="16"/>
    <n v="85023"/>
    <x v="1"/>
    <s v="OFF-BI-10004465"/>
    <x v="1"/>
    <x v="8"/>
    <s v="Avery Durable Slant Ring Binders"/>
    <n v="4.7519999999999998"/>
    <n v="2"/>
    <n v="0.7"/>
    <x v="902"/>
  </r>
  <r>
    <n v="959"/>
    <x v="456"/>
    <x v="356"/>
    <d v="2017-05-18T00:00:00"/>
    <s v="Second Class"/>
    <s v="JA-15970"/>
    <s v="Joseph Airdo"/>
    <x v="0"/>
    <s v="United States"/>
    <s v="Phoenix"/>
    <x v="16"/>
    <n v="85023"/>
    <x v="1"/>
    <s v="OFF-PA-10002333"/>
    <x v="1"/>
    <x v="10"/>
    <s v="Universal Ultra Bright White Copier/Laser Paper, 8 1/2&quot; x 11&quot;, Ream"/>
    <n v="15.552"/>
    <n v="3"/>
    <n v="0.2"/>
    <x v="903"/>
  </r>
  <r>
    <n v="960"/>
    <x v="457"/>
    <x v="357"/>
    <d v="2015-09-22T00:00:00"/>
    <s v="Same Day"/>
    <s v="DL-12925"/>
    <s v="Daniel Lacy"/>
    <x v="0"/>
    <s v="United States"/>
    <s v="Oceanside"/>
    <x v="1"/>
    <n v="92054"/>
    <x v="1"/>
    <s v="FUR-FU-10004188"/>
    <x v="0"/>
    <x v="5"/>
    <s v="Luxo Professional Combination Clamp-On Lamps"/>
    <n v="204.6"/>
    <n v="2"/>
    <n v="0"/>
    <x v="904"/>
  </r>
  <r>
    <n v="961"/>
    <x v="458"/>
    <x v="237"/>
    <d v="2017-11-19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54"/>
    <d v="2015-12-01T00:00:00"/>
    <s v="Standard Class"/>
    <s v="TB-21190"/>
    <s v="Thomas Brumley"/>
    <x v="2"/>
    <s v="United States"/>
    <s v="Fayetteville"/>
    <x v="36"/>
    <n v="72701"/>
    <x v="0"/>
    <s v="OFF-BI-10000145"/>
    <x v="1"/>
    <x v="8"/>
    <s v="Zipper Ring Binder Pockets"/>
    <n v="6.24"/>
    <n v="2"/>
    <n v="0"/>
    <x v="905"/>
  </r>
  <r>
    <n v="963"/>
    <x v="460"/>
    <x v="142"/>
    <d v="2016-09-04T00:00:00"/>
    <s v="First Class"/>
    <s v="CV-12805"/>
    <s v="Cynthia Voltz"/>
    <x v="1"/>
    <s v="United States"/>
    <s v="San Francisco"/>
    <x v="1"/>
    <n v="94110"/>
    <x v="1"/>
    <s v="OFF-EN-10001335"/>
    <x v="1"/>
    <x v="12"/>
    <s v="White Business Envelopes with Contemporary Seam, Recycled White Business Envelopes"/>
    <n v="21.88"/>
    <n v="2"/>
    <n v="0"/>
    <x v="906"/>
  </r>
  <r>
    <n v="964"/>
    <x v="461"/>
    <x v="358"/>
    <d v="2014-09-24T00:00:00"/>
    <s v="Second Class"/>
    <s v="MS-17365"/>
    <s v="Maribeth Schnelling"/>
    <x v="0"/>
    <s v="United States"/>
    <s v="Boca Raton"/>
    <x v="2"/>
    <n v="33433"/>
    <x v="0"/>
    <s v="OFF-LA-10001613"/>
    <x v="1"/>
    <x v="2"/>
    <s v="Avery File Folder Labels"/>
    <n v="4.6079999999999997"/>
    <n v="2"/>
    <n v="0.2"/>
    <x v="907"/>
  </r>
  <r>
    <n v="965"/>
    <x v="462"/>
    <x v="359"/>
    <d v="2017-04-11T00:00:00"/>
    <s v="First Class"/>
    <s v="BS-11800"/>
    <s v="Bryan Spruell"/>
    <x v="2"/>
    <s v="United States"/>
    <s v="New York City"/>
    <x v="15"/>
    <n v="10011"/>
    <x v="3"/>
    <s v="OFF-LA-10004055"/>
    <x v="1"/>
    <x v="2"/>
    <s v="Color-Coded Legal Exhibit Labels"/>
    <n v="9.82"/>
    <n v="2"/>
    <n v="0"/>
    <x v="785"/>
  </r>
  <r>
    <n v="966"/>
    <x v="462"/>
    <x v="359"/>
    <d v="2017-04-11T00:00:00"/>
    <s v="First Class"/>
    <s v="BS-11800"/>
    <s v="Bryan Spruell"/>
    <x v="2"/>
    <s v="United States"/>
    <s v="New York City"/>
    <x v="15"/>
    <n v="10011"/>
    <x v="3"/>
    <s v="OFF-AR-10004344"/>
    <x v="1"/>
    <x v="6"/>
    <s v="Bulldog Vacuum Base Pencil Sharpener"/>
    <n v="35.97"/>
    <n v="3"/>
    <n v="0"/>
    <x v="908"/>
  </r>
  <r>
    <n v="967"/>
    <x v="462"/>
    <x v="359"/>
    <d v="2017-04-11T00:00:00"/>
    <s v="First Class"/>
    <s v="BS-11800"/>
    <s v="Bryan Spruell"/>
    <x v="2"/>
    <s v="United States"/>
    <s v="New York City"/>
    <x v="15"/>
    <n v="10011"/>
    <x v="3"/>
    <s v="OFF-PA-10004621"/>
    <x v="1"/>
    <x v="10"/>
    <s v="Xerox 212"/>
    <n v="12.96"/>
    <n v="2"/>
    <n v="0"/>
    <x v="91"/>
  </r>
  <r>
    <n v="968"/>
    <x v="462"/>
    <x v="359"/>
    <d v="2017-04-11T00:00:00"/>
    <s v="First Class"/>
    <s v="BS-11800"/>
    <s v="Bryan Spruell"/>
    <x v="2"/>
    <s v="United States"/>
    <s v="New York City"/>
    <x v="15"/>
    <n v="10011"/>
    <x v="3"/>
    <s v="OFF-PA-10001281"/>
    <x v="1"/>
    <x v="10"/>
    <s v="Computer Printout Paper with Letter-Trim Fine Perforations"/>
    <n v="191.6"/>
    <n v="4"/>
    <n v="0"/>
    <x v="909"/>
  </r>
  <r>
    <n v="969"/>
    <x v="462"/>
    <x v="359"/>
    <d v="2017-04-11T00:00:00"/>
    <s v="First Class"/>
    <s v="BS-11800"/>
    <s v="Bryan Spruell"/>
    <x v="2"/>
    <s v="United States"/>
    <s v="New York City"/>
    <x v="15"/>
    <n v="10011"/>
    <x v="3"/>
    <s v="OFF-LA-10001613"/>
    <x v="1"/>
    <x v="2"/>
    <s v="Avery File Folder Labels"/>
    <n v="8.64"/>
    <n v="3"/>
    <n v="0"/>
    <x v="910"/>
  </r>
  <r>
    <n v="970"/>
    <x v="462"/>
    <x v="359"/>
    <d v="2017-04-11T00:00:00"/>
    <s v="First Class"/>
    <s v="BS-11800"/>
    <s v="Bryan Spruell"/>
    <x v="2"/>
    <s v="United States"/>
    <s v="New York City"/>
    <x v="15"/>
    <n v="10011"/>
    <x v="3"/>
    <s v="OFF-ST-10001097"/>
    <x v="1"/>
    <x v="4"/>
    <s v="Office Impressions Heavy Duty Welded Shelving &amp; Multimedia Storage Drawers"/>
    <n v="501.81"/>
    <n v="3"/>
    <n v="0"/>
    <x v="232"/>
  </r>
  <r>
    <n v="971"/>
    <x v="463"/>
    <x v="360"/>
    <d v="2014-01-18T00:00:00"/>
    <s v="Second Class"/>
    <s v="DL-13315"/>
    <s v="Delfina Latchford"/>
    <x v="0"/>
    <s v="United States"/>
    <s v="Philadelphia"/>
    <x v="9"/>
    <n v="19134"/>
    <x v="3"/>
    <s v="FUR-FU-10001095"/>
    <x v="0"/>
    <x v="5"/>
    <s v="DAX Black Cherry Wood-Tone Poster Frame"/>
    <n v="127.104"/>
    <n v="6"/>
    <n v="0.2"/>
    <x v="911"/>
  </r>
  <r>
    <n v="972"/>
    <x v="463"/>
    <x v="360"/>
    <d v="2014-01-18T00:00:00"/>
    <s v="Second Class"/>
    <s v="DL-13315"/>
    <s v="Delfina Latchford"/>
    <x v="0"/>
    <s v="United States"/>
    <s v="Philadelphia"/>
    <x v="9"/>
    <n v="19134"/>
    <x v="3"/>
    <s v="TEC-PH-10004614"/>
    <x v="2"/>
    <x v="7"/>
    <s v="AT&amp;T 841000 Phone"/>
    <n v="124.2"/>
    <n v="3"/>
    <n v="0.4"/>
    <x v="912"/>
  </r>
  <r>
    <n v="973"/>
    <x v="463"/>
    <x v="360"/>
    <d v="2014-01-18T00:00:00"/>
    <s v="Second Class"/>
    <s v="DL-13315"/>
    <s v="Delfina Latchford"/>
    <x v="0"/>
    <s v="United States"/>
    <s v="Philadelphia"/>
    <x v="9"/>
    <n v="19134"/>
    <x v="3"/>
    <s v="OFF-BI-10001575"/>
    <x v="1"/>
    <x v="8"/>
    <s v="GBC Linen Binding Covers"/>
    <n v="18.588000000000001"/>
    <n v="2"/>
    <n v="0.7"/>
    <x v="673"/>
  </r>
  <r>
    <n v="974"/>
    <x v="463"/>
    <x v="360"/>
    <d v="2014-01-18T00:00:00"/>
    <s v="Second Class"/>
    <s v="DL-13315"/>
    <s v="Delfina Latchford"/>
    <x v="0"/>
    <s v="United States"/>
    <s v="Philadelphia"/>
    <x v="9"/>
    <n v="19134"/>
    <x v="3"/>
    <s v="OFF-LA-10001074"/>
    <x v="1"/>
    <x v="2"/>
    <s v="Round Specialty Laser Printer Labels"/>
    <n v="30.071999999999999"/>
    <n v="3"/>
    <n v="0.2"/>
    <x v="913"/>
  </r>
  <r>
    <n v="975"/>
    <x v="464"/>
    <x v="361"/>
    <d v="2017-10-08T00:00:00"/>
    <s v="Second Class"/>
    <s v="PO-19195"/>
    <s v="Phillina Ober"/>
    <x v="2"/>
    <s v="United States"/>
    <s v="New York City"/>
    <x v="15"/>
    <n v="10011"/>
    <x v="3"/>
    <s v="TEC-PH-10003555"/>
    <x v="2"/>
    <x v="7"/>
    <s v="Motorola HK250 Universal Bluetooth Headset"/>
    <n v="160.93"/>
    <n v="7"/>
    <n v="0"/>
    <x v="914"/>
  </r>
  <r>
    <n v="976"/>
    <x v="464"/>
    <x v="361"/>
    <d v="2017-10-08T00:00:00"/>
    <s v="Second Class"/>
    <s v="PO-19195"/>
    <s v="Phillina Ober"/>
    <x v="2"/>
    <s v="United States"/>
    <s v="New York City"/>
    <x v="15"/>
    <n v="10011"/>
    <x v="3"/>
    <s v="OFF-BI-10004492"/>
    <x v="1"/>
    <x v="8"/>
    <s v="Tuf-Vin Binders"/>
    <n v="75.792000000000002"/>
    <n v="3"/>
    <n v="0.2"/>
    <x v="385"/>
  </r>
  <r>
    <n v="977"/>
    <x v="465"/>
    <x v="362"/>
    <d v="2017-07-15T00:00:00"/>
    <s v="Standard Class"/>
    <s v="TD-20995"/>
    <s v="Tamara Dahlen"/>
    <x v="0"/>
    <s v="United States"/>
    <s v="Portland"/>
    <x v="21"/>
    <n v="97206"/>
    <x v="1"/>
    <s v="OFF-BI-10002012"/>
    <x v="1"/>
    <x v="8"/>
    <s v="Wilson Jones Easy Flow II Sheet Lifters"/>
    <n v="1.08"/>
    <n v="2"/>
    <n v="0.7"/>
    <x v="915"/>
  </r>
  <r>
    <n v="978"/>
    <x v="466"/>
    <x v="363"/>
    <d v="2017-01-10T00:00:00"/>
    <s v="First Class"/>
    <s v="BW-11110"/>
    <s v="Bart Watters"/>
    <x v="1"/>
    <s v="United States"/>
    <s v="Detroit"/>
    <x v="12"/>
    <n v="48205"/>
    <x v="2"/>
    <s v="TEC-MA-10000822"/>
    <x v="2"/>
    <x v="15"/>
    <s v="Lexmark MX611dhe Monochrome Laser Printer"/>
    <n v="3059.982"/>
    <n v="2"/>
    <n v="0.1"/>
    <x v="916"/>
  </r>
  <r>
    <n v="979"/>
    <x v="467"/>
    <x v="198"/>
    <d v="2016-05-31T00:00:00"/>
    <s v="First Class"/>
    <s v="RW-19690"/>
    <s v="Robert Waldorf"/>
    <x v="0"/>
    <s v="United States"/>
    <s v="Wilmington"/>
    <x v="3"/>
    <n v="28403"/>
    <x v="0"/>
    <s v="OFF-BI-10000848"/>
    <x v="1"/>
    <x v="8"/>
    <s v="Angle-D Ring Binders"/>
    <n v="3.282"/>
    <n v="2"/>
    <n v="0.7"/>
    <x v="586"/>
  </r>
  <r>
    <n v="980"/>
    <x v="468"/>
    <x v="364"/>
    <d v="2015-12-12T00:00:00"/>
    <s v="First Class"/>
    <s v="KB-16600"/>
    <s v="Ken Brennan"/>
    <x v="1"/>
    <s v="United States"/>
    <s v="Columbus"/>
    <x v="14"/>
    <n v="47201"/>
    <x v="2"/>
    <s v="OFF-PA-10004156"/>
    <x v="1"/>
    <x v="10"/>
    <s v="Xerox 188"/>
    <n v="34.020000000000003"/>
    <n v="3"/>
    <n v="0"/>
    <x v="917"/>
  </r>
  <r>
    <n v="981"/>
    <x v="469"/>
    <x v="339"/>
    <d v="2016-10-08T00:00:00"/>
    <s v="Standard Class"/>
    <s v="EB-13870"/>
    <s v="Emily Burns"/>
    <x v="0"/>
    <s v="United States"/>
    <s v="New York City"/>
    <x v="15"/>
    <n v="10035"/>
    <x v="3"/>
    <s v="FUR-CH-10003199"/>
    <x v="0"/>
    <x v="1"/>
    <s v="Office Star - Contemporary Task Swivel Chair"/>
    <n v="599.29200000000003"/>
    <n v="6"/>
    <n v="0.1"/>
    <x v="918"/>
  </r>
  <r>
    <n v="982"/>
    <x v="470"/>
    <x v="7"/>
    <d v="2014-11-14T00:00:00"/>
    <s v="Second Class"/>
    <s v="TZ-21580"/>
    <s v="Tracy Zic"/>
    <x v="0"/>
    <s v="United States"/>
    <s v="Louisville"/>
    <x v="22"/>
    <n v="80027"/>
    <x v="1"/>
    <s v="OFF-AR-10000034"/>
    <x v="1"/>
    <x v="6"/>
    <s v="BIC Brite Liner Grip Highlighters, Assorted, 5/Pack"/>
    <n v="3.3919999999999999"/>
    <n v="1"/>
    <n v="0.2"/>
    <x v="919"/>
  </r>
  <r>
    <n v="983"/>
    <x v="470"/>
    <x v="7"/>
    <d v="2014-11-14T00:00:00"/>
    <s v="Second Class"/>
    <s v="TZ-21580"/>
    <s v="Tracy Zic"/>
    <x v="0"/>
    <s v="United States"/>
    <s v="Louisville"/>
    <x v="22"/>
    <n v="80027"/>
    <x v="1"/>
    <s v="TEC-PH-10000560"/>
    <x v="2"/>
    <x v="7"/>
    <s v="Samsung Galaxy S III - 16GB - pebble blue (T-Mobile)"/>
    <n v="559.98400000000004"/>
    <n v="2"/>
    <n v="0.2"/>
    <x v="920"/>
  </r>
  <r>
    <n v="984"/>
    <x v="470"/>
    <x v="7"/>
    <d v="2014-11-14T00:00:00"/>
    <s v="Second Class"/>
    <s v="TZ-21580"/>
    <s v="Tracy Zic"/>
    <x v="0"/>
    <s v="United States"/>
    <s v="Louisville"/>
    <x v="22"/>
    <n v="80027"/>
    <x v="1"/>
    <s v="FUR-CH-10000665"/>
    <x v="0"/>
    <x v="1"/>
    <s v="Global Airflow Leather Mesh Back Chair, Black"/>
    <n v="603.91999999999996"/>
    <n v="5"/>
    <n v="0.2"/>
    <x v="921"/>
  </r>
  <r>
    <n v="985"/>
    <x v="471"/>
    <x v="365"/>
    <d v="2017-10-05T00:00:00"/>
    <s v="Standard Class"/>
    <s v="AS-10630"/>
    <s v="Ann Steele"/>
    <x v="2"/>
    <s v="United States"/>
    <s v="Pasadena"/>
    <x v="5"/>
    <n v="77506"/>
    <x v="2"/>
    <s v="OFF-LA-10001569"/>
    <x v="1"/>
    <x v="2"/>
    <s v="Avery 499"/>
    <n v="7.968"/>
    <n v="2"/>
    <n v="0.2"/>
    <x v="922"/>
  </r>
  <r>
    <n v="986"/>
    <x v="471"/>
    <x v="365"/>
    <d v="2017-10-05T00:00:00"/>
    <s v="Standard Class"/>
    <s v="AS-10630"/>
    <s v="Ann Steele"/>
    <x v="2"/>
    <s v="United States"/>
    <s v="Pasadena"/>
    <x v="5"/>
    <n v="77506"/>
    <x v="2"/>
    <s v="OFF-EN-10000461"/>
    <x v="1"/>
    <x v="12"/>
    <s v="#10- 4 1/8&quot; x 9 1/2&quot; Recycled Envelopes"/>
    <n v="27.968"/>
    <n v="4"/>
    <n v="0.2"/>
    <x v="923"/>
  </r>
  <r>
    <n v="987"/>
    <x v="471"/>
    <x v="365"/>
    <d v="2017-10-05T00:00:00"/>
    <s v="Standard Class"/>
    <s v="AS-10630"/>
    <s v="Ann Steele"/>
    <x v="2"/>
    <s v="United States"/>
    <s v="Pasadena"/>
    <x v="5"/>
    <n v="77506"/>
    <x v="2"/>
    <s v="TEC-MA-10003066"/>
    <x v="2"/>
    <x v="15"/>
    <s v="Wasp CCD Handheld Bar Code Reader"/>
    <n v="336.51"/>
    <n v="3"/>
    <n v="0.4"/>
    <x v="924"/>
  </r>
  <r>
    <n v="988"/>
    <x v="472"/>
    <x v="366"/>
    <d v="2015-03-10T00:00:00"/>
    <s v="Same Day"/>
    <s v="TS-21340"/>
    <s v="Toby Swindell"/>
    <x v="0"/>
    <s v="United States"/>
    <s v="Houston"/>
    <x v="5"/>
    <n v="77041"/>
    <x v="2"/>
    <s v="OFF-BI-10004022"/>
    <x v="1"/>
    <x v="8"/>
    <s v="Acco Suede Grain Vinyl Round Ring Binder"/>
    <n v="1.1120000000000001"/>
    <n v="2"/>
    <n v="0.8"/>
    <x v="925"/>
  </r>
  <r>
    <n v="989"/>
    <x v="473"/>
    <x v="367"/>
    <d v="2017-05-26T00:00:00"/>
    <s v="Standard Class"/>
    <s v="JG-15805"/>
    <s v="John Grady"/>
    <x v="1"/>
    <s v="United States"/>
    <s v="Auburn"/>
    <x v="15"/>
    <n v="13021"/>
    <x v="3"/>
    <s v="FUR-FU-10004071"/>
    <x v="0"/>
    <x v="5"/>
    <s v="Luxo Professional Magnifying Clamp-On Fluorescent Lamps"/>
    <n v="520.04999999999995"/>
    <n v="5"/>
    <n v="0"/>
    <x v="926"/>
  </r>
  <r>
    <n v="990"/>
    <x v="473"/>
    <x v="367"/>
    <d v="2017-05-26T00:00:00"/>
    <s v="Standard Class"/>
    <s v="JG-15805"/>
    <s v="John Grady"/>
    <x v="1"/>
    <s v="United States"/>
    <s v="Auburn"/>
    <x v="15"/>
    <n v="13021"/>
    <x v="3"/>
    <s v="OFF-AR-10001988"/>
    <x v="1"/>
    <x v="6"/>
    <s v="Bulldog Table or Wall-Mount Pencil Sharpener"/>
    <n v="17.97"/>
    <n v="3"/>
    <n v="0"/>
    <x v="927"/>
  </r>
  <r>
    <n v="991"/>
    <x v="474"/>
    <x v="368"/>
    <d v="2015-03-31T00:00:00"/>
    <s v="Second Class"/>
    <s v="SL-20155"/>
    <s v="Sara Luxemburg"/>
    <x v="2"/>
    <s v="United States"/>
    <s v="Jacksonville"/>
    <x v="2"/>
    <n v="32216"/>
    <x v="0"/>
    <s v="FUR-CH-10004086"/>
    <x v="0"/>
    <x v="1"/>
    <s v="Hon 4070 Series Pagoda Armless Upholstered Stacking Chairs"/>
    <n v="1166.92"/>
    <n v="5"/>
    <n v="0.2"/>
    <x v="928"/>
  </r>
  <r>
    <n v="992"/>
    <x v="475"/>
    <x v="369"/>
    <d v="2016-09-11T00:00:00"/>
    <s v="First Class"/>
    <s v="TS-21610"/>
    <s v="Troy Staebel"/>
    <x v="0"/>
    <s v="United States"/>
    <s v="New York City"/>
    <x v="15"/>
    <n v="10024"/>
    <x v="3"/>
    <s v="OFF-BI-10001036"/>
    <x v="1"/>
    <x v="8"/>
    <s v="Cardinal EasyOpen D-Ring Binders"/>
    <n v="14.624000000000001"/>
    <n v="2"/>
    <n v="0.2"/>
    <x v="929"/>
  </r>
  <r>
    <n v="993"/>
    <x v="476"/>
    <x v="370"/>
    <d v="2016-08-27T00:00:00"/>
    <s v="First Class"/>
    <s v="RF-19735"/>
    <s v="Roland Fjeld"/>
    <x v="0"/>
    <s v="United States"/>
    <s v="San Jose"/>
    <x v="1"/>
    <n v="95123"/>
    <x v="1"/>
    <s v="OFF-FA-10002983"/>
    <x v="1"/>
    <x v="13"/>
    <s v="Advantus SlideClip Paper Clips"/>
    <n v="10.23"/>
    <n v="3"/>
    <n v="0"/>
    <x v="930"/>
  </r>
  <r>
    <n v="994"/>
    <x v="476"/>
    <x v="370"/>
    <d v="2016-08-27T00:00:00"/>
    <s v="First Class"/>
    <s v="RF-19735"/>
    <s v="Roland Fjeld"/>
    <x v="0"/>
    <s v="United States"/>
    <s v="San Jose"/>
    <x v="1"/>
    <n v="95123"/>
    <x v="1"/>
    <s v="OFF-PA-10003625"/>
    <x v="1"/>
    <x v="10"/>
    <s v="Xerox 1979"/>
    <n v="154.9"/>
    <n v="5"/>
    <n v="0"/>
    <x v="931"/>
  </r>
  <r>
    <n v="995"/>
    <x v="477"/>
    <x v="371"/>
    <d v="2014-05-25T00:00:00"/>
    <s v="Standard Class"/>
    <s v="MW-18235"/>
    <s v="Mitch Willingham"/>
    <x v="1"/>
    <s v="United States"/>
    <s v="Virginia Beach"/>
    <x v="17"/>
    <n v="23464"/>
    <x v="0"/>
    <s v="OFF-BI-10003925"/>
    <x v="1"/>
    <x v="8"/>
    <s v="Fellowes PB300 Plastic Comb Binding Machine"/>
    <n v="2715.93"/>
    <n v="7"/>
    <n v="0"/>
    <x v="932"/>
  </r>
  <r>
    <n v="996"/>
    <x v="477"/>
    <x v="371"/>
    <d v="2014-05-25T00:00:00"/>
    <s v="Standard Class"/>
    <s v="MW-18235"/>
    <s v="Mitch Willingham"/>
    <x v="1"/>
    <s v="United States"/>
    <s v="Virginia Beach"/>
    <x v="17"/>
    <n v="23464"/>
    <x v="0"/>
    <s v="TEC-PH-10001530"/>
    <x v="2"/>
    <x v="7"/>
    <s v="Plantronics Voyager Pro Legend"/>
    <n v="617.97"/>
    <n v="3"/>
    <n v="0"/>
    <x v="933"/>
  </r>
  <r>
    <n v="997"/>
    <x v="478"/>
    <x v="372"/>
    <d v="2015-11-03T00:00:00"/>
    <s v="Standard Class"/>
    <s v="RD-19585"/>
    <s v="Rob Dowd"/>
    <x v="0"/>
    <s v="United States"/>
    <s v="Henderson"/>
    <x v="0"/>
    <n v="42420"/>
    <x v="0"/>
    <s v="OFF-EN-10003862"/>
    <x v="1"/>
    <x v="12"/>
    <s v="Laser &amp; Ink Jet Business Envelopes"/>
    <n v="10.67"/>
    <n v="1"/>
    <n v="0"/>
    <x v="934"/>
  </r>
  <r>
    <n v="998"/>
    <x v="478"/>
    <x v="372"/>
    <d v="2015-11-03T00:00:00"/>
    <s v="Standard Class"/>
    <s v="RD-19585"/>
    <s v="Rob Dowd"/>
    <x v="0"/>
    <s v="United States"/>
    <s v="Henderson"/>
    <x v="0"/>
    <n v="42420"/>
    <x v="0"/>
    <s v="OFF-ST-10004258"/>
    <x v="1"/>
    <x v="4"/>
    <s v="Portable Personal File Box"/>
    <n v="36.630000000000003"/>
    <n v="3"/>
    <n v="0"/>
    <x v="935"/>
  </r>
  <r>
    <n v="999"/>
    <x v="478"/>
    <x v="372"/>
    <d v="2015-11-03T00:00:00"/>
    <s v="Standard Class"/>
    <s v="RD-19585"/>
    <s v="Rob Dowd"/>
    <x v="0"/>
    <s v="United States"/>
    <s v="Henderson"/>
    <x v="0"/>
    <n v="42420"/>
    <x v="0"/>
    <s v="FUR-FU-10002885"/>
    <x v="0"/>
    <x v="5"/>
    <s v="Magna Visual Magnetic Picture Hangers"/>
    <n v="24.1"/>
    <n v="5"/>
    <n v="0"/>
    <x v="936"/>
  </r>
  <r>
    <n v="1000"/>
    <x v="478"/>
    <x v="372"/>
    <d v="2015-11-03T00:00:00"/>
    <s v="Standard Class"/>
    <s v="RD-19585"/>
    <s v="Rob Dowd"/>
    <x v="0"/>
    <s v="United States"/>
    <s v="Henderson"/>
    <x v="0"/>
    <n v="42420"/>
    <x v="0"/>
    <s v="FUR-FU-10001918"/>
    <x v="0"/>
    <x v="5"/>
    <s v="C-Line Cubicle Keepers Polyproplyene Holder With Velcro Backings"/>
    <n v="33.11"/>
    <n v="7"/>
    <n v="0"/>
    <x v="937"/>
  </r>
  <r>
    <n v="1001"/>
    <x v="479"/>
    <x v="373"/>
    <d v="2016-11-17T00:00:00"/>
    <s v="Standard Class"/>
    <s v="FM-14290"/>
    <s v="Frank Merwin"/>
    <x v="2"/>
    <s v="United States"/>
    <s v="Vancouver"/>
    <x v="4"/>
    <n v="98661"/>
    <x v="1"/>
    <s v="OFF-AR-10002956"/>
    <x v="1"/>
    <x v="6"/>
    <s v="Boston 16801 Nautilus Battery Pencil Sharpener"/>
    <n v="44.02"/>
    <n v="2"/>
    <n v="0"/>
    <x v="938"/>
  </r>
  <r>
    <n v="1002"/>
    <x v="480"/>
    <x v="374"/>
    <d v="2015-07-31T00:00:00"/>
    <s v="Same Day"/>
    <s v="RH-19495"/>
    <s v="Rick Hansen"/>
    <x v="0"/>
    <s v="United States"/>
    <s v="New York City"/>
    <x v="15"/>
    <n v="10024"/>
    <x v="3"/>
    <s v="TEC-AC-10003033"/>
    <x v="2"/>
    <x v="11"/>
    <s v="Plantronics CS510 - Over-the-Head monaural Wireless Headset System"/>
    <n v="2309.65"/>
    <n v="7"/>
    <n v="0"/>
    <x v="939"/>
  </r>
  <r>
    <n v="1003"/>
    <x v="480"/>
    <x v="374"/>
    <d v="2015-07-31T00:00:00"/>
    <s v="Same Day"/>
    <s v="RH-19495"/>
    <s v="Rick Hansen"/>
    <x v="0"/>
    <s v="United States"/>
    <s v="New York City"/>
    <x v="15"/>
    <n v="10024"/>
    <x v="3"/>
    <s v="FUR-TA-10002903"/>
    <x v="0"/>
    <x v="3"/>
    <s v="Bevis Round Bullnose 29&quot; High Table Top"/>
    <n v="1090.7819999999999"/>
    <n v="7"/>
    <n v="0.4"/>
    <x v="940"/>
  </r>
  <r>
    <n v="1004"/>
    <x v="480"/>
    <x v="374"/>
    <d v="2015-07-31T00:00:00"/>
    <s v="Same Day"/>
    <s v="RH-19495"/>
    <s v="Rick Hansen"/>
    <x v="0"/>
    <s v="United States"/>
    <s v="New York City"/>
    <x v="15"/>
    <n v="10024"/>
    <x v="3"/>
    <s v="OFF-PA-10004621"/>
    <x v="1"/>
    <x v="10"/>
    <s v="Xerox 212"/>
    <n v="19.440000000000001"/>
    <n v="3"/>
    <n v="0"/>
    <x v="551"/>
  </r>
  <r>
    <n v="1005"/>
    <x v="481"/>
    <x v="375"/>
    <d v="2015-08-31T00:00:00"/>
    <s v="Standard Class"/>
    <s v="RA-19945"/>
    <s v="Ryan Akin"/>
    <x v="0"/>
    <s v="United States"/>
    <s v="Murrieta"/>
    <x v="1"/>
    <n v="92563"/>
    <x v="1"/>
    <s v="OFF-ST-10000046"/>
    <x v="1"/>
    <x v="4"/>
    <s v="Fellowes Super Stor/Drawer Files"/>
    <n v="484.65"/>
    <n v="3"/>
    <n v="0"/>
    <x v="941"/>
  </r>
  <r>
    <n v="1006"/>
    <x v="482"/>
    <x v="50"/>
    <d v="2015-11-17T00:00:00"/>
    <s v="Standard Class"/>
    <s v="JK-15730"/>
    <s v="Joe Kamberova"/>
    <x v="0"/>
    <s v="United States"/>
    <s v="Jacksonville"/>
    <x v="3"/>
    <n v="28540"/>
    <x v="0"/>
    <s v="OFF-PA-10001790"/>
    <x v="1"/>
    <x v="10"/>
    <s v="Xerox 1910"/>
    <n v="115.29600000000001"/>
    <n v="3"/>
    <n v="0.2"/>
    <x v="942"/>
  </r>
  <r>
    <n v="1007"/>
    <x v="483"/>
    <x v="376"/>
    <d v="2015-11-09T00:00:00"/>
    <s v="First Class"/>
    <s v="MT-17815"/>
    <s v="Meg Tillman"/>
    <x v="0"/>
    <s v="United States"/>
    <s v="Scottsdale"/>
    <x v="16"/>
    <n v="85254"/>
    <x v="1"/>
    <s v="OFF-EN-10002600"/>
    <x v="1"/>
    <x v="12"/>
    <s v="Redi-Strip #10 Envelopes, 4 1/8 x 9 1/2"/>
    <n v="7.08"/>
    <n v="3"/>
    <n v="0.2"/>
    <x v="943"/>
  </r>
  <r>
    <n v="1008"/>
    <x v="483"/>
    <x v="376"/>
    <d v="2015-11-09T00:00:00"/>
    <s v="First Class"/>
    <s v="MT-17815"/>
    <s v="Meg Tillman"/>
    <x v="0"/>
    <s v="United States"/>
    <s v="Scottsdale"/>
    <x v="16"/>
    <n v="85254"/>
    <x v="1"/>
    <s v="OFF-BI-10002049"/>
    <x v="1"/>
    <x v="8"/>
    <s v="UniKeep View Case Binders"/>
    <n v="4.4009999999999998"/>
    <n v="3"/>
    <n v="0.7"/>
    <x v="944"/>
  </r>
  <r>
    <n v="1009"/>
    <x v="484"/>
    <x v="377"/>
    <d v="2018-01-01T00:00:00"/>
    <s v="Standard Class"/>
    <s v="PO-18850"/>
    <s v="Patrick O'Brill"/>
    <x v="0"/>
    <s v="United States"/>
    <s v="Burlington"/>
    <x v="23"/>
    <n v="52601"/>
    <x v="2"/>
    <s v="OFF-PA-10001509"/>
    <x v="1"/>
    <x v="10"/>
    <s v="Recycled Desk Saver Line &quot;While You Were Out&quot; Book, 5 1/2&quot; X 4&quot;"/>
    <n v="44.75"/>
    <n v="5"/>
    <n v="0"/>
    <x v="945"/>
  </r>
  <r>
    <n v="1010"/>
    <x v="485"/>
    <x v="378"/>
    <d v="2017-08-03T00:00:00"/>
    <s v="First Class"/>
    <s v="AT-10735"/>
    <s v="Annie Thurman"/>
    <x v="0"/>
    <s v="United States"/>
    <s v="Chicago"/>
    <x v="10"/>
    <n v="60653"/>
    <x v="2"/>
    <s v="TEC-PH-10003931"/>
    <x v="2"/>
    <x v="7"/>
    <s v="JBL Micro Wireless Portable Bluetooth Speaker"/>
    <n v="95.983999999999995"/>
    <n v="2"/>
    <n v="0.2"/>
    <x v="946"/>
  </r>
  <r>
    <n v="1011"/>
    <x v="486"/>
    <x v="156"/>
    <d v="2014-11-26T00:00:00"/>
    <s v="First Class"/>
    <s v="VG-21790"/>
    <s v="Vivek Gonzalez"/>
    <x v="0"/>
    <s v="United States"/>
    <s v="San Diego"/>
    <x v="1"/>
    <n v="92037"/>
    <x v="1"/>
    <s v="FUR-FU-10001602"/>
    <x v="0"/>
    <x v="5"/>
    <s v="Eldon Delta Triangular Chair Mat, 52&quot; x 58&quot;, Clear"/>
    <n v="151.72"/>
    <n v="4"/>
    <n v="0"/>
    <x v="947"/>
  </r>
  <r>
    <n v="1012"/>
    <x v="487"/>
    <x v="46"/>
    <d v="2017-06-21T00:00:00"/>
    <s v="Second Class"/>
    <s v="PF-19165"/>
    <s v="Philip Fox"/>
    <x v="0"/>
    <s v="United States"/>
    <s v="Olympia"/>
    <x v="4"/>
    <n v="98502"/>
    <x v="1"/>
    <s v="FUR-FU-10004848"/>
    <x v="0"/>
    <x v="5"/>
    <s v="Howard Miller 13-3/4&quot; Diameter Brushed Chrome Round Wall Clock"/>
    <n v="155.25"/>
    <n v="3"/>
    <n v="0"/>
    <x v="948"/>
  </r>
  <r>
    <n v="1013"/>
    <x v="487"/>
    <x v="46"/>
    <d v="2017-06-21T00:00:00"/>
    <s v="Second Class"/>
    <s v="PF-19165"/>
    <s v="Philip Fox"/>
    <x v="0"/>
    <s v="United States"/>
    <s v="Olympia"/>
    <x v="4"/>
    <n v="98502"/>
    <x v="1"/>
    <s v="OFF-ST-10003722"/>
    <x v="1"/>
    <x v="4"/>
    <s v="Project Tote Personal File"/>
    <n v="14.03"/>
    <n v="1"/>
    <n v="0"/>
    <x v="949"/>
  </r>
  <r>
    <n v="1014"/>
    <x v="488"/>
    <x v="379"/>
    <d v="2015-12-24T00:00:00"/>
    <s v="Second Class"/>
    <s v="JS-15880"/>
    <s v="John Stevenson"/>
    <x v="0"/>
    <s v="United States"/>
    <s v="Seattle"/>
    <x v="4"/>
    <n v="98103"/>
    <x v="1"/>
    <s v="FUR-TA-10003748"/>
    <x v="0"/>
    <x v="3"/>
    <s v="Bevis 36 x 72 Conference Tables"/>
    <n v="1618.37"/>
    <n v="13"/>
    <n v="0"/>
    <x v="950"/>
  </r>
  <r>
    <n v="1015"/>
    <x v="488"/>
    <x v="379"/>
    <d v="2015-12-24T00:00:00"/>
    <s v="Second Class"/>
    <s v="JS-15880"/>
    <s v="John Stevenson"/>
    <x v="0"/>
    <s v="United States"/>
    <s v="Seattle"/>
    <x v="4"/>
    <n v="98103"/>
    <x v="1"/>
    <s v="TEC-AC-10003198"/>
    <x v="2"/>
    <x v="11"/>
    <s v="Enermax Acrylux Wireless Keyboard"/>
    <n v="99.6"/>
    <n v="1"/>
    <n v="0"/>
    <x v="951"/>
  </r>
  <r>
    <n v="1016"/>
    <x v="489"/>
    <x v="14"/>
    <d v="2015-09-19T00:00:00"/>
    <s v="Second Class"/>
    <s v="MO-17800"/>
    <s v="Meg O'Connel"/>
    <x v="2"/>
    <s v="United States"/>
    <s v="Los Angeles"/>
    <x v="1"/>
    <n v="90036"/>
    <x v="1"/>
    <s v="OFF-PA-10004100"/>
    <x v="1"/>
    <x v="10"/>
    <s v="Xerox 216"/>
    <n v="32.4"/>
    <n v="5"/>
    <n v="0"/>
    <x v="56"/>
  </r>
  <r>
    <n v="1017"/>
    <x v="490"/>
    <x v="380"/>
    <d v="2015-07-10T00:00:00"/>
    <s v="Standard Class"/>
    <s v="KM-16225"/>
    <s v="Kalyca Meade"/>
    <x v="1"/>
    <s v="United States"/>
    <s v="New York City"/>
    <x v="15"/>
    <n v="10011"/>
    <x v="3"/>
    <s v="FUR-FU-10002191"/>
    <x v="0"/>
    <x v="5"/>
    <s v="G.E. Halogen Desk Lamp Bulbs"/>
    <n v="13.96"/>
    <n v="2"/>
    <n v="0"/>
    <x v="952"/>
  </r>
  <r>
    <n v="1018"/>
    <x v="490"/>
    <x v="380"/>
    <d v="2015-07-10T00:00:00"/>
    <s v="Standard Class"/>
    <s v="KM-16225"/>
    <s v="Kalyca Meade"/>
    <x v="1"/>
    <s v="United States"/>
    <s v="New York City"/>
    <x v="15"/>
    <n v="10011"/>
    <x v="3"/>
    <s v="FUR-FU-10000965"/>
    <x v="0"/>
    <x v="5"/>
    <s v="Howard Miller 11-1/2&quot; Diameter Ridgewood Wall Clock"/>
    <n v="155.82"/>
    <n v="3"/>
    <n v="0"/>
    <x v="953"/>
  </r>
  <r>
    <n v="1019"/>
    <x v="490"/>
    <x v="380"/>
    <d v="2015-07-10T00:00:00"/>
    <s v="Standard Class"/>
    <s v="KM-16225"/>
    <s v="Kalyca Meade"/>
    <x v="1"/>
    <s v="United States"/>
    <s v="New York City"/>
    <x v="15"/>
    <n v="10011"/>
    <x v="3"/>
    <s v="TEC-PH-10004188"/>
    <x v="2"/>
    <x v="7"/>
    <s v="OtterBox Commuter Series Case - Samsung Galaxy S4"/>
    <n v="124.95"/>
    <n v="5"/>
    <n v="0"/>
    <x v="954"/>
  </r>
  <r>
    <n v="1020"/>
    <x v="490"/>
    <x v="380"/>
    <d v="2015-07-10T00:00:00"/>
    <s v="Standard Class"/>
    <s v="KM-16225"/>
    <s v="Kalyca Meade"/>
    <x v="1"/>
    <s v="United States"/>
    <s v="New York City"/>
    <x v="15"/>
    <n v="10011"/>
    <x v="3"/>
    <s v="OFF-ST-10001526"/>
    <x v="1"/>
    <x v="4"/>
    <s v="Iceberg Mobile Mega Data/Printer Cart "/>
    <n v="601.65"/>
    <n v="5"/>
    <n v="0"/>
    <x v="955"/>
  </r>
  <r>
    <n v="1021"/>
    <x v="491"/>
    <x v="381"/>
    <d v="2015-05-03T00:00:00"/>
    <s v="Standard Class"/>
    <s v="GT-14710"/>
    <s v="Greg Tran"/>
    <x v="0"/>
    <s v="United States"/>
    <s v="Washington"/>
    <x v="40"/>
    <n v="20016"/>
    <x v="3"/>
    <s v="OFF-AR-10001166"/>
    <x v="1"/>
    <x v="6"/>
    <s v="Staples in misc. colors"/>
    <n v="22.74"/>
    <n v="3"/>
    <n v="0"/>
    <x v="956"/>
  </r>
  <r>
    <n v="1022"/>
    <x v="491"/>
    <x v="381"/>
    <d v="2015-05-03T00:00:00"/>
    <s v="Standard Class"/>
    <s v="GT-14710"/>
    <s v="Greg Tran"/>
    <x v="0"/>
    <s v="United States"/>
    <s v="Washington"/>
    <x v="40"/>
    <n v="20016"/>
    <x v="3"/>
    <s v="FUR-CH-10000309"/>
    <x v="0"/>
    <x v="1"/>
    <s v="Global Comet Stacking Arm Chair"/>
    <n v="1267.53"/>
    <n v="3"/>
    <n v="0"/>
    <x v="957"/>
  </r>
  <r>
    <n v="1023"/>
    <x v="491"/>
    <x v="381"/>
    <d v="2015-05-03T00:00:00"/>
    <s v="Standard Class"/>
    <s v="GT-14710"/>
    <s v="Greg Tran"/>
    <x v="0"/>
    <s v="United States"/>
    <s v="Washington"/>
    <x v="40"/>
    <n v="20016"/>
    <x v="3"/>
    <s v="TEC-MA-10004212"/>
    <x v="2"/>
    <x v="15"/>
    <s v="Cisco SPA525G2 5-Line IP Phone"/>
    <n v="1379.92"/>
    <n v="8"/>
    <n v="0"/>
    <x v="958"/>
  </r>
  <r>
    <n v="1024"/>
    <x v="492"/>
    <x v="382"/>
    <d v="2015-06-20T00:00:00"/>
    <s v="Standard Class"/>
    <s v="PB-19150"/>
    <s v="Philip Brown"/>
    <x v="0"/>
    <s v="United States"/>
    <s v="Philadelphia"/>
    <x v="9"/>
    <n v="19134"/>
    <x v="3"/>
    <s v="OFF-EN-10003072"/>
    <x v="1"/>
    <x v="12"/>
    <s v="Peel &amp; Seel Envelopes"/>
    <n v="6.2080000000000002"/>
    <n v="2"/>
    <n v="0.2"/>
    <x v="959"/>
  </r>
  <r>
    <n v="1025"/>
    <x v="493"/>
    <x v="94"/>
    <d v="2017-12-20T00:00:00"/>
    <s v="First Class"/>
    <s v="HR-14770"/>
    <s v="Hallie Redmond"/>
    <x v="2"/>
    <s v="United States"/>
    <s v="Los Angeles"/>
    <x v="1"/>
    <n v="90045"/>
    <x v="1"/>
    <s v="OFF-BI-10000320"/>
    <x v="1"/>
    <x v="8"/>
    <s v="GBC Plastic Binding Combs"/>
    <n v="11.808"/>
    <n v="2"/>
    <n v="0.2"/>
    <x v="960"/>
  </r>
  <r>
    <n v="1026"/>
    <x v="494"/>
    <x v="383"/>
    <d v="2016-01-13T00:00:00"/>
    <s v="Second Class"/>
    <s v="DE-13255"/>
    <s v="Deanra Eno"/>
    <x v="2"/>
    <s v="United States"/>
    <s v="Springfield"/>
    <x v="24"/>
    <n v="45503"/>
    <x v="3"/>
    <s v="OFF-PA-10001166"/>
    <x v="1"/>
    <x v="10"/>
    <s v="Xerox 2"/>
    <n v="15.552"/>
    <n v="3"/>
    <n v="0.2"/>
    <x v="12"/>
  </r>
  <r>
    <n v="1027"/>
    <x v="494"/>
    <x v="383"/>
    <d v="2016-01-13T00:00:00"/>
    <s v="Second Class"/>
    <s v="DE-13255"/>
    <s v="Deanra Eno"/>
    <x v="2"/>
    <s v="United States"/>
    <s v="Springfield"/>
    <x v="24"/>
    <n v="45503"/>
    <x v="3"/>
    <s v="OFF-PA-10003656"/>
    <x v="1"/>
    <x v="10"/>
    <s v="Xerox 1935"/>
    <n v="63.311999999999998"/>
    <n v="3"/>
    <n v="0.2"/>
    <x v="961"/>
  </r>
  <r>
    <n v="1028"/>
    <x v="494"/>
    <x v="383"/>
    <d v="2016-01-13T00:00:00"/>
    <s v="Second Class"/>
    <s v="DE-13255"/>
    <s v="Deanra Eno"/>
    <x v="2"/>
    <s v="United States"/>
    <s v="Springfield"/>
    <x v="24"/>
    <n v="45503"/>
    <x v="3"/>
    <s v="TEC-PH-10000148"/>
    <x v="2"/>
    <x v="7"/>
    <s v="Cyber Acoustics AC-202b Speech Recognition Stereo Headset"/>
    <n v="15.587999999999999"/>
    <n v="2"/>
    <n v="0.4"/>
    <x v="962"/>
  </r>
  <r>
    <n v="1029"/>
    <x v="495"/>
    <x v="384"/>
    <d v="2014-07-15T00:00:00"/>
    <s v="Standard Class"/>
    <s v="LA-16780"/>
    <s v="Laura Armstrong"/>
    <x v="1"/>
    <s v="United States"/>
    <s v="Hackensack"/>
    <x v="30"/>
    <n v="7601"/>
    <x v="3"/>
    <s v="OFF-PA-10000474"/>
    <x v="1"/>
    <x v="10"/>
    <s v="Easy-staple paper"/>
    <n v="177.2"/>
    <n v="5"/>
    <n v="0"/>
    <x v="963"/>
  </r>
  <r>
    <n v="1030"/>
    <x v="495"/>
    <x v="384"/>
    <d v="2014-07-15T00:00:00"/>
    <s v="Standard Class"/>
    <s v="LA-16780"/>
    <s v="Laura Armstrong"/>
    <x v="1"/>
    <s v="United States"/>
    <s v="Hackensack"/>
    <x v="30"/>
    <n v="7601"/>
    <x v="3"/>
    <s v="TEC-PH-10003885"/>
    <x v="2"/>
    <x v="7"/>
    <s v="Cisco SPA508G"/>
    <n v="197.97"/>
    <n v="3"/>
    <n v="0"/>
    <x v="964"/>
  </r>
  <r>
    <n v="1031"/>
    <x v="495"/>
    <x v="384"/>
    <d v="2014-07-15T00:00:00"/>
    <s v="Standard Class"/>
    <s v="LA-16780"/>
    <s v="Laura Armstrong"/>
    <x v="1"/>
    <s v="United States"/>
    <s v="Hackensack"/>
    <x v="30"/>
    <n v="7601"/>
    <x v="3"/>
    <s v="FUR-CH-10003379"/>
    <x v="0"/>
    <x v="1"/>
    <s v="Global Commerce Series High-Back Swivel/Tilt Chairs"/>
    <n v="854.94"/>
    <n v="3"/>
    <n v="0"/>
    <x v="965"/>
  </r>
  <r>
    <n v="1032"/>
    <x v="495"/>
    <x v="384"/>
    <d v="2014-07-15T00:00:00"/>
    <s v="Standard Class"/>
    <s v="LA-16780"/>
    <s v="Laura Armstrong"/>
    <x v="1"/>
    <s v="United States"/>
    <s v="Hackensack"/>
    <x v="30"/>
    <n v="7601"/>
    <x v="3"/>
    <s v="FUR-FU-10000629"/>
    <x v="0"/>
    <x v="5"/>
    <s v="9-3/4 Diameter Round Wall Clock"/>
    <n v="124.11"/>
    <n v="9"/>
    <n v="0"/>
    <x v="966"/>
  </r>
  <r>
    <n v="1033"/>
    <x v="495"/>
    <x v="384"/>
    <d v="2014-07-15T00:00:00"/>
    <s v="Standard Class"/>
    <s v="LA-16780"/>
    <s v="Laura Armstrong"/>
    <x v="1"/>
    <s v="United States"/>
    <s v="Hackensack"/>
    <x v="30"/>
    <n v="7601"/>
    <x v="3"/>
    <s v="OFF-LA-10001175"/>
    <x v="1"/>
    <x v="2"/>
    <s v="Avery 514"/>
    <n v="14.4"/>
    <n v="5"/>
    <n v="0"/>
    <x v="967"/>
  </r>
  <r>
    <n v="1034"/>
    <x v="496"/>
    <x v="73"/>
    <d v="2016-11-22T00:00:00"/>
    <s v="First Class"/>
    <s v="AG-10390"/>
    <s v="Allen Goldenen"/>
    <x v="0"/>
    <s v="United States"/>
    <s v="Cincinnati"/>
    <x v="24"/>
    <n v="45231"/>
    <x v="3"/>
    <s v="OFF-PA-10000955"/>
    <x v="1"/>
    <x v="10"/>
    <s v="Southworth 25% Cotton Granite Paper &amp; Envelopes"/>
    <n v="15.696"/>
    <n v="3"/>
    <n v="0.2"/>
    <x v="968"/>
  </r>
  <r>
    <n v="1035"/>
    <x v="496"/>
    <x v="73"/>
    <d v="2016-11-22T00:00:00"/>
    <s v="First Class"/>
    <s v="AG-10390"/>
    <s v="Allen Goldenen"/>
    <x v="0"/>
    <s v="United States"/>
    <s v="Cincinnati"/>
    <x v="24"/>
    <n v="45231"/>
    <x v="3"/>
    <s v="OFF-BI-10003460"/>
    <x v="1"/>
    <x v="8"/>
    <s v="Acco 3-Hole Punch"/>
    <n v="2.6280000000000001"/>
    <n v="2"/>
    <n v="0.7"/>
    <x v="969"/>
  </r>
  <r>
    <n v="1036"/>
    <x v="496"/>
    <x v="73"/>
    <d v="2016-11-22T00:00:00"/>
    <s v="First Class"/>
    <s v="AG-10390"/>
    <s v="Allen Goldenen"/>
    <x v="0"/>
    <s v="United States"/>
    <s v="Cincinnati"/>
    <x v="24"/>
    <n v="45231"/>
    <x v="3"/>
    <s v="OFF-BI-10000474"/>
    <x v="1"/>
    <x v="8"/>
    <s v="Avery Recycled Flexi-View Covers for Binding Systems"/>
    <n v="14.427"/>
    <n v="3"/>
    <n v="0.7"/>
    <x v="970"/>
  </r>
  <r>
    <n v="1037"/>
    <x v="497"/>
    <x v="183"/>
    <d v="2016-04-26T00:00:00"/>
    <s v="Standard Class"/>
    <s v="EL-13735"/>
    <s v="Ed Ludwig"/>
    <x v="2"/>
    <s v="United States"/>
    <s v="Jefferson City"/>
    <x v="25"/>
    <n v="65109"/>
    <x v="2"/>
    <s v="FUR-FU-10003975"/>
    <x v="0"/>
    <x v="5"/>
    <s v="Eldon Advantage Chair Mats for Low to Medium Pile Carpets"/>
    <n v="86.62"/>
    <n v="2"/>
    <n v="0"/>
    <x v="971"/>
  </r>
  <r>
    <n v="1038"/>
    <x v="498"/>
    <x v="385"/>
    <d v="2015-06-14T00:00:00"/>
    <s v="First Class"/>
    <s v="JJ-15445"/>
    <s v="Jennifer Jackson"/>
    <x v="0"/>
    <s v="United States"/>
    <s v="Los Angeles"/>
    <x v="1"/>
    <n v="90004"/>
    <x v="1"/>
    <s v="OFF-BI-10003707"/>
    <x v="1"/>
    <x v="8"/>
    <s v="Aluminum Screw Posts"/>
    <n v="36.624000000000002"/>
    <n v="3"/>
    <n v="0.2"/>
    <x v="972"/>
  </r>
  <r>
    <n v="1039"/>
    <x v="499"/>
    <x v="225"/>
    <d v="2017-11-21T00:00:00"/>
    <s v="First Class"/>
    <s v="JH-15430"/>
    <s v="Jennifer Halladay"/>
    <x v="0"/>
    <s v="United States"/>
    <s v="Burlington"/>
    <x v="3"/>
    <n v="27217"/>
    <x v="0"/>
    <s v="OFF-AR-10000203"/>
    <x v="1"/>
    <x v="6"/>
    <s v="Newell 336"/>
    <n v="23.968"/>
    <n v="7"/>
    <n v="0.2"/>
    <x v="973"/>
  </r>
  <r>
    <n v="1040"/>
    <x v="499"/>
    <x v="225"/>
    <d v="2017-11-21T00:00:00"/>
    <s v="First Class"/>
    <s v="JH-15430"/>
    <s v="Jennifer Halladay"/>
    <x v="0"/>
    <s v="United States"/>
    <s v="Burlington"/>
    <x v="3"/>
    <n v="27217"/>
    <x v="0"/>
    <s v="OFF-AR-10004790"/>
    <x v="1"/>
    <x v="6"/>
    <s v="Staples in misc. colors"/>
    <n v="28.728000000000002"/>
    <n v="3"/>
    <n v="0.2"/>
    <x v="974"/>
  </r>
  <r>
    <n v="1041"/>
    <x v="500"/>
    <x v="231"/>
    <d v="2016-03-24T00:00:00"/>
    <s v="Standard Class"/>
    <s v="RD-19660"/>
    <s v="Robert Dilbeck"/>
    <x v="2"/>
    <s v="United States"/>
    <s v="Saint Peters"/>
    <x v="25"/>
    <n v="63376"/>
    <x v="2"/>
    <s v="FUR-TA-10001095"/>
    <x v="0"/>
    <x v="3"/>
    <s v="Chromcraft Round Conference Tables"/>
    <n v="697.16"/>
    <n v="4"/>
    <n v="0"/>
    <x v="975"/>
  </r>
  <r>
    <n v="1042"/>
    <x v="501"/>
    <x v="47"/>
    <d v="2016-09-09T00:00:00"/>
    <s v="Second Class"/>
    <s v="MO-17500"/>
    <s v="Mary O'Rourke"/>
    <x v="0"/>
    <s v="United States"/>
    <s v="New York City"/>
    <x v="15"/>
    <n v="10035"/>
    <x v="3"/>
    <s v="TEC-AC-10004761"/>
    <x v="2"/>
    <x v="11"/>
    <s v="Maxell 4.7GB DVD 3/Pack"/>
    <n v="31.86"/>
    <n v="2"/>
    <n v="0"/>
    <x v="976"/>
  </r>
  <r>
    <n v="1043"/>
    <x v="501"/>
    <x v="47"/>
    <d v="2016-09-09T00:00:00"/>
    <s v="Second Class"/>
    <s v="MO-17500"/>
    <s v="Mary O'Rourke"/>
    <x v="0"/>
    <s v="United States"/>
    <s v="New York City"/>
    <x v="15"/>
    <n v="10035"/>
    <x v="3"/>
    <s v="FUR-BO-10001811"/>
    <x v="0"/>
    <x v="0"/>
    <s v="Atlantic Metals Mobile 5-Shelf Bookcases, Custom Colors"/>
    <n v="722.35199999999998"/>
    <n v="3"/>
    <n v="0.2"/>
    <x v="977"/>
  </r>
  <r>
    <n v="1044"/>
    <x v="502"/>
    <x v="362"/>
    <d v="2017-07-12T00:00:00"/>
    <s v="First Class"/>
    <s v="NS-18640"/>
    <s v="Noel Staavos"/>
    <x v="1"/>
    <s v="United States"/>
    <s v="Chicago"/>
    <x v="10"/>
    <n v="60610"/>
    <x v="2"/>
    <s v="OFF-AR-10001130"/>
    <x v="1"/>
    <x v="6"/>
    <s v="Quartet Alpha White Chalk, 12/Pack"/>
    <n v="8.84"/>
    <n v="5"/>
    <n v="0.2"/>
    <x v="978"/>
  </r>
  <r>
    <n v="1045"/>
    <x v="502"/>
    <x v="362"/>
    <d v="2017-07-12T00:00:00"/>
    <s v="First Class"/>
    <s v="NS-18640"/>
    <s v="Noel Staavos"/>
    <x v="1"/>
    <s v="United States"/>
    <s v="Chicago"/>
    <x v="10"/>
    <n v="60610"/>
    <x v="2"/>
    <s v="OFF-AP-10000055"/>
    <x v="1"/>
    <x v="9"/>
    <s v="Belkin F9S820V06 8 Outlet Surge"/>
    <n v="58.463999999999999"/>
    <n v="9"/>
    <n v="0.8"/>
    <x v="979"/>
  </r>
  <r>
    <n v="1046"/>
    <x v="503"/>
    <x v="386"/>
    <d v="2017-10-16T00:00:00"/>
    <s v="Standard Class"/>
    <s v="SN-20710"/>
    <s v="Steve Nguyen"/>
    <x v="2"/>
    <s v="United States"/>
    <s v="Rockford"/>
    <x v="10"/>
    <n v="61107"/>
    <x v="2"/>
    <s v="FUR-CH-10002304"/>
    <x v="0"/>
    <x v="1"/>
    <s v="Global Stack Chair without Arms, Black"/>
    <n v="254.60400000000001"/>
    <n v="14"/>
    <n v="0.3"/>
    <x v="980"/>
  </r>
  <r>
    <n v="1047"/>
    <x v="504"/>
    <x v="387"/>
    <d v="2016-03-13T00:00:00"/>
    <s v="Standard Class"/>
    <s v="ZC-21910"/>
    <s v="Zuschuss Carroll"/>
    <x v="0"/>
    <s v="United States"/>
    <s v="Miami"/>
    <x v="2"/>
    <n v="33142"/>
    <x v="0"/>
    <s v="TEC-PH-10001530"/>
    <x v="2"/>
    <x v="7"/>
    <s v="Cisco Unified IP Phone 7945G VoIP phone"/>
    <n v="1363.96"/>
    <n v="5"/>
    <n v="0.2"/>
    <x v="760"/>
  </r>
  <r>
    <n v="1048"/>
    <x v="504"/>
    <x v="387"/>
    <d v="2016-03-13T00:00:00"/>
    <s v="Standard Class"/>
    <s v="ZC-21910"/>
    <s v="Zuschuss Carroll"/>
    <x v="0"/>
    <s v="United States"/>
    <s v="Miami"/>
    <x v="2"/>
    <n v="33142"/>
    <x v="0"/>
    <s v="FUR-FU-10004006"/>
    <x v="0"/>
    <x v="5"/>
    <s v="Deflect-o DuraMat Lighweight, Studded, Beveled Mat for Low Pile Carpeting"/>
    <n v="102.36"/>
    <n v="3"/>
    <n v="0.2"/>
    <x v="103"/>
  </r>
  <r>
    <n v="1049"/>
    <x v="505"/>
    <x v="279"/>
    <d v="2014-06-01T00:00:00"/>
    <s v="Second Class"/>
    <s v="LC-16885"/>
    <s v="Lena Creighton"/>
    <x v="0"/>
    <s v="United States"/>
    <s v="San Francisco"/>
    <x v="1"/>
    <n v="94109"/>
    <x v="1"/>
    <s v="TEC-PH-10000486"/>
    <x v="2"/>
    <x v="7"/>
    <s v="Plantronics HL10 Handset Lifter"/>
    <n v="1113.5039999999999"/>
    <n v="12"/>
    <n v="0.2"/>
    <x v="981"/>
  </r>
  <r>
    <n v="1050"/>
    <x v="505"/>
    <x v="279"/>
    <d v="2014-06-01T00:00:00"/>
    <s v="Second Class"/>
    <s v="LC-16885"/>
    <s v="Lena Creighton"/>
    <x v="0"/>
    <s v="United States"/>
    <s v="San Francisco"/>
    <x v="1"/>
    <n v="94109"/>
    <x v="1"/>
    <s v="TEC-AC-10001606"/>
    <x v="2"/>
    <x v="11"/>
    <s v="Logitech Wireless Performance Mouse MX for PC and Mac"/>
    <n v="99.99"/>
    <n v="1"/>
    <n v="0"/>
    <x v="982"/>
  </r>
  <r>
    <n v="1051"/>
    <x v="506"/>
    <x v="230"/>
    <d v="2015-07-05T00:00:00"/>
    <s v="First Class"/>
    <s v="DG-13300"/>
    <s v="Deirdre Greer"/>
    <x v="1"/>
    <s v="United States"/>
    <s v="Philadelphia"/>
    <x v="9"/>
    <n v="19134"/>
    <x v="3"/>
    <s v="FUR-FU-10000293"/>
    <x v="0"/>
    <x v="5"/>
    <s v="Eldon Antistatic Chair Mats for Low to Medium Pile Carpets"/>
    <n v="168.464"/>
    <n v="2"/>
    <n v="0.2"/>
    <x v="983"/>
  </r>
  <r>
    <n v="1052"/>
    <x v="506"/>
    <x v="230"/>
    <d v="2015-07-05T00:00:00"/>
    <s v="First Class"/>
    <s v="DG-13300"/>
    <s v="Deirdre Greer"/>
    <x v="1"/>
    <s v="United States"/>
    <s v="Philadelphia"/>
    <x v="9"/>
    <n v="19134"/>
    <x v="3"/>
    <s v="OFF-PA-10001307"/>
    <x v="1"/>
    <x v="10"/>
    <s v="Important Message Pads, 50 4-1/4 x 5-1/2 Forms per Pad"/>
    <n v="6.72"/>
    <n v="2"/>
    <n v="0.2"/>
    <x v="984"/>
  </r>
  <r>
    <n v="1053"/>
    <x v="506"/>
    <x v="230"/>
    <d v="2015-07-05T00:00:00"/>
    <s v="First Class"/>
    <s v="DG-13300"/>
    <s v="Deirdre Greer"/>
    <x v="1"/>
    <s v="United States"/>
    <s v="Philadelphia"/>
    <x v="9"/>
    <n v="19134"/>
    <x v="3"/>
    <s v="FUR-FU-10004460"/>
    <x v="0"/>
    <x v="5"/>
    <s v="Howard Miller 12&quot; Round Wall Clock"/>
    <n v="282.88799999999998"/>
    <n v="9"/>
    <n v="0.2"/>
    <x v="985"/>
  </r>
  <r>
    <n v="1054"/>
    <x v="507"/>
    <x v="388"/>
    <d v="2015-04-08T00:00:00"/>
    <s v="Standard Class"/>
    <s v="NF-18595"/>
    <s v="Nicole Fjeld"/>
    <x v="2"/>
    <s v="United States"/>
    <s v="New York City"/>
    <x v="15"/>
    <n v="10009"/>
    <x v="3"/>
    <s v="OFF-AR-10000716"/>
    <x v="1"/>
    <x v="6"/>
    <s v="DIXON Ticonderoga Erasable Checking Pencils"/>
    <n v="11.16"/>
    <n v="2"/>
    <n v="0"/>
    <x v="986"/>
  </r>
  <r>
    <n v="1055"/>
    <x v="507"/>
    <x v="388"/>
    <d v="2015-04-08T00:00:00"/>
    <s v="Standard Class"/>
    <s v="NF-18595"/>
    <s v="Nicole Fjeld"/>
    <x v="2"/>
    <s v="United States"/>
    <s v="New York City"/>
    <x v="15"/>
    <n v="10009"/>
    <x v="3"/>
    <s v="FUR-FU-10004622"/>
    <x v="0"/>
    <x v="5"/>
    <s v="Eldon Advantage Foldable Chair Mats for Low Pile Carpets"/>
    <n v="108.4"/>
    <n v="2"/>
    <n v="0"/>
    <x v="987"/>
  </r>
  <r>
    <n v="1056"/>
    <x v="507"/>
    <x v="388"/>
    <d v="2015-04-08T00:00:00"/>
    <s v="Standard Class"/>
    <s v="NF-18595"/>
    <s v="Nicole Fjeld"/>
    <x v="2"/>
    <s v="United States"/>
    <s v="New York City"/>
    <x v="15"/>
    <n v="10009"/>
    <x v="3"/>
    <s v="OFF-BI-10002735"/>
    <x v="1"/>
    <x v="8"/>
    <s v="GBC Prestige Therm-A-Bind Covers"/>
    <n v="82.343999999999994"/>
    <n v="3"/>
    <n v="0.2"/>
    <x v="988"/>
  </r>
  <r>
    <n v="1057"/>
    <x v="507"/>
    <x v="388"/>
    <d v="2015-04-08T00:00:00"/>
    <s v="Standard Class"/>
    <s v="NF-18595"/>
    <s v="Nicole Fjeld"/>
    <x v="2"/>
    <s v="United States"/>
    <s v="New York City"/>
    <x v="15"/>
    <n v="10009"/>
    <x v="3"/>
    <s v="OFF-BI-10003529"/>
    <x v="1"/>
    <x v="8"/>
    <s v="Avery Round Ring Poly Binders"/>
    <n v="9.0879999999999992"/>
    <n v="4"/>
    <n v="0.2"/>
    <x v="806"/>
  </r>
  <r>
    <n v="1058"/>
    <x v="508"/>
    <x v="389"/>
    <d v="2017-12-17T00:00:00"/>
    <s v="Standard Class"/>
    <s v="BP-11185"/>
    <s v="Ben Peterman"/>
    <x v="1"/>
    <s v="United States"/>
    <s v="San Diego"/>
    <x v="1"/>
    <n v="92037"/>
    <x v="1"/>
    <s v="OFF-BI-10001097"/>
    <x v="1"/>
    <x v="8"/>
    <s v="Avery Hole Reinforcements"/>
    <n v="19.936"/>
    <n v="4"/>
    <n v="0.2"/>
    <x v="989"/>
  </r>
  <r>
    <n v="1059"/>
    <x v="508"/>
    <x v="389"/>
    <d v="2017-12-17T00:00:00"/>
    <s v="Standard Class"/>
    <s v="BP-11185"/>
    <s v="Ben Peterman"/>
    <x v="1"/>
    <s v="United States"/>
    <s v="San Diego"/>
    <x v="1"/>
    <n v="92037"/>
    <x v="1"/>
    <s v="OFF-BI-10001597"/>
    <x v="1"/>
    <x v="8"/>
    <s v="Wilson Jones Ledger-Size, Piano-Hinge Binder, 2&quot;, Blue"/>
    <n v="65.567999999999998"/>
    <n v="2"/>
    <n v="0.2"/>
    <x v="990"/>
  </r>
  <r>
    <n v="1060"/>
    <x v="509"/>
    <x v="390"/>
    <d v="2016-12-01T00:00:00"/>
    <s v="Standard Class"/>
    <s v="MG-17650"/>
    <s v="Matthew Grinstein"/>
    <x v="2"/>
    <s v="United States"/>
    <s v="Philadelphia"/>
    <x v="9"/>
    <n v="19143"/>
    <x v="3"/>
    <s v="OFF-FA-10001754"/>
    <x v="1"/>
    <x v="13"/>
    <s v="Stockwell Gold Paper Clips"/>
    <n v="4.4160000000000004"/>
    <n v="3"/>
    <n v="0.2"/>
    <x v="991"/>
  </r>
  <r>
    <n v="1061"/>
    <x v="510"/>
    <x v="391"/>
    <d v="2015-03-29T00:00:00"/>
    <s v="Standard Class"/>
    <s v="JD-16060"/>
    <s v="Julia Dunbar"/>
    <x v="0"/>
    <s v="United States"/>
    <s v="Houston"/>
    <x v="5"/>
    <n v="77095"/>
    <x v="2"/>
    <s v="FUR-CH-10003396"/>
    <x v="0"/>
    <x v="1"/>
    <s v="Global Deluxe Steno Chair"/>
    <n v="107.77200000000001"/>
    <n v="2"/>
    <n v="0.3"/>
    <x v="992"/>
  </r>
  <r>
    <n v="1062"/>
    <x v="511"/>
    <x v="392"/>
    <d v="2015-04-21T00:00:00"/>
    <s v="Standard Class"/>
    <s v="TS-21160"/>
    <s v="Theresa Swint"/>
    <x v="1"/>
    <s v="United States"/>
    <s v="Toledo"/>
    <x v="24"/>
    <n v="43615"/>
    <x v="3"/>
    <s v="OFF-AP-10002350"/>
    <x v="1"/>
    <x v="9"/>
    <s v="Belkin F9H710-06 7 Outlet SurgeMaster Surge Protector"/>
    <n v="45.216000000000001"/>
    <n v="3"/>
    <n v="0.2"/>
    <x v="993"/>
  </r>
  <r>
    <n v="1063"/>
    <x v="511"/>
    <x v="392"/>
    <d v="2015-04-21T00:00:00"/>
    <s v="Standard Class"/>
    <s v="TS-21160"/>
    <s v="Theresa Swint"/>
    <x v="1"/>
    <s v="United States"/>
    <s v="Toledo"/>
    <x v="24"/>
    <n v="43615"/>
    <x v="3"/>
    <s v="OFF-FA-10004838"/>
    <x v="1"/>
    <x v="13"/>
    <s v="Super Bands, 12/Pack"/>
    <n v="10.416"/>
    <n v="7"/>
    <n v="0.2"/>
    <x v="994"/>
  </r>
  <r>
    <n v="1064"/>
    <x v="511"/>
    <x v="392"/>
    <d v="2015-04-21T00:00:00"/>
    <s v="Standard Class"/>
    <s v="TS-21160"/>
    <s v="Theresa Swint"/>
    <x v="1"/>
    <s v="United States"/>
    <s v="Toledo"/>
    <x v="24"/>
    <n v="43615"/>
    <x v="3"/>
    <s v="OFF-AR-10004757"/>
    <x v="1"/>
    <x v="6"/>
    <s v="Crayola Colored Pencils"/>
    <n v="7.8719999999999999"/>
    <n v="3"/>
    <n v="0.2"/>
    <x v="995"/>
  </r>
  <r>
    <n v="1065"/>
    <x v="511"/>
    <x v="392"/>
    <d v="2015-04-21T00:00:00"/>
    <s v="Standard Class"/>
    <s v="TS-21160"/>
    <s v="Theresa Swint"/>
    <x v="1"/>
    <s v="United States"/>
    <s v="Toledo"/>
    <x v="24"/>
    <n v="43615"/>
    <x v="3"/>
    <s v="TEC-PH-10002115"/>
    <x v="2"/>
    <x v="7"/>
    <s v="Plantronics 81402"/>
    <n v="118.782"/>
    <n v="3"/>
    <n v="0.4"/>
    <x v="996"/>
  </r>
  <r>
    <n v="1066"/>
    <x v="511"/>
    <x v="392"/>
    <d v="2015-04-21T00:00:00"/>
    <s v="Standard Class"/>
    <s v="TS-21160"/>
    <s v="Theresa Swint"/>
    <x v="1"/>
    <s v="United States"/>
    <s v="Toledo"/>
    <x v="24"/>
    <n v="43615"/>
    <x v="3"/>
    <s v="OFF-FA-10003059"/>
    <x v="1"/>
    <x v="13"/>
    <s v="Assorted Color Push Pins"/>
    <n v="1.448"/>
    <n v="1"/>
    <n v="0.2"/>
    <x v="997"/>
  </r>
  <r>
    <n v="1067"/>
    <x v="511"/>
    <x v="392"/>
    <d v="2015-04-21T00:00:00"/>
    <s v="Standard Class"/>
    <s v="TS-21160"/>
    <s v="Theresa Swint"/>
    <x v="1"/>
    <s v="United States"/>
    <s v="Toledo"/>
    <x v="24"/>
    <n v="43615"/>
    <x v="3"/>
    <s v="OFF-BI-10004330"/>
    <x v="1"/>
    <x v="8"/>
    <s v="GBC Velobind Prepunched Cover Sets, Regency Series"/>
    <n v="55.47"/>
    <n v="5"/>
    <n v="0.7"/>
    <x v="998"/>
  </r>
  <r>
    <n v="1068"/>
    <x v="512"/>
    <x v="393"/>
    <d v="2016-10-02T00:00:00"/>
    <s v="First Class"/>
    <s v="BD-11620"/>
    <s v="Brian DeCherney"/>
    <x v="0"/>
    <s v="United States"/>
    <s v="San Francisco"/>
    <x v="1"/>
    <n v="94122"/>
    <x v="1"/>
    <s v="FUR-CH-10001146"/>
    <x v="0"/>
    <x v="1"/>
    <s v="Global Value Mid-Back Manager's Chair, Gray"/>
    <n v="194.84800000000001"/>
    <n v="4"/>
    <n v="0.2"/>
    <x v="999"/>
  </r>
  <r>
    <n v="1069"/>
    <x v="513"/>
    <x v="394"/>
    <d v="2017-09-30T00:00:00"/>
    <s v="Second Class"/>
    <s v="CM-12160"/>
    <s v="Charles McCrossin"/>
    <x v="0"/>
    <s v="United States"/>
    <s v="Brownsville"/>
    <x v="5"/>
    <n v="78521"/>
    <x v="2"/>
    <s v="OFF-SU-10001935"/>
    <x v="1"/>
    <x v="14"/>
    <s v="Staple remover"/>
    <n v="1.744"/>
    <n v="1"/>
    <n v="0.2"/>
    <x v="1000"/>
  </r>
  <r>
    <n v="1070"/>
    <x v="514"/>
    <x v="395"/>
    <d v="2015-07-29T00:00:00"/>
    <s v="Standard Class"/>
    <s v="RB-19795"/>
    <s v="Ross Baird"/>
    <x v="2"/>
    <s v="United States"/>
    <s v="Philadelphia"/>
    <x v="9"/>
    <n v="19143"/>
    <x v="3"/>
    <s v="OFF-BI-10001524"/>
    <x v="1"/>
    <x v="8"/>
    <s v="GBC Premium Transparent Covers with Diagonal Lined Pattern"/>
    <n v="25.175999999999998"/>
    <n v="4"/>
    <n v="0.7"/>
    <x v="1001"/>
  </r>
  <r>
    <n v="1071"/>
    <x v="515"/>
    <x v="312"/>
    <d v="2015-11-26T00:00:00"/>
    <s v="Standard Class"/>
    <s v="SN-20560"/>
    <s v="Skye Norling"/>
    <x v="2"/>
    <s v="United States"/>
    <s v="Los Angeles"/>
    <x v="1"/>
    <n v="90008"/>
    <x v="1"/>
    <s v="OFF-AR-10003732"/>
    <x v="1"/>
    <x v="6"/>
    <s v="Newell 333"/>
    <n v="19.46"/>
    <n v="7"/>
    <n v="0"/>
    <x v="21"/>
  </r>
  <r>
    <n v="1072"/>
    <x v="516"/>
    <x v="236"/>
    <d v="2016-05-02T00:00:00"/>
    <s v="Standard Class"/>
    <s v="EH-14005"/>
    <s v="Erica Hernandez"/>
    <x v="2"/>
    <s v="United States"/>
    <s v="Denver"/>
    <x v="22"/>
    <n v="80219"/>
    <x v="1"/>
    <s v="OFF-PA-10001970"/>
    <x v="1"/>
    <x v="10"/>
    <s v="Xerox 1881"/>
    <n v="29.472000000000001"/>
    <n v="3"/>
    <n v="0.2"/>
    <x v="34"/>
  </r>
  <r>
    <n v="1073"/>
    <x v="517"/>
    <x v="237"/>
    <d v="2017-11-19T00:00:00"/>
    <s v="Standard Class"/>
    <s v="FO-14305"/>
    <s v="Frank Olsen"/>
    <x v="0"/>
    <s v="United States"/>
    <s v="New York City"/>
    <x v="15"/>
    <n v="10035"/>
    <x v="3"/>
    <s v="OFF-BI-10003669"/>
    <x v="1"/>
    <x v="8"/>
    <s v="3M Organizer Strips"/>
    <n v="8.64"/>
    <n v="2"/>
    <n v="0.2"/>
    <x v="701"/>
  </r>
  <r>
    <n v="1074"/>
    <x v="518"/>
    <x v="396"/>
    <d v="2016-11-19T00:00:00"/>
    <s v="Standard Class"/>
    <s v="MS-17710"/>
    <s v="Maurice Satty"/>
    <x v="0"/>
    <s v="United States"/>
    <s v="Mesa"/>
    <x v="16"/>
    <n v="85204"/>
    <x v="1"/>
    <s v="OFF-BI-10003727"/>
    <x v="1"/>
    <x v="8"/>
    <s v="Avery Durable Slant Ring Binders With Label Holder"/>
    <n v="6.27"/>
    <n v="5"/>
    <n v="0.7"/>
    <x v="1002"/>
  </r>
  <r>
    <n v="1075"/>
    <x v="518"/>
    <x v="396"/>
    <d v="2016-11-19T00:00:00"/>
    <s v="Standard Class"/>
    <s v="MS-17710"/>
    <s v="Maurice Satty"/>
    <x v="0"/>
    <s v="United States"/>
    <s v="Mesa"/>
    <x v="16"/>
    <n v="85204"/>
    <x v="1"/>
    <s v="OFF-BI-10004967"/>
    <x v="1"/>
    <x v="8"/>
    <s v="Round Ring Binders"/>
    <n v="4.3680000000000003"/>
    <n v="7"/>
    <n v="0.7"/>
    <x v="1003"/>
  </r>
  <r>
    <n v="1076"/>
    <x v="518"/>
    <x v="396"/>
    <d v="2016-11-19T00:00:00"/>
    <s v="Standard Class"/>
    <s v="MS-17710"/>
    <s v="Maurice Satty"/>
    <x v="0"/>
    <s v="United States"/>
    <s v="Mesa"/>
    <x v="16"/>
    <n v="85204"/>
    <x v="1"/>
    <s v="TEC-AC-10003447"/>
    <x v="2"/>
    <x v="11"/>
    <s v="Micropad Numeric Keypads"/>
    <n v="31.984000000000002"/>
    <n v="2"/>
    <n v="0.2"/>
    <x v="1004"/>
  </r>
  <r>
    <n v="1077"/>
    <x v="519"/>
    <x v="321"/>
    <d v="2016-09-30T00:00:00"/>
    <s v="First Class"/>
    <s v="CC-12100"/>
    <s v="Chad Cunningham"/>
    <x v="2"/>
    <s v="United States"/>
    <s v="Columbus"/>
    <x v="14"/>
    <n v="47201"/>
    <x v="2"/>
    <s v="OFF-AR-10000255"/>
    <x v="1"/>
    <x v="6"/>
    <s v="Newell 328"/>
    <n v="40.880000000000003"/>
    <n v="7"/>
    <n v="0"/>
    <x v="1005"/>
  </r>
  <r>
    <n v="1078"/>
    <x v="520"/>
    <x v="397"/>
    <d v="2017-09-25T00:00:00"/>
    <s v="Second Class"/>
    <s v="DW-13540"/>
    <s v="Don Weiss"/>
    <x v="0"/>
    <s v="United States"/>
    <s v="Seattle"/>
    <x v="4"/>
    <n v="98105"/>
    <x v="1"/>
    <s v="OFF-AP-10002191"/>
    <x v="1"/>
    <x v="9"/>
    <s v="Belkin 8 Outlet SurgeMaster II Gold Surge Protector"/>
    <n v="119.96"/>
    <n v="2"/>
    <n v="0"/>
    <x v="1006"/>
  </r>
  <r>
    <n v="1079"/>
    <x v="520"/>
    <x v="397"/>
    <d v="2017-09-25T00:00:00"/>
    <s v="Second Class"/>
    <s v="DW-13540"/>
    <s v="Don Weiss"/>
    <x v="0"/>
    <s v="United States"/>
    <s v="Seattle"/>
    <x v="4"/>
    <n v="98105"/>
    <x v="1"/>
    <s v="OFF-ST-10001325"/>
    <x v="1"/>
    <x v="4"/>
    <s v="Sterilite Officeware Hinged File Box"/>
    <n v="31.44"/>
    <n v="3"/>
    <n v="0"/>
    <x v="1007"/>
  </r>
  <r>
    <n v="1080"/>
    <x v="520"/>
    <x v="397"/>
    <d v="2017-09-25T00:00:00"/>
    <s v="Second Class"/>
    <s v="DW-13540"/>
    <s v="Don Weiss"/>
    <x v="0"/>
    <s v="United States"/>
    <s v="Seattle"/>
    <x v="4"/>
    <n v="98105"/>
    <x v="1"/>
    <s v="OFF-BI-10000404"/>
    <x v="1"/>
    <x v="8"/>
    <s v="Avery Printable Repositionable Plastic Tabs"/>
    <n v="6.88"/>
    <n v="1"/>
    <n v="0.2"/>
    <x v="1008"/>
  </r>
  <r>
    <n v="1081"/>
    <x v="521"/>
    <x v="239"/>
    <d v="2015-12-04T00:00:00"/>
    <s v="Standard Class"/>
    <s v="BT-11395"/>
    <s v="Bill Tyler"/>
    <x v="1"/>
    <s v="United States"/>
    <s v="Detroit"/>
    <x v="12"/>
    <n v="48227"/>
    <x v="2"/>
    <s v="OFF-PA-10000349"/>
    <x v="1"/>
    <x v="10"/>
    <s v="Easy-staple paper"/>
    <n v="19.920000000000002"/>
    <n v="4"/>
    <n v="0"/>
    <x v="1009"/>
  </r>
  <r>
    <n v="1082"/>
    <x v="521"/>
    <x v="239"/>
    <d v="2015-12-04T00:00:00"/>
    <s v="Standard Class"/>
    <s v="BT-11395"/>
    <s v="Bill Tyler"/>
    <x v="1"/>
    <s v="United States"/>
    <s v="Detroit"/>
    <x v="12"/>
    <n v="48227"/>
    <x v="2"/>
    <s v="FUR-CH-10002880"/>
    <x v="0"/>
    <x v="1"/>
    <s v="Global High-Back Leather Tilter, Burgundy"/>
    <n v="1106.9100000000001"/>
    <n v="9"/>
    <n v="0"/>
    <x v="1010"/>
  </r>
  <r>
    <n v="1083"/>
    <x v="522"/>
    <x v="398"/>
    <d v="2016-03-05T00:00:00"/>
    <s v="Standard Class"/>
    <s v="KD-16270"/>
    <s v="Karen Daniels"/>
    <x v="0"/>
    <s v="United States"/>
    <s v="Yonkers"/>
    <x v="15"/>
    <n v="10701"/>
    <x v="3"/>
    <s v="FUR-TA-10001095"/>
    <x v="0"/>
    <x v="3"/>
    <s v="Chromcraft Round Conference Tables"/>
    <n v="836.59199999999998"/>
    <n v="8"/>
    <n v="0.4"/>
    <x v="1011"/>
  </r>
  <r>
    <n v="1084"/>
    <x v="522"/>
    <x v="398"/>
    <d v="2016-03-05T00:00:00"/>
    <s v="Standard Class"/>
    <s v="KD-16270"/>
    <s v="Karen Daniels"/>
    <x v="0"/>
    <s v="United States"/>
    <s v="Yonkers"/>
    <x v="15"/>
    <n v="10701"/>
    <x v="3"/>
    <s v="OFF-PA-10003127"/>
    <x v="1"/>
    <x v="10"/>
    <s v="Easy-staple paper"/>
    <n v="26.38"/>
    <n v="1"/>
    <n v="0"/>
    <x v="1012"/>
  </r>
  <r>
    <n v="1085"/>
    <x v="522"/>
    <x v="398"/>
    <d v="2016-03-05T00:00:00"/>
    <s v="Standard Class"/>
    <s v="KD-16270"/>
    <s v="Karen Daniels"/>
    <x v="0"/>
    <s v="United States"/>
    <s v="Yonkers"/>
    <x v="15"/>
    <n v="10701"/>
    <x v="3"/>
    <s v="OFF-ST-10003208"/>
    <x v="1"/>
    <x v="4"/>
    <s v="Adjustable Depth Letter/Legal Cart"/>
    <n v="362.92"/>
    <n v="2"/>
    <n v="0"/>
    <x v="1013"/>
  </r>
  <r>
    <n v="1086"/>
    <x v="522"/>
    <x v="398"/>
    <d v="2016-03-05T00:00:00"/>
    <s v="Standard Class"/>
    <s v="KD-16270"/>
    <s v="Karen Daniels"/>
    <x v="0"/>
    <s v="United States"/>
    <s v="Yonkers"/>
    <x v="15"/>
    <n v="10701"/>
    <x v="3"/>
    <s v="TEC-MA-10003979"/>
    <x v="2"/>
    <x v="15"/>
    <s v="Ativa V4110MDD Micro-Cut Shredder"/>
    <n v="4899.93"/>
    <n v="7"/>
    <n v="0"/>
    <x v="1014"/>
  </r>
  <r>
    <n v="1087"/>
    <x v="523"/>
    <x v="399"/>
    <d v="2016-08-12T00:00:00"/>
    <s v="Same Day"/>
    <s v="LC-16870"/>
    <s v="Lena Cacioppo"/>
    <x v="0"/>
    <s v="United States"/>
    <s v="Des Moines"/>
    <x v="23"/>
    <n v="50315"/>
    <x v="2"/>
    <s v="OFF-PA-10000029"/>
    <x v="1"/>
    <x v="10"/>
    <s v="Xerox 224"/>
    <n v="6.48"/>
    <n v="1"/>
    <n v="0"/>
    <x v="90"/>
  </r>
  <r>
    <n v="1088"/>
    <x v="524"/>
    <x v="243"/>
    <d v="2016-08-20T00:00:00"/>
    <s v="Second Class"/>
    <s v="CY-12745"/>
    <s v="Craig Yedwab"/>
    <x v="1"/>
    <s v="United States"/>
    <s v="Oakland"/>
    <x v="1"/>
    <n v="94601"/>
    <x v="1"/>
    <s v="TEC-PH-10004896"/>
    <x v="2"/>
    <x v="7"/>
    <s v="Nokia Lumia 521 (T-Mobile)"/>
    <n v="71.975999999999999"/>
    <n v="3"/>
    <n v="0.2"/>
    <x v="1015"/>
  </r>
  <r>
    <n v="1089"/>
    <x v="524"/>
    <x v="243"/>
    <d v="2016-08-20T00:00:00"/>
    <s v="Second Class"/>
    <s v="CY-12745"/>
    <s v="Craig Yedwab"/>
    <x v="1"/>
    <s v="United States"/>
    <s v="Oakland"/>
    <x v="1"/>
    <n v="94601"/>
    <x v="1"/>
    <s v="OFF-LA-10000452"/>
    <x v="1"/>
    <x v="2"/>
    <s v="Avery 488"/>
    <n v="3.15"/>
    <n v="1"/>
    <n v="0"/>
    <x v="1016"/>
  </r>
  <r>
    <n v="1090"/>
    <x v="525"/>
    <x v="400"/>
    <d v="2017-06-10T00:00:00"/>
    <s v="Standard Class"/>
    <s v="LW-16990"/>
    <s v="Lindsay Williams"/>
    <x v="1"/>
    <s v="United States"/>
    <s v="Monroe"/>
    <x v="3"/>
    <n v="28110"/>
    <x v="0"/>
    <s v="FUR-FU-10001967"/>
    <x v="0"/>
    <x v="5"/>
    <s v="Telescoping Adjustable Floor Lamp"/>
    <n v="31.984000000000002"/>
    <n v="2"/>
    <n v="0.2"/>
    <x v="1004"/>
  </r>
  <r>
    <n v="1091"/>
    <x v="525"/>
    <x v="400"/>
    <d v="2017-06-10T00:00:00"/>
    <s v="Standard Class"/>
    <s v="LW-16990"/>
    <s v="Lindsay Williams"/>
    <x v="1"/>
    <s v="United States"/>
    <s v="Monroe"/>
    <x v="3"/>
    <n v="28110"/>
    <x v="0"/>
    <s v="TEC-PH-10001819"/>
    <x v="2"/>
    <x v="7"/>
    <s v="Innergie mMini Combo Duo USB Travel Charging Kit"/>
    <n v="71.983999999999995"/>
    <n v="2"/>
    <n v="0.2"/>
    <x v="1017"/>
  </r>
  <r>
    <n v="1092"/>
    <x v="526"/>
    <x v="401"/>
    <d v="2015-12-13T00:00:00"/>
    <s v="Standard Class"/>
    <s v="NP-18325"/>
    <s v="Naresj Patel"/>
    <x v="0"/>
    <s v="United States"/>
    <s v="San Diego"/>
    <x v="1"/>
    <n v="92105"/>
    <x v="1"/>
    <s v="OFF-AR-10002952"/>
    <x v="1"/>
    <x v="6"/>
    <s v="Stanley Contemporary Battery Pencil Sharpeners"/>
    <n v="120.15"/>
    <n v="9"/>
    <n v="0"/>
    <x v="1018"/>
  </r>
  <r>
    <n v="1093"/>
    <x v="526"/>
    <x v="401"/>
    <d v="2015-12-13T00:00:00"/>
    <s v="Standard Class"/>
    <s v="NP-18325"/>
    <s v="Naresj Patel"/>
    <x v="0"/>
    <s v="United States"/>
    <s v="San Diego"/>
    <x v="1"/>
    <n v="92105"/>
    <x v="1"/>
    <s v="TEC-PH-10000576"/>
    <x v="2"/>
    <x v="7"/>
    <s v="AT&amp;T 1080 Corded phone"/>
    <n v="219.184"/>
    <n v="2"/>
    <n v="0.2"/>
    <x v="1019"/>
  </r>
  <r>
    <n v="1094"/>
    <x v="527"/>
    <x v="17"/>
    <d v="2015-12-31T00:00:00"/>
    <s v="Standard Class"/>
    <s v="BT-11485"/>
    <s v="Brad Thomas"/>
    <x v="2"/>
    <s v="United States"/>
    <s v="Clinton"/>
    <x v="39"/>
    <n v="20735"/>
    <x v="3"/>
    <s v="OFF-PA-10000605"/>
    <x v="1"/>
    <x v="10"/>
    <s v="Xerox 1950"/>
    <n v="28.9"/>
    <n v="5"/>
    <n v="0"/>
    <x v="1020"/>
  </r>
  <r>
    <n v="1095"/>
    <x v="527"/>
    <x v="17"/>
    <d v="2015-12-31T00:00:00"/>
    <s v="Standard Class"/>
    <s v="BT-11485"/>
    <s v="Brad Thomas"/>
    <x v="2"/>
    <s v="United States"/>
    <s v="Clinton"/>
    <x v="39"/>
    <n v="20735"/>
    <x v="3"/>
    <s v="OFF-AP-10002518"/>
    <x v="1"/>
    <x v="9"/>
    <s v="Kensington 7 Outlet MasterPiece Power Center"/>
    <n v="355.96"/>
    <n v="2"/>
    <n v="0"/>
    <x v="1021"/>
  </r>
  <r>
    <n v="1096"/>
    <x v="528"/>
    <x v="276"/>
    <d v="2017-01-26T00:00:00"/>
    <s v="Standard Class"/>
    <s v="PS-19045"/>
    <s v="Penelope Sewall"/>
    <x v="2"/>
    <s v="United States"/>
    <s v="Charlotte"/>
    <x v="3"/>
    <n v="28205"/>
    <x v="0"/>
    <s v="OFF-ST-10004340"/>
    <x v="1"/>
    <x v="4"/>
    <s v="Fellowes Mobile File Cart, Black"/>
    <n v="348.20800000000003"/>
    <n v="7"/>
    <n v="0.2"/>
    <x v="1022"/>
  </r>
  <r>
    <n v="1097"/>
    <x v="528"/>
    <x v="276"/>
    <d v="2017-01-26T00:00:00"/>
    <s v="Standard Class"/>
    <s v="PS-19045"/>
    <s v="Penelope Sewall"/>
    <x v="2"/>
    <s v="United States"/>
    <s v="Charlotte"/>
    <x v="3"/>
    <n v="28205"/>
    <x v="0"/>
    <s v="OFF-BI-10004001"/>
    <x v="1"/>
    <x v="8"/>
    <s v="GBC Recycled VeloBinder Covers"/>
    <n v="35.783999999999999"/>
    <n v="7"/>
    <n v="0.7"/>
    <x v="1023"/>
  </r>
  <r>
    <n v="1098"/>
    <x v="529"/>
    <x v="402"/>
    <d v="2014-06-28T00:00:00"/>
    <s v="First Class"/>
    <s v="NS-18640"/>
    <s v="Noel Staavos"/>
    <x v="1"/>
    <s v="United States"/>
    <s v="Los Angeles"/>
    <x v="1"/>
    <n v="90049"/>
    <x v="1"/>
    <s v="FUR-TA-10004147"/>
    <x v="0"/>
    <x v="3"/>
    <s v="Hon 4060 Series Tables"/>
    <n v="447.84"/>
    <n v="5"/>
    <n v="0.2"/>
    <x v="1024"/>
  </r>
  <r>
    <n v="1099"/>
    <x v="530"/>
    <x v="403"/>
    <d v="2016-06-17T00:00:00"/>
    <s v="First Class"/>
    <s v="PV-18985"/>
    <s v="Paul Van Hugh"/>
    <x v="2"/>
    <s v="United States"/>
    <s v="San Francisco"/>
    <x v="1"/>
    <n v="94122"/>
    <x v="1"/>
    <s v="OFF-AR-10001545"/>
    <x v="1"/>
    <x v="6"/>
    <s v="Newell 326"/>
    <n v="7.04"/>
    <n v="4"/>
    <n v="0"/>
    <x v="1025"/>
  </r>
  <r>
    <n v="1100"/>
    <x v="530"/>
    <x v="403"/>
    <d v="2016-06-17T00:00:00"/>
    <s v="First Class"/>
    <s v="PV-18985"/>
    <s v="Paul Van Hugh"/>
    <x v="2"/>
    <s v="United States"/>
    <s v="San Francisco"/>
    <x v="1"/>
    <n v="94122"/>
    <x v="1"/>
    <s v="FUR-FU-10000206"/>
    <x v="0"/>
    <x v="5"/>
    <s v="GE General Purpose, Extra Long Life, Showcase &amp; Floodlight Incandescent Bulbs"/>
    <n v="8.73"/>
    <n v="3"/>
    <n v="0"/>
    <x v="1026"/>
  </r>
  <r>
    <n v="1101"/>
    <x v="530"/>
    <x v="403"/>
    <d v="2016-06-17T00:00:00"/>
    <s v="First Class"/>
    <s v="PV-18985"/>
    <s v="Paul Van Hugh"/>
    <x v="2"/>
    <s v="United States"/>
    <s v="San Francisco"/>
    <x v="1"/>
    <n v="94122"/>
    <x v="1"/>
    <s v="TEC-AC-10001013"/>
    <x v="2"/>
    <x v="11"/>
    <s v="Logitech ClearChat Comfort/USB Headset H390"/>
    <n v="29.29"/>
    <n v="1"/>
    <n v="0"/>
    <x v="1027"/>
  </r>
  <r>
    <n v="1102"/>
    <x v="530"/>
    <x v="403"/>
    <d v="2016-06-17T00:00:00"/>
    <s v="First Class"/>
    <s v="PV-18985"/>
    <s v="Paul Van Hugh"/>
    <x v="2"/>
    <s v="United States"/>
    <s v="San Francisco"/>
    <x v="1"/>
    <n v="94122"/>
    <x v="1"/>
    <s v="OFF-AR-10002255"/>
    <x v="1"/>
    <x v="6"/>
    <s v="Newell 346"/>
    <n v="8.64"/>
    <n v="3"/>
    <n v="0"/>
    <x v="1028"/>
  </r>
  <r>
    <n v="1103"/>
    <x v="531"/>
    <x v="81"/>
    <d v="2017-04-27T00:00:00"/>
    <s v="Standard Class"/>
    <s v="RP-19390"/>
    <s v="Resi Pölking"/>
    <x v="0"/>
    <s v="United States"/>
    <s v="Houston"/>
    <x v="5"/>
    <n v="77041"/>
    <x v="2"/>
    <s v="OFF-BI-10004140"/>
    <x v="1"/>
    <x v="8"/>
    <s v="Avery Non-Stick Binders"/>
    <n v="2.694"/>
    <n v="3"/>
    <n v="0.8"/>
    <x v="1029"/>
  </r>
  <r>
    <n v="1104"/>
    <x v="531"/>
    <x v="81"/>
    <d v="2017-04-27T00:00:00"/>
    <s v="Standard Class"/>
    <s v="RP-19390"/>
    <s v="Resi Pölking"/>
    <x v="0"/>
    <s v="United States"/>
    <s v="Houston"/>
    <x v="5"/>
    <n v="77041"/>
    <x v="2"/>
    <s v="OFF-BI-10002049"/>
    <x v="1"/>
    <x v="8"/>
    <s v="UniKeep View Case Binders"/>
    <n v="2.9340000000000002"/>
    <n v="3"/>
    <n v="0.8"/>
    <x v="1030"/>
  </r>
  <r>
    <n v="1105"/>
    <x v="532"/>
    <x v="147"/>
    <d v="2016-10-27T00:00:00"/>
    <s v="Standard Class"/>
    <s v="NM-18520"/>
    <s v="Neoma Murray"/>
    <x v="0"/>
    <s v="United States"/>
    <s v="Riverside"/>
    <x v="1"/>
    <n v="92503"/>
    <x v="1"/>
    <s v="OFF-PA-10001892"/>
    <x v="1"/>
    <x v="10"/>
    <s v="Rediform Wirebound &quot;Phone Memo&quot; Message Book, 11 x 5-3/4"/>
    <n v="22.92"/>
    <n v="3"/>
    <n v="0"/>
    <x v="1031"/>
  </r>
  <r>
    <n v="1106"/>
    <x v="533"/>
    <x v="258"/>
    <d v="2016-11-24T00:00:00"/>
    <s v="Standard Class"/>
    <s v="EH-13945"/>
    <s v="Eric Hoffmann"/>
    <x v="0"/>
    <s v="United States"/>
    <s v="Houston"/>
    <x v="5"/>
    <n v="77041"/>
    <x v="2"/>
    <s v="OFF-ST-10000642"/>
    <x v="1"/>
    <x v="4"/>
    <s v="Tennsco Lockers, Gray"/>
    <n v="100.70399999999999"/>
    <n v="6"/>
    <n v="0.2"/>
    <x v="1032"/>
  </r>
  <r>
    <n v="1107"/>
    <x v="533"/>
    <x v="258"/>
    <d v="2016-11-24T00:00:00"/>
    <s v="Standard Class"/>
    <s v="EH-13945"/>
    <s v="Eric Hoffmann"/>
    <x v="0"/>
    <s v="United States"/>
    <s v="Houston"/>
    <x v="5"/>
    <n v="77041"/>
    <x v="2"/>
    <s v="FUR-FU-10000206"/>
    <x v="0"/>
    <x v="5"/>
    <s v="GE General Purpose, Extra Long Life, Showcase &amp; Floodlight Incandescent Bulbs"/>
    <n v="2.3279999999999998"/>
    <n v="2"/>
    <n v="0.6"/>
    <x v="1033"/>
  </r>
  <r>
    <n v="1108"/>
    <x v="533"/>
    <x v="258"/>
    <d v="2016-11-24T00:00:00"/>
    <s v="Standard Class"/>
    <s v="EH-13945"/>
    <s v="Eric Hoffmann"/>
    <x v="0"/>
    <s v="United States"/>
    <s v="Houston"/>
    <x v="5"/>
    <n v="77041"/>
    <x v="2"/>
    <s v="OFF-BI-10003676"/>
    <x v="1"/>
    <x v="8"/>
    <s v="GBC Standard Recycled Report Covers, Clear Plastic Sheets"/>
    <n v="10.78"/>
    <n v="5"/>
    <n v="0.8"/>
    <x v="1034"/>
  </r>
  <r>
    <n v="1109"/>
    <x v="533"/>
    <x v="258"/>
    <d v="2016-11-24T00:00:00"/>
    <s v="Standard Class"/>
    <s v="EH-13945"/>
    <s v="Eric Hoffmann"/>
    <x v="0"/>
    <s v="United States"/>
    <s v="Houston"/>
    <x v="5"/>
    <n v="77041"/>
    <x v="2"/>
    <s v="OFF-FA-10003495"/>
    <x v="1"/>
    <x v="13"/>
    <s v="Staples"/>
    <n v="58.368000000000002"/>
    <n v="12"/>
    <n v="0.2"/>
    <x v="1035"/>
  </r>
  <r>
    <n v="1110"/>
    <x v="533"/>
    <x v="258"/>
    <d v="2016-11-24T00:00:00"/>
    <s v="Standard Class"/>
    <s v="EH-13945"/>
    <s v="Eric Hoffmann"/>
    <x v="0"/>
    <s v="United States"/>
    <s v="Houston"/>
    <x v="5"/>
    <n v="77041"/>
    <x v="2"/>
    <s v="OFF-EN-10003798"/>
    <x v="1"/>
    <x v="12"/>
    <s v="Recycled Interoffice Envelopes with Re-Use-A-Seal Closure, 10 x 13"/>
    <n v="40.968000000000004"/>
    <n v="3"/>
    <n v="0.2"/>
    <x v="1036"/>
  </r>
  <r>
    <n v="1111"/>
    <x v="533"/>
    <x v="258"/>
    <d v="2016-11-24T00:00:00"/>
    <s v="Standard Class"/>
    <s v="EH-13945"/>
    <s v="Eric Hoffmann"/>
    <x v="0"/>
    <s v="United States"/>
    <s v="Houston"/>
    <x v="5"/>
    <n v="77041"/>
    <x v="2"/>
    <s v="TEC-PH-10003589"/>
    <x v="2"/>
    <x v="7"/>
    <s v="invisibleSHIELD by ZAGG Smudge-Free Screen Protector"/>
    <n v="71.959999999999994"/>
    <n v="5"/>
    <n v="0.2"/>
    <x v="1037"/>
  </r>
  <r>
    <n v="1112"/>
    <x v="533"/>
    <x v="258"/>
    <d v="2016-11-24T00:00:00"/>
    <s v="Standard Class"/>
    <s v="EH-13945"/>
    <s v="Eric Hoffmann"/>
    <x v="0"/>
    <s v="United States"/>
    <s v="Houston"/>
    <x v="5"/>
    <n v="77041"/>
    <x v="2"/>
    <s v="OFF-PA-10004735"/>
    <x v="1"/>
    <x v="10"/>
    <s v="Xerox 1905"/>
    <n v="10.368"/>
    <n v="2"/>
    <n v="0.2"/>
    <x v="572"/>
  </r>
  <r>
    <n v="1113"/>
    <x v="533"/>
    <x v="258"/>
    <d v="2016-11-24T00:00:00"/>
    <s v="Standard Class"/>
    <s v="EH-13945"/>
    <s v="Eric Hoffmann"/>
    <x v="0"/>
    <s v="United States"/>
    <s v="Houston"/>
    <x v="5"/>
    <n v="77041"/>
    <x v="2"/>
    <s v="OFF-BI-10002609"/>
    <x v="1"/>
    <x v="8"/>
    <s v="Avery Hidden Tab Dividers for Binding Systems"/>
    <n v="1.1919999999999999"/>
    <n v="2"/>
    <n v="0.8"/>
    <x v="1038"/>
  </r>
  <r>
    <n v="1114"/>
    <x v="534"/>
    <x v="404"/>
    <d v="2017-12-23T00:00:00"/>
    <s v="Second Class"/>
    <s v="RA-19915"/>
    <s v="Russell Applegate"/>
    <x v="0"/>
    <s v="United States"/>
    <s v="Encinitas"/>
    <x v="1"/>
    <n v="92024"/>
    <x v="1"/>
    <s v="OFF-BI-10003364"/>
    <x v="1"/>
    <x v="8"/>
    <s v="Binding Machine Supplies"/>
    <n v="46.671999999999997"/>
    <n v="2"/>
    <n v="0.2"/>
    <x v="1039"/>
  </r>
  <r>
    <n v="1115"/>
    <x v="534"/>
    <x v="404"/>
    <d v="2017-12-23T00:00:00"/>
    <s v="Second Class"/>
    <s v="RA-19915"/>
    <s v="Russell Applegate"/>
    <x v="0"/>
    <s v="United States"/>
    <s v="Encinitas"/>
    <x v="1"/>
    <n v="92024"/>
    <x v="1"/>
    <s v="FUR-BO-10002206"/>
    <x v="0"/>
    <x v="0"/>
    <s v="Bush Saratoga Collection 5-Shelf Bookcase, Hanover Cherry, *Special Order"/>
    <n v="119.833"/>
    <n v="1"/>
    <n v="0.15"/>
    <x v="1040"/>
  </r>
  <r>
    <n v="1116"/>
    <x v="534"/>
    <x v="404"/>
    <d v="2017-12-23T00:00:00"/>
    <s v="Second Class"/>
    <s v="RA-19915"/>
    <s v="Russell Applegate"/>
    <x v="0"/>
    <s v="United States"/>
    <s v="Encinitas"/>
    <x v="1"/>
    <n v="92024"/>
    <x v="1"/>
    <s v="TEC-AC-10003610"/>
    <x v="2"/>
    <x v="11"/>
    <s v="Logitech Illuminated - Keyboard"/>
    <n v="119.98"/>
    <n v="2"/>
    <n v="0"/>
    <x v="1041"/>
  </r>
  <r>
    <n v="1117"/>
    <x v="535"/>
    <x v="405"/>
    <d v="2016-07-24T00:00:00"/>
    <s v="Second Class"/>
    <s v="DL-13495"/>
    <s v="Dionis Lloyd"/>
    <x v="1"/>
    <s v="United States"/>
    <s v="San Francisco"/>
    <x v="1"/>
    <n v="94110"/>
    <x v="1"/>
    <s v="OFF-LA-10003766"/>
    <x v="1"/>
    <x v="2"/>
    <s v="Self-Adhesive Removable Labels"/>
    <n v="6.3"/>
    <n v="2"/>
    <n v="0"/>
    <x v="701"/>
  </r>
  <r>
    <n v="1118"/>
    <x v="536"/>
    <x v="406"/>
    <d v="2015-09-08T00:00:00"/>
    <s v="Standard Class"/>
    <s v="CS-12355"/>
    <s v="Christine Sundaresam"/>
    <x v="0"/>
    <s v="United States"/>
    <s v="Roswell"/>
    <x v="32"/>
    <n v="30076"/>
    <x v="0"/>
    <s v="OFF-PA-10001970"/>
    <x v="1"/>
    <x v="10"/>
    <s v="Xerox 1908"/>
    <n v="279.89999999999998"/>
    <n v="5"/>
    <n v="0"/>
    <x v="1042"/>
  </r>
  <r>
    <n v="1119"/>
    <x v="536"/>
    <x v="406"/>
    <d v="2015-09-08T00:00:00"/>
    <s v="Standard Class"/>
    <s v="CS-12355"/>
    <s v="Christine Sundaresam"/>
    <x v="0"/>
    <s v="United States"/>
    <s v="Roswell"/>
    <x v="32"/>
    <n v="30076"/>
    <x v="0"/>
    <s v="TEC-AC-10002049"/>
    <x v="2"/>
    <x v="11"/>
    <s v="Logitech G19 Programmable Gaming Keyboard"/>
    <n v="619.95000000000005"/>
    <n v="5"/>
    <n v="0"/>
    <x v="1043"/>
  </r>
  <r>
    <n v="1120"/>
    <x v="536"/>
    <x v="406"/>
    <d v="2015-09-08T00:00:00"/>
    <s v="Standard Class"/>
    <s v="CS-12355"/>
    <s v="Christine Sundaresam"/>
    <x v="0"/>
    <s v="United States"/>
    <s v="Roswell"/>
    <x v="32"/>
    <n v="30076"/>
    <x v="0"/>
    <s v="OFF-PA-10000141"/>
    <x v="1"/>
    <x v="10"/>
    <s v="Ampad Evidence Wirebond Steno Books, 6&quot; x 9&quot;"/>
    <n v="4.3600000000000003"/>
    <n v="2"/>
    <n v="0"/>
    <x v="1044"/>
  </r>
  <r>
    <n v="1121"/>
    <x v="536"/>
    <x v="406"/>
    <d v="2015-09-08T00:00:00"/>
    <s v="Standard Class"/>
    <s v="CS-12355"/>
    <s v="Christine Sundaresam"/>
    <x v="0"/>
    <s v="United States"/>
    <s v="Roswell"/>
    <x v="32"/>
    <n v="30076"/>
    <x v="0"/>
    <s v="OFF-EN-10004459"/>
    <x v="1"/>
    <x v="12"/>
    <s v="Security-Tint Envelopes"/>
    <n v="15.28"/>
    <n v="2"/>
    <n v="0"/>
    <x v="790"/>
  </r>
  <r>
    <n v="1122"/>
    <x v="537"/>
    <x v="407"/>
    <d v="2014-01-26T00:00:00"/>
    <s v="Standard Class"/>
    <s v="HL-15040"/>
    <s v="Hunter Lopez"/>
    <x v="0"/>
    <s v="United States"/>
    <s v="Jonesboro"/>
    <x v="36"/>
    <n v="72401"/>
    <x v="0"/>
    <s v="TEC-PH-10001061"/>
    <x v="2"/>
    <x v="7"/>
    <s v="Apple iPhone 5C"/>
    <n v="699.93"/>
    <n v="7"/>
    <n v="0"/>
    <x v="1045"/>
  </r>
  <r>
    <n v="1123"/>
    <x v="537"/>
    <x v="407"/>
    <d v="2014-01-26T00:00:00"/>
    <s v="Standard Class"/>
    <s v="HL-15040"/>
    <s v="Hunter Lopez"/>
    <x v="0"/>
    <s v="United States"/>
    <s v="Jonesboro"/>
    <x v="36"/>
    <n v="72401"/>
    <x v="0"/>
    <s v="OFF-AR-10002375"/>
    <x v="1"/>
    <x v="6"/>
    <s v="Newell 351"/>
    <n v="22.96"/>
    <n v="7"/>
    <n v="0"/>
    <x v="1046"/>
  </r>
  <r>
    <n v="1124"/>
    <x v="537"/>
    <x v="407"/>
    <d v="2014-01-26T00:00:00"/>
    <s v="Standard Class"/>
    <s v="HL-15040"/>
    <s v="Hunter Lopez"/>
    <x v="0"/>
    <s v="United States"/>
    <s v="Jonesboro"/>
    <x v="36"/>
    <n v="72401"/>
    <x v="0"/>
    <s v="FUR-FU-10003194"/>
    <x v="0"/>
    <x v="5"/>
    <s v="Eldon Expressions Desk Accessory, Wood Pencil Holder, Oak"/>
    <n v="38.6"/>
    <n v="4"/>
    <n v="0"/>
    <x v="1047"/>
  </r>
  <r>
    <n v="1125"/>
    <x v="537"/>
    <x v="407"/>
    <d v="2014-01-26T00:00:00"/>
    <s v="Standard Class"/>
    <s v="HL-15040"/>
    <s v="Hunter Lopez"/>
    <x v="0"/>
    <s v="United States"/>
    <s v="Jonesboro"/>
    <x v="36"/>
    <n v="72401"/>
    <x v="0"/>
    <s v="OFF-AR-10003811"/>
    <x v="1"/>
    <x v="6"/>
    <s v="Newell 327"/>
    <n v="6.63"/>
    <n v="3"/>
    <n v="0"/>
    <x v="155"/>
  </r>
  <r>
    <n v="1126"/>
    <x v="537"/>
    <x v="407"/>
    <d v="2014-01-26T00:00:00"/>
    <s v="Standard Class"/>
    <s v="HL-15040"/>
    <s v="Hunter Lopez"/>
    <x v="0"/>
    <s v="United States"/>
    <s v="Jonesboro"/>
    <x v="36"/>
    <n v="72401"/>
    <x v="0"/>
    <s v="OFF-EN-10001539"/>
    <x v="1"/>
    <x v="12"/>
    <s v="Staple envelope"/>
    <n v="23.34"/>
    <n v="3"/>
    <n v="0"/>
    <x v="1048"/>
  </r>
  <r>
    <n v="1127"/>
    <x v="537"/>
    <x v="407"/>
    <d v="2014-01-26T00:00:00"/>
    <s v="Standard Class"/>
    <s v="HL-15040"/>
    <s v="Hunter Lopez"/>
    <x v="0"/>
    <s v="United States"/>
    <s v="Jonesboro"/>
    <x v="36"/>
    <n v="72401"/>
    <x v="0"/>
    <s v="FUR-CH-10002331"/>
    <x v="0"/>
    <x v="1"/>
    <s v="Hon 4700 Series Mobuis Mid-Back Task Chairs with Adjustable Arms"/>
    <n v="1067.94"/>
    <n v="3"/>
    <n v="0"/>
    <x v="1049"/>
  </r>
  <r>
    <n v="1128"/>
    <x v="538"/>
    <x v="56"/>
    <d v="2015-03-07T00:00:00"/>
    <s v="Standard Class"/>
    <s v="PA-19060"/>
    <s v="Pete Armstrong"/>
    <x v="2"/>
    <s v="United States"/>
    <s v="Richmond"/>
    <x v="14"/>
    <n v="47374"/>
    <x v="2"/>
    <s v="OFF-AR-10003156"/>
    <x v="1"/>
    <x v="6"/>
    <s v="50 Colored Long Pencils"/>
    <n v="10.16"/>
    <n v="1"/>
    <n v="0"/>
    <x v="1050"/>
  </r>
  <r>
    <n v="1129"/>
    <x v="538"/>
    <x v="56"/>
    <d v="2015-03-07T00:00:00"/>
    <s v="Standard Class"/>
    <s v="PA-19060"/>
    <s v="Pete Armstrong"/>
    <x v="2"/>
    <s v="United States"/>
    <s v="Richmond"/>
    <x v="14"/>
    <n v="47374"/>
    <x v="2"/>
    <s v="OFF-EN-10001532"/>
    <x v="1"/>
    <x v="12"/>
    <s v="Brown Kraft Recycled Envelopes"/>
    <n v="101.88"/>
    <n v="6"/>
    <n v="0"/>
    <x v="1051"/>
  </r>
  <r>
    <n v="1130"/>
    <x v="539"/>
    <x v="408"/>
    <d v="2016-04-16T00:00:00"/>
    <s v="Standard Class"/>
    <s v="BD-11605"/>
    <s v="Brian Dahlen"/>
    <x v="0"/>
    <s v="United States"/>
    <s v="Springfield"/>
    <x v="17"/>
    <n v="22153"/>
    <x v="0"/>
    <s v="FUR-TA-10004086"/>
    <x v="0"/>
    <x v="3"/>
    <s v="KI Adjustable-Height Table"/>
    <n v="343.92"/>
    <n v="4"/>
    <n v="0"/>
    <x v="1052"/>
  </r>
  <r>
    <n v="1131"/>
    <x v="539"/>
    <x v="408"/>
    <d v="2016-04-16T00:00:00"/>
    <s v="Standard Class"/>
    <s v="BD-11605"/>
    <s v="Brian Dahlen"/>
    <x v="0"/>
    <s v="United States"/>
    <s v="Springfield"/>
    <x v="17"/>
    <n v="22153"/>
    <x v="0"/>
    <s v="OFF-PA-10000100"/>
    <x v="1"/>
    <x v="10"/>
    <s v="Xerox 1945"/>
    <n v="40.99"/>
    <n v="1"/>
    <n v="0"/>
    <x v="1053"/>
  </r>
  <r>
    <n v="1132"/>
    <x v="539"/>
    <x v="408"/>
    <d v="2016-04-16T00:00:00"/>
    <s v="Standard Class"/>
    <s v="BD-11605"/>
    <s v="Brian Dahlen"/>
    <x v="0"/>
    <s v="United States"/>
    <s v="Springfield"/>
    <x v="17"/>
    <n v="22153"/>
    <x v="0"/>
    <s v="OFF-EN-10002500"/>
    <x v="1"/>
    <x v="12"/>
    <s v="Globe Weis Peel &amp; Seel First Class Envelopes"/>
    <n v="63.9"/>
    <n v="5"/>
    <n v="0"/>
    <x v="1054"/>
  </r>
  <r>
    <n v="1133"/>
    <x v="540"/>
    <x v="409"/>
    <d v="2016-12-07T00:00:00"/>
    <s v="First Class"/>
    <s v="GG-14650"/>
    <s v="Greg Guthrie"/>
    <x v="1"/>
    <s v="United States"/>
    <s v="Antioch"/>
    <x v="1"/>
    <n v="94509"/>
    <x v="1"/>
    <s v="OFF-PA-10004100"/>
    <x v="1"/>
    <x v="10"/>
    <s v="Xerox 216"/>
    <n v="19.440000000000001"/>
    <n v="3"/>
    <n v="0"/>
    <x v="551"/>
  </r>
  <r>
    <n v="1134"/>
    <x v="541"/>
    <x v="410"/>
    <d v="2016-06-09T00:00:00"/>
    <s v="Standard Class"/>
    <s v="JS-15940"/>
    <s v="Joni Sundaresam"/>
    <x v="2"/>
    <s v="United States"/>
    <s v="Philadelphia"/>
    <x v="9"/>
    <n v="19134"/>
    <x v="3"/>
    <s v="OFF-ST-10003479"/>
    <x v="1"/>
    <x v="4"/>
    <s v="Eldon Base for stackable storage shelf, platinum"/>
    <n v="124.608"/>
    <n v="4"/>
    <n v="0.2"/>
    <x v="1055"/>
  </r>
  <r>
    <n v="1135"/>
    <x v="541"/>
    <x v="410"/>
    <d v="2016-06-09T00:00:00"/>
    <s v="Standard Class"/>
    <s v="JS-15940"/>
    <s v="Joni Sundaresam"/>
    <x v="2"/>
    <s v="United States"/>
    <s v="Philadelphia"/>
    <x v="9"/>
    <n v="19134"/>
    <x v="3"/>
    <s v="OFF-LA-10000973"/>
    <x v="1"/>
    <x v="2"/>
    <s v="Avery 502"/>
    <n v="7.56"/>
    <n v="3"/>
    <n v="0.2"/>
    <x v="1056"/>
  </r>
  <r>
    <n v="1136"/>
    <x v="542"/>
    <x v="25"/>
    <d v="2016-12-11T00:00:00"/>
    <s v="Same Day"/>
    <s v="LR-16915"/>
    <s v="Lena Radford"/>
    <x v="0"/>
    <s v="United States"/>
    <s v="Homestead"/>
    <x v="2"/>
    <n v="33030"/>
    <x v="0"/>
    <s v="OFF-ST-10001476"/>
    <x v="1"/>
    <x v="4"/>
    <s v="Steel Personal Filing/Posting Tote"/>
    <n v="85.224000000000004"/>
    <n v="3"/>
    <n v="0.2"/>
    <x v="1057"/>
  </r>
  <r>
    <n v="1137"/>
    <x v="543"/>
    <x v="396"/>
    <d v="2016-11-15T00:00:00"/>
    <s v="Second Class"/>
    <s v="FH-14275"/>
    <s v="Frank Hawley"/>
    <x v="1"/>
    <s v="United States"/>
    <s v="La Porte"/>
    <x v="14"/>
    <n v="46350"/>
    <x v="2"/>
    <s v="OFF-EN-10002831"/>
    <x v="1"/>
    <x v="12"/>
    <s v="Tyvek  Top-Opening Peel &amp; Seel  Envelopes, Gray"/>
    <n v="287.52"/>
    <n v="8"/>
    <n v="0"/>
    <x v="1058"/>
  </r>
  <r>
    <n v="1138"/>
    <x v="543"/>
    <x v="396"/>
    <d v="2016-11-15T00:00:00"/>
    <s v="Second Class"/>
    <s v="FH-14275"/>
    <s v="Frank Hawley"/>
    <x v="1"/>
    <s v="United States"/>
    <s v="La Porte"/>
    <x v="14"/>
    <n v="46350"/>
    <x v="2"/>
    <s v="OFF-AP-10002350"/>
    <x v="1"/>
    <x v="9"/>
    <s v="Belkin F9H710-06 7 Outlet SurgeMaster Surge Protector"/>
    <n v="37.68"/>
    <n v="2"/>
    <n v="0"/>
    <x v="1059"/>
  </r>
  <r>
    <n v="1139"/>
    <x v="543"/>
    <x v="396"/>
    <d v="2016-11-15T00:00:00"/>
    <s v="Second Class"/>
    <s v="FH-14275"/>
    <s v="Frank Hawley"/>
    <x v="1"/>
    <s v="United States"/>
    <s v="La Porte"/>
    <x v="14"/>
    <n v="46350"/>
    <x v="2"/>
    <s v="OFF-PA-10001763"/>
    <x v="1"/>
    <x v="10"/>
    <s v="Xerox 1896"/>
    <n v="19.98"/>
    <n v="2"/>
    <n v="0"/>
    <x v="1060"/>
  </r>
  <r>
    <n v="1140"/>
    <x v="543"/>
    <x v="396"/>
    <d v="2016-11-15T00:00:00"/>
    <s v="Second Class"/>
    <s v="FH-14275"/>
    <s v="Frank Hawley"/>
    <x v="1"/>
    <s v="United States"/>
    <s v="La Porte"/>
    <x v="14"/>
    <n v="46350"/>
    <x v="2"/>
    <s v="OFF-AR-10003394"/>
    <x v="1"/>
    <x v="6"/>
    <s v="Newell 332"/>
    <n v="20.58"/>
    <n v="7"/>
    <n v="0"/>
    <x v="1061"/>
  </r>
  <r>
    <n v="1141"/>
    <x v="543"/>
    <x v="396"/>
    <d v="2016-11-15T00:00:00"/>
    <s v="Second Class"/>
    <s v="FH-14275"/>
    <s v="Frank Hawley"/>
    <x v="1"/>
    <s v="United States"/>
    <s v="La Porte"/>
    <x v="14"/>
    <n v="46350"/>
    <x v="2"/>
    <s v="OFF-BI-10002072"/>
    <x v="1"/>
    <x v="8"/>
    <s v="Cardinal Slant-D Ring Binders"/>
    <n v="17.38"/>
    <n v="2"/>
    <n v="0"/>
    <x v="1062"/>
  </r>
  <r>
    <n v="1142"/>
    <x v="544"/>
    <x v="411"/>
    <d v="2014-10-03T00:00:00"/>
    <s v="Standard Class"/>
    <s v="AP-10915"/>
    <s v="Arthur Prichep"/>
    <x v="0"/>
    <s v="United States"/>
    <s v="Los Angeles"/>
    <x v="1"/>
    <n v="90045"/>
    <x v="1"/>
    <s v="FUR-FU-10004188"/>
    <x v="0"/>
    <x v="5"/>
    <s v="Luxo Professional Combination Clamp-On Lamps"/>
    <n v="204.6"/>
    <n v="2"/>
    <n v="0"/>
    <x v="904"/>
  </r>
  <r>
    <n v="1143"/>
    <x v="544"/>
    <x v="411"/>
    <d v="2014-10-03T00:00:00"/>
    <s v="Standard Class"/>
    <s v="AP-10915"/>
    <s v="Arthur Prichep"/>
    <x v="0"/>
    <s v="United States"/>
    <s v="Los Angeles"/>
    <x v="1"/>
    <n v="90045"/>
    <x v="1"/>
    <s v="OFF-FA-10001561"/>
    <x v="1"/>
    <x v="13"/>
    <s v="Stockwell Push Pins"/>
    <n v="8.7200000000000006"/>
    <n v="4"/>
    <n v="0"/>
    <x v="1063"/>
  </r>
  <r>
    <n v="1144"/>
    <x v="544"/>
    <x v="411"/>
    <d v="2014-10-03T00:00:00"/>
    <s v="Standard Class"/>
    <s v="AP-10915"/>
    <s v="Arthur Prichep"/>
    <x v="0"/>
    <s v="United States"/>
    <s v="Los Angeles"/>
    <x v="1"/>
    <n v="90045"/>
    <x v="1"/>
    <s v="OFF-PA-10002105"/>
    <x v="1"/>
    <x v="10"/>
    <s v="Xerox 223"/>
    <n v="6.48"/>
    <n v="1"/>
    <n v="0"/>
    <x v="90"/>
  </r>
  <r>
    <n v="1145"/>
    <x v="544"/>
    <x v="411"/>
    <d v="2014-10-03T00:00:00"/>
    <s v="Standard Class"/>
    <s v="AP-10915"/>
    <s v="Arthur Prichep"/>
    <x v="0"/>
    <s v="United States"/>
    <s v="Los Angeles"/>
    <x v="1"/>
    <n v="90045"/>
    <x v="1"/>
    <s v="TEC-MA-10004241"/>
    <x v="2"/>
    <x v="15"/>
    <s v="Star Micronics TSP800 TSP847IIU Receipt Printer"/>
    <n v="686.32"/>
    <n v="2"/>
    <n v="0.2"/>
    <x v="1064"/>
  </r>
  <r>
    <n v="1146"/>
    <x v="544"/>
    <x v="411"/>
    <d v="2014-10-03T00:00:00"/>
    <s v="Standard Class"/>
    <s v="AP-10915"/>
    <s v="Arthur Prichep"/>
    <x v="0"/>
    <s v="United States"/>
    <s v="Los Angeles"/>
    <x v="1"/>
    <n v="90045"/>
    <x v="1"/>
    <s v="OFF-ST-10004340"/>
    <x v="1"/>
    <x v="4"/>
    <s v="Fellowes Mobile File Cart, Black"/>
    <n v="62.18"/>
    <n v="1"/>
    <n v="0"/>
    <x v="1065"/>
  </r>
  <r>
    <n v="1147"/>
    <x v="545"/>
    <x v="388"/>
    <d v="2015-04-04T00:00:00"/>
    <s v="Same Day"/>
    <s v="NC-18340"/>
    <s v="Nat Carroll"/>
    <x v="0"/>
    <s v="United States"/>
    <s v="Lansing"/>
    <x v="12"/>
    <n v="48911"/>
    <x v="2"/>
    <s v="OFF-AP-10003849"/>
    <x v="1"/>
    <x v="9"/>
    <s v="Hoover Shoulder Vac Commercial Portable Vacuum"/>
    <n v="644.07600000000002"/>
    <n v="2"/>
    <n v="0.1"/>
    <x v="1066"/>
  </r>
  <r>
    <n v="1148"/>
    <x v="545"/>
    <x v="388"/>
    <d v="2015-04-04T00:00:00"/>
    <s v="Same Day"/>
    <s v="NC-18340"/>
    <s v="Nat Carroll"/>
    <x v="0"/>
    <s v="United States"/>
    <s v="Lansing"/>
    <x v="12"/>
    <n v="48911"/>
    <x v="2"/>
    <s v="OFF-FA-10000735"/>
    <x v="1"/>
    <x v="13"/>
    <s v="Staples"/>
    <n v="5.84"/>
    <n v="2"/>
    <n v="0"/>
    <x v="1067"/>
  </r>
  <r>
    <n v="1149"/>
    <x v="545"/>
    <x v="388"/>
    <d v="2015-04-04T00:00:00"/>
    <s v="Same Day"/>
    <s v="NC-18340"/>
    <s v="Nat Carroll"/>
    <x v="0"/>
    <s v="United States"/>
    <s v="Lansing"/>
    <x v="12"/>
    <n v="48911"/>
    <x v="2"/>
    <s v="OFF-BI-10003350"/>
    <x v="1"/>
    <x v="8"/>
    <s v="Acco Expandable Hanging Binders"/>
    <n v="12.76"/>
    <n v="2"/>
    <n v="0"/>
    <x v="1068"/>
  </r>
  <r>
    <n v="1150"/>
    <x v="545"/>
    <x v="388"/>
    <d v="2015-04-04T00:00:00"/>
    <s v="Same Day"/>
    <s v="NC-18340"/>
    <s v="Nat Carroll"/>
    <x v="0"/>
    <s v="United States"/>
    <s v="Lansing"/>
    <x v="12"/>
    <n v="48911"/>
    <x v="2"/>
    <s v="TEC-PH-10000307"/>
    <x v="2"/>
    <x v="7"/>
    <s v="Shocksock Galaxy S4 Armband"/>
    <n v="10.95"/>
    <n v="1"/>
    <n v="0"/>
    <x v="1069"/>
  </r>
  <r>
    <n v="1151"/>
    <x v="545"/>
    <x v="388"/>
    <d v="2015-04-04T00:00:00"/>
    <s v="Same Day"/>
    <s v="NC-18340"/>
    <s v="Nat Carroll"/>
    <x v="0"/>
    <s v="United States"/>
    <s v="Lansing"/>
    <x v="12"/>
    <n v="48911"/>
    <x v="2"/>
    <s v="TEC-CO-10004202"/>
    <x v="2"/>
    <x v="16"/>
    <s v="Brother DCP1000 Digital 3 in 1 Multifunction Machine"/>
    <n v="599.98"/>
    <n v="2"/>
    <n v="0"/>
    <x v="1070"/>
  </r>
  <r>
    <n v="1152"/>
    <x v="546"/>
    <x v="412"/>
    <d v="2015-05-14T00:00:00"/>
    <s v="Standard Class"/>
    <s v="CB-12535"/>
    <s v="Claudia Bergmann"/>
    <x v="1"/>
    <s v="United States"/>
    <s v="Cuyahoga Falls"/>
    <x v="24"/>
    <n v="44221"/>
    <x v="3"/>
    <s v="FUR-FU-10001852"/>
    <x v="0"/>
    <x v="5"/>
    <s v="Eldon Regeneration Recycled Desk Accessories, Smoke"/>
    <n v="8.3520000000000003"/>
    <n v="6"/>
    <n v="0.2"/>
    <x v="1071"/>
  </r>
  <r>
    <n v="1153"/>
    <x v="547"/>
    <x v="413"/>
    <d v="2017-01-06T00:00:00"/>
    <s v="Standard Class"/>
    <s v="KL-16555"/>
    <s v="Kelly Lampkin"/>
    <x v="1"/>
    <s v="United States"/>
    <s v="Reno"/>
    <x v="33"/>
    <n v="89502"/>
    <x v="1"/>
    <s v="OFF-AR-10003759"/>
    <x v="1"/>
    <x v="6"/>
    <s v="Crayola Anti Dust Chalk, 12/Pack"/>
    <n v="3.64"/>
    <n v="2"/>
    <n v="0"/>
    <x v="1072"/>
  </r>
  <r>
    <n v="1154"/>
    <x v="547"/>
    <x v="413"/>
    <d v="2017-01-06T00:00:00"/>
    <s v="Standard Class"/>
    <s v="KL-16555"/>
    <s v="Kelly Lampkin"/>
    <x v="1"/>
    <s v="United States"/>
    <s v="Reno"/>
    <x v="33"/>
    <n v="89502"/>
    <x v="1"/>
    <s v="OFF-BI-10003984"/>
    <x v="1"/>
    <x v="8"/>
    <s v="Lock-Up Easel 'Spel-Binder'"/>
    <n v="159.768"/>
    <n v="7"/>
    <n v="0.2"/>
    <x v="1073"/>
  </r>
  <r>
    <n v="1155"/>
    <x v="548"/>
    <x v="414"/>
    <d v="2014-12-21T00:00:00"/>
    <s v="First Class"/>
    <s v="PS-19045"/>
    <s v="Penelope Sewall"/>
    <x v="2"/>
    <s v="United States"/>
    <s v="Harrisonburg"/>
    <x v="17"/>
    <n v="22801"/>
    <x v="0"/>
    <s v="OFF-ST-10004337"/>
    <x v="1"/>
    <x v="4"/>
    <s v="SAFCO Commercial Wire Shelving, 72h"/>
    <n v="122.48"/>
    <n v="2"/>
    <n v="0"/>
    <x v="232"/>
  </r>
  <r>
    <n v="1156"/>
    <x v="548"/>
    <x v="414"/>
    <d v="2014-12-21T00:00:00"/>
    <s v="First Class"/>
    <s v="PS-19045"/>
    <s v="Penelope Sewall"/>
    <x v="2"/>
    <s v="United States"/>
    <s v="Harrisonburg"/>
    <x v="17"/>
    <n v="22801"/>
    <x v="0"/>
    <s v="FUR-TA-10001932"/>
    <x v="0"/>
    <x v="3"/>
    <s v="Chromcraft 48&quot; x 96&quot; Racetrack Double Pedestal Table"/>
    <n v="2244.48"/>
    <n v="7"/>
    <n v="0"/>
    <x v="1074"/>
  </r>
  <r>
    <n v="1157"/>
    <x v="548"/>
    <x v="414"/>
    <d v="2014-12-21T00:00:00"/>
    <s v="First Class"/>
    <s v="PS-19045"/>
    <s v="Penelope Sewall"/>
    <x v="2"/>
    <s v="United States"/>
    <s v="Harrisonburg"/>
    <x v="17"/>
    <n v="22801"/>
    <x v="0"/>
    <s v="OFF-BI-10003982"/>
    <x v="1"/>
    <x v="8"/>
    <s v="Wilson Jones Century Plastic Molded Ring Binders"/>
    <n v="62.31"/>
    <n v="3"/>
    <n v="0"/>
    <x v="1075"/>
  </r>
  <r>
    <n v="1158"/>
    <x v="548"/>
    <x v="414"/>
    <d v="2014-12-21T00:00:00"/>
    <s v="First Class"/>
    <s v="PS-19045"/>
    <s v="Penelope Sewall"/>
    <x v="2"/>
    <s v="United States"/>
    <s v="Harrisonburg"/>
    <x v="17"/>
    <n v="22801"/>
    <x v="0"/>
    <s v="FUR-TA-10000617"/>
    <x v="0"/>
    <x v="3"/>
    <s v="Hon Practical Foundations 30 x 60 Training Table, Light Gray/Charcoal"/>
    <n v="455.1"/>
    <n v="2"/>
    <n v="0"/>
    <x v="1076"/>
  </r>
  <r>
    <n v="1159"/>
    <x v="549"/>
    <x v="415"/>
    <d v="2016-07-07T00:00:00"/>
    <s v="Second Class"/>
    <s v="GB-14530"/>
    <s v="George Bell"/>
    <x v="1"/>
    <s v="United States"/>
    <s v="Los Angeles"/>
    <x v="1"/>
    <n v="90004"/>
    <x v="1"/>
    <s v="FUR-CH-10002126"/>
    <x v="0"/>
    <x v="1"/>
    <s v="Hon Deluxe Fabric Upholstered Stacking Chairs"/>
    <n v="195.184"/>
    <n v="1"/>
    <n v="0.2"/>
    <x v="1077"/>
  </r>
  <r>
    <n v="1160"/>
    <x v="550"/>
    <x v="222"/>
    <d v="2017-07-04T00:00:00"/>
    <s v="Standard Class"/>
    <s v="AA-10315"/>
    <s v="Alex Avila"/>
    <x v="0"/>
    <s v="United States"/>
    <s v="Minneapolis"/>
    <x v="11"/>
    <n v="55407"/>
    <x v="2"/>
    <s v="OFF-AP-10000576"/>
    <x v="1"/>
    <x v="9"/>
    <s v="Belkin 325VA UPS Surge Protector, 6'"/>
    <n v="362.94"/>
    <n v="3"/>
    <n v="0"/>
    <x v="1078"/>
  </r>
  <r>
    <n v="1161"/>
    <x v="550"/>
    <x v="222"/>
    <d v="2017-07-04T00:00:00"/>
    <s v="Standard Class"/>
    <s v="AA-10315"/>
    <s v="Alex Avila"/>
    <x v="0"/>
    <s v="United States"/>
    <s v="Minneapolis"/>
    <x v="11"/>
    <n v="55407"/>
    <x v="2"/>
    <s v="OFF-BI-10004654"/>
    <x v="1"/>
    <x v="8"/>
    <s v="Avery Binding System Hidden Tab Executive Style Index Sets"/>
    <n v="11.54"/>
    <n v="2"/>
    <n v="0"/>
    <x v="1079"/>
  </r>
  <r>
    <n v="1162"/>
    <x v="551"/>
    <x v="416"/>
    <d v="2014-09-05T00:00:00"/>
    <s v="Second Class"/>
    <s v="LT-16765"/>
    <s v="Larry Tron"/>
    <x v="0"/>
    <s v="United States"/>
    <s v="Escondido"/>
    <x v="1"/>
    <n v="92025"/>
    <x v="1"/>
    <s v="OFF-AR-10004042"/>
    <x v="1"/>
    <x v="6"/>
    <s v="BOSTON Model 1800 Electric Pencil Sharpeners, Putty/Woodgrain"/>
    <n v="53.94"/>
    <n v="3"/>
    <n v="0"/>
    <x v="1080"/>
  </r>
  <r>
    <n v="1163"/>
    <x v="552"/>
    <x v="223"/>
    <d v="2014-03-08T00:00:00"/>
    <s v="Standard Class"/>
    <s v="AP-10720"/>
    <s v="Anne Pryor"/>
    <x v="2"/>
    <s v="United States"/>
    <s v="New York City"/>
    <x v="15"/>
    <n v="10035"/>
    <x v="3"/>
    <s v="TEC-PH-10004700"/>
    <x v="2"/>
    <x v="7"/>
    <s v="PowerGen Dual USB Car Charger"/>
    <n v="9.99"/>
    <n v="1"/>
    <n v="0"/>
    <x v="1081"/>
  </r>
  <r>
    <n v="1164"/>
    <x v="552"/>
    <x v="223"/>
    <d v="2014-03-08T00:00:00"/>
    <s v="Standard Class"/>
    <s v="AP-10720"/>
    <s v="Anne Pryor"/>
    <x v="2"/>
    <s v="United States"/>
    <s v="New York City"/>
    <x v="15"/>
    <n v="10035"/>
    <x v="3"/>
    <s v="OFF-BI-10004593"/>
    <x v="1"/>
    <x v="8"/>
    <s v="Ibico Laser Imprintable Binding System Covers"/>
    <n v="125.76"/>
    <n v="3"/>
    <n v="0.2"/>
    <x v="1082"/>
  </r>
  <r>
    <n v="1165"/>
    <x v="552"/>
    <x v="223"/>
    <d v="2014-03-08T00:00:00"/>
    <s v="Standard Class"/>
    <s v="AP-10720"/>
    <s v="Anne Pryor"/>
    <x v="2"/>
    <s v="United States"/>
    <s v="New York City"/>
    <x v="15"/>
    <n v="10035"/>
    <x v="3"/>
    <s v="OFF-BI-10003429"/>
    <x v="1"/>
    <x v="8"/>
    <s v="Cardinal HOLDit! Binder Insert Strips,Extra Strips"/>
    <n v="25.32"/>
    <n v="5"/>
    <n v="0.2"/>
    <x v="1083"/>
  </r>
  <r>
    <n v="1166"/>
    <x v="553"/>
    <x v="417"/>
    <d v="2014-05-08T00:00:00"/>
    <s v="Standard Class"/>
    <s v="PM-18940"/>
    <s v="Paul MacIntyre"/>
    <x v="0"/>
    <s v="United States"/>
    <s v="Jackson"/>
    <x v="12"/>
    <n v="49201"/>
    <x v="2"/>
    <s v="OFF-BI-10001294"/>
    <x v="1"/>
    <x v="8"/>
    <s v="Fellowes Binding Cases"/>
    <n v="46.8"/>
    <n v="4"/>
    <n v="0"/>
    <x v="1084"/>
  </r>
  <r>
    <n v="1167"/>
    <x v="554"/>
    <x v="121"/>
    <d v="2015-11-02T00:00:00"/>
    <s v="Same Day"/>
    <s v="KC-16540"/>
    <s v="Kelly Collister"/>
    <x v="0"/>
    <s v="United States"/>
    <s v="Seattle"/>
    <x v="4"/>
    <n v="98115"/>
    <x v="1"/>
    <s v="TEC-AC-10001552"/>
    <x v="2"/>
    <x v="11"/>
    <s v="Logitech K350 2.4Ghz Wireless Keyboard"/>
    <n v="447.93"/>
    <n v="9"/>
    <n v="0"/>
    <x v="1085"/>
  </r>
  <r>
    <n v="1168"/>
    <x v="555"/>
    <x v="166"/>
    <d v="2017-12-10T00:00:00"/>
    <s v="Second Class"/>
    <s v="DL-13315"/>
    <s v="Delfina Latchford"/>
    <x v="0"/>
    <s v="United States"/>
    <s v="New York City"/>
    <x v="15"/>
    <n v="10035"/>
    <x v="3"/>
    <s v="FUR-FU-10004952"/>
    <x v="0"/>
    <x v="5"/>
    <s v="C-Line Cubicle Keepers Polyproplyene Holder w/Velcro Back, 8-1/2x11, 25/Bx"/>
    <n v="109.48"/>
    <n v="2"/>
    <n v="0"/>
    <x v="1086"/>
  </r>
  <r>
    <n v="1169"/>
    <x v="555"/>
    <x v="166"/>
    <d v="2017-12-10T00:00:00"/>
    <s v="Second Class"/>
    <s v="DL-13315"/>
    <s v="Delfina Latchford"/>
    <x v="0"/>
    <s v="United States"/>
    <s v="New York City"/>
    <x v="15"/>
    <n v="10035"/>
    <x v="3"/>
    <s v="OFF-ST-10004123"/>
    <x v="1"/>
    <x v="4"/>
    <s v="Safco Industrial Wire Shelving System"/>
    <n v="272.94"/>
    <n v="3"/>
    <n v="0"/>
    <x v="232"/>
  </r>
  <r>
    <n v="1170"/>
    <x v="555"/>
    <x v="166"/>
    <d v="2017-12-10T00:00:00"/>
    <s v="Second Class"/>
    <s v="DL-13315"/>
    <s v="Delfina Latchford"/>
    <x v="0"/>
    <s v="United States"/>
    <s v="New York City"/>
    <x v="15"/>
    <n v="10035"/>
    <x v="3"/>
    <s v="OFF-PA-10003172"/>
    <x v="1"/>
    <x v="10"/>
    <s v="Xerox 1996"/>
    <n v="19.440000000000001"/>
    <n v="3"/>
    <n v="0"/>
    <x v="551"/>
  </r>
  <r>
    <n v="1171"/>
    <x v="555"/>
    <x v="166"/>
    <d v="2017-12-10T00:00:00"/>
    <s v="Second Class"/>
    <s v="DL-13315"/>
    <s v="Delfina Latchford"/>
    <x v="0"/>
    <s v="United States"/>
    <s v="New York City"/>
    <x v="15"/>
    <n v="10035"/>
    <x v="3"/>
    <s v="OFF-ST-10002352"/>
    <x v="1"/>
    <x v="4"/>
    <s v="Iris Project Case"/>
    <n v="31.92"/>
    <n v="4"/>
    <n v="0"/>
    <x v="1087"/>
  </r>
  <r>
    <n v="1172"/>
    <x v="556"/>
    <x v="418"/>
    <d v="2014-03-14T00:00:00"/>
    <s v="Standard Class"/>
    <s v="SW-20275"/>
    <s v="Scott Williamson"/>
    <x v="0"/>
    <s v="United States"/>
    <s v="Royal Oak"/>
    <x v="12"/>
    <n v="48073"/>
    <x v="2"/>
    <s v="OFF-PA-10002259"/>
    <x v="1"/>
    <x v="10"/>
    <s v="Geographics Note Cards, Blank, White, 8 1/2&quot; x 11&quot;"/>
    <n v="22.38"/>
    <n v="2"/>
    <n v="0"/>
    <x v="1088"/>
  </r>
  <r>
    <n v="1173"/>
    <x v="557"/>
    <x v="419"/>
    <d v="2014-04-25T00:00:00"/>
    <s v="Standard Class"/>
    <s v="AA-10375"/>
    <s v="Allen Armold"/>
    <x v="0"/>
    <s v="United States"/>
    <s v="Los Angeles"/>
    <x v="1"/>
    <n v="90008"/>
    <x v="1"/>
    <s v="OFF-BI-10002976"/>
    <x v="1"/>
    <x v="8"/>
    <s v="ACCOHIDE Binder by Acco"/>
    <n v="16.52"/>
    <n v="5"/>
    <n v="0.2"/>
    <x v="1089"/>
  </r>
  <r>
    <n v="1174"/>
    <x v="558"/>
    <x v="420"/>
    <d v="2015-10-26T00:00:00"/>
    <s v="Standard Class"/>
    <s v="LT-17110"/>
    <s v="Liz Thompson"/>
    <x v="0"/>
    <s v="United States"/>
    <s v="Bloomington"/>
    <x v="10"/>
    <n v="61701"/>
    <x v="2"/>
    <s v="OFF-BI-10000301"/>
    <x v="1"/>
    <x v="8"/>
    <s v="GBC Instant Report Kit"/>
    <n v="5.1760000000000002"/>
    <n v="4"/>
    <n v="0.8"/>
    <x v="1090"/>
  </r>
  <r>
    <n v="1175"/>
    <x v="559"/>
    <x v="421"/>
    <d v="2015-08-25T00:00:00"/>
    <s v="First Class"/>
    <s v="DP-13105"/>
    <s v="Dave Poirier"/>
    <x v="1"/>
    <s v="United States"/>
    <s v="New York City"/>
    <x v="15"/>
    <n v="10035"/>
    <x v="3"/>
    <s v="OFF-BI-10003694"/>
    <x v="1"/>
    <x v="8"/>
    <s v="Avery 3 1/2&quot; Diskette Storage Pages, 10/Pack"/>
    <n v="50.112000000000002"/>
    <n v="6"/>
    <n v="0.2"/>
    <x v="1091"/>
  </r>
  <r>
    <n v="1176"/>
    <x v="560"/>
    <x v="48"/>
    <d v="2016-09-03T00:00:00"/>
    <s v="Standard Class"/>
    <s v="AB-10060"/>
    <s v="Adam Bellavance"/>
    <x v="2"/>
    <s v="United States"/>
    <s v="Concord"/>
    <x v="38"/>
    <n v="3301"/>
    <x v="3"/>
    <s v="OFF-SU-10000381"/>
    <x v="1"/>
    <x v="14"/>
    <s v="Acme Forged Steel Scissors with Black Enamel Handles"/>
    <n v="27.93"/>
    <n v="3"/>
    <n v="0"/>
    <x v="1092"/>
  </r>
  <r>
    <n v="1177"/>
    <x v="561"/>
    <x v="422"/>
    <d v="2014-12-30T00:00:00"/>
    <s v="Second Class"/>
    <s v="AT-10435"/>
    <s v="Alyssa Tate"/>
    <x v="2"/>
    <s v="United States"/>
    <s v="Los Angeles"/>
    <x v="1"/>
    <n v="90004"/>
    <x v="1"/>
    <s v="OFF-LA-10004425"/>
    <x v="1"/>
    <x v="2"/>
    <s v="Staple-on labels"/>
    <n v="11.56"/>
    <n v="4"/>
    <n v="0"/>
    <x v="1093"/>
  </r>
  <r>
    <n v="1178"/>
    <x v="562"/>
    <x v="49"/>
    <d v="2016-12-05T00:00:00"/>
    <s v="Standard Class"/>
    <s v="JE-15745"/>
    <s v="Joel Eaton"/>
    <x v="0"/>
    <s v="United States"/>
    <s v="Rockville"/>
    <x v="39"/>
    <n v="20852"/>
    <x v="3"/>
    <s v="FUR-CH-10001270"/>
    <x v="0"/>
    <x v="1"/>
    <s v="Harbour Creations Steel Folding Chair"/>
    <n v="172.5"/>
    <n v="2"/>
    <n v="0"/>
    <x v="740"/>
  </r>
  <r>
    <n v="1179"/>
    <x v="562"/>
    <x v="49"/>
    <d v="2016-12-05T00:00:00"/>
    <s v="Standard Class"/>
    <s v="JE-15745"/>
    <s v="Joel Eaton"/>
    <x v="0"/>
    <s v="United States"/>
    <s v="Rockville"/>
    <x v="39"/>
    <n v="20852"/>
    <x v="3"/>
    <s v="TEC-PH-10003931"/>
    <x v="2"/>
    <x v="7"/>
    <s v="JBL Micro Wireless Portable Bluetooth Speaker"/>
    <n v="179.97"/>
    <n v="3"/>
    <n v="0"/>
    <x v="1094"/>
  </r>
  <r>
    <n v="1180"/>
    <x v="563"/>
    <x v="423"/>
    <d v="2016-04-27T00:00:00"/>
    <s v="Second Class"/>
    <s v="CA-12055"/>
    <s v="Cathy Armstrong"/>
    <x v="2"/>
    <s v="United States"/>
    <s v="Houston"/>
    <x v="5"/>
    <n v="77070"/>
    <x v="2"/>
    <s v="TEC-AC-10003174"/>
    <x v="2"/>
    <x v="11"/>
    <s v="Plantronics S12 Corded Telephone Headset System"/>
    <n v="258.69600000000003"/>
    <n v="3"/>
    <n v="0.2"/>
    <x v="1095"/>
  </r>
  <r>
    <n v="1181"/>
    <x v="564"/>
    <x v="261"/>
    <d v="2014-06-25T00:00:00"/>
    <s v="Standard Class"/>
    <s v="DB-13060"/>
    <s v="Dave Brooks"/>
    <x v="0"/>
    <s v="United States"/>
    <s v="Lakewood"/>
    <x v="30"/>
    <n v="8701"/>
    <x v="3"/>
    <s v="TEC-PH-10004539"/>
    <x v="2"/>
    <x v="7"/>
    <s v="Wireless Extenders zBoost YX545 SOHO Signal Booster"/>
    <n v="1322.93"/>
    <n v="7"/>
    <n v="0"/>
    <x v="1096"/>
  </r>
  <r>
    <n v="1182"/>
    <x v="564"/>
    <x v="261"/>
    <d v="2014-06-25T00:00:00"/>
    <s v="Standard Class"/>
    <s v="DB-13060"/>
    <s v="Dave Brooks"/>
    <x v="0"/>
    <s v="United States"/>
    <s v="Lakewood"/>
    <x v="30"/>
    <n v="8701"/>
    <x v="3"/>
    <s v="OFF-AR-10001919"/>
    <x v="1"/>
    <x v="6"/>
    <s v="OIC #2 Pencils, Medium Soft"/>
    <n v="3.76"/>
    <n v="2"/>
    <n v="0"/>
    <x v="1097"/>
  </r>
  <r>
    <n v="1183"/>
    <x v="565"/>
    <x v="424"/>
    <d v="2017-01-15T00:00:00"/>
    <s v="First Class"/>
    <s v="RB-19570"/>
    <s v="Rob Beeghly"/>
    <x v="0"/>
    <s v="United States"/>
    <s v="Jacksonville"/>
    <x v="3"/>
    <n v="28540"/>
    <x v="0"/>
    <s v="OFF-EN-10002504"/>
    <x v="1"/>
    <x v="12"/>
    <s v="Tyvek  Top-Opening Peel &amp; Seel Envelopes, Plain White"/>
    <n v="21.744"/>
    <n v="1"/>
    <n v="0.2"/>
    <x v="1098"/>
  </r>
  <r>
    <n v="1184"/>
    <x v="565"/>
    <x v="424"/>
    <d v="2017-01-15T00:00:00"/>
    <s v="First Class"/>
    <s v="RB-19570"/>
    <s v="Rob Beeghly"/>
    <x v="0"/>
    <s v="United States"/>
    <s v="Jacksonville"/>
    <x v="3"/>
    <n v="28540"/>
    <x v="0"/>
    <s v="TEC-PH-10003655"/>
    <x v="2"/>
    <x v="7"/>
    <s v="Sannysis Cute Owl Design Soft Skin Case Cover for Samsung Galaxy S4"/>
    <n v="7.92"/>
    <n v="5"/>
    <n v="0.2"/>
    <x v="1099"/>
  </r>
  <r>
    <n v="1185"/>
    <x v="566"/>
    <x v="156"/>
    <d v="2014-11-30T00:00:00"/>
    <s v="Standard Class"/>
    <s v="HR-14830"/>
    <s v="Harold Ryan"/>
    <x v="1"/>
    <s v="United States"/>
    <s v="Seattle"/>
    <x v="4"/>
    <n v="98103"/>
    <x v="1"/>
    <s v="OFF-BI-10004656"/>
    <x v="1"/>
    <x v="8"/>
    <s v="Peel &amp; Stick Add-On Corner Pockets"/>
    <n v="12.096"/>
    <n v="7"/>
    <n v="0.2"/>
    <x v="910"/>
  </r>
  <r>
    <n v="1186"/>
    <x v="566"/>
    <x v="156"/>
    <d v="2014-11-30T00:00:00"/>
    <s v="Standard Class"/>
    <s v="HR-14830"/>
    <s v="Harold Ryan"/>
    <x v="1"/>
    <s v="United States"/>
    <s v="Seattle"/>
    <x v="4"/>
    <n v="98103"/>
    <x v="1"/>
    <s v="OFF-ST-10002344"/>
    <x v="1"/>
    <x v="4"/>
    <s v="Carina 42&quot;Hx23 3/4&quot;W Media Storage Unit"/>
    <n v="485.88"/>
    <n v="6"/>
    <n v="0"/>
    <x v="702"/>
  </r>
  <r>
    <n v="1187"/>
    <x v="566"/>
    <x v="156"/>
    <d v="2014-11-30T00:00:00"/>
    <s v="Standard Class"/>
    <s v="HR-14830"/>
    <s v="Harold Ryan"/>
    <x v="1"/>
    <s v="United States"/>
    <s v="Seattle"/>
    <x v="4"/>
    <n v="98103"/>
    <x v="1"/>
    <s v="OFF-PA-10001800"/>
    <x v="1"/>
    <x v="10"/>
    <s v="Xerox 220"/>
    <n v="25.92"/>
    <n v="4"/>
    <n v="0"/>
    <x v="245"/>
  </r>
  <r>
    <n v="1188"/>
    <x v="566"/>
    <x v="156"/>
    <d v="2014-11-30T00:00:00"/>
    <s v="Standard Class"/>
    <s v="HR-14830"/>
    <s v="Harold Ryan"/>
    <x v="1"/>
    <s v="United States"/>
    <s v="Seattle"/>
    <x v="4"/>
    <n v="98103"/>
    <x v="1"/>
    <s v="OFF-ST-10000036"/>
    <x v="1"/>
    <x v="4"/>
    <s v="Recycled Data-Pak for Archival Bound Computer Printouts, 12-1/2 x 12-1/2 x 16"/>
    <n v="197.58"/>
    <n v="2"/>
    <n v="0"/>
    <x v="1100"/>
  </r>
  <r>
    <n v="1189"/>
    <x v="567"/>
    <x v="425"/>
    <d v="2017-02-28T00:00:00"/>
    <s v="Second Class"/>
    <s v="BT-11530"/>
    <s v="Bradley Talbott"/>
    <x v="2"/>
    <s v="United States"/>
    <s v="Los Angeles"/>
    <x v="1"/>
    <n v="90036"/>
    <x v="1"/>
    <s v="OFF-AP-10004532"/>
    <x v="1"/>
    <x v="9"/>
    <s v="Kensington 6 Outlet Guardian Standard Surge Protector"/>
    <n v="81.92"/>
    <n v="4"/>
    <n v="0"/>
    <x v="1101"/>
  </r>
  <r>
    <n v="1190"/>
    <x v="567"/>
    <x v="425"/>
    <d v="2017-02-28T00:00:00"/>
    <s v="Second Class"/>
    <s v="BT-11530"/>
    <s v="Bradley Talbott"/>
    <x v="2"/>
    <s v="United States"/>
    <s v="Los Angeles"/>
    <x v="1"/>
    <n v="90036"/>
    <x v="1"/>
    <s v="TEC-PH-10004447"/>
    <x v="2"/>
    <x v="7"/>
    <s v="Toshiba IPT2010-SD IP Telephone"/>
    <n v="889.53599999999994"/>
    <n v="8"/>
    <n v="0.2"/>
    <x v="1102"/>
  </r>
  <r>
    <n v="1191"/>
    <x v="567"/>
    <x v="425"/>
    <d v="2017-02-28T00:00:00"/>
    <s v="Second Class"/>
    <s v="BT-11530"/>
    <s v="Bradley Talbott"/>
    <x v="2"/>
    <s v="United States"/>
    <s v="Los Angeles"/>
    <x v="1"/>
    <n v="90036"/>
    <x v="1"/>
    <s v="FUR-CH-10003973"/>
    <x v="0"/>
    <x v="1"/>
    <s v="GuestStacker Chair with Chrome Finish Legs"/>
    <n v="892.22400000000005"/>
    <n v="3"/>
    <n v="0.2"/>
    <x v="1103"/>
  </r>
  <r>
    <n v="1192"/>
    <x v="567"/>
    <x v="425"/>
    <d v="2017-02-28T00:00:00"/>
    <s v="Second Class"/>
    <s v="BT-11530"/>
    <s v="Bradley Talbott"/>
    <x v="2"/>
    <s v="United States"/>
    <s v="Los Angeles"/>
    <x v="1"/>
    <n v="90036"/>
    <x v="1"/>
    <s v="OFF-PA-10001970"/>
    <x v="1"/>
    <x v="10"/>
    <s v="Xerox 1908"/>
    <n v="223.92"/>
    <n v="4"/>
    <n v="0"/>
    <x v="1104"/>
  </r>
  <r>
    <n v="1193"/>
    <x v="567"/>
    <x v="425"/>
    <d v="2017-02-28T00:00:00"/>
    <s v="Second Class"/>
    <s v="BT-11530"/>
    <s v="Bradley Talbott"/>
    <x v="2"/>
    <s v="United States"/>
    <s v="Los Angeles"/>
    <x v="1"/>
    <n v="90036"/>
    <x v="1"/>
    <s v="OFF-PA-10000682"/>
    <x v="1"/>
    <x v="10"/>
    <s v="Xerox 1924"/>
    <n v="23.12"/>
    <n v="4"/>
    <n v="0"/>
    <x v="1105"/>
  </r>
  <r>
    <n v="1194"/>
    <x v="568"/>
    <x v="426"/>
    <d v="2015-09-15T00:00:00"/>
    <s v="Same Day"/>
    <s v="NG-18355"/>
    <s v="Nat Gilpin"/>
    <x v="1"/>
    <s v="United States"/>
    <s v="Coral Springs"/>
    <x v="2"/>
    <n v="33065"/>
    <x v="0"/>
    <s v="OFF-PA-10001937"/>
    <x v="1"/>
    <x v="10"/>
    <s v="Xerox 21"/>
    <n v="15.552"/>
    <n v="3"/>
    <n v="0.2"/>
    <x v="12"/>
  </r>
  <r>
    <n v="1195"/>
    <x v="568"/>
    <x v="426"/>
    <d v="2015-09-15T00:00:00"/>
    <s v="Same Day"/>
    <s v="NG-18355"/>
    <s v="Nat Gilpin"/>
    <x v="1"/>
    <s v="United States"/>
    <s v="Coral Springs"/>
    <x v="2"/>
    <n v="33065"/>
    <x v="0"/>
    <s v="FUR-FU-10002268"/>
    <x v="0"/>
    <x v="5"/>
    <s v="Ultra Door Push Plate"/>
    <n v="15.712"/>
    <n v="4"/>
    <n v="0.2"/>
    <x v="1106"/>
  </r>
  <r>
    <n v="1196"/>
    <x v="568"/>
    <x v="426"/>
    <d v="2015-09-15T00:00:00"/>
    <s v="Same Day"/>
    <s v="NG-18355"/>
    <s v="Nat Gilpin"/>
    <x v="1"/>
    <s v="United States"/>
    <s v="Coral Springs"/>
    <x v="2"/>
    <n v="33065"/>
    <x v="0"/>
    <s v="OFF-ST-10001321"/>
    <x v="1"/>
    <x v="4"/>
    <s v="Decoflex Hanging Personal Folder File, Blue"/>
    <n v="24.672000000000001"/>
    <n v="2"/>
    <n v="0.2"/>
    <x v="1107"/>
  </r>
  <r>
    <n v="1197"/>
    <x v="568"/>
    <x v="426"/>
    <d v="2015-09-15T00:00:00"/>
    <s v="Same Day"/>
    <s v="NG-18355"/>
    <s v="Nat Gilpin"/>
    <x v="1"/>
    <s v="United States"/>
    <s v="Coral Springs"/>
    <x v="2"/>
    <n v="33065"/>
    <x v="0"/>
    <s v="FUR-FU-10003394"/>
    <x v="0"/>
    <x v="5"/>
    <s v="Tenex &quot;The Solids&quot; Textured Chair Mats"/>
    <n v="55.968000000000004"/>
    <n v="1"/>
    <n v="0.2"/>
    <x v="1108"/>
  </r>
  <r>
    <n v="1198"/>
    <x v="569"/>
    <x v="143"/>
    <d v="2016-04-12T00:00:00"/>
    <s v="Standard Class"/>
    <s v="ZC-21910"/>
    <s v="Zuschuss Carroll"/>
    <x v="0"/>
    <s v="United States"/>
    <s v="Houston"/>
    <x v="5"/>
    <n v="77041"/>
    <x v="2"/>
    <s v="TEC-AC-10001990"/>
    <x v="2"/>
    <x v="11"/>
    <s v="Kensington Orbit Wireless Mobile Trackball for PC and Mac"/>
    <n v="431.928"/>
    <n v="9"/>
    <n v="0.2"/>
    <x v="1109"/>
  </r>
  <r>
    <n v="1199"/>
    <x v="569"/>
    <x v="143"/>
    <d v="2016-04-12T00:00:00"/>
    <s v="Standard Class"/>
    <s v="ZC-21910"/>
    <s v="Zuschuss Carroll"/>
    <x v="0"/>
    <s v="United States"/>
    <s v="Houston"/>
    <x v="5"/>
    <n v="77041"/>
    <x v="2"/>
    <s v="FUR-CH-10004540"/>
    <x v="0"/>
    <x v="1"/>
    <s v="Global Chrome Stack Chair"/>
    <n v="95.983999999999995"/>
    <n v="4"/>
    <n v="0.3"/>
    <x v="1110"/>
  </r>
  <r>
    <n v="1200"/>
    <x v="569"/>
    <x v="143"/>
    <d v="2016-04-12T00:00:00"/>
    <s v="Standard Class"/>
    <s v="ZC-21910"/>
    <s v="Zuschuss Carroll"/>
    <x v="0"/>
    <s v="United States"/>
    <s v="Houston"/>
    <x v="5"/>
    <n v="77041"/>
    <x v="2"/>
    <s v="OFF-BI-10004995"/>
    <x v="1"/>
    <x v="8"/>
    <s v="GBC DocuBind P400 Electric Binding System"/>
    <n v="1088.7919999999999"/>
    <n v="4"/>
    <n v="0.8"/>
    <x v="1111"/>
  </r>
  <r>
    <n v="1201"/>
    <x v="570"/>
    <x v="427"/>
    <d v="2016-07-24T00:00:00"/>
    <s v="Standard Class"/>
    <s v="LS-16945"/>
    <s v="Linda Southworth"/>
    <x v="1"/>
    <s v="United States"/>
    <s v="Denver"/>
    <x v="22"/>
    <n v="80219"/>
    <x v="1"/>
    <s v="FUR-CH-10002335"/>
    <x v="0"/>
    <x v="1"/>
    <s v="Hon GuestStacker Chair"/>
    <n v="544.00800000000004"/>
    <n v="3"/>
    <n v="0.2"/>
    <x v="746"/>
  </r>
  <r>
    <n v="1202"/>
    <x v="570"/>
    <x v="427"/>
    <d v="2016-07-24T00:00:00"/>
    <s v="Standard Class"/>
    <s v="LS-16945"/>
    <s v="Linda Southworth"/>
    <x v="1"/>
    <s v="United States"/>
    <s v="Denver"/>
    <x v="22"/>
    <n v="80219"/>
    <x v="1"/>
    <s v="OFF-BI-10004967"/>
    <x v="1"/>
    <x v="8"/>
    <s v="Round Ring Binders"/>
    <n v="1.8720000000000001"/>
    <n v="3"/>
    <n v="0.7"/>
    <x v="1112"/>
  </r>
  <r>
    <n v="1203"/>
    <x v="570"/>
    <x v="427"/>
    <d v="2016-07-24T00:00:00"/>
    <s v="Standard Class"/>
    <s v="LS-16945"/>
    <s v="Linda Southworth"/>
    <x v="1"/>
    <s v="United States"/>
    <s v="Denver"/>
    <x v="22"/>
    <n v="80219"/>
    <x v="1"/>
    <s v="FUR-CH-10002331"/>
    <x v="0"/>
    <x v="1"/>
    <s v="Hon 4700 Series Mobuis Mid-Back Task Chairs with Adjustable Arms"/>
    <n v="854.35199999999998"/>
    <n v="3"/>
    <n v="0.2"/>
    <x v="1113"/>
  </r>
  <r>
    <n v="1204"/>
    <x v="570"/>
    <x v="427"/>
    <d v="2016-07-24T00:00:00"/>
    <s v="Standard Class"/>
    <s v="LS-16945"/>
    <s v="Linda Southworth"/>
    <x v="1"/>
    <s v="United States"/>
    <s v="Denver"/>
    <x v="22"/>
    <n v="80219"/>
    <x v="1"/>
    <s v="OFF-ST-10002292"/>
    <x v="1"/>
    <x v="4"/>
    <s v="Sauder Facets Collection Locker/File Cabinet, Sky Alder Finish"/>
    <n v="593.56799999999998"/>
    <n v="2"/>
    <n v="0.2"/>
    <x v="232"/>
  </r>
  <r>
    <n v="1205"/>
    <x v="570"/>
    <x v="427"/>
    <d v="2016-07-24T00:00:00"/>
    <s v="Standard Class"/>
    <s v="LS-16945"/>
    <s v="Linda Southworth"/>
    <x v="1"/>
    <s v="United States"/>
    <s v="Denver"/>
    <x v="22"/>
    <n v="80219"/>
    <x v="1"/>
    <s v="OFF-ST-10000689"/>
    <x v="1"/>
    <x v="4"/>
    <s v="Fellowes Strictly Business Drawer File, Letter/Legal Size"/>
    <n v="338.04"/>
    <n v="3"/>
    <n v="0.2"/>
    <x v="1114"/>
  </r>
  <r>
    <n v="1206"/>
    <x v="571"/>
    <x v="378"/>
    <d v="2017-08-04T00:00:00"/>
    <s v="First Class"/>
    <s v="LH-16750"/>
    <s v="Larry Hughes"/>
    <x v="0"/>
    <s v="United States"/>
    <s v="Charlotte"/>
    <x v="3"/>
    <n v="28205"/>
    <x v="0"/>
    <s v="TEC-PH-10002660"/>
    <x v="2"/>
    <x v="7"/>
    <s v="Nortel Networks T7316 E Nt8 B27"/>
    <n v="271.95999999999998"/>
    <n v="5"/>
    <n v="0.2"/>
    <x v="1115"/>
  </r>
  <r>
    <n v="1207"/>
    <x v="572"/>
    <x v="216"/>
    <d v="2016-07-18T00:00:00"/>
    <s v="Second Class"/>
    <s v="SW-20755"/>
    <s v="Steven Ward"/>
    <x v="1"/>
    <s v="United States"/>
    <s v="New York City"/>
    <x v="15"/>
    <n v="10009"/>
    <x v="3"/>
    <s v="OFF-ST-10004634"/>
    <x v="1"/>
    <x v="4"/>
    <s v="Personal Folder Holder, Ebony"/>
    <n v="11.21"/>
    <n v="1"/>
    <n v="0"/>
    <x v="1116"/>
  </r>
  <r>
    <n v="1208"/>
    <x v="572"/>
    <x v="216"/>
    <d v="2016-07-18T00:00:00"/>
    <s v="Second Class"/>
    <s v="SW-20755"/>
    <s v="Steven Ward"/>
    <x v="1"/>
    <s v="United States"/>
    <s v="New York City"/>
    <x v="15"/>
    <n v="10009"/>
    <x v="3"/>
    <s v="OFF-BI-10002160"/>
    <x v="1"/>
    <x v="8"/>
    <s v="Acco Hanging Data Binders"/>
    <n v="9.1440000000000001"/>
    <n v="3"/>
    <n v="0.2"/>
    <x v="1117"/>
  </r>
  <r>
    <n v="1209"/>
    <x v="572"/>
    <x v="216"/>
    <d v="2016-07-18T00:00:00"/>
    <s v="Second Class"/>
    <s v="SW-20755"/>
    <s v="Steven Ward"/>
    <x v="1"/>
    <s v="United States"/>
    <s v="New York City"/>
    <x v="15"/>
    <n v="10009"/>
    <x v="3"/>
    <s v="OFF-FA-10002988"/>
    <x v="1"/>
    <x v="13"/>
    <s v="Ideal Clamps"/>
    <n v="14.07"/>
    <n v="7"/>
    <n v="0"/>
    <x v="1118"/>
  </r>
  <r>
    <n v="1210"/>
    <x v="572"/>
    <x v="216"/>
    <d v="2016-07-18T00:00:00"/>
    <s v="Second Class"/>
    <s v="SW-20755"/>
    <s v="Steven Ward"/>
    <x v="1"/>
    <s v="United States"/>
    <s v="New York City"/>
    <x v="15"/>
    <n v="10009"/>
    <x v="3"/>
    <s v="OFF-AR-10004999"/>
    <x v="1"/>
    <x v="6"/>
    <s v="Newell 315"/>
    <n v="41.86"/>
    <n v="7"/>
    <n v="0"/>
    <x v="1119"/>
  </r>
  <r>
    <n v="1211"/>
    <x v="572"/>
    <x v="216"/>
    <d v="2016-07-18T00:00:00"/>
    <s v="Second Class"/>
    <s v="SW-20755"/>
    <s v="Steven Ward"/>
    <x v="1"/>
    <s v="United States"/>
    <s v="New York City"/>
    <x v="15"/>
    <n v="10009"/>
    <x v="3"/>
    <s v="OFF-BI-10001031"/>
    <x v="1"/>
    <x v="8"/>
    <s v="Pressboard Data Binders by Wilson Jones"/>
    <n v="8.5440000000000005"/>
    <n v="2"/>
    <n v="0.2"/>
    <x v="1120"/>
  </r>
  <r>
    <n v="1212"/>
    <x v="572"/>
    <x v="216"/>
    <d v="2016-07-18T00:00:00"/>
    <s v="Second Class"/>
    <s v="SW-20755"/>
    <s v="Steven Ward"/>
    <x v="1"/>
    <s v="United States"/>
    <s v="New York City"/>
    <x v="15"/>
    <n v="10009"/>
    <x v="3"/>
    <s v="FUR-BO-10004695"/>
    <x v="0"/>
    <x v="0"/>
    <s v="O'Sullivan 2-Door Barrister Bookcase in Odessa Pine"/>
    <n v="579.13599999999997"/>
    <n v="4"/>
    <n v="0.2"/>
    <x v="1121"/>
  </r>
  <r>
    <n v="1213"/>
    <x v="573"/>
    <x v="428"/>
    <d v="2017-09-13T00:00:00"/>
    <s v="Standard Class"/>
    <s v="SP-20620"/>
    <s v="Stefania Perrino"/>
    <x v="1"/>
    <s v="United States"/>
    <s v="Philadelphia"/>
    <x v="9"/>
    <n v="19134"/>
    <x v="3"/>
    <s v="FUR-CH-10004860"/>
    <x v="0"/>
    <x v="1"/>
    <s v="Global Low Back Tilter Chair"/>
    <n v="141.37200000000001"/>
    <n v="2"/>
    <n v="0.3"/>
    <x v="1122"/>
  </r>
  <r>
    <n v="1214"/>
    <x v="573"/>
    <x v="428"/>
    <d v="2017-09-13T00:00:00"/>
    <s v="Standard Class"/>
    <s v="SP-20620"/>
    <s v="Stefania Perrino"/>
    <x v="1"/>
    <s v="United States"/>
    <s v="Philadelphia"/>
    <x v="9"/>
    <n v="19134"/>
    <x v="3"/>
    <s v="OFF-BI-10002432"/>
    <x v="1"/>
    <x v="8"/>
    <s v="Wilson Jones Standard D-Ring Binders"/>
    <n v="3.036"/>
    <n v="2"/>
    <n v="0.7"/>
    <x v="1123"/>
  </r>
  <r>
    <n v="1215"/>
    <x v="573"/>
    <x v="428"/>
    <d v="2017-09-13T00:00:00"/>
    <s v="Standard Class"/>
    <s v="SP-20620"/>
    <s v="Stefania Perrino"/>
    <x v="1"/>
    <s v="United States"/>
    <s v="Philadelphia"/>
    <x v="9"/>
    <n v="19134"/>
    <x v="3"/>
    <s v="OFF-BI-10000069"/>
    <x v="1"/>
    <x v="8"/>
    <s v="GBC Prepunched Paper, 19-Hole, for Binding Systems, 24-lb"/>
    <n v="4.5030000000000001"/>
    <n v="1"/>
    <n v="0.7"/>
    <x v="1124"/>
  </r>
  <r>
    <n v="1216"/>
    <x v="573"/>
    <x v="428"/>
    <d v="2017-09-13T00:00:00"/>
    <s v="Standard Class"/>
    <s v="SP-20620"/>
    <s v="Stefania Perrino"/>
    <x v="1"/>
    <s v="United States"/>
    <s v="Philadelphia"/>
    <x v="9"/>
    <n v="19134"/>
    <x v="3"/>
    <s v="OFF-AR-10003602"/>
    <x v="1"/>
    <x v="6"/>
    <s v="Quartet Omega Colored Chalk, 12/Pack"/>
    <n v="4.6719999999999997"/>
    <n v="1"/>
    <n v="0.2"/>
    <x v="1125"/>
  </r>
  <r>
    <n v="1217"/>
    <x v="573"/>
    <x v="428"/>
    <d v="2017-09-13T00:00:00"/>
    <s v="Standard Class"/>
    <s v="SP-20620"/>
    <s v="Stefania Perrino"/>
    <x v="1"/>
    <s v="United States"/>
    <s v="Philadelphia"/>
    <x v="9"/>
    <n v="19134"/>
    <x v="3"/>
    <s v="TEC-AC-10004469"/>
    <x v="2"/>
    <x v="11"/>
    <s v="Microsoft Sculpt Comfort Mouse"/>
    <n v="95.88"/>
    <n v="3"/>
    <n v="0.2"/>
    <x v="1126"/>
  </r>
  <r>
    <n v="1218"/>
    <x v="573"/>
    <x v="428"/>
    <d v="2017-09-13T00:00:00"/>
    <s v="Standard Class"/>
    <s v="SP-20620"/>
    <s v="Stefania Perrino"/>
    <x v="1"/>
    <s v="United States"/>
    <s v="Philadelphia"/>
    <x v="9"/>
    <n v="19134"/>
    <x v="3"/>
    <s v="FUR-FU-10001867"/>
    <x v="0"/>
    <x v="5"/>
    <s v="Eldon Expressions Punched Metal &amp; Wood Desk Accessories, Pewter &amp; Cherry"/>
    <n v="17.024000000000001"/>
    <n v="2"/>
    <n v="0.2"/>
    <x v="1127"/>
  </r>
  <r>
    <n v="1219"/>
    <x v="573"/>
    <x v="428"/>
    <d v="2017-09-13T00:00:00"/>
    <s v="Standard Class"/>
    <s v="SP-20620"/>
    <s v="Stefania Perrino"/>
    <x v="1"/>
    <s v="United States"/>
    <s v="Philadelphia"/>
    <x v="9"/>
    <n v="19134"/>
    <x v="3"/>
    <s v="TEC-AC-10003174"/>
    <x v="2"/>
    <x v="11"/>
    <s v="Plantronics S12 Corded Telephone Headset System"/>
    <n v="258.69600000000003"/>
    <n v="3"/>
    <n v="0.2"/>
    <x v="1095"/>
  </r>
  <r>
    <n v="1220"/>
    <x v="573"/>
    <x v="428"/>
    <d v="2017-09-13T00:00:00"/>
    <s v="Standard Class"/>
    <s v="SP-20620"/>
    <s v="Stefania Perrino"/>
    <x v="1"/>
    <s v="United States"/>
    <s v="Philadelphia"/>
    <x v="9"/>
    <n v="19134"/>
    <x v="3"/>
    <s v="TEC-PH-10002200"/>
    <x v="2"/>
    <x v="7"/>
    <s v="Samsung Galaxy Note 2"/>
    <n v="1931.9580000000001"/>
    <n v="7"/>
    <n v="0.4"/>
    <x v="1128"/>
  </r>
  <r>
    <n v="1221"/>
    <x v="574"/>
    <x v="136"/>
    <d v="2014-07-16T00:00:00"/>
    <s v="Standard Class"/>
    <s v="BF-11170"/>
    <s v="Ben Ferrer"/>
    <x v="2"/>
    <s v="United States"/>
    <s v="Los Angeles"/>
    <x v="1"/>
    <n v="90036"/>
    <x v="1"/>
    <s v="OFF-ST-10000107"/>
    <x v="1"/>
    <x v="4"/>
    <s v="Fellowes Super Stor/Drawer"/>
    <n v="249.75"/>
    <n v="9"/>
    <n v="0"/>
    <x v="1129"/>
  </r>
  <r>
    <n v="1222"/>
    <x v="574"/>
    <x v="136"/>
    <d v="2014-07-16T00:00:00"/>
    <s v="Standard Class"/>
    <s v="BF-11170"/>
    <s v="Ben Ferrer"/>
    <x v="2"/>
    <s v="United States"/>
    <s v="Los Angeles"/>
    <x v="1"/>
    <n v="90036"/>
    <x v="1"/>
    <s v="TEC-PH-10000439"/>
    <x v="2"/>
    <x v="7"/>
    <s v="GE DSL Phone Line Filter"/>
    <n v="255.93600000000001"/>
    <n v="8"/>
    <n v="0.2"/>
    <x v="1130"/>
  </r>
  <r>
    <n v="1223"/>
    <x v="575"/>
    <x v="429"/>
    <d v="2016-12-05T00:00:00"/>
    <s v="First Class"/>
    <s v="BM-11140"/>
    <s v="Becky Martin"/>
    <x v="0"/>
    <s v="United States"/>
    <s v="New York City"/>
    <x v="15"/>
    <n v="10024"/>
    <x v="3"/>
    <s v="FUR-FU-10001602"/>
    <x v="0"/>
    <x v="5"/>
    <s v="Eldon Delta Triangular Chair Mat, 52&quot; x 58&quot;, Clear"/>
    <n v="113.79"/>
    <n v="3"/>
    <n v="0"/>
    <x v="1131"/>
  </r>
  <r>
    <n v="1224"/>
    <x v="575"/>
    <x v="429"/>
    <d v="2016-12-05T00:00:00"/>
    <s v="First Class"/>
    <s v="BM-11140"/>
    <s v="Becky Martin"/>
    <x v="0"/>
    <s v="United States"/>
    <s v="New York City"/>
    <x v="15"/>
    <n v="10024"/>
    <x v="3"/>
    <s v="TEC-AC-10001432"/>
    <x v="2"/>
    <x v="11"/>
    <s v="Enermax Aurora Lite Keyboard"/>
    <n v="78.150000000000006"/>
    <n v="1"/>
    <n v="0"/>
    <x v="1132"/>
  </r>
  <r>
    <n v="1225"/>
    <x v="575"/>
    <x v="429"/>
    <d v="2016-12-05T00:00:00"/>
    <s v="First Class"/>
    <s v="BM-11140"/>
    <s v="Becky Martin"/>
    <x v="0"/>
    <s v="United States"/>
    <s v="New York City"/>
    <x v="15"/>
    <n v="10024"/>
    <x v="3"/>
    <s v="OFF-BI-10004656"/>
    <x v="1"/>
    <x v="8"/>
    <s v="Peel &amp; Stick Add-On Corner Pockets"/>
    <n v="1.728"/>
    <n v="1"/>
    <n v="0.2"/>
    <x v="1133"/>
  </r>
  <r>
    <n v="1226"/>
    <x v="575"/>
    <x v="429"/>
    <d v="2016-12-05T00:00:00"/>
    <s v="First Class"/>
    <s v="BM-11140"/>
    <s v="Becky Martin"/>
    <x v="0"/>
    <s v="United States"/>
    <s v="New York City"/>
    <x v="15"/>
    <n v="10024"/>
    <x v="3"/>
    <s v="OFF-PA-10001685"/>
    <x v="1"/>
    <x v="10"/>
    <s v="Easy-staple paper"/>
    <n v="40.56"/>
    <n v="4"/>
    <n v="0"/>
    <x v="1134"/>
  </r>
  <r>
    <n v="1227"/>
    <x v="575"/>
    <x v="429"/>
    <d v="2016-12-05T00:00:00"/>
    <s v="First Class"/>
    <s v="BM-11140"/>
    <s v="Becky Martin"/>
    <x v="0"/>
    <s v="United States"/>
    <s v="New York City"/>
    <x v="15"/>
    <n v="10024"/>
    <x v="3"/>
    <s v="OFF-ST-10001418"/>
    <x v="1"/>
    <x v="4"/>
    <s v="Carina Media Storage Towers in Natural &amp; Black"/>
    <n v="182.94"/>
    <n v="3"/>
    <n v="0"/>
    <x v="1135"/>
  </r>
  <r>
    <n v="1228"/>
    <x v="575"/>
    <x v="429"/>
    <d v="2016-12-05T00:00:00"/>
    <s v="First Class"/>
    <s v="BM-11140"/>
    <s v="Becky Martin"/>
    <x v="0"/>
    <s v="United States"/>
    <s v="New York City"/>
    <x v="15"/>
    <n v="10024"/>
    <x v="3"/>
    <s v="OFF-ST-10000676"/>
    <x v="1"/>
    <x v="4"/>
    <s v="Fellowes Econo/Stor Drawers"/>
    <n v="193.86"/>
    <n v="2"/>
    <n v="0"/>
    <x v="1136"/>
  </r>
  <r>
    <n v="1229"/>
    <x v="576"/>
    <x v="44"/>
    <d v="2017-11-11T00:00:00"/>
    <s v="Standard Class"/>
    <s v="ZC-21910"/>
    <s v="Zuschuss Carroll"/>
    <x v="0"/>
    <s v="United States"/>
    <s v="Los Angeles"/>
    <x v="1"/>
    <n v="90045"/>
    <x v="1"/>
    <s v="OFF-EN-10001219"/>
    <x v="1"/>
    <x v="12"/>
    <s v="#10- 4 1/8&quot; x 9 1/2&quot; Security-Tint Envelopes"/>
    <n v="15.28"/>
    <n v="2"/>
    <n v="0"/>
    <x v="790"/>
  </r>
  <r>
    <n v="1230"/>
    <x v="576"/>
    <x v="44"/>
    <d v="2017-11-11T00:00:00"/>
    <s v="Standard Class"/>
    <s v="ZC-21910"/>
    <s v="Zuschuss Carroll"/>
    <x v="0"/>
    <s v="United States"/>
    <s v="Los Angeles"/>
    <x v="1"/>
    <n v="90045"/>
    <x v="1"/>
    <s v="FUR-FU-10001424"/>
    <x v="0"/>
    <x v="5"/>
    <s v="Dax Clear Box Frame"/>
    <n v="8.73"/>
    <n v="1"/>
    <n v="0"/>
    <x v="1137"/>
  </r>
  <r>
    <n v="1231"/>
    <x v="576"/>
    <x v="44"/>
    <d v="2017-11-11T00:00:00"/>
    <s v="Standard Class"/>
    <s v="ZC-21910"/>
    <s v="Zuschuss Carroll"/>
    <x v="0"/>
    <s v="United States"/>
    <s v="Los Angeles"/>
    <x v="1"/>
    <n v="90045"/>
    <x v="1"/>
    <s v="OFF-AR-10001022"/>
    <x v="1"/>
    <x v="6"/>
    <s v="SANFORD Liquid Accent Tank-Style Highlighters"/>
    <n v="5.68"/>
    <n v="2"/>
    <n v="0"/>
    <x v="1138"/>
  </r>
  <r>
    <n v="1232"/>
    <x v="577"/>
    <x v="89"/>
    <d v="2015-11-02T00:00:00"/>
    <s v="Second Class"/>
    <s v="KT-16480"/>
    <s v="Kean Thornton"/>
    <x v="0"/>
    <s v="United States"/>
    <s v="Buffalo"/>
    <x v="15"/>
    <n v="14215"/>
    <x v="3"/>
    <s v="OFF-AR-10000369"/>
    <x v="1"/>
    <x v="6"/>
    <s v="Design Ebony Sketching Pencil"/>
    <n v="2.78"/>
    <n v="2"/>
    <n v="0"/>
    <x v="1139"/>
  </r>
  <r>
    <n v="1233"/>
    <x v="577"/>
    <x v="89"/>
    <d v="2015-11-02T00:00:00"/>
    <s v="Second Class"/>
    <s v="KT-16480"/>
    <s v="Kean Thornton"/>
    <x v="0"/>
    <s v="United States"/>
    <s v="Buffalo"/>
    <x v="15"/>
    <n v="14215"/>
    <x v="3"/>
    <s v="OFF-EN-10003055"/>
    <x v="1"/>
    <x v="12"/>
    <s v="Blue String-Tie &amp; Button Interoffice Envelopes, 10 x 13"/>
    <n v="79.959999999999994"/>
    <n v="2"/>
    <n v="0"/>
    <x v="1140"/>
  </r>
  <r>
    <n v="1234"/>
    <x v="578"/>
    <x v="198"/>
    <d v="2016-06-01T00:00:00"/>
    <s v="First Class"/>
    <s v="BG-11695"/>
    <s v="Brooke Gillingham"/>
    <x v="1"/>
    <s v="United States"/>
    <s v="Cincinnati"/>
    <x v="24"/>
    <n v="45231"/>
    <x v="3"/>
    <s v="TEC-CO-10001046"/>
    <x v="2"/>
    <x v="16"/>
    <s v="Canon Imageclass D680 Copier / Fax"/>
    <n v="839.98800000000006"/>
    <n v="2"/>
    <n v="0.4"/>
    <x v="1141"/>
  </r>
  <r>
    <n v="1235"/>
    <x v="579"/>
    <x v="99"/>
    <d v="2016-10-28T00:00:00"/>
    <s v="Same Day"/>
    <s v="PG-18820"/>
    <s v="Patrick Gardner"/>
    <x v="0"/>
    <s v="United States"/>
    <s v="Boynton Beach"/>
    <x v="2"/>
    <n v="33437"/>
    <x v="0"/>
    <s v="FUR-FU-10000076"/>
    <x v="0"/>
    <x v="5"/>
    <s v="24-Hour Round Wall Clock"/>
    <n v="47.951999999999998"/>
    <n v="3"/>
    <n v="0.2"/>
    <x v="1142"/>
  </r>
  <r>
    <n v="1236"/>
    <x v="579"/>
    <x v="99"/>
    <d v="2016-10-28T00:00:00"/>
    <s v="Same Day"/>
    <s v="PG-18820"/>
    <s v="Patrick Gardner"/>
    <x v="0"/>
    <s v="United States"/>
    <s v="Boynton Beach"/>
    <x v="2"/>
    <n v="33437"/>
    <x v="0"/>
    <s v="OFF-BI-10003719"/>
    <x v="1"/>
    <x v="8"/>
    <s v="Large Capacity Hanging Post Binders"/>
    <n v="37.424999999999997"/>
    <n v="5"/>
    <n v="0.7"/>
    <x v="366"/>
  </r>
  <r>
    <n v="1237"/>
    <x v="579"/>
    <x v="99"/>
    <d v="2016-10-28T00:00:00"/>
    <s v="Same Day"/>
    <s v="PG-18820"/>
    <s v="Patrick Gardner"/>
    <x v="0"/>
    <s v="United States"/>
    <s v="Boynton Beach"/>
    <x v="2"/>
    <n v="33437"/>
    <x v="0"/>
    <s v="FUR-FU-10003268"/>
    <x v="0"/>
    <x v="5"/>
    <s v="Eldon Radial Chair Mat for Low to Medium Pile Carpets"/>
    <n v="63.968000000000004"/>
    <n v="2"/>
    <n v="0.2"/>
    <x v="232"/>
  </r>
  <r>
    <n v="1238"/>
    <x v="579"/>
    <x v="99"/>
    <d v="2016-10-28T00:00:00"/>
    <s v="Same Day"/>
    <s v="PG-18820"/>
    <s v="Patrick Gardner"/>
    <x v="0"/>
    <s v="United States"/>
    <s v="Boynton Beach"/>
    <x v="2"/>
    <n v="33437"/>
    <x v="0"/>
    <s v="FUR-FU-10003553"/>
    <x v="0"/>
    <x v="5"/>
    <s v="Howard Miller 13-1/2&quot; Diameter Rosebrook Wall Clock"/>
    <n v="165.048"/>
    <n v="3"/>
    <n v="0.2"/>
    <x v="1143"/>
  </r>
  <r>
    <n v="1239"/>
    <x v="580"/>
    <x v="430"/>
    <d v="2014-08-15T00:00:00"/>
    <s v="Standard Class"/>
    <s v="GM-14680"/>
    <s v="Greg Matthias"/>
    <x v="0"/>
    <s v="United States"/>
    <s v="Seattle"/>
    <x v="4"/>
    <n v="98105"/>
    <x v="1"/>
    <s v="FUR-FU-10003691"/>
    <x v="0"/>
    <x v="5"/>
    <s v="Eldon Image Series Desk Accessories, Ebony"/>
    <n v="12.35"/>
    <n v="1"/>
    <n v="0"/>
    <x v="1144"/>
  </r>
  <r>
    <n v="1240"/>
    <x v="580"/>
    <x v="430"/>
    <d v="2014-08-15T00:00:00"/>
    <s v="Standard Class"/>
    <s v="GM-14680"/>
    <s v="Greg Matthias"/>
    <x v="0"/>
    <s v="United States"/>
    <s v="Seattle"/>
    <x v="4"/>
    <n v="98105"/>
    <x v="1"/>
    <s v="OFF-AR-10003903"/>
    <x v="1"/>
    <x v="6"/>
    <s v="Sanford 52201 APSCO Electric Pencil Sharpener"/>
    <n v="40.97"/>
    <n v="1"/>
    <n v="0"/>
    <x v="1145"/>
  </r>
  <r>
    <n v="1241"/>
    <x v="580"/>
    <x v="430"/>
    <d v="2014-08-15T00:00:00"/>
    <s v="Standard Class"/>
    <s v="GM-14680"/>
    <s v="Greg Matthias"/>
    <x v="0"/>
    <s v="United States"/>
    <s v="Seattle"/>
    <x v="4"/>
    <n v="98105"/>
    <x v="1"/>
    <s v="OFF-FA-10004854"/>
    <x v="1"/>
    <x v="13"/>
    <s v="Vinyl Coated Wire Paper Clips in Organizer Box, 800/Box"/>
    <n v="22.96"/>
    <n v="2"/>
    <n v="0"/>
    <x v="1146"/>
  </r>
  <r>
    <n v="1242"/>
    <x v="581"/>
    <x v="48"/>
    <d v="2016-09-04T00:00:00"/>
    <s v="Standard Class"/>
    <s v="MO-17800"/>
    <s v="Meg O'Connel"/>
    <x v="2"/>
    <s v="United States"/>
    <s v="New York City"/>
    <x v="15"/>
    <n v="10024"/>
    <x v="3"/>
    <s v="TEC-PH-10003442"/>
    <x v="2"/>
    <x v="7"/>
    <s v="Samsung Replacement EH64AVFWE Premium Headset"/>
    <n v="22"/>
    <n v="4"/>
    <n v="0"/>
    <x v="1147"/>
  </r>
  <r>
    <n v="1243"/>
    <x v="582"/>
    <x v="431"/>
    <d v="2016-02-22T00:00:00"/>
    <s v="Standard Class"/>
    <s v="PG-18820"/>
    <s v="Patrick Gardner"/>
    <x v="0"/>
    <s v="United States"/>
    <s v="New York City"/>
    <x v="15"/>
    <n v="10009"/>
    <x v="3"/>
    <s v="OFF-BI-10004519"/>
    <x v="1"/>
    <x v="8"/>
    <s v="GBC DocuBind P100 Manual Binding Machine"/>
    <n v="398.35199999999998"/>
    <n v="3"/>
    <n v="0.2"/>
    <x v="1148"/>
  </r>
  <r>
    <n v="1244"/>
    <x v="582"/>
    <x v="431"/>
    <d v="2016-02-22T00:00:00"/>
    <s v="Standard Class"/>
    <s v="PG-18820"/>
    <s v="Patrick Gardner"/>
    <x v="0"/>
    <s v="United States"/>
    <s v="New York City"/>
    <x v="15"/>
    <n v="10009"/>
    <x v="3"/>
    <s v="OFF-FA-10000304"/>
    <x v="1"/>
    <x v="13"/>
    <s v="Advantus Push Pins"/>
    <n v="8.7200000000000006"/>
    <n v="4"/>
    <n v="0"/>
    <x v="1149"/>
  </r>
  <r>
    <n v="1245"/>
    <x v="583"/>
    <x v="304"/>
    <d v="2017-05-21T00:00:00"/>
    <s v="Standard Class"/>
    <s v="EJ-14155"/>
    <s v="Eva Jacobs"/>
    <x v="0"/>
    <s v="United States"/>
    <s v="Gulfport"/>
    <x v="35"/>
    <n v="39503"/>
    <x v="0"/>
    <s v="OFF-EN-10004955"/>
    <x v="1"/>
    <x v="12"/>
    <s v="Fashion Color Clasp Envelopes"/>
    <n v="48.69"/>
    <n v="9"/>
    <n v="0"/>
    <x v="1150"/>
  </r>
  <r>
    <n v="1246"/>
    <x v="584"/>
    <x v="432"/>
    <d v="2014-12-14T00:00:00"/>
    <s v="Second Class"/>
    <s v="NP-18700"/>
    <s v="Nora Preis"/>
    <x v="0"/>
    <s v="United States"/>
    <s v="Fresno"/>
    <x v="1"/>
    <n v="93727"/>
    <x v="1"/>
    <s v="FUR-TA-10004619"/>
    <x v="0"/>
    <x v="3"/>
    <s v="Hon Non-Folding Utility Tables"/>
    <n v="764.68799999999999"/>
    <n v="6"/>
    <n v="0.2"/>
    <x v="1151"/>
  </r>
  <r>
    <n v="1247"/>
    <x v="584"/>
    <x v="432"/>
    <d v="2014-12-14T00:00:00"/>
    <s v="Second Class"/>
    <s v="NP-18700"/>
    <s v="Nora Preis"/>
    <x v="0"/>
    <s v="United States"/>
    <s v="Fresno"/>
    <x v="1"/>
    <n v="93727"/>
    <x v="1"/>
    <s v="FUR-TA-10003473"/>
    <x v="0"/>
    <x v="3"/>
    <s v="Bretford Rectangular Conference Table Tops"/>
    <n v="3610.848"/>
    <n v="12"/>
    <n v="0.2"/>
    <x v="1152"/>
  </r>
  <r>
    <n v="1248"/>
    <x v="584"/>
    <x v="432"/>
    <d v="2014-12-14T00:00:00"/>
    <s v="Second Class"/>
    <s v="NP-18700"/>
    <s v="Nora Preis"/>
    <x v="0"/>
    <s v="United States"/>
    <s v="Fresno"/>
    <x v="1"/>
    <n v="93727"/>
    <x v="1"/>
    <s v="FUR-BO-10004467"/>
    <x v="0"/>
    <x v="0"/>
    <s v="Bestar Classic Bookcase"/>
    <n v="254.97450000000001"/>
    <n v="3"/>
    <n v="0.15"/>
    <x v="1153"/>
  </r>
  <r>
    <n v="1249"/>
    <x v="585"/>
    <x v="404"/>
    <d v="2017-12-24T00:00:00"/>
    <s v="Standard Class"/>
    <s v="DJ-13630"/>
    <s v="Doug Jacobs"/>
    <x v="0"/>
    <s v="United States"/>
    <s v="New York City"/>
    <x v="15"/>
    <n v="10009"/>
    <x v="3"/>
    <s v="OFF-AR-10002280"/>
    <x v="1"/>
    <x v="6"/>
    <s v="Staples in misc. colors"/>
    <n v="38.82"/>
    <n v="6"/>
    <n v="0"/>
    <x v="1154"/>
  </r>
  <r>
    <n v="1250"/>
    <x v="585"/>
    <x v="404"/>
    <d v="2017-12-24T00:00:00"/>
    <s v="Standard Class"/>
    <s v="DJ-13630"/>
    <s v="Doug Jacobs"/>
    <x v="0"/>
    <s v="United States"/>
    <s v="New York City"/>
    <x v="15"/>
    <n v="10009"/>
    <x v="3"/>
    <s v="FUR-CH-10001708"/>
    <x v="0"/>
    <x v="1"/>
    <s v="Office Star - Contemporary Swivel Chair with Padded Adjustable Arms and Flex Back"/>
    <n v="1141.9380000000001"/>
    <n v="9"/>
    <n v="0.1"/>
    <x v="1155"/>
  </r>
  <r>
    <n v="1251"/>
    <x v="585"/>
    <x v="404"/>
    <d v="2017-12-24T00:00:00"/>
    <s v="Standard Class"/>
    <s v="DJ-13630"/>
    <s v="Doug Jacobs"/>
    <x v="0"/>
    <s v="United States"/>
    <s v="New York City"/>
    <x v="15"/>
    <n v="10009"/>
    <x v="3"/>
    <s v="OFF-AP-10000891"/>
    <x v="1"/>
    <x v="9"/>
    <s v="Kensington 7 Outlet MasterPiece HOMEOFFICE Power Control Center"/>
    <n v="1704.56"/>
    <n v="13"/>
    <n v="0"/>
    <x v="1156"/>
  </r>
  <r>
    <n v="1252"/>
    <x v="585"/>
    <x v="404"/>
    <d v="2017-12-24T00:00:00"/>
    <s v="Standard Class"/>
    <s v="DJ-13630"/>
    <s v="Doug Jacobs"/>
    <x v="0"/>
    <s v="United States"/>
    <s v="New York City"/>
    <x v="15"/>
    <n v="10009"/>
    <x v="3"/>
    <s v="OFF-AR-10000462"/>
    <x v="1"/>
    <x v="6"/>
    <s v="Sanford Pocket Accent Highlighters"/>
    <n v="3.2"/>
    <n v="2"/>
    <n v="0"/>
    <x v="1157"/>
  </r>
  <r>
    <n v="1253"/>
    <x v="586"/>
    <x v="433"/>
    <d v="2015-07-09T00:00:00"/>
    <s v="Standard Class"/>
    <s v="IM-15070"/>
    <s v="Irene Maddox"/>
    <x v="0"/>
    <s v="United States"/>
    <s v="Milwaukee"/>
    <x v="6"/>
    <n v="53209"/>
    <x v="2"/>
    <s v="TEC-PH-10004165"/>
    <x v="2"/>
    <x v="7"/>
    <s v="Mitel MiVoice 5330e IP Phone"/>
    <n v="1099.96"/>
    <n v="4"/>
    <n v="0"/>
    <x v="1158"/>
  </r>
  <r>
    <n v="1254"/>
    <x v="587"/>
    <x v="434"/>
    <d v="2017-03-14T00:00:00"/>
    <s v="Standard Class"/>
    <s v="MH-18115"/>
    <s v="Mick Hernandez"/>
    <x v="2"/>
    <s v="United States"/>
    <s v="Chester"/>
    <x v="9"/>
    <n v="19013"/>
    <x v="3"/>
    <s v="OFF-AR-10003958"/>
    <x v="1"/>
    <x v="6"/>
    <s v="Newell 337"/>
    <n v="5.2480000000000002"/>
    <n v="2"/>
    <n v="0.2"/>
    <x v="820"/>
  </r>
  <r>
    <n v="1255"/>
    <x v="587"/>
    <x v="434"/>
    <d v="2017-03-14T00:00:00"/>
    <s v="Standard Class"/>
    <s v="MH-18115"/>
    <s v="Mick Hernandez"/>
    <x v="2"/>
    <s v="United States"/>
    <s v="Chester"/>
    <x v="9"/>
    <n v="19013"/>
    <x v="3"/>
    <s v="TEC-PH-10000149"/>
    <x v="2"/>
    <x v="7"/>
    <s v="Cisco SPA525G2 IP Phone - Wireless"/>
    <n v="35.909999999999997"/>
    <n v="3"/>
    <n v="0.4"/>
    <x v="1159"/>
  </r>
  <r>
    <n v="1256"/>
    <x v="587"/>
    <x v="434"/>
    <d v="2017-03-14T00:00:00"/>
    <s v="Standard Class"/>
    <s v="MH-18115"/>
    <s v="Mick Hernandez"/>
    <x v="2"/>
    <s v="United States"/>
    <s v="Chester"/>
    <x v="9"/>
    <n v="19013"/>
    <x v="3"/>
    <s v="FUR-FU-10003724"/>
    <x v="0"/>
    <x v="5"/>
    <s v="Westinghouse Clip-On Gooseneck Lamps"/>
    <n v="6.6959999999999997"/>
    <n v="1"/>
    <n v="0.2"/>
    <x v="1160"/>
  </r>
  <r>
    <n v="1257"/>
    <x v="587"/>
    <x v="434"/>
    <d v="2017-03-14T00:00:00"/>
    <s v="Standard Class"/>
    <s v="MH-18115"/>
    <s v="Mick Hernandez"/>
    <x v="2"/>
    <s v="United States"/>
    <s v="Chester"/>
    <x v="9"/>
    <n v="19013"/>
    <x v="3"/>
    <s v="FUR-FU-10003535"/>
    <x v="0"/>
    <x v="5"/>
    <s v="Howard Miller Distant Time Traveler Alarm Clock"/>
    <n v="43.872"/>
    <n v="2"/>
    <n v="0.2"/>
    <x v="1161"/>
  </r>
  <r>
    <n v="1258"/>
    <x v="588"/>
    <x v="435"/>
    <d v="2016-12-28T00:00:00"/>
    <s v="Second Class"/>
    <s v="RB-19795"/>
    <s v="Ross Baird"/>
    <x v="2"/>
    <s v="United States"/>
    <s v="Charlotte"/>
    <x v="3"/>
    <n v="28205"/>
    <x v="0"/>
    <s v="OFF-BI-10001575"/>
    <x v="1"/>
    <x v="8"/>
    <s v="GBC Linen Binding Covers"/>
    <n v="27.882000000000001"/>
    <n v="3"/>
    <n v="0.7"/>
    <x v="1162"/>
  </r>
  <r>
    <n v="1259"/>
    <x v="588"/>
    <x v="435"/>
    <d v="2016-12-28T00:00:00"/>
    <s v="Second Class"/>
    <s v="RB-19795"/>
    <s v="Ross Baird"/>
    <x v="2"/>
    <s v="United States"/>
    <s v="Charlotte"/>
    <x v="3"/>
    <n v="28205"/>
    <x v="0"/>
    <s v="OFF-ST-10003716"/>
    <x v="1"/>
    <x v="4"/>
    <s v="Tennsco Double-Tier Lockers"/>
    <n v="540.048"/>
    <n v="3"/>
    <n v="0.2"/>
    <x v="1163"/>
  </r>
  <r>
    <n v="1260"/>
    <x v="588"/>
    <x v="435"/>
    <d v="2016-12-28T00:00:00"/>
    <s v="Second Class"/>
    <s v="RB-19795"/>
    <s v="Ross Baird"/>
    <x v="2"/>
    <s v="United States"/>
    <s v="Charlotte"/>
    <x v="3"/>
    <n v="28205"/>
    <x v="0"/>
    <s v="TEC-AC-10004469"/>
    <x v="2"/>
    <x v="11"/>
    <s v="Microsoft Sculpt Comfort Mouse"/>
    <n v="255.68"/>
    <n v="8"/>
    <n v="0.2"/>
    <x v="1164"/>
  </r>
  <r>
    <n v="1261"/>
    <x v="589"/>
    <x v="436"/>
    <d v="2017-10-27T00:00:00"/>
    <s v="Standard Class"/>
    <s v="JR-15700"/>
    <s v="Jocasta Rupert"/>
    <x v="0"/>
    <s v="United States"/>
    <s v="Jacksonville"/>
    <x v="2"/>
    <n v="32216"/>
    <x v="0"/>
    <s v="TEC-PH-10004586"/>
    <x v="2"/>
    <x v="7"/>
    <s v="Wilson SignalBoost 841262 DB PRO Amplifier Kit"/>
    <n v="863.88"/>
    <n v="3"/>
    <n v="0.2"/>
    <x v="1165"/>
  </r>
  <r>
    <n v="1262"/>
    <x v="590"/>
    <x v="99"/>
    <d v="2016-11-04T00:00:00"/>
    <s v="Standard Class"/>
    <s v="SM-20950"/>
    <s v="Suzanne McNair"/>
    <x v="1"/>
    <s v="United States"/>
    <s v="Greenville"/>
    <x v="3"/>
    <n v="27834"/>
    <x v="0"/>
    <s v="OFF-BI-10004236"/>
    <x v="1"/>
    <x v="8"/>
    <s v="XtraLife ClearVue Slant-D Ring Binder, White, 3&quot;"/>
    <n v="17.616"/>
    <n v="4"/>
    <n v="0.7"/>
    <x v="1166"/>
  </r>
  <r>
    <n v="1263"/>
    <x v="591"/>
    <x v="437"/>
    <d v="2017-07-09T00:00:00"/>
    <s v="Second Class"/>
    <s v="CS-12355"/>
    <s v="Christine Sundaresam"/>
    <x v="0"/>
    <s v="United States"/>
    <s v="Long Beach"/>
    <x v="15"/>
    <n v="11561"/>
    <x v="3"/>
    <s v="OFF-BI-10001634"/>
    <x v="1"/>
    <x v="8"/>
    <s v="Wilson Jones Active Use Binders"/>
    <n v="17.472000000000001"/>
    <n v="3"/>
    <n v="0.2"/>
    <x v="1167"/>
  </r>
  <r>
    <n v="1264"/>
    <x v="592"/>
    <x v="393"/>
    <d v="2016-10-02T00:00:00"/>
    <s v="First Class"/>
    <s v="CC-12220"/>
    <s v="Chris Cortes"/>
    <x v="0"/>
    <s v="United States"/>
    <s v="La Porte"/>
    <x v="14"/>
    <n v="46350"/>
    <x v="2"/>
    <s v="TEC-PH-10000215"/>
    <x v="2"/>
    <x v="7"/>
    <s v="Plantronics Cordless Phone Headset with In-line Volume - M214C"/>
    <n v="69.900000000000006"/>
    <n v="2"/>
    <n v="0"/>
    <x v="1168"/>
  </r>
  <r>
    <n v="1265"/>
    <x v="592"/>
    <x v="393"/>
    <d v="2016-10-02T00:00:00"/>
    <s v="First Class"/>
    <s v="CC-12220"/>
    <s v="Chris Cortes"/>
    <x v="0"/>
    <s v="United States"/>
    <s v="La Porte"/>
    <x v="14"/>
    <n v="46350"/>
    <x v="2"/>
    <s v="FUR-FU-10003724"/>
    <x v="0"/>
    <x v="5"/>
    <s v="Westinghouse Clip-On Gooseneck Lamps"/>
    <n v="41.85"/>
    <n v="5"/>
    <n v="0"/>
    <x v="743"/>
  </r>
  <r>
    <n v="1266"/>
    <x v="593"/>
    <x v="264"/>
    <d v="2017-09-07T00:00:00"/>
    <s v="Standard Class"/>
    <s v="PF-19225"/>
    <s v="Phillip Flathmann"/>
    <x v="0"/>
    <s v="United States"/>
    <s v="San Francisco"/>
    <x v="1"/>
    <n v="94122"/>
    <x v="1"/>
    <s v="OFF-AR-10000422"/>
    <x v="1"/>
    <x v="6"/>
    <s v="Pencil and Crayon Sharpener"/>
    <n v="6.57"/>
    <n v="3"/>
    <n v="0"/>
    <x v="1169"/>
  </r>
  <r>
    <n v="1267"/>
    <x v="594"/>
    <x v="163"/>
    <d v="2014-12-29T00:00:00"/>
    <s v="Standard Class"/>
    <s v="JC-16105"/>
    <s v="Julie Creighton"/>
    <x v="1"/>
    <s v="United States"/>
    <s v="Los Angeles"/>
    <x v="1"/>
    <n v="90045"/>
    <x v="1"/>
    <s v="OFF-ST-10003306"/>
    <x v="1"/>
    <x v="4"/>
    <s v="Letter Size Cart"/>
    <n v="142.86000000000001"/>
    <n v="1"/>
    <n v="0"/>
    <x v="1170"/>
  </r>
  <r>
    <n v="1268"/>
    <x v="594"/>
    <x v="163"/>
    <d v="2014-12-29T00:00:00"/>
    <s v="Standard Class"/>
    <s v="JC-16105"/>
    <s v="Julie Creighton"/>
    <x v="1"/>
    <s v="United States"/>
    <s v="Los Angeles"/>
    <x v="1"/>
    <n v="90045"/>
    <x v="1"/>
    <s v="FUR-CH-10001146"/>
    <x v="0"/>
    <x v="1"/>
    <s v="Global Value Mid-Back Manager's Chair, Gray"/>
    <n v="292.27199999999999"/>
    <n v="6"/>
    <n v="0.2"/>
    <x v="1171"/>
  </r>
  <r>
    <n v="1269"/>
    <x v="595"/>
    <x v="397"/>
    <d v="2017-09-27T00:00:00"/>
    <s v="Standard Class"/>
    <s v="BG-11695"/>
    <s v="Brooke Gillingham"/>
    <x v="1"/>
    <s v="United States"/>
    <s v="Louisville"/>
    <x v="22"/>
    <n v="80027"/>
    <x v="1"/>
    <s v="FUR-FU-10000246"/>
    <x v="0"/>
    <x v="5"/>
    <s v="Aluminum Document Frame"/>
    <n v="29.327999999999999"/>
    <n v="3"/>
    <n v="0.2"/>
    <x v="429"/>
  </r>
  <r>
    <n v="1270"/>
    <x v="596"/>
    <x v="400"/>
    <d v="2017-06-08T00:00:00"/>
    <s v="Standard Class"/>
    <s v="DC-12850"/>
    <s v="Dan Campbell"/>
    <x v="0"/>
    <s v="United States"/>
    <s v="Florence"/>
    <x v="19"/>
    <n v="35630"/>
    <x v="0"/>
    <s v="OFF-PA-10002870"/>
    <x v="1"/>
    <x v="10"/>
    <s v="Ampad Phone Message Book, Recycled, 400 Message Capacity, 5 ¾? x 11?"/>
    <n v="12.48"/>
    <n v="2"/>
    <n v="0"/>
    <x v="1172"/>
  </r>
  <r>
    <n v="1271"/>
    <x v="597"/>
    <x v="438"/>
    <d v="2016-04-26T00:00:00"/>
    <s v="Standard Class"/>
    <s v="SP-20545"/>
    <s v="Sibella Parks"/>
    <x v="1"/>
    <s v="United States"/>
    <s v="Chicago"/>
    <x v="10"/>
    <n v="60623"/>
    <x v="2"/>
    <s v="OFF-ST-10000563"/>
    <x v="1"/>
    <x v="4"/>
    <s v="Fellowes Bankers Box Stor/Drawer Steel Plus"/>
    <n v="102.336"/>
    <n v="4"/>
    <n v="0.2"/>
    <x v="1173"/>
  </r>
  <r>
    <n v="1272"/>
    <x v="597"/>
    <x v="438"/>
    <d v="2016-04-26T00:00:00"/>
    <s v="Standard Class"/>
    <s v="SP-20545"/>
    <s v="Sibella Parks"/>
    <x v="1"/>
    <s v="United States"/>
    <s v="Chicago"/>
    <x v="10"/>
    <n v="60623"/>
    <x v="2"/>
    <s v="OFF-AP-10004487"/>
    <x v="1"/>
    <x v="9"/>
    <s v="Kensington 4 Outlet MasterPiece Compact Power Control Center"/>
    <n v="48.792000000000002"/>
    <n v="3"/>
    <n v="0.8"/>
    <x v="1174"/>
  </r>
  <r>
    <n v="1273"/>
    <x v="597"/>
    <x v="438"/>
    <d v="2016-04-26T00:00:00"/>
    <s v="Standard Class"/>
    <s v="SP-20545"/>
    <s v="Sibella Parks"/>
    <x v="1"/>
    <s v="United States"/>
    <s v="Chicago"/>
    <x v="10"/>
    <n v="60623"/>
    <x v="2"/>
    <s v="OFF-BI-10002854"/>
    <x v="1"/>
    <x v="8"/>
    <s v="Performers Binder/Pad Holder, Black"/>
    <n v="44.847999999999999"/>
    <n v="8"/>
    <n v="0.8"/>
    <x v="1175"/>
  </r>
  <r>
    <n v="1274"/>
    <x v="598"/>
    <x v="439"/>
    <d v="2016-05-26T00:00:00"/>
    <s v="Same Day"/>
    <s v="MS-17710"/>
    <s v="Maurice Satty"/>
    <x v="0"/>
    <s v="United States"/>
    <s v="Fort Worth"/>
    <x v="5"/>
    <n v="76106"/>
    <x v="2"/>
    <s v="OFF-PA-10004621"/>
    <x v="1"/>
    <x v="10"/>
    <s v="Xerox 212"/>
    <n v="10.368"/>
    <n v="2"/>
    <n v="0.2"/>
    <x v="572"/>
  </r>
  <r>
    <n v="1275"/>
    <x v="598"/>
    <x v="439"/>
    <d v="2016-05-26T00:00:00"/>
    <s v="Same Day"/>
    <s v="MS-17710"/>
    <s v="Maurice Satty"/>
    <x v="0"/>
    <s v="United States"/>
    <s v="Fort Worth"/>
    <x v="5"/>
    <n v="76106"/>
    <x v="2"/>
    <s v="FUR-CH-10001973"/>
    <x v="0"/>
    <x v="1"/>
    <s v="Office Star Flex Back Scooter Chair with White Frame"/>
    <n v="388.43"/>
    <n v="5"/>
    <n v="0.3"/>
    <x v="1176"/>
  </r>
  <r>
    <n v="1276"/>
    <x v="598"/>
    <x v="439"/>
    <d v="2016-05-26T00:00:00"/>
    <s v="Same Day"/>
    <s v="MS-17710"/>
    <s v="Maurice Satty"/>
    <x v="0"/>
    <s v="United States"/>
    <s v="Fort Worth"/>
    <x v="5"/>
    <n v="76106"/>
    <x v="2"/>
    <s v="OFF-PA-10004040"/>
    <x v="1"/>
    <x v="10"/>
    <s v="Universal Premium White Copier/Laser Paper (20Lb. and 87 Bright)"/>
    <n v="14.352"/>
    <n v="3"/>
    <n v="0.2"/>
    <x v="1177"/>
  </r>
  <r>
    <n v="1277"/>
    <x v="598"/>
    <x v="439"/>
    <d v="2016-05-26T00:00:00"/>
    <s v="Same Day"/>
    <s v="MS-17710"/>
    <s v="Maurice Satty"/>
    <x v="0"/>
    <s v="United States"/>
    <s v="Fort Worth"/>
    <x v="5"/>
    <n v="76106"/>
    <x v="2"/>
    <s v="TEC-AC-10000580"/>
    <x v="2"/>
    <x v="11"/>
    <s v="Logitech G13 Programmable Gameboard with LCD Display"/>
    <n v="63.991999999999997"/>
    <n v="1"/>
    <n v="0.2"/>
    <x v="1178"/>
  </r>
  <r>
    <n v="1278"/>
    <x v="599"/>
    <x v="440"/>
    <d v="2016-05-07T00:00:00"/>
    <s v="Standard Class"/>
    <s v="BD-11770"/>
    <s v="Bryan Davis"/>
    <x v="0"/>
    <s v="United States"/>
    <s v="Houston"/>
    <x v="5"/>
    <n v="77070"/>
    <x v="2"/>
    <s v="OFF-AR-10004022"/>
    <x v="1"/>
    <x v="6"/>
    <s v="Panasonic KP-380BK Classic Electric Pencil Sharpener"/>
    <n v="86.352000000000004"/>
    <n v="3"/>
    <n v="0.2"/>
    <x v="1179"/>
  </r>
  <r>
    <n v="1279"/>
    <x v="600"/>
    <x v="78"/>
    <d v="2014-09-11T00:00:00"/>
    <s v="First Class"/>
    <s v="KC-16255"/>
    <s v="Karen Carlisle"/>
    <x v="1"/>
    <s v="United States"/>
    <s v="Macon"/>
    <x v="32"/>
    <n v="31204"/>
    <x v="0"/>
    <s v="TEC-AC-10004209"/>
    <x v="2"/>
    <x v="11"/>
    <s v="Memorex Froggy Flash Drive 4 GB"/>
    <n v="32.97"/>
    <n v="3"/>
    <n v="0"/>
    <x v="1180"/>
  </r>
  <r>
    <n v="1280"/>
    <x v="600"/>
    <x v="78"/>
    <d v="2014-09-11T00:00:00"/>
    <s v="First Class"/>
    <s v="KC-16255"/>
    <s v="Karen Carlisle"/>
    <x v="1"/>
    <s v="United States"/>
    <s v="Macon"/>
    <x v="32"/>
    <n v="31204"/>
    <x v="0"/>
    <s v="TEC-AC-10000023"/>
    <x v="2"/>
    <x v="11"/>
    <s v="Maxell 74 Minute CD-R Spindle, 50/Pack"/>
    <n v="83.88"/>
    <n v="4"/>
    <n v="0"/>
    <x v="1181"/>
  </r>
  <r>
    <n v="1281"/>
    <x v="601"/>
    <x v="64"/>
    <d v="2016-09-06T00:00:00"/>
    <s v="First Class"/>
    <s v="TR-21325"/>
    <s v="Toby Ritter"/>
    <x v="0"/>
    <s v="United States"/>
    <s v="Cedar Rapids"/>
    <x v="23"/>
    <n v="52402"/>
    <x v="2"/>
    <s v="TEC-PH-10003505"/>
    <x v="2"/>
    <x v="7"/>
    <s v="Geemarc AmpliPOWER60"/>
    <n v="278.39999999999998"/>
    <n v="3"/>
    <n v="0"/>
    <x v="1182"/>
  </r>
  <r>
    <n v="1282"/>
    <x v="602"/>
    <x v="359"/>
    <d v="2017-04-11T00:00:00"/>
    <s v="First Class"/>
    <s v="SA-20830"/>
    <s v="Sue Ann Reed"/>
    <x v="0"/>
    <s v="United States"/>
    <s v="Jacksonville"/>
    <x v="2"/>
    <n v="32216"/>
    <x v="0"/>
    <s v="OFF-LA-10000121"/>
    <x v="1"/>
    <x v="2"/>
    <s v="Avery 48"/>
    <n v="15.12"/>
    <n v="3"/>
    <n v="0.2"/>
    <x v="1183"/>
  </r>
  <r>
    <n v="1283"/>
    <x v="602"/>
    <x v="359"/>
    <d v="2017-04-11T00:00:00"/>
    <s v="First Class"/>
    <s v="SA-20830"/>
    <s v="Sue Ann Reed"/>
    <x v="0"/>
    <s v="United States"/>
    <s v="Jacksonville"/>
    <x v="2"/>
    <n v="32216"/>
    <x v="0"/>
    <s v="OFF-BI-10002026"/>
    <x v="1"/>
    <x v="8"/>
    <s v="Avery Arch Ring Binders"/>
    <n v="17.43"/>
    <n v="1"/>
    <n v="0.7"/>
    <x v="1184"/>
  </r>
  <r>
    <n v="1284"/>
    <x v="602"/>
    <x v="359"/>
    <d v="2017-04-11T00:00:00"/>
    <s v="First Class"/>
    <s v="SA-20830"/>
    <s v="Sue Ann Reed"/>
    <x v="0"/>
    <s v="United States"/>
    <s v="Jacksonville"/>
    <x v="2"/>
    <n v="32216"/>
    <x v="0"/>
    <s v="OFF-PA-10000994"/>
    <x v="1"/>
    <x v="10"/>
    <s v="Xerox 1915"/>
    <n v="251.64"/>
    <n v="3"/>
    <n v="0.2"/>
    <x v="1185"/>
  </r>
  <r>
    <n v="1285"/>
    <x v="603"/>
    <x v="401"/>
    <d v="2015-12-12T00:00:00"/>
    <s v="Standard Class"/>
    <s v="KW-16435"/>
    <s v="Katrina Willman"/>
    <x v="0"/>
    <s v="United States"/>
    <s v="Austin"/>
    <x v="5"/>
    <n v="78745"/>
    <x v="2"/>
    <s v="OFF-BI-10002813"/>
    <x v="1"/>
    <x v="8"/>
    <s v="Avery Reinforcements for Hole-Punch Pages"/>
    <n v="2.7719999999999998"/>
    <n v="7"/>
    <n v="0.8"/>
    <x v="1186"/>
  </r>
  <r>
    <n v="1286"/>
    <x v="604"/>
    <x v="190"/>
    <d v="2016-07-03T00:00:00"/>
    <s v="Standard Class"/>
    <s v="GM-14500"/>
    <s v="Gene McClure"/>
    <x v="0"/>
    <s v="United States"/>
    <s v="Providence"/>
    <x v="34"/>
    <n v="2908"/>
    <x v="3"/>
    <s v="OFF-ST-10000617"/>
    <x v="1"/>
    <x v="4"/>
    <s v="Woodgrain Magazine Files by Perma"/>
    <n v="14.9"/>
    <n v="5"/>
    <n v="0"/>
    <x v="1187"/>
  </r>
  <r>
    <n v="1287"/>
    <x v="605"/>
    <x v="433"/>
    <d v="2015-07-08T00:00:00"/>
    <s v="Standard Class"/>
    <s v="AD-10180"/>
    <s v="Alan Dominguez"/>
    <x v="2"/>
    <s v="United States"/>
    <s v="New York City"/>
    <x v="15"/>
    <n v="10035"/>
    <x v="3"/>
    <s v="OFF-AR-10004817"/>
    <x v="1"/>
    <x v="6"/>
    <s v="Colorific Watercolor Pencils"/>
    <n v="15.48"/>
    <n v="3"/>
    <n v="0"/>
    <x v="1188"/>
  </r>
  <r>
    <n v="1288"/>
    <x v="606"/>
    <x v="441"/>
    <d v="2016-11-26T00:00:00"/>
    <s v="Standard Class"/>
    <s v="TB-21355"/>
    <s v="Todd Boyes"/>
    <x v="1"/>
    <s v="United States"/>
    <s v="New York City"/>
    <x v="15"/>
    <n v="10009"/>
    <x v="3"/>
    <s v="FUR-FU-10000397"/>
    <x v="0"/>
    <x v="5"/>
    <s v="Luxo Economy Swing Arm Lamp"/>
    <n v="39.880000000000003"/>
    <n v="2"/>
    <n v="0"/>
    <x v="1189"/>
  </r>
  <r>
    <n v="1289"/>
    <x v="606"/>
    <x v="441"/>
    <d v="2016-11-26T00:00:00"/>
    <s v="Standard Class"/>
    <s v="TB-21355"/>
    <s v="Todd Boyes"/>
    <x v="1"/>
    <s v="United States"/>
    <s v="New York City"/>
    <x v="15"/>
    <n v="10009"/>
    <x v="3"/>
    <s v="OFF-BI-10000605"/>
    <x v="1"/>
    <x v="8"/>
    <s v="Acco Pressboard Covers with Storage Hooks, 9 1/2&quot; x 11&quot;, Executive Red"/>
    <n v="12.192"/>
    <n v="4"/>
    <n v="0.2"/>
    <x v="883"/>
  </r>
  <r>
    <n v="1290"/>
    <x v="606"/>
    <x v="441"/>
    <d v="2016-11-26T00:00:00"/>
    <s v="Standard Class"/>
    <s v="TB-21355"/>
    <s v="Todd Boyes"/>
    <x v="1"/>
    <s v="United States"/>
    <s v="New York City"/>
    <x v="15"/>
    <n v="10009"/>
    <x v="3"/>
    <s v="OFF-AR-10001860"/>
    <x v="1"/>
    <x v="6"/>
    <s v="BIC Liqua Brite Liner"/>
    <n v="20.82"/>
    <n v="3"/>
    <n v="0"/>
    <x v="1190"/>
  </r>
  <r>
    <n v="1291"/>
    <x v="607"/>
    <x v="338"/>
    <d v="2016-11-12T00:00:00"/>
    <s v="First Class"/>
    <s v="CC-12430"/>
    <s v="Chuck Clark"/>
    <x v="2"/>
    <s v="United States"/>
    <s v="San Francisco"/>
    <x v="1"/>
    <n v="94122"/>
    <x v="1"/>
    <s v="OFF-BI-10004970"/>
    <x v="1"/>
    <x v="8"/>
    <s v="ACCOHIDE 3-Ring Binder, Blue, 1&quot;"/>
    <n v="13.215999999999999"/>
    <n v="4"/>
    <n v="0.2"/>
    <x v="1191"/>
  </r>
  <r>
    <n v="1292"/>
    <x v="607"/>
    <x v="338"/>
    <d v="2016-11-12T00:00:00"/>
    <s v="First Class"/>
    <s v="CC-12430"/>
    <s v="Chuck Clark"/>
    <x v="2"/>
    <s v="United States"/>
    <s v="San Francisco"/>
    <x v="1"/>
    <n v="94122"/>
    <x v="1"/>
    <s v="OFF-PA-10003172"/>
    <x v="1"/>
    <x v="10"/>
    <s v="Xerox 1996"/>
    <n v="32.4"/>
    <n v="5"/>
    <n v="0"/>
    <x v="56"/>
  </r>
  <r>
    <n v="1293"/>
    <x v="608"/>
    <x v="375"/>
    <d v="2015-09-01T00:00:00"/>
    <s v="Standard Class"/>
    <s v="PF-19165"/>
    <s v="Philip Fox"/>
    <x v="0"/>
    <s v="United States"/>
    <s v="San Diego"/>
    <x v="1"/>
    <n v="92105"/>
    <x v="1"/>
    <s v="OFF-SU-10001218"/>
    <x v="1"/>
    <x v="14"/>
    <s v="Fiskars Softgrip Scissors"/>
    <n v="32.94"/>
    <n v="3"/>
    <n v="0"/>
    <x v="1192"/>
  </r>
  <r>
    <n v="1294"/>
    <x v="608"/>
    <x v="375"/>
    <d v="2015-09-01T00:00:00"/>
    <s v="Standard Class"/>
    <s v="PF-19165"/>
    <s v="Philip Fox"/>
    <x v="0"/>
    <s v="United States"/>
    <s v="San Diego"/>
    <x v="1"/>
    <n v="92105"/>
    <x v="1"/>
    <s v="OFF-PA-10002968"/>
    <x v="1"/>
    <x v="10"/>
    <s v="Xerox 1973"/>
    <n v="114.2"/>
    <n v="5"/>
    <n v="0"/>
    <x v="1193"/>
  </r>
  <r>
    <n v="1295"/>
    <x v="608"/>
    <x v="375"/>
    <d v="2015-09-01T00:00:00"/>
    <s v="Standard Class"/>
    <s v="PF-19165"/>
    <s v="Philip Fox"/>
    <x v="0"/>
    <s v="United States"/>
    <s v="San Diego"/>
    <x v="1"/>
    <n v="92105"/>
    <x v="1"/>
    <s v="OFF-LA-10000134"/>
    <x v="1"/>
    <x v="2"/>
    <s v="Avery 511"/>
    <n v="3.08"/>
    <n v="1"/>
    <n v="0"/>
    <x v="1194"/>
  </r>
  <r>
    <n v="1296"/>
    <x v="609"/>
    <x v="442"/>
    <d v="2015-05-29T00:00:00"/>
    <s v="Standard Class"/>
    <s v="JH-16180"/>
    <s v="Justin Hirsh"/>
    <x v="0"/>
    <s v="United States"/>
    <s v="Pueblo"/>
    <x v="22"/>
    <n v="81001"/>
    <x v="1"/>
    <s v="OFF-AP-10004487"/>
    <x v="1"/>
    <x v="9"/>
    <s v="Kensington 4 Outlet MasterPiece Compact Power Control Center"/>
    <n v="845.72799999999995"/>
    <n v="13"/>
    <n v="0.2"/>
    <x v="1195"/>
  </r>
  <r>
    <n v="1297"/>
    <x v="610"/>
    <x v="247"/>
    <d v="2018-01-03T00:00:00"/>
    <s v="Standard Class"/>
    <s v="EB-13975"/>
    <s v="Erica Bern"/>
    <x v="1"/>
    <s v="United States"/>
    <s v="Fairfield"/>
    <x v="1"/>
    <n v="94533"/>
    <x v="1"/>
    <s v="OFF-BI-10002103"/>
    <x v="1"/>
    <x v="8"/>
    <s v="Cardinal Slant-D Ring Binder, Heavy Gauge Vinyl"/>
    <n v="13.904"/>
    <n v="2"/>
    <n v="0.2"/>
    <x v="1196"/>
  </r>
  <r>
    <n v="1298"/>
    <x v="610"/>
    <x v="247"/>
    <d v="2018-01-03T00:00:00"/>
    <s v="Standard Class"/>
    <s v="EB-13975"/>
    <s v="Erica Bern"/>
    <x v="1"/>
    <s v="United States"/>
    <s v="Fairfield"/>
    <x v="1"/>
    <n v="94533"/>
    <x v="1"/>
    <s v="OFF-BI-10004632"/>
    <x v="1"/>
    <x v="8"/>
    <s v="GBC Binding covers"/>
    <n v="20.72"/>
    <n v="2"/>
    <n v="0.2"/>
    <x v="1197"/>
  </r>
  <r>
    <n v="1299"/>
    <x v="611"/>
    <x v="16"/>
    <d v="2016-12-12T00:00:00"/>
    <s v="Second Class"/>
    <s v="QJ-19255"/>
    <s v="Quincy Jones"/>
    <x v="1"/>
    <s v="United States"/>
    <s v="Saint Paul"/>
    <x v="11"/>
    <n v="55106"/>
    <x v="2"/>
    <s v="TEC-PH-10003555"/>
    <x v="2"/>
    <x v="7"/>
    <s v="Motorola HK250 Universal Bluetooth Headset"/>
    <n v="114.95"/>
    <n v="5"/>
    <n v="0"/>
    <x v="1198"/>
  </r>
  <r>
    <n v="1300"/>
    <x v="612"/>
    <x v="242"/>
    <d v="2015-10-07T00:00:00"/>
    <s v="First Class"/>
    <s v="AA-10315"/>
    <s v="Alex Avila"/>
    <x v="0"/>
    <s v="United States"/>
    <s v="San Francisco"/>
    <x v="1"/>
    <n v="94109"/>
    <x v="1"/>
    <s v="OFF-ST-10001590"/>
    <x v="1"/>
    <x v="4"/>
    <s v="Tenex Personal Project File with Scoop Front Design, Black"/>
    <n v="26.96"/>
    <n v="2"/>
    <n v="0"/>
    <x v="1199"/>
  </r>
  <r>
    <n v="1301"/>
    <x v="613"/>
    <x v="443"/>
    <d v="2016-12-25T00:00:00"/>
    <s v="Second Class"/>
    <s v="LC-17140"/>
    <s v="Logan Currie"/>
    <x v="0"/>
    <s v="United States"/>
    <s v="Springfield"/>
    <x v="17"/>
    <n v="22153"/>
    <x v="0"/>
    <s v="FUR-FU-10003664"/>
    <x v="0"/>
    <x v="5"/>
    <s v="Electrix Architect's Clamp-On Swing Arm Lamp, Black"/>
    <n v="572.76"/>
    <n v="6"/>
    <n v="0"/>
    <x v="1200"/>
  </r>
  <r>
    <n v="1302"/>
    <x v="613"/>
    <x v="443"/>
    <d v="2016-12-25T00:00:00"/>
    <s v="Second Class"/>
    <s v="LC-17140"/>
    <s v="Logan Currie"/>
    <x v="0"/>
    <s v="United States"/>
    <s v="Springfield"/>
    <x v="17"/>
    <n v="22153"/>
    <x v="0"/>
    <s v="FUR-FU-10003664"/>
    <x v="0"/>
    <x v="5"/>
    <s v="Electrix Architect's Clamp-On Swing Arm Lamp, Black"/>
    <n v="286.38"/>
    <n v="3"/>
    <n v="0"/>
    <x v="1201"/>
  </r>
  <r>
    <n v="1303"/>
    <x v="614"/>
    <x v="444"/>
    <d v="2015-09-24T00:00:00"/>
    <s v="Second Class"/>
    <s v="TC-21535"/>
    <s v="Tracy Collins"/>
    <x v="2"/>
    <s v="United States"/>
    <s v="Arlington"/>
    <x v="17"/>
    <n v="22204"/>
    <x v="0"/>
    <s v="FUR-BO-10003433"/>
    <x v="0"/>
    <x v="0"/>
    <s v="Sauder Cornerstone Collection Library"/>
    <n v="61.96"/>
    <n v="2"/>
    <n v="0"/>
    <x v="1202"/>
  </r>
  <r>
    <n v="1304"/>
    <x v="615"/>
    <x v="445"/>
    <d v="2017-07-07T00:00:00"/>
    <s v="Standard Class"/>
    <s v="CS-12460"/>
    <s v="Chuck Sachs"/>
    <x v="0"/>
    <s v="United States"/>
    <s v="Columbus"/>
    <x v="32"/>
    <n v="31907"/>
    <x v="0"/>
    <s v="FUR-FU-10002554"/>
    <x v="0"/>
    <x v="5"/>
    <s v="Westinghouse Floor Lamp with Metal Mesh Shade, Black"/>
    <n v="23.99"/>
    <n v="1"/>
    <n v="0"/>
    <x v="1203"/>
  </r>
  <r>
    <n v="1305"/>
    <x v="615"/>
    <x v="445"/>
    <d v="2017-07-07T00:00:00"/>
    <s v="Standard Class"/>
    <s v="CS-12460"/>
    <s v="Chuck Sachs"/>
    <x v="0"/>
    <s v="United States"/>
    <s v="Columbus"/>
    <x v="32"/>
    <n v="31907"/>
    <x v="0"/>
    <s v="TEC-PH-10001557"/>
    <x v="2"/>
    <x v="7"/>
    <s v="Pyle PMP37LED"/>
    <n v="287.97000000000003"/>
    <n v="3"/>
    <n v="0"/>
    <x v="1204"/>
  </r>
  <r>
    <n v="1306"/>
    <x v="616"/>
    <x v="216"/>
    <d v="2016-07-16T00:00:00"/>
    <s v="Second Class"/>
    <s v="BM-11785"/>
    <s v="Bryan Mills"/>
    <x v="0"/>
    <s v="United States"/>
    <s v="Houston"/>
    <x v="5"/>
    <n v="77036"/>
    <x v="2"/>
    <s v="TEC-PH-10003437"/>
    <x v="2"/>
    <x v="7"/>
    <s v="Blue Parrot B250XT Professional Grade Wireless Bluetooth Headset with"/>
    <n v="419.94400000000002"/>
    <n v="7"/>
    <n v="0.2"/>
    <x v="1205"/>
  </r>
  <r>
    <n v="1307"/>
    <x v="617"/>
    <x v="23"/>
    <d v="2016-06-21T00:00:00"/>
    <s v="First Class"/>
    <s v="RC-19825"/>
    <s v="Roy Collins"/>
    <x v="0"/>
    <s v="United States"/>
    <s v="Pasadena"/>
    <x v="1"/>
    <n v="91104"/>
    <x v="1"/>
    <s v="OFF-PA-10002986"/>
    <x v="1"/>
    <x v="10"/>
    <s v="Xerox 1898"/>
    <n v="46.76"/>
    <n v="7"/>
    <n v="0"/>
    <x v="1206"/>
  </r>
  <r>
    <n v="1308"/>
    <x v="617"/>
    <x v="23"/>
    <d v="2016-06-21T00:00:00"/>
    <s v="First Class"/>
    <s v="RC-19825"/>
    <s v="Roy Collins"/>
    <x v="0"/>
    <s v="United States"/>
    <s v="Pasadena"/>
    <x v="1"/>
    <n v="91104"/>
    <x v="1"/>
    <s v="OFF-BI-10000320"/>
    <x v="1"/>
    <x v="8"/>
    <s v="GBC Plastic Binding Combs"/>
    <n v="17.712"/>
    <n v="3"/>
    <n v="0.2"/>
    <x v="1207"/>
  </r>
  <r>
    <n v="1309"/>
    <x v="617"/>
    <x v="23"/>
    <d v="2016-06-21T00:00:00"/>
    <s v="First Class"/>
    <s v="RC-19825"/>
    <s v="Roy Collins"/>
    <x v="0"/>
    <s v="United States"/>
    <s v="Pasadena"/>
    <x v="1"/>
    <n v="91104"/>
    <x v="1"/>
    <s v="OFF-AP-10003971"/>
    <x v="1"/>
    <x v="9"/>
    <s v="Belkin 6 Outlet Metallic Surge Strip"/>
    <n v="21.78"/>
    <n v="2"/>
    <n v="0"/>
    <x v="1208"/>
  </r>
  <r>
    <n v="1310"/>
    <x v="617"/>
    <x v="23"/>
    <d v="2016-06-21T00:00:00"/>
    <s v="First Class"/>
    <s v="RC-19825"/>
    <s v="Roy Collins"/>
    <x v="0"/>
    <s v="United States"/>
    <s v="Pasadena"/>
    <x v="1"/>
    <n v="91104"/>
    <x v="1"/>
    <s v="OFF-ST-10001469"/>
    <x v="1"/>
    <x v="4"/>
    <s v="Fellowes Bankers Box Recycled Super Stor/Drawer"/>
    <n v="161.94"/>
    <n v="3"/>
    <n v="0"/>
    <x v="437"/>
  </r>
  <r>
    <n v="1311"/>
    <x v="617"/>
    <x v="23"/>
    <d v="2016-06-21T00:00:00"/>
    <s v="First Class"/>
    <s v="RC-19825"/>
    <s v="Roy Collins"/>
    <x v="0"/>
    <s v="United States"/>
    <s v="Pasadena"/>
    <x v="1"/>
    <n v="91104"/>
    <x v="1"/>
    <s v="FUR-CH-10003846"/>
    <x v="0"/>
    <x v="1"/>
    <s v="Hon Valutask Swivel Chairs"/>
    <n v="161.56800000000001"/>
    <n v="2"/>
    <n v="0.2"/>
    <x v="1209"/>
  </r>
  <r>
    <n v="1312"/>
    <x v="618"/>
    <x v="10"/>
    <d v="2016-12-13T00:00:00"/>
    <s v="Standard Class"/>
    <s v="FM-14380"/>
    <s v="Fred McMath"/>
    <x v="0"/>
    <s v="United States"/>
    <s v="Lawrence"/>
    <x v="31"/>
    <n v="1841"/>
    <x v="3"/>
    <s v="OFF-LA-10001404"/>
    <x v="1"/>
    <x v="2"/>
    <s v="Avery 517"/>
    <n v="3.69"/>
    <n v="1"/>
    <n v="0"/>
    <x v="1210"/>
  </r>
  <r>
    <n v="1313"/>
    <x v="618"/>
    <x v="10"/>
    <d v="2016-12-13T00:00:00"/>
    <s v="Standard Class"/>
    <s v="FM-14380"/>
    <s v="Fred McMath"/>
    <x v="0"/>
    <s v="United States"/>
    <s v="Lawrence"/>
    <x v="31"/>
    <n v="1841"/>
    <x v="3"/>
    <s v="OFF-LA-10001474"/>
    <x v="1"/>
    <x v="2"/>
    <s v="Avery 477"/>
    <n v="122.12"/>
    <n v="4"/>
    <n v="0"/>
    <x v="1211"/>
  </r>
  <r>
    <n v="1314"/>
    <x v="619"/>
    <x v="446"/>
    <d v="2016-10-01T00:00:00"/>
    <s v="Standard Class"/>
    <s v="PK-19075"/>
    <s v="Pete Kriz"/>
    <x v="0"/>
    <s v="United States"/>
    <s v="Columbus"/>
    <x v="24"/>
    <n v="43229"/>
    <x v="3"/>
    <s v="FUR-CH-10003199"/>
    <x v="0"/>
    <x v="1"/>
    <s v="Office Star - Contemporary Task Swivel Chair"/>
    <n v="155.37200000000001"/>
    <n v="2"/>
    <n v="0.3"/>
    <x v="1212"/>
  </r>
  <r>
    <n v="1315"/>
    <x v="620"/>
    <x v="122"/>
    <d v="2016-12-23T00:00:00"/>
    <s v="Standard Class"/>
    <s v="HG-14965"/>
    <s v="Henry Goldwyn"/>
    <x v="1"/>
    <s v="United States"/>
    <s v="Los Angeles"/>
    <x v="1"/>
    <n v="90032"/>
    <x v="1"/>
    <s v="OFF-PA-10003072"/>
    <x v="1"/>
    <x v="10"/>
    <s v="Eureka Recycled Copy Paper 8 1/2&quot; x 11&quot;, Ream"/>
    <n v="38.880000000000003"/>
    <n v="6"/>
    <n v="0"/>
    <x v="812"/>
  </r>
  <r>
    <n v="1316"/>
    <x v="620"/>
    <x v="122"/>
    <d v="2016-12-23T00:00:00"/>
    <s v="Standard Class"/>
    <s v="HG-14965"/>
    <s v="Henry Goldwyn"/>
    <x v="1"/>
    <s v="United States"/>
    <s v="Los Angeles"/>
    <x v="1"/>
    <n v="90032"/>
    <x v="1"/>
    <s v="FUR-FU-10004960"/>
    <x v="0"/>
    <x v="5"/>
    <s v="Seth Thomas 12&quot; Clock w/ Goldtone Case"/>
    <n v="183.84"/>
    <n v="8"/>
    <n v="0"/>
    <x v="1213"/>
  </r>
  <r>
    <n v="1317"/>
    <x v="620"/>
    <x v="122"/>
    <d v="2016-12-23T00:00:00"/>
    <s v="Standard Class"/>
    <s v="HG-14965"/>
    <s v="Henry Goldwyn"/>
    <x v="1"/>
    <s v="United States"/>
    <s v="Los Angeles"/>
    <x v="1"/>
    <n v="90032"/>
    <x v="1"/>
    <s v="OFF-SU-10003505"/>
    <x v="1"/>
    <x v="14"/>
    <s v="Premier Electric Letter Opener"/>
    <n v="579.29999999999995"/>
    <n v="5"/>
    <n v="0"/>
    <x v="1214"/>
  </r>
  <r>
    <n v="1318"/>
    <x v="621"/>
    <x v="389"/>
    <d v="2017-12-14T00:00:00"/>
    <s v="Standard Class"/>
    <s v="HA-14920"/>
    <s v="Helen Andreada"/>
    <x v="0"/>
    <s v="United States"/>
    <s v="Philadelphia"/>
    <x v="9"/>
    <n v="19120"/>
    <x v="3"/>
    <s v="TEC-AC-10003116"/>
    <x v="2"/>
    <x v="11"/>
    <s v="Memorex Froggy Flash Drive 8 GB"/>
    <n v="14.2"/>
    <n v="1"/>
    <n v="0.2"/>
    <x v="1215"/>
  </r>
  <r>
    <n v="1319"/>
    <x v="622"/>
    <x v="268"/>
    <d v="2014-07-05T00:00:00"/>
    <s v="Standard Class"/>
    <s v="LW-16825"/>
    <s v="Laurel Workman"/>
    <x v="1"/>
    <s v="United States"/>
    <s v="Deltona"/>
    <x v="2"/>
    <n v="32725"/>
    <x v="0"/>
    <s v="TEC-PH-10004586"/>
    <x v="2"/>
    <x v="7"/>
    <s v="Wilson SignalBoost 841262 DB PRO Amplifier Kit"/>
    <n v="575.91999999999996"/>
    <n v="2"/>
    <n v="0.2"/>
    <x v="1216"/>
  </r>
  <r>
    <n v="1320"/>
    <x v="622"/>
    <x v="268"/>
    <d v="2014-07-05T00:00:00"/>
    <s v="Standard Class"/>
    <s v="LW-16825"/>
    <s v="Laurel Workman"/>
    <x v="1"/>
    <s v="United States"/>
    <s v="Deltona"/>
    <x v="2"/>
    <n v="32725"/>
    <x v="0"/>
    <s v="OFF-BI-10000546"/>
    <x v="1"/>
    <x v="8"/>
    <s v="Avery Durable Binders"/>
    <n v="5.1840000000000002"/>
    <n v="6"/>
    <n v="0.7"/>
    <x v="1217"/>
  </r>
  <r>
    <n v="1321"/>
    <x v="623"/>
    <x v="447"/>
    <d v="2017-02-08T00:00:00"/>
    <s v="Standard Class"/>
    <s v="MC-17575"/>
    <s v="Matt Collins"/>
    <x v="0"/>
    <s v="United States"/>
    <s v="Cincinnati"/>
    <x v="24"/>
    <n v="45231"/>
    <x v="3"/>
    <s v="OFF-BI-10002071"/>
    <x v="1"/>
    <x v="8"/>
    <s v="Fellowes Black Plastic Comb Bindings"/>
    <n v="5.2290000000000001"/>
    <n v="3"/>
    <n v="0.7"/>
    <x v="1218"/>
  </r>
  <r>
    <n v="1322"/>
    <x v="623"/>
    <x v="447"/>
    <d v="2017-02-08T00:00:00"/>
    <s v="Standard Class"/>
    <s v="MC-17575"/>
    <s v="Matt Collins"/>
    <x v="0"/>
    <s v="United States"/>
    <s v="Cincinnati"/>
    <x v="24"/>
    <n v="45231"/>
    <x v="3"/>
    <s v="OFF-ST-10001490"/>
    <x v="1"/>
    <x v="4"/>
    <s v="Hot File 7-Pocket, Floor Stand"/>
    <n v="285.55200000000002"/>
    <n v="2"/>
    <n v="0.2"/>
    <x v="1219"/>
  </r>
  <r>
    <n v="1323"/>
    <x v="624"/>
    <x v="448"/>
    <d v="2017-03-08T00:00:00"/>
    <s v="Standard Class"/>
    <s v="LP-17095"/>
    <s v="Liz Preis"/>
    <x v="0"/>
    <s v="United States"/>
    <s v="Murray"/>
    <x v="0"/>
    <n v="42071"/>
    <x v="0"/>
    <s v="OFF-AP-10004859"/>
    <x v="1"/>
    <x v="9"/>
    <s v="Acco 6 Outlet Guardian Premium Surge Suppressor"/>
    <n v="72.8"/>
    <n v="5"/>
    <n v="0"/>
    <x v="1220"/>
  </r>
  <r>
    <n v="1324"/>
    <x v="625"/>
    <x v="449"/>
    <d v="2017-10-10T00:00:00"/>
    <s v="First Class"/>
    <s v="EB-14170"/>
    <s v="Evan Bailliet"/>
    <x v="0"/>
    <s v="United States"/>
    <s v="Wilmington"/>
    <x v="3"/>
    <n v="28403"/>
    <x v="0"/>
    <s v="OFF-PA-10002659"/>
    <x v="1"/>
    <x v="10"/>
    <s v="Avoid Verbal Orders Carbonless Minifold Book"/>
    <n v="10.816000000000001"/>
    <n v="4"/>
    <n v="0.2"/>
    <x v="1221"/>
  </r>
  <r>
    <n v="1325"/>
    <x v="626"/>
    <x v="450"/>
    <d v="2014-10-03T00:00:00"/>
    <s v="Standard Class"/>
    <s v="GZ-14545"/>
    <s v="George Zrebassa"/>
    <x v="1"/>
    <s v="United States"/>
    <s v="Lawrence"/>
    <x v="31"/>
    <n v="1841"/>
    <x v="3"/>
    <s v="OFF-ST-10001321"/>
    <x v="1"/>
    <x v="4"/>
    <s v="Decoflex Hanging Personal Folder File, Blue"/>
    <n v="46.26"/>
    <n v="3"/>
    <n v="0"/>
    <x v="1222"/>
  </r>
  <r>
    <n v="1326"/>
    <x v="627"/>
    <x v="279"/>
    <d v="2014-05-30T00:00:00"/>
    <s v="First Class"/>
    <s v="LE-16810"/>
    <s v="Laurel Elliston"/>
    <x v="0"/>
    <s v="United States"/>
    <s v="Chicago"/>
    <x v="10"/>
    <n v="60653"/>
    <x v="2"/>
    <s v="OFF-BI-10004139"/>
    <x v="1"/>
    <x v="8"/>
    <s v="Fellowes Presentation Covers for Comb Binding Machines"/>
    <n v="17.46"/>
    <n v="6"/>
    <n v="0.8"/>
    <x v="1223"/>
  </r>
  <r>
    <n v="1327"/>
    <x v="628"/>
    <x v="451"/>
    <d v="2015-06-18T00:00:00"/>
    <s v="Standard Class"/>
    <s v="AD-10180"/>
    <s v="Alan Dominguez"/>
    <x v="2"/>
    <s v="United States"/>
    <s v="Philadelphia"/>
    <x v="9"/>
    <n v="19120"/>
    <x v="3"/>
    <s v="FUR-FU-10001867"/>
    <x v="0"/>
    <x v="5"/>
    <s v="Eldon Expressions Punched Metal &amp; Wood Desk Accessories, Pewter &amp; Cherry"/>
    <n v="51.072000000000003"/>
    <n v="6"/>
    <n v="0.2"/>
    <x v="1224"/>
  </r>
  <r>
    <n v="1328"/>
    <x v="629"/>
    <x v="452"/>
    <d v="2016-04-01T00:00:00"/>
    <s v="First Class"/>
    <s v="CP-12085"/>
    <s v="Cathy Prescott"/>
    <x v="1"/>
    <s v="United States"/>
    <s v="Norwich"/>
    <x v="29"/>
    <n v="6360"/>
    <x v="3"/>
    <s v="OFF-PA-10004156"/>
    <x v="1"/>
    <x v="10"/>
    <s v="Xerox 188"/>
    <n v="11.34"/>
    <n v="1"/>
    <n v="0"/>
    <x v="1061"/>
  </r>
  <r>
    <n v="1329"/>
    <x v="630"/>
    <x v="453"/>
    <d v="2017-10-18T00:00:00"/>
    <s v="Second Class"/>
    <s v="FG-14260"/>
    <s v="Frank Gastineau"/>
    <x v="2"/>
    <s v="United States"/>
    <s v="San Francisco"/>
    <x v="1"/>
    <n v="94110"/>
    <x v="1"/>
    <s v="OFF-AR-10002818"/>
    <x v="1"/>
    <x v="6"/>
    <s v="Panasonic KP-310 Heavy-Duty Electric Pencil Sharpener"/>
    <n v="87.92"/>
    <n v="4"/>
    <n v="0"/>
    <x v="1225"/>
  </r>
  <r>
    <n v="1330"/>
    <x v="631"/>
    <x v="454"/>
    <d v="2016-05-27T00:00:00"/>
    <s v="Standard Class"/>
    <s v="LD-17005"/>
    <s v="Lisa DeCherney"/>
    <x v="0"/>
    <s v="United States"/>
    <s v="San Francisco"/>
    <x v="1"/>
    <n v="94109"/>
    <x v="1"/>
    <s v="FUR-FU-10003691"/>
    <x v="0"/>
    <x v="5"/>
    <s v="Eldon Image Series Desk Accessories, Ebony"/>
    <n v="37.049999999999997"/>
    <n v="3"/>
    <n v="0"/>
    <x v="1226"/>
  </r>
  <r>
    <n v="1331"/>
    <x v="632"/>
    <x v="455"/>
    <d v="2017-06-06T00:00:00"/>
    <s v="Standard Class"/>
    <s v="AB-10255"/>
    <s v="Alejandro Ballentine"/>
    <x v="2"/>
    <s v="United States"/>
    <s v="Lorain"/>
    <x v="24"/>
    <n v="44052"/>
    <x v="3"/>
    <s v="TEC-PH-10000347"/>
    <x v="2"/>
    <x v="7"/>
    <s v="Cush Cases Heavy Duty Rugged Cover Case for Samsung Galaxy S5 - Purple"/>
    <n v="2.97"/>
    <n v="1"/>
    <n v="0.4"/>
    <x v="1227"/>
  </r>
  <r>
    <n v="1332"/>
    <x v="632"/>
    <x v="455"/>
    <d v="2017-06-06T00:00:00"/>
    <s v="Standard Class"/>
    <s v="AB-10255"/>
    <s v="Alejandro Ballentine"/>
    <x v="2"/>
    <s v="United States"/>
    <s v="Lorain"/>
    <x v="24"/>
    <n v="44052"/>
    <x v="3"/>
    <s v="OFF-ST-10004507"/>
    <x v="1"/>
    <x v="4"/>
    <s v="Advantus Rolling Storage Box"/>
    <n v="27.44"/>
    <n v="2"/>
    <n v="0.2"/>
    <x v="1228"/>
  </r>
  <r>
    <n v="1333"/>
    <x v="633"/>
    <x v="456"/>
    <d v="2014-02-21T00:00:00"/>
    <s v="Standard Class"/>
    <s v="MN-17935"/>
    <s v="Michael Nguyen"/>
    <x v="0"/>
    <s v="United States"/>
    <s v="Dallas"/>
    <x v="5"/>
    <n v="75220"/>
    <x v="2"/>
    <s v="OFF-BI-10002012"/>
    <x v="1"/>
    <x v="8"/>
    <s v="Wilson Jones Easy Flow II Sheet Lifters"/>
    <n v="1.08"/>
    <n v="3"/>
    <n v="0.8"/>
    <x v="1229"/>
  </r>
  <r>
    <n v="1334"/>
    <x v="633"/>
    <x v="456"/>
    <d v="2014-02-21T00:00:00"/>
    <s v="Standard Class"/>
    <s v="MN-17935"/>
    <s v="Michael Nguyen"/>
    <x v="0"/>
    <s v="United States"/>
    <s v="Dallas"/>
    <x v="5"/>
    <n v="75220"/>
    <x v="2"/>
    <s v="OFF-AP-10001303"/>
    <x v="1"/>
    <x v="9"/>
    <s v="Holmes Cool Mist Humidifier for the Whole House with 8-Gallon Output per Day, Extended Life Filter"/>
    <n v="7.96"/>
    <n v="2"/>
    <n v="0.8"/>
    <x v="1230"/>
  </r>
  <r>
    <n v="1335"/>
    <x v="634"/>
    <x v="457"/>
    <d v="2014-05-10T00:00:00"/>
    <s v="Standard Class"/>
    <s v="HP-14815"/>
    <s v="Harold Pawlan"/>
    <x v="2"/>
    <s v="United States"/>
    <s v="Los Angeles"/>
    <x v="1"/>
    <n v="90049"/>
    <x v="1"/>
    <s v="OFF-BI-10003684"/>
    <x v="1"/>
    <x v="8"/>
    <s v="Wilson Jones Legal Size Ring Binders"/>
    <n v="140.73599999999999"/>
    <n v="8"/>
    <n v="0.2"/>
    <x v="1231"/>
  </r>
  <r>
    <n v="1336"/>
    <x v="635"/>
    <x v="458"/>
    <d v="2016-05-23T00:00:00"/>
    <s v="Standard Class"/>
    <s v="JR-15670"/>
    <s v="Jim Radford"/>
    <x v="0"/>
    <s v="United States"/>
    <s v="Middletown"/>
    <x v="29"/>
    <n v="6457"/>
    <x v="3"/>
    <s v="OFF-ST-10002574"/>
    <x v="1"/>
    <x v="4"/>
    <s v="SAFCO Commercial Wire Shelving, Black"/>
    <n v="552.55999999999995"/>
    <n v="4"/>
    <n v="0"/>
    <x v="232"/>
  </r>
  <r>
    <n v="1337"/>
    <x v="636"/>
    <x v="459"/>
    <d v="2017-04-07T00:00:00"/>
    <s v="Standard Class"/>
    <s v="JF-15190"/>
    <s v="Jamie Frazer"/>
    <x v="0"/>
    <s v="United States"/>
    <s v="Los Angeles"/>
    <x v="1"/>
    <n v="90008"/>
    <x v="1"/>
    <s v="FUR-FU-10003724"/>
    <x v="0"/>
    <x v="5"/>
    <s v="Westinghouse Clip-On Gooseneck Lamps"/>
    <n v="25.11"/>
    <n v="3"/>
    <n v="0"/>
    <x v="1232"/>
  </r>
  <r>
    <n v="1338"/>
    <x v="637"/>
    <x v="185"/>
    <d v="2017-04-02T00:00:00"/>
    <s v="Second Class"/>
    <s v="CM-12115"/>
    <s v="Chad McGuire"/>
    <x v="0"/>
    <s v="United States"/>
    <s v="New York City"/>
    <x v="15"/>
    <n v="10011"/>
    <x v="3"/>
    <s v="FUR-FU-10004018"/>
    <x v="0"/>
    <x v="5"/>
    <s v="Tensor Computer Mounted Lamp"/>
    <n v="29.78"/>
    <n v="2"/>
    <n v="0"/>
    <x v="1233"/>
  </r>
  <r>
    <n v="1339"/>
    <x v="637"/>
    <x v="185"/>
    <d v="2017-04-02T00:00:00"/>
    <s v="Second Class"/>
    <s v="CM-12115"/>
    <s v="Chad McGuire"/>
    <x v="0"/>
    <s v="United States"/>
    <s v="New York City"/>
    <x v="15"/>
    <n v="10011"/>
    <x v="3"/>
    <s v="TEC-PH-10002549"/>
    <x v="2"/>
    <x v="7"/>
    <s v="Polycom SoundPoint IP 450 VoIP phone"/>
    <n v="677.58"/>
    <n v="3"/>
    <n v="0"/>
    <x v="1234"/>
  </r>
  <r>
    <n v="1340"/>
    <x v="637"/>
    <x v="185"/>
    <d v="2017-04-02T00:00:00"/>
    <s v="Second Class"/>
    <s v="CM-12115"/>
    <s v="Chad McGuire"/>
    <x v="0"/>
    <s v="United States"/>
    <s v="New York City"/>
    <x v="15"/>
    <n v="10011"/>
    <x v="3"/>
    <s v="OFF-PA-10004911"/>
    <x v="1"/>
    <x v="10"/>
    <s v="Rediform S.O.S. 1-Up Phone Message Bk, 4-1/4x3-1/16 Bk, 1 Form/Pg, 40 Messages/Bk, 3/Pk"/>
    <n v="75.040000000000006"/>
    <n v="8"/>
    <n v="0"/>
    <x v="1235"/>
  </r>
  <r>
    <n v="1341"/>
    <x v="638"/>
    <x v="460"/>
    <d v="2017-01-04T00:00:00"/>
    <s v="First Class"/>
    <s v="AS-10045"/>
    <s v="Aaron Smayling"/>
    <x v="1"/>
    <s v="United States"/>
    <s v="Jacksonville"/>
    <x v="3"/>
    <n v="28540"/>
    <x v="0"/>
    <s v="TEC-MA-10002178"/>
    <x v="2"/>
    <x v="15"/>
    <s v="Cisco CP-7937G Unified IP Conference Station Phone"/>
    <n v="695.7"/>
    <n v="2"/>
    <n v="0.5"/>
    <x v="1236"/>
  </r>
  <r>
    <n v="1342"/>
    <x v="638"/>
    <x v="460"/>
    <d v="2017-01-04T00:00:00"/>
    <s v="First Class"/>
    <s v="AS-10045"/>
    <s v="Aaron Smayling"/>
    <x v="1"/>
    <s v="United States"/>
    <s v="Jacksonville"/>
    <x v="3"/>
    <n v="28540"/>
    <x v="0"/>
    <s v="OFF-BI-10003694"/>
    <x v="1"/>
    <x v="8"/>
    <s v="Avery 3 1/2&quot; Diskette Storage Pages, 10/Pack"/>
    <n v="15.66"/>
    <n v="5"/>
    <n v="0.7"/>
    <x v="1237"/>
  </r>
  <r>
    <n v="1343"/>
    <x v="638"/>
    <x v="460"/>
    <d v="2017-01-04T00:00:00"/>
    <s v="First Class"/>
    <s v="AS-10045"/>
    <s v="Aaron Smayling"/>
    <x v="1"/>
    <s v="United States"/>
    <s v="Jacksonville"/>
    <x v="3"/>
    <n v="28540"/>
    <x v="0"/>
    <s v="OFF-BI-10000474"/>
    <x v="1"/>
    <x v="8"/>
    <s v="Avery Recycled Flexi-View Covers for Binding Systems"/>
    <n v="28.853999999999999"/>
    <n v="6"/>
    <n v="0.7"/>
    <x v="1238"/>
  </r>
  <r>
    <n v="1344"/>
    <x v="639"/>
    <x v="71"/>
    <d v="2015-06-01T00:00:00"/>
    <s v="Standard Class"/>
    <s v="KB-16315"/>
    <s v="Karl Braun"/>
    <x v="0"/>
    <s v="United States"/>
    <s v="Freeport"/>
    <x v="15"/>
    <n v="11520"/>
    <x v="3"/>
    <s v="OFF-AR-10000411"/>
    <x v="1"/>
    <x v="6"/>
    <s v="Boston 16701 Slimline Battery Pencil Sharpener"/>
    <n v="47.82"/>
    <n v="3"/>
    <n v="0"/>
    <x v="1239"/>
  </r>
  <r>
    <n v="1345"/>
    <x v="639"/>
    <x v="71"/>
    <d v="2015-06-01T00:00:00"/>
    <s v="Standard Class"/>
    <s v="KB-16315"/>
    <s v="Karl Braun"/>
    <x v="0"/>
    <s v="United States"/>
    <s v="Freeport"/>
    <x v="15"/>
    <n v="11520"/>
    <x v="3"/>
    <s v="OFF-LA-10000262"/>
    <x v="1"/>
    <x v="2"/>
    <s v="Avery 494"/>
    <n v="13.05"/>
    <n v="5"/>
    <n v="0"/>
    <x v="1240"/>
  </r>
  <r>
    <n v="1346"/>
    <x v="640"/>
    <x v="461"/>
    <d v="2014-03-24T00:00:00"/>
    <s v="Standard Class"/>
    <s v="BN-11515"/>
    <s v="Bradley Nguyen"/>
    <x v="0"/>
    <s v="United States"/>
    <s v="Lakeville"/>
    <x v="11"/>
    <n v="55044"/>
    <x v="2"/>
    <s v="OFF-AP-10001154"/>
    <x v="1"/>
    <x v="9"/>
    <s v="Bionaire Personal Warm Mist Humidifier/Vaporizer"/>
    <n v="93.78"/>
    <n v="2"/>
    <n v="0"/>
    <x v="1241"/>
  </r>
  <r>
    <n v="1347"/>
    <x v="640"/>
    <x v="461"/>
    <d v="2014-03-24T00:00:00"/>
    <s v="Standard Class"/>
    <s v="BN-11515"/>
    <s v="Bradley Nguyen"/>
    <x v="0"/>
    <s v="United States"/>
    <s v="Lakeville"/>
    <x v="11"/>
    <n v="55044"/>
    <x v="2"/>
    <s v="OFF-PA-10000466"/>
    <x v="1"/>
    <x v="10"/>
    <s v="Memo Book, 100 Message Capacity, 5 3/8? x 11?"/>
    <n v="47.18"/>
    <n v="7"/>
    <n v="0"/>
    <x v="1242"/>
  </r>
  <r>
    <n v="1348"/>
    <x v="640"/>
    <x v="461"/>
    <d v="2014-03-24T00:00:00"/>
    <s v="Standard Class"/>
    <s v="BN-11515"/>
    <s v="Bradley Nguyen"/>
    <x v="0"/>
    <s v="United States"/>
    <s v="Lakeville"/>
    <x v="11"/>
    <n v="55044"/>
    <x v="2"/>
    <s v="OFF-AR-10003829"/>
    <x v="1"/>
    <x v="6"/>
    <s v="Newell 35"/>
    <n v="19.68"/>
    <n v="6"/>
    <n v="0"/>
    <x v="1243"/>
  </r>
  <r>
    <n v="1349"/>
    <x v="640"/>
    <x v="461"/>
    <d v="2014-03-24T00:00:00"/>
    <s v="Standard Class"/>
    <s v="BN-11515"/>
    <s v="Bradley Nguyen"/>
    <x v="0"/>
    <s v="United States"/>
    <s v="Lakeville"/>
    <x v="11"/>
    <n v="55044"/>
    <x v="2"/>
    <s v="OFF-BI-10001758"/>
    <x v="1"/>
    <x v="8"/>
    <s v="Wilson Jones 14 Line Acrylic Coated Pressboard Data Binders"/>
    <n v="53.4"/>
    <n v="10"/>
    <n v="0"/>
    <x v="1244"/>
  </r>
  <r>
    <n v="1350"/>
    <x v="640"/>
    <x v="461"/>
    <d v="2014-03-24T00:00:00"/>
    <s v="Standard Class"/>
    <s v="BN-11515"/>
    <s v="Bradley Nguyen"/>
    <x v="0"/>
    <s v="United States"/>
    <s v="Lakeville"/>
    <x v="11"/>
    <n v="55044"/>
    <x v="2"/>
    <s v="OFF-BI-10000136"/>
    <x v="1"/>
    <x v="8"/>
    <s v="Avery Non-Stick Heavy Duty View Round Locking Ring Binders"/>
    <n v="35.880000000000003"/>
    <n v="6"/>
    <n v="0"/>
    <x v="1245"/>
  </r>
  <r>
    <n v="1351"/>
    <x v="641"/>
    <x v="462"/>
    <d v="2014-10-08T00:00:00"/>
    <s v="Second Class"/>
    <s v="BP-11290"/>
    <s v="Beth Paige"/>
    <x v="0"/>
    <s v="United States"/>
    <s v="Evanston"/>
    <x v="10"/>
    <n v="60201"/>
    <x v="2"/>
    <s v="FUR-CH-10002880"/>
    <x v="0"/>
    <x v="1"/>
    <s v="Global High-Back Leather Tilter, Burgundy"/>
    <n v="258.279"/>
    <n v="3"/>
    <n v="0.3"/>
    <x v="1246"/>
  </r>
  <r>
    <n v="1352"/>
    <x v="642"/>
    <x v="463"/>
    <d v="2016-03-31T00:00:00"/>
    <s v="First Class"/>
    <s v="AS-10045"/>
    <s v="Aaron Smayling"/>
    <x v="1"/>
    <s v="United States"/>
    <s v="Arlington"/>
    <x v="17"/>
    <n v="22204"/>
    <x v="0"/>
    <s v="OFF-ST-10000649"/>
    <x v="1"/>
    <x v="4"/>
    <s v="Hanging Personal Folder File"/>
    <n v="31.4"/>
    <n v="2"/>
    <n v="0"/>
    <x v="1247"/>
  </r>
  <r>
    <n v="1353"/>
    <x v="643"/>
    <x v="464"/>
    <d v="2017-05-09T00:00:00"/>
    <s v="Standard Class"/>
    <s v="LW-16990"/>
    <s v="Lindsay Williams"/>
    <x v="1"/>
    <s v="United States"/>
    <s v="San Francisco"/>
    <x v="1"/>
    <n v="94109"/>
    <x v="1"/>
    <s v="TEC-PH-10003092"/>
    <x v="2"/>
    <x v="7"/>
    <s v="Motorola L804"/>
    <n v="183.96"/>
    <n v="5"/>
    <n v="0.2"/>
    <x v="1248"/>
  </r>
  <r>
    <n v="1354"/>
    <x v="643"/>
    <x v="464"/>
    <d v="2017-05-09T00:00:00"/>
    <s v="Standard Class"/>
    <s v="LW-16990"/>
    <s v="Lindsay Williams"/>
    <x v="1"/>
    <s v="United States"/>
    <s v="San Francisco"/>
    <x v="1"/>
    <n v="94109"/>
    <x v="1"/>
    <s v="OFF-PA-10002250"/>
    <x v="1"/>
    <x v="10"/>
    <s v="Things To Do Today Pad"/>
    <n v="17.61"/>
    <n v="3"/>
    <n v="0"/>
    <x v="1249"/>
  </r>
  <r>
    <n v="1355"/>
    <x v="643"/>
    <x v="464"/>
    <d v="2017-05-09T00:00:00"/>
    <s v="Standard Class"/>
    <s v="LW-16990"/>
    <s v="Lindsay Williams"/>
    <x v="1"/>
    <s v="United States"/>
    <s v="San Francisco"/>
    <x v="1"/>
    <n v="94109"/>
    <x v="1"/>
    <s v="FUR-TA-10003473"/>
    <x v="0"/>
    <x v="3"/>
    <s v="Bretford Rectangular Conference Table Tops"/>
    <n v="300.904"/>
    <n v="1"/>
    <n v="0.2"/>
    <x v="1250"/>
  </r>
  <r>
    <n v="1356"/>
    <x v="644"/>
    <x v="260"/>
    <d v="2014-07-05T00:00:00"/>
    <s v="Same Day"/>
    <s v="DC-12850"/>
    <s v="Dan Campbell"/>
    <x v="0"/>
    <s v="United States"/>
    <s v="Houston"/>
    <x v="5"/>
    <n v="77036"/>
    <x v="2"/>
    <s v="OFF-ST-10001522"/>
    <x v="1"/>
    <x v="4"/>
    <s v="Gould Plastics 18-Pocket Panel Bin, 34w x 5-1/4d x 20-1/2h"/>
    <n v="220.77600000000001"/>
    <n v="3"/>
    <n v="0.2"/>
    <x v="1251"/>
  </r>
  <r>
    <n v="1357"/>
    <x v="644"/>
    <x v="260"/>
    <d v="2014-07-05T00:00:00"/>
    <s v="Same Day"/>
    <s v="DC-12850"/>
    <s v="Dan Campbell"/>
    <x v="0"/>
    <s v="United States"/>
    <s v="Houston"/>
    <x v="5"/>
    <n v="77036"/>
    <x v="2"/>
    <s v="OFF-ST-10000563"/>
    <x v="1"/>
    <x v="4"/>
    <s v="Fellowes Bankers Box Stor/Drawer Steel Plus"/>
    <n v="281.42399999999998"/>
    <n v="11"/>
    <n v="0.2"/>
    <x v="1252"/>
  </r>
  <r>
    <n v="1358"/>
    <x v="645"/>
    <x v="465"/>
    <d v="2016-05-07T00:00:00"/>
    <s v="First Class"/>
    <s v="ND-18370"/>
    <s v="Natalie DeCherney"/>
    <x v="0"/>
    <s v="United States"/>
    <s v="Louisville"/>
    <x v="0"/>
    <n v="40214"/>
    <x v="0"/>
    <s v="OFF-PA-10003641"/>
    <x v="1"/>
    <x v="10"/>
    <s v="Xerox 1909"/>
    <n v="79.14"/>
    <n v="3"/>
    <n v="0"/>
    <x v="1253"/>
  </r>
  <r>
    <n v="1359"/>
    <x v="646"/>
    <x v="466"/>
    <d v="2017-04-27T00:00:00"/>
    <s v="First Class"/>
    <s v="LB-16735"/>
    <s v="Larry Blacks"/>
    <x v="0"/>
    <s v="United States"/>
    <s v="Fort Worth"/>
    <x v="5"/>
    <n v="76106"/>
    <x v="2"/>
    <s v="FUR-FU-10000010"/>
    <x v="0"/>
    <x v="5"/>
    <s v="DAX Value U-Channel Document Frames, Easel Back"/>
    <n v="1.988"/>
    <n v="1"/>
    <n v="0.6"/>
    <x v="1254"/>
  </r>
  <r>
    <n v="1360"/>
    <x v="647"/>
    <x v="467"/>
    <d v="2014-10-01T00:00:00"/>
    <s v="Second Class"/>
    <s v="KT-16465"/>
    <s v="Kean Takahito"/>
    <x v="0"/>
    <s v="United States"/>
    <s v="Los Angeles"/>
    <x v="1"/>
    <n v="90049"/>
    <x v="1"/>
    <s v="FUR-CH-10002961"/>
    <x v="0"/>
    <x v="1"/>
    <s v="Leather Task Chair, Black"/>
    <n v="145.56800000000001"/>
    <n v="2"/>
    <n v="0.2"/>
    <x v="232"/>
  </r>
  <r>
    <n v="1361"/>
    <x v="648"/>
    <x v="15"/>
    <d v="2017-10-25T00:00:00"/>
    <s v="Standard Class"/>
    <s v="HM-14860"/>
    <s v="Harry Marie"/>
    <x v="1"/>
    <s v="United States"/>
    <s v="Philadelphia"/>
    <x v="9"/>
    <n v="19120"/>
    <x v="3"/>
    <s v="OFF-AR-10002956"/>
    <x v="1"/>
    <x v="6"/>
    <s v="Boston 16801 Nautilus Battery Pencil Sharpener"/>
    <n v="123.256"/>
    <n v="7"/>
    <n v="0.2"/>
    <x v="1255"/>
  </r>
  <r>
    <n v="1362"/>
    <x v="648"/>
    <x v="15"/>
    <d v="2017-10-25T00:00:00"/>
    <s v="Standard Class"/>
    <s v="HM-14860"/>
    <s v="Harry Marie"/>
    <x v="1"/>
    <s v="United States"/>
    <s v="Philadelphia"/>
    <x v="9"/>
    <n v="19120"/>
    <x v="3"/>
    <s v="OFF-PA-10004041"/>
    <x v="1"/>
    <x v="10"/>
    <s v="It's Hot Message Books with Stickers, 2 3/4&quot; x 5&quot;"/>
    <n v="23.68"/>
    <n v="4"/>
    <n v="0.2"/>
    <x v="1256"/>
  </r>
  <r>
    <n v="1363"/>
    <x v="648"/>
    <x v="15"/>
    <d v="2017-10-25T00:00:00"/>
    <s v="Standard Class"/>
    <s v="HM-14860"/>
    <s v="Harry Marie"/>
    <x v="1"/>
    <s v="United States"/>
    <s v="Philadelphia"/>
    <x v="9"/>
    <n v="19120"/>
    <x v="3"/>
    <s v="TEC-PH-10001336"/>
    <x v="2"/>
    <x v="7"/>
    <s v="Digium D40 VoIP phone"/>
    <n v="309.57600000000002"/>
    <n v="4"/>
    <n v="0.4"/>
    <x v="1257"/>
  </r>
  <r>
    <n v="1364"/>
    <x v="649"/>
    <x v="468"/>
    <d v="2017-11-11T00:00:00"/>
    <s v="First Class"/>
    <s v="AB-10600"/>
    <s v="Ann Blume"/>
    <x v="1"/>
    <s v="United States"/>
    <s v="Tucson"/>
    <x v="16"/>
    <n v="85705"/>
    <x v="1"/>
    <s v="OFF-BI-10001036"/>
    <x v="1"/>
    <x v="8"/>
    <s v="Cardinal EasyOpen D-Ring Binders"/>
    <n v="38.387999999999998"/>
    <n v="14"/>
    <n v="0.7"/>
    <x v="1258"/>
  </r>
  <r>
    <n v="1365"/>
    <x v="649"/>
    <x v="468"/>
    <d v="2017-11-11T00:00:00"/>
    <s v="First Class"/>
    <s v="AB-10600"/>
    <s v="Ann Blume"/>
    <x v="1"/>
    <s v="United States"/>
    <s v="Tucson"/>
    <x v="16"/>
    <n v="85705"/>
    <x v="1"/>
    <s v="TEC-MA-10003183"/>
    <x v="2"/>
    <x v="15"/>
    <s v="DYMO CardScan Personal V9 Business Card Scanner"/>
    <n v="95.994"/>
    <n v="2"/>
    <n v="0.7"/>
    <x v="1259"/>
  </r>
  <r>
    <n v="1366"/>
    <x v="649"/>
    <x v="468"/>
    <d v="2017-11-11T00:00:00"/>
    <s v="First Class"/>
    <s v="AB-10600"/>
    <s v="Ann Blume"/>
    <x v="1"/>
    <s v="United States"/>
    <s v="Tucson"/>
    <x v="16"/>
    <n v="85705"/>
    <x v="1"/>
    <s v="TEC-AC-10001314"/>
    <x v="2"/>
    <x v="11"/>
    <s v="Case Logic 2.4GHz Wireless Keyboard"/>
    <n v="239.952"/>
    <n v="6"/>
    <n v="0.2"/>
    <x v="1260"/>
  </r>
  <r>
    <n v="1367"/>
    <x v="649"/>
    <x v="468"/>
    <d v="2017-11-11T00:00:00"/>
    <s v="First Class"/>
    <s v="AB-10600"/>
    <s v="Ann Blume"/>
    <x v="1"/>
    <s v="United States"/>
    <s v="Tucson"/>
    <x v="16"/>
    <n v="85705"/>
    <x v="1"/>
    <s v="TEC-PH-10002563"/>
    <x v="2"/>
    <x v="7"/>
    <s v="Adtran 1202752G1"/>
    <n v="201.584"/>
    <n v="2"/>
    <n v="0.2"/>
    <x v="1261"/>
  </r>
  <r>
    <n v="1368"/>
    <x v="649"/>
    <x v="468"/>
    <d v="2017-11-11T00:00:00"/>
    <s v="First Class"/>
    <s v="AB-10600"/>
    <s v="Ann Blume"/>
    <x v="1"/>
    <s v="United States"/>
    <s v="Tucson"/>
    <x v="16"/>
    <n v="85705"/>
    <x v="1"/>
    <s v="FUR-CH-10003312"/>
    <x v="0"/>
    <x v="1"/>
    <s v="Hon 2090 ?Pillow Soft? Series Mid Back Swivel/Tilt Chairs"/>
    <n v="899.13599999999997"/>
    <n v="4"/>
    <n v="0.2"/>
    <x v="1262"/>
  </r>
  <r>
    <n v="1369"/>
    <x v="650"/>
    <x v="141"/>
    <d v="2017-07-11T00:00:00"/>
    <s v="First Class"/>
    <s v="SZ-20035"/>
    <s v="Sam Zeldin"/>
    <x v="2"/>
    <s v="United States"/>
    <s v="Pico Rivera"/>
    <x v="1"/>
    <n v="90660"/>
    <x v="1"/>
    <s v="FUR-FU-10001588"/>
    <x v="0"/>
    <x v="5"/>
    <s v="Deflect-o SuperTray Unbreakable Stackable Tray, Letter, Black"/>
    <n v="145.9"/>
    <n v="5"/>
    <n v="0"/>
    <x v="1263"/>
  </r>
  <r>
    <n v="1370"/>
    <x v="651"/>
    <x v="100"/>
    <d v="2015-12-28T00:00:00"/>
    <s v="Standard Class"/>
    <s v="JR-15670"/>
    <s v="Jim Radford"/>
    <x v="0"/>
    <s v="United States"/>
    <s v="Colorado Springs"/>
    <x v="22"/>
    <n v="80906"/>
    <x v="1"/>
    <s v="FUR-BO-10002613"/>
    <x v="0"/>
    <x v="0"/>
    <s v="Atlantic Metals Mobile 4-Shelf Bookcases, Custom Colors"/>
    <n v="590.05799999999999"/>
    <n v="7"/>
    <n v="0.7"/>
    <x v="1264"/>
  </r>
  <r>
    <n v="1371"/>
    <x v="651"/>
    <x v="100"/>
    <d v="2015-12-28T00:00:00"/>
    <s v="Standard Class"/>
    <s v="JR-15670"/>
    <s v="Jim Radford"/>
    <x v="0"/>
    <s v="United States"/>
    <s v="Colorado Springs"/>
    <x v="22"/>
    <n v="80906"/>
    <x v="1"/>
    <s v="OFF-AR-10003405"/>
    <x v="1"/>
    <x v="6"/>
    <s v="Dixon My First Ticonderoga Pencil, #2"/>
    <n v="14.04"/>
    <n v="3"/>
    <n v="0.2"/>
    <x v="1265"/>
  </r>
  <r>
    <n v="1372"/>
    <x v="652"/>
    <x v="469"/>
    <d v="2017-03-12T00:00:00"/>
    <s v="Standard Class"/>
    <s v="MG-17890"/>
    <s v="Michael Granlund"/>
    <x v="2"/>
    <s v="United States"/>
    <s v="Clinton"/>
    <x v="39"/>
    <n v="20735"/>
    <x v="3"/>
    <s v="TEC-AC-10004510"/>
    <x v="2"/>
    <x v="11"/>
    <s v="Logitech Desktop MK120 Mouse and keyboard Combo"/>
    <n v="49.08"/>
    <n v="3"/>
    <n v="0"/>
    <x v="1266"/>
  </r>
  <r>
    <n v="1373"/>
    <x v="653"/>
    <x v="470"/>
    <d v="2014-04-06T00:00:00"/>
    <s v="Second Class"/>
    <s v="KM-16720"/>
    <s v="Kunst Miller"/>
    <x v="0"/>
    <s v="United States"/>
    <s v="Vallejo"/>
    <x v="1"/>
    <n v="94591"/>
    <x v="1"/>
    <s v="OFF-LA-10002312"/>
    <x v="1"/>
    <x v="2"/>
    <s v="Avery 490"/>
    <n v="29.6"/>
    <n v="2"/>
    <n v="0"/>
    <x v="472"/>
  </r>
  <r>
    <n v="1374"/>
    <x v="653"/>
    <x v="470"/>
    <d v="2014-04-06T00:00:00"/>
    <s v="Second Class"/>
    <s v="KM-16720"/>
    <s v="Kunst Miller"/>
    <x v="0"/>
    <s v="United States"/>
    <s v="Vallejo"/>
    <x v="1"/>
    <n v="94591"/>
    <x v="1"/>
    <s v="OFF-BI-10000042"/>
    <x v="1"/>
    <x v="8"/>
    <s v="Pressboard Data Binder, Crimson, 12&quot; X 8 1/2&quot;"/>
    <n v="17.088000000000001"/>
    <n v="4"/>
    <n v="0.2"/>
    <x v="1267"/>
  </r>
  <r>
    <n v="1375"/>
    <x v="654"/>
    <x v="471"/>
    <d v="2015-09-19T00:00:00"/>
    <s v="Standard Class"/>
    <s v="CA-12265"/>
    <s v="Christina Anderson"/>
    <x v="0"/>
    <s v="United States"/>
    <s v="Provo"/>
    <x v="7"/>
    <n v="84604"/>
    <x v="1"/>
    <s v="FUR-TA-10003008"/>
    <x v="0"/>
    <x v="3"/>
    <s v="Lesro Round Back Collection Coffee Table, End Table"/>
    <n v="912.75"/>
    <n v="5"/>
    <n v="0"/>
    <x v="1268"/>
  </r>
  <r>
    <n v="1376"/>
    <x v="655"/>
    <x v="472"/>
    <d v="2014-08-09T00:00:00"/>
    <s v="Second Class"/>
    <s v="VD-21670"/>
    <s v="Valerie Dominguez"/>
    <x v="0"/>
    <s v="United States"/>
    <s v="Pleasant Grove"/>
    <x v="7"/>
    <n v="84062"/>
    <x v="1"/>
    <s v="OFF-AP-10003590"/>
    <x v="1"/>
    <x v="9"/>
    <s v="Hoover WindTunnel Plus Canister Vacuum"/>
    <n v="1089.75"/>
    <n v="3"/>
    <n v="0"/>
    <x v="1269"/>
  </r>
  <r>
    <n v="1377"/>
    <x v="655"/>
    <x v="472"/>
    <d v="2014-08-09T00:00:00"/>
    <s v="Second Class"/>
    <s v="VD-21670"/>
    <s v="Valerie Dominguez"/>
    <x v="0"/>
    <s v="United States"/>
    <s v="Pleasant Grove"/>
    <x v="7"/>
    <n v="84062"/>
    <x v="1"/>
    <s v="OFF-PA-10000806"/>
    <x v="1"/>
    <x v="10"/>
    <s v="Xerox 1934"/>
    <n v="447.84"/>
    <n v="8"/>
    <n v="0"/>
    <x v="1270"/>
  </r>
  <r>
    <n v="1378"/>
    <x v="655"/>
    <x v="472"/>
    <d v="2014-08-09T00:00:00"/>
    <s v="Second Class"/>
    <s v="VD-21670"/>
    <s v="Valerie Dominguez"/>
    <x v="0"/>
    <s v="United States"/>
    <s v="Pleasant Grove"/>
    <x v="7"/>
    <n v="84062"/>
    <x v="1"/>
    <s v="OFF-AR-10000896"/>
    <x v="1"/>
    <x v="6"/>
    <s v="Newell 329"/>
    <n v="16.399999999999999"/>
    <n v="5"/>
    <n v="0"/>
    <x v="1271"/>
  </r>
  <r>
    <n v="1379"/>
    <x v="655"/>
    <x v="472"/>
    <d v="2014-08-09T00:00:00"/>
    <s v="Second Class"/>
    <s v="VD-21670"/>
    <s v="Valerie Dominguez"/>
    <x v="0"/>
    <s v="United States"/>
    <s v="Pleasant Grove"/>
    <x v="7"/>
    <n v="84062"/>
    <x v="1"/>
    <s v="TEC-PH-10002310"/>
    <x v="2"/>
    <x v="7"/>
    <s v="Panasonic KX T7731-B Digital phone"/>
    <n v="399.96"/>
    <n v="5"/>
    <n v="0.2"/>
    <x v="319"/>
  </r>
  <r>
    <n v="1380"/>
    <x v="655"/>
    <x v="472"/>
    <d v="2014-08-09T00:00:00"/>
    <s v="Second Class"/>
    <s v="VD-21670"/>
    <s v="Valerie Dominguez"/>
    <x v="0"/>
    <s v="United States"/>
    <s v="Pleasant Grove"/>
    <x v="7"/>
    <n v="84062"/>
    <x v="1"/>
    <s v="OFF-ST-10002289"/>
    <x v="1"/>
    <x v="4"/>
    <s v="Safco Wire Cube Shelving System, For Use as 4 or 5 14&quot; Cubes, Black"/>
    <n v="158.9"/>
    <n v="5"/>
    <n v="0"/>
    <x v="1272"/>
  </r>
  <r>
    <n v="1381"/>
    <x v="655"/>
    <x v="472"/>
    <d v="2014-08-09T00:00:00"/>
    <s v="Second Class"/>
    <s v="VD-21670"/>
    <s v="Valerie Dominguez"/>
    <x v="0"/>
    <s v="United States"/>
    <s v="Pleasant Grove"/>
    <x v="7"/>
    <n v="84062"/>
    <x v="1"/>
    <s v="OFF-BI-10002852"/>
    <x v="1"/>
    <x v="8"/>
    <s v="Ibico Standard Transparent Covers"/>
    <n v="13.183999999999999"/>
    <n v="1"/>
    <n v="0.2"/>
    <x v="1273"/>
  </r>
  <r>
    <n v="1382"/>
    <x v="656"/>
    <x v="323"/>
    <d v="2016-09-09T00:00:00"/>
    <s v="Standard Class"/>
    <s v="JK-16120"/>
    <s v="Julie Kriz"/>
    <x v="2"/>
    <s v="United States"/>
    <s v="Aurora"/>
    <x v="10"/>
    <n v="60505"/>
    <x v="2"/>
    <s v="FUR-FU-10003394"/>
    <x v="0"/>
    <x v="5"/>
    <s v="Tenex &quot;The Solids&quot; Textured Chair Mats"/>
    <n v="83.951999999999998"/>
    <n v="3"/>
    <n v="0.6"/>
    <x v="1274"/>
  </r>
  <r>
    <n v="1383"/>
    <x v="657"/>
    <x v="473"/>
    <d v="2016-02-05T00:00:00"/>
    <s v="Same Day"/>
    <s v="PP-18955"/>
    <s v="Paul Prost"/>
    <x v="2"/>
    <s v="United States"/>
    <s v="Smyrna"/>
    <x v="32"/>
    <n v="30080"/>
    <x v="0"/>
    <s v="OFF-ST-10002344"/>
    <x v="1"/>
    <x v="4"/>
    <s v="Carina 42&quot;Hx23 3/4&quot;W Media Storage Unit"/>
    <n v="80.98"/>
    <n v="1"/>
    <n v="0"/>
    <x v="1275"/>
  </r>
  <r>
    <n v="1384"/>
    <x v="657"/>
    <x v="473"/>
    <d v="2016-02-05T00:00:00"/>
    <s v="Same Day"/>
    <s v="PP-18955"/>
    <s v="Paul Prost"/>
    <x v="2"/>
    <s v="United States"/>
    <s v="Smyrna"/>
    <x v="32"/>
    <n v="30080"/>
    <x v="0"/>
    <s v="OFF-PA-10001289"/>
    <x v="1"/>
    <x v="10"/>
    <s v="White Computer Printout Paper by Universal"/>
    <n v="348.84"/>
    <n v="9"/>
    <n v="0"/>
    <x v="1276"/>
  </r>
  <r>
    <n v="1385"/>
    <x v="657"/>
    <x v="473"/>
    <d v="2016-02-05T00:00:00"/>
    <s v="Same Day"/>
    <s v="PP-18955"/>
    <s v="Paul Prost"/>
    <x v="2"/>
    <s v="United States"/>
    <s v="Smyrna"/>
    <x v="32"/>
    <n v="30080"/>
    <x v="0"/>
    <s v="OFF-FA-10000053"/>
    <x v="1"/>
    <x v="13"/>
    <s v="Revere Boxed Rubber Bands by Revere"/>
    <n v="9.4499999999999993"/>
    <n v="5"/>
    <n v="0"/>
    <x v="1277"/>
  </r>
  <r>
    <n v="1386"/>
    <x v="657"/>
    <x v="473"/>
    <d v="2016-02-05T00:00:00"/>
    <s v="Same Day"/>
    <s v="PP-18955"/>
    <s v="Paul Prost"/>
    <x v="2"/>
    <s v="United States"/>
    <s v="Smyrna"/>
    <x v="32"/>
    <n v="30080"/>
    <x v="0"/>
    <s v="FUR-FU-10004091"/>
    <x v="0"/>
    <x v="5"/>
    <s v="Eldon 200 Class Desk Accessories, Black"/>
    <n v="18.84"/>
    <n v="3"/>
    <n v="0"/>
    <x v="1278"/>
  </r>
  <r>
    <n v="1387"/>
    <x v="657"/>
    <x v="473"/>
    <d v="2016-02-05T00:00:00"/>
    <s v="Same Day"/>
    <s v="PP-18955"/>
    <s v="Paul Prost"/>
    <x v="2"/>
    <s v="United States"/>
    <s v="Smyrna"/>
    <x v="32"/>
    <n v="30080"/>
    <x v="0"/>
    <s v="FUR-BO-10004015"/>
    <x v="0"/>
    <x v="0"/>
    <s v="Bush Andora Bookcase, Maple/Graphite Gray Finish"/>
    <n v="239.98"/>
    <n v="2"/>
    <n v="0"/>
    <x v="1279"/>
  </r>
  <r>
    <n v="1388"/>
    <x v="657"/>
    <x v="473"/>
    <d v="2016-02-05T00:00:00"/>
    <s v="Same Day"/>
    <s v="PP-18955"/>
    <s v="Paul Prost"/>
    <x v="2"/>
    <s v="United States"/>
    <s v="Smyrna"/>
    <x v="32"/>
    <n v="30080"/>
    <x v="0"/>
    <s v="OFF-EN-10003001"/>
    <x v="1"/>
    <x v="12"/>
    <s v="Ames Color-File Green Diamond Border X-ray Mailers"/>
    <n v="167.96"/>
    <n v="2"/>
    <n v="0"/>
    <x v="1280"/>
  </r>
  <r>
    <n v="1389"/>
    <x v="657"/>
    <x v="473"/>
    <d v="2016-02-05T00:00:00"/>
    <s v="Same Day"/>
    <s v="PP-18955"/>
    <s v="Paul Prost"/>
    <x v="2"/>
    <s v="United States"/>
    <s v="Smyrna"/>
    <x v="32"/>
    <n v="30080"/>
    <x v="0"/>
    <s v="TEC-PH-10000215"/>
    <x v="2"/>
    <x v="7"/>
    <s v="Plantronics Cordless Phone Headset with In-line Volume - M214C"/>
    <n v="104.85"/>
    <n v="3"/>
    <n v="0"/>
    <x v="1281"/>
  </r>
  <r>
    <n v="1390"/>
    <x v="657"/>
    <x v="473"/>
    <d v="2016-02-05T00:00:00"/>
    <s v="Same Day"/>
    <s v="PP-18955"/>
    <s v="Paul Prost"/>
    <x v="2"/>
    <s v="United States"/>
    <s v="Smyrna"/>
    <x v="32"/>
    <n v="30080"/>
    <x v="0"/>
    <s v="TEC-PH-10003645"/>
    <x v="2"/>
    <x v="7"/>
    <s v="Aastra 57i VoIP phone"/>
    <n v="484.83"/>
    <n v="3"/>
    <n v="0"/>
    <x v="1282"/>
  </r>
  <r>
    <n v="1391"/>
    <x v="657"/>
    <x v="473"/>
    <d v="2016-02-05T00:00:00"/>
    <s v="Same Day"/>
    <s v="PP-18955"/>
    <s v="Paul Prost"/>
    <x v="2"/>
    <s v="United States"/>
    <s v="Smyrna"/>
    <x v="32"/>
    <n v="30080"/>
    <x v="0"/>
    <s v="OFF-PA-10000357"/>
    <x v="1"/>
    <x v="10"/>
    <s v="White Dual Perf Computer Printout Paper, 2700 Sheets, 1 Part, Heavyweight, 20 lbs., 14 7/8 x 11"/>
    <n v="122.97"/>
    <n v="3"/>
    <n v="0"/>
    <x v="1283"/>
  </r>
  <r>
    <n v="1392"/>
    <x v="657"/>
    <x v="473"/>
    <d v="2016-02-05T00:00:00"/>
    <s v="Same Day"/>
    <s v="PP-18955"/>
    <s v="Paul Prost"/>
    <x v="2"/>
    <s v="United States"/>
    <s v="Smyrna"/>
    <x v="32"/>
    <n v="30080"/>
    <x v="0"/>
    <s v="OFF-ST-10004804"/>
    <x v="1"/>
    <x v="4"/>
    <s v="Belkin 19&quot; Vented Equipment Shelf, Black"/>
    <n v="154.44"/>
    <n v="3"/>
    <n v="0"/>
    <x v="1284"/>
  </r>
  <r>
    <n v="1393"/>
    <x v="657"/>
    <x v="473"/>
    <d v="2016-02-05T00:00:00"/>
    <s v="Same Day"/>
    <s v="PP-18955"/>
    <s v="Paul Prost"/>
    <x v="2"/>
    <s v="United States"/>
    <s v="Smyrna"/>
    <x v="32"/>
    <n v="30080"/>
    <x v="0"/>
    <s v="OFF-PA-10003892"/>
    <x v="1"/>
    <x v="10"/>
    <s v="Xerox 1943"/>
    <n v="342.37"/>
    <n v="7"/>
    <n v="0"/>
    <x v="1285"/>
  </r>
  <r>
    <n v="1394"/>
    <x v="658"/>
    <x v="445"/>
    <d v="2017-07-04T00:00:00"/>
    <s v="First Class"/>
    <s v="YS-21880"/>
    <s v="Yana Sorensen"/>
    <x v="1"/>
    <s v="United States"/>
    <s v="Burlington"/>
    <x v="3"/>
    <n v="27217"/>
    <x v="0"/>
    <s v="OFF-AR-10003514"/>
    <x v="1"/>
    <x v="6"/>
    <s v="4009 Highlighters by Sanford"/>
    <n v="9.5519999999999996"/>
    <n v="3"/>
    <n v="0.2"/>
    <x v="1286"/>
  </r>
  <r>
    <n v="1395"/>
    <x v="659"/>
    <x v="449"/>
    <d v="2017-10-14T00:00:00"/>
    <s v="Standard Class"/>
    <s v="CK-12760"/>
    <s v="Cyma Kinney"/>
    <x v="1"/>
    <s v="United States"/>
    <s v="Aurora"/>
    <x v="10"/>
    <n v="60505"/>
    <x v="2"/>
    <s v="FUR-TA-10002958"/>
    <x v="0"/>
    <x v="3"/>
    <s v="Bevis Oval Conference Table, Walnut"/>
    <n v="652.45000000000005"/>
    <n v="5"/>
    <n v="0.5"/>
    <x v="1287"/>
  </r>
  <r>
    <n v="1396"/>
    <x v="659"/>
    <x v="449"/>
    <d v="2017-10-14T00:00:00"/>
    <s v="Standard Class"/>
    <s v="CK-12760"/>
    <s v="Cyma Kinney"/>
    <x v="1"/>
    <s v="United States"/>
    <s v="Aurora"/>
    <x v="10"/>
    <n v="60505"/>
    <x v="2"/>
    <s v="FUR-TA-10001676"/>
    <x v="0"/>
    <x v="3"/>
    <s v="Hon 61000 Series Interactive Training Tables"/>
    <n v="66.644999999999996"/>
    <n v="3"/>
    <n v="0.5"/>
    <x v="1288"/>
  </r>
  <r>
    <n v="1397"/>
    <x v="660"/>
    <x v="390"/>
    <d v="2016-11-26T00:00:00"/>
    <s v="First Class"/>
    <s v="NC-18340"/>
    <s v="Nat Carroll"/>
    <x v="0"/>
    <s v="United States"/>
    <s v="New York City"/>
    <x v="15"/>
    <n v="10035"/>
    <x v="3"/>
    <s v="OFF-BI-10000822"/>
    <x v="1"/>
    <x v="8"/>
    <s v="Acco PRESSTEX Data Binder with Storage Hooks, Light Blue, 9 1/2&quot; X 11&quot;"/>
    <n v="17.216000000000001"/>
    <n v="4"/>
    <n v="0.2"/>
    <x v="1289"/>
  </r>
  <r>
    <n v="1398"/>
    <x v="660"/>
    <x v="390"/>
    <d v="2016-11-26T00:00:00"/>
    <s v="First Class"/>
    <s v="NC-18340"/>
    <s v="Nat Carroll"/>
    <x v="0"/>
    <s v="United States"/>
    <s v="New York City"/>
    <x v="15"/>
    <n v="10035"/>
    <x v="3"/>
    <s v="OFF-PA-10004971"/>
    <x v="1"/>
    <x v="10"/>
    <s v="Xerox 196"/>
    <n v="11.56"/>
    <n v="2"/>
    <n v="0"/>
    <x v="1290"/>
  </r>
  <r>
    <n v="1399"/>
    <x v="660"/>
    <x v="390"/>
    <d v="2016-11-26T00:00:00"/>
    <s v="First Class"/>
    <s v="NC-18340"/>
    <s v="Nat Carroll"/>
    <x v="0"/>
    <s v="United States"/>
    <s v="New York City"/>
    <x v="15"/>
    <n v="10035"/>
    <x v="3"/>
    <s v="TEC-AC-10002323"/>
    <x v="2"/>
    <x v="11"/>
    <s v="SanDisk Ultra 32 GB MicroSDHC Class 10 Memory Card"/>
    <n v="88.4"/>
    <n v="4"/>
    <n v="0"/>
    <x v="1291"/>
  </r>
  <r>
    <n v="1400"/>
    <x v="660"/>
    <x v="390"/>
    <d v="2016-11-26T00:00:00"/>
    <s v="First Class"/>
    <s v="NC-18340"/>
    <s v="Nat Carroll"/>
    <x v="0"/>
    <s v="United States"/>
    <s v="New York City"/>
    <x v="15"/>
    <n v="10035"/>
    <x v="3"/>
    <s v="OFF-PA-10004888"/>
    <x v="1"/>
    <x v="10"/>
    <s v="Xerox 217"/>
    <n v="6.48"/>
    <n v="1"/>
    <n v="0"/>
    <x v="90"/>
  </r>
  <r>
    <n v="1401"/>
    <x v="661"/>
    <x v="474"/>
    <d v="2016-11-05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474"/>
    <d v="2016-11-05T00:00:00"/>
    <s v="Standard Class"/>
    <s v="KM-16375"/>
    <s v="Katherine Murray"/>
    <x v="2"/>
    <s v="United States"/>
    <s v="Salem"/>
    <x v="17"/>
    <n v="24153"/>
    <x v="0"/>
    <s v="OFF-EN-10002230"/>
    <x v="1"/>
    <x v="12"/>
    <s v="Airmail Envelopes"/>
    <n v="251.79"/>
    <n v="3"/>
    <n v="0"/>
    <x v="1292"/>
  </r>
  <r>
    <n v="1403"/>
    <x v="662"/>
    <x v="475"/>
    <d v="2016-04-25T00:00:00"/>
    <s v="Standard Class"/>
    <s v="GM-14455"/>
    <s v="Gary Mitchum"/>
    <x v="2"/>
    <s v="United States"/>
    <s v="Columbus"/>
    <x v="24"/>
    <n v="43229"/>
    <x v="3"/>
    <s v="FUR-TA-10002622"/>
    <x v="0"/>
    <x v="3"/>
    <s v="Bush Andora Conference Table, Maple/Graphite Gray Finish"/>
    <n v="205.17599999999999"/>
    <n v="2"/>
    <n v="0.4"/>
    <x v="1293"/>
  </r>
  <r>
    <n v="1404"/>
    <x v="662"/>
    <x v="475"/>
    <d v="2016-04-25T00:00:00"/>
    <s v="Standard Class"/>
    <s v="GM-14455"/>
    <s v="Gary Mitchum"/>
    <x v="2"/>
    <s v="United States"/>
    <s v="Columbus"/>
    <x v="24"/>
    <n v="43229"/>
    <x v="3"/>
    <s v="OFF-PA-10000418"/>
    <x v="1"/>
    <x v="10"/>
    <s v="Xerox 189"/>
    <n v="419.4"/>
    <n v="5"/>
    <n v="0.2"/>
    <x v="1294"/>
  </r>
  <r>
    <n v="1405"/>
    <x v="663"/>
    <x v="322"/>
    <d v="2014-04-08T00:00:00"/>
    <s v="First Class"/>
    <s v="SD-20485"/>
    <s v="Shirley Daniels"/>
    <x v="2"/>
    <s v="United States"/>
    <s v="Philadelphia"/>
    <x v="9"/>
    <n v="19143"/>
    <x v="3"/>
    <s v="OFF-SU-10004498"/>
    <x v="1"/>
    <x v="14"/>
    <s v="Martin-Yale Premier Letter Opener"/>
    <n v="10.304"/>
    <n v="1"/>
    <n v="0.2"/>
    <x v="1295"/>
  </r>
  <r>
    <n v="1406"/>
    <x v="663"/>
    <x v="322"/>
    <d v="2014-04-08T00:00:00"/>
    <s v="First Class"/>
    <s v="SD-20485"/>
    <s v="Shirley Daniels"/>
    <x v="2"/>
    <s v="United States"/>
    <s v="Philadelphia"/>
    <x v="9"/>
    <n v="19143"/>
    <x v="3"/>
    <s v="FUR-TA-10001039"/>
    <x v="0"/>
    <x v="3"/>
    <s v="KI Adjustable-Height Table"/>
    <n v="154.76400000000001"/>
    <n v="3"/>
    <n v="0.4"/>
    <x v="1296"/>
  </r>
  <r>
    <n v="1407"/>
    <x v="663"/>
    <x v="322"/>
    <d v="2014-04-08T00:00:00"/>
    <s v="First Class"/>
    <s v="SD-20485"/>
    <s v="Shirley Daniels"/>
    <x v="2"/>
    <s v="United States"/>
    <s v="Philadelphia"/>
    <x v="9"/>
    <n v="19143"/>
    <x v="3"/>
    <s v="TEC-AC-10004659"/>
    <x v="2"/>
    <x v="11"/>
    <s v="Imation Secure Hardware Encrypted USB 2.0 Flash Drive; 16GB"/>
    <n v="116.78400000000001"/>
    <n v="2"/>
    <n v="0.2"/>
    <x v="1297"/>
  </r>
  <r>
    <n v="1408"/>
    <x v="664"/>
    <x v="476"/>
    <d v="2016-09-06T00:00:00"/>
    <s v="Standard Class"/>
    <s v="KD-16270"/>
    <s v="Karen Daniels"/>
    <x v="0"/>
    <s v="United States"/>
    <s v="New York City"/>
    <x v="15"/>
    <n v="10024"/>
    <x v="3"/>
    <s v="OFF-AR-10002240"/>
    <x v="1"/>
    <x v="6"/>
    <s v="Panasonic KP-150 Electric Pencil Sharpener"/>
    <n v="75.48"/>
    <n v="2"/>
    <n v="0"/>
    <x v="1298"/>
  </r>
  <r>
    <n v="1409"/>
    <x v="664"/>
    <x v="476"/>
    <d v="2016-09-06T00:00:00"/>
    <s v="Standard Class"/>
    <s v="KD-16270"/>
    <s v="Karen Daniels"/>
    <x v="0"/>
    <s v="United States"/>
    <s v="New York City"/>
    <x v="15"/>
    <n v="10024"/>
    <x v="3"/>
    <s v="FUR-FU-10001967"/>
    <x v="0"/>
    <x v="5"/>
    <s v="Telescoping Adjustable Floor Lamp"/>
    <n v="39.979999999999997"/>
    <n v="2"/>
    <n v="0"/>
    <x v="1299"/>
  </r>
  <r>
    <n v="1410"/>
    <x v="665"/>
    <x v="477"/>
    <d v="2016-09-30T00:00:00"/>
    <s v="Standard Class"/>
    <s v="AB-10105"/>
    <s v="Adrian Barton"/>
    <x v="0"/>
    <s v="United States"/>
    <s v="Phoenix"/>
    <x v="16"/>
    <n v="85023"/>
    <x v="1"/>
    <s v="FUR-TA-10002356"/>
    <x v="0"/>
    <x v="3"/>
    <s v="Bevis Boat-Shaped Conference Table"/>
    <n v="393.16500000000002"/>
    <n v="3"/>
    <n v="0.5"/>
    <x v="893"/>
  </r>
  <r>
    <n v="1411"/>
    <x v="666"/>
    <x v="259"/>
    <d v="2017-11-11T00:00:00"/>
    <s v="Standard Class"/>
    <s v="SZ-20035"/>
    <s v="Sam Zeldin"/>
    <x v="2"/>
    <s v="United States"/>
    <s v="Grand Prairie"/>
    <x v="5"/>
    <n v="75051"/>
    <x v="2"/>
    <s v="OFF-LA-10003923"/>
    <x v="1"/>
    <x v="2"/>
    <s v="Alphabetical Labels for Top Tab Filing"/>
    <n v="23.68"/>
    <n v="2"/>
    <n v="0.2"/>
    <x v="210"/>
  </r>
  <r>
    <n v="1412"/>
    <x v="667"/>
    <x v="478"/>
    <d v="2016-07-13T00:00:00"/>
    <s v="Standard Class"/>
    <s v="JD-15895"/>
    <s v="Jonathan Doherty"/>
    <x v="1"/>
    <s v="United States"/>
    <s v="New York City"/>
    <x v="15"/>
    <n v="10035"/>
    <x v="3"/>
    <s v="FUR-CH-10002335"/>
    <x v="0"/>
    <x v="1"/>
    <s v="Hon GuestStacker Chair"/>
    <n v="408.00599999999997"/>
    <n v="2"/>
    <n v="0.1"/>
    <x v="1300"/>
  </r>
  <r>
    <n v="1413"/>
    <x v="667"/>
    <x v="478"/>
    <d v="2016-07-13T00:00:00"/>
    <s v="Standard Class"/>
    <s v="JD-15895"/>
    <s v="Jonathan Doherty"/>
    <x v="1"/>
    <s v="United States"/>
    <s v="New York City"/>
    <x v="15"/>
    <n v="10035"/>
    <x v="3"/>
    <s v="FUR-FU-10000723"/>
    <x v="0"/>
    <x v="5"/>
    <s v="Deflect-o EconoMat Studded, No Bevel Mat for Low Pile Carpeting"/>
    <n v="165.28"/>
    <n v="4"/>
    <n v="0"/>
    <x v="1301"/>
  </r>
  <r>
    <n v="1414"/>
    <x v="668"/>
    <x v="479"/>
    <d v="2014-07-05T00:00:00"/>
    <s v="Standard Class"/>
    <s v="HA-14905"/>
    <s v="Helen Abelman"/>
    <x v="0"/>
    <s v="United States"/>
    <s v="New York City"/>
    <x v="15"/>
    <n v="10024"/>
    <x v="3"/>
    <s v="OFF-BI-10002867"/>
    <x v="1"/>
    <x v="8"/>
    <s v="GBC Recycled Regency Composition Covers"/>
    <n v="334.76799999999997"/>
    <n v="7"/>
    <n v="0.2"/>
    <x v="1302"/>
  </r>
  <r>
    <n v="1415"/>
    <x v="669"/>
    <x v="480"/>
    <d v="2017-01-31T00:00:00"/>
    <s v="Second Class"/>
    <s v="BT-11305"/>
    <s v="Beth Thompson"/>
    <x v="2"/>
    <s v="United States"/>
    <s v="Costa Mesa"/>
    <x v="1"/>
    <n v="92627"/>
    <x v="1"/>
    <s v="TEC-AC-10000580"/>
    <x v="2"/>
    <x v="11"/>
    <s v="Logitech G13 Programmable Gameboard with LCD Display"/>
    <n v="239.97"/>
    <n v="3"/>
    <n v="0"/>
    <x v="1303"/>
  </r>
  <r>
    <n v="1416"/>
    <x v="669"/>
    <x v="480"/>
    <d v="2017-01-31T00:00:00"/>
    <s v="Second Class"/>
    <s v="BT-11305"/>
    <s v="Beth Thompson"/>
    <x v="2"/>
    <s v="United States"/>
    <s v="Costa Mesa"/>
    <x v="1"/>
    <n v="92627"/>
    <x v="1"/>
    <s v="FUR-FU-10003976"/>
    <x v="0"/>
    <x v="5"/>
    <s v="DAX Executive Solid Wood Document Frame, Desktop or Hang, Mahogany, 5 x 7"/>
    <n v="37.74"/>
    <n v="3"/>
    <n v="0"/>
    <x v="1304"/>
  </r>
  <r>
    <n v="1417"/>
    <x v="670"/>
    <x v="481"/>
    <d v="2015-09-24T00:00:00"/>
    <s v="First Class"/>
    <s v="SV-20815"/>
    <s v="Stuart Van"/>
    <x v="1"/>
    <s v="United States"/>
    <s v="Houston"/>
    <x v="5"/>
    <n v="77041"/>
    <x v="2"/>
    <s v="TEC-PH-10002922"/>
    <x v="2"/>
    <x v="7"/>
    <s v="ShoreTel ShorePhone IP 230 VoIP phone"/>
    <n v="946.34400000000005"/>
    <n v="7"/>
    <n v="0.2"/>
    <x v="1305"/>
  </r>
  <r>
    <n v="1418"/>
    <x v="670"/>
    <x v="481"/>
    <d v="2015-09-24T00:00:00"/>
    <s v="First Class"/>
    <s v="SV-20815"/>
    <s v="Stuart Van"/>
    <x v="1"/>
    <s v="United States"/>
    <s v="Houston"/>
    <x v="5"/>
    <n v="77041"/>
    <x v="2"/>
    <s v="TEC-AC-10004353"/>
    <x v="2"/>
    <x v="11"/>
    <s v="Hypercom P1300 Pinpad"/>
    <n v="151.19999999999999"/>
    <n v="3"/>
    <n v="0.2"/>
    <x v="1306"/>
  </r>
  <r>
    <n v="1419"/>
    <x v="670"/>
    <x v="481"/>
    <d v="2015-09-24T00:00:00"/>
    <s v="First Class"/>
    <s v="SV-20815"/>
    <s v="Stuart Van"/>
    <x v="1"/>
    <s v="United States"/>
    <s v="Houston"/>
    <x v="5"/>
    <n v="77041"/>
    <x v="2"/>
    <s v="FUR-FU-10001706"/>
    <x v="0"/>
    <x v="5"/>
    <s v="Longer-Life Soft White Bulbs"/>
    <n v="4.9279999999999999"/>
    <n v="4"/>
    <n v="0.6"/>
    <x v="1307"/>
  </r>
  <r>
    <n v="1420"/>
    <x v="671"/>
    <x v="120"/>
    <d v="2015-09-30T00:00:00"/>
    <s v="Standard Class"/>
    <s v="RW-19540"/>
    <s v="Rick Wilson"/>
    <x v="1"/>
    <s v="United States"/>
    <s v="Mesa"/>
    <x v="16"/>
    <n v="85204"/>
    <x v="1"/>
    <s v="OFF-PA-10000501"/>
    <x v="1"/>
    <x v="10"/>
    <s v="Petty Cash Envelope"/>
    <n v="86.272000000000006"/>
    <n v="4"/>
    <n v="0.2"/>
    <x v="1308"/>
  </r>
  <r>
    <n v="1421"/>
    <x v="671"/>
    <x v="120"/>
    <d v="2015-09-30T00:00:00"/>
    <s v="Standard Class"/>
    <s v="RW-19540"/>
    <s v="Rick Wilson"/>
    <x v="1"/>
    <s v="United States"/>
    <s v="Mesa"/>
    <x v="16"/>
    <n v="85204"/>
    <x v="1"/>
    <s v="OFF-BI-10000778"/>
    <x v="1"/>
    <x v="8"/>
    <s v="GBC VeloBinder Electric Binding Machine"/>
    <n v="72.587999999999994"/>
    <n v="2"/>
    <n v="0.7"/>
    <x v="1309"/>
  </r>
  <r>
    <n v="1422"/>
    <x v="671"/>
    <x v="120"/>
    <d v="2015-09-30T00:00:00"/>
    <s v="Standard Class"/>
    <s v="RW-19540"/>
    <s v="Rick Wilson"/>
    <x v="1"/>
    <s v="United States"/>
    <s v="Mesa"/>
    <x v="16"/>
    <n v="85204"/>
    <x v="1"/>
    <s v="OFF-AP-10004980"/>
    <x v="1"/>
    <x v="9"/>
    <s v="3M Replacement Filter for Office Air Cleaner for 20' x 33' Room"/>
    <n v="60.671999999999997"/>
    <n v="2"/>
    <n v="0.2"/>
    <x v="1310"/>
  </r>
  <r>
    <n v="1423"/>
    <x v="671"/>
    <x v="120"/>
    <d v="2015-09-30T00:00:00"/>
    <s v="Standard Class"/>
    <s v="RW-19540"/>
    <s v="Rick Wilson"/>
    <x v="1"/>
    <s v="United States"/>
    <s v="Mesa"/>
    <x v="16"/>
    <n v="85204"/>
    <x v="1"/>
    <s v="OFF-BI-10003984"/>
    <x v="1"/>
    <x v="8"/>
    <s v="Lock-Up Easel 'Spel-Binder'"/>
    <n v="77.031000000000006"/>
    <n v="9"/>
    <n v="0.7"/>
    <x v="1311"/>
  </r>
  <r>
    <n v="1424"/>
    <x v="671"/>
    <x v="120"/>
    <d v="2015-09-30T00:00:00"/>
    <s v="Standard Class"/>
    <s v="RW-19540"/>
    <s v="Rick Wilson"/>
    <x v="1"/>
    <s v="United States"/>
    <s v="Mesa"/>
    <x v="16"/>
    <n v="85204"/>
    <x v="1"/>
    <s v="OFF-ST-10000798"/>
    <x v="1"/>
    <x v="4"/>
    <s v="2300 Heavy-Duty Transfer File Systems by Perma"/>
    <n v="119.904"/>
    <n v="6"/>
    <n v="0.2"/>
    <x v="1312"/>
  </r>
  <r>
    <n v="1425"/>
    <x v="671"/>
    <x v="120"/>
    <d v="2015-09-30T00:00:00"/>
    <s v="Standard Class"/>
    <s v="RW-19540"/>
    <s v="Rick Wilson"/>
    <x v="1"/>
    <s v="United States"/>
    <s v="Mesa"/>
    <x v="16"/>
    <n v="85204"/>
    <x v="1"/>
    <s v="TEC-PH-10001750"/>
    <x v="2"/>
    <x v="7"/>
    <s v="Samsung Rugby III"/>
    <n v="263.95999999999998"/>
    <n v="5"/>
    <n v="0.2"/>
    <x v="1313"/>
  </r>
  <r>
    <n v="1426"/>
    <x v="671"/>
    <x v="120"/>
    <d v="2015-09-30T00:00:00"/>
    <s v="Standard Class"/>
    <s v="RW-19540"/>
    <s v="Rick Wilson"/>
    <x v="1"/>
    <s v="United States"/>
    <s v="Mesa"/>
    <x v="16"/>
    <n v="85204"/>
    <x v="1"/>
    <s v="OFF-ST-10002743"/>
    <x v="1"/>
    <x v="4"/>
    <s v="SAFCO Boltless Steel Shelving"/>
    <n v="363.64800000000002"/>
    <n v="4"/>
    <n v="0.2"/>
    <x v="1314"/>
  </r>
  <r>
    <n v="1427"/>
    <x v="672"/>
    <x v="89"/>
    <d v="2015-11-04T00:00:00"/>
    <s v="Second Class"/>
    <s v="DK-12835"/>
    <s v="Damala Kotsonis"/>
    <x v="1"/>
    <s v="United States"/>
    <s v="Salinas"/>
    <x v="1"/>
    <n v="93905"/>
    <x v="1"/>
    <s v="OFF-BI-10002949"/>
    <x v="1"/>
    <x v="8"/>
    <s v="Prestige Round Ring Binders"/>
    <n v="9.7279999999999998"/>
    <n v="2"/>
    <n v="0.2"/>
    <x v="1315"/>
  </r>
  <r>
    <n v="1428"/>
    <x v="672"/>
    <x v="89"/>
    <d v="2015-11-04T00:00:00"/>
    <s v="Second Class"/>
    <s v="DK-12835"/>
    <s v="Damala Kotsonis"/>
    <x v="1"/>
    <s v="United States"/>
    <s v="Salinas"/>
    <x v="1"/>
    <n v="93905"/>
    <x v="1"/>
    <s v="OFF-EN-10002600"/>
    <x v="1"/>
    <x v="12"/>
    <s v="Redi-Strip #10 Envelopes, 4 1/8 x 9 1/2"/>
    <n v="14.75"/>
    <n v="5"/>
    <n v="0"/>
    <x v="1316"/>
  </r>
  <r>
    <n v="1429"/>
    <x v="672"/>
    <x v="89"/>
    <d v="2015-11-04T00:00:00"/>
    <s v="Second Class"/>
    <s v="DK-12835"/>
    <s v="Damala Kotsonis"/>
    <x v="1"/>
    <s v="United States"/>
    <s v="Salinas"/>
    <x v="1"/>
    <n v="93905"/>
    <x v="1"/>
    <s v="OFF-BI-10003708"/>
    <x v="1"/>
    <x v="8"/>
    <s v="Acco Four Pocket Poly Ring Binder with Label Holder, Smoke, 1&quot;"/>
    <n v="29.8"/>
    <n v="5"/>
    <n v="0.2"/>
    <x v="1317"/>
  </r>
  <r>
    <n v="1430"/>
    <x v="672"/>
    <x v="89"/>
    <d v="2015-11-04T00:00:00"/>
    <s v="Second Class"/>
    <s v="DK-12835"/>
    <s v="Damala Kotsonis"/>
    <x v="1"/>
    <s v="United States"/>
    <s v="Salinas"/>
    <x v="1"/>
    <n v="93905"/>
    <x v="1"/>
    <s v="OFF-LA-10003510"/>
    <x v="1"/>
    <x v="2"/>
    <s v="Avery 4027 File Folder Labels for Dot Matrix Printers, 5000 Labels per Box, White"/>
    <n v="427.42"/>
    <n v="14"/>
    <n v="0"/>
    <x v="1318"/>
  </r>
  <r>
    <n v="1431"/>
    <x v="673"/>
    <x v="200"/>
    <d v="2017-11-30T00:00:00"/>
    <s v="Standard Class"/>
    <s v="LT-17110"/>
    <s v="Liz Thompson"/>
    <x v="0"/>
    <s v="United States"/>
    <s v="Columbus"/>
    <x v="24"/>
    <n v="43229"/>
    <x v="3"/>
    <s v="TEC-PH-10003092"/>
    <x v="2"/>
    <x v="7"/>
    <s v="Motorola L804"/>
    <n v="220.75200000000001"/>
    <n v="8"/>
    <n v="0.4"/>
    <x v="1319"/>
  </r>
  <r>
    <n v="1432"/>
    <x v="674"/>
    <x v="174"/>
    <d v="2014-12-21T00:00:00"/>
    <s v="Second Class"/>
    <s v="IM-15070"/>
    <s v="Irene Maddox"/>
    <x v="0"/>
    <s v="United States"/>
    <s v="Florence"/>
    <x v="19"/>
    <n v="35630"/>
    <x v="0"/>
    <s v="OFF-BI-10001191"/>
    <x v="1"/>
    <x v="8"/>
    <s v="Canvas Sectional Post Binders"/>
    <n v="152.76"/>
    <n v="6"/>
    <n v="0"/>
    <x v="1320"/>
  </r>
  <r>
    <n v="1433"/>
    <x v="674"/>
    <x v="174"/>
    <d v="2014-12-21T00:00:00"/>
    <s v="Second Class"/>
    <s v="IM-15070"/>
    <s v="Irene Maddox"/>
    <x v="0"/>
    <s v="United States"/>
    <s v="Florence"/>
    <x v="19"/>
    <n v="35630"/>
    <x v="0"/>
    <s v="OFF-SU-10004115"/>
    <x v="1"/>
    <x v="14"/>
    <s v="Acme Stainless Steel Office Snips"/>
    <n v="7.27"/>
    <n v="1"/>
    <n v="0"/>
    <x v="1321"/>
  </r>
  <r>
    <n v="1434"/>
    <x v="674"/>
    <x v="174"/>
    <d v="2014-12-21T00:00:00"/>
    <s v="Second Class"/>
    <s v="IM-15070"/>
    <s v="Irene Maddox"/>
    <x v="0"/>
    <s v="United States"/>
    <s v="Florence"/>
    <x v="19"/>
    <n v="35630"/>
    <x v="0"/>
    <s v="FUR-CH-10000513"/>
    <x v="0"/>
    <x v="1"/>
    <s v="High-Back Leather Manager's Chair"/>
    <n v="1819.86"/>
    <n v="14"/>
    <n v="0"/>
    <x v="1322"/>
  </r>
  <r>
    <n v="1435"/>
    <x v="675"/>
    <x v="482"/>
    <d v="2016-12-30T00:00:00"/>
    <s v="Standard Class"/>
    <s v="FP-14320"/>
    <s v="Frank Preis"/>
    <x v="0"/>
    <s v="United States"/>
    <s v="Seattle"/>
    <x v="4"/>
    <n v="98105"/>
    <x v="1"/>
    <s v="OFF-PA-10003673"/>
    <x v="1"/>
    <x v="10"/>
    <s v="Strathmore Photo Mount Cards"/>
    <n v="33.9"/>
    <n v="5"/>
    <n v="0"/>
    <x v="1323"/>
  </r>
  <r>
    <n v="1436"/>
    <x v="676"/>
    <x v="308"/>
    <d v="2017-06-27T00:00:00"/>
    <s v="Standard Class"/>
    <s v="ST-20530"/>
    <s v="Shui Tom"/>
    <x v="0"/>
    <s v="United States"/>
    <s v="Parma"/>
    <x v="24"/>
    <n v="44134"/>
    <x v="3"/>
    <s v="OFF-PA-10001639"/>
    <x v="1"/>
    <x v="10"/>
    <s v="Xerox 203"/>
    <n v="31.103999999999999"/>
    <n v="6"/>
    <n v="0.2"/>
    <x v="282"/>
  </r>
  <r>
    <n v="1437"/>
    <x v="676"/>
    <x v="308"/>
    <d v="2017-06-27T00:00:00"/>
    <s v="Standard Class"/>
    <s v="ST-20530"/>
    <s v="Shui Tom"/>
    <x v="0"/>
    <s v="United States"/>
    <s v="Parma"/>
    <x v="24"/>
    <n v="44134"/>
    <x v="3"/>
    <s v="OFF-AR-10003829"/>
    <x v="1"/>
    <x v="6"/>
    <s v="Newell 35"/>
    <n v="5.2480000000000002"/>
    <n v="2"/>
    <n v="0.2"/>
    <x v="820"/>
  </r>
  <r>
    <n v="1438"/>
    <x v="677"/>
    <x v="52"/>
    <d v="2015-10-15T00:00:00"/>
    <s v="Same Day"/>
    <s v="JE-15745"/>
    <s v="Joel Eaton"/>
    <x v="0"/>
    <s v="United States"/>
    <s v="Amarillo"/>
    <x v="5"/>
    <n v="79109"/>
    <x v="2"/>
    <s v="TEC-AC-10004975"/>
    <x v="2"/>
    <x v="11"/>
    <s v="Plantronics Audio 995 Wireless Stereo Headset"/>
    <n v="263.88"/>
    <n v="3"/>
    <n v="0.2"/>
    <x v="1324"/>
  </r>
  <r>
    <n v="1439"/>
    <x v="677"/>
    <x v="52"/>
    <d v="2015-10-15T00:00:00"/>
    <s v="Same Day"/>
    <s v="JE-15745"/>
    <s v="Joel Eaton"/>
    <x v="0"/>
    <s v="United States"/>
    <s v="Amarillo"/>
    <x v="5"/>
    <n v="79109"/>
    <x v="2"/>
    <s v="FUR-CH-10002024"/>
    <x v="0"/>
    <x v="1"/>
    <s v="HON 5400 Series Task Chairs for Big and Tall"/>
    <n v="2453.4299999999998"/>
    <n v="5"/>
    <n v="0.3"/>
    <x v="1325"/>
  </r>
  <r>
    <n v="1440"/>
    <x v="678"/>
    <x v="483"/>
    <d v="2017-04-15T00:00:00"/>
    <s v="Second Class"/>
    <s v="BD-11320"/>
    <s v="Bill Donatelli"/>
    <x v="0"/>
    <s v="United States"/>
    <s v="Providence"/>
    <x v="34"/>
    <n v="2908"/>
    <x v="3"/>
    <s v="OFF-BI-10004364"/>
    <x v="1"/>
    <x v="8"/>
    <s v="Storex Dura Pro Binders"/>
    <n v="29.7"/>
    <n v="5"/>
    <n v="0"/>
    <x v="1326"/>
  </r>
  <r>
    <n v="1441"/>
    <x v="678"/>
    <x v="483"/>
    <d v="2017-04-15T00:00:00"/>
    <s v="Second Class"/>
    <s v="BD-11320"/>
    <s v="Bill Donatelli"/>
    <x v="0"/>
    <s v="United States"/>
    <s v="Providence"/>
    <x v="34"/>
    <n v="2908"/>
    <x v="3"/>
    <s v="OFF-PA-10001712"/>
    <x v="1"/>
    <x v="10"/>
    <s v="Xerox 1948"/>
    <n v="39.96"/>
    <n v="4"/>
    <n v="0"/>
    <x v="1327"/>
  </r>
  <r>
    <n v="1442"/>
    <x v="679"/>
    <x v="484"/>
    <d v="2017-12-24T00:00:00"/>
    <s v="Second Class"/>
    <s v="MM-17920"/>
    <s v="Michael Moore"/>
    <x v="0"/>
    <s v="United States"/>
    <s v="San Francisco"/>
    <x v="1"/>
    <n v="94110"/>
    <x v="1"/>
    <s v="OFF-BI-10001510"/>
    <x v="1"/>
    <x v="8"/>
    <s v="Deluxe Heavy-Duty Vinyl Round Ring Binder"/>
    <n v="36.671999999999997"/>
    <n v="2"/>
    <n v="0.2"/>
    <x v="1328"/>
  </r>
  <r>
    <n v="1443"/>
    <x v="680"/>
    <x v="485"/>
    <d v="2017-08-08T00:00:00"/>
    <s v="First Class"/>
    <s v="PW-19030"/>
    <s v="Pauline Webber"/>
    <x v="1"/>
    <s v="United States"/>
    <s v="Richmond"/>
    <x v="0"/>
    <n v="40475"/>
    <x v="0"/>
    <s v="OFF-PA-10002713"/>
    <x v="1"/>
    <x v="10"/>
    <s v="Adams Phone Message Book, 200 Message Capacity, 8 1/16? x 11?"/>
    <n v="13.76"/>
    <n v="2"/>
    <n v="0"/>
    <x v="1329"/>
  </r>
  <r>
    <n v="1444"/>
    <x v="681"/>
    <x v="486"/>
    <d v="2015-10-06T00:00:00"/>
    <s v="Standard Class"/>
    <s v="SC-20440"/>
    <s v="Shaun Chance"/>
    <x v="1"/>
    <s v="United States"/>
    <s v="Aurora"/>
    <x v="22"/>
    <n v="80013"/>
    <x v="1"/>
    <s v="OFF-ST-10002974"/>
    <x v="1"/>
    <x v="4"/>
    <s v="Trav-L-File Heavy-Duty Shuttle II, Black"/>
    <n v="139.42400000000001"/>
    <n v="4"/>
    <n v="0.2"/>
    <x v="1330"/>
  </r>
  <r>
    <n v="1445"/>
    <x v="682"/>
    <x v="454"/>
    <d v="2016-05-28T00:00:00"/>
    <s v="Standard Class"/>
    <s v="KL-16645"/>
    <s v="Ken Lonsdale"/>
    <x v="0"/>
    <s v="United States"/>
    <s v="Chicago"/>
    <x v="10"/>
    <n v="60623"/>
    <x v="2"/>
    <s v="TEC-PH-10004165"/>
    <x v="2"/>
    <x v="7"/>
    <s v="Mitel MiVoice 5330e IP Phone"/>
    <n v="1979.9280000000001"/>
    <n v="9"/>
    <n v="0.2"/>
    <x v="1331"/>
  </r>
  <r>
    <n v="1446"/>
    <x v="683"/>
    <x v="487"/>
    <d v="2017-06-16T00:00:00"/>
    <s v="First Class"/>
    <s v="SD-20485"/>
    <s v="Shirley Daniels"/>
    <x v="2"/>
    <s v="United States"/>
    <s v="Chicago"/>
    <x v="10"/>
    <n v="60653"/>
    <x v="2"/>
    <s v="OFF-ST-10004804"/>
    <x v="1"/>
    <x v="4"/>
    <s v="Belkin 19&quot; Vented Equipment Shelf, Black"/>
    <n v="164.73599999999999"/>
    <n v="4"/>
    <n v="0.2"/>
    <x v="1332"/>
  </r>
  <r>
    <n v="1447"/>
    <x v="683"/>
    <x v="487"/>
    <d v="2017-06-16T00:00:00"/>
    <s v="First Class"/>
    <s v="SD-20485"/>
    <s v="Shirley Daniels"/>
    <x v="2"/>
    <s v="United States"/>
    <s v="Chicago"/>
    <x v="10"/>
    <n v="60653"/>
    <x v="2"/>
    <s v="FUR-CH-10004289"/>
    <x v="0"/>
    <x v="1"/>
    <s v="Global Super Steno Chair"/>
    <n v="470.30200000000002"/>
    <n v="7"/>
    <n v="0.3"/>
    <x v="1333"/>
  </r>
  <r>
    <n v="1448"/>
    <x v="683"/>
    <x v="487"/>
    <d v="2017-06-16T00:00:00"/>
    <s v="First Class"/>
    <s v="SD-20485"/>
    <s v="Shirley Daniels"/>
    <x v="2"/>
    <s v="United States"/>
    <s v="Chicago"/>
    <x v="10"/>
    <n v="60653"/>
    <x v="2"/>
    <s v="TEC-PH-10002564"/>
    <x v="2"/>
    <x v="7"/>
    <s v="OtterBox Defender Series Case - Samsung Galaxy S4"/>
    <n v="47.984000000000002"/>
    <n v="2"/>
    <n v="0.2"/>
    <x v="1334"/>
  </r>
  <r>
    <n v="1449"/>
    <x v="684"/>
    <x v="488"/>
    <d v="2014-04-24T00:00:00"/>
    <s v="First Class"/>
    <s v="TS-21160"/>
    <s v="Theresa Swint"/>
    <x v="1"/>
    <s v="United States"/>
    <s v="Philadelphia"/>
    <x v="9"/>
    <n v="19134"/>
    <x v="3"/>
    <s v="OFF-BI-10004876"/>
    <x v="1"/>
    <x v="8"/>
    <s v="Wilson Jones Suede Grain Vinyl Binders"/>
    <n v="2.5019999999999998"/>
    <n v="3"/>
    <n v="0.7"/>
    <x v="1335"/>
  </r>
  <r>
    <n v="1450"/>
    <x v="685"/>
    <x v="489"/>
    <d v="2015-05-07T00:00:00"/>
    <s v="Standard Class"/>
    <s v="JB-15400"/>
    <s v="Jennifer Braxton"/>
    <x v="1"/>
    <s v="United States"/>
    <s v="Los Angeles"/>
    <x v="1"/>
    <n v="90008"/>
    <x v="1"/>
    <s v="TEC-PH-10004348"/>
    <x v="2"/>
    <x v="7"/>
    <s v="OtterBox Defender Series Case - iPhone 5c"/>
    <n v="88.751999999999995"/>
    <n v="3"/>
    <n v="0.2"/>
    <x v="1336"/>
  </r>
  <r>
    <n v="1451"/>
    <x v="686"/>
    <x v="490"/>
    <d v="2015-07-20T00:00:00"/>
    <s v="First Class"/>
    <s v="TS-21085"/>
    <s v="Thais Sissman"/>
    <x v="0"/>
    <s v="United States"/>
    <s v="Phoenix"/>
    <x v="16"/>
    <n v="85023"/>
    <x v="1"/>
    <s v="OFF-BI-10004352"/>
    <x v="1"/>
    <x v="8"/>
    <s v="Wilson Jones DublLock D-Ring Binders"/>
    <n v="2.0249999999999999"/>
    <n v="1"/>
    <n v="0.7"/>
    <x v="1337"/>
  </r>
  <r>
    <n v="1452"/>
    <x v="687"/>
    <x v="491"/>
    <d v="2016-11-29T00:00:00"/>
    <s v="First Class"/>
    <s v="MC-17425"/>
    <s v="Mark Cousins"/>
    <x v="1"/>
    <s v="United States"/>
    <s v="Mobile"/>
    <x v="19"/>
    <n v="36608"/>
    <x v="0"/>
    <s v="OFF-PA-10001685"/>
    <x v="1"/>
    <x v="10"/>
    <s v="Easy-staple paper"/>
    <n v="70.98"/>
    <n v="7"/>
    <n v="0"/>
    <x v="1338"/>
  </r>
  <r>
    <n v="1453"/>
    <x v="687"/>
    <x v="491"/>
    <d v="2016-11-29T00:00:00"/>
    <s v="First Class"/>
    <s v="MC-17425"/>
    <s v="Mark Cousins"/>
    <x v="1"/>
    <s v="United States"/>
    <s v="Mobile"/>
    <x v="19"/>
    <n v="36608"/>
    <x v="0"/>
    <s v="OFF-BI-10000666"/>
    <x v="1"/>
    <x v="8"/>
    <s v="Surelock Post Binders"/>
    <n v="91.68"/>
    <n v="3"/>
    <n v="0"/>
    <x v="1339"/>
  </r>
  <r>
    <n v="1454"/>
    <x v="687"/>
    <x v="491"/>
    <d v="2016-11-29T00:00:00"/>
    <s v="First Class"/>
    <s v="MC-17425"/>
    <s v="Mark Cousins"/>
    <x v="1"/>
    <s v="United States"/>
    <s v="Mobile"/>
    <x v="19"/>
    <n v="36608"/>
    <x v="0"/>
    <s v="OFF-BI-10004352"/>
    <x v="1"/>
    <x v="8"/>
    <s v="Wilson Jones DublLock D-Ring Binders"/>
    <n v="33.75"/>
    <n v="5"/>
    <n v="0"/>
    <x v="1340"/>
  </r>
  <r>
    <n v="1455"/>
    <x v="687"/>
    <x v="491"/>
    <d v="2016-11-29T00:00:00"/>
    <s v="First Class"/>
    <s v="MC-17425"/>
    <s v="Mark Cousins"/>
    <x v="1"/>
    <s v="United States"/>
    <s v="Mobile"/>
    <x v="19"/>
    <n v="36608"/>
    <x v="0"/>
    <s v="TEC-MA-10000010"/>
    <x v="2"/>
    <x v="15"/>
    <s v="Hewlett-Packard Deskjet 3050a All-in-One Color Inkjet Printer"/>
    <n v="3040"/>
    <n v="8"/>
    <n v="0"/>
    <x v="1341"/>
  </r>
  <r>
    <n v="1456"/>
    <x v="688"/>
    <x v="492"/>
    <d v="2017-06-19T00:00:00"/>
    <s v="Standard Class"/>
    <s v="ME-17320"/>
    <s v="Maria Etezadi"/>
    <x v="2"/>
    <s v="United States"/>
    <s v="Columbus"/>
    <x v="32"/>
    <n v="31907"/>
    <x v="0"/>
    <s v="OFF-BI-10000977"/>
    <x v="1"/>
    <x v="8"/>
    <s v="Ibico Plastic Spiral Binding Combs"/>
    <n v="91.2"/>
    <n v="3"/>
    <n v="0"/>
    <x v="1342"/>
  </r>
  <r>
    <n v="1457"/>
    <x v="688"/>
    <x v="492"/>
    <d v="2017-06-19T00:00:00"/>
    <s v="Standard Class"/>
    <s v="ME-17320"/>
    <s v="Maria Etezadi"/>
    <x v="2"/>
    <s v="United States"/>
    <s v="Columbus"/>
    <x v="32"/>
    <n v="31907"/>
    <x v="0"/>
    <s v="FUR-TA-10002530"/>
    <x v="0"/>
    <x v="3"/>
    <s v="Iceberg OfficeWorks 42&quot; Round Tables"/>
    <n v="452.94"/>
    <n v="3"/>
    <n v="0"/>
    <x v="1343"/>
  </r>
  <r>
    <n v="1458"/>
    <x v="689"/>
    <x v="493"/>
    <d v="2015-08-21T00:00:00"/>
    <s v="Standard Class"/>
    <s v="SC-20440"/>
    <s v="Shaun Chance"/>
    <x v="1"/>
    <s v="United States"/>
    <s v="New Bedford"/>
    <x v="31"/>
    <n v="2740"/>
    <x v="3"/>
    <s v="OFF-BI-10002412"/>
    <x v="1"/>
    <x v="8"/>
    <s v="Wilson Jones ?Snap? Scratch Pad Binder Tool for Ring Binders"/>
    <n v="52.2"/>
    <n v="9"/>
    <n v="0"/>
    <x v="1344"/>
  </r>
  <r>
    <n v="1459"/>
    <x v="690"/>
    <x v="477"/>
    <d v="2016-10-01T00:00:00"/>
    <s v="Standard Class"/>
    <s v="NH-18610"/>
    <s v="Nicole Hansen"/>
    <x v="1"/>
    <s v="United States"/>
    <s v="Irving"/>
    <x v="5"/>
    <n v="75061"/>
    <x v="2"/>
    <s v="OFF-LA-10001569"/>
    <x v="1"/>
    <x v="2"/>
    <s v="Avery 499"/>
    <n v="15.936"/>
    <n v="4"/>
    <n v="0.2"/>
    <x v="824"/>
  </r>
  <r>
    <n v="1460"/>
    <x v="691"/>
    <x v="417"/>
    <d v="2014-05-04T00:00:00"/>
    <s v="Same Day"/>
    <s v="AA-10480"/>
    <s v="Andrew Allen"/>
    <x v="0"/>
    <s v="United States"/>
    <s v="Middletown"/>
    <x v="29"/>
    <n v="6457"/>
    <x v="3"/>
    <s v="FUR-FU-10001473"/>
    <x v="0"/>
    <x v="5"/>
    <s v="DAX Wood Document Frame"/>
    <n v="27.46"/>
    <n v="2"/>
    <n v="0"/>
    <x v="1345"/>
  </r>
  <r>
    <n v="1461"/>
    <x v="692"/>
    <x v="494"/>
    <d v="2015-12-08T00:00:00"/>
    <s v="Standard Class"/>
    <s v="LC-17140"/>
    <s v="Logan Currie"/>
    <x v="0"/>
    <s v="United States"/>
    <s v="Seattle"/>
    <x v="4"/>
    <n v="98103"/>
    <x v="1"/>
    <s v="OFF-BI-10001765"/>
    <x v="1"/>
    <x v="8"/>
    <s v="Wilson Jones Heavy-Duty Casebound Ring Binders with Metal Hinges"/>
    <n v="55.423999999999999"/>
    <n v="2"/>
    <n v="0.2"/>
    <x v="1346"/>
  </r>
  <r>
    <n v="1462"/>
    <x v="693"/>
    <x v="21"/>
    <d v="2016-03-15T00:00:00"/>
    <s v="Standard Class"/>
    <s v="MB-18085"/>
    <s v="Mick Brown"/>
    <x v="0"/>
    <s v="United States"/>
    <s v="Vineland"/>
    <x v="30"/>
    <n v="8360"/>
    <x v="3"/>
    <s v="FUR-TA-10001095"/>
    <x v="0"/>
    <x v="3"/>
    <s v="Chromcraft Round Conference Tables"/>
    <n v="244.006"/>
    <n v="2"/>
    <n v="0.3"/>
    <x v="1347"/>
  </r>
  <r>
    <n v="1463"/>
    <x v="694"/>
    <x v="370"/>
    <d v="2016-08-28T00:00:00"/>
    <s v="First Class"/>
    <s v="LC-16930"/>
    <s v="Linda Cazamias"/>
    <x v="1"/>
    <s v="United States"/>
    <s v="Pasadena"/>
    <x v="5"/>
    <n v="77506"/>
    <x v="2"/>
    <s v="TEC-AC-10004571"/>
    <x v="2"/>
    <x v="11"/>
    <s v="Logitech G700s Rechargeable Gaming Mouse"/>
    <n v="159.98400000000001"/>
    <n v="2"/>
    <n v="0.2"/>
    <x v="1348"/>
  </r>
  <r>
    <n v="1464"/>
    <x v="694"/>
    <x v="370"/>
    <d v="2016-08-28T00:00:00"/>
    <s v="First Class"/>
    <s v="LC-16930"/>
    <s v="Linda Cazamias"/>
    <x v="1"/>
    <s v="United States"/>
    <s v="Pasadena"/>
    <x v="5"/>
    <n v="77506"/>
    <x v="2"/>
    <s v="FUR-CH-10002126"/>
    <x v="0"/>
    <x v="1"/>
    <s v="Hon Deluxe Fabric Upholstered Stacking Chairs"/>
    <n v="1024.7159999999999"/>
    <n v="6"/>
    <n v="0.3"/>
    <x v="1349"/>
  </r>
  <r>
    <n v="1465"/>
    <x v="695"/>
    <x v="186"/>
    <d v="2016-12-19T00:00:00"/>
    <s v="First Class"/>
    <s v="KD-16495"/>
    <s v="Keith Dawkins"/>
    <x v="1"/>
    <s v="United States"/>
    <s v="New York City"/>
    <x v="15"/>
    <n v="10009"/>
    <x v="3"/>
    <s v="OFF-FA-10001754"/>
    <x v="1"/>
    <x v="13"/>
    <s v="Stockwell Gold Paper Clips"/>
    <n v="3.68"/>
    <n v="2"/>
    <n v="0"/>
    <x v="1350"/>
  </r>
  <r>
    <n v="1466"/>
    <x v="696"/>
    <x v="233"/>
    <d v="2014-08-14T00:00:00"/>
    <s v="Standard Class"/>
    <s v="MB-17305"/>
    <s v="Maria Bertelson"/>
    <x v="0"/>
    <s v="United States"/>
    <s v="Glendale"/>
    <x v="16"/>
    <n v="85301"/>
    <x v="1"/>
    <s v="FUR-FU-10001602"/>
    <x v="0"/>
    <x v="5"/>
    <s v="Eldon Delta Triangular Chair Mat, 52&quot; x 58&quot;, Clear"/>
    <n v="121.376"/>
    <n v="4"/>
    <n v="0.2"/>
    <x v="1351"/>
  </r>
  <r>
    <n v="1467"/>
    <x v="696"/>
    <x v="233"/>
    <d v="2014-08-14T00:00:00"/>
    <s v="Standard Class"/>
    <s v="MB-17305"/>
    <s v="Maria Bertelson"/>
    <x v="0"/>
    <s v="United States"/>
    <s v="Glendale"/>
    <x v="16"/>
    <n v="85301"/>
    <x v="1"/>
    <s v="TEC-AC-10001767"/>
    <x v="2"/>
    <x v="11"/>
    <s v="SanDisk Ultra 64 GB MicroSDHC Class 10 Memory Card"/>
    <n v="95.975999999999999"/>
    <n v="3"/>
    <n v="0.2"/>
    <x v="99"/>
  </r>
  <r>
    <n v="1468"/>
    <x v="697"/>
    <x v="495"/>
    <d v="2015-05-16T00:00:00"/>
    <s v="Same Day"/>
    <s v="TH-21550"/>
    <s v="Tracy Hopkins"/>
    <x v="2"/>
    <s v="United States"/>
    <s v="Jacksonville"/>
    <x v="2"/>
    <n v="32216"/>
    <x v="0"/>
    <s v="TEC-AC-10002402"/>
    <x v="2"/>
    <x v="11"/>
    <s v="Razer Kraken PRO Over Ear PC and Music Headset"/>
    <n v="255.96799999999999"/>
    <n v="4"/>
    <n v="0.2"/>
    <x v="1352"/>
  </r>
  <r>
    <n v="1469"/>
    <x v="698"/>
    <x v="34"/>
    <d v="2017-12-13T00:00:00"/>
    <s v="Standard Class"/>
    <s v="DK-12835"/>
    <s v="Damala Kotsonis"/>
    <x v="1"/>
    <s v="United States"/>
    <s v="Detroit"/>
    <x v="12"/>
    <n v="48234"/>
    <x v="2"/>
    <s v="FUR-CH-10000847"/>
    <x v="0"/>
    <x v="1"/>
    <s v="Global Executive Mid-Back Manager's Chair"/>
    <n v="872.94"/>
    <n v="3"/>
    <n v="0"/>
    <x v="1353"/>
  </r>
  <r>
    <n v="1470"/>
    <x v="698"/>
    <x v="34"/>
    <d v="2017-12-13T00:00:00"/>
    <s v="Standard Class"/>
    <s v="DK-12835"/>
    <s v="Damala Kotsonis"/>
    <x v="1"/>
    <s v="United States"/>
    <s v="Detroit"/>
    <x v="12"/>
    <n v="48234"/>
    <x v="2"/>
    <s v="OFF-BI-10003982"/>
    <x v="1"/>
    <x v="8"/>
    <s v="Wilson Jones Century Plastic Molded Ring Binders"/>
    <n v="41.54"/>
    <n v="2"/>
    <n v="0"/>
    <x v="1354"/>
  </r>
  <r>
    <n v="1471"/>
    <x v="698"/>
    <x v="34"/>
    <d v="2017-12-13T00:00:00"/>
    <s v="Standard Class"/>
    <s v="DK-12835"/>
    <s v="Damala Kotsonis"/>
    <x v="1"/>
    <s v="United States"/>
    <s v="Detroit"/>
    <x v="12"/>
    <n v="48234"/>
    <x v="2"/>
    <s v="OFF-PA-10001293"/>
    <x v="1"/>
    <x v="10"/>
    <s v="Xerox 1946"/>
    <n v="12.96"/>
    <n v="2"/>
    <n v="0"/>
    <x v="91"/>
  </r>
  <r>
    <n v="1472"/>
    <x v="699"/>
    <x v="496"/>
    <d v="2015-09-27T00:00:00"/>
    <s v="Second Class"/>
    <s v="ON-18715"/>
    <s v="Odella Nelson"/>
    <x v="1"/>
    <s v="United States"/>
    <s v="Philadelphia"/>
    <x v="9"/>
    <n v="19120"/>
    <x v="3"/>
    <s v="OFF-AR-10000634"/>
    <x v="1"/>
    <x v="6"/>
    <s v="Newell 320"/>
    <n v="6.8479999999999999"/>
    <n v="2"/>
    <n v="0.2"/>
    <x v="1355"/>
  </r>
  <r>
    <n v="1473"/>
    <x v="700"/>
    <x v="497"/>
    <d v="2017-07-15T00:00:00"/>
    <s v="Standard Class"/>
    <s v="KN-16390"/>
    <s v="Katherine Nockton"/>
    <x v="1"/>
    <s v="United States"/>
    <s v="Los Angeles"/>
    <x v="1"/>
    <n v="90004"/>
    <x v="1"/>
    <s v="OFF-LA-10004272"/>
    <x v="1"/>
    <x v="2"/>
    <s v="Avery 482"/>
    <n v="8.67"/>
    <n v="3"/>
    <n v="0"/>
    <x v="1356"/>
  </r>
  <r>
    <n v="1474"/>
    <x v="701"/>
    <x v="494"/>
    <d v="2015-12-02T00:00:00"/>
    <s v="Same Day"/>
    <s v="NM-18520"/>
    <s v="Neoma Murray"/>
    <x v="0"/>
    <s v="United States"/>
    <s v="Houston"/>
    <x v="5"/>
    <n v="77036"/>
    <x v="2"/>
    <s v="FUR-FU-10004270"/>
    <x v="0"/>
    <x v="5"/>
    <s v="Eldon Image Series Desk Accessories, Burgundy"/>
    <n v="6.6879999999999997"/>
    <n v="4"/>
    <n v="0.6"/>
    <x v="1357"/>
  </r>
  <r>
    <n v="1475"/>
    <x v="702"/>
    <x v="258"/>
    <d v="2016-11-25T00:00:00"/>
    <s v="Standard Class"/>
    <s v="NP-18685"/>
    <s v="Nora Pelletier"/>
    <x v="2"/>
    <s v="United States"/>
    <s v="Niagara Falls"/>
    <x v="15"/>
    <n v="14304"/>
    <x v="3"/>
    <s v="OFF-AR-10003770"/>
    <x v="1"/>
    <x v="6"/>
    <s v="Newell 340"/>
    <n v="17.28"/>
    <n v="6"/>
    <n v="0"/>
    <x v="1358"/>
  </r>
  <r>
    <n v="1476"/>
    <x v="702"/>
    <x v="258"/>
    <d v="2016-11-25T00:00:00"/>
    <s v="Standard Class"/>
    <s v="NP-18685"/>
    <s v="Nora Pelletier"/>
    <x v="2"/>
    <s v="United States"/>
    <s v="Niagara Falls"/>
    <x v="15"/>
    <n v="14304"/>
    <x v="3"/>
    <s v="OFF-BI-10000320"/>
    <x v="1"/>
    <x v="8"/>
    <s v="GBC Plastic Binding Combs"/>
    <n v="17.712"/>
    <n v="3"/>
    <n v="0.2"/>
    <x v="1207"/>
  </r>
  <r>
    <n v="1477"/>
    <x v="703"/>
    <x v="498"/>
    <d v="2017-03-24T00:00:00"/>
    <s v="Standard Class"/>
    <s v="CG-12040"/>
    <s v="Catherine Glotzbach"/>
    <x v="2"/>
    <s v="United States"/>
    <s v="New York City"/>
    <x v="15"/>
    <n v="10024"/>
    <x v="3"/>
    <s v="OFF-LA-10003121"/>
    <x v="1"/>
    <x v="2"/>
    <s v="Avery 506"/>
    <n v="28.91"/>
    <n v="7"/>
    <n v="0"/>
    <x v="1359"/>
  </r>
  <r>
    <n v="1478"/>
    <x v="704"/>
    <x v="373"/>
    <d v="2016-11-17T00:00:00"/>
    <s v="Standard Class"/>
    <s v="CS-12505"/>
    <s v="Cindy Stewart"/>
    <x v="0"/>
    <s v="United States"/>
    <s v="Thomasville"/>
    <x v="3"/>
    <n v="27360"/>
    <x v="0"/>
    <s v="OFF-SU-10000381"/>
    <x v="1"/>
    <x v="14"/>
    <s v="Acme Forged Steel Scissors with Black Enamel Handles"/>
    <n v="52.136000000000003"/>
    <n v="7"/>
    <n v="0.2"/>
    <x v="1360"/>
  </r>
  <r>
    <n v="1479"/>
    <x v="705"/>
    <x v="123"/>
    <d v="2017-11-20T00:00:00"/>
    <s v="First Class"/>
    <s v="KD-16345"/>
    <s v="Katherine Ducich"/>
    <x v="0"/>
    <s v="United States"/>
    <s v="Westminster"/>
    <x v="1"/>
    <n v="92683"/>
    <x v="1"/>
    <s v="TEC-PH-10000376"/>
    <x v="2"/>
    <x v="7"/>
    <s v="Square Credit Card Reader"/>
    <n v="31.968"/>
    <n v="4"/>
    <n v="0.2"/>
    <x v="1361"/>
  </r>
  <r>
    <n v="1480"/>
    <x v="706"/>
    <x v="499"/>
    <d v="2016-12-08T00:00:00"/>
    <s v="Standard Class"/>
    <s v="MK-18160"/>
    <s v="Mike Kennedy"/>
    <x v="0"/>
    <s v="United States"/>
    <s v="San Francisco"/>
    <x v="1"/>
    <n v="94122"/>
    <x v="1"/>
    <s v="OFF-PA-10002262"/>
    <x v="1"/>
    <x v="10"/>
    <s v="Xerox 192"/>
    <n v="25.92"/>
    <n v="4"/>
    <n v="0"/>
    <x v="245"/>
  </r>
  <r>
    <n v="1481"/>
    <x v="706"/>
    <x v="499"/>
    <d v="2016-12-08T00:00:00"/>
    <s v="Standard Class"/>
    <s v="MK-18160"/>
    <s v="Mike Kennedy"/>
    <x v="0"/>
    <s v="United States"/>
    <s v="San Francisco"/>
    <x v="1"/>
    <n v="94122"/>
    <x v="1"/>
    <s v="OFF-PA-10002464"/>
    <x v="1"/>
    <x v="10"/>
    <s v="HP Office Recycled Paper (20Lb. and 87 Bright)"/>
    <n v="40.46"/>
    <n v="7"/>
    <n v="0"/>
    <x v="1362"/>
  </r>
  <r>
    <n v="1482"/>
    <x v="706"/>
    <x v="499"/>
    <d v="2016-12-08T00:00:00"/>
    <s v="Standard Class"/>
    <s v="MK-18160"/>
    <s v="Mike Kennedy"/>
    <x v="0"/>
    <s v="United States"/>
    <s v="San Francisco"/>
    <x v="1"/>
    <n v="94122"/>
    <x v="1"/>
    <s v="OFF-ST-10002214"/>
    <x v="1"/>
    <x v="4"/>
    <s v="X-Rack File for Hanging Folders"/>
    <n v="33.869999999999997"/>
    <n v="3"/>
    <n v="0"/>
    <x v="1363"/>
  </r>
  <r>
    <n v="1483"/>
    <x v="707"/>
    <x v="326"/>
    <d v="2017-08-28T00:00:00"/>
    <s v="Second Class"/>
    <s v="DW-13540"/>
    <s v="Don Weiss"/>
    <x v="0"/>
    <s v="United States"/>
    <s v="Jackson"/>
    <x v="18"/>
    <n v="38301"/>
    <x v="0"/>
    <s v="OFF-AR-10003560"/>
    <x v="1"/>
    <x v="6"/>
    <s v="Zebra Zazzle Fluorescent Highlighters"/>
    <n v="9.7279999999999998"/>
    <n v="2"/>
    <n v="0.2"/>
    <x v="1127"/>
  </r>
  <r>
    <n v="1484"/>
    <x v="707"/>
    <x v="326"/>
    <d v="2017-08-28T00:00:00"/>
    <s v="Second Class"/>
    <s v="DW-13540"/>
    <s v="Don Weiss"/>
    <x v="0"/>
    <s v="United States"/>
    <s v="Jackson"/>
    <x v="18"/>
    <n v="38301"/>
    <x v="0"/>
    <s v="OFF-PA-10000130"/>
    <x v="1"/>
    <x v="10"/>
    <s v="Xerox 199"/>
    <n v="3.4239999999999999"/>
    <n v="1"/>
    <n v="0.2"/>
    <x v="1364"/>
  </r>
  <r>
    <n v="1485"/>
    <x v="708"/>
    <x v="500"/>
    <d v="2016-10-18T00:00:00"/>
    <s v="Standard Class"/>
    <s v="CP-12340"/>
    <s v="Christine Phan"/>
    <x v="1"/>
    <s v="United States"/>
    <s v="Seattle"/>
    <x v="4"/>
    <n v="98115"/>
    <x v="1"/>
    <s v="TEC-AC-10000865"/>
    <x v="2"/>
    <x v="11"/>
    <s v="WD My Passport Ultra 500GB Portable External Hard Drive"/>
    <n v="177"/>
    <n v="3"/>
    <n v="0"/>
    <x v="1365"/>
  </r>
  <r>
    <n v="1486"/>
    <x v="709"/>
    <x v="501"/>
    <d v="2014-12-03T00:00:00"/>
    <s v="Standard Class"/>
    <s v="MS-17770"/>
    <s v="Maxwell Schwartz"/>
    <x v="0"/>
    <s v="United States"/>
    <s v="New York City"/>
    <x v="15"/>
    <n v="10035"/>
    <x v="3"/>
    <s v="OFF-FA-10003021"/>
    <x v="1"/>
    <x v="13"/>
    <s v="Staples"/>
    <n v="3.76"/>
    <n v="2"/>
    <n v="0"/>
    <x v="1366"/>
  </r>
  <r>
    <n v="1487"/>
    <x v="710"/>
    <x v="502"/>
    <d v="2015-11-07T00:00:00"/>
    <s v="Standard Class"/>
    <s v="CM-12655"/>
    <s v="Corinna Mitchell"/>
    <x v="2"/>
    <s v="United States"/>
    <s v="Los Angeles"/>
    <x v="1"/>
    <n v="90008"/>
    <x v="1"/>
    <s v="TEC-PH-10003580"/>
    <x v="2"/>
    <x v="7"/>
    <s v="Cisco IP Phone 7961G-GE VoIP phone"/>
    <n v="1212.848"/>
    <n v="7"/>
    <n v="0.2"/>
    <x v="1367"/>
  </r>
  <r>
    <n v="1488"/>
    <x v="710"/>
    <x v="502"/>
    <d v="2015-11-07T00:00:00"/>
    <s v="Standard Class"/>
    <s v="CM-12655"/>
    <s v="Corinna Mitchell"/>
    <x v="2"/>
    <s v="United States"/>
    <s v="Los Angeles"/>
    <x v="1"/>
    <n v="90008"/>
    <x v="1"/>
    <s v="TEC-AC-10001109"/>
    <x v="2"/>
    <x v="11"/>
    <s v="Logitech Trackman Marble Mouse"/>
    <n v="89.97"/>
    <n v="3"/>
    <n v="0"/>
    <x v="1368"/>
  </r>
  <r>
    <n v="1489"/>
    <x v="710"/>
    <x v="502"/>
    <d v="2015-11-07T00:00:00"/>
    <s v="Standard Class"/>
    <s v="CM-12655"/>
    <s v="Corinna Mitchell"/>
    <x v="2"/>
    <s v="United States"/>
    <s v="Los Angeles"/>
    <x v="1"/>
    <n v="90008"/>
    <x v="1"/>
    <s v="FUR-FU-10003347"/>
    <x v="0"/>
    <x v="5"/>
    <s v="Coloredge Poster Frame"/>
    <n v="42.6"/>
    <n v="3"/>
    <n v="0"/>
    <x v="543"/>
  </r>
  <r>
    <n v="1490"/>
    <x v="711"/>
    <x v="503"/>
    <d v="2014-12-06T00:00:00"/>
    <s v="Standard Class"/>
    <s v="Co-12640"/>
    <s v="Corey-Lock"/>
    <x v="0"/>
    <s v="United States"/>
    <s v="Philadelphia"/>
    <x v="9"/>
    <n v="19143"/>
    <x v="3"/>
    <s v="OFF-LA-10000452"/>
    <x v="1"/>
    <x v="2"/>
    <s v="Avery 488"/>
    <n v="5.04"/>
    <n v="2"/>
    <n v="0.2"/>
    <x v="1369"/>
  </r>
  <r>
    <n v="1491"/>
    <x v="712"/>
    <x v="504"/>
    <d v="2017-05-05T00:00:00"/>
    <s v="Second Class"/>
    <s v="DL-13495"/>
    <s v="Dionis Lloyd"/>
    <x v="1"/>
    <s v="United States"/>
    <s v="New York City"/>
    <x v="15"/>
    <n v="10024"/>
    <x v="3"/>
    <s v="OFF-EN-10002986"/>
    <x v="1"/>
    <x v="12"/>
    <s v="#10-4 1/8&quot; x 9 1/2&quot; Premium Diagonal Seam Envelopes"/>
    <n v="62.96"/>
    <n v="4"/>
    <n v="0"/>
    <x v="1370"/>
  </r>
  <r>
    <n v="1492"/>
    <x v="713"/>
    <x v="221"/>
    <d v="2017-11-28T00:00:00"/>
    <s v="Standard Class"/>
    <s v="TS-21370"/>
    <s v="Todd Sumrall"/>
    <x v="1"/>
    <s v="United States"/>
    <s v="New York City"/>
    <x v="15"/>
    <n v="10035"/>
    <x v="3"/>
    <s v="OFF-PA-10001838"/>
    <x v="1"/>
    <x v="10"/>
    <s v="Adams Telephone Message Book W/Dividers/Space For Phone Numbers, 5 1/4&quot;X8 1/2&quot;, 300/Messages"/>
    <n v="5.88"/>
    <n v="1"/>
    <n v="0"/>
    <x v="1371"/>
  </r>
  <r>
    <n v="1493"/>
    <x v="713"/>
    <x v="221"/>
    <d v="2017-11-28T00:00:00"/>
    <s v="Standard Class"/>
    <s v="TS-21370"/>
    <s v="Todd Sumrall"/>
    <x v="1"/>
    <s v="United States"/>
    <s v="New York City"/>
    <x v="15"/>
    <n v="10035"/>
    <x v="3"/>
    <s v="FUR-CH-10000785"/>
    <x v="0"/>
    <x v="1"/>
    <s v="Global Ergonomic Managers Chair"/>
    <n v="977.29200000000003"/>
    <n v="6"/>
    <n v="0.1"/>
    <x v="1372"/>
  </r>
  <r>
    <n v="1494"/>
    <x v="714"/>
    <x v="505"/>
    <d v="2017-11-03T00:00:00"/>
    <s v="Standard Class"/>
    <s v="JW-15220"/>
    <s v="Jane Waco"/>
    <x v="1"/>
    <s v="United States"/>
    <s v="Vancouver"/>
    <x v="4"/>
    <n v="98661"/>
    <x v="1"/>
    <s v="FUR-FU-10002885"/>
    <x v="0"/>
    <x v="5"/>
    <s v="Magna Visual Magnetic Picture Hangers"/>
    <n v="9.64"/>
    <n v="2"/>
    <n v="0"/>
    <x v="1373"/>
  </r>
  <r>
    <n v="1495"/>
    <x v="715"/>
    <x v="506"/>
    <d v="2014-12-19T00:00:00"/>
    <s v="Second Class"/>
    <s v="RF-19840"/>
    <s v="Roy Französisch"/>
    <x v="0"/>
    <s v="United States"/>
    <s v="Columbus"/>
    <x v="32"/>
    <n v="31907"/>
    <x v="0"/>
    <s v="OFF-AR-10002952"/>
    <x v="1"/>
    <x v="6"/>
    <s v="Stanley Contemporary Battery Pencil Sharpeners"/>
    <n v="40.049999999999997"/>
    <n v="3"/>
    <n v="0"/>
    <x v="1374"/>
  </r>
  <r>
    <n v="1496"/>
    <x v="716"/>
    <x v="507"/>
    <d v="2017-09-08T00:00:00"/>
    <s v="Standard Class"/>
    <s v="JD-15790"/>
    <s v="John Dryer"/>
    <x v="0"/>
    <s v="United States"/>
    <s v="Coppell"/>
    <x v="5"/>
    <n v="75019"/>
    <x v="2"/>
    <s v="OFF-AR-10003759"/>
    <x v="1"/>
    <x v="6"/>
    <s v="Crayola Anti Dust Chalk, 12/Pack"/>
    <n v="10.192"/>
    <n v="7"/>
    <n v="0.2"/>
    <x v="1375"/>
  </r>
  <r>
    <n v="1497"/>
    <x v="716"/>
    <x v="507"/>
    <d v="2017-09-08T00:00:00"/>
    <s v="Standard Class"/>
    <s v="JD-15790"/>
    <s v="John Dryer"/>
    <x v="0"/>
    <s v="United States"/>
    <s v="Coppell"/>
    <x v="5"/>
    <n v="75019"/>
    <x v="2"/>
    <s v="OFF-ST-10004950"/>
    <x v="1"/>
    <x v="4"/>
    <s v="Acco Perma 3000 Stacking Storage Drawers"/>
    <n v="16.783999999999999"/>
    <n v="1"/>
    <n v="0.2"/>
    <x v="1376"/>
  </r>
  <r>
    <n v="1498"/>
    <x v="716"/>
    <x v="507"/>
    <d v="2017-09-08T00:00:00"/>
    <s v="Standard Class"/>
    <s v="JD-15790"/>
    <s v="John Dryer"/>
    <x v="0"/>
    <s v="United States"/>
    <s v="Coppell"/>
    <x v="5"/>
    <n v="75019"/>
    <x v="2"/>
    <s v="OFF-AR-10001940"/>
    <x v="1"/>
    <x v="6"/>
    <s v="Sanford Colorific Eraseable Coloring Pencils, 12 Count"/>
    <n v="13.12"/>
    <n v="5"/>
    <n v="0.2"/>
    <x v="1377"/>
  </r>
  <r>
    <n v="1499"/>
    <x v="717"/>
    <x v="508"/>
    <d v="2016-10-20T00:00:00"/>
    <s v="First Class"/>
    <s v="NK-18490"/>
    <s v="Neil Knudson"/>
    <x v="2"/>
    <s v="United States"/>
    <s v="San Francisco"/>
    <x v="1"/>
    <n v="94122"/>
    <x v="1"/>
    <s v="OFF-BI-10003981"/>
    <x v="1"/>
    <x v="8"/>
    <s v="Avery Durable Plastic 1&quot; Binders"/>
    <n v="18.16"/>
    <n v="5"/>
    <n v="0.2"/>
    <x v="1378"/>
  </r>
  <r>
    <n v="1500"/>
    <x v="718"/>
    <x v="105"/>
    <d v="2017-11-18T00:00:00"/>
    <s v="Standard Class"/>
    <s v="NG-18430"/>
    <s v="Nathan Gelder"/>
    <x v="0"/>
    <s v="United States"/>
    <s v="Austin"/>
    <x v="5"/>
    <n v="78745"/>
    <x v="2"/>
    <s v="OFF-PA-10002749"/>
    <x v="1"/>
    <x v="10"/>
    <s v="Wirebound Message Books, 5-1/2 x 4 Forms, 2 or 4 Forms per Page"/>
    <n v="16.056000000000001"/>
    <n v="3"/>
    <n v="0.2"/>
    <x v="197"/>
  </r>
  <r>
    <n v="1501"/>
    <x v="718"/>
    <x v="105"/>
    <d v="2017-11-18T00:00:00"/>
    <s v="Standard Class"/>
    <s v="NG-18430"/>
    <s v="Nathan Gelder"/>
    <x v="0"/>
    <s v="United States"/>
    <s v="Austin"/>
    <x v="5"/>
    <n v="78745"/>
    <x v="2"/>
    <s v="OFF-PA-10003823"/>
    <x v="1"/>
    <x v="10"/>
    <s v="Xerox 197"/>
    <n v="223.05600000000001"/>
    <n v="9"/>
    <n v="0.2"/>
    <x v="931"/>
  </r>
  <r>
    <n v="1502"/>
    <x v="718"/>
    <x v="105"/>
    <d v="2017-11-18T00:00:00"/>
    <s v="Standard Class"/>
    <s v="NG-18430"/>
    <s v="Nathan Gelder"/>
    <x v="0"/>
    <s v="United States"/>
    <s v="Austin"/>
    <x v="5"/>
    <n v="78745"/>
    <x v="2"/>
    <s v="OFF-ST-10003716"/>
    <x v="1"/>
    <x v="4"/>
    <s v="Tennsco Double-Tier Lockers"/>
    <n v="540.048"/>
    <n v="3"/>
    <n v="0.2"/>
    <x v="1163"/>
  </r>
  <r>
    <n v="1503"/>
    <x v="719"/>
    <x v="390"/>
    <d v="2016-12-01T00:00:00"/>
    <s v="Standard Class"/>
    <s v="AT-10435"/>
    <s v="Alyssa Tate"/>
    <x v="2"/>
    <s v="United States"/>
    <s v="Los Angeles"/>
    <x v="1"/>
    <n v="90045"/>
    <x v="1"/>
    <s v="TEC-PH-10001300"/>
    <x v="2"/>
    <x v="7"/>
    <s v="iKross Bluetooth Portable Keyboard  Cell Phone Stand Holder  Brush for Apple iPhone 5S 5C 5, 4S 4"/>
    <n v="33.520000000000003"/>
    <n v="2"/>
    <n v="0.2"/>
    <x v="1379"/>
  </r>
  <r>
    <n v="1504"/>
    <x v="719"/>
    <x v="390"/>
    <d v="2016-12-01T00:00:00"/>
    <s v="Standard Class"/>
    <s v="AT-10435"/>
    <s v="Alyssa Tate"/>
    <x v="2"/>
    <s v="United States"/>
    <s v="Los Angeles"/>
    <x v="1"/>
    <n v="90045"/>
    <x v="1"/>
    <s v="FUR-FU-10000010"/>
    <x v="0"/>
    <x v="5"/>
    <s v="DAX Value U-Channel Document Frames, Easel Back"/>
    <n v="9.94"/>
    <n v="2"/>
    <n v="0"/>
    <x v="595"/>
  </r>
  <r>
    <n v="1505"/>
    <x v="720"/>
    <x v="509"/>
    <d v="2015-08-07T00:00:00"/>
    <s v="Standard Class"/>
    <s v="PC-19000"/>
    <s v="Pauline Chand"/>
    <x v="2"/>
    <s v="United States"/>
    <s v="Los Angeles"/>
    <x v="1"/>
    <n v="90004"/>
    <x v="1"/>
    <s v="OFF-AR-10001868"/>
    <x v="1"/>
    <x v="6"/>
    <s v="Prang Dustless Chalk Sticks"/>
    <n v="6.72"/>
    <n v="4"/>
    <n v="0"/>
    <x v="524"/>
  </r>
  <r>
    <n v="1506"/>
    <x v="720"/>
    <x v="509"/>
    <d v="2015-08-07T00:00:00"/>
    <s v="Standard Class"/>
    <s v="PC-19000"/>
    <s v="Pauline Chand"/>
    <x v="2"/>
    <s v="United States"/>
    <s v="Los Angeles"/>
    <x v="1"/>
    <n v="90004"/>
    <x v="1"/>
    <s v="FUR-TA-10003715"/>
    <x v="0"/>
    <x v="3"/>
    <s v="Hon 2111 Invitation Series Corner Table"/>
    <n v="1004.976"/>
    <n v="6"/>
    <n v="0.2"/>
    <x v="1380"/>
  </r>
  <r>
    <n v="1507"/>
    <x v="721"/>
    <x v="165"/>
    <d v="2017-12-29T00:00:00"/>
    <s v="Standard Class"/>
    <s v="AR-10540"/>
    <s v="Andy Reiter"/>
    <x v="0"/>
    <s v="United States"/>
    <s v="New York City"/>
    <x v="15"/>
    <n v="10024"/>
    <x v="3"/>
    <s v="OFF-BI-10003708"/>
    <x v="1"/>
    <x v="8"/>
    <s v="Acco Four Pocket Poly Ring Binder with Label Holder, Smoke, 1&quot;"/>
    <n v="17.88"/>
    <n v="3"/>
    <n v="0.2"/>
    <x v="1381"/>
  </r>
  <r>
    <n v="1508"/>
    <x v="722"/>
    <x v="42"/>
    <d v="2016-09-23T00:00:00"/>
    <s v="Standard Class"/>
    <s v="CS-12505"/>
    <s v="Cindy Stewart"/>
    <x v="0"/>
    <s v="United States"/>
    <s v="Columbus"/>
    <x v="32"/>
    <n v="31907"/>
    <x v="0"/>
    <s v="TEC-MA-10004458"/>
    <x v="2"/>
    <x v="15"/>
    <s v="Lexmark X 9575 Professional All-in-One Color Printer"/>
    <n v="396"/>
    <n v="4"/>
    <n v="0"/>
    <x v="1382"/>
  </r>
  <r>
    <n v="1509"/>
    <x v="723"/>
    <x v="389"/>
    <d v="2017-12-10T00:00:00"/>
    <s v="Same Day"/>
    <s v="LS-16975"/>
    <s v="Lindsay Shagiari"/>
    <x v="2"/>
    <s v="United States"/>
    <s v="Omaha"/>
    <x v="8"/>
    <n v="68104"/>
    <x v="2"/>
    <s v="OFF-BI-10004965"/>
    <x v="1"/>
    <x v="8"/>
    <s v="Ibico Covers for Plastic or Wire Binding Elements"/>
    <n v="34.5"/>
    <n v="3"/>
    <n v="0"/>
    <x v="29"/>
  </r>
  <r>
    <n v="1510"/>
    <x v="724"/>
    <x v="510"/>
    <d v="2017-09-15T00:00:00"/>
    <s v="First Class"/>
    <s v="JM-15535"/>
    <s v="Jessica Myrick"/>
    <x v="0"/>
    <s v="United States"/>
    <s v="Los Angeles"/>
    <x v="1"/>
    <n v="90036"/>
    <x v="1"/>
    <s v="FUR-FU-10004270"/>
    <x v="0"/>
    <x v="5"/>
    <s v="Eldon Image Series Desk Accessories, Burgundy"/>
    <n v="8.36"/>
    <n v="2"/>
    <n v="0"/>
    <x v="1383"/>
  </r>
  <r>
    <n v="1511"/>
    <x v="725"/>
    <x v="92"/>
    <d v="2017-07-01T00:00:00"/>
    <s v="Standard Class"/>
    <s v="NH-18610"/>
    <s v="Nicole Hansen"/>
    <x v="1"/>
    <s v="United States"/>
    <s v="Pomona"/>
    <x v="1"/>
    <n v="91767"/>
    <x v="1"/>
    <s v="OFF-AR-10002135"/>
    <x v="1"/>
    <x v="6"/>
    <s v="Boston Heavy-Duty Trimline Electric Pencil Sharpeners"/>
    <n v="385.6"/>
    <n v="8"/>
    <n v="0"/>
    <x v="1384"/>
  </r>
  <r>
    <n v="1512"/>
    <x v="725"/>
    <x v="92"/>
    <d v="2017-07-01T00:00:00"/>
    <s v="Standard Class"/>
    <s v="NH-18610"/>
    <s v="Nicole Hansen"/>
    <x v="1"/>
    <s v="United States"/>
    <s v="Pomona"/>
    <x v="1"/>
    <n v="91767"/>
    <x v="1"/>
    <s v="OFF-AR-10003514"/>
    <x v="1"/>
    <x v="6"/>
    <s v="4009 Highlighters by Sanford"/>
    <n v="35.82"/>
    <n v="9"/>
    <n v="0"/>
    <x v="1385"/>
  </r>
  <r>
    <n v="1513"/>
    <x v="726"/>
    <x v="238"/>
    <d v="2017-08-22T00:00:00"/>
    <s v="Standard Class"/>
    <s v="RA-19915"/>
    <s v="Russell Applegate"/>
    <x v="0"/>
    <s v="United States"/>
    <s v="Dallas"/>
    <x v="5"/>
    <n v="75220"/>
    <x v="2"/>
    <s v="OFF-ST-10002276"/>
    <x v="1"/>
    <x v="4"/>
    <s v="Safco Steel Mobile File Cart"/>
    <n v="200.06399999999999"/>
    <n v="3"/>
    <n v="0.2"/>
    <x v="1386"/>
  </r>
  <r>
    <n v="1514"/>
    <x v="726"/>
    <x v="238"/>
    <d v="2017-08-22T00:00:00"/>
    <s v="Standard Class"/>
    <s v="RA-19915"/>
    <s v="Russell Applegate"/>
    <x v="0"/>
    <s v="United States"/>
    <s v="Dallas"/>
    <x v="5"/>
    <n v="75220"/>
    <x v="2"/>
    <s v="OFF-BI-10001098"/>
    <x v="1"/>
    <x v="8"/>
    <s v="Acco D-Ring Binder w/DublLock"/>
    <n v="21.38"/>
    <n v="5"/>
    <n v="0.8"/>
    <x v="1387"/>
  </r>
  <r>
    <n v="1515"/>
    <x v="726"/>
    <x v="238"/>
    <d v="2017-08-22T00:00:00"/>
    <s v="Standard Class"/>
    <s v="RA-19915"/>
    <s v="Russell Applegate"/>
    <x v="0"/>
    <s v="United States"/>
    <s v="Dallas"/>
    <x v="5"/>
    <n v="75220"/>
    <x v="2"/>
    <s v="OFF-BI-10001636"/>
    <x v="1"/>
    <x v="8"/>
    <s v="Ibico Plastic and Wire Spiral Binding Combs"/>
    <n v="6.7439999999999998"/>
    <n v="4"/>
    <n v="0.8"/>
    <x v="1388"/>
  </r>
  <r>
    <n v="1516"/>
    <x v="727"/>
    <x v="157"/>
    <d v="2017-12-17T00:00:00"/>
    <s v="Standard Class"/>
    <s v="AI-10855"/>
    <s v="Arianne Irving"/>
    <x v="0"/>
    <s v="United States"/>
    <s v="Philadelphia"/>
    <x v="9"/>
    <n v="19120"/>
    <x v="3"/>
    <s v="FUR-CH-10002961"/>
    <x v="0"/>
    <x v="1"/>
    <s v="Leather Task Chair, Black"/>
    <n v="63.686"/>
    <n v="1"/>
    <n v="0.3"/>
    <x v="1389"/>
  </r>
  <r>
    <n v="1517"/>
    <x v="728"/>
    <x v="389"/>
    <d v="2017-12-14T00:00:00"/>
    <s v="Second Class"/>
    <s v="MC-17845"/>
    <s v="Michael Chen"/>
    <x v="0"/>
    <s v="United States"/>
    <s v="North Las Vegas"/>
    <x v="33"/>
    <n v="89031"/>
    <x v="1"/>
    <s v="FUR-TA-10004256"/>
    <x v="0"/>
    <x v="3"/>
    <s v="Bretford ?Just In Time? Height-Adjustable Multi-Task Work Tables"/>
    <n v="1669.6"/>
    <n v="4"/>
    <n v="0"/>
    <x v="1390"/>
  </r>
  <r>
    <n v="1518"/>
    <x v="729"/>
    <x v="511"/>
    <d v="2014-02-06T00:00:00"/>
    <s v="Second Class"/>
    <s v="TB-21400"/>
    <s v="Tom Boeckenhauer"/>
    <x v="0"/>
    <s v="United States"/>
    <s v="Seattle"/>
    <x v="4"/>
    <n v="98105"/>
    <x v="1"/>
    <s v="OFF-BI-10004593"/>
    <x v="1"/>
    <x v="8"/>
    <s v="Ibico Laser Imprintable Binding System Covers"/>
    <n v="83.84"/>
    <n v="2"/>
    <n v="0.2"/>
    <x v="1391"/>
  </r>
  <r>
    <n v="1519"/>
    <x v="729"/>
    <x v="511"/>
    <d v="2014-02-06T00:00:00"/>
    <s v="Second Class"/>
    <s v="TB-21400"/>
    <s v="Tom Boeckenhauer"/>
    <x v="0"/>
    <s v="United States"/>
    <s v="Seattle"/>
    <x v="4"/>
    <n v="98105"/>
    <x v="1"/>
    <s v="OFF-BI-10002827"/>
    <x v="1"/>
    <x v="8"/>
    <s v="Avery Durable Poly Binders"/>
    <n v="13.272"/>
    <n v="3"/>
    <n v="0.2"/>
    <x v="1392"/>
  </r>
  <r>
    <n v="1520"/>
    <x v="730"/>
    <x v="512"/>
    <d v="2017-02-14T00:00:00"/>
    <s v="Second Class"/>
    <s v="VW-21775"/>
    <s v="Victoria Wilson"/>
    <x v="1"/>
    <s v="United States"/>
    <s v="San Francisco"/>
    <x v="1"/>
    <n v="94110"/>
    <x v="1"/>
    <s v="OFF-BI-10001759"/>
    <x v="1"/>
    <x v="8"/>
    <s v="Acco Pressboard Covers with Storage Hooks, 14 7/8&quot; x 11&quot;, Dark Blue"/>
    <n v="21.335999999999999"/>
    <n v="7"/>
    <n v="0.2"/>
    <x v="1393"/>
  </r>
  <r>
    <n v="1521"/>
    <x v="731"/>
    <x v="513"/>
    <d v="2017-04-21T00:00:00"/>
    <s v="Standard Class"/>
    <s v="PL-18925"/>
    <s v="Paul Lucas"/>
    <x v="2"/>
    <s v="United States"/>
    <s v="Chicago"/>
    <x v="10"/>
    <n v="60610"/>
    <x v="2"/>
    <s v="OFF-AR-10001419"/>
    <x v="1"/>
    <x v="6"/>
    <s v="Newell 325"/>
    <n v="16.52"/>
    <n v="5"/>
    <n v="0.2"/>
    <x v="1394"/>
  </r>
  <r>
    <n v="1522"/>
    <x v="732"/>
    <x v="401"/>
    <d v="2015-12-11T00:00:00"/>
    <s v="Standard Class"/>
    <s v="GH-14425"/>
    <s v="Gary Hwang"/>
    <x v="0"/>
    <s v="United States"/>
    <s v="Tucson"/>
    <x v="16"/>
    <n v="85705"/>
    <x v="1"/>
    <s v="FUR-FU-10002253"/>
    <x v="0"/>
    <x v="5"/>
    <s v="Howard Miller 13&quot; Diameter Pewter Finish Round Wall Clock"/>
    <n v="206.11199999999999"/>
    <n v="6"/>
    <n v="0.2"/>
    <x v="1395"/>
  </r>
  <r>
    <n v="1523"/>
    <x v="732"/>
    <x v="401"/>
    <d v="2015-12-11T00:00:00"/>
    <s v="Standard Class"/>
    <s v="GH-14425"/>
    <s v="Gary Hwang"/>
    <x v="0"/>
    <s v="United States"/>
    <s v="Tucson"/>
    <x v="16"/>
    <n v="85705"/>
    <x v="1"/>
    <s v="OFF-PA-10002586"/>
    <x v="1"/>
    <x v="10"/>
    <s v="Xerox 1970"/>
    <n v="19.920000000000002"/>
    <n v="5"/>
    <n v="0.2"/>
    <x v="1396"/>
  </r>
  <r>
    <n v="1524"/>
    <x v="732"/>
    <x v="401"/>
    <d v="2015-12-11T00:00:00"/>
    <s v="Standard Class"/>
    <s v="GH-14425"/>
    <s v="Gary Hwang"/>
    <x v="0"/>
    <s v="United States"/>
    <s v="Tucson"/>
    <x v="16"/>
    <n v="85705"/>
    <x v="1"/>
    <s v="OFF-PA-10003039"/>
    <x v="1"/>
    <x v="10"/>
    <s v="Xerox 1960"/>
    <n v="198.27199999999999"/>
    <n v="8"/>
    <n v="0.2"/>
    <x v="1397"/>
  </r>
  <r>
    <n v="1525"/>
    <x v="732"/>
    <x v="401"/>
    <d v="2015-12-11T00:00:00"/>
    <s v="Standard Class"/>
    <s v="GH-14425"/>
    <s v="Gary Hwang"/>
    <x v="0"/>
    <s v="United States"/>
    <s v="Tucson"/>
    <x v="16"/>
    <n v="85705"/>
    <x v="1"/>
    <s v="OFF-ST-10004804"/>
    <x v="1"/>
    <x v="4"/>
    <s v="Belkin 19&quot; Vented Equipment Shelf, Black"/>
    <n v="247.10400000000001"/>
    <n v="6"/>
    <n v="0.2"/>
    <x v="1398"/>
  </r>
  <r>
    <n v="1526"/>
    <x v="732"/>
    <x v="401"/>
    <d v="2015-12-11T00:00:00"/>
    <s v="Standard Class"/>
    <s v="GH-14425"/>
    <s v="Gary Hwang"/>
    <x v="0"/>
    <s v="United States"/>
    <s v="Tucson"/>
    <x v="16"/>
    <n v="85705"/>
    <x v="1"/>
    <s v="OFF-AR-10004042"/>
    <x v="1"/>
    <x v="6"/>
    <s v="BOSTON Model 1800 Electric Pencil Sharpeners, Putty/Woodgrain"/>
    <n v="86.304000000000002"/>
    <n v="6"/>
    <n v="0.2"/>
    <x v="31"/>
  </r>
  <r>
    <n v="1527"/>
    <x v="733"/>
    <x v="405"/>
    <d v="2016-07-27T00:00:00"/>
    <s v="Standard Class"/>
    <s v="CJ-12010"/>
    <s v="Caroline Jumper"/>
    <x v="0"/>
    <s v="United States"/>
    <s v="Allentown"/>
    <x v="9"/>
    <n v="18103"/>
    <x v="3"/>
    <s v="OFF-AR-10002221"/>
    <x v="1"/>
    <x v="6"/>
    <s v="12 Colored Short Pencils"/>
    <n v="4.16"/>
    <n v="2"/>
    <n v="0.2"/>
    <x v="1399"/>
  </r>
  <r>
    <n v="1528"/>
    <x v="733"/>
    <x v="405"/>
    <d v="2016-07-27T00:00:00"/>
    <s v="Standard Class"/>
    <s v="CJ-12010"/>
    <s v="Caroline Jumper"/>
    <x v="0"/>
    <s v="United States"/>
    <s v="Allentown"/>
    <x v="9"/>
    <n v="18103"/>
    <x v="3"/>
    <s v="FUR-FU-10002456"/>
    <x v="0"/>
    <x v="5"/>
    <s v="Master Caster Door Stop, Large Neon Orange"/>
    <n v="11.648"/>
    <n v="2"/>
    <n v="0.2"/>
    <x v="1400"/>
  </r>
  <r>
    <n v="1529"/>
    <x v="734"/>
    <x v="209"/>
    <d v="2015-11-10T00:00:00"/>
    <s v="Second Class"/>
    <s v="MC-18130"/>
    <s v="Mike Caudle"/>
    <x v="1"/>
    <s v="United States"/>
    <s v="Newark"/>
    <x v="13"/>
    <n v="19711"/>
    <x v="3"/>
    <s v="OFF-FA-10004968"/>
    <x v="1"/>
    <x v="13"/>
    <s v="Rubber Band Ball"/>
    <n v="26.18"/>
    <n v="7"/>
    <n v="0"/>
    <x v="1401"/>
  </r>
  <r>
    <n v="1530"/>
    <x v="734"/>
    <x v="209"/>
    <d v="2015-11-10T00:00:00"/>
    <s v="Second Class"/>
    <s v="MC-18130"/>
    <s v="Mike Caudle"/>
    <x v="1"/>
    <s v="United States"/>
    <s v="Newark"/>
    <x v="13"/>
    <n v="19711"/>
    <x v="3"/>
    <s v="OFF-PA-10001274"/>
    <x v="1"/>
    <x v="10"/>
    <s v="Loose Memo Sheets"/>
    <n v="7.3"/>
    <n v="2"/>
    <n v="0"/>
    <x v="1402"/>
  </r>
  <r>
    <n v="1531"/>
    <x v="735"/>
    <x v="514"/>
    <d v="2015-03-31T00:00:00"/>
    <s v="Standard Class"/>
    <s v="BV-11245"/>
    <s v="Benjamin Venier"/>
    <x v="1"/>
    <s v="United States"/>
    <s v="Miami"/>
    <x v="2"/>
    <n v="33142"/>
    <x v="0"/>
    <s v="OFF-PA-10001125"/>
    <x v="1"/>
    <x v="10"/>
    <s v="Xerox 1988"/>
    <n v="74.352000000000004"/>
    <n v="3"/>
    <n v="0.2"/>
    <x v="1403"/>
  </r>
  <r>
    <n v="1532"/>
    <x v="736"/>
    <x v="515"/>
    <d v="2017-09-05T00:00:00"/>
    <s v="Standard Class"/>
    <s v="JF-15490"/>
    <s v="Jeremy Farry"/>
    <x v="0"/>
    <s v="United States"/>
    <s v="Tempe"/>
    <x v="16"/>
    <n v="85281"/>
    <x v="1"/>
    <s v="OFF-ST-10000344"/>
    <x v="1"/>
    <x v="4"/>
    <s v="Neat Ideas Personal Hanging Folder Files, Black"/>
    <n v="10.744"/>
    <n v="1"/>
    <n v="0.2"/>
    <x v="1404"/>
  </r>
  <r>
    <n v="1533"/>
    <x v="736"/>
    <x v="515"/>
    <d v="2017-09-05T00:00:00"/>
    <s v="Standard Class"/>
    <s v="JF-15490"/>
    <s v="Jeremy Farry"/>
    <x v="0"/>
    <s v="United States"/>
    <s v="Tempe"/>
    <x v="16"/>
    <n v="85281"/>
    <x v="1"/>
    <s v="OFF-FA-10000585"/>
    <x v="1"/>
    <x v="13"/>
    <s v="OIC Bulk Pack Metal Binder Clips"/>
    <n v="8.3759999999999994"/>
    <n v="3"/>
    <n v="0.2"/>
    <x v="1405"/>
  </r>
  <r>
    <n v="1534"/>
    <x v="737"/>
    <x v="429"/>
    <d v="2016-12-08T00:00:00"/>
    <s v="Standard Class"/>
    <s v="EB-13840"/>
    <s v="Ellis Ballard"/>
    <x v="1"/>
    <s v="United States"/>
    <s v="New York City"/>
    <x v="15"/>
    <n v="10035"/>
    <x v="3"/>
    <s v="OFF-ST-10003324"/>
    <x v="1"/>
    <x v="4"/>
    <s v="Belkin OmniView SE Rackmount Kit"/>
    <n v="212.88"/>
    <n v="6"/>
    <n v="0"/>
    <x v="232"/>
  </r>
  <r>
    <n v="1535"/>
    <x v="738"/>
    <x v="516"/>
    <d v="2017-02-14T00:00:00"/>
    <s v="Standard Class"/>
    <s v="MP-18175"/>
    <s v="Mike Pelletier"/>
    <x v="2"/>
    <s v="United States"/>
    <s v="Laguna Niguel"/>
    <x v="1"/>
    <n v="92677"/>
    <x v="1"/>
    <s v="FUR-BO-10004015"/>
    <x v="0"/>
    <x v="0"/>
    <s v="Bush Andora Bookcase, Maple/Graphite Gray Finish"/>
    <n v="203.983"/>
    <n v="2"/>
    <n v="0.15"/>
    <x v="1406"/>
  </r>
  <r>
    <n v="1536"/>
    <x v="739"/>
    <x v="517"/>
    <d v="2016-11-02T00:00:00"/>
    <s v="Standard Class"/>
    <s v="JM-15655"/>
    <s v="Jim Mitchum"/>
    <x v="1"/>
    <s v="United States"/>
    <s v="Bridgeton"/>
    <x v="30"/>
    <n v="8302"/>
    <x v="3"/>
    <s v="OFF-ST-10000419"/>
    <x v="1"/>
    <x v="4"/>
    <s v="Rogers Jumbo File, Granite"/>
    <n v="40.74"/>
    <n v="3"/>
    <n v="0"/>
    <x v="1407"/>
  </r>
  <r>
    <n v="1537"/>
    <x v="739"/>
    <x v="517"/>
    <d v="2016-11-02T00:00:00"/>
    <s v="Standard Class"/>
    <s v="JM-15655"/>
    <s v="Jim Mitchum"/>
    <x v="1"/>
    <s v="United States"/>
    <s v="Bridgeton"/>
    <x v="30"/>
    <n v="8302"/>
    <x v="3"/>
    <s v="OFF-AP-10001626"/>
    <x v="1"/>
    <x v="9"/>
    <s v="Commercial WindTunnel Clean Air Upright Vacuum, Replacement Belts, Filtration Bags"/>
    <n v="11.67"/>
    <n v="3"/>
    <n v="0"/>
    <x v="1408"/>
  </r>
  <r>
    <n v="1538"/>
    <x v="740"/>
    <x v="175"/>
    <d v="2017-09-17T00:00:00"/>
    <s v="Second Class"/>
    <s v="CL-11890"/>
    <s v="Carl Ludwig"/>
    <x v="0"/>
    <s v="United States"/>
    <s v="Everett"/>
    <x v="31"/>
    <n v="2149"/>
    <x v="3"/>
    <s v="TEC-PH-10000439"/>
    <x v="2"/>
    <x v="7"/>
    <s v="GE DSL Phone Line Filter"/>
    <n v="39.99"/>
    <n v="1"/>
    <n v="0"/>
    <x v="1409"/>
  </r>
  <r>
    <n v="1539"/>
    <x v="740"/>
    <x v="175"/>
    <d v="2017-09-17T00:00:00"/>
    <s v="Second Class"/>
    <s v="CL-11890"/>
    <s v="Carl Ludwig"/>
    <x v="0"/>
    <s v="United States"/>
    <s v="Everett"/>
    <x v="31"/>
    <n v="2149"/>
    <x v="3"/>
    <s v="OFF-AR-10003478"/>
    <x v="1"/>
    <x v="6"/>
    <s v="Avery Hi-Liter EverBold Pen Style Fluorescent Highlighters, 4/Pack"/>
    <n v="16.28"/>
    <n v="2"/>
    <n v="0"/>
    <x v="1410"/>
  </r>
  <r>
    <n v="1540"/>
    <x v="740"/>
    <x v="175"/>
    <d v="2017-09-17T00:00:00"/>
    <s v="Second Class"/>
    <s v="CL-11890"/>
    <s v="Carl Ludwig"/>
    <x v="0"/>
    <s v="United States"/>
    <s v="Everett"/>
    <x v="31"/>
    <n v="2149"/>
    <x v="3"/>
    <s v="FUR-BO-10002545"/>
    <x v="0"/>
    <x v="0"/>
    <s v="Atlantic Metals Mobile 3-Shelf Bookcases, Custom Colors"/>
    <n v="782.94"/>
    <n v="3"/>
    <n v="0"/>
    <x v="1411"/>
  </r>
  <r>
    <n v="1541"/>
    <x v="740"/>
    <x v="175"/>
    <d v="2017-09-17T00:00:00"/>
    <s v="Second Class"/>
    <s v="CL-11890"/>
    <s v="Carl Ludwig"/>
    <x v="0"/>
    <s v="United States"/>
    <s v="Everett"/>
    <x v="31"/>
    <n v="2149"/>
    <x v="3"/>
    <s v="OFF-BI-10001765"/>
    <x v="1"/>
    <x v="8"/>
    <s v="Wilson Jones Heavy-Duty Casebound Ring Binders with Metal Hinges"/>
    <n v="242.48"/>
    <n v="7"/>
    <n v="0"/>
    <x v="1412"/>
  </r>
  <r>
    <n v="1542"/>
    <x v="741"/>
    <x v="518"/>
    <d v="2014-03-16T00:00:00"/>
    <s v="Second Class"/>
    <s v="CK-12205"/>
    <s v="Chloris Kastensmidt"/>
    <x v="0"/>
    <s v="United States"/>
    <s v="Columbus"/>
    <x v="24"/>
    <n v="43229"/>
    <x v="3"/>
    <s v="FUR-FU-10003981"/>
    <x v="0"/>
    <x v="5"/>
    <s v="Eldon Wave Desk Accessories"/>
    <n v="8.32"/>
    <n v="5"/>
    <n v="0.2"/>
    <x v="1413"/>
  </r>
  <r>
    <n v="1543"/>
    <x v="741"/>
    <x v="518"/>
    <d v="2014-03-16T00:00:00"/>
    <s v="Second Class"/>
    <s v="CK-12205"/>
    <s v="Chloris Kastensmidt"/>
    <x v="0"/>
    <s v="United States"/>
    <s v="Columbus"/>
    <x v="24"/>
    <n v="43229"/>
    <x v="3"/>
    <s v="OFF-FA-10001561"/>
    <x v="1"/>
    <x v="13"/>
    <s v="Stockwell Push Pins"/>
    <n v="10.464"/>
    <n v="6"/>
    <n v="0.2"/>
    <x v="1414"/>
  </r>
  <r>
    <n v="1544"/>
    <x v="742"/>
    <x v="519"/>
    <d v="2014-02-08T00:00:00"/>
    <s v="Standard Class"/>
    <s v="DB-13270"/>
    <s v="Deborah Brumfield"/>
    <x v="2"/>
    <s v="United States"/>
    <s v="San Diego"/>
    <x v="1"/>
    <n v="92024"/>
    <x v="1"/>
    <s v="OFF-BI-10004230"/>
    <x v="1"/>
    <x v="8"/>
    <s v="GBC Recycled Grain Textured Covers"/>
    <n v="82.896000000000001"/>
    <n v="3"/>
    <n v="0.2"/>
    <x v="1415"/>
  </r>
  <r>
    <n v="1545"/>
    <x v="742"/>
    <x v="519"/>
    <d v="2014-02-08T00:00:00"/>
    <s v="Standard Class"/>
    <s v="DB-13270"/>
    <s v="Deborah Brumfield"/>
    <x v="2"/>
    <s v="United States"/>
    <s v="San Diego"/>
    <x v="1"/>
    <n v="92024"/>
    <x v="1"/>
    <s v="OFF-PA-10000350"/>
    <x v="1"/>
    <x v="10"/>
    <s v="Message Book, Standard Line &quot;While You Were Out&quot;, 5 1/2&quot; X 4&quot;, 200 Sets/Book"/>
    <n v="34.24"/>
    <n v="4"/>
    <n v="0"/>
    <x v="1416"/>
  </r>
  <r>
    <n v="1546"/>
    <x v="743"/>
    <x v="520"/>
    <d v="2015-01-04T00:00:00"/>
    <s v="Second Class"/>
    <s v="PC-18745"/>
    <s v="Pamela Coakley"/>
    <x v="1"/>
    <s v="United States"/>
    <s v="Watertown"/>
    <x v="15"/>
    <n v="13601"/>
    <x v="3"/>
    <s v="FUR-BO-10002613"/>
    <x v="0"/>
    <x v="0"/>
    <s v="Atlantic Metals Mobile 4-Shelf Bookcases, Custom Colors"/>
    <n v="1573.4880000000001"/>
    <n v="7"/>
    <n v="0.2"/>
    <x v="1417"/>
  </r>
  <r>
    <n v="1547"/>
    <x v="744"/>
    <x v="521"/>
    <d v="2015-11-27T00:00:00"/>
    <s v="Standard Class"/>
    <s v="VB-21745"/>
    <s v="Victoria Brennan"/>
    <x v="1"/>
    <s v="United States"/>
    <s v="San Antonio"/>
    <x v="5"/>
    <n v="78207"/>
    <x v="2"/>
    <s v="OFF-PA-10000994"/>
    <x v="1"/>
    <x v="10"/>
    <s v="Xerox 1915"/>
    <n v="335.52"/>
    <n v="4"/>
    <n v="0.2"/>
    <x v="783"/>
  </r>
  <r>
    <n v="1548"/>
    <x v="744"/>
    <x v="521"/>
    <d v="2015-11-27T00:00:00"/>
    <s v="Standard Class"/>
    <s v="VB-21745"/>
    <s v="Victoria Brennan"/>
    <x v="1"/>
    <s v="United States"/>
    <s v="San Antonio"/>
    <x v="5"/>
    <n v="78207"/>
    <x v="2"/>
    <s v="OFF-BI-10002867"/>
    <x v="1"/>
    <x v="8"/>
    <s v="GBC Recycled Regency Composition Covers"/>
    <n v="23.911999999999999"/>
    <n v="2"/>
    <n v="0.8"/>
    <x v="1418"/>
  </r>
  <r>
    <n v="1549"/>
    <x v="744"/>
    <x v="521"/>
    <d v="2015-11-27T00:00:00"/>
    <s v="Standard Class"/>
    <s v="VB-21745"/>
    <s v="Victoria Brennan"/>
    <x v="1"/>
    <s v="United States"/>
    <s v="San Antonio"/>
    <x v="5"/>
    <n v="78207"/>
    <x v="2"/>
    <s v="OFF-ST-10001291"/>
    <x v="1"/>
    <x v="4"/>
    <s v="Tenex Personal Self-Stacking Standard File Box, Black/Gray"/>
    <n v="27.056000000000001"/>
    <n v="2"/>
    <n v="0.2"/>
    <x v="1419"/>
  </r>
  <r>
    <n v="1550"/>
    <x v="745"/>
    <x v="522"/>
    <d v="2014-07-08T00:00:00"/>
    <s v="First Class"/>
    <s v="EP-13915"/>
    <s v="Emily Phan"/>
    <x v="0"/>
    <s v="United States"/>
    <s v="New York City"/>
    <x v="15"/>
    <n v="10011"/>
    <x v="3"/>
    <s v="TEC-CO-10001046"/>
    <x v="2"/>
    <x v="16"/>
    <s v="Canon Imageclass D680 Copier / Fax"/>
    <n v="559.99199999999996"/>
    <n v="1"/>
    <n v="0.2"/>
    <x v="1420"/>
  </r>
  <r>
    <n v="1551"/>
    <x v="746"/>
    <x v="38"/>
    <d v="2017-11-18T00:00:00"/>
    <s v="Second Class"/>
    <s v="ME-17320"/>
    <s v="Maria Etezadi"/>
    <x v="2"/>
    <s v="United States"/>
    <s v="Houston"/>
    <x v="5"/>
    <n v="77095"/>
    <x v="2"/>
    <s v="OFF-AP-10004868"/>
    <x v="1"/>
    <x v="9"/>
    <s v="Hoover Commercial Soft Guard Upright Vacuum And Disposable Filtration Bags"/>
    <n v="9.3239999999999998"/>
    <n v="6"/>
    <n v="0.8"/>
    <x v="1421"/>
  </r>
  <r>
    <n v="1552"/>
    <x v="747"/>
    <x v="26"/>
    <d v="2016-06-22T00:00:00"/>
    <s v="Standard Class"/>
    <s v="IG-15085"/>
    <s v="Ivan Gibson"/>
    <x v="0"/>
    <s v="United States"/>
    <s v="San Diego"/>
    <x v="1"/>
    <n v="92024"/>
    <x v="1"/>
    <s v="OFF-PA-10000806"/>
    <x v="1"/>
    <x v="10"/>
    <s v="Xerox 1934"/>
    <n v="111.96"/>
    <n v="2"/>
    <n v="0"/>
    <x v="1422"/>
  </r>
  <r>
    <n v="1553"/>
    <x v="748"/>
    <x v="523"/>
    <d v="2014-05-05T00:00:00"/>
    <s v="First Class"/>
    <s v="JS-15940"/>
    <s v="Joni Sundaresam"/>
    <x v="2"/>
    <s v="United States"/>
    <s v="Appleton"/>
    <x v="6"/>
    <n v="54915"/>
    <x v="2"/>
    <s v="OFF-LA-10002195"/>
    <x v="1"/>
    <x v="2"/>
    <s v="Avery 481"/>
    <n v="21.56"/>
    <n v="7"/>
    <n v="0"/>
    <x v="765"/>
  </r>
  <r>
    <n v="1554"/>
    <x v="749"/>
    <x v="524"/>
    <d v="2017-10-21T00:00:00"/>
    <s v="Standard Class"/>
    <s v="BO-11425"/>
    <s v="Bobby Odegard"/>
    <x v="0"/>
    <s v="United States"/>
    <s v="Richmond"/>
    <x v="0"/>
    <n v="40475"/>
    <x v="0"/>
    <s v="OFF-BI-10003719"/>
    <x v="1"/>
    <x v="8"/>
    <s v="Large Capacity Hanging Post Binders"/>
    <n v="124.75"/>
    <n v="5"/>
    <n v="0"/>
    <x v="1423"/>
  </r>
  <r>
    <n v="1555"/>
    <x v="750"/>
    <x v="525"/>
    <d v="2015-02-13T00:00:00"/>
    <s v="Standard Class"/>
    <s v="VW-21775"/>
    <s v="Victoria Wilson"/>
    <x v="1"/>
    <s v="United States"/>
    <s v="Bellevue"/>
    <x v="4"/>
    <n v="98006"/>
    <x v="1"/>
    <s v="OFF-AR-10001315"/>
    <x v="1"/>
    <x v="6"/>
    <s v="Newell 310"/>
    <n v="5.28"/>
    <n v="3"/>
    <n v="0"/>
    <x v="1424"/>
  </r>
  <r>
    <n v="1556"/>
    <x v="751"/>
    <x v="507"/>
    <d v="2017-09-08T00:00:00"/>
    <s v="Standard Class"/>
    <s v="AB-10150"/>
    <s v="Aimee Bixby"/>
    <x v="0"/>
    <s v="United States"/>
    <s v="Long Beach"/>
    <x v="15"/>
    <n v="11561"/>
    <x v="3"/>
    <s v="TEC-AC-10000171"/>
    <x v="2"/>
    <x v="11"/>
    <s v="Verbatim 25 GB 6x Blu-ray Single Layer Recordable Disc, 25/Pack"/>
    <n v="91.96"/>
    <n v="4"/>
    <n v="0"/>
    <x v="1425"/>
  </r>
  <r>
    <n v="1557"/>
    <x v="752"/>
    <x v="195"/>
    <d v="2016-05-15T00:00:00"/>
    <s v="Standard Class"/>
    <s v="JW-16075"/>
    <s v="Julia West"/>
    <x v="0"/>
    <s v="United States"/>
    <s v="Philadelphia"/>
    <x v="9"/>
    <n v="19140"/>
    <x v="3"/>
    <s v="OFF-EN-10003134"/>
    <x v="1"/>
    <x v="12"/>
    <s v="Staple envelope"/>
    <n v="9.3439999999999994"/>
    <n v="1"/>
    <n v="0.2"/>
    <x v="1426"/>
  </r>
  <r>
    <n v="1558"/>
    <x v="752"/>
    <x v="195"/>
    <d v="2016-05-15T00:00:00"/>
    <s v="Standard Class"/>
    <s v="JW-16075"/>
    <s v="Julia West"/>
    <x v="0"/>
    <s v="United States"/>
    <s v="Philadelphia"/>
    <x v="9"/>
    <n v="19140"/>
    <x v="3"/>
    <s v="OFF-AR-10001955"/>
    <x v="1"/>
    <x v="6"/>
    <s v="Newell 319"/>
    <n v="79.36"/>
    <n v="5"/>
    <n v="0.2"/>
    <x v="1427"/>
  </r>
  <r>
    <n v="1559"/>
    <x v="753"/>
    <x v="199"/>
    <d v="2015-03-18T00:00:00"/>
    <s v="Second Class"/>
    <s v="JE-15475"/>
    <s v="Jeremy Ellison"/>
    <x v="0"/>
    <s v="United States"/>
    <s v="Seattle"/>
    <x v="4"/>
    <n v="98103"/>
    <x v="1"/>
    <s v="FUR-TA-10001039"/>
    <x v="0"/>
    <x v="3"/>
    <s v="KI Adjustable-Height Table"/>
    <n v="171.96"/>
    <n v="2"/>
    <n v="0"/>
    <x v="1428"/>
  </r>
  <r>
    <n v="1560"/>
    <x v="754"/>
    <x v="526"/>
    <d v="2016-04-13T00:00:00"/>
    <s v="Standard Class"/>
    <s v="EB-13750"/>
    <s v="Edward Becker"/>
    <x v="1"/>
    <s v="United States"/>
    <s v="Seattle"/>
    <x v="4"/>
    <n v="98103"/>
    <x v="1"/>
    <s v="OFF-BI-10003712"/>
    <x v="1"/>
    <x v="8"/>
    <s v="Acco Pressboard Covers with Storage Hooks, 14 7/8&quot; x 11&quot;, Light Blue"/>
    <n v="35.351999999999997"/>
    <n v="9"/>
    <n v="0.2"/>
    <x v="1429"/>
  </r>
  <r>
    <n v="1561"/>
    <x v="755"/>
    <x v="527"/>
    <d v="2014-04-09T00:00:00"/>
    <s v="Standard Class"/>
    <s v="PK-18910"/>
    <s v="Paul Knutson"/>
    <x v="2"/>
    <s v="United States"/>
    <s v="San Francisco"/>
    <x v="1"/>
    <n v="94109"/>
    <x v="1"/>
    <s v="OFF-LA-10001641"/>
    <x v="1"/>
    <x v="2"/>
    <s v="Avery 518"/>
    <n v="18.899999999999999"/>
    <n v="6"/>
    <n v="0"/>
    <x v="1430"/>
  </r>
  <r>
    <n v="1562"/>
    <x v="756"/>
    <x v="528"/>
    <d v="2017-09-06T00:00:00"/>
    <s v="First Class"/>
    <s v="CS-12400"/>
    <s v="Christopher Schild"/>
    <x v="2"/>
    <s v="United States"/>
    <s v="Seattle"/>
    <x v="4"/>
    <n v="98115"/>
    <x v="1"/>
    <s v="OFF-AR-10003732"/>
    <x v="1"/>
    <x v="6"/>
    <s v="Newell 333"/>
    <n v="2.78"/>
    <n v="1"/>
    <n v="0"/>
    <x v="1139"/>
  </r>
  <r>
    <n v="1563"/>
    <x v="757"/>
    <x v="160"/>
    <d v="2017-06-30T00:00:00"/>
    <s v="Same Day"/>
    <s v="SG-20470"/>
    <s v="Sheri Gordon"/>
    <x v="0"/>
    <s v="United States"/>
    <s v="New York City"/>
    <x v="15"/>
    <n v="10011"/>
    <x v="3"/>
    <s v="FUR-TA-10000577"/>
    <x v="0"/>
    <x v="3"/>
    <s v="Bretford CR4500 Series Slim Rectangular Table"/>
    <n v="1044.6300000000001"/>
    <n v="5"/>
    <n v="0.4"/>
    <x v="1431"/>
  </r>
  <r>
    <n v="1564"/>
    <x v="758"/>
    <x v="529"/>
    <d v="2015-11-09T00:00:00"/>
    <s v="Same Day"/>
    <s v="CM-12190"/>
    <s v="Charlotte Melton"/>
    <x v="0"/>
    <s v="United States"/>
    <s v="Philadelphia"/>
    <x v="9"/>
    <n v="19134"/>
    <x v="3"/>
    <s v="OFF-PA-10004000"/>
    <x v="1"/>
    <x v="10"/>
    <s v="While You Were Out Pads, 50 per Pad, 4 x 5 1/4, Green Cycle"/>
    <n v="11.352"/>
    <n v="3"/>
    <n v="0.2"/>
    <x v="1432"/>
  </r>
  <r>
    <n v="1565"/>
    <x v="759"/>
    <x v="530"/>
    <d v="2014-03-04T00:00:00"/>
    <s v="Same Day"/>
    <s v="CL-12565"/>
    <s v="Clay Ludtke"/>
    <x v="0"/>
    <s v="United States"/>
    <s v="Columbia"/>
    <x v="20"/>
    <n v="29203"/>
    <x v="0"/>
    <s v="OFF-ST-10001370"/>
    <x v="1"/>
    <x v="4"/>
    <s v="Sensible Storage WireTech Storage Systems"/>
    <n v="354.9"/>
    <n v="5"/>
    <n v="0"/>
    <x v="766"/>
  </r>
  <r>
    <n v="1566"/>
    <x v="760"/>
    <x v="531"/>
    <d v="2015-03-25T00:00:00"/>
    <s v="Standard Class"/>
    <s v="JO-15550"/>
    <s v="Jesus Ocampo"/>
    <x v="2"/>
    <s v="United States"/>
    <s v="Seattle"/>
    <x v="4"/>
    <n v="98105"/>
    <x v="1"/>
    <s v="TEC-PH-10004539"/>
    <x v="2"/>
    <x v="7"/>
    <s v="Wireless Extenders zBoost YX545 SOHO Signal Booster"/>
    <n v="453.57600000000002"/>
    <n v="3"/>
    <n v="0.2"/>
    <x v="1433"/>
  </r>
  <r>
    <n v="1567"/>
    <x v="761"/>
    <x v="239"/>
    <d v="2015-11-30T00:00:00"/>
    <s v="First Class"/>
    <s v="AW-10840"/>
    <s v="Anthony Witt"/>
    <x v="0"/>
    <s v="United States"/>
    <s v="Allen"/>
    <x v="5"/>
    <n v="75002"/>
    <x v="2"/>
    <s v="TEC-AC-10003038"/>
    <x v="2"/>
    <x v="11"/>
    <s v="Kingston Digital DataTraveler 16GB USB 2.0"/>
    <n v="21.48"/>
    <n v="3"/>
    <n v="0.2"/>
    <x v="1434"/>
  </r>
  <r>
    <n v="1568"/>
    <x v="761"/>
    <x v="239"/>
    <d v="2015-11-30T00:00:00"/>
    <s v="First Class"/>
    <s v="AW-10840"/>
    <s v="Anthony Witt"/>
    <x v="0"/>
    <s v="United States"/>
    <s v="Allen"/>
    <x v="5"/>
    <n v="75002"/>
    <x v="2"/>
    <s v="OFF-BI-10000088"/>
    <x v="1"/>
    <x v="8"/>
    <s v="GBC Imprintable Covers"/>
    <n v="8.7840000000000007"/>
    <n v="4"/>
    <n v="0.8"/>
    <x v="1435"/>
  </r>
  <r>
    <n v="1569"/>
    <x v="762"/>
    <x v="532"/>
    <d v="2017-06-11T00:00:00"/>
    <s v="Same Day"/>
    <s v="DV-13465"/>
    <s v="Dianna Vittorini"/>
    <x v="0"/>
    <s v="United States"/>
    <s v="Los Angeles"/>
    <x v="1"/>
    <n v="90004"/>
    <x v="1"/>
    <s v="OFF-PA-10000357"/>
    <x v="1"/>
    <x v="10"/>
    <s v="White Dual Perf Computer Printout Paper, 2700 Sheets, 1 Part, Heavyweight, 20 lbs., 14 7/8 x 11"/>
    <n v="122.97"/>
    <n v="3"/>
    <n v="0"/>
    <x v="1283"/>
  </r>
  <r>
    <n v="1570"/>
    <x v="763"/>
    <x v="200"/>
    <d v="2017-11-30T00:00:00"/>
    <s v="Standard Class"/>
    <s v="AH-10075"/>
    <s v="Adam Hart"/>
    <x v="1"/>
    <s v="United States"/>
    <s v="Atlanta"/>
    <x v="32"/>
    <n v="30318"/>
    <x v="0"/>
    <s v="OFF-AR-10003504"/>
    <x v="1"/>
    <x v="6"/>
    <s v="Newell 347"/>
    <n v="12.84"/>
    <n v="3"/>
    <n v="0"/>
    <x v="1436"/>
  </r>
  <r>
    <n v="1571"/>
    <x v="764"/>
    <x v="533"/>
    <d v="2014-11-25T00:00:00"/>
    <s v="First Class"/>
    <s v="SC-20095"/>
    <s v="Sanjit Chand"/>
    <x v="0"/>
    <s v="United States"/>
    <s v="Los Angeles"/>
    <x v="1"/>
    <n v="90004"/>
    <x v="1"/>
    <s v="FUR-CH-10000863"/>
    <x v="0"/>
    <x v="1"/>
    <s v="Novimex Swivel Fabric Task Chair"/>
    <n v="603.91999999999996"/>
    <n v="5"/>
    <n v="0.2"/>
    <x v="1437"/>
  </r>
  <r>
    <n v="1572"/>
    <x v="764"/>
    <x v="533"/>
    <d v="2014-11-25T00:00:00"/>
    <s v="First Class"/>
    <s v="SC-20095"/>
    <s v="Sanjit Chand"/>
    <x v="0"/>
    <s v="United States"/>
    <s v="Los Angeles"/>
    <x v="1"/>
    <n v="90004"/>
    <x v="1"/>
    <s v="OFF-EN-10003160"/>
    <x v="1"/>
    <x v="12"/>
    <s v="Pastel Pink Envelopes"/>
    <n v="21.84"/>
    <n v="3"/>
    <n v="0"/>
    <x v="1438"/>
  </r>
  <r>
    <n v="1573"/>
    <x v="764"/>
    <x v="533"/>
    <d v="2014-11-25T00:00:00"/>
    <s v="First Class"/>
    <s v="SC-20095"/>
    <s v="Sanjit Chand"/>
    <x v="0"/>
    <s v="United States"/>
    <s v="Los Angeles"/>
    <x v="1"/>
    <n v="90004"/>
    <x v="1"/>
    <s v="TEC-AC-10003280"/>
    <x v="2"/>
    <x v="11"/>
    <s v="Belkin F8E887 USB Wired Ergonomic Keyboard"/>
    <n v="29.99"/>
    <n v="1"/>
    <n v="0"/>
    <x v="1439"/>
  </r>
  <r>
    <n v="1574"/>
    <x v="764"/>
    <x v="533"/>
    <d v="2014-11-25T00:00:00"/>
    <s v="First Class"/>
    <s v="SC-20095"/>
    <s v="Sanjit Chand"/>
    <x v="0"/>
    <s v="United States"/>
    <s v="Los Angeles"/>
    <x v="1"/>
    <n v="90004"/>
    <x v="1"/>
    <s v="FUR-CH-10000595"/>
    <x v="0"/>
    <x v="1"/>
    <s v="Safco Contoured Stacking Chairs"/>
    <n v="381.44"/>
    <n v="2"/>
    <n v="0.2"/>
    <x v="1440"/>
  </r>
  <r>
    <n v="1575"/>
    <x v="765"/>
    <x v="534"/>
    <d v="2014-12-18T00:00:00"/>
    <s v="First Class"/>
    <s v="MC-18100"/>
    <s v="Mick Crebagga"/>
    <x v="0"/>
    <s v="United States"/>
    <s v="El Paso"/>
    <x v="5"/>
    <n v="79907"/>
    <x v="2"/>
    <s v="TEC-PH-10000169"/>
    <x v="2"/>
    <x v="7"/>
    <s v="ARKON Windshield Dashboard Air Vent Car Mount Holder"/>
    <n v="40.68"/>
    <n v="3"/>
    <n v="0.2"/>
    <x v="1441"/>
  </r>
  <r>
    <n v="1576"/>
    <x v="765"/>
    <x v="534"/>
    <d v="2014-12-18T00:00:00"/>
    <s v="First Class"/>
    <s v="MC-18100"/>
    <s v="Mick Crebagga"/>
    <x v="0"/>
    <s v="United States"/>
    <s v="El Paso"/>
    <x v="5"/>
    <n v="79907"/>
    <x v="2"/>
    <s v="FUR-CH-10004675"/>
    <x v="0"/>
    <x v="1"/>
    <s v="Lifetime Advantage Folding Chairs, 4/Carton"/>
    <n v="763.28"/>
    <n v="5"/>
    <n v="0.3"/>
    <x v="1442"/>
  </r>
  <r>
    <n v="1577"/>
    <x v="766"/>
    <x v="183"/>
    <d v="2016-04-27T00:00:00"/>
    <s v="Standard Class"/>
    <s v="TT-21460"/>
    <s v="Tonja Turnell"/>
    <x v="2"/>
    <s v="United States"/>
    <s v="Aurora"/>
    <x v="10"/>
    <n v="60505"/>
    <x v="2"/>
    <s v="OFF-ST-10002406"/>
    <x v="1"/>
    <x v="4"/>
    <s v="Pizazz Global Quick File"/>
    <n v="23.952000000000002"/>
    <n v="2"/>
    <n v="0.2"/>
    <x v="1443"/>
  </r>
  <r>
    <n v="1578"/>
    <x v="767"/>
    <x v="454"/>
    <d v="2016-05-27T00:00:00"/>
    <s v="Standard Class"/>
    <s v="AP-10720"/>
    <s v="Anne Pryor"/>
    <x v="2"/>
    <s v="United States"/>
    <s v="Florence"/>
    <x v="19"/>
    <n v="35630"/>
    <x v="0"/>
    <s v="OFF-PA-10001526"/>
    <x v="1"/>
    <x v="10"/>
    <s v="Xerox 1949"/>
    <n v="4.9800000000000004"/>
    <n v="1"/>
    <n v="0"/>
    <x v="1444"/>
  </r>
  <r>
    <n v="1579"/>
    <x v="768"/>
    <x v="535"/>
    <d v="2016-03-01T00:00:00"/>
    <s v="First Class"/>
    <s v="DL-12865"/>
    <s v="Dan Lawera"/>
    <x v="0"/>
    <s v="United States"/>
    <s v="New York City"/>
    <x v="15"/>
    <n v="10011"/>
    <x v="3"/>
    <s v="OFF-AP-10004336"/>
    <x v="1"/>
    <x v="9"/>
    <s v="Conquest 14 Commercial Heavy-Duty Upright Vacuum, Collection System, Accessory Kit"/>
    <n v="170.88"/>
    <n v="3"/>
    <n v="0"/>
    <x v="1445"/>
  </r>
  <r>
    <n v="1580"/>
    <x v="769"/>
    <x v="101"/>
    <d v="2015-08-12T00:00:00"/>
    <s v="First Class"/>
    <s v="NP-18325"/>
    <s v="Naresj Patel"/>
    <x v="0"/>
    <s v="United States"/>
    <s v="New York City"/>
    <x v="15"/>
    <n v="10024"/>
    <x v="3"/>
    <s v="TEC-PH-10003012"/>
    <x v="2"/>
    <x v="7"/>
    <s v="Nortel Meridian M3904 Professional Digital phone"/>
    <n v="307.98"/>
    <n v="2"/>
    <n v="0"/>
    <x v="684"/>
  </r>
  <r>
    <n v="1581"/>
    <x v="769"/>
    <x v="101"/>
    <d v="2015-08-12T00:00:00"/>
    <s v="First Class"/>
    <s v="NP-18325"/>
    <s v="Naresj Patel"/>
    <x v="0"/>
    <s v="United States"/>
    <s v="New York City"/>
    <x v="15"/>
    <n v="10024"/>
    <x v="3"/>
    <s v="FUR-TA-10002607"/>
    <x v="0"/>
    <x v="3"/>
    <s v="KI Conference Tables"/>
    <n v="382.80599999999998"/>
    <n v="9"/>
    <n v="0.4"/>
    <x v="1446"/>
  </r>
  <r>
    <n v="1582"/>
    <x v="769"/>
    <x v="101"/>
    <d v="2015-08-12T00:00:00"/>
    <s v="First Class"/>
    <s v="NP-18325"/>
    <s v="Naresj Patel"/>
    <x v="0"/>
    <s v="United States"/>
    <s v="New York City"/>
    <x v="15"/>
    <n v="10024"/>
    <x v="3"/>
    <s v="OFF-ST-10000642"/>
    <x v="1"/>
    <x v="4"/>
    <s v="Tennsco Lockers, Gray"/>
    <n v="41.96"/>
    <n v="2"/>
    <n v="0"/>
    <x v="1447"/>
  </r>
  <r>
    <n v="1583"/>
    <x v="769"/>
    <x v="101"/>
    <d v="2015-08-12T00:00:00"/>
    <s v="First Class"/>
    <s v="NP-18325"/>
    <s v="Naresj Patel"/>
    <x v="0"/>
    <s v="United States"/>
    <s v="New York City"/>
    <x v="15"/>
    <n v="10024"/>
    <x v="3"/>
    <s v="OFF-BI-10000545"/>
    <x v="1"/>
    <x v="8"/>
    <s v="GBC Ibimaster 500 Manual ProClick Binding System"/>
    <n v="1217.568"/>
    <n v="2"/>
    <n v="0.2"/>
    <x v="1448"/>
  </r>
  <r>
    <n v="1584"/>
    <x v="769"/>
    <x v="101"/>
    <d v="2015-08-12T00:00:00"/>
    <s v="First Class"/>
    <s v="NP-18325"/>
    <s v="Naresj Patel"/>
    <x v="0"/>
    <s v="United States"/>
    <s v="New York City"/>
    <x v="15"/>
    <n v="10024"/>
    <x v="3"/>
    <s v="FUR-FU-10002157"/>
    <x v="0"/>
    <x v="5"/>
    <s v="Artistic Insta-Plaque"/>
    <n v="47.04"/>
    <n v="3"/>
    <n v="0"/>
    <x v="118"/>
  </r>
  <r>
    <n v="1585"/>
    <x v="769"/>
    <x v="101"/>
    <d v="2015-08-12T00:00:00"/>
    <s v="First Class"/>
    <s v="NP-18325"/>
    <s v="Naresj Patel"/>
    <x v="0"/>
    <s v="United States"/>
    <s v="New York City"/>
    <x v="15"/>
    <n v="10024"/>
    <x v="3"/>
    <s v="FUR-FU-10001706"/>
    <x v="0"/>
    <x v="5"/>
    <s v="Longer-Life Soft White Bulbs"/>
    <n v="6.16"/>
    <n v="2"/>
    <n v="0"/>
    <x v="51"/>
  </r>
  <r>
    <n v="1586"/>
    <x v="769"/>
    <x v="101"/>
    <d v="2015-08-12T00:00:00"/>
    <s v="First Class"/>
    <s v="NP-18325"/>
    <s v="Naresj Patel"/>
    <x v="0"/>
    <s v="United States"/>
    <s v="New York City"/>
    <x v="15"/>
    <n v="10024"/>
    <x v="3"/>
    <s v="TEC-PH-10000984"/>
    <x v="2"/>
    <x v="7"/>
    <s v="Panasonic KX-TG9471B"/>
    <n v="979.95"/>
    <n v="5"/>
    <n v="0"/>
    <x v="520"/>
  </r>
  <r>
    <n v="1587"/>
    <x v="769"/>
    <x v="101"/>
    <d v="2015-08-12T00:00:00"/>
    <s v="First Class"/>
    <s v="NP-18325"/>
    <s v="Naresj Patel"/>
    <x v="0"/>
    <s v="United States"/>
    <s v="New York City"/>
    <x v="15"/>
    <n v="10024"/>
    <x v="3"/>
    <s v="OFF-PA-10001357"/>
    <x v="1"/>
    <x v="10"/>
    <s v="Xerox 1886"/>
    <n v="143.69999999999999"/>
    <n v="3"/>
    <n v="0"/>
    <x v="142"/>
  </r>
  <r>
    <n v="1588"/>
    <x v="769"/>
    <x v="101"/>
    <d v="2015-08-12T00:00:00"/>
    <s v="First Class"/>
    <s v="NP-18325"/>
    <s v="Naresj Patel"/>
    <x v="0"/>
    <s v="United States"/>
    <s v="New York City"/>
    <x v="15"/>
    <n v="10024"/>
    <x v="3"/>
    <s v="OFF-FA-10000992"/>
    <x v="1"/>
    <x v="13"/>
    <s v="Acco Clips to Go Binder Clips, 24 Clips in Two Sizes"/>
    <n v="10.65"/>
    <n v="3"/>
    <n v="0"/>
    <x v="1449"/>
  </r>
  <r>
    <n v="1589"/>
    <x v="769"/>
    <x v="101"/>
    <d v="2015-08-12T00:00:00"/>
    <s v="First Class"/>
    <s v="NP-18325"/>
    <s v="Naresj Patel"/>
    <x v="0"/>
    <s v="United States"/>
    <s v="New York City"/>
    <x v="15"/>
    <n v="10024"/>
    <x v="3"/>
    <s v="TEC-AC-10002600"/>
    <x v="2"/>
    <x v="11"/>
    <s v="Belkin QODE FastFit Bluetooth Keyboard"/>
    <n v="247.8"/>
    <n v="4"/>
    <n v="0"/>
    <x v="1450"/>
  </r>
  <r>
    <n v="1590"/>
    <x v="770"/>
    <x v="536"/>
    <d v="2016-05-16T00:00:00"/>
    <s v="Standard Class"/>
    <s v="VG-21805"/>
    <s v="Vivek Grady"/>
    <x v="1"/>
    <s v="United States"/>
    <s v="Virginia Beach"/>
    <x v="17"/>
    <n v="23464"/>
    <x v="0"/>
    <s v="OFF-AR-10001662"/>
    <x v="1"/>
    <x v="6"/>
    <s v="Rogers Handheld Barrel Pencil Sharpener"/>
    <n v="10.96"/>
    <n v="4"/>
    <n v="0"/>
    <x v="1451"/>
  </r>
  <r>
    <n v="1591"/>
    <x v="771"/>
    <x v="173"/>
    <d v="2016-04-19T00:00:00"/>
    <s v="Standard Class"/>
    <s v="MY-18295"/>
    <s v="Muhammed Yedwab"/>
    <x v="1"/>
    <s v="United States"/>
    <s v="Grapevine"/>
    <x v="5"/>
    <n v="76051"/>
    <x v="2"/>
    <s v="OFF-AR-10001221"/>
    <x v="1"/>
    <x v="6"/>
    <s v="Dixon Ticonderoga Erasable Colored Pencil Set, 12-Color"/>
    <n v="33.488"/>
    <n v="7"/>
    <n v="0.2"/>
    <x v="1452"/>
  </r>
  <r>
    <n v="1592"/>
    <x v="771"/>
    <x v="173"/>
    <d v="2016-04-19T00:00:00"/>
    <s v="Standard Class"/>
    <s v="MY-18295"/>
    <s v="Muhammed Yedwab"/>
    <x v="1"/>
    <s v="United States"/>
    <s v="Grapevine"/>
    <x v="5"/>
    <n v="76051"/>
    <x v="2"/>
    <s v="OFF-FA-10002988"/>
    <x v="1"/>
    <x v="13"/>
    <s v="Ideal Clamps"/>
    <n v="8.0399999999999991"/>
    <n v="5"/>
    <n v="0.2"/>
    <x v="1453"/>
  </r>
  <r>
    <n v="1593"/>
    <x v="772"/>
    <x v="537"/>
    <d v="2015-06-25T00:00:00"/>
    <s v="Second Class"/>
    <s v="RD-19480"/>
    <s v="Rick Duston"/>
    <x v="0"/>
    <s v="United States"/>
    <s v="Olympia"/>
    <x v="4"/>
    <n v="98502"/>
    <x v="1"/>
    <s v="TEC-PH-10004830"/>
    <x v="2"/>
    <x v="7"/>
    <s v="Pyle PRT45 Retro Home Telephone"/>
    <n v="201.56800000000001"/>
    <n v="4"/>
    <n v="0.2"/>
    <x v="1454"/>
  </r>
  <r>
    <n v="1594"/>
    <x v="773"/>
    <x v="538"/>
    <d v="2014-10-19T00:00:00"/>
    <s v="Same Day"/>
    <s v="JF-15490"/>
    <s v="Jeremy Farry"/>
    <x v="0"/>
    <s v="United States"/>
    <s v="Los Angeles"/>
    <x v="1"/>
    <n v="90032"/>
    <x v="1"/>
    <s v="OFF-PA-10004519"/>
    <x v="1"/>
    <x v="10"/>
    <s v="Spiral Phone Message Books with Labels by Adams"/>
    <n v="13.44"/>
    <n v="3"/>
    <n v="0"/>
    <x v="1455"/>
  </r>
  <r>
    <n v="1595"/>
    <x v="774"/>
    <x v="539"/>
    <d v="2015-03-27T00:00:00"/>
    <s v="First Class"/>
    <s v="DP-13390"/>
    <s v="Dennis Pardue"/>
    <x v="2"/>
    <s v="United States"/>
    <s v="Peoria"/>
    <x v="10"/>
    <n v="61604"/>
    <x v="2"/>
    <s v="FUR-BO-10000362"/>
    <x v="0"/>
    <x v="0"/>
    <s v="Sauder Inglewood Library Bookcases"/>
    <n v="359.05799999999999"/>
    <n v="3"/>
    <n v="0.3"/>
    <x v="1456"/>
  </r>
  <r>
    <n v="1596"/>
    <x v="775"/>
    <x v="540"/>
    <d v="2017-05-12T00:00:00"/>
    <s v="Standard Class"/>
    <s v="MD-17350"/>
    <s v="Maribeth Dona"/>
    <x v="0"/>
    <s v="United States"/>
    <s v="Columbus"/>
    <x v="24"/>
    <n v="43229"/>
    <x v="3"/>
    <s v="FUR-CH-10004540"/>
    <x v="0"/>
    <x v="1"/>
    <s v="Global Chrome Stack Chair"/>
    <n v="47.991999999999997"/>
    <n v="2"/>
    <n v="0.3"/>
    <x v="1457"/>
  </r>
  <r>
    <n v="1597"/>
    <x v="776"/>
    <x v="524"/>
    <d v="2017-10-18T00:00:00"/>
    <s v="First Class"/>
    <s v="MY-17380"/>
    <s v="Maribeth Yedwab"/>
    <x v="1"/>
    <s v="United States"/>
    <s v="New York City"/>
    <x v="15"/>
    <n v="10011"/>
    <x v="3"/>
    <s v="FUR-FU-10001290"/>
    <x v="0"/>
    <x v="5"/>
    <s v="Executive Impressions Supervisor Wall Clock"/>
    <n v="547.29999999999995"/>
    <n v="13"/>
    <n v="0"/>
    <x v="1458"/>
  </r>
  <r>
    <n v="1598"/>
    <x v="777"/>
    <x v="123"/>
    <d v="2017-11-21T00:00:00"/>
    <s v="Second Class"/>
    <s v="AB-10150"/>
    <s v="Aimee Bixby"/>
    <x v="0"/>
    <s v="United States"/>
    <s v="Carrollton"/>
    <x v="5"/>
    <n v="75007"/>
    <x v="2"/>
    <s v="OFF-PA-10000308"/>
    <x v="1"/>
    <x v="10"/>
    <s v="Xerox 1901"/>
    <n v="16.896000000000001"/>
    <n v="4"/>
    <n v="0.2"/>
    <x v="1459"/>
  </r>
  <r>
    <n v="1599"/>
    <x v="777"/>
    <x v="123"/>
    <d v="2017-11-21T00:00:00"/>
    <s v="Second Class"/>
    <s v="AB-10150"/>
    <s v="Aimee Bixby"/>
    <x v="0"/>
    <s v="United States"/>
    <s v="Carrollton"/>
    <x v="5"/>
    <n v="75007"/>
    <x v="2"/>
    <s v="OFF-SU-10001165"/>
    <x v="1"/>
    <x v="14"/>
    <s v="Acme Elite Stainless Steel Scissors"/>
    <n v="6.6719999999999997"/>
    <n v="1"/>
    <n v="0.2"/>
    <x v="418"/>
  </r>
  <r>
    <n v="1600"/>
    <x v="777"/>
    <x v="123"/>
    <d v="2017-11-21T00:00:00"/>
    <s v="Second Class"/>
    <s v="AB-10150"/>
    <s v="Aimee Bixby"/>
    <x v="0"/>
    <s v="United States"/>
    <s v="Carrollton"/>
    <x v="5"/>
    <n v="75007"/>
    <x v="2"/>
    <s v="OFF-AR-10003373"/>
    <x v="1"/>
    <x v="6"/>
    <s v="Boston School Pro Electric Pencil Sharpener, 1670"/>
    <n v="99.135999999999996"/>
    <n v="4"/>
    <n v="0.2"/>
    <x v="311"/>
  </r>
  <r>
    <n v="1601"/>
    <x v="777"/>
    <x v="123"/>
    <d v="2017-11-21T00:00:00"/>
    <s v="Second Class"/>
    <s v="AB-10150"/>
    <s v="Aimee Bixby"/>
    <x v="0"/>
    <s v="United States"/>
    <s v="Carrollton"/>
    <x v="5"/>
    <n v="75007"/>
    <x v="2"/>
    <s v="FUR-FU-10001967"/>
    <x v="0"/>
    <x v="5"/>
    <s v="Telescoping Adjustable Floor Lamp"/>
    <n v="15.992000000000001"/>
    <n v="2"/>
    <n v="0.6"/>
    <x v="1460"/>
  </r>
  <r>
    <n v="1602"/>
    <x v="778"/>
    <x v="541"/>
    <d v="2016-05-13T00:00:00"/>
    <s v="Second Class"/>
    <s v="GB-14530"/>
    <s v="George Bell"/>
    <x v="1"/>
    <s v="United States"/>
    <s v="Dover"/>
    <x v="13"/>
    <n v="19901"/>
    <x v="3"/>
    <s v="FUR-FU-10001488"/>
    <x v="0"/>
    <x v="5"/>
    <s v="Tenex 46&quot; x 60&quot; Computer Anti-Static Chairmat, Rectangular Shaped"/>
    <n v="211.96"/>
    <n v="2"/>
    <n v="0"/>
    <x v="1461"/>
  </r>
  <r>
    <n v="1603"/>
    <x v="779"/>
    <x v="25"/>
    <d v="2016-12-17T00:00:00"/>
    <s v="Standard Class"/>
    <s v="CA-12775"/>
    <s v="Cynthia Arntzen"/>
    <x v="0"/>
    <s v="United States"/>
    <s v="Smyrna"/>
    <x v="18"/>
    <n v="37167"/>
    <x v="0"/>
    <s v="OFF-AR-10003251"/>
    <x v="1"/>
    <x v="6"/>
    <s v="Prang Drawing Pencil Set"/>
    <n v="6.6719999999999997"/>
    <n v="3"/>
    <n v="0.2"/>
    <x v="1462"/>
  </r>
  <r>
    <n v="1604"/>
    <x v="780"/>
    <x v="329"/>
    <d v="2017-12-04T00:00:00"/>
    <s v="Standard Class"/>
    <s v="ME-17725"/>
    <s v="Max Engle"/>
    <x v="0"/>
    <s v="United States"/>
    <s v="Newark"/>
    <x v="13"/>
    <n v="19711"/>
    <x v="3"/>
    <s v="OFF-AR-10001044"/>
    <x v="1"/>
    <x v="6"/>
    <s v="BOSTON Ranger #55 Pencil Sharpener, Black"/>
    <n v="155.94"/>
    <n v="6"/>
    <n v="0"/>
    <x v="1463"/>
  </r>
  <r>
    <n v="1605"/>
    <x v="781"/>
    <x v="475"/>
    <d v="2016-04-24T00:00:00"/>
    <s v="Second Class"/>
    <s v="JO-15280"/>
    <s v="Jas O'Carroll"/>
    <x v="0"/>
    <s v="United States"/>
    <s v="Los Angeles"/>
    <x v="1"/>
    <n v="90049"/>
    <x v="1"/>
    <s v="TEC-PH-10004700"/>
    <x v="2"/>
    <x v="7"/>
    <s v="PowerGen Dual USB Car Charger"/>
    <n v="39.96"/>
    <n v="5"/>
    <n v="0.2"/>
    <x v="1464"/>
  </r>
  <r>
    <n v="1606"/>
    <x v="781"/>
    <x v="475"/>
    <d v="2016-04-24T00:00:00"/>
    <s v="Second Class"/>
    <s v="JO-15280"/>
    <s v="Jas O'Carroll"/>
    <x v="0"/>
    <s v="United States"/>
    <s v="Los Angeles"/>
    <x v="1"/>
    <n v="90049"/>
    <x v="1"/>
    <s v="OFF-AR-10000823"/>
    <x v="1"/>
    <x v="6"/>
    <s v="Newell 307"/>
    <n v="5.46"/>
    <n v="3"/>
    <n v="0"/>
    <x v="1465"/>
  </r>
  <r>
    <n v="1607"/>
    <x v="781"/>
    <x v="475"/>
    <d v="2016-04-24T00:00:00"/>
    <s v="Second Class"/>
    <s v="JO-15280"/>
    <s v="Jas O'Carroll"/>
    <x v="0"/>
    <s v="United States"/>
    <s v="Los Angeles"/>
    <x v="1"/>
    <n v="90049"/>
    <x v="1"/>
    <s v="OFF-AR-10004456"/>
    <x v="1"/>
    <x v="6"/>
    <s v="Panasonic KP-4ABK Battery-Operated Pencil Sharpener"/>
    <n v="73.2"/>
    <n v="5"/>
    <n v="0"/>
    <x v="1466"/>
  </r>
  <r>
    <n v="1608"/>
    <x v="781"/>
    <x v="475"/>
    <d v="2016-04-24T00:00:00"/>
    <s v="Second Class"/>
    <s v="JO-15280"/>
    <s v="Jas O'Carroll"/>
    <x v="0"/>
    <s v="United States"/>
    <s v="Los Angeles"/>
    <x v="1"/>
    <n v="90049"/>
    <x v="1"/>
    <s v="OFF-BI-10000050"/>
    <x v="1"/>
    <x v="8"/>
    <s v="Angle-D Binders with Locking Rings, Label Holders"/>
    <n v="5.84"/>
    <n v="1"/>
    <n v="0.2"/>
    <x v="1467"/>
  </r>
  <r>
    <n v="1609"/>
    <x v="781"/>
    <x v="475"/>
    <d v="2016-04-24T00:00:00"/>
    <s v="Second Class"/>
    <s v="JO-15280"/>
    <s v="Jas O'Carroll"/>
    <x v="0"/>
    <s v="United States"/>
    <s v="Los Angeles"/>
    <x v="1"/>
    <n v="90049"/>
    <x v="1"/>
    <s v="OFF-PA-10002377"/>
    <x v="1"/>
    <x v="10"/>
    <s v="Adams Telephone Message Book W/Dividers/Space For Phone Numbers, 5 1/4&quot;X8 1/2&quot;, 200/Messages"/>
    <n v="22.72"/>
    <n v="4"/>
    <n v="0"/>
    <x v="728"/>
  </r>
  <r>
    <n v="1610"/>
    <x v="781"/>
    <x v="475"/>
    <d v="2016-04-24T00:00:00"/>
    <s v="Second Class"/>
    <s v="JO-15280"/>
    <s v="Jas O'Carroll"/>
    <x v="0"/>
    <s v="United States"/>
    <s v="Los Angeles"/>
    <x v="1"/>
    <n v="90049"/>
    <x v="1"/>
    <s v="OFF-BI-10000591"/>
    <x v="1"/>
    <x v="8"/>
    <s v="Avery Binder Labels"/>
    <n v="9.3360000000000003"/>
    <n v="3"/>
    <n v="0.2"/>
    <x v="1468"/>
  </r>
  <r>
    <n v="1611"/>
    <x v="782"/>
    <x v="542"/>
    <d v="2014-05-30T00:00:00"/>
    <s v="Standard Class"/>
    <s v="ML-17395"/>
    <s v="Marina Lichtenstein"/>
    <x v="1"/>
    <s v="United States"/>
    <s v="Los Angeles"/>
    <x v="1"/>
    <n v="90008"/>
    <x v="1"/>
    <s v="FUR-BO-10000362"/>
    <x v="0"/>
    <x v="0"/>
    <s v="Sauder Inglewood Library Bookcases"/>
    <n v="290.666"/>
    <n v="2"/>
    <n v="0.15"/>
    <x v="1469"/>
  </r>
  <r>
    <n v="1612"/>
    <x v="782"/>
    <x v="542"/>
    <d v="2014-05-30T00:00:00"/>
    <s v="Standard Class"/>
    <s v="ML-17395"/>
    <s v="Marina Lichtenstein"/>
    <x v="1"/>
    <s v="United States"/>
    <s v="Los Angeles"/>
    <x v="1"/>
    <n v="90008"/>
    <x v="1"/>
    <s v="TEC-PH-10000441"/>
    <x v="2"/>
    <x v="7"/>
    <s v="VTech DS6151"/>
    <n v="201.584"/>
    <n v="2"/>
    <n v="0.2"/>
    <x v="1470"/>
  </r>
  <r>
    <n v="1613"/>
    <x v="782"/>
    <x v="542"/>
    <d v="2014-05-30T00:00:00"/>
    <s v="Standard Class"/>
    <s v="ML-17395"/>
    <s v="Marina Lichtenstein"/>
    <x v="1"/>
    <s v="United States"/>
    <s v="Los Angeles"/>
    <x v="1"/>
    <n v="90008"/>
    <x v="1"/>
    <s v="TEC-PH-10002726"/>
    <x v="2"/>
    <x v="7"/>
    <s v="netTALK DUO VoIP Telephone Service"/>
    <n v="83.983999999999995"/>
    <n v="2"/>
    <n v="0.2"/>
    <x v="1471"/>
  </r>
  <r>
    <n v="1614"/>
    <x v="783"/>
    <x v="202"/>
    <d v="2017-12-25T00:00:00"/>
    <s v="Standard Class"/>
    <s v="YS-21880"/>
    <s v="Yana Sorensen"/>
    <x v="1"/>
    <s v="United States"/>
    <s v="Oakland"/>
    <x v="1"/>
    <n v="94601"/>
    <x v="1"/>
    <s v="OFF-ST-10003306"/>
    <x v="1"/>
    <x v="4"/>
    <s v="Letter Size Cart"/>
    <n v="1000.02"/>
    <n v="7"/>
    <n v="0"/>
    <x v="1472"/>
  </r>
  <r>
    <n v="1615"/>
    <x v="784"/>
    <x v="543"/>
    <d v="2016-03-19T00:00:00"/>
    <s v="Standard Class"/>
    <s v="PL-18925"/>
    <s v="Paul Lucas"/>
    <x v="2"/>
    <s v="United States"/>
    <s v="Philadelphia"/>
    <x v="9"/>
    <n v="19143"/>
    <x v="3"/>
    <s v="TEC-AC-10004855"/>
    <x v="2"/>
    <x v="11"/>
    <s v="V7 USB Numeric Keypad"/>
    <n v="83.975999999999999"/>
    <n v="3"/>
    <n v="0.2"/>
    <x v="1473"/>
  </r>
  <r>
    <n v="1616"/>
    <x v="785"/>
    <x v="544"/>
    <d v="2015-08-16T00:00:00"/>
    <s v="Standard Class"/>
    <s v="JK-16120"/>
    <s v="Julie Kriz"/>
    <x v="2"/>
    <s v="United States"/>
    <s v="Eagan"/>
    <x v="11"/>
    <n v="55122"/>
    <x v="2"/>
    <s v="OFF-LA-10002787"/>
    <x v="1"/>
    <x v="2"/>
    <s v="Avery 480"/>
    <n v="3.75"/>
    <n v="1"/>
    <n v="0"/>
    <x v="1474"/>
  </r>
  <r>
    <n v="1617"/>
    <x v="785"/>
    <x v="544"/>
    <d v="2015-08-16T00:00:00"/>
    <s v="Standard Class"/>
    <s v="JK-16120"/>
    <s v="Julie Kriz"/>
    <x v="2"/>
    <s v="United States"/>
    <s v="Eagan"/>
    <x v="11"/>
    <n v="55122"/>
    <x v="2"/>
    <s v="OFF-LA-10002043"/>
    <x v="1"/>
    <x v="2"/>
    <s v="Avery 489"/>
    <n v="41.4"/>
    <n v="4"/>
    <n v="0"/>
    <x v="1475"/>
  </r>
  <r>
    <n v="1618"/>
    <x v="785"/>
    <x v="544"/>
    <d v="2015-08-16T00:00:00"/>
    <s v="Standard Class"/>
    <s v="JK-16120"/>
    <s v="Julie Kriz"/>
    <x v="2"/>
    <s v="United States"/>
    <s v="Eagan"/>
    <x v="11"/>
    <n v="55122"/>
    <x v="2"/>
    <s v="OFF-AR-10001915"/>
    <x v="1"/>
    <x v="6"/>
    <s v="Peel-Off China Markers"/>
    <n v="29.79"/>
    <n v="3"/>
    <n v="0"/>
    <x v="1476"/>
  </r>
  <r>
    <n v="1619"/>
    <x v="786"/>
    <x v="545"/>
    <d v="2016-09-14T00:00:00"/>
    <s v="Second Class"/>
    <s v="PN-18775"/>
    <s v="Parhena Norris"/>
    <x v="2"/>
    <s v="United States"/>
    <s v="New York City"/>
    <x v="15"/>
    <n v="10011"/>
    <x v="3"/>
    <s v="OFF-ST-10000352"/>
    <x v="1"/>
    <x v="4"/>
    <s v="Acco Perma 2700 Stacking Storage Drawers"/>
    <n v="59.48"/>
    <n v="2"/>
    <n v="0"/>
    <x v="1477"/>
  </r>
  <r>
    <n v="1620"/>
    <x v="786"/>
    <x v="545"/>
    <d v="2016-09-14T00:00:00"/>
    <s v="Second Class"/>
    <s v="PN-18775"/>
    <s v="Parhena Norris"/>
    <x v="2"/>
    <s v="United States"/>
    <s v="New York City"/>
    <x v="15"/>
    <n v="10011"/>
    <x v="3"/>
    <s v="OFF-PA-10000575"/>
    <x v="1"/>
    <x v="10"/>
    <s v="Wirebound Message Books, Four 2 3/4 x 5 White Forms per Page"/>
    <n v="6.69"/>
    <n v="1"/>
    <n v="0"/>
    <x v="1478"/>
  </r>
  <r>
    <n v="1621"/>
    <x v="787"/>
    <x v="141"/>
    <d v="2017-07-15T00:00:00"/>
    <s v="Standard Class"/>
    <s v="JC-15385"/>
    <s v="Jenna Caffey"/>
    <x v="0"/>
    <s v="United States"/>
    <s v="Kent"/>
    <x v="4"/>
    <n v="98031"/>
    <x v="1"/>
    <s v="FUR-FU-10002937"/>
    <x v="0"/>
    <x v="5"/>
    <s v="GE 48&quot; Fluorescent Tube, Cool White Energy Saver, 34 Watts, 30/Box"/>
    <n v="198.46"/>
    <n v="2"/>
    <n v="0"/>
    <x v="1479"/>
  </r>
  <r>
    <n v="1622"/>
    <x v="787"/>
    <x v="141"/>
    <d v="2017-07-15T00:00:00"/>
    <s v="Standard Class"/>
    <s v="JC-15385"/>
    <s v="Jenna Caffey"/>
    <x v="0"/>
    <s v="United States"/>
    <s v="Kent"/>
    <x v="4"/>
    <n v="98031"/>
    <x v="1"/>
    <s v="OFF-LA-10003930"/>
    <x v="1"/>
    <x v="2"/>
    <s v="Dot Matrix Printer Tape Reel Labels, White, 5000/Box"/>
    <n v="786.48"/>
    <n v="8"/>
    <n v="0"/>
    <x v="1480"/>
  </r>
  <r>
    <n v="1623"/>
    <x v="787"/>
    <x v="141"/>
    <d v="2017-07-15T00:00:00"/>
    <s v="Standard Class"/>
    <s v="JC-15385"/>
    <s v="Jenna Caffey"/>
    <x v="0"/>
    <s v="United States"/>
    <s v="Kent"/>
    <x v="4"/>
    <n v="98031"/>
    <x v="1"/>
    <s v="OFF-BI-10001107"/>
    <x v="1"/>
    <x v="8"/>
    <s v="GBC White Gloss Covers, Plain Front"/>
    <n v="23.167999999999999"/>
    <n v="2"/>
    <n v="0.2"/>
    <x v="1481"/>
  </r>
  <r>
    <n v="1624"/>
    <x v="787"/>
    <x v="141"/>
    <d v="2017-07-15T00:00:00"/>
    <s v="Standard Class"/>
    <s v="JC-15385"/>
    <s v="Jenna Caffey"/>
    <x v="0"/>
    <s v="United States"/>
    <s v="Kent"/>
    <x v="4"/>
    <n v="98031"/>
    <x v="1"/>
    <s v="TEC-AC-10003063"/>
    <x v="2"/>
    <x v="11"/>
    <s v="Micro Innovations USB RF Wireless Keyboard with Mouse"/>
    <n v="50"/>
    <n v="2"/>
    <n v="0"/>
    <x v="1482"/>
  </r>
  <r>
    <n v="1625"/>
    <x v="788"/>
    <x v="546"/>
    <d v="2015-12-24T00:00:00"/>
    <s v="Standard Class"/>
    <s v="JG-15160"/>
    <s v="James Galang"/>
    <x v="0"/>
    <s v="United States"/>
    <s v="Los Angeles"/>
    <x v="1"/>
    <n v="90049"/>
    <x v="1"/>
    <s v="TEC-PH-10002922"/>
    <x v="2"/>
    <x v="7"/>
    <s v="ShoreTel ShorePhone IP 230 VoIP phone"/>
    <n v="675.96"/>
    <n v="5"/>
    <n v="0.2"/>
    <x v="1483"/>
  </r>
  <r>
    <n v="1626"/>
    <x v="788"/>
    <x v="546"/>
    <d v="2015-12-24T00:00:00"/>
    <s v="Standard Class"/>
    <s v="JG-15160"/>
    <s v="James Galang"/>
    <x v="0"/>
    <s v="United States"/>
    <s v="Los Angeles"/>
    <x v="1"/>
    <n v="90049"/>
    <x v="1"/>
    <s v="TEC-AC-10002049"/>
    <x v="2"/>
    <x v="11"/>
    <s v="Plantronics Savi W720 Multi-Device Wireless Headset System"/>
    <n v="1265.8499999999999"/>
    <n v="3"/>
    <n v="0"/>
    <x v="1484"/>
  </r>
  <r>
    <n v="1627"/>
    <x v="789"/>
    <x v="547"/>
    <d v="2015-11-22T00:00:00"/>
    <s v="Standard Class"/>
    <s v="PO-19180"/>
    <s v="Philisse Overcash"/>
    <x v="2"/>
    <s v="United States"/>
    <s v="New York City"/>
    <x v="15"/>
    <n v="10011"/>
    <x v="3"/>
    <s v="OFF-AP-10002457"/>
    <x v="1"/>
    <x v="9"/>
    <s v="Eureka The Boss Plus 12-Amp Hard Box Upright Vacuum, Red"/>
    <n v="523.25"/>
    <n v="5"/>
    <n v="0"/>
    <x v="1485"/>
  </r>
  <r>
    <n v="1628"/>
    <x v="790"/>
    <x v="496"/>
    <d v="2015-09-30T00:00:00"/>
    <s v="Standard Class"/>
    <s v="MC-17275"/>
    <s v="Marc Crier"/>
    <x v="0"/>
    <s v="United States"/>
    <s v="Lafayette"/>
    <x v="28"/>
    <n v="70506"/>
    <x v="0"/>
    <s v="FUR-CH-10001270"/>
    <x v="0"/>
    <x v="1"/>
    <s v="Harbour Creations Steel Folding Chair"/>
    <n v="517.5"/>
    <n v="6"/>
    <n v="0"/>
    <x v="1486"/>
  </r>
  <r>
    <n v="1629"/>
    <x v="791"/>
    <x v="548"/>
    <d v="2017-06-25T00:00:00"/>
    <s v="Second Class"/>
    <s v="AS-10240"/>
    <s v="Alan Shonely"/>
    <x v="0"/>
    <s v="United States"/>
    <s v="Cleveland"/>
    <x v="24"/>
    <n v="44105"/>
    <x v="3"/>
    <s v="FUR-FU-10004415"/>
    <x v="0"/>
    <x v="5"/>
    <s v="Stacking Tray, Side-Loading, Legal, Smoke"/>
    <n v="17.920000000000002"/>
    <n v="5"/>
    <n v="0.2"/>
    <x v="1487"/>
  </r>
  <r>
    <n v="1630"/>
    <x v="791"/>
    <x v="548"/>
    <d v="2017-06-25T00:00:00"/>
    <s v="Second Class"/>
    <s v="AS-10240"/>
    <s v="Alan Shonely"/>
    <x v="0"/>
    <s v="United States"/>
    <s v="Cleveland"/>
    <x v="24"/>
    <n v="44105"/>
    <x v="3"/>
    <s v="OFF-BI-10001510"/>
    <x v="1"/>
    <x v="8"/>
    <s v="Deluxe Heavy-Duty Vinyl Round Ring Binder"/>
    <n v="41.256"/>
    <n v="6"/>
    <n v="0.7"/>
    <x v="1488"/>
  </r>
  <r>
    <n v="1631"/>
    <x v="792"/>
    <x v="541"/>
    <d v="2016-05-08T00:00:00"/>
    <s v="Same Day"/>
    <s v="CL-12565"/>
    <s v="Clay Ludtke"/>
    <x v="0"/>
    <s v="United States"/>
    <s v="Cleveland"/>
    <x v="24"/>
    <n v="44105"/>
    <x v="3"/>
    <s v="OFF-ST-10002011"/>
    <x v="1"/>
    <x v="4"/>
    <s v="Smead Adjustable Mobile File Trolley with Lockable Top"/>
    <n v="1006.056"/>
    <n v="3"/>
    <n v="0.2"/>
    <x v="1489"/>
  </r>
  <r>
    <n v="1632"/>
    <x v="792"/>
    <x v="541"/>
    <d v="2016-05-08T00:00:00"/>
    <s v="Same Day"/>
    <s v="CL-12565"/>
    <s v="Clay Ludtke"/>
    <x v="0"/>
    <s v="United States"/>
    <s v="Cleveland"/>
    <x v="24"/>
    <n v="44105"/>
    <x v="3"/>
    <s v="OFF-PA-10002986"/>
    <x v="1"/>
    <x v="10"/>
    <s v="Xerox 1898"/>
    <n v="10.688000000000001"/>
    <n v="2"/>
    <n v="0.2"/>
    <x v="1490"/>
  </r>
  <r>
    <n v="1633"/>
    <x v="792"/>
    <x v="541"/>
    <d v="2016-05-08T00:00:00"/>
    <s v="Same Day"/>
    <s v="CL-12565"/>
    <s v="Clay Ludtke"/>
    <x v="0"/>
    <s v="United States"/>
    <s v="Cleveland"/>
    <x v="24"/>
    <n v="44105"/>
    <x v="3"/>
    <s v="OFF-PA-10004451"/>
    <x v="1"/>
    <x v="10"/>
    <s v="Xerox 222"/>
    <n v="10.368"/>
    <n v="2"/>
    <n v="0.2"/>
    <x v="572"/>
  </r>
  <r>
    <n v="1634"/>
    <x v="792"/>
    <x v="541"/>
    <d v="2016-05-08T00:00:00"/>
    <s v="Same Day"/>
    <s v="CL-12565"/>
    <s v="Clay Ludtke"/>
    <x v="0"/>
    <s v="United States"/>
    <s v="Cleveland"/>
    <x v="24"/>
    <n v="44105"/>
    <x v="3"/>
    <s v="OFF-ST-10000649"/>
    <x v="1"/>
    <x v="4"/>
    <s v="Hanging Personal Folder File"/>
    <n v="25.12"/>
    <n v="2"/>
    <n v="0.2"/>
    <x v="1491"/>
  </r>
  <r>
    <n v="1635"/>
    <x v="792"/>
    <x v="541"/>
    <d v="2016-05-08T00:00:00"/>
    <s v="Same Day"/>
    <s v="CL-12565"/>
    <s v="Clay Ludtke"/>
    <x v="0"/>
    <s v="United States"/>
    <s v="Cleveland"/>
    <x v="24"/>
    <n v="44105"/>
    <x v="3"/>
    <s v="TEC-AC-10001465"/>
    <x v="2"/>
    <x v="11"/>
    <s v="SanDisk Cruzer 64 GB USB Flash Drive"/>
    <n v="58.112000000000002"/>
    <n v="2"/>
    <n v="0.2"/>
    <x v="530"/>
  </r>
  <r>
    <n v="1636"/>
    <x v="793"/>
    <x v="35"/>
    <d v="2014-12-02T00:00:00"/>
    <s v="Standard Class"/>
    <s v="NW-18400"/>
    <s v="Natalie Webber"/>
    <x v="0"/>
    <s v="United States"/>
    <s v="Tigard"/>
    <x v="21"/>
    <n v="97224"/>
    <x v="1"/>
    <s v="OFF-PA-10001166"/>
    <x v="1"/>
    <x v="10"/>
    <s v="Xerox 2"/>
    <n v="15.552"/>
    <n v="3"/>
    <n v="0.2"/>
    <x v="12"/>
  </r>
  <r>
    <n v="1637"/>
    <x v="793"/>
    <x v="35"/>
    <d v="2014-12-02T00:00:00"/>
    <s v="Standard Class"/>
    <s v="NW-18400"/>
    <s v="Natalie Webber"/>
    <x v="0"/>
    <s v="United States"/>
    <s v="Tigard"/>
    <x v="21"/>
    <n v="97224"/>
    <x v="1"/>
    <s v="OFF-ST-10001097"/>
    <x v="1"/>
    <x v="4"/>
    <s v="Office Impressions Heavy Duty Welded Shelving &amp; Multimedia Storage Drawers"/>
    <n v="669.08"/>
    <n v="5"/>
    <n v="0.2"/>
    <x v="1492"/>
  </r>
  <r>
    <n v="1638"/>
    <x v="793"/>
    <x v="35"/>
    <d v="2014-12-02T00:00:00"/>
    <s v="Standard Class"/>
    <s v="NW-18400"/>
    <s v="Natalie Webber"/>
    <x v="0"/>
    <s v="United States"/>
    <s v="Tigard"/>
    <x v="21"/>
    <n v="97224"/>
    <x v="1"/>
    <s v="TEC-PH-10000038"/>
    <x v="2"/>
    <x v="7"/>
    <s v="Jawbone MINI JAMBOX Wireless Bluetooth Speaker"/>
    <n v="438.33600000000001"/>
    <n v="4"/>
    <n v="0.2"/>
    <x v="1493"/>
  </r>
  <r>
    <n v="1639"/>
    <x v="794"/>
    <x v="439"/>
    <d v="2016-06-01T00:00:00"/>
    <s v="Standard Class"/>
    <s v="TB-21280"/>
    <s v="Toby Braunhardt"/>
    <x v="0"/>
    <s v="United States"/>
    <s v="Washington"/>
    <x v="40"/>
    <n v="20016"/>
    <x v="3"/>
    <s v="OFF-PA-10002689"/>
    <x v="1"/>
    <x v="10"/>
    <s v="Weyerhaeuser First Choice Laser/Copy Paper (20Lb. and 88 Bright)"/>
    <n v="19.440000000000001"/>
    <n v="3"/>
    <n v="0"/>
    <x v="551"/>
  </r>
  <r>
    <n v="1640"/>
    <x v="794"/>
    <x v="439"/>
    <d v="2016-06-01T00:00:00"/>
    <s v="Standard Class"/>
    <s v="TB-21280"/>
    <s v="Toby Braunhardt"/>
    <x v="0"/>
    <s v="United States"/>
    <s v="Washington"/>
    <x v="40"/>
    <n v="20016"/>
    <x v="3"/>
    <s v="OFF-BI-10004728"/>
    <x v="1"/>
    <x v="8"/>
    <s v="Wilson Jones Turn Tabs Binder Tool for Ring Binders"/>
    <n v="9.64"/>
    <n v="2"/>
    <n v="0"/>
    <x v="1494"/>
  </r>
  <r>
    <n v="1641"/>
    <x v="794"/>
    <x v="439"/>
    <d v="2016-06-01T00:00:00"/>
    <s v="Standard Class"/>
    <s v="TB-21280"/>
    <s v="Toby Braunhardt"/>
    <x v="0"/>
    <s v="United States"/>
    <s v="Washington"/>
    <x v="40"/>
    <n v="20016"/>
    <x v="3"/>
    <s v="OFF-PA-10004675"/>
    <x v="1"/>
    <x v="10"/>
    <s v="Telephone Message Books with Fax/Mobile Section, 5 1/2&quot; x 3 3/16&quot;"/>
    <n v="12.7"/>
    <n v="2"/>
    <n v="0"/>
    <x v="1495"/>
  </r>
  <r>
    <n v="1642"/>
    <x v="794"/>
    <x v="439"/>
    <d v="2016-06-01T00:00:00"/>
    <s v="Standard Class"/>
    <s v="TB-21280"/>
    <s v="Toby Braunhardt"/>
    <x v="0"/>
    <s v="United States"/>
    <s v="Washington"/>
    <x v="40"/>
    <n v="20016"/>
    <x v="3"/>
    <s v="FUR-FU-10000629"/>
    <x v="0"/>
    <x v="5"/>
    <s v="9-3/4 Diameter Round Wall Clock"/>
    <n v="41.37"/>
    <n v="3"/>
    <n v="0"/>
    <x v="1496"/>
  </r>
  <r>
    <n v="1643"/>
    <x v="795"/>
    <x v="503"/>
    <d v="2014-12-04T00:00:00"/>
    <s v="Standard Class"/>
    <s v="BS-11380"/>
    <s v="Bill Stewart"/>
    <x v="1"/>
    <s v="United States"/>
    <s v="Skokie"/>
    <x v="10"/>
    <n v="60076"/>
    <x v="2"/>
    <s v="OFF-FA-10003112"/>
    <x v="1"/>
    <x v="13"/>
    <s v="Staples"/>
    <n v="12.624000000000001"/>
    <n v="2"/>
    <n v="0.2"/>
    <x v="1497"/>
  </r>
  <r>
    <n v="1644"/>
    <x v="796"/>
    <x v="531"/>
    <d v="2015-03-20T00:00:00"/>
    <s v="First Class"/>
    <s v="FH-14365"/>
    <s v="Fred Hopkins"/>
    <x v="1"/>
    <s v="United States"/>
    <s v="Seattle"/>
    <x v="4"/>
    <n v="98115"/>
    <x v="1"/>
    <s v="OFF-ST-10000142"/>
    <x v="1"/>
    <x v="4"/>
    <s v="Deluxe Rollaway Locking File with Drawer"/>
    <n v="1247.6400000000001"/>
    <n v="3"/>
    <n v="0"/>
    <x v="1498"/>
  </r>
  <r>
    <n v="1645"/>
    <x v="796"/>
    <x v="531"/>
    <d v="2015-03-20T00:00:00"/>
    <s v="First Class"/>
    <s v="FH-14365"/>
    <s v="Fred Hopkins"/>
    <x v="1"/>
    <s v="United States"/>
    <s v="Seattle"/>
    <x v="4"/>
    <n v="98115"/>
    <x v="1"/>
    <s v="TEC-CO-10001766"/>
    <x v="2"/>
    <x v="16"/>
    <s v="Canon PC940 Copier"/>
    <n v="3149.93"/>
    <n v="7"/>
    <n v="0"/>
    <x v="1499"/>
  </r>
  <r>
    <n v="1646"/>
    <x v="796"/>
    <x v="531"/>
    <d v="2015-03-20T00:00:00"/>
    <s v="First Class"/>
    <s v="FH-14365"/>
    <s v="Fred Hopkins"/>
    <x v="1"/>
    <s v="United States"/>
    <s v="Seattle"/>
    <x v="4"/>
    <n v="98115"/>
    <x v="1"/>
    <s v="OFF-PA-10004359"/>
    <x v="1"/>
    <x v="10"/>
    <s v="Multicolor Computer Printout Paper"/>
    <n v="209.7"/>
    <n v="2"/>
    <n v="0"/>
    <x v="1500"/>
  </r>
  <r>
    <n v="1647"/>
    <x v="797"/>
    <x v="549"/>
    <d v="2015-11-03T00:00:00"/>
    <s v="First Class"/>
    <s v="VM-21685"/>
    <s v="Valerie Mitchum"/>
    <x v="2"/>
    <s v="United States"/>
    <s v="Philadelphia"/>
    <x v="9"/>
    <n v="19140"/>
    <x v="3"/>
    <s v="TEC-AC-10002323"/>
    <x v="2"/>
    <x v="11"/>
    <s v="SanDisk Ultra 32 GB MicroSDHC Class 10 Memory Card"/>
    <n v="35.36"/>
    <n v="2"/>
    <n v="0.2"/>
    <x v="1501"/>
  </r>
  <r>
    <n v="1648"/>
    <x v="797"/>
    <x v="549"/>
    <d v="2015-11-03T00:00:00"/>
    <s v="First Class"/>
    <s v="VM-21685"/>
    <s v="Valerie Mitchum"/>
    <x v="2"/>
    <s v="United States"/>
    <s v="Philadelphia"/>
    <x v="9"/>
    <n v="19140"/>
    <x v="3"/>
    <s v="OFF-FA-10001135"/>
    <x v="1"/>
    <x v="13"/>
    <s v="Brites Rubber Bands, 1 1/2 oz. Box"/>
    <n v="3.1680000000000001"/>
    <n v="2"/>
    <n v="0.2"/>
    <x v="1502"/>
  </r>
  <r>
    <n v="1649"/>
    <x v="798"/>
    <x v="120"/>
    <d v="2015-09-29T00:00:00"/>
    <s v="Second Class"/>
    <s v="SF-20200"/>
    <s v="Sarah Foster"/>
    <x v="0"/>
    <s v="United States"/>
    <s v="Philadelphia"/>
    <x v="9"/>
    <n v="19143"/>
    <x v="3"/>
    <s v="OFF-BI-10004224"/>
    <x v="1"/>
    <x v="8"/>
    <s v="Catalog Binders with Expanding Posts"/>
    <n v="121.104"/>
    <n v="6"/>
    <n v="0.7"/>
    <x v="1503"/>
  </r>
  <r>
    <n v="1650"/>
    <x v="798"/>
    <x v="120"/>
    <d v="2015-09-29T00:00:00"/>
    <s v="Second Class"/>
    <s v="SF-20200"/>
    <s v="Sarah Foster"/>
    <x v="0"/>
    <s v="United States"/>
    <s v="Philadelphia"/>
    <x v="9"/>
    <n v="19143"/>
    <x v="3"/>
    <s v="TEC-PH-10003357"/>
    <x v="2"/>
    <x v="7"/>
    <s v="Grandstream GXP2100 Mainstream Business Phone"/>
    <n v="45.893999999999998"/>
    <n v="1"/>
    <n v="0.4"/>
    <x v="1504"/>
  </r>
  <r>
    <n v="1651"/>
    <x v="799"/>
    <x v="550"/>
    <d v="2014-08-29T00:00:00"/>
    <s v="Same Day"/>
    <s v="HH-15010"/>
    <s v="Hilary Holden"/>
    <x v="1"/>
    <s v="United States"/>
    <s v="San Francisco"/>
    <x v="1"/>
    <n v="94110"/>
    <x v="1"/>
    <s v="OFF-PA-10004475"/>
    <x v="1"/>
    <x v="10"/>
    <s v="Xerox 1940"/>
    <n v="109.92"/>
    <n v="2"/>
    <n v="0"/>
    <x v="1505"/>
  </r>
  <r>
    <n v="1652"/>
    <x v="799"/>
    <x v="550"/>
    <d v="2014-08-29T00:00:00"/>
    <s v="Same Day"/>
    <s v="HH-15010"/>
    <s v="Hilary Holden"/>
    <x v="1"/>
    <s v="United States"/>
    <s v="San Francisco"/>
    <x v="1"/>
    <n v="94110"/>
    <x v="1"/>
    <s v="OFF-PA-10003001"/>
    <x v="1"/>
    <x v="10"/>
    <s v="Xerox 1986"/>
    <n v="13.36"/>
    <n v="2"/>
    <n v="0"/>
    <x v="534"/>
  </r>
  <r>
    <n v="1653"/>
    <x v="800"/>
    <x v="551"/>
    <d v="2017-11-21T00:00:00"/>
    <s v="First Class"/>
    <s v="CD-12280"/>
    <s v="Christina DeMoss"/>
    <x v="0"/>
    <s v="United States"/>
    <s v="Seattle"/>
    <x v="4"/>
    <n v="98105"/>
    <x v="1"/>
    <s v="OFF-ST-10003442"/>
    <x v="1"/>
    <x v="4"/>
    <s v="Eldon Portable Mobile Manager"/>
    <n v="169.68"/>
    <n v="6"/>
    <n v="0"/>
    <x v="1506"/>
  </r>
  <r>
    <n v="1654"/>
    <x v="800"/>
    <x v="551"/>
    <d v="2017-11-21T00:00:00"/>
    <s v="First Class"/>
    <s v="CD-12280"/>
    <s v="Christina DeMoss"/>
    <x v="0"/>
    <s v="United States"/>
    <s v="Seattle"/>
    <x v="4"/>
    <n v="98105"/>
    <x v="1"/>
    <s v="TEC-AC-10003832"/>
    <x v="2"/>
    <x v="11"/>
    <s v="Imation 16GB Mini TravelDrive USB 2.0 Flash Drive"/>
    <n v="132.52000000000001"/>
    <n v="4"/>
    <n v="0"/>
    <x v="621"/>
  </r>
  <r>
    <n v="1655"/>
    <x v="800"/>
    <x v="551"/>
    <d v="2017-11-21T00:00:00"/>
    <s v="First Class"/>
    <s v="CD-12280"/>
    <s v="Christina DeMoss"/>
    <x v="0"/>
    <s v="United States"/>
    <s v="Seattle"/>
    <x v="4"/>
    <n v="98105"/>
    <x v="1"/>
    <s v="OFF-FA-10000611"/>
    <x v="1"/>
    <x v="13"/>
    <s v="Binder Clips by OIC"/>
    <n v="2.96"/>
    <n v="2"/>
    <n v="0"/>
    <x v="1507"/>
  </r>
  <r>
    <n v="1656"/>
    <x v="800"/>
    <x v="551"/>
    <d v="2017-11-21T00:00:00"/>
    <s v="First Class"/>
    <s v="CD-12280"/>
    <s v="Christina DeMoss"/>
    <x v="0"/>
    <s v="United States"/>
    <s v="Seattle"/>
    <x v="4"/>
    <n v="98105"/>
    <x v="1"/>
    <s v="OFF-BI-10001116"/>
    <x v="1"/>
    <x v="8"/>
    <s v="Wilson Jones 1&quot; Hanging DublLock Ring Binders"/>
    <n v="8.4480000000000004"/>
    <n v="2"/>
    <n v="0.2"/>
    <x v="51"/>
  </r>
  <r>
    <n v="1657"/>
    <x v="800"/>
    <x v="551"/>
    <d v="2017-11-21T00:00:00"/>
    <s v="First Class"/>
    <s v="CD-12280"/>
    <s v="Christina DeMoss"/>
    <x v="0"/>
    <s v="United States"/>
    <s v="Seattle"/>
    <x v="4"/>
    <n v="98105"/>
    <x v="1"/>
    <s v="OFF-ST-10000563"/>
    <x v="1"/>
    <x v="4"/>
    <s v="Fellowes Bankers Box Stor/Drawer Steel Plus"/>
    <n v="95.94"/>
    <n v="3"/>
    <n v="0"/>
    <x v="1508"/>
  </r>
  <r>
    <n v="1658"/>
    <x v="801"/>
    <x v="552"/>
    <d v="2014-05-15T00:00:00"/>
    <s v="First Class"/>
    <s v="HL-15040"/>
    <s v="Hunter Lopez"/>
    <x v="0"/>
    <s v="United States"/>
    <s v="Milwaukee"/>
    <x v="6"/>
    <n v="53209"/>
    <x v="2"/>
    <s v="FUR-FU-10000010"/>
    <x v="0"/>
    <x v="5"/>
    <s v="DAX Value U-Channel Document Frames, Easel Back"/>
    <n v="34.79"/>
    <n v="7"/>
    <n v="0"/>
    <x v="1509"/>
  </r>
  <r>
    <n v="1659"/>
    <x v="802"/>
    <x v="176"/>
    <d v="2017-01-26T00:00:00"/>
    <s v="Standard Class"/>
    <s v="TH-21100"/>
    <s v="Thea Hendricks"/>
    <x v="0"/>
    <s v="United States"/>
    <s v="Los Angeles"/>
    <x v="1"/>
    <n v="90045"/>
    <x v="1"/>
    <s v="TEC-PH-10004922"/>
    <x v="2"/>
    <x v="7"/>
    <s v="RCA Visys Integrated PBX 8-Line Router"/>
    <n v="160.77600000000001"/>
    <n v="3"/>
    <n v="0.2"/>
    <x v="1510"/>
  </r>
  <r>
    <n v="1660"/>
    <x v="803"/>
    <x v="505"/>
    <d v="2017-11-06T00:00:00"/>
    <s v="Standard Class"/>
    <s v="MM-18055"/>
    <s v="Michelle Moray"/>
    <x v="0"/>
    <s v="United States"/>
    <s v="Seattle"/>
    <x v="4"/>
    <n v="98115"/>
    <x v="1"/>
    <s v="OFF-BI-10004330"/>
    <x v="1"/>
    <x v="8"/>
    <s v="GBC Velobind Prepunched Cover Sets, Regency Series"/>
    <n v="88.751999999999995"/>
    <n v="3"/>
    <n v="0.2"/>
    <x v="1511"/>
  </r>
  <r>
    <n v="1661"/>
    <x v="803"/>
    <x v="505"/>
    <d v="2017-11-06T00:00:00"/>
    <s v="Standard Class"/>
    <s v="MM-18055"/>
    <s v="Michelle Moray"/>
    <x v="0"/>
    <s v="United States"/>
    <s v="Seattle"/>
    <x v="4"/>
    <n v="98115"/>
    <x v="1"/>
    <s v="OFF-BI-10002072"/>
    <x v="1"/>
    <x v="8"/>
    <s v="Cardinal Slant-D Ring Binders"/>
    <n v="13.904"/>
    <n v="2"/>
    <n v="0.2"/>
    <x v="1512"/>
  </r>
  <r>
    <n v="1662"/>
    <x v="804"/>
    <x v="504"/>
    <d v="2017-05-06T00:00:00"/>
    <s v="Standard Class"/>
    <s v="QJ-19255"/>
    <s v="Quincy Jones"/>
    <x v="1"/>
    <s v="United States"/>
    <s v="Philadelphia"/>
    <x v="9"/>
    <n v="19143"/>
    <x v="3"/>
    <s v="TEC-PH-10002549"/>
    <x v="2"/>
    <x v="7"/>
    <s v="Polycom SoundPoint IP 450 VoIP phone"/>
    <n v="677.58"/>
    <n v="5"/>
    <n v="0.4"/>
    <x v="1513"/>
  </r>
  <r>
    <n v="1663"/>
    <x v="804"/>
    <x v="504"/>
    <d v="2017-05-06T00:00:00"/>
    <s v="Standard Class"/>
    <s v="QJ-19255"/>
    <s v="Quincy Jones"/>
    <x v="1"/>
    <s v="United States"/>
    <s v="Philadelphia"/>
    <x v="9"/>
    <n v="19143"/>
    <x v="3"/>
    <s v="OFF-BI-10002353"/>
    <x v="1"/>
    <x v="8"/>
    <s v="GBC VeloBind Cover Sets"/>
    <n v="13.896000000000001"/>
    <n v="3"/>
    <n v="0.7"/>
    <x v="1514"/>
  </r>
  <r>
    <n v="1664"/>
    <x v="805"/>
    <x v="390"/>
    <d v="2016-11-26T00:00:00"/>
    <s v="Second Class"/>
    <s v="NS-18505"/>
    <s v="Neola Schneider"/>
    <x v="0"/>
    <s v="United States"/>
    <s v="Dallas"/>
    <x v="5"/>
    <n v="75217"/>
    <x v="2"/>
    <s v="OFF-ST-10001325"/>
    <x v="1"/>
    <x v="4"/>
    <s v="Sterilite Officeware Hinged File Box"/>
    <n v="41.92"/>
    <n v="5"/>
    <n v="0.2"/>
    <x v="1515"/>
  </r>
  <r>
    <n v="1665"/>
    <x v="805"/>
    <x v="390"/>
    <d v="2016-11-26T00:00:00"/>
    <s v="Second Class"/>
    <s v="NS-18505"/>
    <s v="Neola Schneider"/>
    <x v="0"/>
    <s v="United States"/>
    <s v="Dallas"/>
    <x v="5"/>
    <n v="75217"/>
    <x v="2"/>
    <s v="TEC-AC-10002049"/>
    <x v="2"/>
    <x v="11"/>
    <s v="Logitech G19 Programmable Gaming Keyboard"/>
    <n v="297.57600000000002"/>
    <n v="3"/>
    <n v="0.2"/>
    <x v="1516"/>
  </r>
  <r>
    <n v="1666"/>
    <x v="805"/>
    <x v="390"/>
    <d v="2016-11-26T00:00:00"/>
    <s v="Second Class"/>
    <s v="NS-18505"/>
    <s v="Neola Schneider"/>
    <x v="0"/>
    <s v="United States"/>
    <s v="Dallas"/>
    <x v="5"/>
    <n v="75217"/>
    <x v="2"/>
    <s v="OFF-FA-10002676"/>
    <x v="1"/>
    <x v="13"/>
    <s v="Colored Push Pins"/>
    <n v="4.3440000000000003"/>
    <n v="3"/>
    <n v="0.2"/>
    <x v="1517"/>
  </r>
  <r>
    <n v="1667"/>
    <x v="805"/>
    <x v="390"/>
    <d v="2016-11-26T00:00:00"/>
    <s v="Second Class"/>
    <s v="NS-18505"/>
    <s v="Neola Schneider"/>
    <x v="0"/>
    <s v="United States"/>
    <s v="Dallas"/>
    <x v="5"/>
    <n v="75217"/>
    <x v="2"/>
    <s v="TEC-AC-10003023"/>
    <x v="2"/>
    <x v="11"/>
    <s v="Logitech G105 Gaming Keyboard"/>
    <n v="94.992000000000004"/>
    <n v="2"/>
    <n v="0.2"/>
    <x v="1518"/>
  </r>
  <r>
    <n v="1668"/>
    <x v="805"/>
    <x v="390"/>
    <d v="2016-11-26T00:00:00"/>
    <s v="Second Class"/>
    <s v="NS-18505"/>
    <s v="Neola Schneider"/>
    <x v="0"/>
    <s v="United States"/>
    <s v="Dallas"/>
    <x v="5"/>
    <n v="75217"/>
    <x v="2"/>
    <s v="OFF-PA-10000167"/>
    <x v="1"/>
    <x v="10"/>
    <s v="Xerox 1925"/>
    <n v="74.352000000000004"/>
    <n v="3"/>
    <n v="0.2"/>
    <x v="1403"/>
  </r>
  <r>
    <n v="1669"/>
    <x v="805"/>
    <x v="390"/>
    <d v="2016-11-26T00:00:00"/>
    <s v="Second Class"/>
    <s v="NS-18505"/>
    <s v="Neola Schneider"/>
    <x v="0"/>
    <s v="United States"/>
    <s v="Dallas"/>
    <x v="5"/>
    <n v="75217"/>
    <x v="2"/>
    <s v="OFF-AR-10003405"/>
    <x v="1"/>
    <x v="6"/>
    <s v="Dixon My First Ticonderoga Pencil, #2"/>
    <n v="14.04"/>
    <n v="3"/>
    <n v="0.2"/>
    <x v="1265"/>
  </r>
  <r>
    <n v="1670"/>
    <x v="806"/>
    <x v="553"/>
    <d v="2015-01-15T00:00:00"/>
    <s v="Standard Class"/>
    <s v="MM-17920"/>
    <s v="Michael Moore"/>
    <x v="0"/>
    <s v="United States"/>
    <s v="New York City"/>
    <x v="15"/>
    <n v="10011"/>
    <x v="3"/>
    <s v="FUR-TA-10001889"/>
    <x v="0"/>
    <x v="3"/>
    <s v="Bush Advantage Collection Racetrack Conference Table"/>
    <n v="1018.104"/>
    <n v="4"/>
    <n v="0.4"/>
    <x v="1519"/>
  </r>
  <r>
    <n v="1671"/>
    <x v="807"/>
    <x v="15"/>
    <d v="2017-10-26T00:00:00"/>
    <s v="Standard Class"/>
    <s v="RD-19480"/>
    <s v="Rick Duston"/>
    <x v="0"/>
    <s v="United States"/>
    <s v="Houston"/>
    <x v="5"/>
    <n v="77095"/>
    <x v="2"/>
    <s v="TEC-PH-10002185"/>
    <x v="2"/>
    <x v="7"/>
    <s v="QVS USB Car Charger 2-Port 2.1Amp for iPod/iPhone/iPad/iPad 2/iPad 3"/>
    <n v="16.68"/>
    <n v="3"/>
    <n v="0.2"/>
    <x v="1520"/>
  </r>
  <r>
    <n v="1672"/>
    <x v="808"/>
    <x v="554"/>
    <d v="2016-03-25T00:00:00"/>
    <s v="First Class"/>
    <s v="RB-19645"/>
    <s v="Robert Barroso"/>
    <x v="1"/>
    <s v="United States"/>
    <s v="North Las Vegas"/>
    <x v="33"/>
    <n v="89031"/>
    <x v="1"/>
    <s v="TEC-AC-10001013"/>
    <x v="2"/>
    <x v="11"/>
    <s v="Logitech ClearChat Comfort/USB Headset H390"/>
    <n v="58.58"/>
    <n v="2"/>
    <n v="0"/>
    <x v="1521"/>
  </r>
  <r>
    <n v="1673"/>
    <x v="809"/>
    <x v="445"/>
    <d v="2017-07-07T00:00:00"/>
    <s v="Standard Class"/>
    <s v="RD-19585"/>
    <s v="Rob Dowd"/>
    <x v="0"/>
    <s v="United States"/>
    <s v="Plano"/>
    <x v="5"/>
    <n v="75023"/>
    <x v="2"/>
    <s v="TEC-PH-10002726"/>
    <x v="2"/>
    <x v="7"/>
    <s v="netTALK DUO VoIP Telephone Service"/>
    <n v="167.96799999999999"/>
    <n v="4"/>
    <n v="0.2"/>
    <x v="68"/>
  </r>
  <r>
    <n v="1674"/>
    <x v="810"/>
    <x v="555"/>
    <d v="2015-12-12T00:00:00"/>
    <s v="First Class"/>
    <s v="SW-20455"/>
    <s v="Shaun Weien"/>
    <x v="0"/>
    <s v="United States"/>
    <s v="Suffolk"/>
    <x v="17"/>
    <n v="23434"/>
    <x v="0"/>
    <s v="OFF-LA-10003930"/>
    <x v="1"/>
    <x v="2"/>
    <s v="Dot Matrix Printer Tape Reel Labels, White, 5000/Box"/>
    <n v="196.62"/>
    <n v="2"/>
    <n v="0"/>
    <x v="1522"/>
  </r>
  <r>
    <n v="1675"/>
    <x v="811"/>
    <x v="14"/>
    <d v="2015-09-21T00:00:00"/>
    <s v="Standard Class"/>
    <s v="SF-20965"/>
    <s v="Sylvia Foulston"/>
    <x v="1"/>
    <s v="United States"/>
    <s v="Houston"/>
    <x v="5"/>
    <n v="77041"/>
    <x v="2"/>
    <s v="FUR-FU-10003535"/>
    <x v="0"/>
    <x v="5"/>
    <s v="Howard Miller Distant Time Traveler Alarm Clock"/>
    <n v="21.936"/>
    <n v="2"/>
    <n v="0.6"/>
    <x v="1523"/>
  </r>
  <r>
    <n v="1676"/>
    <x v="811"/>
    <x v="14"/>
    <d v="2015-09-21T00:00:00"/>
    <s v="Standard Class"/>
    <s v="SF-20965"/>
    <s v="Sylvia Foulston"/>
    <x v="1"/>
    <s v="United States"/>
    <s v="Houston"/>
    <x v="5"/>
    <n v="77041"/>
    <x v="2"/>
    <s v="OFF-BI-10000088"/>
    <x v="1"/>
    <x v="8"/>
    <s v="GBC Imprintable Covers"/>
    <n v="6.5880000000000001"/>
    <n v="3"/>
    <n v="0.8"/>
    <x v="1524"/>
  </r>
  <r>
    <n v="1677"/>
    <x v="812"/>
    <x v="556"/>
    <d v="2016-05-24T00:00:00"/>
    <s v="Standard Class"/>
    <s v="EB-13930"/>
    <s v="Eric Barreto"/>
    <x v="0"/>
    <s v="United States"/>
    <s v="San Francisco"/>
    <x v="1"/>
    <n v="94110"/>
    <x v="1"/>
    <s v="OFF-ST-10000604"/>
    <x v="1"/>
    <x v="4"/>
    <s v="Home/Office Personal File Carts"/>
    <n v="104.28"/>
    <n v="3"/>
    <n v="0"/>
    <x v="1525"/>
  </r>
  <r>
    <n v="1678"/>
    <x v="812"/>
    <x v="556"/>
    <d v="2016-05-24T00:00:00"/>
    <s v="Standard Class"/>
    <s v="EB-13930"/>
    <s v="Eric Barreto"/>
    <x v="0"/>
    <s v="United States"/>
    <s v="San Francisco"/>
    <x v="1"/>
    <n v="94110"/>
    <x v="1"/>
    <s v="OFF-PA-10004040"/>
    <x v="1"/>
    <x v="10"/>
    <s v="Universal Premium White Copier/Laser Paper (20Lb. and 87 Bright)"/>
    <n v="17.940000000000001"/>
    <n v="3"/>
    <n v="0"/>
    <x v="1526"/>
  </r>
  <r>
    <n v="1679"/>
    <x v="813"/>
    <x v="557"/>
    <d v="2014-09-13T00:00:00"/>
    <s v="Standard Class"/>
    <s v="SB-20290"/>
    <s v="Sean Braxton"/>
    <x v="1"/>
    <s v="United States"/>
    <s v="Philadelphia"/>
    <x v="9"/>
    <n v="19134"/>
    <x v="3"/>
    <s v="OFF-ST-10002344"/>
    <x v="1"/>
    <x v="4"/>
    <s v="Carina 42&quot;Hx23 3/4&quot;W Media Storage Unit"/>
    <n v="64.784000000000006"/>
    <n v="1"/>
    <n v="0.2"/>
    <x v="1527"/>
  </r>
  <r>
    <n v="1680"/>
    <x v="813"/>
    <x v="557"/>
    <d v="2014-09-13T00:00:00"/>
    <s v="Standard Class"/>
    <s v="SB-20290"/>
    <s v="Sean Braxton"/>
    <x v="1"/>
    <s v="United States"/>
    <s v="Philadelphia"/>
    <x v="9"/>
    <n v="19134"/>
    <x v="3"/>
    <s v="TEC-PH-10003589"/>
    <x v="2"/>
    <x v="7"/>
    <s v="invisibleSHIELD by ZAGG Smudge-Free Screen Protector"/>
    <n v="32.381999999999998"/>
    <n v="3"/>
    <n v="0.4"/>
    <x v="771"/>
  </r>
  <r>
    <n v="1681"/>
    <x v="813"/>
    <x v="557"/>
    <d v="2014-09-13T00:00:00"/>
    <s v="Standard Class"/>
    <s v="SB-20290"/>
    <s v="Sean Braxton"/>
    <x v="1"/>
    <s v="United States"/>
    <s v="Philadelphia"/>
    <x v="9"/>
    <n v="19134"/>
    <x v="3"/>
    <s v="FUR-FU-10000758"/>
    <x v="0"/>
    <x v="5"/>
    <s v="DAX Natural Wood-Tone Poster Frame"/>
    <n v="42.368000000000002"/>
    <n v="2"/>
    <n v="0.2"/>
    <x v="1528"/>
  </r>
  <r>
    <n v="1682"/>
    <x v="813"/>
    <x v="557"/>
    <d v="2014-09-13T00:00:00"/>
    <s v="Standard Class"/>
    <s v="SB-20290"/>
    <s v="Sean Braxton"/>
    <x v="1"/>
    <s v="United States"/>
    <s v="Philadelphia"/>
    <x v="9"/>
    <n v="19134"/>
    <x v="3"/>
    <s v="TEC-MA-10004679"/>
    <x v="2"/>
    <x v="15"/>
    <s v="StarTech.com 10/100 VDSL2 Ethernet Extender Kit"/>
    <n v="399.54"/>
    <n v="4"/>
    <n v="0.7"/>
    <x v="1529"/>
  </r>
  <r>
    <n v="1683"/>
    <x v="814"/>
    <x v="321"/>
    <d v="2016-10-01T00:00:00"/>
    <s v="Second Class"/>
    <s v="PS-18760"/>
    <s v="Pamela Stobb"/>
    <x v="0"/>
    <s v="United States"/>
    <s v="Los Angeles"/>
    <x v="1"/>
    <n v="90008"/>
    <x v="1"/>
    <s v="OFF-PA-10000176"/>
    <x v="1"/>
    <x v="10"/>
    <s v="Xerox 1887"/>
    <n v="18.97"/>
    <n v="1"/>
    <n v="0"/>
    <x v="1530"/>
  </r>
  <r>
    <n v="1684"/>
    <x v="815"/>
    <x v="77"/>
    <d v="2016-11-12T00:00:00"/>
    <s v="Standard Class"/>
    <s v="CB-12535"/>
    <s v="Claudia Bergmann"/>
    <x v="1"/>
    <s v="United States"/>
    <s v="San Francisco"/>
    <x v="1"/>
    <n v="94110"/>
    <x v="1"/>
    <s v="FUR-FU-10002597"/>
    <x v="0"/>
    <x v="5"/>
    <s v="C-Line Magnetic Cubicle Keepers, Clear Polypropylene"/>
    <n v="14.82"/>
    <n v="3"/>
    <n v="0"/>
    <x v="1531"/>
  </r>
  <r>
    <n v="1685"/>
    <x v="816"/>
    <x v="558"/>
    <d v="2017-04-27T00:00:00"/>
    <s v="First Class"/>
    <s v="DK-12835"/>
    <s v="Damala Kotsonis"/>
    <x v="1"/>
    <s v="United States"/>
    <s v="Philadelphia"/>
    <x v="9"/>
    <n v="19143"/>
    <x v="3"/>
    <s v="OFF-AP-10002495"/>
    <x v="1"/>
    <x v="9"/>
    <s v="Acco Smartsocket Table Surge Protector, 6 Color-Coded Adapter Outlets"/>
    <n v="99.28"/>
    <n v="2"/>
    <n v="0.2"/>
    <x v="1532"/>
  </r>
  <r>
    <n v="1686"/>
    <x v="816"/>
    <x v="558"/>
    <d v="2017-04-27T00:00:00"/>
    <s v="First Class"/>
    <s v="DK-12835"/>
    <s v="Damala Kotsonis"/>
    <x v="1"/>
    <s v="United States"/>
    <s v="Philadelphia"/>
    <x v="9"/>
    <n v="19143"/>
    <x v="3"/>
    <s v="OFF-BI-10002813"/>
    <x v="1"/>
    <x v="8"/>
    <s v="Avery Reinforcements for Hole-Punch Pages"/>
    <n v="1.1879999999999999"/>
    <n v="2"/>
    <n v="0.7"/>
    <x v="1533"/>
  </r>
  <r>
    <n v="1687"/>
    <x v="816"/>
    <x v="558"/>
    <d v="2017-04-27T00:00:00"/>
    <s v="First Class"/>
    <s v="DK-12835"/>
    <s v="Damala Kotsonis"/>
    <x v="1"/>
    <s v="United States"/>
    <s v="Philadelphia"/>
    <x v="9"/>
    <n v="19143"/>
    <x v="3"/>
    <s v="OFF-BI-10002414"/>
    <x v="1"/>
    <x v="8"/>
    <s v="GBC ProClick Spines for 32-Hole Punch"/>
    <n v="7.5179999999999998"/>
    <n v="2"/>
    <n v="0.7"/>
    <x v="1534"/>
  </r>
  <r>
    <n v="1688"/>
    <x v="817"/>
    <x v="389"/>
    <d v="2017-12-12T00:00:00"/>
    <s v="First Class"/>
    <s v="AW-10840"/>
    <s v="Anthony Witt"/>
    <x v="0"/>
    <s v="United States"/>
    <s v="Philadelphia"/>
    <x v="9"/>
    <n v="19140"/>
    <x v="3"/>
    <s v="OFF-PA-10000788"/>
    <x v="1"/>
    <x v="10"/>
    <s v="Xerox 210"/>
    <n v="10.368"/>
    <n v="2"/>
    <n v="0.2"/>
    <x v="572"/>
  </r>
  <r>
    <n v="1689"/>
    <x v="817"/>
    <x v="389"/>
    <d v="2017-12-12T00:00:00"/>
    <s v="First Class"/>
    <s v="AW-10840"/>
    <s v="Anthony Witt"/>
    <x v="0"/>
    <s v="United States"/>
    <s v="Philadelphia"/>
    <x v="9"/>
    <n v="19140"/>
    <x v="3"/>
    <s v="FUR-FU-10004306"/>
    <x v="0"/>
    <x v="5"/>
    <s v="Electrix Halogen Magnifier Lamp"/>
    <n v="310.88"/>
    <n v="2"/>
    <n v="0.2"/>
    <x v="737"/>
  </r>
  <r>
    <n v="1690"/>
    <x v="818"/>
    <x v="559"/>
    <d v="2014-08-20T00:00:00"/>
    <s v="Standard Class"/>
    <s v="TS-21610"/>
    <s v="Troy Staebel"/>
    <x v="0"/>
    <s v="United States"/>
    <s v="Philadelphia"/>
    <x v="9"/>
    <n v="19143"/>
    <x v="3"/>
    <s v="FUR-TA-10001539"/>
    <x v="0"/>
    <x v="3"/>
    <s v="Chromcraft Rectangular Conference Tables"/>
    <n v="853.09199999999998"/>
    <n v="6"/>
    <n v="0.4"/>
    <x v="1535"/>
  </r>
  <r>
    <n v="1691"/>
    <x v="819"/>
    <x v="34"/>
    <d v="2017-12-15T00:00:00"/>
    <s v="Standard Class"/>
    <s v="HF-14995"/>
    <s v="Herbert Flentye"/>
    <x v="0"/>
    <s v="United States"/>
    <s v="Indianapolis"/>
    <x v="14"/>
    <n v="46203"/>
    <x v="2"/>
    <s v="OFF-PA-10000575"/>
    <x v="1"/>
    <x v="10"/>
    <s v="Wirebound Message Books, Four 2 3/4 x 5 White Forms per Page"/>
    <n v="33.450000000000003"/>
    <n v="5"/>
    <n v="0"/>
    <x v="1536"/>
  </r>
  <r>
    <n v="1692"/>
    <x v="819"/>
    <x v="34"/>
    <d v="2017-12-15T00:00:00"/>
    <s v="Standard Class"/>
    <s v="HF-14995"/>
    <s v="Herbert Flentye"/>
    <x v="0"/>
    <s v="United States"/>
    <s v="Indianapolis"/>
    <x v="14"/>
    <n v="46203"/>
    <x v="2"/>
    <s v="OFF-BI-10004182"/>
    <x v="1"/>
    <x v="8"/>
    <s v="Economy Binders"/>
    <n v="10.4"/>
    <n v="5"/>
    <n v="0"/>
    <x v="1537"/>
  </r>
  <r>
    <n v="1693"/>
    <x v="820"/>
    <x v="560"/>
    <d v="2016-03-19T00:00:00"/>
    <s v="Standard Class"/>
    <s v="HZ-14950"/>
    <s v="Henia Zydlo"/>
    <x v="0"/>
    <s v="United States"/>
    <s v="Columbus"/>
    <x v="24"/>
    <n v="43229"/>
    <x v="3"/>
    <s v="FUR-FU-10004020"/>
    <x v="0"/>
    <x v="5"/>
    <s v="Advantus Panel Wall Acrylic Frame"/>
    <n v="21.88"/>
    <n v="5"/>
    <n v="0.2"/>
    <x v="1538"/>
  </r>
  <r>
    <n v="1694"/>
    <x v="821"/>
    <x v="190"/>
    <d v="2016-06-29T00:00:00"/>
    <s v="Second Class"/>
    <s v="AB-10255"/>
    <s v="Alejandro Ballentine"/>
    <x v="2"/>
    <s v="United States"/>
    <s v="Plano"/>
    <x v="5"/>
    <n v="75023"/>
    <x v="2"/>
    <s v="TEC-AC-10003133"/>
    <x v="2"/>
    <x v="11"/>
    <s v="Memorex Mini Travel Drive 4 GB USB 2.0 Flash Drive"/>
    <n v="13.616"/>
    <n v="2"/>
    <n v="0.2"/>
    <x v="1539"/>
  </r>
  <r>
    <n v="1695"/>
    <x v="822"/>
    <x v="12"/>
    <d v="2015-09-28T00:00:00"/>
    <s v="Second Class"/>
    <s v="PO-19195"/>
    <s v="Phillina Ober"/>
    <x v="2"/>
    <s v="United States"/>
    <s v="Bayonne"/>
    <x v="30"/>
    <n v="7002"/>
    <x v="3"/>
    <s v="TEC-AC-10002006"/>
    <x v="2"/>
    <x v="11"/>
    <s v="Memorex Micro Travel Drive 16 GB"/>
    <n v="63.96"/>
    <n v="4"/>
    <n v="0"/>
    <x v="1540"/>
  </r>
  <r>
    <n v="1696"/>
    <x v="822"/>
    <x v="12"/>
    <d v="2015-09-28T00:00:00"/>
    <s v="Second Class"/>
    <s v="PO-19195"/>
    <s v="Phillina Ober"/>
    <x v="2"/>
    <s v="United States"/>
    <s v="Bayonne"/>
    <x v="30"/>
    <n v="7002"/>
    <x v="3"/>
    <s v="OFF-BI-10003314"/>
    <x v="1"/>
    <x v="8"/>
    <s v="Tuff Stuff Recycled Round Ring Binders"/>
    <n v="14.46"/>
    <n v="3"/>
    <n v="0"/>
    <x v="1541"/>
  </r>
  <r>
    <n v="1697"/>
    <x v="822"/>
    <x v="12"/>
    <d v="2015-09-28T00:00:00"/>
    <s v="Second Class"/>
    <s v="PO-19195"/>
    <s v="Phillina Ober"/>
    <x v="2"/>
    <s v="United States"/>
    <s v="Bayonne"/>
    <x v="30"/>
    <n v="7002"/>
    <x v="3"/>
    <s v="TEC-PH-10002726"/>
    <x v="2"/>
    <x v="7"/>
    <s v="netTALK DUO VoIP Telephone Service"/>
    <n v="104.98"/>
    <n v="2"/>
    <n v="0"/>
    <x v="1542"/>
  </r>
  <r>
    <n v="1698"/>
    <x v="823"/>
    <x v="17"/>
    <d v="2015-12-31T00:00:00"/>
    <s v="Standard Class"/>
    <s v="AG-10900"/>
    <s v="Arthur Gainer"/>
    <x v="0"/>
    <s v="United States"/>
    <s v="Los Angeles"/>
    <x v="1"/>
    <n v="90008"/>
    <x v="1"/>
    <s v="OFF-AP-10000240"/>
    <x v="1"/>
    <x v="9"/>
    <s v="Belkin F9G930V10-GRY 9 Outlet Surge"/>
    <n v="106.96"/>
    <n v="2"/>
    <n v="0"/>
    <x v="1543"/>
  </r>
  <r>
    <n v="1699"/>
    <x v="823"/>
    <x v="17"/>
    <d v="2015-12-31T00:00:00"/>
    <s v="Standard Class"/>
    <s v="AG-10900"/>
    <s v="Arthur Gainer"/>
    <x v="0"/>
    <s v="United States"/>
    <s v="Los Angeles"/>
    <x v="1"/>
    <n v="90008"/>
    <x v="1"/>
    <s v="OFF-LA-10002381"/>
    <x v="1"/>
    <x v="2"/>
    <s v="Avery 497"/>
    <n v="21.56"/>
    <n v="7"/>
    <n v="0"/>
    <x v="765"/>
  </r>
  <r>
    <n v="1700"/>
    <x v="824"/>
    <x v="561"/>
    <d v="2014-06-07T00:00:00"/>
    <s v="Second Class"/>
    <s v="SC-20725"/>
    <s v="Steven Cartwright"/>
    <x v="0"/>
    <s v="United States"/>
    <s v="Seattle"/>
    <x v="4"/>
    <n v="98115"/>
    <x v="1"/>
    <s v="FUR-TA-10004086"/>
    <x v="0"/>
    <x v="3"/>
    <s v="KI Adjustable-Height Table"/>
    <n v="515.88"/>
    <n v="6"/>
    <n v="0"/>
    <x v="1544"/>
  </r>
  <r>
    <n v="1701"/>
    <x v="825"/>
    <x v="562"/>
    <d v="2015-07-15T00:00:00"/>
    <s v="Second Class"/>
    <s v="ND-18370"/>
    <s v="Natalie DeCherney"/>
    <x v="0"/>
    <s v="United States"/>
    <s v="New York City"/>
    <x v="15"/>
    <n v="10035"/>
    <x v="3"/>
    <s v="OFF-BI-10000320"/>
    <x v="1"/>
    <x v="8"/>
    <s v="GBC Plastic Binding Combs"/>
    <n v="11.808"/>
    <n v="2"/>
    <n v="0.2"/>
    <x v="960"/>
  </r>
  <r>
    <n v="1702"/>
    <x v="825"/>
    <x v="562"/>
    <d v="2015-07-15T00:00:00"/>
    <s v="Second Class"/>
    <s v="ND-18370"/>
    <s v="Natalie DeCherney"/>
    <x v="0"/>
    <s v="United States"/>
    <s v="New York City"/>
    <x v="15"/>
    <n v="10035"/>
    <x v="3"/>
    <s v="FUR-CH-10000595"/>
    <x v="0"/>
    <x v="1"/>
    <s v="Safco Contoured Stacking Chairs"/>
    <n v="1931.04"/>
    <n v="9"/>
    <n v="0.1"/>
    <x v="1545"/>
  </r>
  <r>
    <n v="1703"/>
    <x v="825"/>
    <x v="562"/>
    <d v="2015-07-15T00:00:00"/>
    <s v="Second Class"/>
    <s v="ND-18370"/>
    <s v="Natalie DeCherney"/>
    <x v="0"/>
    <s v="United States"/>
    <s v="New York City"/>
    <x v="15"/>
    <n v="10035"/>
    <x v="3"/>
    <s v="OFF-PA-10000349"/>
    <x v="1"/>
    <x v="10"/>
    <s v="Easy-staple paper"/>
    <n v="9.9600000000000009"/>
    <n v="2"/>
    <n v="0"/>
    <x v="1546"/>
  </r>
  <r>
    <n v="1704"/>
    <x v="826"/>
    <x v="563"/>
    <d v="2014-02-06T00:00:00"/>
    <s v="Standard Class"/>
    <s v="CD-12790"/>
    <s v="Cynthia Delaney"/>
    <x v="2"/>
    <s v="United States"/>
    <s v="San Diego"/>
    <x v="1"/>
    <n v="92037"/>
    <x v="1"/>
    <s v="OFF-FA-10001843"/>
    <x v="1"/>
    <x v="13"/>
    <s v="Staples"/>
    <n v="12.35"/>
    <n v="5"/>
    <n v="0"/>
    <x v="1547"/>
  </r>
  <r>
    <n v="1705"/>
    <x v="827"/>
    <x v="387"/>
    <d v="2016-03-08T00:00:00"/>
    <s v="Same Day"/>
    <s v="PG-18820"/>
    <s v="Patrick Gardner"/>
    <x v="0"/>
    <s v="United States"/>
    <s v="Glendale"/>
    <x v="16"/>
    <n v="85301"/>
    <x v="1"/>
    <s v="OFF-BI-10003676"/>
    <x v="1"/>
    <x v="8"/>
    <s v="GBC Standard Recycled Report Covers, Clear Plastic Sheets"/>
    <n v="9.702"/>
    <n v="3"/>
    <n v="0.7"/>
    <x v="1548"/>
  </r>
  <r>
    <n v="1706"/>
    <x v="828"/>
    <x v="6"/>
    <d v="2015-11-26T00:00:00"/>
    <s v="Standard Class"/>
    <s v="IM-15070"/>
    <s v="Irene Maddox"/>
    <x v="0"/>
    <s v="United States"/>
    <s v="Philadelphia"/>
    <x v="9"/>
    <n v="19120"/>
    <x v="3"/>
    <s v="OFF-BI-10003638"/>
    <x v="1"/>
    <x v="8"/>
    <s v="GBC Durable Plastic Covers"/>
    <n v="11.61"/>
    <n v="2"/>
    <n v="0.7"/>
    <x v="1549"/>
  </r>
  <r>
    <n v="1707"/>
    <x v="829"/>
    <x v="505"/>
    <d v="2017-11-05T00:00:00"/>
    <s v="Standard Class"/>
    <s v="JK-15205"/>
    <s v="Jamie Kunitz"/>
    <x v="0"/>
    <s v="United States"/>
    <s v="San Francisco"/>
    <x v="1"/>
    <n v="94122"/>
    <x v="1"/>
    <s v="OFF-LA-10003077"/>
    <x v="1"/>
    <x v="2"/>
    <s v="Avery 500"/>
    <n v="43.86"/>
    <n v="6"/>
    <n v="0"/>
    <x v="1550"/>
  </r>
  <r>
    <n v="1708"/>
    <x v="829"/>
    <x v="505"/>
    <d v="2017-11-05T00:00:00"/>
    <s v="Standard Class"/>
    <s v="JK-15205"/>
    <s v="Jamie Kunitz"/>
    <x v="0"/>
    <s v="United States"/>
    <s v="San Francisco"/>
    <x v="1"/>
    <n v="94122"/>
    <x v="1"/>
    <s v="TEC-PH-10003505"/>
    <x v="2"/>
    <x v="7"/>
    <s v="Geemarc AmpliPOWER60"/>
    <n v="148.47999999999999"/>
    <n v="2"/>
    <n v="0.2"/>
    <x v="1551"/>
  </r>
  <r>
    <n v="1709"/>
    <x v="829"/>
    <x v="505"/>
    <d v="2017-11-05T00:00:00"/>
    <s v="Standard Class"/>
    <s v="JK-15205"/>
    <s v="Jamie Kunitz"/>
    <x v="0"/>
    <s v="United States"/>
    <s v="San Francisco"/>
    <x v="1"/>
    <n v="94122"/>
    <x v="1"/>
    <s v="OFF-PA-10003424"/>
    <x v="1"/>
    <x v="10"/>
    <s v="&quot;While you Were Out&quot; Message Book, One Form per Page"/>
    <n v="7.42"/>
    <n v="2"/>
    <n v="0"/>
    <x v="1552"/>
  </r>
  <r>
    <n v="1710"/>
    <x v="829"/>
    <x v="505"/>
    <d v="2017-11-05T00:00:00"/>
    <s v="Standard Class"/>
    <s v="JK-15205"/>
    <s v="Jamie Kunitz"/>
    <x v="0"/>
    <s v="United States"/>
    <s v="San Francisco"/>
    <x v="1"/>
    <n v="94122"/>
    <x v="1"/>
    <s v="FUR-CH-10003061"/>
    <x v="0"/>
    <x v="1"/>
    <s v="Global Leather Task Chair, Black"/>
    <n v="71.992000000000004"/>
    <n v="1"/>
    <n v="0.2"/>
    <x v="1553"/>
  </r>
  <r>
    <n v="1711"/>
    <x v="829"/>
    <x v="505"/>
    <d v="2017-11-05T00:00:00"/>
    <s v="Standard Class"/>
    <s v="JK-15205"/>
    <s v="Jamie Kunitz"/>
    <x v="0"/>
    <s v="United States"/>
    <s v="San Francisco"/>
    <x v="1"/>
    <n v="94122"/>
    <x v="1"/>
    <s v="OFF-AR-10003514"/>
    <x v="1"/>
    <x v="6"/>
    <s v="4009 Highlighters by Sanford"/>
    <n v="19.899999999999999"/>
    <n v="5"/>
    <n v="0"/>
    <x v="191"/>
  </r>
  <r>
    <n v="1712"/>
    <x v="829"/>
    <x v="505"/>
    <d v="2017-11-05T00:00:00"/>
    <s v="Standard Class"/>
    <s v="JK-15205"/>
    <s v="Jamie Kunitz"/>
    <x v="0"/>
    <s v="United States"/>
    <s v="San Francisco"/>
    <x v="1"/>
    <n v="94122"/>
    <x v="1"/>
    <s v="OFF-AP-10002684"/>
    <x v="1"/>
    <x v="9"/>
    <s v="Acco 7-Outlet Masterpiece Power Center, Wihtout Fax/Phone Line Protection"/>
    <n v="1702.12"/>
    <n v="14"/>
    <n v="0"/>
    <x v="1554"/>
  </r>
  <r>
    <n v="1713"/>
    <x v="830"/>
    <x v="564"/>
    <d v="2015-02-04T00:00:00"/>
    <s v="Standard Class"/>
    <s v="JP-15520"/>
    <s v="Jeremy Pistek"/>
    <x v="0"/>
    <s v="United States"/>
    <s v="Houston"/>
    <x v="5"/>
    <n v="77070"/>
    <x v="2"/>
    <s v="OFF-PA-10004405"/>
    <x v="1"/>
    <x v="10"/>
    <s v="Rediform Voice Mail Log Books"/>
    <n v="14.304"/>
    <n v="6"/>
    <n v="0.2"/>
    <x v="1555"/>
  </r>
  <r>
    <n v="1714"/>
    <x v="831"/>
    <x v="565"/>
    <d v="2017-09-13T00:00:00"/>
    <s v="Second Class"/>
    <s v="MM-18055"/>
    <s v="Michelle Moray"/>
    <x v="0"/>
    <s v="United States"/>
    <s v="Chicago"/>
    <x v="10"/>
    <n v="60610"/>
    <x v="2"/>
    <s v="FUR-TA-10004289"/>
    <x v="0"/>
    <x v="3"/>
    <s v="BoxOffice By Design Rectangular and Half-Moon Meeting Room Tables"/>
    <n v="765.625"/>
    <n v="7"/>
    <n v="0.5"/>
    <x v="1556"/>
  </r>
  <r>
    <n v="1715"/>
    <x v="832"/>
    <x v="566"/>
    <d v="2017-10-13T00:00:00"/>
    <s v="Standard Class"/>
    <s v="DC-13285"/>
    <s v="Debra Catini"/>
    <x v="0"/>
    <s v="United States"/>
    <s v="San Francisco"/>
    <x v="1"/>
    <n v="94110"/>
    <x v="1"/>
    <s v="FUR-BO-10003965"/>
    <x v="0"/>
    <x v="0"/>
    <s v="O'Sullivan Manor Hill 2-Door Library in Brianna Oak"/>
    <n v="307.666"/>
    <n v="2"/>
    <n v="0.15"/>
    <x v="1557"/>
  </r>
  <r>
    <n v="1716"/>
    <x v="833"/>
    <x v="567"/>
    <d v="2016-05-04T00:00:00"/>
    <s v="Standard Class"/>
    <s v="JL-15835"/>
    <s v="John Lee"/>
    <x v="0"/>
    <s v="United States"/>
    <s v="New York City"/>
    <x v="15"/>
    <n v="10011"/>
    <x v="3"/>
    <s v="OFF-BI-10003314"/>
    <x v="1"/>
    <x v="8"/>
    <s v="Tuff Stuff Recycled Round Ring Binders"/>
    <n v="7.7119999999999997"/>
    <n v="2"/>
    <n v="0.2"/>
    <x v="332"/>
  </r>
  <r>
    <n v="1717"/>
    <x v="834"/>
    <x v="288"/>
    <d v="2016-05-24T00:00:00"/>
    <s v="Standard Class"/>
    <s v="BN-11515"/>
    <s v="Bradley Nguyen"/>
    <x v="0"/>
    <s v="United States"/>
    <s v="New York City"/>
    <x v="15"/>
    <n v="10011"/>
    <x v="3"/>
    <s v="OFF-AP-10001563"/>
    <x v="1"/>
    <x v="9"/>
    <s v="Belkin Premiere Surge Master II 8-outlet surge protector"/>
    <n v="242.9"/>
    <n v="5"/>
    <n v="0"/>
    <x v="1558"/>
  </r>
  <r>
    <n v="1718"/>
    <x v="834"/>
    <x v="288"/>
    <d v="2016-05-24T00:00:00"/>
    <s v="Standard Class"/>
    <s v="BN-11515"/>
    <s v="Bradley Nguyen"/>
    <x v="0"/>
    <s v="United States"/>
    <s v="New York City"/>
    <x v="15"/>
    <n v="10011"/>
    <x v="3"/>
    <s v="OFF-ST-10004123"/>
    <x v="1"/>
    <x v="4"/>
    <s v="Safco Industrial Wire Shelving System"/>
    <n v="454.9"/>
    <n v="5"/>
    <n v="0"/>
    <x v="232"/>
  </r>
  <r>
    <n v="1719"/>
    <x v="834"/>
    <x v="288"/>
    <d v="2016-05-24T00:00:00"/>
    <s v="Standard Class"/>
    <s v="BN-11515"/>
    <s v="Bradley Nguyen"/>
    <x v="0"/>
    <s v="United States"/>
    <s v="New York City"/>
    <x v="15"/>
    <n v="10011"/>
    <x v="3"/>
    <s v="FUR-FU-10002088"/>
    <x v="0"/>
    <x v="5"/>
    <s v="Nu-Dell Float Frame 11 x 14 1/2"/>
    <n v="35.92"/>
    <n v="4"/>
    <n v="0"/>
    <x v="1559"/>
  </r>
  <r>
    <n v="1720"/>
    <x v="834"/>
    <x v="288"/>
    <d v="2016-05-24T00:00:00"/>
    <s v="Standard Class"/>
    <s v="BN-11515"/>
    <s v="Bradley Nguyen"/>
    <x v="0"/>
    <s v="United States"/>
    <s v="New York City"/>
    <x v="15"/>
    <n v="10011"/>
    <x v="3"/>
    <s v="FUR-FU-10000010"/>
    <x v="0"/>
    <x v="5"/>
    <s v="DAX Value U-Channel Document Frames, Easel Back"/>
    <n v="39.76"/>
    <n v="8"/>
    <n v="0"/>
    <x v="1560"/>
  </r>
  <r>
    <n v="1721"/>
    <x v="834"/>
    <x v="288"/>
    <d v="2016-05-24T00:00:00"/>
    <s v="Standard Class"/>
    <s v="BN-11515"/>
    <s v="Bradley Nguyen"/>
    <x v="0"/>
    <s v="United States"/>
    <s v="New York City"/>
    <x v="15"/>
    <n v="10011"/>
    <x v="3"/>
    <s v="OFF-BI-10002824"/>
    <x v="1"/>
    <x v="8"/>
    <s v="Recycled Easel Ring Binders"/>
    <n v="47.744"/>
    <n v="4"/>
    <n v="0.2"/>
    <x v="1561"/>
  </r>
  <r>
    <n v="1722"/>
    <x v="835"/>
    <x v="139"/>
    <d v="2015-12-25T00:00:00"/>
    <s v="Standard Class"/>
    <s v="KD-16345"/>
    <s v="Katherine Ducich"/>
    <x v="0"/>
    <s v="United States"/>
    <s v="Chicago"/>
    <x v="10"/>
    <n v="60623"/>
    <x v="2"/>
    <s v="TEC-PH-10001061"/>
    <x v="2"/>
    <x v="7"/>
    <s v="Apple iPhone 5C"/>
    <n v="159.98400000000001"/>
    <n v="2"/>
    <n v="0.2"/>
    <x v="1153"/>
  </r>
  <r>
    <n v="1723"/>
    <x v="835"/>
    <x v="139"/>
    <d v="2015-12-25T00:00:00"/>
    <s v="Standard Class"/>
    <s v="KD-16345"/>
    <s v="Katherine Ducich"/>
    <x v="0"/>
    <s v="United States"/>
    <s v="Chicago"/>
    <x v="10"/>
    <n v="60623"/>
    <x v="2"/>
    <s v="TEC-AC-10000736"/>
    <x v="2"/>
    <x v="11"/>
    <s v="Logitech G600 MMO Gaming Mouse"/>
    <n v="255.96799999999999"/>
    <n v="4"/>
    <n v="0.2"/>
    <x v="1562"/>
  </r>
  <r>
    <n v="1724"/>
    <x v="835"/>
    <x v="139"/>
    <d v="2015-12-25T00:00:00"/>
    <s v="Standard Class"/>
    <s v="KD-16345"/>
    <s v="Katherine Ducich"/>
    <x v="0"/>
    <s v="United States"/>
    <s v="Chicago"/>
    <x v="10"/>
    <n v="60623"/>
    <x v="2"/>
    <s v="FUR-BO-10003966"/>
    <x v="0"/>
    <x v="0"/>
    <s v="Sauder Facets Collection Library, Sky Alder Finish"/>
    <n v="359.05799999999999"/>
    <n v="3"/>
    <n v="0.3"/>
    <x v="1563"/>
  </r>
  <r>
    <n v="1725"/>
    <x v="836"/>
    <x v="546"/>
    <d v="2015-12-20T00:00:00"/>
    <s v="First Class"/>
    <s v="JK-15370"/>
    <s v="Jay Kimmel"/>
    <x v="0"/>
    <s v="United States"/>
    <s v="Philadelphia"/>
    <x v="9"/>
    <n v="19143"/>
    <x v="3"/>
    <s v="OFF-AP-10000828"/>
    <x v="1"/>
    <x v="9"/>
    <s v="Avanti 4.4 Cu. Ft. Refrigerator"/>
    <n v="434.35199999999998"/>
    <n v="3"/>
    <n v="0.2"/>
    <x v="1564"/>
  </r>
  <r>
    <n v="1726"/>
    <x v="836"/>
    <x v="546"/>
    <d v="2015-12-20T00:00:00"/>
    <s v="First Class"/>
    <s v="JK-15370"/>
    <s v="Jay Kimmel"/>
    <x v="0"/>
    <s v="United States"/>
    <s v="Philadelphia"/>
    <x v="9"/>
    <n v="19143"/>
    <x v="3"/>
    <s v="OFF-AP-10002906"/>
    <x v="1"/>
    <x v="9"/>
    <s v="Hoover Replacement Belt for Commercial Guardsman Heavy-Duty Upright Vacuum"/>
    <n v="3.552"/>
    <n v="2"/>
    <n v="0.2"/>
    <x v="1565"/>
  </r>
  <r>
    <n v="1727"/>
    <x v="836"/>
    <x v="546"/>
    <d v="2015-12-20T00:00:00"/>
    <s v="First Class"/>
    <s v="JK-15370"/>
    <s v="Jay Kimmel"/>
    <x v="0"/>
    <s v="United States"/>
    <s v="Philadelphia"/>
    <x v="9"/>
    <n v="19143"/>
    <x v="3"/>
    <s v="OFF-AP-10003860"/>
    <x v="1"/>
    <x v="9"/>
    <s v="Fellowes Advanced 8 Outlet Surge Suppressor with Phone/Fax Protection"/>
    <n v="88.831999999999994"/>
    <n v="4"/>
    <n v="0.2"/>
    <x v="1566"/>
  </r>
  <r>
    <n v="1728"/>
    <x v="837"/>
    <x v="568"/>
    <d v="2017-05-04T00:00:00"/>
    <s v="Second Class"/>
    <s v="FM-14215"/>
    <s v="Filia McAdams"/>
    <x v="1"/>
    <s v="United States"/>
    <s v="Dublin"/>
    <x v="24"/>
    <n v="43017"/>
    <x v="3"/>
    <s v="FUR-TA-10001307"/>
    <x v="0"/>
    <x v="3"/>
    <s v="SAFCO PlanMaster Heigh-Adjustable Drafting Table Base, 43w x 30d x 30-37h, Black"/>
    <n v="1048.3499999999999"/>
    <n v="5"/>
    <n v="0.4"/>
    <x v="1567"/>
  </r>
  <r>
    <n v="1729"/>
    <x v="838"/>
    <x v="569"/>
    <d v="2016-02-07T00:00:00"/>
    <s v="Same Day"/>
    <s v="CA-12265"/>
    <s v="Christina Anderson"/>
    <x v="0"/>
    <s v="United States"/>
    <s v="Springfield"/>
    <x v="17"/>
    <n v="22153"/>
    <x v="0"/>
    <s v="TEC-AC-10003063"/>
    <x v="2"/>
    <x v="11"/>
    <s v="Micro Innovations USB RF Wireless Keyboard with Mouse"/>
    <n v="100"/>
    <n v="4"/>
    <n v="0"/>
    <x v="1568"/>
  </r>
  <r>
    <n v="1730"/>
    <x v="838"/>
    <x v="569"/>
    <d v="2016-02-07T00:00:00"/>
    <s v="Same Day"/>
    <s v="CA-12265"/>
    <s v="Christina Anderson"/>
    <x v="0"/>
    <s v="United States"/>
    <s v="Springfield"/>
    <x v="17"/>
    <n v="22153"/>
    <x v="0"/>
    <s v="OFF-LA-10001045"/>
    <x v="1"/>
    <x v="2"/>
    <s v="Permanent Self-Adhesive File Folder Labels for Typewriters by Universal"/>
    <n v="7.83"/>
    <n v="3"/>
    <n v="0"/>
    <x v="1569"/>
  </r>
  <r>
    <n v="1731"/>
    <x v="839"/>
    <x v="450"/>
    <d v="2014-10-03T00:00:00"/>
    <s v="Standard Class"/>
    <s v="KD-16495"/>
    <s v="Keith Dawkins"/>
    <x v="1"/>
    <s v="United States"/>
    <s v="Fayetteville"/>
    <x v="3"/>
    <n v="28314"/>
    <x v="0"/>
    <s v="OFF-PA-10001457"/>
    <x v="1"/>
    <x v="10"/>
    <s v="White GlueTop Scratch Pads"/>
    <n v="96.256"/>
    <n v="8"/>
    <n v="0.2"/>
    <x v="1570"/>
  </r>
  <r>
    <n v="1732"/>
    <x v="839"/>
    <x v="450"/>
    <d v="2014-10-03T00:00:00"/>
    <s v="Standard Class"/>
    <s v="KD-16495"/>
    <s v="Keith Dawkins"/>
    <x v="1"/>
    <s v="United States"/>
    <s v="Fayetteville"/>
    <x v="3"/>
    <n v="28314"/>
    <x v="0"/>
    <s v="OFF-PA-10001804"/>
    <x v="1"/>
    <x v="10"/>
    <s v="Xerox 195"/>
    <n v="10.688000000000001"/>
    <n v="2"/>
    <n v="0.2"/>
    <x v="1490"/>
  </r>
  <r>
    <n v="1733"/>
    <x v="840"/>
    <x v="212"/>
    <d v="2016-07-14T00:00:00"/>
    <s v="Standard Class"/>
    <s v="LH-17155"/>
    <s v="Logan Haushalter"/>
    <x v="0"/>
    <s v="United States"/>
    <s v="Dallas"/>
    <x v="5"/>
    <n v="75081"/>
    <x v="2"/>
    <s v="OFF-ST-10000689"/>
    <x v="1"/>
    <x v="4"/>
    <s v="Fellowes Strictly Business Drawer File, Letter/Legal Size"/>
    <n v="338.04"/>
    <n v="3"/>
    <n v="0.2"/>
    <x v="1114"/>
  </r>
  <r>
    <n v="1734"/>
    <x v="840"/>
    <x v="212"/>
    <d v="2016-07-14T00:00:00"/>
    <s v="Standard Class"/>
    <s v="LH-17155"/>
    <s v="Logan Haushalter"/>
    <x v="0"/>
    <s v="United States"/>
    <s v="Dallas"/>
    <x v="5"/>
    <n v="75081"/>
    <x v="2"/>
    <s v="OFF-AR-10002135"/>
    <x v="1"/>
    <x v="6"/>
    <s v="Boston Heavy-Duty Trimline Electric Pencil Sharpeners"/>
    <n v="154.24"/>
    <n v="4"/>
    <n v="0.2"/>
    <x v="1571"/>
  </r>
  <r>
    <n v="1735"/>
    <x v="841"/>
    <x v="570"/>
    <d v="2017-08-01T00:00:00"/>
    <s v="Second Class"/>
    <s v="AG-10675"/>
    <s v="Anna Gayman"/>
    <x v="0"/>
    <s v="United States"/>
    <s v="Jacksonville"/>
    <x v="3"/>
    <n v="28540"/>
    <x v="0"/>
    <s v="OFF-AP-10002082"/>
    <x v="1"/>
    <x v="9"/>
    <s v="Holmes HEPA Air Purifier"/>
    <n v="34.847999999999999"/>
    <n v="2"/>
    <n v="0.2"/>
    <x v="1572"/>
  </r>
  <r>
    <n v="1736"/>
    <x v="841"/>
    <x v="570"/>
    <d v="2017-08-01T00:00:00"/>
    <s v="Second Class"/>
    <s v="AG-10675"/>
    <s v="Anna Gayman"/>
    <x v="0"/>
    <s v="United States"/>
    <s v="Jacksonville"/>
    <x v="3"/>
    <n v="28540"/>
    <x v="0"/>
    <s v="TEC-PH-10003442"/>
    <x v="2"/>
    <x v="7"/>
    <s v="Samsung Replacement EH64AVFWE Premium Headset"/>
    <n v="22"/>
    <n v="5"/>
    <n v="0.2"/>
    <x v="1573"/>
  </r>
  <r>
    <n v="1737"/>
    <x v="841"/>
    <x v="570"/>
    <d v="2017-08-01T00:00:00"/>
    <s v="Second Class"/>
    <s v="AG-10675"/>
    <s v="Anna Gayman"/>
    <x v="0"/>
    <s v="United States"/>
    <s v="Jacksonville"/>
    <x v="3"/>
    <n v="28540"/>
    <x v="0"/>
    <s v="OFF-AR-10002833"/>
    <x v="1"/>
    <x v="6"/>
    <s v="Newell 322"/>
    <n v="4.3680000000000003"/>
    <n v="3"/>
    <n v="0.2"/>
    <x v="1574"/>
  </r>
  <r>
    <n v="1738"/>
    <x v="842"/>
    <x v="37"/>
    <d v="2015-09-09T00:00:00"/>
    <s v="Standard Class"/>
    <s v="DB-13120"/>
    <s v="David Bremer"/>
    <x v="1"/>
    <s v="United States"/>
    <s v="San Francisco"/>
    <x v="1"/>
    <n v="94122"/>
    <x v="1"/>
    <s v="OFF-ST-10001325"/>
    <x v="1"/>
    <x v="4"/>
    <s v="Sterilite Officeware Hinged File Box"/>
    <n v="31.44"/>
    <n v="3"/>
    <n v="0"/>
    <x v="1007"/>
  </r>
  <r>
    <n v="1739"/>
    <x v="842"/>
    <x v="37"/>
    <d v="2015-09-09T00:00:00"/>
    <s v="Standard Class"/>
    <s v="DB-13120"/>
    <s v="David Bremer"/>
    <x v="1"/>
    <s v="United States"/>
    <s v="San Francisco"/>
    <x v="1"/>
    <n v="94122"/>
    <x v="1"/>
    <s v="TEC-AC-10003038"/>
    <x v="2"/>
    <x v="11"/>
    <s v="Kingston Digital DataTraveler 16GB USB 2.0"/>
    <n v="17.899999999999999"/>
    <n v="2"/>
    <n v="0"/>
    <x v="1575"/>
  </r>
  <r>
    <n v="1740"/>
    <x v="842"/>
    <x v="37"/>
    <d v="2015-09-09T00:00:00"/>
    <s v="Standard Class"/>
    <s v="DB-13120"/>
    <s v="David Bremer"/>
    <x v="1"/>
    <s v="United States"/>
    <s v="San Francisco"/>
    <x v="1"/>
    <n v="94122"/>
    <x v="1"/>
    <s v="TEC-AC-10003590"/>
    <x v="2"/>
    <x v="11"/>
    <s v="TRENDnet 56K USB 2.0 Phone, Internet and Fax Modem"/>
    <n v="129.44999999999999"/>
    <n v="5"/>
    <n v="0"/>
    <x v="1576"/>
  </r>
  <r>
    <n v="1741"/>
    <x v="843"/>
    <x v="128"/>
    <d v="2014-08-16T00:00:00"/>
    <s v="Standard Class"/>
    <s v="ED-13885"/>
    <s v="Emily Ducich"/>
    <x v="2"/>
    <s v="United States"/>
    <s v="San Diego"/>
    <x v="1"/>
    <n v="92037"/>
    <x v="1"/>
    <s v="OFF-LA-10000262"/>
    <x v="1"/>
    <x v="2"/>
    <s v="Avery 494"/>
    <n v="20.88"/>
    <n v="8"/>
    <n v="0"/>
    <x v="1577"/>
  </r>
  <r>
    <n v="1742"/>
    <x v="844"/>
    <x v="505"/>
    <d v="2017-11-03T00:00:00"/>
    <s v="Standard Class"/>
    <s v="MC-18100"/>
    <s v="Mick Crebagga"/>
    <x v="0"/>
    <s v="United States"/>
    <s v="Philadelphia"/>
    <x v="9"/>
    <n v="19140"/>
    <x v="3"/>
    <s v="OFF-PA-10004355"/>
    <x v="1"/>
    <x v="10"/>
    <s v="Xerox 231"/>
    <n v="20.736000000000001"/>
    <n v="4"/>
    <n v="0.2"/>
    <x v="570"/>
  </r>
  <r>
    <n v="1743"/>
    <x v="844"/>
    <x v="505"/>
    <d v="2017-11-03T00:00:00"/>
    <s v="Standard Class"/>
    <s v="MC-18100"/>
    <s v="Mick Crebagga"/>
    <x v="0"/>
    <s v="United States"/>
    <s v="Philadelphia"/>
    <x v="9"/>
    <n v="19140"/>
    <x v="3"/>
    <s v="FUR-FU-10004415"/>
    <x v="0"/>
    <x v="5"/>
    <s v="Stacking Tray, Side-Loading, Legal, Smoke"/>
    <n v="7.1680000000000001"/>
    <n v="2"/>
    <n v="0.2"/>
    <x v="1578"/>
  </r>
  <r>
    <n v="1744"/>
    <x v="844"/>
    <x v="505"/>
    <d v="2017-11-03T00:00:00"/>
    <s v="Standard Class"/>
    <s v="MC-18100"/>
    <s v="Mick Crebagga"/>
    <x v="0"/>
    <s v="United States"/>
    <s v="Philadelphia"/>
    <x v="9"/>
    <n v="19140"/>
    <x v="3"/>
    <s v="OFF-ST-10002486"/>
    <x v="1"/>
    <x v="4"/>
    <s v="Eldon Shelf Savers Cubes and Bins"/>
    <n v="11.167999999999999"/>
    <n v="2"/>
    <n v="0.2"/>
    <x v="1579"/>
  </r>
  <r>
    <n v="1745"/>
    <x v="844"/>
    <x v="505"/>
    <d v="2017-11-03T00:00:00"/>
    <s v="Standard Class"/>
    <s v="MC-18100"/>
    <s v="Mick Crebagga"/>
    <x v="0"/>
    <s v="United States"/>
    <s v="Philadelphia"/>
    <x v="9"/>
    <n v="19140"/>
    <x v="3"/>
    <s v="TEC-AC-10001142"/>
    <x v="2"/>
    <x v="11"/>
    <s v="First Data FD10 PIN Pad"/>
    <n v="442.4"/>
    <n v="7"/>
    <n v="0.2"/>
    <x v="1580"/>
  </r>
  <r>
    <n v="1746"/>
    <x v="845"/>
    <x v="571"/>
    <d v="2014-06-09T00:00:00"/>
    <s v="First Class"/>
    <s v="BM-11785"/>
    <s v="Bryan Mills"/>
    <x v="0"/>
    <s v="United States"/>
    <s v="Rochester"/>
    <x v="15"/>
    <n v="14609"/>
    <x v="3"/>
    <s v="OFF-AR-10002656"/>
    <x v="1"/>
    <x v="6"/>
    <s v="Sanford Liquid Accent Highlighters"/>
    <n v="13.36"/>
    <n v="2"/>
    <n v="0"/>
    <x v="1581"/>
  </r>
  <r>
    <n v="1747"/>
    <x v="846"/>
    <x v="572"/>
    <d v="2016-08-17T00:00:00"/>
    <s v="Second Class"/>
    <s v="EM-14065"/>
    <s v="Erin Mull"/>
    <x v="0"/>
    <s v="United States"/>
    <s v="Jacksonville"/>
    <x v="3"/>
    <n v="28540"/>
    <x v="0"/>
    <s v="OFF-BI-10000138"/>
    <x v="1"/>
    <x v="8"/>
    <s v="Acco Translucent Poly Ring Binders"/>
    <n v="11.231999999999999"/>
    <n v="8"/>
    <n v="0.7"/>
    <x v="1582"/>
  </r>
  <r>
    <n v="1748"/>
    <x v="846"/>
    <x v="572"/>
    <d v="2016-08-17T00:00:00"/>
    <s v="Second Class"/>
    <s v="EM-14065"/>
    <s v="Erin Mull"/>
    <x v="0"/>
    <s v="United States"/>
    <s v="Jacksonville"/>
    <x v="3"/>
    <n v="28540"/>
    <x v="0"/>
    <s v="OFF-PA-10004947"/>
    <x v="1"/>
    <x v="10"/>
    <s v="Easy-staple paper"/>
    <n v="10.272"/>
    <n v="3"/>
    <n v="0.2"/>
    <x v="1583"/>
  </r>
  <r>
    <n v="1749"/>
    <x v="847"/>
    <x v="573"/>
    <d v="2014-04-29T00:00:00"/>
    <s v="Standard Class"/>
    <s v="DA-13450"/>
    <s v="Dianna Arnett"/>
    <x v="2"/>
    <s v="United States"/>
    <s v="Houston"/>
    <x v="5"/>
    <n v="77095"/>
    <x v="2"/>
    <s v="OFF-PA-10003543"/>
    <x v="1"/>
    <x v="10"/>
    <s v="Xerox 1985"/>
    <n v="10.368"/>
    <n v="2"/>
    <n v="0.2"/>
    <x v="572"/>
  </r>
  <r>
    <n v="1750"/>
    <x v="847"/>
    <x v="573"/>
    <d v="2014-04-29T00:00:00"/>
    <s v="Standard Class"/>
    <s v="DA-13450"/>
    <s v="Dianna Arnett"/>
    <x v="2"/>
    <s v="United States"/>
    <s v="Houston"/>
    <x v="5"/>
    <n v="77095"/>
    <x v="2"/>
    <s v="OFF-AR-10002221"/>
    <x v="1"/>
    <x v="6"/>
    <s v="12 Colored Short Pencils"/>
    <n v="6.24"/>
    <n v="3"/>
    <n v="0.2"/>
    <x v="1584"/>
  </r>
  <r>
    <n v="1751"/>
    <x v="848"/>
    <x v="6"/>
    <d v="2015-11-27T00:00:00"/>
    <s v="Standard Class"/>
    <s v="MO-17800"/>
    <s v="Meg O'Connel"/>
    <x v="2"/>
    <s v="United States"/>
    <s v="San Antonio"/>
    <x v="5"/>
    <n v="78207"/>
    <x v="2"/>
    <s v="FUR-TA-10004607"/>
    <x v="0"/>
    <x v="3"/>
    <s v="Hon 2111 Invitation Series Straight Table"/>
    <n v="206.96199999999999"/>
    <n v="2"/>
    <n v="0.3"/>
    <x v="1585"/>
  </r>
  <r>
    <n v="1752"/>
    <x v="849"/>
    <x v="336"/>
    <d v="2017-10-17T00:00:00"/>
    <s v="First Class"/>
    <s v="JW-15955"/>
    <s v="Joni Wasserman"/>
    <x v="0"/>
    <s v="United States"/>
    <s v="Oakland"/>
    <x v="1"/>
    <n v="94601"/>
    <x v="1"/>
    <s v="FUR-FU-10001918"/>
    <x v="0"/>
    <x v="5"/>
    <s v="C-Line Cubicle Keepers Polyproplyene Holder With Velcro Backings"/>
    <n v="9.4600000000000009"/>
    <n v="2"/>
    <n v="0"/>
    <x v="1586"/>
  </r>
  <r>
    <n v="1753"/>
    <x v="850"/>
    <x v="574"/>
    <d v="2017-12-05T00:00:00"/>
    <s v="First Class"/>
    <s v="VW-21775"/>
    <s v="Victoria Wilson"/>
    <x v="1"/>
    <s v="United States"/>
    <s v="San Francisco"/>
    <x v="1"/>
    <n v="94122"/>
    <x v="1"/>
    <s v="OFF-ST-10004340"/>
    <x v="1"/>
    <x v="4"/>
    <s v="Fellowes Mobile File Cart, Black"/>
    <n v="559.62"/>
    <n v="9"/>
    <n v="0"/>
    <x v="1587"/>
  </r>
  <r>
    <n v="1754"/>
    <x v="850"/>
    <x v="574"/>
    <d v="2017-12-05T00:00:00"/>
    <s v="First Class"/>
    <s v="VW-21775"/>
    <s v="Victoria Wilson"/>
    <x v="1"/>
    <s v="United States"/>
    <s v="San Francisco"/>
    <x v="1"/>
    <n v="94122"/>
    <x v="1"/>
    <s v="OFF-PA-10004475"/>
    <x v="1"/>
    <x v="10"/>
    <s v="Xerox 1940"/>
    <n v="109.92"/>
    <n v="2"/>
    <n v="0"/>
    <x v="1505"/>
  </r>
  <r>
    <n v="1755"/>
    <x v="850"/>
    <x v="574"/>
    <d v="2017-12-05T00:00:00"/>
    <s v="First Class"/>
    <s v="VW-21775"/>
    <s v="Victoria Wilson"/>
    <x v="1"/>
    <s v="United States"/>
    <s v="San Francisco"/>
    <x v="1"/>
    <n v="94122"/>
    <x v="1"/>
    <s v="OFF-PA-10003893"/>
    <x v="1"/>
    <x v="10"/>
    <s v="Xerox 1962"/>
    <n v="8.56"/>
    <n v="2"/>
    <n v="0"/>
    <x v="1588"/>
  </r>
  <r>
    <n v="1756"/>
    <x v="851"/>
    <x v="575"/>
    <d v="2015-12-11T00:00:00"/>
    <s v="Second Class"/>
    <s v="TT-21460"/>
    <s v="Tonja Turnell"/>
    <x v="2"/>
    <s v="United States"/>
    <s v="Fort Worth"/>
    <x v="5"/>
    <n v="76106"/>
    <x v="2"/>
    <s v="OFF-PA-10000100"/>
    <x v="1"/>
    <x v="10"/>
    <s v="Xerox 1945"/>
    <n v="360.71199999999999"/>
    <n v="11"/>
    <n v="0.2"/>
    <x v="1589"/>
  </r>
  <r>
    <n v="1757"/>
    <x v="851"/>
    <x v="575"/>
    <d v="2015-12-11T00:00:00"/>
    <s v="Second Class"/>
    <s v="TT-21460"/>
    <s v="Tonja Turnell"/>
    <x v="2"/>
    <s v="United States"/>
    <s v="Fort Worth"/>
    <x v="5"/>
    <n v="76106"/>
    <x v="2"/>
    <s v="TEC-PH-10001817"/>
    <x v="2"/>
    <x v="7"/>
    <s v="Wilson Electronics DB Pro Signal Booster"/>
    <n v="1718.4"/>
    <n v="6"/>
    <n v="0.2"/>
    <x v="1590"/>
  </r>
  <r>
    <n v="1758"/>
    <x v="852"/>
    <x v="562"/>
    <d v="2015-07-15T00:00:00"/>
    <s v="First Class"/>
    <s v="SL-20155"/>
    <s v="Sara Luxemburg"/>
    <x v="2"/>
    <s v="United States"/>
    <s v="Houston"/>
    <x v="5"/>
    <n v="77095"/>
    <x v="2"/>
    <s v="OFF-BI-10001765"/>
    <x v="1"/>
    <x v="8"/>
    <s v="Wilson Jones Heavy-Duty Casebound Ring Binders with Metal Hinges"/>
    <n v="41.567999999999998"/>
    <n v="6"/>
    <n v="0.8"/>
    <x v="1591"/>
  </r>
  <r>
    <n v="1759"/>
    <x v="853"/>
    <x v="218"/>
    <d v="2014-05-17T00:00:00"/>
    <s v="Standard Class"/>
    <s v="RM-19375"/>
    <s v="Raymond Messe"/>
    <x v="0"/>
    <s v="United States"/>
    <s v="Houston"/>
    <x v="5"/>
    <n v="77095"/>
    <x v="2"/>
    <s v="TEC-AC-10001013"/>
    <x v="2"/>
    <x v="11"/>
    <s v="Logitech ClearChat Comfort/USB Headset H390"/>
    <n v="46.863999999999997"/>
    <n v="2"/>
    <n v="0.2"/>
    <x v="1592"/>
  </r>
  <r>
    <n v="1760"/>
    <x v="854"/>
    <x v="576"/>
    <d v="2014-01-12T00:00:00"/>
    <s v="Standard Class"/>
    <s v="MB-18085"/>
    <s v="Mick Brown"/>
    <x v="0"/>
    <s v="United States"/>
    <s v="Philadelphia"/>
    <x v="9"/>
    <n v="19143"/>
    <x v="3"/>
    <s v="OFF-AR-10003478"/>
    <x v="1"/>
    <x v="6"/>
    <s v="Avery Hi-Liter EverBold Pen Style Fluorescent Highlighters, 4/Pack"/>
    <n v="19.536000000000001"/>
    <n v="3"/>
    <n v="0.2"/>
    <x v="1593"/>
  </r>
  <r>
    <n v="1761"/>
    <x v="855"/>
    <x v="577"/>
    <d v="2015-09-09T00:00:00"/>
    <s v="Standard Class"/>
    <s v="AG-10900"/>
    <s v="Arthur Gainer"/>
    <x v="0"/>
    <s v="United States"/>
    <s v="San Diego"/>
    <x v="1"/>
    <n v="92105"/>
    <x v="1"/>
    <s v="FUR-BO-10000330"/>
    <x v="0"/>
    <x v="0"/>
    <s v="Sauder Camden County Barrister Bookcase, Planked Cherry Finish"/>
    <n v="411.33199999999999"/>
    <n v="4"/>
    <n v="0.15"/>
    <x v="1594"/>
  </r>
  <r>
    <n v="1762"/>
    <x v="855"/>
    <x v="577"/>
    <d v="2015-09-09T00:00:00"/>
    <s v="Standard Class"/>
    <s v="AG-10900"/>
    <s v="Arthur Gainer"/>
    <x v="0"/>
    <s v="United States"/>
    <s v="San Diego"/>
    <x v="1"/>
    <n v="92105"/>
    <x v="1"/>
    <s v="OFF-BI-10001900"/>
    <x v="1"/>
    <x v="8"/>
    <s v="DXL Angle-View Binders with Locking Rings, Black"/>
    <n v="28.751999999999999"/>
    <n v="6"/>
    <n v="0.2"/>
    <x v="1595"/>
  </r>
  <r>
    <n v="1763"/>
    <x v="855"/>
    <x v="577"/>
    <d v="2015-09-09T00:00:00"/>
    <s v="Standard Class"/>
    <s v="AG-10900"/>
    <s v="Arthur Gainer"/>
    <x v="0"/>
    <s v="United States"/>
    <s v="San Diego"/>
    <x v="1"/>
    <n v="92105"/>
    <x v="1"/>
    <s v="FUR-BO-10003159"/>
    <x v="0"/>
    <x v="0"/>
    <s v="Sauder Camden County Collection Libraries, Planked Cherry Finish"/>
    <n v="293.19900000000001"/>
    <n v="3"/>
    <n v="0.15"/>
    <x v="1596"/>
  </r>
  <r>
    <n v="1764"/>
    <x v="856"/>
    <x v="578"/>
    <d v="2016-08-08T00:00:00"/>
    <s v="Standard Class"/>
    <s v="ML-17755"/>
    <s v="Max Ludwig"/>
    <x v="2"/>
    <s v="United States"/>
    <s v="Suffolk"/>
    <x v="17"/>
    <n v="23434"/>
    <x v="0"/>
    <s v="OFF-SU-10002573"/>
    <x v="1"/>
    <x v="14"/>
    <s v="Acme 10&quot; Easy Grip Assistive Scissors"/>
    <n v="35.06"/>
    <n v="2"/>
    <n v="0"/>
    <x v="1597"/>
  </r>
  <r>
    <n v="1765"/>
    <x v="856"/>
    <x v="578"/>
    <d v="2016-08-08T00:00:00"/>
    <s v="Standard Class"/>
    <s v="ML-17755"/>
    <s v="Max Ludwig"/>
    <x v="2"/>
    <s v="United States"/>
    <s v="Suffolk"/>
    <x v="17"/>
    <n v="23434"/>
    <x v="0"/>
    <s v="OFF-LA-10004484"/>
    <x v="1"/>
    <x v="2"/>
    <s v="Avery 476"/>
    <n v="4.13"/>
    <n v="1"/>
    <n v="0"/>
    <x v="1598"/>
  </r>
  <r>
    <n v="1766"/>
    <x v="856"/>
    <x v="578"/>
    <d v="2016-08-08T00:00:00"/>
    <s v="Standard Class"/>
    <s v="ML-17755"/>
    <s v="Max Ludwig"/>
    <x v="2"/>
    <s v="United States"/>
    <s v="Suffolk"/>
    <x v="17"/>
    <n v="23434"/>
    <x v="0"/>
    <s v="FUR-FU-10001591"/>
    <x v="0"/>
    <x v="5"/>
    <s v="Advantus Panel Wall Certificate Holder - 8.5x11"/>
    <n v="109.8"/>
    <n v="9"/>
    <n v="0"/>
    <x v="1599"/>
  </r>
  <r>
    <n v="1767"/>
    <x v="856"/>
    <x v="578"/>
    <d v="2016-08-08T00:00:00"/>
    <s v="Standard Class"/>
    <s v="ML-17755"/>
    <s v="Max Ludwig"/>
    <x v="2"/>
    <s v="United States"/>
    <s v="Suffolk"/>
    <x v="17"/>
    <n v="23434"/>
    <x v="0"/>
    <s v="OFF-LA-10002034"/>
    <x v="1"/>
    <x v="2"/>
    <s v="Avery 478"/>
    <n v="9.82"/>
    <n v="2"/>
    <n v="0"/>
    <x v="785"/>
  </r>
  <r>
    <n v="1768"/>
    <x v="857"/>
    <x v="579"/>
    <d v="2014-03-26T00:00:00"/>
    <s v="Standard Class"/>
    <s v="CC-12685"/>
    <s v="Craig Carroll"/>
    <x v="0"/>
    <s v="United States"/>
    <s v="Greensboro"/>
    <x v="3"/>
    <n v="27405"/>
    <x v="0"/>
    <s v="OFF-BI-10004410"/>
    <x v="1"/>
    <x v="8"/>
    <s v="C-Line Peel &amp; Stick Add-On Filing Pockets, 8-3/4 x 5-1/8, 10/Pack"/>
    <n v="7.6440000000000001"/>
    <n v="4"/>
    <n v="0.7"/>
    <x v="1600"/>
  </r>
  <r>
    <n v="1769"/>
    <x v="857"/>
    <x v="579"/>
    <d v="2014-03-26T00:00:00"/>
    <s v="Standard Class"/>
    <s v="CC-12685"/>
    <s v="Craig Carroll"/>
    <x v="0"/>
    <s v="United States"/>
    <s v="Greensboro"/>
    <x v="3"/>
    <n v="27405"/>
    <x v="0"/>
    <s v="OFF-BI-10002735"/>
    <x v="1"/>
    <x v="8"/>
    <s v="GBC Prestige Therm-A-Bind Covers"/>
    <n v="51.465000000000003"/>
    <n v="5"/>
    <n v="0.7"/>
    <x v="1601"/>
  </r>
  <r>
    <n v="1770"/>
    <x v="858"/>
    <x v="580"/>
    <d v="2017-03-08T00:00:00"/>
    <s v="Standard Class"/>
    <s v="SC-20770"/>
    <s v="Stewart Carmichael"/>
    <x v="1"/>
    <s v="United States"/>
    <s v="Dallas"/>
    <x v="5"/>
    <n v="75081"/>
    <x v="2"/>
    <s v="OFF-SU-10001935"/>
    <x v="1"/>
    <x v="14"/>
    <s v="Staple remover"/>
    <n v="6.976"/>
    <n v="4"/>
    <n v="0.2"/>
    <x v="1602"/>
  </r>
  <r>
    <n v="1771"/>
    <x v="858"/>
    <x v="580"/>
    <d v="2017-03-08T00:00:00"/>
    <s v="Standard Class"/>
    <s v="SC-20770"/>
    <s v="Stewart Carmichael"/>
    <x v="1"/>
    <s v="United States"/>
    <s v="Dallas"/>
    <x v="5"/>
    <n v="75081"/>
    <x v="2"/>
    <s v="OFF-BI-10003291"/>
    <x v="1"/>
    <x v="8"/>
    <s v="Wilson Jones Leather-Like Binders with DublLock Round Rings"/>
    <n v="12.222"/>
    <n v="7"/>
    <n v="0.8"/>
    <x v="1603"/>
  </r>
  <r>
    <n v="1772"/>
    <x v="859"/>
    <x v="581"/>
    <d v="2016-11-29T00:00:00"/>
    <s v="Second Class"/>
    <s v="GG-14650"/>
    <s v="Greg Guthrie"/>
    <x v="1"/>
    <s v="United States"/>
    <s v="Chicago"/>
    <x v="10"/>
    <n v="60623"/>
    <x v="2"/>
    <s v="OFF-ST-10004337"/>
    <x v="1"/>
    <x v="4"/>
    <s v="SAFCO Commercial Wire Shelving, 72h"/>
    <n v="97.983999999999995"/>
    <n v="2"/>
    <n v="0.2"/>
    <x v="1604"/>
  </r>
  <r>
    <n v="1773"/>
    <x v="859"/>
    <x v="581"/>
    <d v="2016-11-29T00:00:00"/>
    <s v="Second Class"/>
    <s v="GG-14650"/>
    <s v="Greg Guthrie"/>
    <x v="1"/>
    <s v="United States"/>
    <s v="Chicago"/>
    <x v="10"/>
    <n v="60623"/>
    <x v="2"/>
    <s v="TEC-AC-10001266"/>
    <x v="2"/>
    <x v="11"/>
    <s v="Memorex Micro Travel Drive 8 GB"/>
    <n v="62.4"/>
    <n v="6"/>
    <n v="0.2"/>
    <x v="1605"/>
  </r>
  <r>
    <n v="1774"/>
    <x v="860"/>
    <x v="582"/>
    <d v="2014-05-03T00:00:00"/>
    <s v="Standard Class"/>
    <s v="MY-18295"/>
    <s v="Muhammed Yedwab"/>
    <x v="1"/>
    <s v="United States"/>
    <s v="Baltimore"/>
    <x v="39"/>
    <n v="21215"/>
    <x v="3"/>
    <s v="OFF-BI-10001628"/>
    <x v="1"/>
    <x v="8"/>
    <s v="Acco Data Flex Cable Posts For Top &amp; Bottom Load Binders, 6&quot; Capacity"/>
    <n v="20.86"/>
    <n v="2"/>
    <n v="0"/>
    <x v="1606"/>
  </r>
  <r>
    <n v="1775"/>
    <x v="860"/>
    <x v="582"/>
    <d v="2014-05-03T00:00:00"/>
    <s v="Standard Class"/>
    <s v="MY-18295"/>
    <s v="Muhammed Yedwab"/>
    <x v="1"/>
    <s v="United States"/>
    <s v="Baltimore"/>
    <x v="39"/>
    <n v="21215"/>
    <x v="3"/>
    <s v="OFF-ST-10000877"/>
    <x v="1"/>
    <x v="4"/>
    <s v="Recycled Steel Personal File for Standard File Folders"/>
    <n v="497.61"/>
    <n v="9"/>
    <n v="0"/>
    <x v="1607"/>
  </r>
  <r>
    <n v="1776"/>
    <x v="860"/>
    <x v="582"/>
    <d v="2014-05-03T00:00:00"/>
    <s v="Standard Class"/>
    <s v="MY-18295"/>
    <s v="Muhammed Yedwab"/>
    <x v="1"/>
    <s v="United States"/>
    <s v="Baltimore"/>
    <x v="39"/>
    <n v="21215"/>
    <x v="3"/>
    <s v="OFF-AR-10004752"/>
    <x v="1"/>
    <x v="6"/>
    <s v="Blackstonian Pencils"/>
    <n v="5.34"/>
    <n v="2"/>
    <n v="0"/>
    <x v="1608"/>
  </r>
  <r>
    <n v="1777"/>
    <x v="860"/>
    <x v="582"/>
    <d v="2014-05-03T00:00:00"/>
    <s v="Standard Class"/>
    <s v="MY-18295"/>
    <s v="Muhammed Yedwab"/>
    <x v="1"/>
    <s v="United States"/>
    <s v="Baltimore"/>
    <x v="39"/>
    <n v="21215"/>
    <x v="3"/>
    <s v="OFF-LA-10000452"/>
    <x v="1"/>
    <x v="2"/>
    <s v="Avery 488"/>
    <n v="3.15"/>
    <n v="1"/>
    <n v="0"/>
    <x v="1016"/>
  </r>
  <r>
    <n v="1778"/>
    <x v="861"/>
    <x v="27"/>
    <d v="2015-11-28T00:00:00"/>
    <s v="Standard Class"/>
    <s v="DP-13000"/>
    <s v="Darren Powers"/>
    <x v="0"/>
    <s v="United States"/>
    <s v="Los Angeles"/>
    <x v="1"/>
    <n v="90004"/>
    <x v="1"/>
    <s v="OFF-PA-10000675"/>
    <x v="1"/>
    <x v="10"/>
    <s v="Xerox 1919"/>
    <n v="368.91"/>
    <n v="9"/>
    <n v="0"/>
    <x v="1609"/>
  </r>
  <r>
    <n v="1779"/>
    <x v="861"/>
    <x v="27"/>
    <d v="2015-11-28T00:00:00"/>
    <s v="Standard Class"/>
    <s v="DP-13000"/>
    <s v="Darren Powers"/>
    <x v="0"/>
    <s v="United States"/>
    <s v="Los Angeles"/>
    <x v="1"/>
    <n v="90004"/>
    <x v="1"/>
    <s v="OFF-AR-10003045"/>
    <x v="1"/>
    <x v="6"/>
    <s v="Prang Colored Pencils"/>
    <n v="14.7"/>
    <n v="5"/>
    <n v="0"/>
    <x v="467"/>
  </r>
  <r>
    <n v="1780"/>
    <x v="862"/>
    <x v="583"/>
    <d v="2016-11-16T00:00:00"/>
    <s v="Standard Class"/>
    <s v="BD-11770"/>
    <s v="Bryan Davis"/>
    <x v="0"/>
    <s v="United States"/>
    <s v="New York City"/>
    <x v="15"/>
    <n v="10011"/>
    <x v="3"/>
    <s v="TEC-AC-10003447"/>
    <x v="2"/>
    <x v="11"/>
    <s v="Micropad Numeric Keypads"/>
    <n v="59.97"/>
    <n v="3"/>
    <n v="0"/>
    <x v="1610"/>
  </r>
  <r>
    <n v="1781"/>
    <x v="862"/>
    <x v="583"/>
    <d v="2016-11-16T00:00:00"/>
    <s v="Standard Class"/>
    <s v="BD-11770"/>
    <s v="Bryan Davis"/>
    <x v="0"/>
    <s v="United States"/>
    <s v="New York City"/>
    <x v="15"/>
    <n v="10011"/>
    <x v="3"/>
    <s v="OFF-ST-10002276"/>
    <x v="1"/>
    <x v="4"/>
    <s v="Safco Steel Mobile File Cart"/>
    <n v="83.36"/>
    <n v="1"/>
    <n v="0"/>
    <x v="1611"/>
  </r>
  <r>
    <n v="1782"/>
    <x v="863"/>
    <x v="584"/>
    <d v="2015-07-13T00:00:00"/>
    <s v="Standard Class"/>
    <s v="CB-12535"/>
    <s v="Claudia Bergmann"/>
    <x v="1"/>
    <s v="United States"/>
    <s v="Franklin"/>
    <x v="31"/>
    <n v="2038"/>
    <x v="3"/>
    <s v="OFF-PA-10001609"/>
    <x v="1"/>
    <x v="10"/>
    <s v="Tops Wirebound Message Log Books"/>
    <n v="6.58"/>
    <n v="2"/>
    <n v="0"/>
    <x v="1612"/>
  </r>
  <r>
    <n v="1783"/>
    <x v="863"/>
    <x v="584"/>
    <d v="2015-07-13T00:00:00"/>
    <s v="Standard Class"/>
    <s v="CB-12535"/>
    <s v="Claudia Bergmann"/>
    <x v="1"/>
    <s v="United States"/>
    <s v="Franklin"/>
    <x v="31"/>
    <n v="2038"/>
    <x v="3"/>
    <s v="OFF-BI-10001597"/>
    <x v="1"/>
    <x v="8"/>
    <s v="Wilson Jones Ledger-Size, Piano-Hinge Binder, 2&quot;, Blue"/>
    <n v="122.94"/>
    <n v="3"/>
    <n v="0"/>
    <x v="1613"/>
  </r>
  <r>
    <n v="1784"/>
    <x v="864"/>
    <x v="585"/>
    <d v="2017-09-26T00:00:00"/>
    <s v="Standard Class"/>
    <s v="JE-15610"/>
    <s v="Jim Epp"/>
    <x v="1"/>
    <s v="United States"/>
    <s v="Milwaukee"/>
    <x v="6"/>
    <n v="53209"/>
    <x v="2"/>
    <s v="OFF-PA-10004475"/>
    <x v="1"/>
    <x v="10"/>
    <s v="Xerox 1940"/>
    <n v="219.84"/>
    <n v="4"/>
    <n v="0"/>
    <x v="1614"/>
  </r>
  <r>
    <n v="1785"/>
    <x v="864"/>
    <x v="585"/>
    <d v="2017-09-26T00:00:00"/>
    <s v="Standard Class"/>
    <s v="JE-15610"/>
    <s v="Jim Epp"/>
    <x v="1"/>
    <s v="United States"/>
    <s v="Milwaukee"/>
    <x v="6"/>
    <n v="53209"/>
    <x v="2"/>
    <s v="TEC-AC-10004510"/>
    <x v="2"/>
    <x v="11"/>
    <s v="Logitech Desktop MK120 Mouse and keyboard Combo"/>
    <n v="98.16"/>
    <n v="6"/>
    <n v="0"/>
    <x v="1615"/>
  </r>
  <r>
    <n v="1786"/>
    <x v="864"/>
    <x v="585"/>
    <d v="2017-09-26T00:00:00"/>
    <s v="Standard Class"/>
    <s v="JE-15610"/>
    <s v="Jim Epp"/>
    <x v="1"/>
    <s v="United States"/>
    <s v="Milwaukee"/>
    <x v="6"/>
    <n v="53209"/>
    <x v="2"/>
    <s v="OFF-BI-10002976"/>
    <x v="1"/>
    <x v="8"/>
    <s v="ACCOHIDE Binder by Acco"/>
    <n v="33.04"/>
    <n v="8"/>
    <n v="0"/>
    <x v="1616"/>
  </r>
  <r>
    <n v="1787"/>
    <x v="864"/>
    <x v="585"/>
    <d v="2017-09-26T00:00:00"/>
    <s v="Standard Class"/>
    <s v="JE-15610"/>
    <s v="Jim Epp"/>
    <x v="1"/>
    <s v="United States"/>
    <s v="Milwaukee"/>
    <x v="6"/>
    <n v="53209"/>
    <x v="2"/>
    <s v="TEC-PH-10001615"/>
    <x v="2"/>
    <x v="7"/>
    <s v="AT&amp;T CL82213"/>
    <n v="86.97"/>
    <n v="3"/>
    <n v="0"/>
    <x v="1617"/>
  </r>
  <r>
    <n v="1788"/>
    <x v="865"/>
    <x v="586"/>
    <d v="2015-02-19T00:00:00"/>
    <s v="Standard Class"/>
    <s v="RP-19855"/>
    <s v="Roy Phan"/>
    <x v="1"/>
    <s v="United States"/>
    <s v="Kenosha"/>
    <x v="6"/>
    <n v="53142"/>
    <x v="2"/>
    <s v="TEC-PH-10001819"/>
    <x v="2"/>
    <x v="7"/>
    <s v="Innergie mMini Combo Duo USB Travel Charging Kit"/>
    <n v="134.97"/>
    <n v="3"/>
    <n v="0"/>
    <x v="1618"/>
  </r>
  <r>
    <n v="1789"/>
    <x v="865"/>
    <x v="586"/>
    <d v="2015-02-19T00:00:00"/>
    <s v="Standard Class"/>
    <s v="RP-19855"/>
    <s v="Roy Phan"/>
    <x v="1"/>
    <s v="United States"/>
    <s v="Kenosha"/>
    <x v="6"/>
    <n v="53142"/>
    <x v="2"/>
    <s v="TEC-PH-10000560"/>
    <x v="2"/>
    <x v="7"/>
    <s v="Samsung Galaxy S III - 16GB - pebble blue (T-Mobile)"/>
    <n v="699.98"/>
    <n v="2"/>
    <n v="0"/>
    <x v="1619"/>
  </r>
  <r>
    <n v="1790"/>
    <x v="865"/>
    <x v="586"/>
    <d v="2015-02-19T00:00:00"/>
    <s v="Standard Class"/>
    <s v="RP-19855"/>
    <s v="Roy Phan"/>
    <x v="1"/>
    <s v="United States"/>
    <s v="Kenosha"/>
    <x v="6"/>
    <n v="53142"/>
    <x v="2"/>
    <s v="TEC-AC-10004568"/>
    <x v="2"/>
    <x v="11"/>
    <s v="Maxell LTO Ultrium - 800 GB"/>
    <n v="139.94999999999999"/>
    <n v="5"/>
    <n v="0"/>
    <x v="1620"/>
  </r>
  <r>
    <n v="1791"/>
    <x v="866"/>
    <x v="587"/>
    <d v="2014-10-04T00:00:00"/>
    <s v="Standard Class"/>
    <s v="RA-19915"/>
    <s v="Russell Applegate"/>
    <x v="0"/>
    <s v="United States"/>
    <s v="New York City"/>
    <x v="15"/>
    <n v="10011"/>
    <x v="3"/>
    <s v="OFF-PA-10004092"/>
    <x v="1"/>
    <x v="10"/>
    <s v="Tops Green Bar Computer Printout Paper"/>
    <n v="48.94"/>
    <n v="1"/>
    <n v="0"/>
    <x v="1621"/>
  </r>
  <r>
    <n v="1792"/>
    <x v="867"/>
    <x v="588"/>
    <d v="2014-12-03T00:00:00"/>
    <s v="First Class"/>
    <s v="RP-19390"/>
    <s v="Resi Pölking"/>
    <x v="0"/>
    <s v="United States"/>
    <s v="Madison"/>
    <x v="6"/>
    <n v="53711"/>
    <x v="2"/>
    <s v="FUR-CH-10001854"/>
    <x v="0"/>
    <x v="1"/>
    <s v="Office Star - Professional Matrix Back Chair with 2-to-1 Synchro Tilt and Mesh Fabric Seat"/>
    <n v="2807.84"/>
    <n v="8"/>
    <n v="0"/>
    <x v="1622"/>
  </r>
  <r>
    <n v="1793"/>
    <x v="867"/>
    <x v="588"/>
    <d v="2014-12-03T00:00:00"/>
    <s v="First Class"/>
    <s v="RP-19390"/>
    <s v="Resi Pölking"/>
    <x v="0"/>
    <s v="United States"/>
    <s v="Madison"/>
    <x v="6"/>
    <n v="53711"/>
    <x v="2"/>
    <s v="OFF-AR-10000475"/>
    <x v="1"/>
    <x v="6"/>
    <s v="Hunt BOSTON Vista Battery-Operated Pencil Sharpener, Black"/>
    <n v="46.64"/>
    <n v="4"/>
    <n v="0"/>
    <x v="1623"/>
  </r>
  <r>
    <n v="1794"/>
    <x v="868"/>
    <x v="589"/>
    <d v="2014-12-13T00:00:00"/>
    <s v="Standard Class"/>
    <s v="TB-21175"/>
    <s v="Thomas Boland"/>
    <x v="1"/>
    <s v="United States"/>
    <s v="Houston"/>
    <x v="5"/>
    <n v="77041"/>
    <x v="2"/>
    <s v="OFF-ST-10000777"/>
    <x v="1"/>
    <x v="4"/>
    <s v="Companion Letter/Legal File, Black"/>
    <n v="60.415999999999997"/>
    <n v="2"/>
    <n v="0.2"/>
    <x v="1624"/>
  </r>
  <r>
    <n v="1795"/>
    <x v="869"/>
    <x v="64"/>
    <d v="2016-09-10T00:00:00"/>
    <s v="Standard Class"/>
    <s v="BE-11455"/>
    <s v="Brad Eason"/>
    <x v="2"/>
    <s v="United States"/>
    <s v="Olathe"/>
    <x v="41"/>
    <n v="66062"/>
    <x v="2"/>
    <s v="OFF-AR-10004022"/>
    <x v="1"/>
    <x v="6"/>
    <s v="Panasonic KP-380BK Classic Electric Pencil Sharpener"/>
    <n v="107.94"/>
    <n v="3"/>
    <n v="0"/>
    <x v="1625"/>
  </r>
  <r>
    <n v="1796"/>
    <x v="870"/>
    <x v="151"/>
    <d v="2017-08-30T00:00:00"/>
    <s v="First Class"/>
    <s v="MR-17545"/>
    <s v="Mathew Reese"/>
    <x v="2"/>
    <s v="United States"/>
    <s v="New York City"/>
    <x v="15"/>
    <n v="10024"/>
    <x v="3"/>
    <s v="OFF-ST-10002352"/>
    <x v="1"/>
    <x v="4"/>
    <s v="Iris Project Case"/>
    <n v="63.84"/>
    <n v="8"/>
    <n v="0"/>
    <x v="1626"/>
  </r>
  <r>
    <n v="1797"/>
    <x v="870"/>
    <x v="151"/>
    <d v="2017-08-30T00:00:00"/>
    <s v="First Class"/>
    <s v="MR-17545"/>
    <s v="Mathew Reese"/>
    <x v="2"/>
    <s v="United States"/>
    <s v="New York City"/>
    <x v="15"/>
    <n v="10024"/>
    <x v="3"/>
    <s v="TEC-PH-10000455"/>
    <x v="2"/>
    <x v="7"/>
    <s v="GE 30522EE2"/>
    <n v="347.97"/>
    <n v="3"/>
    <n v="0"/>
    <x v="1627"/>
  </r>
  <r>
    <n v="1798"/>
    <x v="870"/>
    <x v="151"/>
    <d v="2017-08-30T00:00:00"/>
    <s v="First Class"/>
    <s v="MR-17545"/>
    <s v="Mathew Reese"/>
    <x v="2"/>
    <s v="United States"/>
    <s v="New York City"/>
    <x v="15"/>
    <n v="10024"/>
    <x v="3"/>
    <s v="OFF-BI-10003910"/>
    <x v="1"/>
    <x v="8"/>
    <s v="DXL Angle-View Binders with Locking Rings by Samsill"/>
    <n v="37.008000000000003"/>
    <n v="6"/>
    <n v="0.2"/>
    <x v="1628"/>
  </r>
  <r>
    <n v="1799"/>
    <x v="871"/>
    <x v="274"/>
    <d v="2016-07-11T00:00:00"/>
    <s v="Standard Class"/>
    <s v="RM-19375"/>
    <s v="Raymond Messe"/>
    <x v="0"/>
    <s v="United States"/>
    <s v="San Jose"/>
    <x v="1"/>
    <n v="95123"/>
    <x v="1"/>
    <s v="FUR-FU-10003039"/>
    <x v="0"/>
    <x v="5"/>
    <s v="Howard Miller 11-1/2&quot; Diameter Grantwood Wall Clock"/>
    <n v="215.65"/>
    <n v="5"/>
    <n v="0"/>
    <x v="1629"/>
  </r>
  <r>
    <n v="1800"/>
    <x v="872"/>
    <x v="590"/>
    <d v="2016-08-10T00:00:00"/>
    <s v="Second Class"/>
    <s v="JF-15565"/>
    <s v="Jill Fjeld"/>
    <x v="0"/>
    <s v="United States"/>
    <s v="Dallas"/>
    <x v="5"/>
    <n v="75081"/>
    <x v="2"/>
    <s v="OFF-FA-10000585"/>
    <x v="1"/>
    <x v="13"/>
    <s v="OIC Bulk Pack Metal Binder Clips"/>
    <n v="11.167999999999999"/>
    <n v="4"/>
    <n v="0.2"/>
    <x v="1630"/>
  </r>
  <r>
    <n v="1801"/>
    <x v="872"/>
    <x v="590"/>
    <d v="2016-08-10T00:00:00"/>
    <s v="Second Class"/>
    <s v="JF-15565"/>
    <s v="Jill Fjeld"/>
    <x v="0"/>
    <s v="United States"/>
    <s v="Dallas"/>
    <x v="5"/>
    <n v="75081"/>
    <x v="2"/>
    <s v="OFF-PA-10001994"/>
    <x v="1"/>
    <x v="10"/>
    <s v="Ink Jet Note and Greeting Cards, 8-1/2&quot; x 5-1/2&quot; Card Size"/>
    <n v="53.951999999999998"/>
    <n v="3"/>
    <n v="0.2"/>
    <x v="1631"/>
  </r>
  <r>
    <n v="1802"/>
    <x v="873"/>
    <x v="373"/>
    <d v="2016-11-19T00:00:00"/>
    <s v="Standard Class"/>
    <s v="AS-10135"/>
    <s v="Adrian Shami"/>
    <x v="2"/>
    <s v="United States"/>
    <s v="Auburn"/>
    <x v="4"/>
    <n v="98002"/>
    <x v="1"/>
    <s v="FUR-FU-10004270"/>
    <x v="0"/>
    <x v="5"/>
    <s v="Eldon Image Series Desk Accessories, Burgundy"/>
    <n v="4.18"/>
    <n v="1"/>
    <n v="0"/>
    <x v="1632"/>
  </r>
  <r>
    <n v="1803"/>
    <x v="874"/>
    <x v="585"/>
    <d v="2017-09-26T00:00:00"/>
    <s v="Second Class"/>
    <s v="JA-15970"/>
    <s v="Joseph Airdo"/>
    <x v="0"/>
    <s v="United States"/>
    <s v="Philadelphia"/>
    <x v="9"/>
    <n v="19134"/>
    <x v="3"/>
    <s v="OFF-BI-10002498"/>
    <x v="1"/>
    <x v="8"/>
    <s v="Clear Mylar Reinforcing Strips"/>
    <n v="5.6070000000000002"/>
    <n v="1"/>
    <n v="0.7"/>
    <x v="1633"/>
  </r>
  <r>
    <n v="1804"/>
    <x v="874"/>
    <x v="585"/>
    <d v="2017-09-26T00:00:00"/>
    <s v="Second Class"/>
    <s v="JA-15970"/>
    <s v="Joseph Airdo"/>
    <x v="0"/>
    <s v="United States"/>
    <s v="Philadelphia"/>
    <x v="9"/>
    <n v="19134"/>
    <x v="3"/>
    <s v="OFF-SU-10002881"/>
    <x v="1"/>
    <x v="14"/>
    <s v="Martin Yale Chadless Opener Electric Letter Opener"/>
    <n v="4663.7359999999999"/>
    <n v="7"/>
    <n v="0.2"/>
    <x v="1634"/>
  </r>
  <r>
    <n v="1805"/>
    <x v="874"/>
    <x v="585"/>
    <d v="2017-09-26T00:00:00"/>
    <s v="Second Class"/>
    <s v="JA-15970"/>
    <s v="Joseph Airdo"/>
    <x v="0"/>
    <s v="United States"/>
    <s v="Philadelphia"/>
    <x v="9"/>
    <n v="19134"/>
    <x v="3"/>
    <s v="TEC-AC-10002926"/>
    <x v="2"/>
    <x v="11"/>
    <s v="Logitech Wireless Marathon Mouse M705"/>
    <n v="79.983999999999995"/>
    <n v="2"/>
    <n v="0.2"/>
    <x v="1635"/>
  </r>
  <r>
    <n v="1806"/>
    <x v="875"/>
    <x v="591"/>
    <d v="2016-12-28T00:00:00"/>
    <s v="First Class"/>
    <s v="GK-14620"/>
    <s v="Grace Kelly"/>
    <x v="1"/>
    <s v="United States"/>
    <s v="Los Angeles"/>
    <x v="1"/>
    <n v="90049"/>
    <x v="1"/>
    <s v="TEC-PH-10002200"/>
    <x v="2"/>
    <x v="7"/>
    <s v="Samsung Galaxy Note 2"/>
    <n v="2575.944"/>
    <n v="7"/>
    <n v="0.2"/>
    <x v="1636"/>
  </r>
  <r>
    <n v="1807"/>
    <x v="875"/>
    <x v="591"/>
    <d v="2016-12-28T00:00:00"/>
    <s v="First Class"/>
    <s v="GK-14620"/>
    <s v="Grace Kelly"/>
    <x v="1"/>
    <s v="United States"/>
    <s v="Los Angeles"/>
    <x v="1"/>
    <n v="90049"/>
    <x v="1"/>
    <s v="OFF-PA-10002005"/>
    <x v="1"/>
    <x v="10"/>
    <s v="Xerox 225"/>
    <n v="45.36"/>
    <n v="7"/>
    <n v="0"/>
    <x v="1637"/>
  </r>
  <r>
    <n v="1808"/>
    <x v="875"/>
    <x v="591"/>
    <d v="2016-12-28T00:00:00"/>
    <s v="First Class"/>
    <s v="GK-14620"/>
    <s v="Grace Kelly"/>
    <x v="1"/>
    <s v="United States"/>
    <s v="Los Angeles"/>
    <x v="1"/>
    <n v="90049"/>
    <x v="1"/>
    <s v="TEC-AC-10001465"/>
    <x v="2"/>
    <x v="11"/>
    <s v="SanDisk Cruzer 64 GB USB Flash Drive"/>
    <n v="254.24"/>
    <n v="7"/>
    <n v="0"/>
    <x v="1638"/>
  </r>
  <r>
    <n v="1809"/>
    <x v="876"/>
    <x v="592"/>
    <d v="2016-02-13T00:00:00"/>
    <s v="First Class"/>
    <s v="PB-19210"/>
    <s v="Phillip Breyer"/>
    <x v="1"/>
    <s v="United States"/>
    <s v="Tulsa"/>
    <x v="26"/>
    <n v="74133"/>
    <x v="2"/>
    <s v="TEC-PH-10004897"/>
    <x v="2"/>
    <x v="7"/>
    <s v="Mediabridge Sport Armband iPhone 5s"/>
    <n v="69.930000000000007"/>
    <n v="7"/>
    <n v="0"/>
    <x v="1639"/>
  </r>
  <r>
    <n v="1810"/>
    <x v="877"/>
    <x v="248"/>
    <d v="2016-10-29T00:00:00"/>
    <s v="Standard Class"/>
    <s v="HK-14890"/>
    <s v="Heather Kirkland"/>
    <x v="1"/>
    <s v="United States"/>
    <s v="Chicago"/>
    <x v="10"/>
    <n v="60610"/>
    <x v="2"/>
    <s v="FUR-FU-10001196"/>
    <x v="0"/>
    <x v="5"/>
    <s v="DAX Cubicle Frames - 8x10"/>
    <n v="16.155999999999999"/>
    <n v="7"/>
    <n v="0.6"/>
    <x v="1640"/>
  </r>
  <r>
    <n v="1811"/>
    <x v="877"/>
    <x v="248"/>
    <d v="2016-10-29T00:00:00"/>
    <s v="Standard Class"/>
    <s v="HK-14890"/>
    <s v="Heather Kirkland"/>
    <x v="1"/>
    <s v="United States"/>
    <s v="Chicago"/>
    <x v="10"/>
    <n v="60610"/>
    <x v="2"/>
    <s v="OFF-PA-10000595"/>
    <x v="1"/>
    <x v="10"/>
    <s v="Xerox 1929"/>
    <n v="54.816000000000003"/>
    <n v="3"/>
    <n v="0.2"/>
    <x v="1641"/>
  </r>
  <r>
    <n v="1812"/>
    <x v="878"/>
    <x v="3"/>
    <d v="2014-06-11T00:00:00"/>
    <s v="Second Class"/>
    <s v="FO-14305"/>
    <s v="Frank Olsen"/>
    <x v="0"/>
    <s v="United States"/>
    <s v="Harrisonburg"/>
    <x v="17"/>
    <n v="22801"/>
    <x v="0"/>
    <s v="FUR-TA-10004534"/>
    <x v="0"/>
    <x v="3"/>
    <s v="Bevis 44 x 96 Conference Tables"/>
    <n v="1441.3"/>
    <n v="7"/>
    <n v="0"/>
    <x v="1642"/>
  </r>
  <r>
    <n v="1813"/>
    <x v="879"/>
    <x v="225"/>
    <d v="2017-11-26T00:00:00"/>
    <s v="Standard Class"/>
    <s v="BT-11680"/>
    <s v="Brian Thompson"/>
    <x v="0"/>
    <s v="United States"/>
    <s v="Newark"/>
    <x v="24"/>
    <n v="43055"/>
    <x v="3"/>
    <s v="FUR-FU-10001861"/>
    <x v="0"/>
    <x v="5"/>
    <s v="Floodlight Indoor Halogen Bulbs, 1 Bulb per Pack, 60 Watts"/>
    <n v="77.599999999999994"/>
    <n v="5"/>
    <n v="0.2"/>
    <x v="1643"/>
  </r>
  <r>
    <n v="1814"/>
    <x v="879"/>
    <x v="225"/>
    <d v="2017-11-26T00:00:00"/>
    <s v="Standard Class"/>
    <s v="BT-11680"/>
    <s v="Brian Thompson"/>
    <x v="0"/>
    <s v="United States"/>
    <s v="Newark"/>
    <x v="24"/>
    <n v="43055"/>
    <x v="3"/>
    <s v="FUR-FU-10000206"/>
    <x v="0"/>
    <x v="5"/>
    <s v="GE General Purpose, Extra Long Life, Showcase &amp; Floodlight Incandescent Bulbs"/>
    <n v="4.6559999999999997"/>
    <n v="2"/>
    <n v="0.2"/>
    <x v="1644"/>
  </r>
  <r>
    <n v="1815"/>
    <x v="880"/>
    <x v="471"/>
    <d v="2015-09-18T00:00:00"/>
    <s v="Standard Class"/>
    <s v="SP-20620"/>
    <s v="Stefania Perrino"/>
    <x v="1"/>
    <s v="United States"/>
    <s v="Los Angeles"/>
    <x v="1"/>
    <n v="90045"/>
    <x v="1"/>
    <s v="FUR-TA-10002607"/>
    <x v="0"/>
    <x v="3"/>
    <s v="KI Conference Tables"/>
    <n v="170.136"/>
    <n v="3"/>
    <n v="0.2"/>
    <x v="1645"/>
  </r>
  <r>
    <n v="1816"/>
    <x v="881"/>
    <x v="593"/>
    <d v="2015-06-04T00:00:00"/>
    <s v="Same Day"/>
    <s v="LL-16840"/>
    <s v="Lauren Leatherbury"/>
    <x v="0"/>
    <s v="United States"/>
    <s v="Seattle"/>
    <x v="4"/>
    <n v="98105"/>
    <x v="1"/>
    <s v="OFF-LA-10000443"/>
    <x v="1"/>
    <x v="2"/>
    <s v="Avery 501"/>
    <n v="7.38"/>
    <n v="2"/>
    <n v="0"/>
    <x v="1646"/>
  </r>
  <r>
    <n v="1817"/>
    <x v="881"/>
    <x v="593"/>
    <d v="2015-06-04T00:00:00"/>
    <s v="Same Day"/>
    <s v="LL-16840"/>
    <s v="Lauren Leatherbury"/>
    <x v="0"/>
    <s v="United States"/>
    <s v="Seattle"/>
    <x v="4"/>
    <n v="98105"/>
    <x v="1"/>
    <s v="OFF-AR-10004685"/>
    <x v="1"/>
    <x v="6"/>
    <s v="Binney &amp; Smith Crayola Metallic Colored Pencils, 8-Color Set"/>
    <n v="9.26"/>
    <n v="2"/>
    <n v="0"/>
    <x v="1647"/>
  </r>
  <r>
    <n v="1818"/>
    <x v="882"/>
    <x v="350"/>
    <d v="2015-12-15T00:00:00"/>
    <s v="Second Class"/>
    <s v="MC-17575"/>
    <s v="Matt Collins"/>
    <x v="0"/>
    <s v="United States"/>
    <s v="Los Angeles"/>
    <x v="1"/>
    <n v="90036"/>
    <x v="1"/>
    <s v="OFF-LA-10001771"/>
    <x v="1"/>
    <x v="2"/>
    <s v="Avery 513"/>
    <n v="9.9600000000000009"/>
    <n v="2"/>
    <n v="0"/>
    <x v="761"/>
  </r>
  <r>
    <n v="1819"/>
    <x v="883"/>
    <x v="594"/>
    <d v="2014-05-29T00:00:00"/>
    <s v="Standard Class"/>
    <s v="JL-15235"/>
    <s v="Janet Lee"/>
    <x v="0"/>
    <s v="United States"/>
    <s v="Chicago"/>
    <x v="10"/>
    <n v="60623"/>
    <x v="2"/>
    <s v="OFF-AP-10001394"/>
    <x v="1"/>
    <x v="9"/>
    <s v="Harmony Air Purifier"/>
    <n v="75.599999999999994"/>
    <n v="2"/>
    <n v="0.8"/>
    <x v="1648"/>
  </r>
  <r>
    <n v="1820"/>
    <x v="883"/>
    <x v="594"/>
    <d v="2014-05-29T00:00:00"/>
    <s v="Standard Class"/>
    <s v="JL-15235"/>
    <s v="Janet Lee"/>
    <x v="0"/>
    <s v="United States"/>
    <s v="Chicago"/>
    <x v="10"/>
    <n v="60623"/>
    <x v="2"/>
    <s v="FUR-FU-10002553"/>
    <x v="0"/>
    <x v="5"/>
    <s v="Electrix Incandescent Magnifying Lamp, Black"/>
    <n v="29.32"/>
    <n v="2"/>
    <n v="0.6"/>
    <x v="1649"/>
  </r>
  <r>
    <n v="1821"/>
    <x v="884"/>
    <x v="595"/>
    <d v="2016-02-20T00:00:00"/>
    <s v="Standard Class"/>
    <s v="EA-14035"/>
    <s v="Erin Ashbrook"/>
    <x v="1"/>
    <s v="United States"/>
    <s v="Chicago"/>
    <x v="10"/>
    <n v="60623"/>
    <x v="2"/>
    <s v="OFF-AP-10004233"/>
    <x v="1"/>
    <x v="9"/>
    <s v="Honeywell Enviracaire Portable Air Cleaner for up to 8 x 10 Room"/>
    <n v="92.063999999999993"/>
    <n v="6"/>
    <n v="0.8"/>
    <x v="1650"/>
  </r>
  <r>
    <n v="1822"/>
    <x v="884"/>
    <x v="595"/>
    <d v="2016-02-20T00:00:00"/>
    <s v="Standard Class"/>
    <s v="EA-14035"/>
    <s v="Erin Ashbrook"/>
    <x v="1"/>
    <s v="United States"/>
    <s v="Chicago"/>
    <x v="10"/>
    <n v="60623"/>
    <x v="2"/>
    <s v="OFF-FA-10000304"/>
    <x v="1"/>
    <x v="13"/>
    <s v="Advantus Push Pins"/>
    <n v="6.976"/>
    <n v="4"/>
    <n v="0.2"/>
    <x v="1651"/>
  </r>
  <r>
    <n v="1823"/>
    <x v="884"/>
    <x v="595"/>
    <d v="2016-02-20T00:00:00"/>
    <s v="Standard Class"/>
    <s v="EA-14035"/>
    <s v="Erin Ashbrook"/>
    <x v="1"/>
    <s v="United States"/>
    <s v="Chicago"/>
    <x v="10"/>
    <n v="60623"/>
    <x v="2"/>
    <s v="FUR-CH-10004754"/>
    <x v="0"/>
    <x v="1"/>
    <s v="Global Stack Chair with Arms, Black"/>
    <n v="62.957999999999998"/>
    <n v="3"/>
    <n v="0.3"/>
    <x v="1652"/>
  </r>
  <r>
    <n v="1824"/>
    <x v="884"/>
    <x v="595"/>
    <d v="2016-02-20T00:00:00"/>
    <s v="Standard Class"/>
    <s v="EA-14035"/>
    <s v="Erin Ashbrook"/>
    <x v="1"/>
    <s v="United States"/>
    <s v="Chicago"/>
    <x v="10"/>
    <n v="60623"/>
    <x v="2"/>
    <s v="OFF-PA-10000809"/>
    <x v="1"/>
    <x v="10"/>
    <s v="Xerox 206"/>
    <n v="5.1840000000000002"/>
    <n v="1"/>
    <n v="0.2"/>
    <x v="1653"/>
  </r>
  <r>
    <n v="1825"/>
    <x v="885"/>
    <x v="596"/>
    <d v="2016-12-28T00:00:00"/>
    <s v="Standard Class"/>
    <s v="SA-20830"/>
    <s v="Sue Ann Reed"/>
    <x v="0"/>
    <s v="United States"/>
    <s v="Redmond"/>
    <x v="21"/>
    <n v="97756"/>
    <x v="1"/>
    <s v="OFF-BI-10003694"/>
    <x v="1"/>
    <x v="8"/>
    <s v="Avery 3 1/2&quot; Diskette Storage Pages, 10/Pack"/>
    <n v="31.32"/>
    <n v="10"/>
    <n v="0.7"/>
    <x v="1654"/>
  </r>
  <r>
    <n v="1826"/>
    <x v="885"/>
    <x v="596"/>
    <d v="2016-12-28T00:00:00"/>
    <s v="Standard Class"/>
    <s v="SA-20830"/>
    <s v="Sue Ann Reed"/>
    <x v="0"/>
    <s v="United States"/>
    <s v="Redmond"/>
    <x v="21"/>
    <n v="97756"/>
    <x v="1"/>
    <s v="FUR-FU-10001935"/>
    <x v="0"/>
    <x v="5"/>
    <s v="3M Hangers With Command Adhesive"/>
    <n v="11.84"/>
    <n v="4"/>
    <n v="0.2"/>
    <x v="1655"/>
  </r>
  <r>
    <n v="1827"/>
    <x v="885"/>
    <x v="596"/>
    <d v="2016-12-28T00:00:00"/>
    <s v="Standard Class"/>
    <s v="SA-20830"/>
    <s v="Sue Ann Reed"/>
    <x v="0"/>
    <s v="United States"/>
    <s v="Redmond"/>
    <x v="21"/>
    <n v="97756"/>
    <x v="1"/>
    <s v="FUR-FU-10002878"/>
    <x v="0"/>
    <x v="5"/>
    <s v="Seth Thomas 14&quot; Day/Date Wall Clock"/>
    <n v="22.783999999999999"/>
    <n v="1"/>
    <n v="0.2"/>
    <x v="1656"/>
  </r>
  <r>
    <n v="1828"/>
    <x v="886"/>
    <x v="597"/>
    <d v="2016-02-11T00:00:00"/>
    <s v="Second Class"/>
    <s v="CH-12070"/>
    <s v="Cathy Hwang"/>
    <x v="2"/>
    <s v="United States"/>
    <s v="Raleigh"/>
    <x v="3"/>
    <n v="27604"/>
    <x v="0"/>
    <s v="TEC-PH-10002624"/>
    <x v="2"/>
    <x v="7"/>
    <s v="Samsung Galaxy S4 Mini"/>
    <n v="1127.9760000000001"/>
    <n v="3"/>
    <n v="0.2"/>
    <x v="1657"/>
  </r>
  <r>
    <n v="1829"/>
    <x v="887"/>
    <x v="562"/>
    <d v="2015-07-15T00:00:00"/>
    <s v="Second Class"/>
    <s v="ND-18460"/>
    <s v="Neil Ducich"/>
    <x v="1"/>
    <s v="United States"/>
    <s v="Macon"/>
    <x v="32"/>
    <n v="31204"/>
    <x v="0"/>
    <s v="OFF-PA-10000019"/>
    <x v="1"/>
    <x v="10"/>
    <s v="Xerox 1931"/>
    <n v="38.880000000000003"/>
    <n v="6"/>
    <n v="0"/>
    <x v="812"/>
  </r>
  <r>
    <n v="1830"/>
    <x v="888"/>
    <x v="598"/>
    <d v="2014-05-24T00:00:00"/>
    <s v="Standard Class"/>
    <s v="BS-11755"/>
    <s v="Bruce Stewart"/>
    <x v="0"/>
    <s v="United States"/>
    <s v="Cleveland"/>
    <x v="24"/>
    <n v="44105"/>
    <x v="3"/>
    <s v="TEC-PH-10002885"/>
    <x v="2"/>
    <x v="7"/>
    <s v="Apple iPhone 5"/>
    <n v="779.79600000000005"/>
    <n v="2"/>
    <n v="0.4"/>
    <x v="1658"/>
  </r>
  <r>
    <n v="1831"/>
    <x v="889"/>
    <x v="208"/>
    <d v="2017-10-21T00:00:00"/>
    <s v="Same Day"/>
    <s v="SL-20155"/>
    <s v="Sara Luxemburg"/>
    <x v="2"/>
    <s v="United States"/>
    <s v="Muskogee"/>
    <x v="26"/>
    <n v="74403"/>
    <x v="2"/>
    <s v="TEC-PH-10000895"/>
    <x v="2"/>
    <x v="7"/>
    <s v="Polycom VVX 310 VoIP phone"/>
    <n v="1439.92"/>
    <n v="8"/>
    <n v="0"/>
    <x v="1659"/>
  </r>
  <r>
    <n v="1832"/>
    <x v="889"/>
    <x v="208"/>
    <d v="2017-10-21T00:00:00"/>
    <s v="Same Day"/>
    <s v="SL-20155"/>
    <s v="Sara Luxemburg"/>
    <x v="2"/>
    <s v="United States"/>
    <s v="Muskogee"/>
    <x v="26"/>
    <n v="74403"/>
    <x v="2"/>
    <s v="FUR-TA-10002356"/>
    <x v="0"/>
    <x v="3"/>
    <s v="Bevis Boat-Shaped Conference Table"/>
    <n v="262.11"/>
    <n v="1"/>
    <n v="0"/>
    <x v="1660"/>
  </r>
  <r>
    <n v="1833"/>
    <x v="890"/>
    <x v="599"/>
    <d v="2015-11-09T00:00:00"/>
    <s v="Standard Class"/>
    <s v="GB-14530"/>
    <s v="George Bell"/>
    <x v="1"/>
    <s v="United States"/>
    <s v="Monroe"/>
    <x v="3"/>
    <n v="28110"/>
    <x v="0"/>
    <s v="FUR-CH-10001270"/>
    <x v="0"/>
    <x v="1"/>
    <s v="Harbour Creations Steel Folding Chair"/>
    <n v="207"/>
    <n v="3"/>
    <n v="0.2"/>
    <x v="1661"/>
  </r>
  <r>
    <n v="1834"/>
    <x v="891"/>
    <x v="378"/>
    <d v="2017-08-07T00:00:00"/>
    <s v="Standard Class"/>
    <s v="AS-10045"/>
    <s v="Aaron Smayling"/>
    <x v="1"/>
    <s v="United States"/>
    <s v="Austin"/>
    <x v="5"/>
    <n v="78745"/>
    <x v="2"/>
    <s v="TEC-MA-10000488"/>
    <x v="2"/>
    <x v="15"/>
    <s v="Bady BDG101FRU Card Printer"/>
    <n v="1439.982"/>
    <n v="3"/>
    <n v="0.4"/>
    <x v="1662"/>
  </r>
  <r>
    <n v="1835"/>
    <x v="891"/>
    <x v="378"/>
    <d v="2017-08-07T00:00:00"/>
    <s v="Standard Class"/>
    <s v="AS-10045"/>
    <s v="Aaron Smayling"/>
    <x v="1"/>
    <s v="United States"/>
    <s v="Austin"/>
    <x v="5"/>
    <n v="78745"/>
    <x v="2"/>
    <s v="OFF-PA-10003729"/>
    <x v="1"/>
    <x v="10"/>
    <s v="Xerox 1998"/>
    <n v="36.287999999999997"/>
    <n v="7"/>
    <n v="0.2"/>
    <x v="1663"/>
  </r>
  <r>
    <n v="1836"/>
    <x v="892"/>
    <x v="261"/>
    <d v="2014-06-24T00:00:00"/>
    <s v="First Class"/>
    <s v="RM-19375"/>
    <s v="Raymond Messe"/>
    <x v="0"/>
    <s v="United States"/>
    <s v="Meriden"/>
    <x v="29"/>
    <n v="6450"/>
    <x v="3"/>
    <s v="OFF-AR-10003056"/>
    <x v="1"/>
    <x v="6"/>
    <s v="Newell 341"/>
    <n v="21.4"/>
    <n v="5"/>
    <n v="0"/>
    <x v="1664"/>
  </r>
  <r>
    <n v="1837"/>
    <x v="893"/>
    <x v="600"/>
    <d v="2017-02-21T00:00:00"/>
    <s v="Second Class"/>
    <s v="NH-18610"/>
    <s v="Nicole Hansen"/>
    <x v="1"/>
    <s v="United States"/>
    <s v="Roswell"/>
    <x v="32"/>
    <n v="30076"/>
    <x v="0"/>
    <s v="OFF-AP-10002518"/>
    <x v="1"/>
    <x v="9"/>
    <s v="Kensington 7 Outlet MasterPiece Power Center"/>
    <n v="1245.8599999999999"/>
    <n v="7"/>
    <n v="0"/>
    <x v="1665"/>
  </r>
  <r>
    <n v="1838"/>
    <x v="894"/>
    <x v="601"/>
    <d v="2014-08-05T00:00:00"/>
    <s v="Standard Class"/>
    <s v="BF-10975"/>
    <s v="Barbara Fisher"/>
    <x v="1"/>
    <s v="United States"/>
    <s v="Charlotte"/>
    <x v="3"/>
    <n v="28205"/>
    <x v="0"/>
    <s v="OFF-LA-10000240"/>
    <x v="1"/>
    <x v="2"/>
    <s v="Self-Adhesive Address Labels for Typewriters by Universal"/>
    <n v="17.544"/>
    <n v="3"/>
    <n v="0.2"/>
    <x v="1666"/>
  </r>
  <r>
    <n v="1839"/>
    <x v="894"/>
    <x v="601"/>
    <d v="2014-08-05T00:00:00"/>
    <s v="Standard Class"/>
    <s v="BF-10975"/>
    <s v="Barbara Fisher"/>
    <x v="1"/>
    <s v="United States"/>
    <s v="Charlotte"/>
    <x v="3"/>
    <n v="28205"/>
    <x v="0"/>
    <s v="FUR-FU-10000629"/>
    <x v="0"/>
    <x v="5"/>
    <s v="9-3/4 Diameter Round Wall Clock"/>
    <n v="44.128"/>
    <n v="4"/>
    <n v="0.2"/>
    <x v="1667"/>
  </r>
  <r>
    <n v="1840"/>
    <x v="894"/>
    <x v="601"/>
    <d v="2014-08-05T00:00:00"/>
    <s v="Standard Class"/>
    <s v="BF-10975"/>
    <s v="Barbara Fisher"/>
    <x v="1"/>
    <s v="United States"/>
    <s v="Charlotte"/>
    <x v="3"/>
    <n v="28205"/>
    <x v="0"/>
    <s v="OFF-AP-10001005"/>
    <x v="1"/>
    <x v="9"/>
    <s v="Honeywell Quietcare HEPA Air Cleaner"/>
    <n v="62.92"/>
    <n v="1"/>
    <n v="0.2"/>
    <x v="1668"/>
  </r>
  <r>
    <n v="1841"/>
    <x v="894"/>
    <x v="601"/>
    <d v="2014-08-05T00:00:00"/>
    <s v="Standard Class"/>
    <s v="BF-10975"/>
    <s v="Barbara Fisher"/>
    <x v="1"/>
    <s v="United States"/>
    <s v="Charlotte"/>
    <x v="3"/>
    <n v="28205"/>
    <x v="0"/>
    <s v="OFF-PA-10002377"/>
    <x v="1"/>
    <x v="10"/>
    <s v="Xerox 1916"/>
    <n v="78.304000000000002"/>
    <n v="2"/>
    <n v="0.2"/>
    <x v="130"/>
  </r>
  <r>
    <n v="1842"/>
    <x v="895"/>
    <x v="427"/>
    <d v="2016-07-23T00:00:00"/>
    <s v="Standard Class"/>
    <s v="KH-16330"/>
    <s v="Katharine Harms"/>
    <x v="1"/>
    <s v="United States"/>
    <s v="Bowling Green"/>
    <x v="0"/>
    <n v="42104"/>
    <x v="0"/>
    <s v="FUR-CH-10000988"/>
    <x v="0"/>
    <x v="1"/>
    <s v="Hon Olson Stacker Stools"/>
    <n v="140.81"/>
    <n v="1"/>
    <n v="0"/>
    <x v="1669"/>
  </r>
  <r>
    <n v="1843"/>
    <x v="896"/>
    <x v="97"/>
    <d v="2015-02-11T00:00:00"/>
    <s v="Second Class"/>
    <s v="FA-14230"/>
    <s v="Frank Atkinson"/>
    <x v="1"/>
    <s v="United States"/>
    <s v="San Antonio"/>
    <x v="5"/>
    <n v="78207"/>
    <x v="2"/>
    <s v="OFF-LA-10001074"/>
    <x v="1"/>
    <x v="2"/>
    <s v="Round Specialty Laser Printer Labels"/>
    <n v="40.095999999999997"/>
    <n v="4"/>
    <n v="0.2"/>
    <x v="1670"/>
  </r>
  <r>
    <n v="1844"/>
    <x v="896"/>
    <x v="97"/>
    <d v="2015-02-11T00:00:00"/>
    <s v="Second Class"/>
    <s v="FA-14230"/>
    <s v="Frank Atkinson"/>
    <x v="1"/>
    <s v="United States"/>
    <s v="San Antonio"/>
    <x v="5"/>
    <n v="78207"/>
    <x v="2"/>
    <s v="FUR-FU-10001986"/>
    <x v="0"/>
    <x v="5"/>
    <s v="Dana Fluorescent Magnifying Lamp, White, 36&quot;"/>
    <n v="40.783999999999999"/>
    <n v="2"/>
    <n v="0.6"/>
    <x v="1671"/>
  </r>
  <r>
    <n v="1845"/>
    <x v="897"/>
    <x v="570"/>
    <d v="2017-08-02T00:00:00"/>
    <s v="Standard Class"/>
    <s v="GW-14605"/>
    <s v="Giulietta Weimer"/>
    <x v="0"/>
    <s v="United States"/>
    <s v="Seattle"/>
    <x v="4"/>
    <n v="98115"/>
    <x v="1"/>
    <s v="TEC-AC-10003027"/>
    <x v="2"/>
    <x v="11"/>
    <s v="Imation 8GB Mini TravelDrive USB 2.0 Flash Drive"/>
    <n v="90.57"/>
    <n v="3"/>
    <n v="0"/>
    <x v="26"/>
  </r>
  <r>
    <n v="1846"/>
    <x v="898"/>
    <x v="602"/>
    <d v="2017-01-17T00:00:00"/>
    <s v="Second Class"/>
    <s v="DA-13450"/>
    <s v="Dianna Arnett"/>
    <x v="2"/>
    <s v="United States"/>
    <s v="Washington"/>
    <x v="40"/>
    <n v="20016"/>
    <x v="3"/>
    <s v="OFF-PA-10001804"/>
    <x v="1"/>
    <x v="10"/>
    <s v="Xerox 195"/>
    <n v="40.08"/>
    <n v="6"/>
    <n v="0"/>
    <x v="1672"/>
  </r>
  <r>
    <n v="1847"/>
    <x v="898"/>
    <x v="602"/>
    <d v="2017-01-17T00:00:00"/>
    <s v="Second Class"/>
    <s v="DA-13450"/>
    <s v="Dianna Arnett"/>
    <x v="2"/>
    <s v="United States"/>
    <s v="Washington"/>
    <x v="40"/>
    <n v="20016"/>
    <x v="3"/>
    <s v="FUR-FU-10004973"/>
    <x v="0"/>
    <x v="5"/>
    <s v="Flat Face Poster Frame"/>
    <n v="37.68"/>
    <n v="2"/>
    <n v="0"/>
    <x v="1673"/>
  </r>
  <r>
    <n v="1848"/>
    <x v="899"/>
    <x v="18"/>
    <d v="2017-09-10T00:00:00"/>
    <s v="Same Day"/>
    <s v="FH-14275"/>
    <s v="Frank Hawley"/>
    <x v="1"/>
    <s v="United States"/>
    <s v="Los Angeles"/>
    <x v="1"/>
    <n v="90004"/>
    <x v="1"/>
    <s v="FUR-CH-10002602"/>
    <x v="0"/>
    <x v="1"/>
    <s v="DMI Arturo Collection Mission-style Design Wood Chair"/>
    <n v="362.35199999999998"/>
    <n v="3"/>
    <n v="0.2"/>
    <x v="1674"/>
  </r>
  <r>
    <n v="1849"/>
    <x v="899"/>
    <x v="18"/>
    <d v="2017-09-10T00:00:00"/>
    <s v="Same Day"/>
    <s v="FH-14275"/>
    <s v="Frank Hawley"/>
    <x v="1"/>
    <s v="United States"/>
    <s v="Los Angeles"/>
    <x v="1"/>
    <n v="90004"/>
    <x v="1"/>
    <s v="OFF-BI-10004140"/>
    <x v="1"/>
    <x v="8"/>
    <s v="Avery Non-Stick Binders"/>
    <n v="7.1840000000000002"/>
    <n v="2"/>
    <n v="0.2"/>
    <x v="1675"/>
  </r>
  <r>
    <n v="1850"/>
    <x v="900"/>
    <x v="603"/>
    <d v="2015-07-25T00:00:00"/>
    <s v="Second Class"/>
    <s v="RK-19300"/>
    <s v="Ralph Kennedy"/>
    <x v="0"/>
    <s v="United States"/>
    <s v="South Bend"/>
    <x v="14"/>
    <n v="46614"/>
    <x v="2"/>
    <s v="OFF-ST-10000464"/>
    <x v="1"/>
    <x v="4"/>
    <s v="Multi-Use Personal File Cart and Caster Set, Three Stacking Bins"/>
    <n v="34.76"/>
    <n v="1"/>
    <n v="0"/>
    <x v="1676"/>
  </r>
  <r>
    <n v="1851"/>
    <x v="900"/>
    <x v="603"/>
    <d v="2015-07-25T00:00:00"/>
    <s v="Second Class"/>
    <s v="RK-19300"/>
    <s v="Ralph Kennedy"/>
    <x v="0"/>
    <s v="United States"/>
    <s v="South Bend"/>
    <x v="14"/>
    <n v="46614"/>
    <x v="2"/>
    <s v="TEC-AC-10002253"/>
    <x v="2"/>
    <x v="11"/>
    <s v="Imation Bio 8GB USB Flash Drive Imation Corp"/>
    <n v="831.2"/>
    <n v="5"/>
    <n v="0"/>
    <x v="1677"/>
  </r>
  <r>
    <n v="1852"/>
    <x v="900"/>
    <x v="603"/>
    <d v="2015-07-25T00:00:00"/>
    <s v="Second Class"/>
    <s v="RK-19300"/>
    <s v="Ralph Kennedy"/>
    <x v="0"/>
    <s v="United States"/>
    <s v="South Bend"/>
    <x v="14"/>
    <n v="46614"/>
    <x v="2"/>
    <s v="OFF-PA-10000528"/>
    <x v="1"/>
    <x v="10"/>
    <s v="Xerox 1981"/>
    <n v="26.4"/>
    <n v="5"/>
    <n v="0"/>
    <x v="1678"/>
  </r>
  <r>
    <n v="1853"/>
    <x v="900"/>
    <x v="603"/>
    <d v="2015-07-25T00:00:00"/>
    <s v="Second Class"/>
    <s v="RK-19300"/>
    <s v="Ralph Kennedy"/>
    <x v="0"/>
    <s v="United States"/>
    <s v="South Bend"/>
    <x v="14"/>
    <n v="46614"/>
    <x v="2"/>
    <s v="OFF-EN-10000483"/>
    <x v="1"/>
    <x v="12"/>
    <s v="White Envelopes, White Envelopes with Clear Poly Window"/>
    <n v="106.75"/>
    <n v="7"/>
    <n v="0"/>
    <x v="1679"/>
  </r>
  <r>
    <n v="1854"/>
    <x v="900"/>
    <x v="603"/>
    <d v="2015-07-25T00:00:00"/>
    <s v="Second Class"/>
    <s v="RK-19300"/>
    <s v="Ralph Kennedy"/>
    <x v="0"/>
    <s v="United States"/>
    <s v="South Bend"/>
    <x v="14"/>
    <n v="46614"/>
    <x v="2"/>
    <s v="OFF-PA-10003129"/>
    <x v="1"/>
    <x v="10"/>
    <s v="Tops White Computer Printout Paper"/>
    <n v="97.82"/>
    <n v="2"/>
    <n v="0"/>
    <x v="629"/>
  </r>
  <r>
    <n v="1855"/>
    <x v="900"/>
    <x v="603"/>
    <d v="2015-07-25T00:00:00"/>
    <s v="Second Class"/>
    <s v="RK-19300"/>
    <s v="Ralph Kennedy"/>
    <x v="0"/>
    <s v="United States"/>
    <s v="South Bend"/>
    <x v="14"/>
    <n v="46614"/>
    <x v="2"/>
    <s v="OFF-ST-10003442"/>
    <x v="1"/>
    <x v="4"/>
    <s v="Eldon Portable Mobile Manager"/>
    <n v="141.4"/>
    <n v="5"/>
    <n v="0"/>
    <x v="1680"/>
  </r>
  <r>
    <n v="1856"/>
    <x v="901"/>
    <x v="604"/>
    <d v="2014-06-17T00:00:00"/>
    <s v="Standard Class"/>
    <s v="FM-14215"/>
    <s v="Filia McAdams"/>
    <x v="1"/>
    <s v="United States"/>
    <s v="Los Angeles"/>
    <x v="1"/>
    <n v="90032"/>
    <x v="1"/>
    <s v="OFF-AR-10003631"/>
    <x v="1"/>
    <x v="6"/>
    <s v="Staples in misc. colors"/>
    <n v="14.52"/>
    <n v="3"/>
    <n v="0"/>
    <x v="1681"/>
  </r>
  <r>
    <n v="1857"/>
    <x v="902"/>
    <x v="605"/>
    <d v="2017-05-15T00:00:00"/>
    <s v="Second Class"/>
    <s v="AC-10420"/>
    <s v="Alyssa Crouse"/>
    <x v="1"/>
    <s v="United States"/>
    <s v="Houston"/>
    <x v="5"/>
    <n v="77041"/>
    <x v="2"/>
    <s v="OFF-ST-10000563"/>
    <x v="1"/>
    <x v="4"/>
    <s v="Fellowes Bankers Box Stor/Drawer Steel Plus"/>
    <n v="127.92"/>
    <n v="5"/>
    <n v="0.2"/>
    <x v="1682"/>
  </r>
  <r>
    <n v="1858"/>
    <x v="902"/>
    <x v="605"/>
    <d v="2017-05-15T00:00:00"/>
    <s v="Second Class"/>
    <s v="AC-10420"/>
    <s v="Alyssa Crouse"/>
    <x v="1"/>
    <s v="United States"/>
    <s v="Houston"/>
    <x v="5"/>
    <n v="77041"/>
    <x v="2"/>
    <s v="OFF-BI-10002133"/>
    <x v="1"/>
    <x v="8"/>
    <s v="Wilson Jones Elliptical Ring 3 1/2&quot; Capacity Binders, 800 sheets"/>
    <n v="34.24"/>
    <n v="4"/>
    <n v="0.8"/>
    <x v="1683"/>
  </r>
  <r>
    <n v="1859"/>
    <x v="903"/>
    <x v="37"/>
    <d v="2015-09-05T00:00:00"/>
    <s v="First Class"/>
    <s v="JB-15400"/>
    <s v="Jennifer Braxton"/>
    <x v="1"/>
    <s v="United States"/>
    <s v="Bristol"/>
    <x v="29"/>
    <n v="6010"/>
    <x v="3"/>
    <s v="OFF-AP-10002311"/>
    <x v="1"/>
    <x v="9"/>
    <s v="Holmes Replacement Filter for HEPA Air Cleaner, Very Large Room, HEPA Filter"/>
    <n v="137.62"/>
    <n v="2"/>
    <n v="0"/>
    <x v="1684"/>
  </r>
  <r>
    <n v="1860"/>
    <x v="903"/>
    <x v="37"/>
    <d v="2015-09-05T00:00:00"/>
    <s v="First Class"/>
    <s v="JB-15400"/>
    <s v="Jennifer Braxton"/>
    <x v="1"/>
    <s v="United States"/>
    <s v="Bristol"/>
    <x v="29"/>
    <n v="6010"/>
    <x v="3"/>
    <s v="TEC-PH-10004959"/>
    <x v="2"/>
    <x v="7"/>
    <s v="Classic Ivory Antique Telephone ZL1810"/>
    <n v="100.49"/>
    <n v="1"/>
    <n v="0"/>
    <x v="1685"/>
  </r>
  <r>
    <n v="1861"/>
    <x v="904"/>
    <x v="606"/>
    <d v="2017-03-27T00:00:00"/>
    <s v="First Class"/>
    <s v="GM-14440"/>
    <s v="Gary McGarr"/>
    <x v="0"/>
    <s v="United States"/>
    <s v="New York City"/>
    <x v="15"/>
    <n v="10009"/>
    <x v="3"/>
    <s v="FUR-BO-10001918"/>
    <x v="0"/>
    <x v="0"/>
    <s v="Sauder Forest Hills Library with Doors, Woodland Oak Finish"/>
    <n v="257.56799999999998"/>
    <n v="2"/>
    <n v="0.2"/>
    <x v="1686"/>
  </r>
  <r>
    <n v="1862"/>
    <x v="904"/>
    <x v="606"/>
    <d v="2017-03-27T00:00:00"/>
    <s v="First Class"/>
    <s v="GM-14440"/>
    <s v="Gary McGarr"/>
    <x v="0"/>
    <s v="United States"/>
    <s v="New York City"/>
    <x v="15"/>
    <n v="10009"/>
    <x v="3"/>
    <s v="TEC-PH-10004896"/>
    <x v="2"/>
    <x v="7"/>
    <s v="Nokia Lumia 521 (T-Mobile)"/>
    <n v="119.96"/>
    <n v="4"/>
    <n v="0"/>
    <x v="1006"/>
  </r>
  <r>
    <n v="1863"/>
    <x v="905"/>
    <x v="607"/>
    <d v="2014-11-12T00:00:00"/>
    <s v="Same Day"/>
    <s v="RF-19840"/>
    <s v="Roy Französisch"/>
    <x v="0"/>
    <s v="United States"/>
    <s v="San Antonio"/>
    <x v="5"/>
    <n v="78207"/>
    <x v="2"/>
    <s v="OFF-ST-10001328"/>
    <x v="1"/>
    <x v="4"/>
    <s v="Personal Filing Tote with Lid, Black/Gray"/>
    <n v="49.631999999999998"/>
    <n v="4"/>
    <n v="0.2"/>
    <x v="1687"/>
  </r>
  <r>
    <n v="1864"/>
    <x v="906"/>
    <x v="63"/>
    <d v="2016-10-17T00:00:00"/>
    <s v="Standard Class"/>
    <s v="NC-18625"/>
    <s v="Noah Childs"/>
    <x v="1"/>
    <s v="United States"/>
    <s v="Aurora"/>
    <x v="22"/>
    <n v="80013"/>
    <x v="1"/>
    <s v="FUR-TA-10004575"/>
    <x v="0"/>
    <x v="3"/>
    <s v="Hon 5100 Series Wood Tables"/>
    <n v="727.45"/>
    <n v="5"/>
    <n v="0.5"/>
    <x v="1688"/>
  </r>
  <r>
    <n v="1865"/>
    <x v="906"/>
    <x v="63"/>
    <d v="2016-10-17T00:00:00"/>
    <s v="Standard Class"/>
    <s v="NC-18625"/>
    <s v="Noah Childs"/>
    <x v="1"/>
    <s v="United States"/>
    <s v="Aurora"/>
    <x v="22"/>
    <n v="80013"/>
    <x v="1"/>
    <s v="FUR-FU-10001617"/>
    <x v="0"/>
    <x v="5"/>
    <s v="Executive Impressions 8-1/2&quot; Career Panel/Partition Cubicle Clock"/>
    <n v="24.96"/>
    <n v="3"/>
    <n v="0.2"/>
    <x v="1689"/>
  </r>
  <r>
    <n v="1866"/>
    <x v="907"/>
    <x v="105"/>
    <d v="2017-11-12T00:00:00"/>
    <s v="Same Day"/>
    <s v="NG-18355"/>
    <s v="Nat Gilpin"/>
    <x v="1"/>
    <s v="United States"/>
    <s v="Newark"/>
    <x v="24"/>
    <n v="43055"/>
    <x v="3"/>
    <s v="TEC-PH-10002824"/>
    <x v="2"/>
    <x v="7"/>
    <s v="Jabra SPEAK 410 Multidevice Speakerphone"/>
    <n v="370.78199999999998"/>
    <n v="3"/>
    <n v="0.4"/>
    <x v="1690"/>
  </r>
  <r>
    <n v="1867"/>
    <x v="908"/>
    <x v="4"/>
    <d v="2017-04-18T00:00:00"/>
    <s v="First Class"/>
    <s v="AH-10075"/>
    <s v="Adam Hart"/>
    <x v="1"/>
    <s v="United States"/>
    <s v="Henderson"/>
    <x v="33"/>
    <n v="89015"/>
    <x v="1"/>
    <s v="FUR-FU-10004460"/>
    <x v="0"/>
    <x v="5"/>
    <s v="Howard Miller 12&quot; Round Wall Clock"/>
    <n v="196.45"/>
    <n v="5"/>
    <n v="0"/>
    <x v="1691"/>
  </r>
  <r>
    <n v="1868"/>
    <x v="909"/>
    <x v="608"/>
    <d v="2015-07-01T00:00:00"/>
    <s v="Standard Class"/>
    <s v="CH-12070"/>
    <s v="Cathy Hwang"/>
    <x v="2"/>
    <s v="United States"/>
    <s v="Philadelphia"/>
    <x v="9"/>
    <n v="19143"/>
    <x v="3"/>
    <s v="OFF-PA-10003309"/>
    <x v="1"/>
    <x v="10"/>
    <s v="Xerox 211"/>
    <n v="31.103999999999999"/>
    <n v="6"/>
    <n v="0.2"/>
    <x v="282"/>
  </r>
  <r>
    <n v="1869"/>
    <x v="909"/>
    <x v="608"/>
    <d v="2015-07-01T00:00:00"/>
    <s v="Standard Class"/>
    <s v="CH-12070"/>
    <s v="Cathy Hwang"/>
    <x v="2"/>
    <s v="United States"/>
    <s v="Philadelphia"/>
    <x v="9"/>
    <n v="19143"/>
    <x v="3"/>
    <s v="OFF-ST-10002554"/>
    <x v="1"/>
    <x v="4"/>
    <s v="Tennsco Industrial Shelving"/>
    <n v="78.256"/>
    <n v="2"/>
    <n v="0.2"/>
    <x v="1692"/>
  </r>
  <r>
    <n v="1870"/>
    <x v="910"/>
    <x v="370"/>
    <d v="2016-08-29T00:00:00"/>
    <s v="Second Class"/>
    <s v="CC-12145"/>
    <s v="Charles Crestani"/>
    <x v="0"/>
    <s v="United States"/>
    <s v="Seattle"/>
    <x v="4"/>
    <n v="98103"/>
    <x v="1"/>
    <s v="OFF-PA-10000019"/>
    <x v="1"/>
    <x v="10"/>
    <s v="Xerox 1931"/>
    <n v="6.48"/>
    <n v="1"/>
    <n v="0"/>
    <x v="90"/>
  </r>
  <r>
    <n v="1871"/>
    <x v="911"/>
    <x v="609"/>
    <d v="2014-07-25T00:00:00"/>
    <s v="Standard Class"/>
    <s v="ME-18010"/>
    <s v="Michelle Ellison"/>
    <x v="1"/>
    <s v="United States"/>
    <s v="San Francisco"/>
    <x v="1"/>
    <n v="94122"/>
    <x v="1"/>
    <s v="OFF-AR-10002067"/>
    <x v="1"/>
    <x v="6"/>
    <s v="Newell 334"/>
    <n v="99.2"/>
    <n v="5"/>
    <n v="0"/>
    <x v="1693"/>
  </r>
  <r>
    <n v="1872"/>
    <x v="911"/>
    <x v="609"/>
    <d v="2014-07-25T00:00:00"/>
    <s v="Standard Class"/>
    <s v="ME-18010"/>
    <s v="Michelle Ellison"/>
    <x v="1"/>
    <s v="United States"/>
    <s v="San Francisco"/>
    <x v="1"/>
    <n v="94122"/>
    <x v="1"/>
    <s v="FUR-CH-10001215"/>
    <x v="0"/>
    <x v="1"/>
    <s v="Global Troy Executive Leather Low-Back Tilter"/>
    <n v="801.56799999999998"/>
    <n v="2"/>
    <n v="0.2"/>
    <x v="490"/>
  </r>
  <r>
    <n v="1873"/>
    <x v="911"/>
    <x v="609"/>
    <d v="2014-07-25T00:00:00"/>
    <s v="Standard Class"/>
    <s v="ME-18010"/>
    <s v="Michelle Ellison"/>
    <x v="1"/>
    <s v="United States"/>
    <s v="San Francisco"/>
    <x v="1"/>
    <n v="94122"/>
    <x v="1"/>
    <s v="FUR-TA-10004175"/>
    <x v="0"/>
    <x v="3"/>
    <s v="Hon 30&quot; x 60&quot; Table with Locking Drawer"/>
    <n v="272.84800000000001"/>
    <n v="1"/>
    <n v="0.2"/>
    <x v="1694"/>
  </r>
  <r>
    <n v="1874"/>
    <x v="912"/>
    <x v="610"/>
    <d v="2017-11-25T00:00:00"/>
    <s v="Standard Class"/>
    <s v="BP-11230"/>
    <s v="Benjamin Patterson"/>
    <x v="0"/>
    <s v="United States"/>
    <s v="Spokane"/>
    <x v="4"/>
    <n v="99207"/>
    <x v="1"/>
    <s v="FUR-TA-10004767"/>
    <x v="0"/>
    <x v="3"/>
    <s v="Safco Drafting Table"/>
    <n v="70.98"/>
    <n v="1"/>
    <n v="0"/>
    <x v="1695"/>
  </r>
  <r>
    <n v="1875"/>
    <x v="913"/>
    <x v="611"/>
    <d v="2014-06-09T00:00:00"/>
    <s v="Standard Class"/>
    <s v="MP-17470"/>
    <s v="Mark Packer"/>
    <x v="2"/>
    <s v="United States"/>
    <s v="Columbus"/>
    <x v="24"/>
    <n v="43229"/>
    <x v="3"/>
    <s v="OFF-PA-10001685"/>
    <x v="1"/>
    <x v="10"/>
    <s v="Easy-staple paper"/>
    <n v="16.224"/>
    <n v="2"/>
    <n v="0.2"/>
    <x v="1696"/>
  </r>
  <r>
    <n v="1876"/>
    <x v="914"/>
    <x v="612"/>
    <d v="2016-03-16T00:00:00"/>
    <s v="Standard Class"/>
    <s v="CJ-12010"/>
    <s v="Caroline Jumper"/>
    <x v="0"/>
    <s v="United States"/>
    <s v="Long Beach"/>
    <x v="15"/>
    <n v="11561"/>
    <x v="3"/>
    <s v="FUR-BO-10003272"/>
    <x v="0"/>
    <x v="0"/>
    <s v="O'Sullivan Living Dimensions 5-Shelf Bookcases"/>
    <n v="176.78399999999999"/>
    <n v="1"/>
    <n v="0.2"/>
    <x v="1697"/>
  </r>
  <r>
    <n v="1877"/>
    <x v="915"/>
    <x v="613"/>
    <d v="2017-03-29T00:00:00"/>
    <s v="Standard Class"/>
    <s v="JC-15775"/>
    <s v="John Castell"/>
    <x v="0"/>
    <s v="United States"/>
    <s v="San Antonio"/>
    <x v="5"/>
    <n v="78207"/>
    <x v="2"/>
    <s v="TEC-PH-10000984"/>
    <x v="2"/>
    <x v="7"/>
    <s v="Panasonic KX-TG9471B"/>
    <n v="470.37599999999998"/>
    <n v="3"/>
    <n v="0.2"/>
    <x v="1698"/>
  </r>
  <r>
    <n v="1878"/>
    <x v="916"/>
    <x v="614"/>
    <d v="2018-01-02T00:00:00"/>
    <s v="Standard Class"/>
    <s v="JG-15160"/>
    <s v="James Galang"/>
    <x v="0"/>
    <s v="United States"/>
    <s v="Los Angeles"/>
    <x v="1"/>
    <n v="90049"/>
    <x v="1"/>
    <s v="FUR-CH-10002880"/>
    <x v="0"/>
    <x v="1"/>
    <s v="Global High-Back Leather Tilter, Burgundy"/>
    <n v="393.56799999999998"/>
    <n v="4"/>
    <n v="0.2"/>
    <x v="1699"/>
  </r>
  <r>
    <n v="1879"/>
    <x v="916"/>
    <x v="614"/>
    <d v="2018-01-02T00:00:00"/>
    <s v="Standard Class"/>
    <s v="JG-15160"/>
    <s v="James Galang"/>
    <x v="0"/>
    <s v="United States"/>
    <s v="Los Angeles"/>
    <x v="1"/>
    <n v="90049"/>
    <x v="1"/>
    <s v="TEC-PH-10002563"/>
    <x v="2"/>
    <x v="7"/>
    <s v="Adtran 1202752G1"/>
    <n v="302.37599999999998"/>
    <n v="3"/>
    <n v="0.2"/>
    <x v="216"/>
  </r>
  <r>
    <n v="1880"/>
    <x v="917"/>
    <x v="615"/>
    <d v="2017-04-02T00:00:00"/>
    <s v="Standard Class"/>
    <s v="CK-12760"/>
    <s v="Cyma Kinney"/>
    <x v="1"/>
    <s v="United States"/>
    <s v="Jacksonville"/>
    <x v="2"/>
    <n v="32216"/>
    <x v="0"/>
    <s v="OFF-BI-10001191"/>
    <x v="1"/>
    <x v="8"/>
    <s v="Canvas Sectional Post Binders"/>
    <n v="68.742000000000004"/>
    <n v="9"/>
    <n v="0.7"/>
    <x v="1700"/>
  </r>
  <r>
    <n v="1881"/>
    <x v="918"/>
    <x v="616"/>
    <d v="2015-03-05T00:00:00"/>
    <s v="Same Day"/>
    <s v="LF-17185"/>
    <s v="Luke Foster"/>
    <x v="0"/>
    <s v="United States"/>
    <s v="New York City"/>
    <x v="15"/>
    <n v="10011"/>
    <x v="3"/>
    <s v="OFF-EN-10002621"/>
    <x v="1"/>
    <x v="12"/>
    <s v="Staple envelope"/>
    <n v="29.34"/>
    <n v="3"/>
    <n v="0"/>
    <x v="1701"/>
  </r>
  <r>
    <n v="1882"/>
    <x v="918"/>
    <x v="616"/>
    <d v="2015-03-05T00:00:00"/>
    <s v="Same Day"/>
    <s v="LF-17185"/>
    <s v="Luke Foster"/>
    <x v="0"/>
    <s v="United States"/>
    <s v="New York City"/>
    <x v="15"/>
    <n v="10011"/>
    <x v="3"/>
    <s v="FUR-CH-10001146"/>
    <x v="0"/>
    <x v="1"/>
    <s v="Global Value Mid-Back Manager's Chair, Gray"/>
    <n v="383.60700000000003"/>
    <n v="7"/>
    <n v="0.1"/>
    <x v="1702"/>
  </r>
  <r>
    <n v="1883"/>
    <x v="918"/>
    <x v="616"/>
    <d v="2015-03-05T00:00:00"/>
    <s v="Same Day"/>
    <s v="LF-17185"/>
    <s v="Luke Foster"/>
    <x v="0"/>
    <s v="United States"/>
    <s v="New York City"/>
    <x v="15"/>
    <n v="10011"/>
    <x v="3"/>
    <s v="OFF-ST-10000689"/>
    <x v="1"/>
    <x v="4"/>
    <s v="Fellowes Strictly Business Drawer File, Letter/Legal Size"/>
    <n v="563.4"/>
    <n v="4"/>
    <n v="0"/>
    <x v="1703"/>
  </r>
  <r>
    <n v="1884"/>
    <x v="919"/>
    <x v="373"/>
    <d v="2016-11-17T00:00:00"/>
    <s v="Standard Class"/>
    <s v="CC-12430"/>
    <s v="Chuck Clark"/>
    <x v="2"/>
    <s v="United States"/>
    <s v="Philadelphia"/>
    <x v="9"/>
    <n v="19143"/>
    <x v="3"/>
    <s v="OFF-PA-10001289"/>
    <x v="1"/>
    <x v="10"/>
    <s v="White Computer Printout Paper by Universal"/>
    <n v="217.05600000000001"/>
    <n v="7"/>
    <n v="0.2"/>
    <x v="1704"/>
  </r>
  <r>
    <n v="1885"/>
    <x v="920"/>
    <x v="617"/>
    <d v="2017-01-23T00:00:00"/>
    <s v="Second Class"/>
    <s v="DL-12865"/>
    <s v="Dan Lawera"/>
    <x v="0"/>
    <s v="United States"/>
    <s v="Keller"/>
    <x v="5"/>
    <n v="76248"/>
    <x v="2"/>
    <s v="OFF-LA-10003714"/>
    <x v="1"/>
    <x v="2"/>
    <s v="Avery 510"/>
    <n v="6"/>
    <n v="2"/>
    <n v="0.2"/>
    <x v="1705"/>
  </r>
  <r>
    <n v="1886"/>
    <x v="921"/>
    <x v="183"/>
    <d v="2016-04-26T00:00:00"/>
    <s v="Second Class"/>
    <s v="PG-18895"/>
    <s v="Paul Gonzalez"/>
    <x v="0"/>
    <s v="United States"/>
    <s v="San Francisco"/>
    <x v="1"/>
    <n v="94122"/>
    <x v="1"/>
    <s v="FUR-FU-10001889"/>
    <x v="0"/>
    <x v="5"/>
    <s v="Ultra Door Pull Handle"/>
    <n v="31.56"/>
    <n v="3"/>
    <n v="0"/>
    <x v="1706"/>
  </r>
  <r>
    <n v="1887"/>
    <x v="922"/>
    <x v="8"/>
    <d v="2014-05-15T00:00:00"/>
    <s v="First Class"/>
    <s v="EH-14005"/>
    <s v="Erica Hernandez"/>
    <x v="2"/>
    <s v="United States"/>
    <s v="Hialeah"/>
    <x v="2"/>
    <n v="33012"/>
    <x v="0"/>
    <s v="OFF-FA-10002815"/>
    <x v="1"/>
    <x v="13"/>
    <s v="Staples"/>
    <n v="7.1040000000000001"/>
    <n v="2"/>
    <n v="0.2"/>
    <x v="1361"/>
  </r>
  <r>
    <n v="1888"/>
    <x v="922"/>
    <x v="8"/>
    <d v="2014-05-15T00:00:00"/>
    <s v="First Class"/>
    <s v="EH-14005"/>
    <s v="Erica Hernandez"/>
    <x v="2"/>
    <s v="United States"/>
    <s v="Hialeah"/>
    <x v="2"/>
    <n v="33012"/>
    <x v="0"/>
    <s v="OFF-BI-10004519"/>
    <x v="1"/>
    <x v="8"/>
    <s v="GBC DocuBind P100 Manual Binding Machine"/>
    <n v="398.35199999999998"/>
    <n v="8"/>
    <n v="0.7"/>
    <x v="1707"/>
  </r>
  <r>
    <n v="1889"/>
    <x v="923"/>
    <x v="618"/>
    <d v="2014-10-22T00:00:00"/>
    <s v="First Class"/>
    <s v="TB-21520"/>
    <s v="Tracy Blumstein"/>
    <x v="0"/>
    <s v="United States"/>
    <s v="Fairfield"/>
    <x v="24"/>
    <n v="45014"/>
    <x v="3"/>
    <s v="OFF-AP-10004708"/>
    <x v="1"/>
    <x v="9"/>
    <s v="Fellowes Superior 10 Outlet Split Surge Protector"/>
    <n v="121.792"/>
    <n v="4"/>
    <n v="0.2"/>
    <x v="1708"/>
  </r>
  <r>
    <n v="1890"/>
    <x v="923"/>
    <x v="618"/>
    <d v="2014-10-22T00:00:00"/>
    <s v="First Class"/>
    <s v="TB-21520"/>
    <s v="Tracy Blumstein"/>
    <x v="0"/>
    <s v="United States"/>
    <s v="Fairfield"/>
    <x v="24"/>
    <n v="45014"/>
    <x v="3"/>
    <s v="FUR-TA-10000617"/>
    <x v="0"/>
    <x v="3"/>
    <s v="Hon Practical Foundations 30 x 60 Training Table, Light Gray/Charcoal"/>
    <n v="409.59"/>
    <n v="3"/>
    <n v="0.4"/>
    <x v="1709"/>
  </r>
  <r>
    <n v="1891"/>
    <x v="924"/>
    <x v="619"/>
    <d v="2014-03-18T00:00:00"/>
    <s v="Standard Class"/>
    <s v="DK-13225"/>
    <s v="Dean Katz"/>
    <x v="1"/>
    <s v="United States"/>
    <s v="Huntington Beach"/>
    <x v="1"/>
    <n v="92646"/>
    <x v="1"/>
    <s v="OFF-PA-10001204"/>
    <x v="1"/>
    <x v="10"/>
    <s v="Xerox 1972"/>
    <n v="10.56"/>
    <n v="2"/>
    <n v="0"/>
    <x v="234"/>
  </r>
  <r>
    <n v="1892"/>
    <x v="924"/>
    <x v="619"/>
    <d v="2014-03-18T00:00:00"/>
    <s v="Standard Class"/>
    <s v="DK-13225"/>
    <s v="Dean Katz"/>
    <x v="1"/>
    <s v="United States"/>
    <s v="Huntington Beach"/>
    <x v="1"/>
    <n v="92646"/>
    <x v="1"/>
    <s v="OFF-AR-10003723"/>
    <x v="1"/>
    <x v="6"/>
    <s v="Avery Hi-Liter Fluorescent Desk Style Markers"/>
    <n v="3.38"/>
    <n v="1"/>
    <n v="0"/>
    <x v="1710"/>
  </r>
  <r>
    <n v="1893"/>
    <x v="925"/>
    <x v="66"/>
    <d v="2017-12-24T00:00:00"/>
    <s v="Second Class"/>
    <s v="JP-15520"/>
    <s v="Jeremy Pistek"/>
    <x v="0"/>
    <s v="United States"/>
    <s v="Port Orange"/>
    <x v="2"/>
    <n v="32127"/>
    <x v="0"/>
    <s v="OFF-EN-10002621"/>
    <x v="1"/>
    <x v="12"/>
    <s v="Staple envelope"/>
    <n v="7.8239999999999998"/>
    <n v="1"/>
    <n v="0.2"/>
    <x v="1711"/>
  </r>
  <r>
    <n v="1894"/>
    <x v="926"/>
    <x v="390"/>
    <d v="2016-11-29T00:00:00"/>
    <s v="Standard Class"/>
    <s v="CD-11980"/>
    <s v="Carol Darley"/>
    <x v="0"/>
    <s v="United States"/>
    <s v="Medford"/>
    <x v="21"/>
    <n v="97504"/>
    <x v="1"/>
    <s v="OFF-PA-10000241"/>
    <x v="1"/>
    <x v="10"/>
    <s v="IBM Multi-Purpose Copy Paper, 8 1/2 x 11&quot;, Case"/>
    <n v="24.783999999999999"/>
    <n v="1"/>
    <n v="0.2"/>
    <x v="1712"/>
  </r>
  <r>
    <n v="1895"/>
    <x v="927"/>
    <x v="574"/>
    <d v="2017-12-05T00:00:00"/>
    <s v="First Class"/>
    <s v="AS-10090"/>
    <s v="Adam Shillingsburg"/>
    <x v="0"/>
    <s v="United States"/>
    <s v="Charlottesville"/>
    <x v="17"/>
    <n v="22901"/>
    <x v="0"/>
    <s v="OFF-AR-10001446"/>
    <x v="1"/>
    <x v="6"/>
    <s v="Newell 309"/>
    <n v="34.65"/>
    <n v="3"/>
    <n v="0"/>
    <x v="1713"/>
  </r>
  <r>
    <n v="1896"/>
    <x v="928"/>
    <x v="620"/>
    <d v="2016-01-04T00:00:00"/>
    <s v="Standard Class"/>
    <s v="JO-15280"/>
    <s v="Jas O'Carroll"/>
    <x v="0"/>
    <s v="United States"/>
    <s v="Missoula"/>
    <x v="37"/>
    <n v="59801"/>
    <x v="1"/>
    <s v="OFF-BI-10004632"/>
    <x v="1"/>
    <x v="8"/>
    <s v="Ibico Hi-Tech Manual Binding System"/>
    <n v="487.98399999999998"/>
    <n v="2"/>
    <n v="0.2"/>
    <x v="1714"/>
  </r>
  <r>
    <n v="1897"/>
    <x v="929"/>
    <x v="621"/>
    <d v="2017-10-06T00:00:00"/>
    <s v="First Class"/>
    <s v="AC-10450"/>
    <s v="Amy Cox"/>
    <x v="0"/>
    <s v="United States"/>
    <s v="Minneapolis"/>
    <x v="11"/>
    <n v="55407"/>
    <x v="2"/>
    <s v="OFF-BI-10001359"/>
    <x v="1"/>
    <x v="8"/>
    <s v="GBC DocuBind TL300 Electric Binding System"/>
    <n v="1793.98"/>
    <n v="2"/>
    <n v="0"/>
    <x v="1715"/>
  </r>
  <r>
    <n v="1898"/>
    <x v="930"/>
    <x v="550"/>
    <d v="2014-09-02T00:00:00"/>
    <s v="Second Class"/>
    <s v="RA-19945"/>
    <s v="Ryan Akin"/>
    <x v="0"/>
    <s v="United States"/>
    <s v="Miami"/>
    <x v="2"/>
    <n v="33178"/>
    <x v="0"/>
    <s v="OFF-EN-10001749"/>
    <x v="1"/>
    <x v="12"/>
    <s v="Jiffy Padded Mailers with Self-Seal Closure"/>
    <n v="29.808"/>
    <n v="2"/>
    <n v="0.2"/>
    <x v="1716"/>
  </r>
  <r>
    <n v="1899"/>
    <x v="930"/>
    <x v="550"/>
    <d v="2014-09-02T00:00:00"/>
    <s v="Second Class"/>
    <s v="RA-19945"/>
    <s v="Ryan Akin"/>
    <x v="0"/>
    <s v="United States"/>
    <s v="Miami"/>
    <x v="2"/>
    <n v="33178"/>
    <x v="0"/>
    <s v="OFF-BI-10004390"/>
    <x v="1"/>
    <x v="8"/>
    <s v="GBC DocuBind 200 Manual Binding Machine"/>
    <n v="505.17599999999999"/>
    <n v="4"/>
    <n v="0.7"/>
    <x v="1717"/>
  </r>
  <r>
    <n v="1900"/>
    <x v="930"/>
    <x v="550"/>
    <d v="2014-09-02T00:00:00"/>
    <s v="Second Class"/>
    <s v="RA-19945"/>
    <s v="Ryan Akin"/>
    <x v="0"/>
    <s v="United States"/>
    <s v="Miami"/>
    <x v="2"/>
    <n v="33178"/>
    <x v="0"/>
    <s v="FUR-TA-10001857"/>
    <x v="0"/>
    <x v="3"/>
    <s v="Balt Solid Wood Rectangular Table"/>
    <n v="174.05850000000001"/>
    <n v="3"/>
    <n v="0.45"/>
    <x v="1718"/>
  </r>
  <r>
    <n v="1901"/>
    <x v="931"/>
    <x v="622"/>
    <d v="2016-07-03T00:00:00"/>
    <s v="Second Class"/>
    <s v="Co-12640"/>
    <s v="Corey-Lock"/>
    <x v="0"/>
    <s v="United States"/>
    <s v="Florence"/>
    <x v="20"/>
    <n v="29501"/>
    <x v="0"/>
    <s v="OFF-ST-10000563"/>
    <x v="1"/>
    <x v="4"/>
    <s v="Fellowes Bankers Box Stor/Drawer Steel Plus"/>
    <n v="191.88"/>
    <n v="6"/>
    <n v="0"/>
    <x v="1719"/>
  </r>
  <r>
    <n v="1902"/>
    <x v="932"/>
    <x v="623"/>
    <d v="2016-08-23T00:00:00"/>
    <s v="First Class"/>
    <s v="DW-13480"/>
    <s v="Dianna Wilson"/>
    <x v="2"/>
    <s v="United States"/>
    <s v="Detroit"/>
    <x v="12"/>
    <n v="48205"/>
    <x v="2"/>
    <s v="TEC-PH-10004924"/>
    <x v="2"/>
    <x v="7"/>
    <s v="SKILCRAFT Telephone Shoulder Rest, 2&quot; x 6.5&quot; x 2.5&quot;, Black"/>
    <n v="14.78"/>
    <n v="2"/>
    <n v="0"/>
    <x v="1720"/>
  </r>
  <r>
    <n v="1903"/>
    <x v="933"/>
    <x v="208"/>
    <d v="2017-10-22T00:00:00"/>
    <s v="First Class"/>
    <s v="DK-12835"/>
    <s v="Damala Kotsonis"/>
    <x v="1"/>
    <s v="United States"/>
    <s v="Springfield"/>
    <x v="21"/>
    <n v="97477"/>
    <x v="1"/>
    <s v="OFF-PA-10003953"/>
    <x v="1"/>
    <x v="10"/>
    <s v="Xerox 218"/>
    <n v="5.1840000000000002"/>
    <n v="1"/>
    <n v="0.2"/>
    <x v="1653"/>
  </r>
  <r>
    <n v="1904"/>
    <x v="933"/>
    <x v="208"/>
    <d v="2017-10-22T00:00:00"/>
    <s v="First Class"/>
    <s v="DK-12835"/>
    <s v="Damala Kotsonis"/>
    <x v="1"/>
    <s v="United States"/>
    <s v="Springfield"/>
    <x v="21"/>
    <n v="97477"/>
    <x v="1"/>
    <s v="FUR-CH-10000155"/>
    <x v="0"/>
    <x v="1"/>
    <s v="Global Comet Stacking Armless Chair"/>
    <n v="478.48"/>
    <n v="2"/>
    <n v="0.2"/>
    <x v="1721"/>
  </r>
  <r>
    <n v="1905"/>
    <x v="933"/>
    <x v="208"/>
    <d v="2017-10-22T00:00:00"/>
    <s v="First Class"/>
    <s v="DK-12835"/>
    <s v="Damala Kotsonis"/>
    <x v="1"/>
    <s v="United States"/>
    <s v="Springfield"/>
    <x v="21"/>
    <n v="97477"/>
    <x v="1"/>
    <s v="TEC-AC-10003116"/>
    <x v="2"/>
    <x v="11"/>
    <s v="Memorex Froggy Flash Drive 8 GB"/>
    <n v="28.4"/>
    <n v="2"/>
    <n v="0.2"/>
    <x v="1722"/>
  </r>
  <r>
    <n v="1906"/>
    <x v="934"/>
    <x v="208"/>
    <d v="2017-10-24T00:00:00"/>
    <s v="First Class"/>
    <s v="MD-17860"/>
    <s v="Michael Dominguez"/>
    <x v="1"/>
    <s v="United States"/>
    <s v="Indianapolis"/>
    <x v="14"/>
    <n v="46203"/>
    <x v="2"/>
    <s v="OFF-ST-10002743"/>
    <x v="1"/>
    <x v="4"/>
    <s v="SAFCO Boltless Steel Shelving"/>
    <n v="909.12"/>
    <n v="8"/>
    <n v="0"/>
    <x v="1723"/>
  </r>
  <r>
    <n v="1907"/>
    <x v="935"/>
    <x v="624"/>
    <d v="2016-05-21T00:00:00"/>
    <s v="Standard Class"/>
    <s v="RP-19855"/>
    <s v="Roy Phan"/>
    <x v="1"/>
    <s v="United States"/>
    <s v="Apopka"/>
    <x v="2"/>
    <n v="32712"/>
    <x v="0"/>
    <s v="OFF-BI-10001757"/>
    <x v="1"/>
    <x v="8"/>
    <s v="Pressboard Hanging Data Binders for Unburst Sheets"/>
    <n v="2.952"/>
    <n v="2"/>
    <n v="0.7"/>
    <x v="1724"/>
  </r>
  <r>
    <n v="1908"/>
    <x v="935"/>
    <x v="624"/>
    <d v="2016-05-21T00:00:00"/>
    <s v="Standard Class"/>
    <s v="RP-19855"/>
    <s v="Roy Phan"/>
    <x v="1"/>
    <s v="United States"/>
    <s v="Apopka"/>
    <x v="2"/>
    <n v="32712"/>
    <x v="0"/>
    <s v="OFF-BI-10000069"/>
    <x v="1"/>
    <x v="8"/>
    <s v="GBC Prepunched Paper, 19-Hole, for Binding Systems, 24-lb"/>
    <n v="27.018000000000001"/>
    <n v="6"/>
    <n v="0.7"/>
    <x v="1725"/>
  </r>
  <r>
    <n v="1909"/>
    <x v="936"/>
    <x v="302"/>
    <d v="2015-02-04T00:00:00"/>
    <s v="First Class"/>
    <s v="RW-19540"/>
    <s v="Rick Wilson"/>
    <x v="1"/>
    <s v="United States"/>
    <s v="Los Angeles"/>
    <x v="1"/>
    <n v="90008"/>
    <x v="1"/>
    <s v="FUR-FU-10004093"/>
    <x v="0"/>
    <x v="5"/>
    <s v="Hand-Finished Solid Wood Document Frame"/>
    <n v="136.91999999999999"/>
    <n v="4"/>
    <n v="0"/>
    <x v="1726"/>
  </r>
  <r>
    <n v="1910"/>
    <x v="937"/>
    <x v="404"/>
    <d v="2017-12-23T00:00:00"/>
    <s v="Standard Class"/>
    <s v="DB-13660"/>
    <s v="Duane Benoit"/>
    <x v="0"/>
    <s v="United States"/>
    <s v="Oceanside"/>
    <x v="15"/>
    <n v="11572"/>
    <x v="3"/>
    <s v="FUR-FU-10001037"/>
    <x v="0"/>
    <x v="5"/>
    <s v="DAX Charcoal/Nickel-Tone Document Frame, 5 x 7"/>
    <n v="18.96"/>
    <n v="2"/>
    <n v="0"/>
    <x v="1727"/>
  </r>
  <r>
    <n v="1911"/>
    <x v="938"/>
    <x v="625"/>
    <d v="2016-11-22T00:00:00"/>
    <s v="Standard Class"/>
    <s v="SC-20770"/>
    <s v="Stewart Carmichael"/>
    <x v="1"/>
    <s v="United States"/>
    <s v="Los Angeles"/>
    <x v="1"/>
    <n v="90008"/>
    <x v="1"/>
    <s v="TEC-AC-10003832"/>
    <x v="2"/>
    <x v="11"/>
    <s v="Imation 16GB Mini TravelDrive USB 2.0 Flash Drive"/>
    <n v="99.39"/>
    <n v="3"/>
    <n v="0"/>
    <x v="652"/>
  </r>
  <r>
    <n v="1912"/>
    <x v="939"/>
    <x v="445"/>
    <d v="2017-07-06T00:00:00"/>
    <s v="Second Class"/>
    <s v="FH-14275"/>
    <s v="Frank Hawley"/>
    <x v="1"/>
    <s v="United States"/>
    <s v="Houston"/>
    <x v="5"/>
    <n v="77041"/>
    <x v="2"/>
    <s v="OFF-PA-10001878"/>
    <x v="1"/>
    <x v="10"/>
    <s v="Xerox 1891"/>
    <n v="273.89600000000002"/>
    <n v="7"/>
    <n v="0.2"/>
    <x v="1728"/>
  </r>
  <r>
    <n v="1913"/>
    <x v="939"/>
    <x v="445"/>
    <d v="2017-07-06T00:00:00"/>
    <s v="Second Class"/>
    <s v="FH-14275"/>
    <s v="Frank Hawley"/>
    <x v="1"/>
    <s v="United States"/>
    <s v="Houston"/>
    <x v="5"/>
    <n v="77041"/>
    <x v="2"/>
    <s v="TEC-MA-10003674"/>
    <x v="2"/>
    <x v="15"/>
    <s v="Hewlett-Packard Deskjet 5550 Printer"/>
    <n v="597.13199999999995"/>
    <n v="3"/>
    <n v="0.4"/>
    <x v="1729"/>
  </r>
  <r>
    <n v="1914"/>
    <x v="940"/>
    <x v="626"/>
    <d v="2014-01-17T00:00:00"/>
    <s v="First Class"/>
    <s v="EH-13990"/>
    <s v="Erica Hackney"/>
    <x v="0"/>
    <s v="United States"/>
    <s v="Roswell"/>
    <x v="32"/>
    <n v="30076"/>
    <x v="0"/>
    <s v="TEC-AC-10003628"/>
    <x v="2"/>
    <x v="11"/>
    <s v="Logitech 910-002974 M325 Wireless Mouse for Web Scrolling"/>
    <n v="149.94999999999999"/>
    <n v="5"/>
    <n v="0"/>
    <x v="1730"/>
  </r>
  <r>
    <n v="1915"/>
    <x v="941"/>
    <x v="504"/>
    <d v="2017-05-05T00:00:00"/>
    <s v="Standard Class"/>
    <s v="AS-10630"/>
    <s v="Ann Steele"/>
    <x v="2"/>
    <s v="United States"/>
    <s v="Boynton Beach"/>
    <x v="2"/>
    <n v="33437"/>
    <x v="0"/>
    <s v="OFF-LA-10003190"/>
    <x v="1"/>
    <x v="2"/>
    <s v="Avery 474"/>
    <n v="4.6079999999999997"/>
    <n v="2"/>
    <n v="0.2"/>
    <x v="907"/>
  </r>
  <r>
    <n v="1916"/>
    <x v="941"/>
    <x v="504"/>
    <d v="2017-05-05T00:00:00"/>
    <s v="Standard Class"/>
    <s v="AS-10630"/>
    <s v="Ann Steele"/>
    <x v="2"/>
    <s v="United States"/>
    <s v="Boynton Beach"/>
    <x v="2"/>
    <n v="33437"/>
    <x v="0"/>
    <s v="OFF-AR-10002280"/>
    <x v="1"/>
    <x v="6"/>
    <s v="Staples in misc. colors"/>
    <n v="15.528"/>
    <n v="3"/>
    <n v="0.2"/>
    <x v="1731"/>
  </r>
  <r>
    <n v="1917"/>
    <x v="941"/>
    <x v="504"/>
    <d v="2017-05-05T00:00:00"/>
    <s v="Standard Class"/>
    <s v="AS-10630"/>
    <s v="Ann Steele"/>
    <x v="2"/>
    <s v="United States"/>
    <s v="Boynton Beach"/>
    <x v="2"/>
    <n v="33437"/>
    <x v="0"/>
    <s v="OFF-LA-10001569"/>
    <x v="1"/>
    <x v="2"/>
    <s v="Avery 499"/>
    <n v="11.952"/>
    <n v="3"/>
    <n v="0.2"/>
    <x v="1732"/>
  </r>
  <r>
    <n v="1918"/>
    <x v="942"/>
    <x v="627"/>
    <d v="2015-11-14T00:00:00"/>
    <s v="Standard Class"/>
    <s v="HA-14905"/>
    <s v="Helen Abelman"/>
    <x v="0"/>
    <s v="United States"/>
    <s v="Franklin"/>
    <x v="31"/>
    <n v="2038"/>
    <x v="3"/>
    <s v="OFF-AR-10001573"/>
    <x v="1"/>
    <x v="6"/>
    <s v="American Pencil"/>
    <n v="11.65"/>
    <n v="5"/>
    <n v="0"/>
    <x v="1733"/>
  </r>
  <r>
    <n v="1919"/>
    <x v="943"/>
    <x v="628"/>
    <d v="2015-11-01T00:00:00"/>
    <s v="Second Class"/>
    <s v="CH-12070"/>
    <s v="Cathy Hwang"/>
    <x v="2"/>
    <s v="United States"/>
    <s v="Detroit"/>
    <x v="12"/>
    <n v="48227"/>
    <x v="2"/>
    <s v="TEC-PH-10001809"/>
    <x v="2"/>
    <x v="7"/>
    <s v="Panasonic KX T7736-B Digital phone"/>
    <n v="299.89999999999998"/>
    <n v="2"/>
    <n v="0"/>
    <x v="1734"/>
  </r>
  <r>
    <n v="1920"/>
    <x v="944"/>
    <x v="629"/>
    <d v="2017-08-19T00:00:00"/>
    <s v="First Class"/>
    <s v="EH-13765"/>
    <s v="Edward Hooks"/>
    <x v="1"/>
    <s v="United States"/>
    <s v="Watertown"/>
    <x v="15"/>
    <n v="13601"/>
    <x v="3"/>
    <s v="OFF-BI-10003091"/>
    <x v="1"/>
    <x v="8"/>
    <s v="GBC DocuBind TL200 Manual Binding Machine"/>
    <n v="895.92"/>
    <n v="5"/>
    <n v="0.2"/>
    <x v="1735"/>
  </r>
  <r>
    <n v="1921"/>
    <x v="944"/>
    <x v="629"/>
    <d v="2017-08-19T00:00:00"/>
    <s v="First Class"/>
    <s v="EH-13765"/>
    <s v="Edward Hooks"/>
    <x v="1"/>
    <s v="United States"/>
    <s v="Watertown"/>
    <x v="15"/>
    <n v="13601"/>
    <x v="3"/>
    <s v="FUR-CH-10003981"/>
    <x v="0"/>
    <x v="1"/>
    <s v="Global Commerce Series Low-Back Swivel/Tilt Chairs"/>
    <n v="462.56400000000002"/>
    <n v="2"/>
    <n v="0.1"/>
    <x v="1736"/>
  </r>
  <r>
    <n v="1922"/>
    <x v="945"/>
    <x v="292"/>
    <d v="2015-10-09T00:00:00"/>
    <s v="Standard Class"/>
    <s v="MZ-17515"/>
    <s v="Mary Zewe"/>
    <x v="1"/>
    <s v="United States"/>
    <s v="Reading"/>
    <x v="9"/>
    <n v="19601"/>
    <x v="3"/>
    <s v="OFF-ST-10002562"/>
    <x v="1"/>
    <x v="4"/>
    <s v="Staple magnet"/>
    <n v="15.007999999999999"/>
    <n v="2"/>
    <n v="0.2"/>
    <x v="1737"/>
  </r>
  <r>
    <n v="1923"/>
    <x v="946"/>
    <x v="630"/>
    <d v="2016-07-10T00:00:00"/>
    <s v="Second Class"/>
    <s v="SC-20230"/>
    <s v="Scot Coram"/>
    <x v="1"/>
    <s v="United States"/>
    <s v="Arlington"/>
    <x v="5"/>
    <n v="76017"/>
    <x v="2"/>
    <s v="TEC-PH-10004345"/>
    <x v="2"/>
    <x v="7"/>
    <s v="Cisco SPA 502G IP Phone"/>
    <n v="863.64"/>
    <n v="9"/>
    <n v="0.2"/>
    <x v="1738"/>
  </r>
  <r>
    <n v="1924"/>
    <x v="946"/>
    <x v="630"/>
    <d v="2016-07-10T00:00:00"/>
    <s v="Second Class"/>
    <s v="SC-20230"/>
    <s v="Scot Coram"/>
    <x v="1"/>
    <s v="United States"/>
    <s v="Arlington"/>
    <x v="5"/>
    <n v="76017"/>
    <x v="2"/>
    <s v="OFF-AR-10000588"/>
    <x v="1"/>
    <x v="6"/>
    <s v="Newell 345"/>
    <n v="47.616"/>
    <n v="3"/>
    <n v="0.2"/>
    <x v="1739"/>
  </r>
  <r>
    <n v="1925"/>
    <x v="947"/>
    <x v="256"/>
    <d v="2017-12-07T00:00:00"/>
    <s v="Second Class"/>
    <s v="NP-18325"/>
    <s v="Naresj Patel"/>
    <x v="0"/>
    <s v="United States"/>
    <s v="San Diego"/>
    <x v="1"/>
    <n v="92024"/>
    <x v="1"/>
    <s v="OFF-PA-10003039"/>
    <x v="1"/>
    <x v="10"/>
    <s v="Xerox 1960"/>
    <n v="92.94"/>
    <n v="3"/>
    <n v="0"/>
    <x v="1740"/>
  </r>
  <r>
    <n v="1926"/>
    <x v="948"/>
    <x v="631"/>
    <d v="2017-03-13T00:00:00"/>
    <s v="Standard Class"/>
    <s v="LW-16990"/>
    <s v="Lindsay Williams"/>
    <x v="1"/>
    <s v="United States"/>
    <s v="San Francisco"/>
    <x v="1"/>
    <n v="94110"/>
    <x v="1"/>
    <s v="TEC-AC-10001908"/>
    <x v="2"/>
    <x v="11"/>
    <s v="Logitech Wireless Headset h800"/>
    <n v="199.98"/>
    <n v="2"/>
    <n v="0"/>
    <x v="1741"/>
  </r>
  <r>
    <n v="1927"/>
    <x v="949"/>
    <x v="632"/>
    <d v="2016-06-15T00:00:00"/>
    <s v="Standard Class"/>
    <s v="GM-14680"/>
    <s v="Greg Matthias"/>
    <x v="0"/>
    <s v="United States"/>
    <s v="Los Angeles"/>
    <x v="1"/>
    <n v="90045"/>
    <x v="1"/>
    <s v="TEC-PH-10001198"/>
    <x v="2"/>
    <x v="7"/>
    <s v="Avaya 4621SW VoIP phone"/>
    <n v="177.48"/>
    <n v="3"/>
    <n v="0.2"/>
    <x v="1742"/>
  </r>
  <r>
    <n v="1928"/>
    <x v="950"/>
    <x v="354"/>
    <d v="2017-12-01T00:00:00"/>
    <s v="First Class"/>
    <s v="RH-19495"/>
    <s v="Rick Hansen"/>
    <x v="0"/>
    <s v="United States"/>
    <s v="Denver"/>
    <x v="22"/>
    <n v="80219"/>
    <x v="1"/>
    <s v="OFF-PA-10004071"/>
    <x v="1"/>
    <x v="10"/>
    <s v="Eaton Premium Continuous-Feed Paper, 25% Cotton, Letter Size, White, 1000 Shts/Box"/>
    <n v="88.768000000000001"/>
    <n v="2"/>
    <n v="0.2"/>
    <x v="1743"/>
  </r>
  <r>
    <n v="1929"/>
    <x v="951"/>
    <x v="633"/>
    <d v="2017-03-18T00:00:00"/>
    <s v="Second Class"/>
    <s v="VM-21685"/>
    <s v="Valerie Mitchum"/>
    <x v="2"/>
    <s v="United States"/>
    <s v="Seattle"/>
    <x v="4"/>
    <n v="98105"/>
    <x v="1"/>
    <s v="OFF-PA-10001972"/>
    <x v="1"/>
    <x v="10"/>
    <s v="Xerox 214"/>
    <n v="6.48"/>
    <n v="1"/>
    <n v="0"/>
    <x v="90"/>
  </r>
  <r>
    <n v="1930"/>
    <x v="951"/>
    <x v="633"/>
    <d v="2017-03-18T00:00:00"/>
    <s v="Second Class"/>
    <s v="VM-21685"/>
    <s v="Valerie Mitchum"/>
    <x v="2"/>
    <s v="United States"/>
    <s v="Seattle"/>
    <x v="4"/>
    <n v="98105"/>
    <x v="1"/>
    <s v="OFF-ST-10004180"/>
    <x v="1"/>
    <x v="4"/>
    <s v="Safco Commercial Shelving"/>
    <n v="46.51"/>
    <n v="1"/>
    <n v="0"/>
    <x v="1744"/>
  </r>
  <r>
    <n v="1931"/>
    <x v="951"/>
    <x v="633"/>
    <d v="2017-03-18T00:00:00"/>
    <s v="Second Class"/>
    <s v="VM-21685"/>
    <s v="Valerie Mitchum"/>
    <x v="2"/>
    <s v="United States"/>
    <s v="Seattle"/>
    <x v="4"/>
    <n v="98105"/>
    <x v="1"/>
    <s v="TEC-PH-10004165"/>
    <x v="2"/>
    <x v="7"/>
    <s v="Mitel MiVoice 5330e IP Phone"/>
    <n v="659.976"/>
    <n v="3"/>
    <n v="0.2"/>
    <x v="1745"/>
  </r>
  <r>
    <n v="1932"/>
    <x v="952"/>
    <x v="581"/>
    <d v="2016-11-29T00:00:00"/>
    <s v="Second Class"/>
    <s v="CC-12670"/>
    <s v="Craig Carreira"/>
    <x v="0"/>
    <s v="United States"/>
    <s v="Scottsdale"/>
    <x v="16"/>
    <n v="85254"/>
    <x v="1"/>
    <s v="TEC-PH-10002483"/>
    <x v="2"/>
    <x v="7"/>
    <s v="Motorola Moto X"/>
    <n v="271.99200000000002"/>
    <n v="1"/>
    <n v="0.2"/>
    <x v="1746"/>
  </r>
  <r>
    <n v="1933"/>
    <x v="953"/>
    <x v="634"/>
    <d v="2017-08-10T00:00:00"/>
    <s v="Second Class"/>
    <s v="SV-20365"/>
    <s v="Seth Vernon"/>
    <x v="0"/>
    <s v="United States"/>
    <s v="Lafayette"/>
    <x v="28"/>
    <n v="70506"/>
    <x v="0"/>
    <s v="FUR-BO-10000468"/>
    <x v="0"/>
    <x v="0"/>
    <s v="O'Sullivan 2-Shelf Heavy-Duty Bookcases"/>
    <n v="145.74"/>
    <n v="3"/>
    <n v="0"/>
    <x v="1747"/>
  </r>
  <r>
    <n v="1934"/>
    <x v="953"/>
    <x v="634"/>
    <d v="2017-08-10T00:00:00"/>
    <s v="Second Class"/>
    <s v="SV-20365"/>
    <s v="Seth Vernon"/>
    <x v="0"/>
    <s v="United States"/>
    <s v="Lafayette"/>
    <x v="28"/>
    <n v="70506"/>
    <x v="0"/>
    <s v="FUR-FU-10001706"/>
    <x v="0"/>
    <x v="5"/>
    <s v="Longer-Life Soft White Bulbs"/>
    <n v="15.4"/>
    <n v="5"/>
    <n v="0"/>
    <x v="1748"/>
  </r>
  <r>
    <n v="1935"/>
    <x v="954"/>
    <x v="344"/>
    <d v="2017-12-03T00:00:00"/>
    <s v="Standard Class"/>
    <s v="LW-16990"/>
    <s v="Lindsay Williams"/>
    <x v="1"/>
    <s v="United States"/>
    <s v="San Francisco"/>
    <x v="1"/>
    <n v="94109"/>
    <x v="1"/>
    <s v="OFF-PA-10003129"/>
    <x v="1"/>
    <x v="10"/>
    <s v="Tops White Computer Printout Paper"/>
    <n v="244.55"/>
    <n v="5"/>
    <n v="0"/>
    <x v="1749"/>
  </r>
  <r>
    <n v="1936"/>
    <x v="954"/>
    <x v="344"/>
    <d v="2017-12-03T00:00:00"/>
    <s v="Standard Class"/>
    <s v="LW-16990"/>
    <s v="Lindsay Williams"/>
    <x v="1"/>
    <s v="United States"/>
    <s v="San Francisco"/>
    <x v="1"/>
    <n v="94109"/>
    <x v="1"/>
    <s v="TEC-AC-10001284"/>
    <x v="2"/>
    <x v="11"/>
    <s v="Enermax Briskie RF Wireless Keyboard and Mouse Combo"/>
    <n v="166.16"/>
    <n v="8"/>
    <n v="0"/>
    <x v="1750"/>
  </r>
  <r>
    <n v="1937"/>
    <x v="955"/>
    <x v="442"/>
    <d v="2015-05-27T00:00:00"/>
    <s v="Second Class"/>
    <s v="NP-18685"/>
    <s v="Nora Pelletier"/>
    <x v="2"/>
    <s v="United States"/>
    <s v="San Francisco"/>
    <x v="1"/>
    <n v="94109"/>
    <x v="1"/>
    <s v="FUR-FU-10002268"/>
    <x v="0"/>
    <x v="5"/>
    <s v="Ultra Door Push Plate"/>
    <n v="14.73"/>
    <n v="3"/>
    <n v="0"/>
    <x v="1751"/>
  </r>
  <r>
    <n v="1938"/>
    <x v="956"/>
    <x v="630"/>
    <d v="2016-07-12T00:00:00"/>
    <s v="Standard Class"/>
    <s v="JE-15715"/>
    <s v="Joe Elijah"/>
    <x v="0"/>
    <s v="United States"/>
    <s v="Broomfield"/>
    <x v="22"/>
    <n v="80020"/>
    <x v="1"/>
    <s v="OFF-BI-10002082"/>
    <x v="1"/>
    <x v="8"/>
    <s v="GBC Twin Loop Wire Binding Elements"/>
    <n v="19.968"/>
    <n v="2"/>
    <n v="0.7"/>
    <x v="1752"/>
  </r>
  <r>
    <n v="1939"/>
    <x v="956"/>
    <x v="630"/>
    <d v="2016-07-12T00:00:00"/>
    <s v="Standard Class"/>
    <s v="JE-15715"/>
    <s v="Joe Elijah"/>
    <x v="0"/>
    <s v="United States"/>
    <s v="Broomfield"/>
    <x v="22"/>
    <n v="80020"/>
    <x v="1"/>
    <s v="OFF-ST-10001505"/>
    <x v="1"/>
    <x v="4"/>
    <s v="Perma STOR-ALL Hanging File Box, 13 1/8&quot;W x 12 1/4&quot;D x 10 1/2&quot;H"/>
    <n v="33.488"/>
    <n v="7"/>
    <n v="0.2"/>
    <x v="1753"/>
  </r>
  <r>
    <n v="1940"/>
    <x v="956"/>
    <x v="630"/>
    <d v="2016-07-12T00:00:00"/>
    <s v="Standard Class"/>
    <s v="JE-15715"/>
    <s v="Joe Elijah"/>
    <x v="0"/>
    <s v="United States"/>
    <s v="Broomfield"/>
    <x v="22"/>
    <n v="80020"/>
    <x v="1"/>
    <s v="OFF-BI-10001634"/>
    <x v="1"/>
    <x v="8"/>
    <s v="Wilson Jones Active Use Binders"/>
    <n v="8.7360000000000007"/>
    <n v="4"/>
    <n v="0.7"/>
    <x v="1754"/>
  </r>
  <r>
    <n v="1941"/>
    <x v="956"/>
    <x v="630"/>
    <d v="2016-07-12T00:00:00"/>
    <s v="Standard Class"/>
    <s v="JE-15715"/>
    <s v="Joe Elijah"/>
    <x v="0"/>
    <s v="United States"/>
    <s v="Broomfield"/>
    <x v="22"/>
    <n v="80020"/>
    <x v="1"/>
    <s v="FUR-CH-10004287"/>
    <x v="0"/>
    <x v="1"/>
    <s v="SAFCO Arco Folding Chair"/>
    <n v="662.88"/>
    <n v="3"/>
    <n v="0.2"/>
    <x v="1755"/>
  </r>
  <r>
    <n v="1942"/>
    <x v="957"/>
    <x v="635"/>
    <d v="2017-09-01T00:00:00"/>
    <s v="First Class"/>
    <s v="CP-12085"/>
    <s v="Cathy Prescott"/>
    <x v="1"/>
    <s v="United States"/>
    <s v="Quincy"/>
    <x v="10"/>
    <n v="62301"/>
    <x v="2"/>
    <s v="OFF-LA-10004544"/>
    <x v="1"/>
    <x v="2"/>
    <s v="Avery 505"/>
    <n v="47.36"/>
    <n v="4"/>
    <n v="0.2"/>
    <x v="670"/>
  </r>
  <r>
    <n v="1943"/>
    <x v="957"/>
    <x v="635"/>
    <d v="2017-09-01T00:00:00"/>
    <s v="First Class"/>
    <s v="CP-12085"/>
    <s v="Cathy Prescott"/>
    <x v="1"/>
    <s v="United States"/>
    <s v="Quincy"/>
    <x v="10"/>
    <n v="62301"/>
    <x v="2"/>
    <s v="OFF-ST-10004507"/>
    <x v="1"/>
    <x v="4"/>
    <s v="Advantus Rolling Storage Box"/>
    <n v="27.44"/>
    <n v="2"/>
    <n v="0.2"/>
    <x v="1228"/>
  </r>
  <r>
    <n v="1944"/>
    <x v="957"/>
    <x v="635"/>
    <d v="2017-09-01T00:00:00"/>
    <s v="First Class"/>
    <s v="CP-12085"/>
    <s v="Cathy Prescott"/>
    <x v="1"/>
    <s v="United States"/>
    <s v="Quincy"/>
    <x v="10"/>
    <n v="62301"/>
    <x v="2"/>
    <s v="OFF-BI-10002012"/>
    <x v="1"/>
    <x v="8"/>
    <s v="Wilson Jones Easy Flow II Sheet Lifters"/>
    <n v="3.24"/>
    <n v="9"/>
    <n v="0.8"/>
    <x v="1756"/>
  </r>
  <r>
    <n v="1945"/>
    <x v="958"/>
    <x v="23"/>
    <d v="2016-06-26T00:00:00"/>
    <s v="Standard Class"/>
    <s v="EA-14035"/>
    <s v="Erin Ashbrook"/>
    <x v="1"/>
    <s v="United States"/>
    <s v="Carrollton"/>
    <x v="5"/>
    <n v="75007"/>
    <x v="2"/>
    <s v="TEC-AC-10001109"/>
    <x v="2"/>
    <x v="11"/>
    <s v="Logitech Trackman Marble Mouse"/>
    <n v="95.968000000000004"/>
    <n v="4"/>
    <n v="0.2"/>
    <x v="1757"/>
  </r>
  <r>
    <n v="1946"/>
    <x v="958"/>
    <x v="23"/>
    <d v="2016-06-26T00:00:00"/>
    <s v="Standard Class"/>
    <s v="EA-14035"/>
    <s v="Erin Ashbrook"/>
    <x v="1"/>
    <s v="United States"/>
    <s v="Carrollton"/>
    <x v="5"/>
    <n v="75007"/>
    <x v="2"/>
    <s v="OFF-PA-10000809"/>
    <x v="1"/>
    <x v="10"/>
    <s v="Xerox 206"/>
    <n v="10.368"/>
    <n v="2"/>
    <n v="0.2"/>
    <x v="572"/>
  </r>
  <r>
    <n v="1947"/>
    <x v="959"/>
    <x v="264"/>
    <d v="2017-09-06T00:00:00"/>
    <s v="Standard Class"/>
    <s v="AC-10615"/>
    <s v="Ann Chong"/>
    <x v="1"/>
    <s v="United States"/>
    <s v="New York City"/>
    <x v="15"/>
    <n v="10009"/>
    <x v="3"/>
    <s v="OFF-AR-10000658"/>
    <x v="1"/>
    <x v="6"/>
    <s v="Newell 324"/>
    <n v="23.1"/>
    <n v="2"/>
    <n v="0"/>
    <x v="1758"/>
  </r>
  <r>
    <n v="1948"/>
    <x v="959"/>
    <x v="264"/>
    <d v="2017-09-06T00:00:00"/>
    <s v="Standard Class"/>
    <s v="AC-10615"/>
    <s v="Ann Chong"/>
    <x v="1"/>
    <s v="United States"/>
    <s v="New York City"/>
    <x v="15"/>
    <n v="10009"/>
    <x v="3"/>
    <s v="FUR-FU-10001196"/>
    <x v="0"/>
    <x v="5"/>
    <s v="DAX Cubicle Frames - 8x10"/>
    <n v="11.54"/>
    <n v="2"/>
    <n v="0"/>
    <x v="1759"/>
  </r>
  <r>
    <n v="1949"/>
    <x v="959"/>
    <x v="264"/>
    <d v="2017-09-06T00:00:00"/>
    <s v="Standard Class"/>
    <s v="AC-10615"/>
    <s v="Ann Chong"/>
    <x v="1"/>
    <s v="United States"/>
    <s v="New York City"/>
    <x v="15"/>
    <n v="10009"/>
    <x v="3"/>
    <s v="FUR-TA-10001889"/>
    <x v="0"/>
    <x v="3"/>
    <s v="Bush Advantage Collection Racetrack Conference Table"/>
    <n v="254.52600000000001"/>
    <n v="1"/>
    <n v="0.4"/>
    <x v="1760"/>
  </r>
  <r>
    <n v="1950"/>
    <x v="959"/>
    <x v="264"/>
    <d v="2017-09-06T00:00:00"/>
    <s v="Standard Class"/>
    <s v="AC-10615"/>
    <s v="Ann Chong"/>
    <x v="1"/>
    <s v="United States"/>
    <s v="New York City"/>
    <x v="15"/>
    <n v="10009"/>
    <x v="3"/>
    <s v="OFF-AP-10000358"/>
    <x v="1"/>
    <x v="9"/>
    <s v="Fellowes Basic Home/Office Series Surge Protectors"/>
    <n v="12.98"/>
    <n v="1"/>
    <n v="0"/>
    <x v="1761"/>
  </r>
  <r>
    <n v="1951"/>
    <x v="959"/>
    <x v="264"/>
    <d v="2017-09-06T00:00:00"/>
    <s v="Standard Class"/>
    <s v="AC-10615"/>
    <s v="Ann Chong"/>
    <x v="1"/>
    <s v="United States"/>
    <s v="New York City"/>
    <x v="15"/>
    <n v="10009"/>
    <x v="3"/>
    <s v="OFF-BI-10004970"/>
    <x v="1"/>
    <x v="8"/>
    <s v="ACCOHIDE 3-Ring Binder, Blue, 1&quot;"/>
    <n v="26.431999999999999"/>
    <n v="8"/>
    <n v="0.2"/>
    <x v="1762"/>
  </r>
  <r>
    <n v="1952"/>
    <x v="959"/>
    <x v="264"/>
    <d v="2017-09-06T00:00:00"/>
    <s v="Standard Class"/>
    <s v="AC-10615"/>
    <s v="Ann Chong"/>
    <x v="1"/>
    <s v="United States"/>
    <s v="New York City"/>
    <x v="15"/>
    <n v="10009"/>
    <x v="3"/>
    <s v="TEC-PH-10003885"/>
    <x v="2"/>
    <x v="7"/>
    <s v="Cisco SPA508G"/>
    <n v="197.97"/>
    <n v="3"/>
    <n v="0"/>
    <x v="964"/>
  </r>
  <r>
    <n v="1953"/>
    <x v="959"/>
    <x v="264"/>
    <d v="2017-09-06T00:00:00"/>
    <s v="Standard Class"/>
    <s v="AC-10615"/>
    <s v="Ann Chong"/>
    <x v="1"/>
    <s v="United States"/>
    <s v="New York City"/>
    <x v="15"/>
    <n v="10009"/>
    <x v="3"/>
    <s v="OFF-LA-10001641"/>
    <x v="1"/>
    <x v="2"/>
    <s v="Avery 518"/>
    <n v="18.899999999999999"/>
    <n v="6"/>
    <n v="0"/>
    <x v="1430"/>
  </r>
  <r>
    <n v="1954"/>
    <x v="959"/>
    <x v="264"/>
    <d v="2017-09-06T00:00:00"/>
    <s v="Standard Class"/>
    <s v="AC-10615"/>
    <s v="Ann Chong"/>
    <x v="1"/>
    <s v="United States"/>
    <s v="New York City"/>
    <x v="15"/>
    <n v="10009"/>
    <x v="3"/>
    <s v="FUR-CH-10003379"/>
    <x v="0"/>
    <x v="1"/>
    <s v="Global Commerce Series High-Back Swivel/Tilt Chairs"/>
    <n v="1282.4100000000001"/>
    <n v="5"/>
    <n v="0.1"/>
    <x v="965"/>
  </r>
  <r>
    <n v="1955"/>
    <x v="959"/>
    <x v="264"/>
    <d v="2017-09-06T00:00:00"/>
    <s v="Standard Class"/>
    <s v="AC-10615"/>
    <s v="Ann Chong"/>
    <x v="1"/>
    <s v="United States"/>
    <s v="New York City"/>
    <x v="15"/>
    <n v="10009"/>
    <x v="3"/>
    <s v="OFF-AR-10004582"/>
    <x v="1"/>
    <x v="6"/>
    <s v="BIC Brite Liner Grip Highlighters"/>
    <n v="4.92"/>
    <n v="3"/>
    <n v="0"/>
    <x v="1763"/>
  </r>
  <r>
    <n v="1956"/>
    <x v="959"/>
    <x v="264"/>
    <d v="2017-09-06T00:00:00"/>
    <s v="Standard Class"/>
    <s v="AC-10615"/>
    <s v="Ann Chong"/>
    <x v="1"/>
    <s v="United States"/>
    <s v="New York City"/>
    <x v="15"/>
    <n v="10009"/>
    <x v="3"/>
    <s v="TEC-AC-10002842"/>
    <x v="2"/>
    <x v="11"/>
    <s v="WD My Passport Ultra 2TB Portable External Hard Drive"/>
    <n v="238"/>
    <n v="2"/>
    <n v="0"/>
    <x v="1764"/>
  </r>
  <r>
    <n v="1957"/>
    <x v="959"/>
    <x v="264"/>
    <d v="2017-09-06T00:00:00"/>
    <s v="Standard Class"/>
    <s v="AC-10615"/>
    <s v="Ann Chong"/>
    <x v="1"/>
    <s v="United States"/>
    <s v="New York City"/>
    <x v="15"/>
    <n v="10009"/>
    <x v="3"/>
    <s v="TEC-AC-10000109"/>
    <x v="2"/>
    <x v="11"/>
    <s v="Sony Micro Vault Click 16 GB USB 2.0 Flash Drive"/>
    <n v="167.97"/>
    <n v="3"/>
    <n v="0"/>
    <x v="787"/>
  </r>
  <r>
    <n v="1958"/>
    <x v="959"/>
    <x v="264"/>
    <d v="2017-09-06T00:00:00"/>
    <s v="Standard Class"/>
    <s v="AC-10615"/>
    <s v="Ann Chong"/>
    <x v="1"/>
    <s v="United States"/>
    <s v="New York City"/>
    <x v="15"/>
    <n v="10009"/>
    <x v="3"/>
    <s v="OFF-PA-10003893"/>
    <x v="1"/>
    <x v="10"/>
    <s v="Xerox 1962"/>
    <n v="17.12"/>
    <n v="4"/>
    <n v="0"/>
    <x v="1765"/>
  </r>
  <r>
    <n v="1959"/>
    <x v="960"/>
    <x v="18"/>
    <d v="2017-09-15T00:00:00"/>
    <s v="Second Class"/>
    <s v="RW-19690"/>
    <s v="Robert Waldorf"/>
    <x v="0"/>
    <s v="United States"/>
    <s v="Springfield"/>
    <x v="25"/>
    <n v="65807"/>
    <x v="2"/>
    <s v="OFF-BI-10003669"/>
    <x v="1"/>
    <x v="8"/>
    <s v="3M Organizer Strips"/>
    <n v="16.2"/>
    <n v="3"/>
    <n v="0"/>
    <x v="1766"/>
  </r>
  <r>
    <n v="1960"/>
    <x v="960"/>
    <x v="18"/>
    <d v="2017-09-15T00:00:00"/>
    <s v="Second Class"/>
    <s v="RW-19690"/>
    <s v="Robert Waldorf"/>
    <x v="0"/>
    <s v="United States"/>
    <s v="Springfield"/>
    <x v="25"/>
    <n v="65807"/>
    <x v="2"/>
    <s v="OFF-AP-10004785"/>
    <x v="1"/>
    <x v="9"/>
    <s v="Holmes Replacement Filter for HEPA Air Cleaner, Medium Room"/>
    <n v="33.99"/>
    <n v="3"/>
    <n v="0"/>
    <x v="1767"/>
  </r>
  <r>
    <n v="1961"/>
    <x v="960"/>
    <x v="18"/>
    <d v="2017-09-15T00:00:00"/>
    <s v="Second Class"/>
    <s v="RW-19690"/>
    <s v="Robert Waldorf"/>
    <x v="0"/>
    <s v="United States"/>
    <s v="Springfield"/>
    <x v="25"/>
    <n v="65807"/>
    <x v="2"/>
    <s v="TEC-AC-10003023"/>
    <x v="2"/>
    <x v="11"/>
    <s v="Logitech G105 Gaming Keyboard"/>
    <n v="296.85000000000002"/>
    <n v="5"/>
    <n v="0"/>
    <x v="1768"/>
  </r>
  <r>
    <n v="1962"/>
    <x v="960"/>
    <x v="18"/>
    <d v="2017-09-15T00:00:00"/>
    <s v="Second Class"/>
    <s v="RW-19690"/>
    <s v="Robert Waldorf"/>
    <x v="0"/>
    <s v="United States"/>
    <s v="Springfield"/>
    <x v="25"/>
    <n v="65807"/>
    <x v="2"/>
    <s v="TEC-AC-10002217"/>
    <x v="2"/>
    <x v="11"/>
    <s v="Imation Clip USB flash drive - 8 GB"/>
    <n v="112.8"/>
    <n v="6"/>
    <n v="0"/>
    <x v="1769"/>
  </r>
  <r>
    <n v="1963"/>
    <x v="960"/>
    <x v="18"/>
    <d v="2017-09-15T00:00:00"/>
    <s v="Second Class"/>
    <s v="RW-19690"/>
    <s v="Robert Waldorf"/>
    <x v="0"/>
    <s v="United States"/>
    <s v="Springfield"/>
    <x v="25"/>
    <n v="65807"/>
    <x v="2"/>
    <s v="OFF-BI-10002954"/>
    <x v="1"/>
    <x v="8"/>
    <s v="Newell 3-Hole Punched Plastic Slotted Magazine Holders for Binders"/>
    <n v="13.71"/>
    <n v="3"/>
    <n v="0"/>
    <x v="1770"/>
  </r>
  <r>
    <n v="1964"/>
    <x v="960"/>
    <x v="18"/>
    <d v="2017-09-15T00:00:00"/>
    <s v="Second Class"/>
    <s v="RW-19690"/>
    <s v="Robert Waldorf"/>
    <x v="0"/>
    <s v="United States"/>
    <s v="Springfield"/>
    <x v="25"/>
    <n v="65807"/>
    <x v="2"/>
    <s v="OFF-PA-10002586"/>
    <x v="1"/>
    <x v="10"/>
    <s v="Xerox 1970"/>
    <n v="24.9"/>
    <n v="5"/>
    <n v="0"/>
    <x v="1771"/>
  </r>
  <r>
    <n v="1965"/>
    <x v="960"/>
    <x v="18"/>
    <d v="2017-09-15T00:00:00"/>
    <s v="Second Class"/>
    <s v="RW-19690"/>
    <s v="Robert Waldorf"/>
    <x v="0"/>
    <s v="United States"/>
    <s v="Springfield"/>
    <x v="25"/>
    <n v="65807"/>
    <x v="2"/>
    <s v="OFF-ST-10000025"/>
    <x v="1"/>
    <x v="4"/>
    <s v="Fellowes Stor/Drawer Steel Plus Storage Drawers"/>
    <n v="286.29000000000002"/>
    <n v="3"/>
    <n v="0"/>
    <x v="1772"/>
  </r>
  <r>
    <n v="1966"/>
    <x v="960"/>
    <x v="18"/>
    <d v="2017-09-15T00:00:00"/>
    <s v="Second Class"/>
    <s v="RW-19690"/>
    <s v="Robert Waldorf"/>
    <x v="0"/>
    <s v="United States"/>
    <s v="Springfield"/>
    <x v="25"/>
    <n v="65807"/>
    <x v="2"/>
    <s v="OFF-AP-10003281"/>
    <x v="1"/>
    <x v="9"/>
    <s v="Acco 6 Outlet Guardian Standard Surge Suppressor"/>
    <n v="24.18"/>
    <n v="2"/>
    <n v="0"/>
    <x v="1773"/>
  </r>
  <r>
    <n v="1967"/>
    <x v="961"/>
    <x v="202"/>
    <d v="2017-12-28T00:00:00"/>
    <s v="Standard Class"/>
    <s v="DB-13210"/>
    <s v="Dean Braden"/>
    <x v="0"/>
    <s v="United States"/>
    <s v="Paterson"/>
    <x v="30"/>
    <n v="7501"/>
    <x v="3"/>
    <s v="TEC-PH-10002103"/>
    <x v="2"/>
    <x v="7"/>
    <s v="Jabra SPEAK 410"/>
    <n v="281.97000000000003"/>
    <n v="3"/>
    <n v="0"/>
    <x v="1774"/>
  </r>
  <r>
    <n v="1968"/>
    <x v="961"/>
    <x v="202"/>
    <d v="2017-12-28T00:00:00"/>
    <s v="Standard Class"/>
    <s v="DB-13210"/>
    <s v="Dean Braden"/>
    <x v="0"/>
    <s v="United States"/>
    <s v="Paterson"/>
    <x v="30"/>
    <n v="7501"/>
    <x v="3"/>
    <s v="OFF-SU-10000898"/>
    <x v="1"/>
    <x v="14"/>
    <s v="Acme Hot Forged Carbon Steel Scissors with Nickel-Plated Handles, 3 7/8&quot; Cut, 8&quot;L"/>
    <n v="69.5"/>
    <n v="5"/>
    <n v="0"/>
    <x v="1775"/>
  </r>
  <r>
    <n v="1969"/>
    <x v="961"/>
    <x v="202"/>
    <d v="2017-12-28T00:00:00"/>
    <s v="Standard Class"/>
    <s v="DB-13210"/>
    <s v="Dean Braden"/>
    <x v="0"/>
    <s v="United States"/>
    <s v="Paterson"/>
    <x v="30"/>
    <n v="7501"/>
    <x v="3"/>
    <s v="OFF-PA-10001144"/>
    <x v="1"/>
    <x v="10"/>
    <s v="Xerox 1913"/>
    <n v="166.44"/>
    <n v="3"/>
    <n v="0"/>
    <x v="1776"/>
  </r>
  <r>
    <n v="1970"/>
    <x v="962"/>
    <x v="397"/>
    <d v="2017-09-29T00:00:00"/>
    <s v="Standard Class"/>
    <s v="BD-11320"/>
    <s v="Bill Donatelli"/>
    <x v="0"/>
    <s v="United States"/>
    <s v="Tulsa"/>
    <x v="26"/>
    <n v="74133"/>
    <x v="2"/>
    <s v="TEC-AC-10004659"/>
    <x v="2"/>
    <x v="11"/>
    <s v="Imation Secure Hardware Encrypted USB 2.0 Flash Drive; 16GB"/>
    <n v="291.95999999999998"/>
    <n v="4"/>
    <n v="0"/>
    <x v="1777"/>
  </r>
  <r>
    <n v="1971"/>
    <x v="963"/>
    <x v="636"/>
    <d v="2017-05-11T00:00:00"/>
    <s v="Standard Class"/>
    <s v="ML-17755"/>
    <s v="Max Ludwig"/>
    <x v="2"/>
    <s v="United States"/>
    <s v="Chicago"/>
    <x v="10"/>
    <n v="60623"/>
    <x v="2"/>
    <s v="OFF-AR-10004752"/>
    <x v="1"/>
    <x v="6"/>
    <s v="Blackstonian Pencils"/>
    <n v="6.4080000000000004"/>
    <n v="3"/>
    <n v="0.2"/>
    <x v="1778"/>
  </r>
  <r>
    <n v="1972"/>
    <x v="963"/>
    <x v="636"/>
    <d v="2017-05-11T00:00:00"/>
    <s v="Standard Class"/>
    <s v="ML-17755"/>
    <s v="Max Ludwig"/>
    <x v="2"/>
    <s v="United States"/>
    <s v="Chicago"/>
    <x v="10"/>
    <n v="60623"/>
    <x v="2"/>
    <s v="TEC-AC-10004659"/>
    <x v="2"/>
    <x v="11"/>
    <s v="Imation Secure Hardware Encrypted USB 2.0 Flash Drive; 16GB"/>
    <n v="408.74400000000003"/>
    <n v="7"/>
    <n v="0.2"/>
    <x v="179"/>
  </r>
  <r>
    <n v="1973"/>
    <x v="964"/>
    <x v="637"/>
    <d v="2014-12-19T00:00:00"/>
    <s v="Standard Class"/>
    <s v="JD-16015"/>
    <s v="Joy Daniels"/>
    <x v="0"/>
    <s v="United States"/>
    <s v="Chicago"/>
    <x v="10"/>
    <n v="60610"/>
    <x v="2"/>
    <s v="OFF-BI-10001249"/>
    <x v="1"/>
    <x v="8"/>
    <s v="Avery Heavy-Duty EZD View Binder with Locking Rings"/>
    <n v="5.1040000000000001"/>
    <n v="4"/>
    <n v="0.8"/>
    <x v="1779"/>
  </r>
  <r>
    <n v="1974"/>
    <x v="964"/>
    <x v="637"/>
    <d v="2014-12-19T00:00:00"/>
    <s v="Standard Class"/>
    <s v="JD-16015"/>
    <s v="Joy Daniels"/>
    <x v="0"/>
    <s v="United States"/>
    <s v="Chicago"/>
    <x v="10"/>
    <n v="60610"/>
    <x v="2"/>
    <s v="OFF-FA-10003059"/>
    <x v="1"/>
    <x v="13"/>
    <s v="Assorted Color Push Pins"/>
    <n v="2.8959999999999999"/>
    <n v="2"/>
    <n v="0.2"/>
    <x v="1780"/>
  </r>
  <r>
    <n v="1975"/>
    <x v="964"/>
    <x v="637"/>
    <d v="2014-12-19T00:00:00"/>
    <s v="Standard Class"/>
    <s v="JD-16015"/>
    <s v="Joy Daniels"/>
    <x v="0"/>
    <s v="United States"/>
    <s v="Chicago"/>
    <x v="10"/>
    <n v="60610"/>
    <x v="2"/>
    <s v="TEC-AC-10002718"/>
    <x v="2"/>
    <x v="11"/>
    <s v="Belkin Standard 104 key USB Keyboard"/>
    <n v="35.015999999999998"/>
    <n v="3"/>
    <n v="0.2"/>
    <x v="1781"/>
  </r>
  <r>
    <n v="1976"/>
    <x v="965"/>
    <x v="638"/>
    <d v="2014-10-20T00:00:00"/>
    <s v="Second Class"/>
    <s v="AS-10225"/>
    <s v="Alan Schoenberger"/>
    <x v="1"/>
    <s v="United States"/>
    <s v="Montgomery"/>
    <x v="19"/>
    <n v="36116"/>
    <x v="0"/>
    <s v="OFF-ST-10001522"/>
    <x v="1"/>
    <x v="4"/>
    <s v="Gould Plastics 18-Pocket Panel Bin, 34w x 5-1/4d x 20-1/2h"/>
    <n v="275.97000000000003"/>
    <n v="3"/>
    <n v="0"/>
    <x v="1782"/>
  </r>
  <r>
    <n v="1977"/>
    <x v="965"/>
    <x v="638"/>
    <d v="2014-10-20T00:00:00"/>
    <s v="Second Class"/>
    <s v="AS-10225"/>
    <s v="Alan Schoenberger"/>
    <x v="1"/>
    <s v="United States"/>
    <s v="Montgomery"/>
    <x v="19"/>
    <n v="36116"/>
    <x v="0"/>
    <s v="TEC-PH-10002352"/>
    <x v="2"/>
    <x v="7"/>
    <s v="Avaya IP Phone 1140E VoIP phone"/>
    <n v="1394.95"/>
    <n v="5"/>
    <n v="0"/>
    <x v="1783"/>
  </r>
  <r>
    <n v="1978"/>
    <x v="965"/>
    <x v="638"/>
    <d v="2014-10-20T00:00:00"/>
    <s v="Second Class"/>
    <s v="AS-10225"/>
    <s v="Alan Schoenberger"/>
    <x v="1"/>
    <s v="United States"/>
    <s v="Montgomery"/>
    <x v="19"/>
    <n v="36116"/>
    <x v="0"/>
    <s v="FUR-CH-10003774"/>
    <x v="0"/>
    <x v="1"/>
    <s v="Global Wood Trimmed Manager's Task Chair, Khaki"/>
    <n v="545.88"/>
    <n v="6"/>
    <n v="0"/>
    <x v="1784"/>
  </r>
  <r>
    <n v="1979"/>
    <x v="966"/>
    <x v="412"/>
    <d v="2015-05-12T00:00:00"/>
    <s v="Standard Class"/>
    <s v="AA-10375"/>
    <s v="Allen Armold"/>
    <x v="0"/>
    <s v="United States"/>
    <s v="Salem"/>
    <x v="21"/>
    <n v="97301"/>
    <x v="1"/>
    <s v="OFF-AR-10000127"/>
    <x v="1"/>
    <x v="6"/>
    <s v="Newell 321"/>
    <n v="5.2480000000000002"/>
    <n v="2"/>
    <n v="0.2"/>
    <x v="820"/>
  </r>
  <r>
    <n v="1980"/>
    <x v="967"/>
    <x v="167"/>
    <d v="2016-04-14T00:00:00"/>
    <s v="Same Day"/>
    <s v="KT-16465"/>
    <s v="Kean Takahito"/>
    <x v="0"/>
    <s v="United States"/>
    <s v="Glendale"/>
    <x v="16"/>
    <n v="85301"/>
    <x v="1"/>
    <s v="FUR-CH-10004086"/>
    <x v="0"/>
    <x v="1"/>
    <s v="Hon 4070 Series Pagoda Armless Upholstered Stacking Chairs"/>
    <n v="933.53599999999994"/>
    <n v="4"/>
    <n v="0.2"/>
    <x v="1785"/>
  </r>
  <r>
    <n v="1981"/>
    <x v="967"/>
    <x v="167"/>
    <d v="2016-04-14T00:00:00"/>
    <s v="Same Day"/>
    <s v="KT-16465"/>
    <s v="Kean Takahito"/>
    <x v="0"/>
    <s v="United States"/>
    <s v="Glendale"/>
    <x v="16"/>
    <n v="85301"/>
    <x v="1"/>
    <s v="OFF-ST-10001228"/>
    <x v="1"/>
    <x v="4"/>
    <s v="Fellowes Personal Hanging Folder Files, Navy"/>
    <n v="42.975999999999999"/>
    <n v="4"/>
    <n v="0.2"/>
    <x v="1786"/>
  </r>
  <r>
    <n v="1982"/>
    <x v="968"/>
    <x v="639"/>
    <d v="2015-12-16T00:00:00"/>
    <s v="Second Class"/>
    <s v="MM-18280"/>
    <s v="Muhammed MacIntyre"/>
    <x v="1"/>
    <s v="United States"/>
    <s v="Columbus"/>
    <x v="32"/>
    <n v="31907"/>
    <x v="0"/>
    <s v="OFF-BI-10004187"/>
    <x v="1"/>
    <x v="8"/>
    <s v="3-ring staple pack"/>
    <n v="3.76"/>
    <n v="2"/>
    <n v="0"/>
    <x v="1787"/>
  </r>
  <r>
    <n v="1983"/>
    <x v="969"/>
    <x v="640"/>
    <d v="2014-12-09T00:00:00"/>
    <s v="Standard Class"/>
    <s v="NG-18430"/>
    <s v="Nathan Gelder"/>
    <x v="0"/>
    <s v="United States"/>
    <s v="Oklahoma City"/>
    <x v="26"/>
    <n v="73120"/>
    <x v="2"/>
    <s v="TEC-PH-10003811"/>
    <x v="2"/>
    <x v="7"/>
    <s v="Jabra Supreme Plus Driver Edition Headset"/>
    <n v="479.96"/>
    <n v="4"/>
    <n v="0"/>
    <x v="1788"/>
  </r>
  <r>
    <n v="1984"/>
    <x v="970"/>
    <x v="641"/>
    <d v="2014-11-27T00:00:00"/>
    <s v="Second Class"/>
    <s v="LW-16825"/>
    <s v="Laurel Workman"/>
    <x v="1"/>
    <s v="United States"/>
    <s v="Brentwood"/>
    <x v="1"/>
    <n v="94513"/>
    <x v="1"/>
    <s v="OFF-AP-10000240"/>
    <x v="1"/>
    <x v="9"/>
    <s v="Belkin F9G930V10-GRY 9 Outlet Surge"/>
    <n v="320.88"/>
    <n v="6"/>
    <n v="0"/>
    <x v="1789"/>
  </r>
  <r>
    <n v="1985"/>
    <x v="970"/>
    <x v="641"/>
    <d v="2014-11-27T00:00:00"/>
    <s v="Second Class"/>
    <s v="LW-16825"/>
    <s v="Laurel Workman"/>
    <x v="1"/>
    <s v="United States"/>
    <s v="Brentwood"/>
    <x v="1"/>
    <n v="94513"/>
    <x v="1"/>
    <s v="FUR-FU-10001940"/>
    <x v="0"/>
    <x v="5"/>
    <s v="Staple-based wall hangings"/>
    <n v="23.88"/>
    <n v="3"/>
    <n v="0"/>
    <x v="1790"/>
  </r>
  <r>
    <n v="1986"/>
    <x v="970"/>
    <x v="641"/>
    <d v="2014-11-27T00:00:00"/>
    <s v="Second Class"/>
    <s v="LW-16825"/>
    <s v="Laurel Workman"/>
    <x v="1"/>
    <s v="United States"/>
    <s v="Brentwood"/>
    <x v="1"/>
    <n v="94513"/>
    <x v="1"/>
    <s v="OFF-PA-10000575"/>
    <x v="1"/>
    <x v="10"/>
    <s v="Wirebound Message Books, Four 2 3/4 x 5 White Forms per Page"/>
    <n v="26.76"/>
    <n v="4"/>
    <n v="0"/>
    <x v="1791"/>
  </r>
  <r>
    <n v="1987"/>
    <x v="971"/>
    <x v="197"/>
    <d v="2016-07-27T00:00:00"/>
    <s v="First Class"/>
    <s v="CB-12415"/>
    <s v="Christy Brittain"/>
    <x v="0"/>
    <s v="United States"/>
    <s v="Columbus"/>
    <x v="24"/>
    <n v="43229"/>
    <x v="3"/>
    <s v="TEC-CO-10001449"/>
    <x v="2"/>
    <x v="16"/>
    <s v="Hewlett Packard LaserJet 3310 Copier"/>
    <n v="1439.9760000000001"/>
    <n v="4"/>
    <n v="0.4"/>
    <x v="1792"/>
  </r>
  <r>
    <n v="1988"/>
    <x v="972"/>
    <x v="529"/>
    <d v="2015-11-13T00:00:00"/>
    <s v="Standard Class"/>
    <s v="AS-10090"/>
    <s v="Adam Shillingsburg"/>
    <x v="0"/>
    <s v="United States"/>
    <s v="Springfield"/>
    <x v="25"/>
    <n v="65807"/>
    <x v="2"/>
    <s v="OFF-BI-10002393"/>
    <x v="1"/>
    <x v="8"/>
    <s v="Binder Posts"/>
    <n v="17.22"/>
    <n v="3"/>
    <n v="0"/>
    <x v="1793"/>
  </r>
  <r>
    <n v="1989"/>
    <x v="972"/>
    <x v="529"/>
    <d v="2015-11-13T00:00:00"/>
    <s v="Standard Class"/>
    <s v="AS-10090"/>
    <s v="Adam Shillingsburg"/>
    <x v="0"/>
    <s v="United States"/>
    <s v="Springfield"/>
    <x v="25"/>
    <n v="65807"/>
    <x v="2"/>
    <s v="FUR-TA-10002855"/>
    <x v="0"/>
    <x v="3"/>
    <s v="Bevis Round Conference Table Top &amp; Single Column Base"/>
    <n v="1024.3800000000001"/>
    <n v="7"/>
    <n v="0"/>
    <x v="1794"/>
  </r>
  <r>
    <n v="1990"/>
    <x v="972"/>
    <x v="529"/>
    <d v="2015-11-13T00:00:00"/>
    <s v="Standard Class"/>
    <s v="AS-10090"/>
    <s v="Adam Shillingsburg"/>
    <x v="0"/>
    <s v="United States"/>
    <s v="Springfield"/>
    <x v="25"/>
    <n v="65807"/>
    <x v="2"/>
    <s v="OFF-EN-10000781"/>
    <x v="1"/>
    <x v="12"/>
    <s v="#10- 4 1/8&quot; x 9 1/2&quot; Recycled Envelopes"/>
    <n v="26.22"/>
    <n v="3"/>
    <n v="0"/>
    <x v="1795"/>
  </r>
  <r>
    <n v="1991"/>
    <x v="972"/>
    <x v="529"/>
    <d v="2015-11-13T00:00:00"/>
    <s v="Standard Class"/>
    <s v="AS-10090"/>
    <s v="Adam Shillingsburg"/>
    <x v="0"/>
    <s v="United States"/>
    <s v="Springfield"/>
    <x v="25"/>
    <n v="65807"/>
    <x v="2"/>
    <s v="OFF-PA-10002160"/>
    <x v="1"/>
    <x v="10"/>
    <s v="Xerox 1978"/>
    <n v="17.34"/>
    <n v="3"/>
    <n v="0"/>
    <x v="707"/>
  </r>
  <r>
    <n v="1992"/>
    <x v="973"/>
    <x v="642"/>
    <d v="2017-02-28T00:00:00"/>
    <s v="Standard Class"/>
    <s v="CB-12415"/>
    <s v="Christy Brittain"/>
    <x v="0"/>
    <s v="United States"/>
    <s v="Philadelphia"/>
    <x v="9"/>
    <n v="19134"/>
    <x v="3"/>
    <s v="OFF-BI-10004970"/>
    <x v="1"/>
    <x v="8"/>
    <s v="ACCOHIDE 3-Ring Binder, Blue, 1&quot;"/>
    <n v="4.9560000000000004"/>
    <n v="4"/>
    <n v="0.7"/>
    <x v="1796"/>
  </r>
  <r>
    <n v="1993"/>
    <x v="974"/>
    <x v="643"/>
    <d v="2017-07-02T00:00:00"/>
    <s v="Standard Class"/>
    <s v="ML-17755"/>
    <s v="Max Ludwig"/>
    <x v="2"/>
    <s v="United States"/>
    <s v="Springfield"/>
    <x v="21"/>
    <n v="97477"/>
    <x v="1"/>
    <s v="OFF-LA-10003923"/>
    <x v="1"/>
    <x v="2"/>
    <s v="Alphabetical Labels for Top Tab Filing"/>
    <n v="71.040000000000006"/>
    <n v="6"/>
    <n v="0.2"/>
    <x v="1797"/>
  </r>
  <r>
    <n v="1994"/>
    <x v="974"/>
    <x v="643"/>
    <d v="2017-07-02T00:00:00"/>
    <s v="Standard Class"/>
    <s v="ML-17755"/>
    <s v="Max Ludwig"/>
    <x v="2"/>
    <s v="United States"/>
    <s v="Springfield"/>
    <x v="21"/>
    <n v="97477"/>
    <x v="1"/>
    <s v="OFF-AR-10002257"/>
    <x v="1"/>
    <x v="6"/>
    <s v="Eldon Spacemaker Box, Quick-Snap Lid, Clear"/>
    <n v="5.3440000000000003"/>
    <n v="2"/>
    <n v="0.2"/>
    <x v="1798"/>
  </r>
  <r>
    <n v="1995"/>
    <x v="974"/>
    <x v="643"/>
    <d v="2017-07-02T00:00:00"/>
    <s v="Standard Class"/>
    <s v="ML-17755"/>
    <s v="Max Ludwig"/>
    <x v="2"/>
    <s v="United States"/>
    <s v="Springfield"/>
    <x v="21"/>
    <n v="97477"/>
    <x v="1"/>
    <s v="OFF-FA-10004395"/>
    <x v="1"/>
    <x v="13"/>
    <s v="Plymouth Boxed Rubber Bands by Plymouth"/>
    <n v="11.304"/>
    <n v="3"/>
    <n v="0.2"/>
    <x v="1799"/>
  </r>
  <r>
    <n v="1996"/>
    <x v="975"/>
    <x v="574"/>
    <d v="2017-12-04T00:00:00"/>
    <s v="Second Class"/>
    <s v="JS-16030"/>
    <s v="Joy Smith"/>
    <x v="0"/>
    <s v="United States"/>
    <s v="Houston"/>
    <x v="5"/>
    <n v="77036"/>
    <x v="2"/>
    <s v="OFF-AP-10002534"/>
    <x v="1"/>
    <x v="9"/>
    <s v="3.6 Cubic Foot Counter Height Office Refrigerator"/>
    <n v="294.62"/>
    <n v="5"/>
    <n v="0.8"/>
    <x v="1800"/>
  </r>
  <r>
    <n v="1997"/>
    <x v="975"/>
    <x v="574"/>
    <d v="2017-12-04T00:00:00"/>
    <s v="Second Class"/>
    <s v="JS-16030"/>
    <s v="Joy Smith"/>
    <x v="0"/>
    <s v="United States"/>
    <s v="Houston"/>
    <x v="5"/>
    <n v="77036"/>
    <x v="2"/>
    <s v="FUR-FU-10004020"/>
    <x v="0"/>
    <x v="5"/>
    <s v="Advantus Panel Wall Acrylic Frame"/>
    <n v="8.7520000000000007"/>
    <n v="4"/>
    <n v="0.6"/>
    <x v="1801"/>
  </r>
  <r>
    <n v="1998"/>
    <x v="976"/>
    <x v="644"/>
    <d v="2014-02-09T00:00:00"/>
    <s v="First Class"/>
    <s v="ND-18460"/>
    <s v="Neil Ducich"/>
    <x v="1"/>
    <s v="United States"/>
    <s v="Chesapeake"/>
    <x v="17"/>
    <n v="23320"/>
    <x v="0"/>
    <s v="OFF-LA-10002787"/>
    <x v="1"/>
    <x v="2"/>
    <s v="Avery 480"/>
    <n v="15"/>
    <n v="4"/>
    <n v="0"/>
    <x v="1802"/>
  </r>
  <r>
    <n v="1999"/>
    <x v="976"/>
    <x v="644"/>
    <d v="2014-02-09T00:00:00"/>
    <s v="First Class"/>
    <s v="ND-18460"/>
    <s v="Neil Ducich"/>
    <x v="1"/>
    <s v="United States"/>
    <s v="Chesapeake"/>
    <x v="17"/>
    <n v="23320"/>
    <x v="0"/>
    <s v="TEC-PH-10003645"/>
    <x v="2"/>
    <x v="7"/>
    <s v="Aastra 57i VoIP phone"/>
    <n v="161.61000000000001"/>
    <n v="1"/>
    <n v="0"/>
    <x v="1803"/>
  </r>
  <r>
    <n v="2000"/>
    <x v="976"/>
    <x v="644"/>
    <d v="2014-02-09T00:00:00"/>
    <s v="First Class"/>
    <s v="ND-18460"/>
    <s v="Neil Ducich"/>
    <x v="1"/>
    <s v="United States"/>
    <s v="Chesapeake"/>
    <x v="17"/>
    <n v="23320"/>
    <x v="0"/>
    <s v="TEC-PH-10001615"/>
    <x v="2"/>
    <x v="7"/>
    <s v="AT&amp;T CL82213"/>
    <n v="144.94999999999999"/>
    <n v="5"/>
    <n v="0"/>
    <x v="1804"/>
  </r>
  <r>
    <n v="2001"/>
    <x v="977"/>
    <x v="645"/>
    <d v="2017-04-18T00:00:00"/>
    <s v="Standard Class"/>
    <s v="LW-17215"/>
    <s v="Luke Weiss"/>
    <x v="0"/>
    <s v="United States"/>
    <s v="Pasadena"/>
    <x v="1"/>
    <n v="91104"/>
    <x v="1"/>
    <s v="TEC-AC-10001767"/>
    <x v="2"/>
    <x v="11"/>
    <s v="SanDisk Ultra 64 GB MicroSDHC Class 10 Memory Card"/>
    <n v="199.95"/>
    <n v="5"/>
    <n v="0"/>
    <x v="1805"/>
  </r>
  <r>
    <n v="2002"/>
    <x v="977"/>
    <x v="645"/>
    <d v="2017-04-18T00:00:00"/>
    <s v="Standard Class"/>
    <s v="LW-17215"/>
    <s v="Luke Weiss"/>
    <x v="0"/>
    <s v="United States"/>
    <s v="Pasadena"/>
    <x v="1"/>
    <n v="91104"/>
    <x v="1"/>
    <s v="OFF-AR-10001221"/>
    <x v="1"/>
    <x v="6"/>
    <s v="Dixon Ticonderoga Erasable Colored Pencil Set, 12-Color"/>
    <n v="41.86"/>
    <n v="7"/>
    <n v="0"/>
    <x v="1806"/>
  </r>
  <r>
    <n v="2003"/>
    <x v="978"/>
    <x v="53"/>
    <d v="2017-12-28T00:00:00"/>
    <s v="Second Class"/>
    <s v="JW-15955"/>
    <s v="Joni Wasserman"/>
    <x v="0"/>
    <s v="United States"/>
    <s v="Louisville"/>
    <x v="0"/>
    <n v="40214"/>
    <x v="0"/>
    <s v="OFF-ST-10000563"/>
    <x v="1"/>
    <x v="4"/>
    <s v="Fellowes Bankers Box Stor/Drawer Steel Plus"/>
    <n v="95.94"/>
    <n v="3"/>
    <n v="0"/>
    <x v="1508"/>
  </r>
  <r>
    <n v="2004"/>
    <x v="978"/>
    <x v="53"/>
    <d v="2017-12-28T00:00:00"/>
    <s v="Second Class"/>
    <s v="JW-15955"/>
    <s v="Joni Wasserman"/>
    <x v="0"/>
    <s v="United States"/>
    <s v="Louisville"/>
    <x v="0"/>
    <n v="40214"/>
    <x v="0"/>
    <s v="FUR-CH-10001146"/>
    <x v="0"/>
    <x v="1"/>
    <s v="Global Value Mid-Back Manager's Chair, Gray"/>
    <n v="304.45"/>
    <n v="5"/>
    <n v="0"/>
    <x v="1807"/>
  </r>
  <r>
    <n v="2005"/>
    <x v="979"/>
    <x v="645"/>
    <d v="2017-04-18T00:00:00"/>
    <s v="Standard Class"/>
    <s v="SC-20050"/>
    <s v="Sample Company A"/>
    <x v="2"/>
    <s v="United States"/>
    <s v="Lubbock"/>
    <x v="5"/>
    <n v="79424"/>
    <x v="2"/>
    <s v="OFF-BI-10004738"/>
    <x v="1"/>
    <x v="8"/>
    <s v="Flexible Leather- Look Classic Collection Ring Binder"/>
    <n v="11.364000000000001"/>
    <n v="3"/>
    <n v="0.8"/>
    <x v="536"/>
  </r>
  <r>
    <n v="2006"/>
    <x v="980"/>
    <x v="520"/>
    <d v="2015-01-04T00:00:00"/>
    <s v="Standard Class"/>
    <s v="RW-19630"/>
    <s v="Rob Williams"/>
    <x v="1"/>
    <s v="United States"/>
    <s v="Columbia"/>
    <x v="25"/>
    <n v="65203"/>
    <x v="2"/>
    <s v="OFF-AR-10000034"/>
    <x v="1"/>
    <x v="6"/>
    <s v="BIC Brite Liner Grip Highlighters, Assorted, 5/Pack"/>
    <n v="29.68"/>
    <n v="7"/>
    <n v="0"/>
    <x v="1808"/>
  </r>
  <r>
    <n v="2007"/>
    <x v="980"/>
    <x v="520"/>
    <d v="2015-01-04T00:00:00"/>
    <s v="Standard Class"/>
    <s v="RW-19630"/>
    <s v="Rob Williams"/>
    <x v="1"/>
    <s v="United States"/>
    <s v="Columbia"/>
    <x v="25"/>
    <n v="65203"/>
    <x v="2"/>
    <s v="TEC-AC-10000290"/>
    <x v="2"/>
    <x v="11"/>
    <s v="Sabrent 4-Port USB 2.0 Hub"/>
    <n v="47.53"/>
    <n v="7"/>
    <n v="0"/>
    <x v="1809"/>
  </r>
  <r>
    <n v="2008"/>
    <x v="981"/>
    <x v="646"/>
    <d v="2017-08-04T00:00:00"/>
    <s v="First Class"/>
    <s v="CM-12190"/>
    <s v="Charlotte Melton"/>
    <x v="0"/>
    <s v="United States"/>
    <s v="Chicago"/>
    <x v="10"/>
    <n v="60623"/>
    <x v="2"/>
    <s v="FUR-BO-10003034"/>
    <x v="0"/>
    <x v="0"/>
    <s v="O'Sullivan Elevations Bookcase, Cherry Finish"/>
    <n v="183.37200000000001"/>
    <n v="2"/>
    <n v="0.3"/>
    <x v="1810"/>
  </r>
  <r>
    <n v="2009"/>
    <x v="982"/>
    <x v="647"/>
    <d v="2014-11-21T00:00:00"/>
    <s v="Standard Class"/>
    <s v="JF-15190"/>
    <s v="Jamie Frazer"/>
    <x v="0"/>
    <s v="United States"/>
    <s v="Johnson City"/>
    <x v="18"/>
    <n v="37604"/>
    <x v="0"/>
    <s v="OFF-AR-10001315"/>
    <x v="1"/>
    <x v="6"/>
    <s v="Newell 310"/>
    <n v="4.2240000000000002"/>
    <n v="3"/>
    <n v="0.2"/>
    <x v="1811"/>
  </r>
  <r>
    <n v="2010"/>
    <x v="982"/>
    <x v="647"/>
    <d v="2014-11-21T00:00:00"/>
    <s v="Standard Class"/>
    <s v="JF-15190"/>
    <s v="Jamie Frazer"/>
    <x v="0"/>
    <s v="United States"/>
    <s v="Johnson City"/>
    <x v="18"/>
    <n v="37604"/>
    <x v="0"/>
    <s v="OFF-AP-10002118"/>
    <x v="1"/>
    <x v="9"/>
    <s v="1.7 Cubic Foot Compact &quot;Cube&quot; Office Refrigerators"/>
    <n v="333.05599999999998"/>
    <n v="2"/>
    <n v="0.2"/>
    <x v="1812"/>
  </r>
  <r>
    <n v="2011"/>
    <x v="982"/>
    <x v="647"/>
    <d v="2014-11-21T00:00:00"/>
    <s v="Standard Class"/>
    <s v="JF-15190"/>
    <s v="Jamie Frazer"/>
    <x v="0"/>
    <s v="United States"/>
    <s v="Johnson City"/>
    <x v="18"/>
    <n v="37604"/>
    <x v="0"/>
    <s v="OFF-PA-10002137"/>
    <x v="1"/>
    <x v="10"/>
    <s v="Southworth 100% Résumé Paper, 24lb."/>
    <n v="24.896000000000001"/>
    <n v="4"/>
    <n v="0.2"/>
    <x v="1813"/>
  </r>
  <r>
    <n v="2012"/>
    <x v="983"/>
    <x v="555"/>
    <d v="2015-12-11T00:00:00"/>
    <s v="Same Day"/>
    <s v="SC-20800"/>
    <s v="Stuart Calhoun"/>
    <x v="0"/>
    <s v="United States"/>
    <s v="Houston"/>
    <x v="5"/>
    <n v="77041"/>
    <x v="2"/>
    <s v="TEC-AC-10001606"/>
    <x v="2"/>
    <x v="11"/>
    <s v="Logitech Wireless Performance Mouse MX for PC and Mac"/>
    <n v="159.98400000000001"/>
    <n v="2"/>
    <n v="0.2"/>
    <x v="1814"/>
  </r>
  <r>
    <n v="2013"/>
    <x v="983"/>
    <x v="555"/>
    <d v="2015-12-11T00:00:00"/>
    <s v="Same Day"/>
    <s v="SC-20800"/>
    <s v="Stuart Calhoun"/>
    <x v="0"/>
    <s v="United States"/>
    <s v="Houston"/>
    <x v="5"/>
    <n v="77041"/>
    <x v="2"/>
    <s v="OFF-ST-10000943"/>
    <x v="1"/>
    <x v="4"/>
    <s v="Eldon ProFile File 'N Store Portable File Tub Letter/Legal Size Black"/>
    <n v="46.344000000000001"/>
    <n v="3"/>
    <n v="0.2"/>
    <x v="1815"/>
  </r>
  <r>
    <n v="2014"/>
    <x v="984"/>
    <x v="31"/>
    <d v="2016-09-23T00:00:00"/>
    <s v="Standard Class"/>
    <s v="AM-10705"/>
    <s v="Anne McFarland"/>
    <x v="0"/>
    <s v="United States"/>
    <s v="Auburn"/>
    <x v="19"/>
    <n v="36830"/>
    <x v="0"/>
    <s v="FUR-CH-10001854"/>
    <x v="0"/>
    <x v="1"/>
    <s v="Office Star - Professional Matrix Back Chair with 2-to-1 Synchro Tilt and Mesh Fabric Seat"/>
    <n v="350.98"/>
    <n v="1"/>
    <n v="0"/>
    <x v="1816"/>
  </r>
  <r>
    <n v="2015"/>
    <x v="984"/>
    <x v="31"/>
    <d v="2016-09-23T00:00:00"/>
    <s v="Standard Class"/>
    <s v="AM-10705"/>
    <s v="Anne McFarland"/>
    <x v="0"/>
    <s v="United States"/>
    <s v="Auburn"/>
    <x v="19"/>
    <n v="36830"/>
    <x v="0"/>
    <s v="OFF-PA-10000533"/>
    <x v="1"/>
    <x v="10"/>
    <s v="Southworth Parchment Paper &amp; Envelopes"/>
    <n v="13.08"/>
    <n v="2"/>
    <n v="0"/>
    <x v="1817"/>
  </r>
  <r>
    <n v="2016"/>
    <x v="984"/>
    <x v="31"/>
    <d v="2016-09-23T00:00:00"/>
    <s v="Standard Class"/>
    <s v="AM-10705"/>
    <s v="Anne McFarland"/>
    <x v="0"/>
    <s v="United States"/>
    <s v="Auburn"/>
    <x v="19"/>
    <n v="36830"/>
    <x v="0"/>
    <s v="OFF-ST-10003716"/>
    <x v="1"/>
    <x v="4"/>
    <s v="Tennsco Double-Tier Lockers"/>
    <n v="900.08"/>
    <n v="4"/>
    <n v="0"/>
    <x v="1818"/>
  </r>
  <r>
    <n v="2017"/>
    <x v="985"/>
    <x v="531"/>
    <d v="2015-03-23T00:00:00"/>
    <s v="Standard Class"/>
    <s v="BK-11260"/>
    <s v="Berenike Kampe"/>
    <x v="0"/>
    <s v="United States"/>
    <s v="San Bernardino"/>
    <x v="1"/>
    <n v="92404"/>
    <x v="1"/>
    <s v="OFF-BI-10000088"/>
    <x v="1"/>
    <x v="8"/>
    <s v="GBC Imprintable Covers"/>
    <n v="17.568000000000001"/>
    <n v="2"/>
    <n v="0.2"/>
    <x v="695"/>
  </r>
  <r>
    <n v="2018"/>
    <x v="985"/>
    <x v="531"/>
    <d v="2015-03-23T00:00:00"/>
    <s v="Standard Class"/>
    <s v="BK-11260"/>
    <s v="Berenike Kampe"/>
    <x v="0"/>
    <s v="United States"/>
    <s v="San Bernardino"/>
    <x v="1"/>
    <n v="92404"/>
    <x v="1"/>
    <s v="OFF-LA-10000240"/>
    <x v="1"/>
    <x v="2"/>
    <s v="Self-Adhesive Address Labels for Typewriters by Universal"/>
    <n v="14.62"/>
    <n v="2"/>
    <n v="0"/>
    <x v="2"/>
  </r>
  <r>
    <n v="2019"/>
    <x v="985"/>
    <x v="531"/>
    <d v="2015-03-23T00:00:00"/>
    <s v="Standard Class"/>
    <s v="BK-11260"/>
    <s v="Berenike Kampe"/>
    <x v="0"/>
    <s v="United States"/>
    <s v="San Bernardino"/>
    <x v="1"/>
    <n v="92404"/>
    <x v="1"/>
    <s v="OFF-SU-10001165"/>
    <x v="1"/>
    <x v="14"/>
    <s v="Acme Elite Stainless Steel Scissors"/>
    <n v="33.36"/>
    <n v="4"/>
    <n v="0"/>
    <x v="1819"/>
  </r>
  <r>
    <n v="2020"/>
    <x v="985"/>
    <x v="531"/>
    <d v="2015-03-23T00:00:00"/>
    <s v="Standard Class"/>
    <s v="BK-11260"/>
    <s v="Berenike Kampe"/>
    <x v="0"/>
    <s v="United States"/>
    <s v="San Bernardino"/>
    <x v="1"/>
    <n v="92404"/>
    <x v="1"/>
    <s v="OFF-PA-10002749"/>
    <x v="1"/>
    <x v="10"/>
    <s v="Wirebound Message Books, 5-1/2 x 4 Forms, 2 or 4 Forms per Page"/>
    <n v="40.14"/>
    <n v="6"/>
    <n v="0"/>
    <x v="1820"/>
  </r>
  <r>
    <n v="2021"/>
    <x v="986"/>
    <x v="251"/>
    <d v="2016-09-21T00:00:00"/>
    <s v="First Class"/>
    <s v="RH-19510"/>
    <s v="Rick Huthwaite"/>
    <x v="2"/>
    <s v="United States"/>
    <s v="Providence"/>
    <x v="34"/>
    <n v="2908"/>
    <x v="3"/>
    <s v="OFF-ST-10001490"/>
    <x v="1"/>
    <x v="4"/>
    <s v="Hot File 7-Pocket, Floor Stand"/>
    <n v="1606.23"/>
    <n v="9"/>
    <n v="0"/>
    <x v="1821"/>
  </r>
  <r>
    <n v="2022"/>
    <x v="986"/>
    <x v="251"/>
    <d v="2016-09-21T00:00:00"/>
    <s v="First Class"/>
    <s v="RH-19510"/>
    <s v="Rick Huthwaite"/>
    <x v="2"/>
    <s v="United States"/>
    <s v="Providence"/>
    <x v="34"/>
    <n v="2908"/>
    <x v="3"/>
    <s v="OFF-PA-10002377"/>
    <x v="1"/>
    <x v="10"/>
    <s v="Adams Telephone Message Book W/Dividers/Space For Phone Numbers, 5 1/4&quot;X8 1/2&quot;, 200/Messages"/>
    <n v="17.04"/>
    <n v="3"/>
    <n v="0"/>
    <x v="1822"/>
  </r>
  <r>
    <n v="2023"/>
    <x v="986"/>
    <x v="251"/>
    <d v="2016-09-21T00:00:00"/>
    <s v="First Class"/>
    <s v="RH-19510"/>
    <s v="Rick Huthwaite"/>
    <x v="2"/>
    <s v="United States"/>
    <s v="Providence"/>
    <x v="34"/>
    <n v="2908"/>
    <x v="3"/>
    <s v="OFF-BI-10004826"/>
    <x v="1"/>
    <x v="8"/>
    <s v="JM Magazine Binder"/>
    <n v="49.53"/>
    <n v="3"/>
    <n v="0"/>
    <x v="1823"/>
  </r>
  <r>
    <n v="2024"/>
    <x v="986"/>
    <x v="251"/>
    <d v="2016-09-21T00:00:00"/>
    <s v="First Class"/>
    <s v="RH-19510"/>
    <s v="Rick Huthwaite"/>
    <x v="2"/>
    <s v="United States"/>
    <s v="Providence"/>
    <x v="34"/>
    <n v="2908"/>
    <x v="3"/>
    <s v="FUR-CH-10004675"/>
    <x v="0"/>
    <x v="1"/>
    <s v="Lifetime Advantage Folding Chairs, 4/Carton"/>
    <n v="872.32"/>
    <n v="4"/>
    <n v="0"/>
    <x v="1824"/>
  </r>
  <r>
    <n v="2025"/>
    <x v="987"/>
    <x v="648"/>
    <d v="2017-08-22T00:00:00"/>
    <s v="Second Class"/>
    <s v="GM-14500"/>
    <s v="Gene McClure"/>
    <x v="0"/>
    <s v="United States"/>
    <s v="Fresno"/>
    <x v="1"/>
    <n v="93727"/>
    <x v="1"/>
    <s v="OFF-BI-10002867"/>
    <x v="1"/>
    <x v="8"/>
    <s v="GBC Recycled Regency Composition Covers"/>
    <n v="239.12"/>
    <n v="5"/>
    <n v="0.2"/>
    <x v="1825"/>
  </r>
  <r>
    <n v="2026"/>
    <x v="988"/>
    <x v="649"/>
    <d v="2015-03-15T00:00:00"/>
    <s v="First Class"/>
    <s v="MC-17275"/>
    <s v="Marc Crier"/>
    <x v="0"/>
    <s v="United States"/>
    <s v="Seattle"/>
    <x v="4"/>
    <n v="98103"/>
    <x v="1"/>
    <s v="FUR-BO-10004409"/>
    <x v="0"/>
    <x v="0"/>
    <s v="Safco Value Mate Series Steel Bookcases, Baked Enamel Finish on Steel, Gray"/>
    <n v="141.96"/>
    <n v="2"/>
    <n v="0"/>
    <x v="1826"/>
  </r>
  <r>
    <n v="2027"/>
    <x v="989"/>
    <x v="162"/>
    <d v="2016-09-10T00:00:00"/>
    <s v="Second Class"/>
    <s v="VM-21685"/>
    <s v="Valerie Mitchum"/>
    <x v="2"/>
    <s v="United States"/>
    <s v="Lancaster"/>
    <x v="1"/>
    <n v="93534"/>
    <x v="1"/>
    <s v="OFF-BI-10002225"/>
    <x v="1"/>
    <x v="8"/>
    <s v="Square Ring Data Binders, Rigid 75 Pt. Covers, 11&quot; x 14-7/8&quot;"/>
    <n v="33.024000000000001"/>
    <n v="2"/>
    <n v="0.2"/>
    <x v="1827"/>
  </r>
  <r>
    <n v="2028"/>
    <x v="989"/>
    <x v="162"/>
    <d v="2016-09-10T00:00:00"/>
    <s v="Second Class"/>
    <s v="VM-21685"/>
    <s v="Valerie Mitchum"/>
    <x v="2"/>
    <s v="United States"/>
    <s v="Lancaster"/>
    <x v="1"/>
    <n v="93534"/>
    <x v="1"/>
    <s v="OFF-BI-10001989"/>
    <x v="1"/>
    <x v="8"/>
    <s v="Premium Transparent Presentation Covers by GBC"/>
    <n v="67.135999999999996"/>
    <n v="4"/>
    <n v="0.2"/>
    <x v="1828"/>
  </r>
  <r>
    <n v="2029"/>
    <x v="990"/>
    <x v="650"/>
    <d v="2015-11-30T00:00:00"/>
    <s v="Standard Class"/>
    <s v="GP-14740"/>
    <s v="Guy Phonely"/>
    <x v="1"/>
    <s v="United States"/>
    <s v="Leominster"/>
    <x v="31"/>
    <n v="1453"/>
    <x v="3"/>
    <s v="OFF-BI-10000343"/>
    <x v="1"/>
    <x v="8"/>
    <s v="Pressboard Covers with Storage Hooks, 9 1/2&quot; x 11&quot;, Light Blue"/>
    <n v="14.73"/>
    <n v="3"/>
    <n v="0"/>
    <x v="1829"/>
  </r>
  <r>
    <n v="2030"/>
    <x v="990"/>
    <x v="650"/>
    <d v="2015-11-30T00:00:00"/>
    <s v="Standard Class"/>
    <s v="GP-14740"/>
    <s v="Guy Phonely"/>
    <x v="1"/>
    <s v="United States"/>
    <s v="Leominster"/>
    <x v="31"/>
    <n v="1453"/>
    <x v="3"/>
    <s v="OFF-ST-10001172"/>
    <x v="1"/>
    <x v="4"/>
    <s v="Tennsco Lockers, Sand"/>
    <n v="104.9"/>
    <n v="5"/>
    <n v="0"/>
    <x v="1830"/>
  </r>
  <r>
    <n v="2031"/>
    <x v="990"/>
    <x v="650"/>
    <d v="2015-11-30T00:00:00"/>
    <s v="Standard Class"/>
    <s v="GP-14740"/>
    <s v="Guy Phonely"/>
    <x v="1"/>
    <s v="United States"/>
    <s v="Leominster"/>
    <x v="31"/>
    <n v="1453"/>
    <x v="3"/>
    <s v="OFF-BI-10003707"/>
    <x v="1"/>
    <x v="8"/>
    <s v="Aluminum Screw Posts"/>
    <n v="61.04"/>
    <n v="4"/>
    <n v="0"/>
    <x v="1831"/>
  </r>
  <r>
    <n v="2032"/>
    <x v="990"/>
    <x v="650"/>
    <d v="2015-11-30T00:00:00"/>
    <s v="Standard Class"/>
    <s v="GP-14740"/>
    <s v="Guy Phonely"/>
    <x v="1"/>
    <s v="United States"/>
    <s v="Leominster"/>
    <x v="31"/>
    <n v="1453"/>
    <x v="3"/>
    <s v="OFF-PA-10001274"/>
    <x v="1"/>
    <x v="10"/>
    <s v="Loose Memo Sheets"/>
    <n v="10.95"/>
    <n v="3"/>
    <n v="0"/>
    <x v="1832"/>
  </r>
  <r>
    <n v="2033"/>
    <x v="991"/>
    <x v="10"/>
    <d v="2016-12-13T00:00:00"/>
    <s v="Standard Class"/>
    <s v="GB-14530"/>
    <s v="George Bell"/>
    <x v="1"/>
    <s v="United States"/>
    <s v="Fort Worth"/>
    <x v="5"/>
    <n v="76106"/>
    <x v="2"/>
    <s v="OFF-PA-10002250"/>
    <x v="1"/>
    <x v="10"/>
    <s v="Things To Do Today Pad"/>
    <n v="9.3919999999999995"/>
    <n v="2"/>
    <n v="0.2"/>
    <x v="1833"/>
  </r>
  <r>
    <n v="2034"/>
    <x v="991"/>
    <x v="10"/>
    <d v="2016-12-13T00:00:00"/>
    <s v="Standard Class"/>
    <s v="GB-14530"/>
    <s v="George Bell"/>
    <x v="1"/>
    <s v="United States"/>
    <s v="Fort Worth"/>
    <x v="5"/>
    <n v="76106"/>
    <x v="2"/>
    <s v="OFF-AR-10000475"/>
    <x v="1"/>
    <x v="6"/>
    <s v="Hunt BOSTON Vista Battery-Operated Pencil Sharpener, Black"/>
    <n v="9.3279999999999994"/>
    <n v="1"/>
    <n v="0.2"/>
    <x v="1834"/>
  </r>
  <r>
    <n v="2035"/>
    <x v="992"/>
    <x v="145"/>
    <d v="2017-09-29T00:00:00"/>
    <s v="Standard Class"/>
    <s v="CT-11995"/>
    <s v="Carol Triggs"/>
    <x v="0"/>
    <s v="United States"/>
    <s v="Rochester"/>
    <x v="11"/>
    <n v="55901"/>
    <x v="2"/>
    <s v="OFF-BI-10002976"/>
    <x v="1"/>
    <x v="8"/>
    <s v="ACCOHIDE Binder by Acco"/>
    <n v="8.26"/>
    <n v="2"/>
    <n v="0"/>
    <x v="1835"/>
  </r>
  <r>
    <n v="2036"/>
    <x v="992"/>
    <x v="145"/>
    <d v="2017-09-29T00:00:00"/>
    <s v="Standard Class"/>
    <s v="CT-11995"/>
    <s v="Carol Triggs"/>
    <x v="0"/>
    <s v="United States"/>
    <s v="Rochester"/>
    <x v="11"/>
    <n v="55901"/>
    <x v="2"/>
    <s v="FUR-CH-10003061"/>
    <x v="0"/>
    <x v="1"/>
    <s v="Global Leather Task Chair, Black"/>
    <n v="269.97000000000003"/>
    <n v="3"/>
    <n v="0"/>
    <x v="1836"/>
  </r>
  <r>
    <n v="2037"/>
    <x v="993"/>
    <x v="651"/>
    <d v="2015-01-27T00:00:00"/>
    <s v="Standard Class"/>
    <s v="CW-11905"/>
    <s v="Carl Weiss"/>
    <x v="2"/>
    <s v="United States"/>
    <s v="Bozeman"/>
    <x v="37"/>
    <n v="59715"/>
    <x v="1"/>
    <s v="OFF-PA-10002893"/>
    <x v="1"/>
    <x v="10"/>
    <s v="Wirebound Service Call Books, 5 1/2&quot; x 4&quot;"/>
    <n v="29.04"/>
    <n v="3"/>
    <n v="0"/>
    <x v="1837"/>
  </r>
  <r>
    <n v="2038"/>
    <x v="993"/>
    <x v="651"/>
    <d v="2015-01-27T00:00:00"/>
    <s v="Standard Class"/>
    <s v="CW-11905"/>
    <s v="Carl Weiss"/>
    <x v="2"/>
    <s v="United States"/>
    <s v="Bozeman"/>
    <x v="37"/>
    <n v="59715"/>
    <x v="1"/>
    <s v="OFF-LA-10003077"/>
    <x v="1"/>
    <x v="2"/>
    <s v="Avery 500"/>
    <n v="14.62"/>
    <n v="2"/>
    <n v="0"/>
    <x v="2"/>
  </r>
  <r>
    <n v="2039"/>
    <x v="994"/>
    <x v="652"/>
    <d v="2015-06-23T00:00:00"/>
    <s v="Standard Class"/>
    <s v="SN-20560"/>
    <s v="Skye Norling"/>
    <x v="2"/>
    <s v="United States"/>
    <s v="Peoria"/>
    <x v="16"/>
    <n v="85345"/>
    <x v="1"/>
    <s v="OFF-PA-10001661"/>
    <x v="1"/>
    <x v="10"/>
    <s v="Xerox 1922"/>
    <n v="11.952"/>
    <n v="3"/>
    <n v="0.2"/>
    <x v="1838"/>
  </r>
  <r>
    <n v="2040"/>
    <x v="994"/>
    <x v="652"/>
    <d v="2015-06-23T00:00:00"/>
    <s v="Standard Class"/>
    <s v="SN-20560"/>
    <s v="Skye Norling"/>
    <x v="2"/>
    <s v="United States"/>
    <s v="Peoria"/>
    <x v="16"/>
    <n v="85345"/>
    <x v="1"/>
    <s v="OFF-BI-10004656"/>
    <x v="1"/>
    <x v="8"/>
    <s v="Peel &amp; Stick Add-On Corner Pockets"/>
    <n v="4.5359999999999996"/>
    <n v="7"/>
    <n v="0.7"/>
    <x v="1839"/>
  </r>
  <r>
    <n v="2041"/>
    <x v="994"/>
    <x v="652"/>
    <d v="2015-06-23T00:00:00"/>
    <s v="Standard Class"/>
    <s v="SN-20560"/>
    <s v="Skye Norling"/>
    <x v="2"/>
    <s v="United States"/>
    <s v="Peoria"/>
    <x v="16"/>
    <n v="85345"/>
    <x v="1"/>
    <s v="OFF-BI-10003707"/>
    <x v="1"/>
    <x v="8"/>
    <s v="Aluminum Screw Posts"/>
    <n v="9.1560000000000006"/>
    <n v="2"/>
    <n v="0.7"/>
    <x v="1840"/>
  </r>
  <r>
    <n v="2042"/>
    <x v="994"/>
    <x v="652"/>
    <d v="2015-06-23T00:00:00"/>
    <s v="Standard Class"/>
    <s v="SN-20560"/>
    <s v="Skye Norling"/>
    <x v="2"/>
    <s v="United States"/>
    <s v="Peoria"/>
    <x v="16"/>
    <n v="85345"/>
    <x v="1"/>
    <s v="FUR-FU-10004973"/>
    <x v="0"/>
    <x v="5"/>
    <s v="Flat Face Poster Frame"/>
    <n v="75.36"/>
    <n v="5"/>
    <n v="0.2"/>
    <x v="1841"/>
  </r>
  <r>
    <n v="2043"/>
    <x v="995"/>
    <x v="653"/>
    <d v="2015-10-08T00:00:00"/>
    <s v="Standard Class"/>
    <s v="EB-13705"/>
    <s v="Ed Braxton"/>
    <x v="1"/>
    <s v="United States"/>
    <s v="San Diego"/>
    <x v="1"/>
    <n v="92105"/>
    <x v="1"/>
    <s v="OFF-BI-10004817"/>
    <x v="1"/>
    <x v="8"/>
    <s v="GBC Personal VeloBind Strips"/>
    <n v="57.503999999999998"/>
    <n v="6"/>
    <n v="0.2"/>
    <x v="1842"/>
  </r>
  <r>
    <n v="2044"/>
    <x v="996"/>
    <x v="551"/>
    <d v="2017-11-23T00:00:00"/>
    <s v="Standard Class"/>
    <s v="JW-15220"/>
    <s v="Jane Waco"/>
    <x v="1"/>
    <s v="United States"/>
    <s v="Lakewood"/>
    <x v="24"/>
    <n v="44107"/>
    <x v="3"/>
    <s v="OFF-AR-10001860"/>
    <x v="1"/>
    <x v="6"/>
    <s v="BIC Liqua Brite Liner"/>
    <n v="38.863999999999997"/>
    <n v="7"/>
    <n v="0.2"/>
    <x v="1566"/>
  </r>
  <r>
    <n v="2045"/>
    <x v="997"/>
    <x v="654"/>
    <d v="2014-08-23T00:00:00"/>
    <s v="Standard Class"/>
    <s v="KB-16585"/>
    <s v="Ken Black"/>
    <x v="1"/>
    <s v="United States"/>
    <s v="Houston"/>
    <x v="5"/>
    <n v="77095"/>
    <x v="2"/>
    <s v="OFF-PA-10001639"/>
    <x v="1"/>
    <x v="10"/>
    <s v="Xerox 203"/>
    <n v="15.552"/>
    <n v="3"/>
    <n v="0.2"/>
    <x v="12"/>
  </r>
  <r>
    <n v="2046"/>
    <x v="998"/>
    <x v="19"/>
    <d v="2016-07-21T00:00:00"/>
    <s v="Standard Class"/>
    <s v="MC-17590"/>
    <s v="Matt Collister"/>
    <x v="1"/>
    <s v="United States"/>
    <s v="Perth Amboy"/>
    <x v="30"/>
    <n v="8861"/>
    <x v="3"/>
    <s v="OFF-AP-10004487"/>
    <x v="1"/>
    <x v="9"/>
    <s v="Kensington 4 Outlet MasterPiece Compact Power Control Center"/>
    <n v="162.63999999999999"/>
    <n v="2"/>
    <n v="0"/>
    <x v="1843"/>
  </r>
  <r>
    <n v="2047"/>
    <x v="998"/>
    <x v="19"/>
    <d v="2016-07-21T00:00:00"/>
    <s v="Standard Class"/>
    <s v="MC-17590"/>
    <s v="Matt Collister"/>
    <x v="1"/>
    <s v="United States"/>
    <s v="Perth Amboy"/>
    <x v="30"/>
    <n v="8861"/>
    <x v="3"/>
    <s v="TEC-PH-10001760"/>
    <x v="2"/>
    <x v="7"/>
    <s v="Bose SoundLink Bluetooth Speaker"/>
    <n v="597"/>
    <n v="3"/>
    <n v="0"/>
    <x v="1844"/>
  </r>
  <r>
    <n v="2048"/>
    <x v="998"/>
    <x v="19"/>
    <d v="2016-07-21T00:00:00"/>
    <s v="Standard Class"/>
    <s v="MC-17590"/>
    <s v="Matt Collister"/>
    <x v="1"/>
    <s v="United States"/>
    <s v="Perth Amboy"/>
    <x v="30"/>
    <n v="8861"/>
    <x v="3"/>
    <s v="OFF-PA-10004071"/>
    <x v="1"/>
    <x v="10"/>
    <s v="Eaton Premium Continuous-Feed Paper, 25% Cotton, Letter Size, White, 1000 Shts/Box"/>
    <n v="55.48"/>
    <n v="1"/>
    <n v="0"/>
    <x v="458"/>
  </r>
  <r>
    <n v="2049"/>
    <x v="999"/>
    <x v="655"/>
    <d v="2015-07-13T00:00:00"/>
    <s v="First Class"/>
    <s v="CK-12595"/>
    <s v="Clytie Kelty"/>
    <x v="0"/>
    <s v="United States"/>
    <s v="Philadelphia"/>
    <x v="9"/>
    <n v="19134"/>
    <x v="3"/>
    <s v="FUR-FU-10004848"/>
    <x v="0"/>
    <x v="5"/>
    <s v="Howard Miller 13-3/4&quot; Diameter Brushed Chrome Round Wall Clock"/>
    <n v="289.8"/>
    <n v="7"/>
    <n v="0.2"/>
    <x v="1845"/>
  </r>
  <r>
    <n v="2050"/>
    <x v="999"/>
    <x v="655"/>
    <d v="2015-07-13T00:00:00"/>
    <s v="First Class"/>
    <s v="CK-12595"/>
    <s v="Clytie Kelty"/>
    <x v="0"/>
    <s v="United States"/>
    <s v="Philadelphia"/>
    <x v="9"/>
    <n v="19134"/>
    <x v="3"/>
    <s v="OFF-BI-10004022"/>
    <x v="1"/>
    <x v="8"/>
    <s v="Acco Suede Grain Vinyl Round Ring Binder"/>
    <n v="2.5019999999999998"/>
    <n v="3"/>
    <n v="0.7"/>
    <x v="1846"/>
  </r>
  <r>
    <n v="2051"/>
    <x v="999"/>
    <x v="655"/>
    <d v="2015-07-13T00:00:00"/>
    <s v="First Class"/>
    <s v="CK-12595"/>
    <s v="Clytie Kelty"/>
    <x v="0"/>
    <s v="United States"/>
    <s v="Philadelphia"/>
    <x v="9"/>
    <n v="19134"/>
    <x v="3"/>
    <s v="OFF-BI-10003669"/>
    <x v="1"/>
    <x v="8"/>
    <s v="3M Organizer Strips"/>
    <n v="6.48"/>
    <n v="4"/>
    <n v="0.7"/>
    <x v="1847"/>
  </r>
  <r>
    <n v="2052"/>
    <x v="999"/>
    <x v="655"/>
    <d v="2015-07-13T00:00:00"/>
    <s v="First Class"/>
    <s v="CK-12595"/>
    <s v="Clytie Kelty"/>
    <x v="0"/>
    <s v="United States"/>
    <s v="Philadelphia"/>
    <x v="9"/>
    <n v="19134"/>
    <x v="3"/>
    <s v="FUR-CH-10003833"/>
    <x v="0"/>
    <x v="1"/>
    <s v="Novimex Fabric Task Chair"/>
    <n v="341.488"/>
    <n v="8"/>
    <n v="0.3"/>
    <x v="1848"/>
  </r>
  <r>
    <n v="2053"/>
    <x v="999"/>
    <x v="655"/>
    <d v="2015-07-13T00:00:00"/>
    <s v="First Class"/>
    <s v="CK-12595"/>
    <s v="Clytie Kelty"/>
    <x v="0"/>
    <s v="United States"/>
    <s v="Philadelphia"/>
    <x v="9"/>
    <n v="19134"/>
    <x v="3"/>
    <s v="OFF-AR-10003732"/>
    <x v="1"/>
    <x v="6"/>
    <s v="Newell 333"/>
    <n v="11.12"/>
    <n v="5"/>
    <n v="0.2"/>
    <x v="1849"/>
  </r>
  <r>
    <n v="2054"/>
    <x v="999"/>
    <x v="655"/>
    <d v="2015-07-13T00:00:00"/>
    <s v="First Class"/>
    <s v="CK-12595"/>
    <s v="Clytie Kelty"/>
    <x v="0"/>
    <s v="United States"/>
    <s v="Philadelphia"/>
    <x v="9"/>
    <n v="19134"/>
    <x v="3"/>
    <s v="FUR-FU-10003142"/>
    <x v="0"/>
    <x v="5"/>
    <s v="Master Big Foot Doorstop, Beige"/>
    <n v="25.344000000000001"/>
    <n v="6"/>
    <n v="0.2"/>
    <x v="1850"/>
  </r>
  <r>
    <n v="2055"/>
    <x v="1000"/>
    <x v="49"/>
    <d v="2016-12-07T00:00:00"/>
    <s v="Standard Class"/>
    <s v="RD-19480"/>
    <s v="Rick Duston"/>
    <x v="0"/>
    <s v="United States"/>
    <s v="Richmond"/>
    <x v="14"/>
    <n v="47374"/>
    <x v="2"/>
    <s v="FUR-FU-10001196"/>
    <x v="0"/>
    <x v="5"/>
    <s v="DAX Cubicle Frames - 8x10"/>
    <n v="17.309999999999999"/>
    <n v="3"/>
    <n v="0"/>
    <x v="1851"/>
  </r>
  <r>
    <n v="2056"/>
    <x v="1001"/>
    <x v="66"/>
    <d v="2017-12-25T00:00:00"/>
    <s v="First Class"/>
    <s v="TP-21130"/>
    <s v="Theone Pippenger"/>
    <x v="0"/>
    <s v="United States"/>
    <s v="Detroit"/>
    <x v="12"/>
    <n v="48227"/>
    <x v="2"/>
    <s v="TEC-AC-10001114"/>
    <x v="2"/>
    <x v="11"/>
    <s v="Microsoft Wireless Mobile Mouse 4000"/>
    <n v="199.95"/>
    <n v="5"/>
    <n v="0"/>
    <x v="1852"/>
  </r>
  <r>
    <n v="2057"/>
    <x v="1001"/>
    <x v="66"/>
    <d v="2017-12-25T00:00:00"/>
    <s v="First Class"/>
    <s v="TP-21130"/>
    <s v="Theone Pippenger"/>
    <x v="0"/>
    <s v="United States"/>
    <s v="Detroit"/>
    <x v="12"/>
    <n v="48227"/>
    <x v="2"/>
    <s v="FUR-CH-10002335"/>
    <x v="0"/>
    <x v="1"/>
    <s v="Hon GuestStacker Chair"/>
    <n v="1586.69"/>
    <n v="7"/>
    <n v="0"/>
    <x v="1853"/>
  </r>
  <r>
    <n v="2058"/>
    <x v="1001"/>
    <x v="66"/>
    <d v="2017-12-25T00:00:00"/>
    <s v="First Class"/>
    <s v="TP-21130"/>
    <s v="Theone Pippenger"/>
    <x v="0"/>
    <s v="United States"/>
    <s v="Detroit"/>
    <x v="12"/>
    <n v="48227"/>
    <x v="2"/>
    <s v="TEC-AC-10000844"/>
    <x v="2"/>
    <x v="11"/>
    <s v="Logitech Gaming G510s - Keyboard"/>
    <n v="84.99"/>
    <n v="1"/>
    <n v="0"/>
    <x v="1854"/>
  </r>
  <r>
    <n v="2059"/>
    <x v="1001"/>
    <x v="66"/>
    <d v="2017-12-25T00:00:00"/>
    <s v="First Class"/>
    <s v="TP-21130"/>
    <s v="Theone Pippenger"/>
    <x v="0"/>
    <s v="United States"/>
    <s v="Detroit"/>
    <x v="12"/>
    <n v="48227"/>
    <x v="2"/>
    <s v="FUR-TA-10004534"/>
    <x v="0"/>
    <x v="3"/>
    <s v="Bevis 44 x 96 Conference Tables"/>
    <n v="411.8"/>
    <n v="2"/>
    <n v="0"/>
    <x v="1855"/>
  </r>
  <r>
    <n v="2060"/>
    <x v="1002"/>
    <x v="656"/>
    <d v="2014-11-04T00:00:00"/>
    <s v="Standard Class"/>
    <s v="GG-14650"/>
    <s v="Greg Guthrie"/>
    <x v="1"/>
    <s v="United States"/>
    <s v="Los Angeles"/>
    <x v="1"/>
    <n v="90049"/>
    <x v="1"/>
    <s v="OFF-FA-10002975"/>
    <x v="1"/>
    <x v="13"/>
    <s v="Staples"/>
    <n v="11.34"/>
    <n v="3"/>
    <n v="0"/>
    <x v="1856"/>
  </r>
  <r>
    <n v="2061"/>
    <x v="1002"/>
    <x v="656"/>
    <d v="2014-11-04T00:00:00"/>
    <s v="Standard Class"/>
    <s v="GG-14650"/>
    <s v="Greg Guthrie"/>
    <x v="1"/>
    <s v="United States"/>
    <s v="Los Angeles"/>
    <x v="1"/>
    <n v="90049"/>
    <x v="1"/>
    <s v="OFF-ST-10003996"/>
    <x v="1"/>
    <x v="4"/>
    <s v="Letter/Legal File Tote with Clear Snap-On Lid, Black Granite"/>
    <n v="80.3"/>
    <n v="5"/>
    <n v="0"/>
    <x v="1857"/>
  </r>
  <r>
    <n v="2062"/>
    <x v="1002"/>
    <x v="656"/>
    <d v="2014-11-04T00:00:00"/>
    <s v="Standard Class"/>
    <s v="GG-14650"/>
    <s v="Greg Guthrie"/>
    <x v="1"/>
    <s v="United States"/>
    <s v="Los Angeles"/>
    <x v="1"/>
    <n v="90049"/>
    <x v="1"/>
    <s v="OFF-BI-10002571"/>
    <x v="1"/>
    <x v="8"/>
    <s v="Avery Framed View Binder, EZD Ring (Locking), Navy, 1 1/2&quot;"/>
    <n v="15.968"/>
    <n v="2"/>
    <n v="0.2"/>
    <x v="1858"/>
  </r>
  <r>
    <n v="2063"/>
    <x v="1002"/>
    <x v="656"/>
    <d v="2014-11-04T00:00:00"/>
    <s v="Standard Class"/>
    <s v="GG-14650"/>
    <s v="Greg Guthrie"/>
    <x v="1"/>
    <s v="United States"/>
    <s v="Los Angeles"/>
    <x v="1"/>
    <n v="90049"/>
    <x v="1"/>
    <s v="OFF-PA-10000477"/>
    <x v="1"/>
    <x v="10"/>
    <s v="Xerox 1952"/>
    <n v="64.739999999999995"/>
    <n v="13"/>
    <n v="0"/>
    <x v="1859"/>
  </r>
  <r>
    <n v="2064"/>
    <x v="1002"/>
    <x v="656"/>
    <d v="2014-11-04T00:00:00"/>
    <s v="Standard Class"/>
    <s v="GG-14650"/>
    <s v="Greg Guthrie"/>
    <x v="1"/>
    <s v="United States"/>
    <s v="Los Angeles"/>
    <x v="1"/>
    <n v="90049"/>
    <x v="1"/>
    <s v="OFF-BI-10004209"/>
    <x v="1"/>
    <x v="8"/>
    <s v="Fellowes Twister Kit, Gray/Clear, 3/pkg"/>
    <n v="19.295999999999999"/>
    <n v="3"/>
    <n v="0.2"/>
    <x v="1860"/>
  </r>
  <r>
    <n v="2065"/>
    <x v="1002"/>
    <x v="656"/>
    <d v="2014-11-04T00:00:00"/>
    <s v="Standard Class"/>
    <s v="GG-14650"/>
    <s v="Greg Guthrie"/>
    <x v="1"/>
    <s v="United States"/>
    <s v="Los Angeles"/>
    <x v="1"/>
    <n v="90049"/>
    <x v="1"/>
    <s v="OFF-ST-10001963"/>
    <x v="1"/>
    <x v="4"/>
    <s v="Tennsco Regal Shelving Units"/>
    <n v="405.64"/>
    <n v="4"/>
    <n v="0"/>
    <x v="1861"/>
  </r>
  <r>
    <n v="2066"/>
    <x v="1002"/>
    <x v="656"/>
    <d v="2014-11-04T00:00:00"/>
    <s v="Standard Class"/>
    <s v="GG-14650"/>
    <s v="Greg Guthrie"/>
    <x v="1"/>
    <s v="United States"/>
    <s v="Los Angeles"/>
    <x v="1"/>
    <n v="90049"/>
    <x v="1"/>
    <s v="FUR-CH-10003833"/>
    <x v="0"/>
    <x v="1"/>
    <s v="Novimex Fabric Task Chair"/>
    <n v="146.352"/>
    <n v="3"/>
    <n v="0.2"/>
    <x v="1862"/>
  </r>
  <r>
    <n v="2067"/>
    <x v="1002"/>
    <x v="656"/>
    <d v="2014-11-04T00:00:00"/>
    <s v="Standard Class"/>
    <s v="GG-14650"/>
    <s v="Greg Guthrie"/>
    <x v="1"/>
    <s v="United States"/>
    <s v="Los Angeles"/>
    <x v="1"/>
    <n v="90049"/>
    <x v="1"/>
    <s v="TEC-AC-10004568"/>
    <x v="2"/>
    <x v="11"/>
    <s v="Maxell LTO Ultrium - 800 GB"/>
    <n v="251.91"/>
    <n v="9"/>
    <n v="0"/>
    <x v="1863"/>
  </r>
  <r>
    <n v="2068"/>
    <x v="1002"/>
    <x v="656"/>
    <d v="2014-11-04T00:00:00"/>
    <s v="Standard Class"/>
    <s v="GG-14650"/>
    <s v="Greg Guthrie"/>
    <x v="1"/>
    <s v="United States"/>
    <s v="Los Angeles"/>
    <x v="1"/>
    <n v="90049"/>
    <x v="1"/>
    <s v="OFF-AR-10001419"/>
    <x v="1"/>
    <x v="6"/>
    <s v="Newell 325"/>
    <n v="12.39"/>
    <n v="3"/>
    <n v="0"/>
    <x v="1864"/>
  </r>
  <r>
    <n v="2069"/>
    <x v="1003"/>
    <x v="657"/>
    <d v="2015-04-19T00:00:00"/>
    <s v="Standard Class"/>
    <s v="ZC-21910"/>
    <s v="Zuschuss Carroll"/>
    <x v="0"/>
    <s v="United States"/>
    <s v="Pomona"/>
    <x v="1"/>
    <n v="91767"/>
    <x v="1"/>
    <s v="TEC-AC-10002800"/>
    <x v="2"/>
    <x v="11"/>
    <s v="Plantronics Audio 478 Stereo USB Headset"/>
    <n v="199.96"/>
    <n v="4"/>
    <n v="0"/>
    <x v="1865"/>
  </r>
  <r>
    <n v="2070"/>
    <x v="1003"/>
    <x v="657"/>
    <d v="2015-04-19T00:00:00"/>
    <s v="Standard Class"/>
    <s v="ZC-21910"/>
    <s v="Zuschuss Carroll"/>
    <x v="0"/>
    <s v="United States"/>
    <s v="Pomona"/>
    <x v="1"/>
    <n v="91767"/>
    <x v="1"/>
    <s v="FUR-TA-10003954"/>
    <x v="0"/>
    <x v="3"/>
    <s v="Hon 94000 Series Round Tables"/>
    <n v="710.83199999999999"/>
    <n v="3"/>
    <n v="0.2"/>
    <x v="1866"/>
  </r>
  <r>
    <n v="2071"/>
    <x v="1004"/>
    <x v="658"/>
    <d v="2016-07-23T00:00:00"/>
    <s v="Second Class"/>
    <s v="CC-12610"/>
    <s v="Corey Catlett"/>
    <x v="1"/>
    <s v="United States"/>
    <s v="Philadelphia"/>
    <x v="9"/>
    <n v="19134"/>
    <x v="3"/>
    <s v="OFF-BI-10000301"/>
    <x v="1"/>
    <x v="8"/>
    <s v="GBC Instant Report Kit"/>
    <n v="1.9410000000000001"/>
    <n v="1"/>
    <n v="0.7"/>
    <x v="1867"/>
  </r>
  <r>
    <n v="2072"/>
    <x v="1005"/>
    <x v="225"/>
    <d v="2017-11-25T00:00:00"/>
    <s v="Standard Class"/>
    <s v="KA-16525"/>
    <s v="Kelly Andreada"/>
    <x v="0"/>
    <s v="United States"/>
    <s v="Ontario"/>
    <x v="1"/>
    <n v="91761"/>
    <x v="1"/>
    <s v="FUR-CH-10003956"/>
    <x v="0"/>
    <x v="1"/>
    <s v="Novimex High-Tech Fabric Mesh Task Chair"/>
    <n v="283.92"/>
    <n v="5"/>
    <n v="0.2"/>
    <x v="1868"/>
  </r>
  <r>
    <n v="2073"/>
    <x v="1006"/>
    <x v="491"/>
    <d v="2016-12-02T00:00:00"/>
    <s v="Standard Class"/>
    <s v="TC-20980"/>
    <s v="Tamara Chand"/>
    <x v="1"/>
    <s v="United States"/>
    <s v="Seattle"/>
    <x v="4"/>
    <n v="98105"/>
    <x v="1"/>
    <s v="OFF-BI-10002954"/>
    <x v="1"/>
    <x v="8"/>
    <s v="Newell 3-Hole Punched Plastic Slotted Magazine Holders for Binders"/>
    <n v="7.3120000000000003"/>
    <n v="2"/>
    <n v="0.2"/>
    <x v="1869"/>
  </r>
  <r>
    <n v="2074"/>
    <x v="1007"/>
    <x v="659"/>
    <d v="2017-11-12T00:00:00"/>
    <s v="Second Class"/>
    <s v="DB-13270"/>
    <s v="Deborah Brumfield"/>
    <x v="2"/>
    <s v="United States"/>
    <s v="Brentwood"/>
    <x v="1"/>
    <n v="94513"/>
    <x v="1"/>
    <s v="TEC-AC-10003289"/>
    <x v="2"/>
    <x v="11"/>
    <s v="Anker Ultra-Slim Mini Bluetooth 3.0 Wireless Keyboard"/>
    <n v="59.97"/>
    <n v="3"/>
    <n v="0"/>
    <x v="1870"/>
  </r>
  <r>
    <n v="2075"/>
    <x v="1007"/>
    <x v="659"/>
    <d v="2017-11-12T00:00:00"/>
    <s v="Second Class"/>
    <s v="DB-13270"/>
    <s v="Deborah Brumfield"/>
    <x v="2"/>
    <s v="United States"/>
    <s v="Brentwood"/>
    <x v="1"/>
    <n v="94513"/>
    <x v="1"/>
    <s v="TEC-PH-10002468"/>
    <x v="2"/>
    <x v="7"/>
    <s v="Plantronics CS 50-USB - headset - Convertible, Monaural"/>
    <n v="761.54399999999998"/>
    <n v="7"/>
    <n v="0.2"/>
    <x v="1871"/>
  </r>
  <r>
    <n v="2076"/>
    <x v="1008"/>
    <x v="588"/>
    <d v="2014-12-05T00:00:00"/>
    <s v="Standard Class"/>
    <s v="TR-21325"/>
    <s v="Toby Ritter"/>
    <x v="0"/>
    <s v="United States"/>
    <s v="San Francisco"/>
    <x v="1"/>
    <n v="94122"/>
    <x v="1"/>
    <s v="FUR-FU-10001861"/>
    <x v="0"/>
    <x v="5"/>
    <s v="Floodlight Indoor Halogen Bulbs, 1 Bulb per Pack, 60 Watts"/>
    <n v="58.2"/>
    <n v="3"/>
    <n v="0"/>
    <x v="1872"/>
  </r>
  <r>
    <n v="2077"/>
    <x v="1009"/>
    <x v="510"/>
    <d v="2017-09-15T00:00:00"/>
    <s v="First Class"/>
    <s v="BF-11080"/>
    <s v="Bart Folk"/>
    <x v="0"/>
    <s v="United States"/>
    <s v="Baltimore"/>
    <x v="39"/>
    <n v="21215"/>
    <x v="3"/>
    <s v="OFF-PA-10004082"/>
    <x v="1"/>
    <x v="10"/>
    <s v="Adams Telephone Message Book w/Frequently-Called Numbers Space, 400 Messages per Book"/>
    <n v="39.9"/>
    <n v="5"/>
    <n v="0"/>
    <x v="1873"/>
  </r>
  <r>
    <n v="2078"/>
    <x v="1009"/>
    <x v="510"/>
    <d v="2017-09-15T00:00:00"/>
    <s v="First Class"/>
    <s v="BF-11080"/>
    <s v="Bart Folk"/>
    <x v="0"/>
    <s v="United States"/>
    <s v="Baltimore"/>
    <x v="39"/>
    <n v="21215"/>
    <x v="3"/>
    <s v="OFF-AP-10000358"/>
    <x v="1"/>
    <x v="9"/>
    <s v="Fellowes Basic Home/Office Series Surge Protectors"/>
    <n v="90.86"/>
    <n v="7"/>
    <n v="0"/>
    <x v="1874"/>
  </r>
  <r>
    <n v="2079"/>
    <x v="1009"/>
    <x v="510"/>
    <d v="2017-09-15T00:00:00"/>
    <s v="First Class"/>
    <s v="BF-11080"/>
    <s v="Bart Folk"/>
    <x v="0"/>
    <s v="United States"/>
    <s v="Baltimore"/>
    <x v="39"/>
    <n v="21215"/>
    <x v="3"/>
    <s v="OFF-PA-10004243"/>
    <x v="1"/>
    <x v="10"/>
    <s v="Xerox 1939"/>
    <n v="94.85"/>
    <n v="5"/>
    <n v="0"/>
    <x v="464"/>
  </r>
  <r>
    <n v="2080"/>
    <x v="1010"/>
    <x v="100"/>
    <d v="2015-12-29T00:00:00"/>
    <s v="Standard Class"/>
    <s v="MS-17365"/>
    <s v="Maribeth Schnelling"/>
    <x v="0"/>
    <s v="United States"/>
    <s v="Phoenix"/>
    <x v="16"/>
    <n v="85023"/>
    <x v="1"/>
    <s v="OFF-PA-10001295"/>
    <x v="1"/>
    <x v="10"/>
    <s v="Computer Printout Paper with Letter-Trim Perforations"/>
    <n v="106.232"/>
    <n v="7"/>
    <n v="0.2"/>
    <x v="1875"/>
  </r>
  <r>
    <n v="2081"/>
    <x v="1010"/>
    <x v="100"/>
    <d v="2015-12-29T00:00:00"/>
    <s v="Standard Class"/>
    <s v="MS-17365"/>
    <s v="Maribeth Schnelling"/>
    <x v="0"/>
    <s v="United States"/>
    <s v="Phoenix"/>
    <x v="16"/>
    <n v="85023"/>
    <x v="1"/>
    <s v="TEC-PH-10002170"/>
    <x v="2"/>
    <x v="7"/>
    <s v="ClearSounds CSC500 Amplified Spirit Phone Corded phone"/>
    <n v="111.98399999999999"/>
    <n v="2"/>
    <n v="0.2"/>
    <x v="1876"/>
  </r>
  <r>
    <n v="2082"/>
    <x v="1010"/>
    <x v="100"/>
    <d v="2015-12-29T00:00:00"/>
    <s v="Standard Class"/>
    <s v="MS-17365"/>
    <s v="Maribeth Schnelling"/>
    <x v="0"/>
    <s v="United States"/>
    <s v="Phoenix"/>
    <x v="16"/>
    <n v="85023"/>
    <x v="1"/>
    <s v="FUR-FU-10002885"/>
    <x v="0"/>
    <x v="5"/>
    <s v="Magna Visual Magnetic Picture Hangers"/>
    <n v="7.7119999999999997"/>
    <n v="2"/>
    <n v="0.2"/>
    <x v="1877"/>
  </r>
  <r>
    <n v="2083"/>
    <x v="1011"/>
    <x v="660"/>
    <d v="2017-03-01T00:00:00"/>
    <s v="Standard Class"/>
    <s v="CK-12595"/>
    <s v="Clytie Kelty"/>
    <x v="0"/>
    <s v="United States"/>
    <s v="Los Angeles"/>
    <x v="1"/>
    <n v="90008"/>
    <x v="1"/>
    <s v="OFF-PA-10002870"/>
    <x v="1"/>
    <x v="10"/>
    <s v="Ampad Phone Message Book, Recycled, 400 Message Capacity, 5 ¾? x 11?"/>
    <n v="37.44"/>
    <n v="6"/>
    <n v="0"/>
    <x v="1878"/>
  </r>
  <r>
    <n v="2084"/>
    <x v="1012"/>
    <x v="533"/>
    <d v="2014-11-29T00:00:00"/>
    <s v="Standard Class"/>
    <s v="ED-13885"/>
    <s v="Emily Ducich"/>
    <x v="2"/>
    <s v="United States"/>
    <s v="Houston"/>
    <x v="5"/>
    <n v="77036"/>
    <x v="2"/>
    <s v="OFF-LA-10003923"/>
    <x v="1"/>
    <x v="2"/>
    <s v="Alphabetical Labels for Top Tab Filing"/>
    <n v="23.68"/>
    <n v="2"/>
    <n v="0.2"/>
    <x v="210"/>
  </r>
  <r>
    <n v="2085"/>
    <x v="1013"/>
    <x v="661"/>
    <d v="2016-06-28T00:00:00"/>
    <s v="Standard Class"/>
    <s v="IM-15070"/>
    <s v="Irene Maddox"/>
    <x v="0"/>
    <s v="United States"/>
    <s v="New York City"/>
    <x v="15"/>
    <n v="10009"/>
    <x v="3"/>
    <s v="OFF-LA-10003510"/>
    <x v="1"/>
    <x v="2"/>
    <s v="Avery 4027 File Folder Labels for Dot Matrix Printers, 5000 Labels per Box, White"/>
    <n v="122.12"/>
    <n v="4"/>
    <n v="0"/>
    <x v="1211"/>
  </r>
  <r>
    <n v="2086"/>
    <x v="1013"/>
    <x v="661"/>
    <d v="2016-06-28T00:00:00"/>
    <s v="Standard Class"/>
    <s v="IM-15070"/>
    <s v="Irene Maddox"/>
    <x v="0"/>
    <s v="United States"/>
    <s v="New York City"/>
    <x v="15"/>
    <n v="10009"/>
    <x v="3"/>
    <s v="OFF-LA-10000248"/>
    <x v="1"/>
    <x v="2"/>
    <s v="Avery 52"/>
    <n v="18.45"/>
    <n v="5"/>
    <n v="0"/>
    <x v="1879"/>
  </r>
  <r>
    <n v="2087"/>
    <x v="1013"/>
    <x v="661"/>
    <d v="2016-06-28T00:00:00"/>
    <s v="Standard Class"/>
    <s v="IM-15070"/>
    <s v="Irene Maddox"/>
    <x v="0"/>
    <s v="United States"/>
    <s v="New York City"/>
    <x v="15"/>
    <n v="10009"/>
    <x v="3"/>
    <s v="OFF-ST-10000060"/>
    <x v="1"/>
    <x v="4"/>
    <s v="Fellowes Bankers Box Staxonsteel Drawer File/Stacking System"/>
    <n v="324.89999999999998"/>
    <n v="5"/>
    <n v="0"/>
    <x v="1880"/>
  </r>
  <r>
    <n v="2088"/>
    <x v="1013"/>
    <x v="661"/>
    <d v="2016-06-28T00:00:00"/>
    <s v="Standard Class"/>
    <s v="IM-15070"/>
    <s v="Irene Maddox"/>
    <x v="0"/>
    <s v="United States"/>
    <s v="New York City"/>
    <x v="15"/>
    <n v="10009"/>
    <x v="3"/>
    <s v="OFF-PA-10003129"/>
    <x v="1"/>
    <x v="10"/>
    <s v="Tops White Computer Printout Paper"/>
    <n v="146.72999999999999"/>
    <n v="3"/>
    <n v="0"/>
    <x v="64"/>
  </r>
  <r>
    <n v="2089"/>
    <x v="1013"/>
    <x v="661"/>
    <d v="2016-06-28T00:00:00"/>
    <s v="Standard Class"/>
    <s v="IM-15070"/>
    <s v="Irene Maddox"/>
    <x v="0"/>
    <s v="United States"/>
    <s v="New York City"/>
    <x v="15"/>
    <n v="10009"/>
    <x v="3"/>
    <s v="OFF-FA-10004076"/>
    <x v="1"/>
    <x v="13"/>
    <s v="Translucent Push Pins by OIC"/>
    <n v="3.96"/>
    <n v="2"/>
    <n v="0"/>
    <x v="1881"/>
  </r>
  <r>
    <n v="2090"/>
    <x v="1014"/>
    <x v="662"/>
    <d v="2015-10-30T00:00:00"/>
    <s v="Standard Class"/>
    <s v="MY-17380"/>
    <s v="Maribeth Yedwab"/>
    <x v="1"/>
    <s v="United States"/>
    <s v="Rancho Cucamonga"/>
    <x v="1"/>
    <n v="91730"/>
    <x v="1"/>
    <s v="OFF-LA-10004008"/>
    <x v="1"/>
    <x v="2"/>
    <s v="Avery 507"/>
    <n v="5.76"/>
    <n v="2"/>
    <n v="0"/>
    <x v="1882"/>
  </r>
  <r>
    <n v="2091"/>
    <x v="1015"/>
    <x v="663"/>
    <d v="2017-07-19T00:00:00"/>
    <s v="Standard Class"/>
    <s v="MM-17260"/>
    <s v="Magdelene Morse"/>
    <x v="0"/>
    <s v="United States"/>
    <s v="Wilmington"/>
    <x v="13"/>
    <n v="19805"/>
    <x v="3"/>
    <s v="OFF-BI-10004094"/>
    <x v="1"/>
    <x v="8"/>
    <s v="GBC Standard Plastic Binding Systems Combs"/>
    <n v="26.55"/>
    <n v="3"/>
    <n v="0"/>
    <x v="1883"/>
  </r>
  <r>
    <n v="2092"/>
    <x v="1015"/>
    <x v="663"/>
    <d v="2017-07-19T00:00:00"/>
    <s v="Standard Class"/>
    <s v="MM-17260"/>
    <s v="Magdelene Morse"/>
    <x v="0"/>
    <s v="United States"/>
    <s v="Wilmington"/>
    <x v="13"/>
    <n v="19805"/>
    <x v="3"/>
    <s v="FUR-TA-10004607"/>
    <x v="0"/>
    <x v="3"/>
    <s v="Hon 2111 Invitation Series Straight Table"/>
    <n v="310.44299999999998"/>
    <n v="3"/>
    <n v="0.3"/>
    <x v="1884"/>
  </r>
  <r>
    <n v="2093"/>
    <x v="1016"/>
    <x v="664"/>
    <d v="2014-11-21T00:00:00"/>
    <s v="Standard Class"/>
    <s v="MP-17470"/>
    <s v="Mark Packer"/>
    <x v="2"/>
    <s v="United States"/>
    <s v="Moorhead"/>
    <x v="11"/>
    <n v="56560"/>
    <x v="2"/>
    <s v="FUR-CH-10004289"/>
    <x v="0"/>
    <x v="1"/>
    <s v="Global Super Steno Chair"/>
    <n v="479.9"/>
    <n v="5"/>
    <n v="0"/>
    <x v="1885"/>
  </r>
  <r>
    <n v="2094"/>
    <x v="1017"/>
    <x v="657"/>
    <d v="2015-04-15T00:00:00"/>
    <s v="Second Class"/>
    <s v="AW-10840"/>
    <s v="Anthony Witt"/>
    <x v="0"/>
    <s v="United States"/>
    <s v="Farmington"/>
    <x v="27"/>
    <n v="87401"/>
    <x v="1"/>
    <s v="OFF-SU-10004498"/>
    <x v="1"/>
    <x v="14"/>
    <s v="Martin-Yale Premier Letter Opener"/>
    <n v="12.88"/>
    <n v="1"/>
    <n v="0"/>
    <x v="1886"/>
  </r>
  <r>
    <n v="2095"/>
    <x v="1018"/>
    <x v="665"/>
    <d v="2015-11-29T00:00:00"/>
    <s v="Standard Class"/>
    <s v="SF-20065"/>
    <s v="Sandra Flanagan"/>
    <x v="0"/>
    <s v="United States"/>
    <s v="Wilmington"/>
    <x v="3"/>
    <n v="28403"/>
    <x v="0"/>
    <s v="OFF-AR-10001177"/>
    <x v="1"/>
    <x v="6"/>
    <s v="Newell 349"/>
    <n v="13.12"/>
    <n v="5"/>
    <n v="0.2"/>
    <x v="1887"/>
  </r>
  <r>
    <n v="2096"/>
    <x v="1019"/>
    <x v="666"/>
    <d v="2016-05-20T00:00:00"/>
    <s v="Standard Class"/>
    <s v="SN-20710"/>
    <s v="Steve Nguyen"/>
    <x v="2"/>
    <s v="United States"/>
    <s v="Jackson"/>
    <x v="35"/>
    <n v="39212"/>
    <x v="0"/>
    <s v="OFF-BI-10001718"/>
    <x v="1"/>
    <x v="8"/>
    <s v="GBC DocuBind P50 Personal Binding Machine"/>
    <n v="511.84"/>
    <n v="8"/>
    <n v="0"/>
    <x v="1888"/>
  </r>
  <r>
    <n v="2097"/>
    <x v="1019"/>
    <x v="666"/>
    <d v="2016-05-20T00:00:00"/>
    <s v="Standard Class"/>
    <s v="SN-20710"/>
    <s v="Steve Nguyen"/>
    <x v="2"/>
    <s v="United States"/>
    <s v="Jackson"/>
    <x v="35"/>
    <n v="39212"/>
    <x v="0"/>
    <s v="OFF-AR-10004602"/>
    <x v="1"/>
    <x v="6"/>
    <s v="Boston KS Multi-Size Manual Pencil Sharpener"/>
    <n v="91.96"/>
    <n v="4"/>
    <n v="0"/>
    <x v="1889"/>
  </r>
  <r>
    <n v="2098"/>
    <x v="1019"/>
    <x v="666"/>
    <d v="2016-05-20T00:00:00"/>
    <s v="Standard Class"/>
    <s v="SN-20710"/>
    <s v="Steve Nguyen"/>
    <x v="2"/>
    <s v="United States"/>
    <s v="Jackson"/>
    <x v="35"/>
    <n v="39212"/>
    <x v="0"/>
    <s v="OFF-AR-10003856"/>
    <x v="1"/>
    <x v="6"/>
    <s v="Newell 344"/>
    <n v="8.34"/>
    <n v="3"/>
    <n v="0"/>
    <x v="495"/>
  </r>
  <r>
    <n v="2099"/>
    <x v="1020"/>
    <x v="210"/>
    <d v="2017-09-12T00:00:00"/>
    <s v="Standard Class"/>
    <s v="RD-19900"/>
    <s v="Ruben Dartt"/>
    <x v="0"/>
    <s v="United States"/>
    <s v="Portland"/>
    <x v="21"/>
    <n v="97206"/>
    <x v="1"/>
    <s v="OFF-ST-10000649"/>
    <x v="1"/>
    <x v="4"/>
    <s v="Hanging Personal Folder File"/>
    <n v="37.68"/>
    <n v="3"/>
    <n v="0.2"/>
    <x v="1890"/>
  </r>
  <r>
    <n v="2100"/>
    <x v="1020"/>
    <x v="210"/>
    <d v="2017-09-12T00:00:00"/>
    <s v="Standard Class"/>
    <s v="RD-19900"/>
    <s v="Ruben Dartt"/>
    <x v="0"/>
    <s v="United States"/>
    <s v="Portland"/>
    <x v="21"/>
    <n v="97206"/>
    <x v="1"/>
    <s v="TEC-AC-10002926"/>
    <x v="2"/>
    <x v="11"/>
    <s v="Logitech Wireless Marathon Mouse M705"/>
    <n v="279.94400000000002"/>
    <n v="7"/>
    <n v="0.2"/>
    <x v="1891"/>
  </r>
  <r>
    <n v="2101"/>
    <x v="1021"/>
    <x v="418"/>
    <d v="2014-03-17T00:00:00"/>
    <s v="Standard Class"/>
    <s v="KT-16480"/>
    <s v="Kean Thornton"/>
    <x v="0"/>
    <s v="United States"/>
    <s v="Denver"/>
    <x v="22"/>
    <n v="80219"/>
    <x v="1"/>
    <s v="OFF-ST-10000078"/>
    <x v="1"/>
    <x v="4"/>
    <s v="Tennsco 6- and 18-Compartment Lockers"/>
    <n v="636.40800000000002"/>
    <n v="3"/>
    <n v="0.2"/>
    <x v="1892"/>
  </r>
  <r>
    <n v="2102"/>
    <x v="1021"/>
    <x v="418"/>
    <d v="2014-03-17T00:00:00"/>
    <s v="Standard Class"/>
    <s v="KT-16480"/>
    <s v="Kean Thornton"/>
    <x v="0"/>
    <s v="United States"/>
    <s v="Denver"/>
    <x v="22"/>
    <n v="80219"/>
    <x v="1"/>
    <s v="OFF-AR-10001044"/>
    <x v="1"/>
    <x v="6"/>
    <s v="BOSTON Ranger #55 Pencil Sharpener, Black"/>
    <n v="83.168000000000006"/>
    <n v="4"/>
    <n v="0.2"/>
    <x v="1893"/>
  </r>
  <r>
    <n v="2103"/>
    <x v="1022"/>
    <x v="667"/>
    <d v="2014-07-18T00:00:00"/>
    <s v="Same Day"/>
    <s v="AH-10120"/>
    <s v="Adrian Hane"/>
    <x v="2"/>
    <s v="United States"/>
    <s v="Tucson"/>
    <x v="16"/>
    <n v="85705"/>
    <x v="1"/>
    <s v="FUR-CH-10002372"/>
    <x v="0"/>
    <x v="1"/>
    <s v="Office Star - Ergonomically Designed Knee Chair"/>
    <n v="259.13600000000002"/>
    <n v="4"/>
    <n v="0.2"/>
    <x v="507"/>
  </r>
  <r>
    <n v="2104"/>
    <x v="1023"/>
    <x v="668"/>
    <d v="2017-03-28T00:00:00"/>
    <s v="Second Class"/>
    <s v="BM-11650"/>
    <s v="Brian Moss"/>
    <x v="1"/>
    <s v="United States"/>
    <s v="New York City"/>
    <x v="15"/>
    <n v="10009"/>
    <x v="3"/>
    <s v="OFF-PA-10000357"/>
    <x v="1"/>
    <x v="10"/>
    <s v="Xerox 1888"/>
    <n v="221.92"/>
    <n v="4"/>
    <n v="0"/>
    <x v="1894"/>
  </r>
  <r>
    <n v="2105"/>
    <x v="1023"/>
    <x v="668"/>
    <d v="2017-03-28T00:00:00"/>
    <s v="Second Class"/>
    <s v="BM-11650"/>
    <s v="Brian Moss"/>
    <x v="1"/>
    <s v="United States"/>
    <s v="New York City"/>
    <x v="15"/>
    <n v="10009"/>
    <x v="3"/>
    <s v="TEC-AC-10001266"/>
    <x v="2"/>
    <x v="11"/>
    <s v="Memorex Micro Travel Drive 8 GB"/>
    <n v="26"/>
    <n v="2"/>
    <n v="0"/>
    <x v="804"/>
  </r>
  <r>
    <n v="2106"/>
    <x v="1024"/>
    <x v="587"/>
    <d v="2014-10-05T00:00:00"/>
    <s v="Standard Class"/>
    <s v="BW-11200"/>
    <s v="Ben Wallace"/>
    <x v="0"/>
    <s v="United States"/>
    <s v="Boynton Beach"/>
    <x v="2"/>
    <n v="33437"/>
    <x v="0"/>
    <s v="OFF-PA-10004888"/>
    <x v="1"/>
    <x v="10"/>
    <s v="Xerox 217"/>
    <n v="15.552"/>
    <n v="3"/>
    <n v="0.2"/>
    <x v="12"/>
  </r>
  <r>
    <n v="2107"/>
    <x v="1025"/>
    <x v="467"/>
    <d v="2014-09-26T00:00:00"/>
    <s v="Same Day"/>
    <s v="HG-14965"/>
    <s v="Henry Goldwyn"/>
    <x v="1"/>
    <s v="United States"/>
    <s v="Mesquite"/>
    <x v="5"/>
    <n v="75150"/>
    <x v="2"/>
    <s v="OFF-BI-10003460"/>
    <x v="1"/>
    <x v="8"/>
    <s v="Acco 3-Hole Punch"/>
    <n v="0.876"/>
    <n v="1"/>
    <n v="0.8"/>
    <x v="1895"/>
  </r>
  <r>
    <n v="2108"/>
    <x v="1026"/>
    <x v="89"/>
    <d v="2015-10-31T00:00:00"/>
    <s v="Same Day"/>
    <s v="SG-20080"/>
    <s v="Sandra Glassco"/>
    <x v="0"/>
    <s v="United States"/>
    <s v="Redlands"/>
    <x v="1"/>
    <n v="92374"/>
    <x v="1"/>
    <s v="OFF-PA-10000157"/>
    <x v="1"/>
    <x v="10"/>
    <s v="Xerox 191"/>
    <n v="19.98"/>
    <n v="1"/>
    <n v="0"/>
    <x v="1896"/>
  </r>
  <r>
    <n v="2109"/>
    <x v="1026"/>
    <x v="89"/>
    <d v="2015-10-31T00:00:00"/>
    <s v="Same Day"/>
    <s v="SG-20080"/>
    <s v="Sandra Glassco"/>
    <x v="0"/>
    <s v="United States"/>
    <s v="Redlands"/>
    <x v="1"/>
    <n v="92374"/>
    <x v="1"/>
    <s v="OFF-BI-10004519"/>
    <x v="1"/>
    <x v="8"/>
    <s v="GBC DocuBind P100 Manual Binding Machine"/>
    <n v="398.35199999999998"/>
    <n v="3"/>
    <n v="0.2"/>
    <x v="1148"/>
  </r>
  <r>
    <n v="2110"/>
    <x v="1026"/>
    <x v="89"/>
    <d v="2015-10-31T00:00:00"/>
    <s v="Same Day"/>
    <s v="SG-20080"/>
    <s v="Sandra Glassco"/>
    <x v="0"/>
    <s v="United States"/>
    <s v="Redlands"/>
    <x v="1"/>
    <n v="92374"/>
    <x v="1"/>
    <s v="OFF-AR-10004272"/>
    <x v="1"/>
    <x v="6"/>
    <s v="Newell 308"/>
    <n v="5.04"/>
    <n v="3"/>
    <n v="0"/>
    <x v="1897"/>
  </r>
  <r>
    <n v="2111"/>
    <x v="1026"/>
    <x v="89"/>
    <d v="2015-10-31T00:00:00"/>
    <s v="Same Day"/>
    <s v="SG-20080"/>
    <s v="Sandra Glassco"/>
    <x v="0"/>
    <s v="United States"/>
    <s v="Redlands"/>
    <x v="1"/>
    <n v="92374"/>
    <x v="1"/>
    <s v="OFF-FA-10000585"/>
    <x v="1"/>
    <x v="13"/>
    <s v="OIC Bulk Pack Metal Binder Clips"/>
    <n v="17.45"/>
    <n v="5"/>
    <n v="0"/>
    <x v="1898"/>
  </r>
  <r>
    <n v="2112"/>
    <x v="1026"/>
    <x v="89"/>
    <d v="2015-10-31T00:00:00"/>
    <s v="Same Day"/>
    <s v="SG-20080"/>
    <s v="Sandra Glassco"/>
    <x v="0"/>
    <s v="United States"/>
    <s v="Redlands"/>
    <x v="1"/>
    <n v="92374"/>
    <x v="1"/>
    <s v="FUR-CH-10004218"/>
    <x v="0"/>
    <x v="1"/>
    <s v="Global Fabric Manager's Chair, Dark Gray"/>
    <n v="323.13600000000002"/>
    <n v="4"/>
    <n v="0.2"/>
    <x v="1899"/>
  </r>
  <r>
    <n v="2113"/>
    <x v="1026"/>
    <x v="89"/>
    <d v="2015-10-31T00:00:00"/>
    <s v="Same Day"/>
    <s v="SG-20080"/>
    <s v="Sandra Glassco"/>
    <x v="0"/>
    <s v="United States"/>
    <s v="Redlands"/>
    <x v="1"/>
    <n v="92374"/>
    <x v="1"/>
    <s v="OFF-SU-10004231"/>
    <x v="1"/>
    <x v="14"/>
    <s v="Acme Tagit Stainless Steel Antibacterial Scissors"/>
    <n v="29.7"/>
    <n v="3"/>
    <n v="0"/>
    <x v="1900"/>
  </r>
  <r>
    <n v="2114"/>
    <x v="1026"/>
    <x v="89"/>
    <d v="2015-10-31T00:00:00"/>
    <s v="Same Day"/>
    <s v="SG-20080"/>
    <s v="Sandra Glassco"/>
    <x v="0"/>
    <s v="United States"/>
    <s v="Redlands"/>
    <x v="1"/>
    <n v="92374"/>
    <x v="1"/>
    <s v="TEC-PH-10001578"/>
    <x v="2"/>
    <x v="7"/>
    <s v="Polycom SoundStation2 EX Conference phone"/>
    <n v="1295.8399999999999"/>
    <n v="4"/>
    <n v="0.2"/>
    <x v="1901"/>
  </r>
  <r>
    <n v="2115"/>
    <x v="1026"/>
    <x v="89"/>
    <d v="2015-10-31T00:00:00"/>
    <s v="Same Day"/>
    <s v="SG-20080"/>
    <s v="Sandra Glassco"/>
    <x v="0"/>
    <s v="United States"/>
    <s v="Redlands"/>
    <x v="1"/>
    <n v="92374"/>
    <x v="1"/>
    <s v="OFF-ST-10003638"/>
    <x v="1"/>
    <x v="4"/>
    <s v="Mobile Personal File Cube"/>
    <n v="46.84"/>
    <n v="2"/>
    <n v="0"/>
    <x v="1902"/>
  </r>
  <r>
    <n v="2116"/>
    <x v="1026"/>
    <x v="89"/>
    <d v="2015-10-31T00:00:00"/>
    <s v="Same Day"/>
    <s v="SG-20080"/>
    <s v="Sandra Glassco"/>
    <x v="0"/>
    <s v="United States"/>
    <s v="Redlands"/>
    <x v="1"/>
    <n v="92374"/>
    <x v="1"/>
    <s v="FUR-BO-10002213"/>
    <x v="0"/>
    <x v="0"/>
    <s v="DMI Eclipse Executive Suite Bookcases"/>
    <n v="425.83300000000003"/>
    <n v="1"/>
    <n v="0.15"/>
    <x v="1903"/>
  </r>
  <r>
    <n v="2117"/>
    <x v="1027"/>
    <x v="88"/>
    <d v="2015-10-17T00:00:00"/>
    <s v="Second Class"/>
    <s v="RK-19300"/>
    <s v="Ralph Kennedy"/>
    <x v="0"/>
    <s v="United States"/>
    <s v="Rochester"/>
    <x v="15"/>
    <n v="14609"/>
    <x v="3"/>
    <s v="FUR-TA-10001307"/>
    <x v="0"/>
    <x v="3"/>
    <s v="SAFCO PlanMaster Heigh-Adjustable Drafting Table Base, 43w x 30d x 30-37h, Black"/>
    <n v="209.67"/>
    <n v="1"/>
    <n v="0.4"/>
    <x v="1904"/>
  </r>
  <r>
    <n v="2118"/>
    <x v="1028"/>
    <x v="251"/>
    <d v="2016-09-23T00:00:00"/>
    <s v="Standard Class"/>
    <s v="SW-20245"/>
    <s v="Scot Wooten"/>
    <x v="0"/>
    <s v="United States"/>
    <s v="Stockton"/>
    <x v="1"/>
    <n v="95207"/>
    <x v="1"/>
    <s v="OFF-PA-10002222"/>
    <x v="1"/>
    <x v="10"/>
    <s v="Xerox Color Copier Paper, 11&quot; x 17&quot;, Ream"/>
    <n v="159.88"/>
    <n v="7"/>
    <n v="0"/>
    <x v="1905"/>
  </r>
  <r>
    <n v="2119"/>
    <x v="1029"/>
    <x v="669"/>
    <d v="2017-04-15T00:00:00"/>
    <s v="First Class"/>
    <s v="RW-19630"/>
    <s v="Rob Williams"/>
    <x v="1"/>
    <s v="United States"/>
    <s v="Seattle"/>
    <x v="4"/>
    <n v="98105"/>
    <x v="1"/>
    <s v="OFF-PA-10002479"/>
    <x v="1"/>
    <x v="10"/>
    <s v="Xerox 4200 Series MultiUse Premium Copy Paper (20Lb. and 84 Bright)"/>
    <n v="5.28"/>
    <n v="1"/>
    <n v="0"/>
    <x v="1906"/>
  </r>
  <r>
    <n v="2120"/>
    <x v="1029"/>
    <x v="669"/>
    <d v="2017-04-15T00:00:00"/>
    <s v="First Class"/>
    <s v="RW-19630"/>
    <s v="Rob Williams"/>
    <x v="1"/>
    <s v="United States"/>
    <s v="Seattle"/>
    <x v="4"/>
    <n v="98105"/>
    <x v="1"/>
    <s v="OFF-BI-10003091"/>
    <x v="1"/>
    <x v="8"/>
    <s v="GBC DocuBind TL200 Manual Binding Machine"/>
    <n v="895.92"/>
    <n v="5"/>
    <n v="0.2"/>
    <x v="1735"/>
  </r>
  <r>
    <n v="2121"/>
    <x v="1030"/>
    <x v="363"/>
    <d v="2017-01-13T00:00:00"/>
    <s v="Standard Class"/>
    <s v="TS-21085"/>
    <s v="Thais Sissman"/>
    <x v="0"/>
    <s v="United States"/>
    <s v="Ormond Beach"/>
    <x v="2"/>
    <n v="32174"/>
    <x v="0"/>
    <s v="OFF-BI-10000145"/>
    <x v="1"/>
    <x v="8"/>
    <s v="Zipper Ring Binder Pockets"/>
    <n v="2.8079999999999998"/>
    <n v="3"/>
    <n v="0.7"/>
    <x v="1907"/>
  </r>
  <r>
    <n v="2122"/>
    <x v="1031"/>
    <x v="45"/>
    <d v="2017-11-11T00:00:00"/>
    <s v="First Class"/>
    <s v="JB-15400"/>
    <s v="Jennifer Braxton"/>
    <x v="1"/>
    <s v="United States"/>
    <s v="Sunnyvale"/>
    <x v="1"/>
    <n v="94086"/>
    <x v="1"/>
    <s v="FUR-CH-10003061"/>
    <x v="0"/>
    <x v="1"/>
    <s v="Global Leather Task Chair, Black"/>
    <n v="215.976"/>
    <n v="3"/>
    <n v="0.2"/>
    <x v="1908"/>
  </r>
  <r>
    <n v="2123"/>
    <x v="1032"/>
    <x v="585"/>
    <d v="2017-09-24T00:00:00"/>
    <s v="Second Class"/>
    <s v="EH-14005"/>
    <s v="Erica Hernandez"/>
    <x v="2"/>
    <s v="United States"/>
    <s v="Lansing"/>
    <x v="12"/>
    <n v="48911"/>
    <x v="2"/>
    <s v="FUR-BO-10001972"/>
    <x v="0"/>
    <x v="0"/>
    <s v="O'Sullivan 4-Shelf Bookcase in Odessa Pine"/>
    <n v="241.96"/>
    <n v="2"/>
    <n v="0"/>
    <x v="1909"/>
  </r>
  <r>
    <n v="2124"/>
    <x v="1032"/>
    <x v="585"/>
    <d v="2017-09-24T00:00:00"/>
    <s v="Second Class"/>
    <s v="EH-14005"/>
    <s v="Erica Hernandez"/>
    <x v="2"/>
    <s v="United States"/>
    <s v="Lansing"/>
    <x v="12"/>
    <n v="48911"/>
    <x v="2"/>
    <s v="OFF-LA-10000134"/>
    <x v="1"/>
    <x v="2"/>
    <s v="Avery 511"/>
    <n v="27.72"/>
    <n v="9"/>
    <n v="0"/>
    <x v="1910"/>
  </r>
  <r>
    <n v="2125"/>
    <x v="1033"/>
    <x v="96"/>
    <d v="2017-12-05T00:00:00"/>
    <s v="Standard Class"/>
    <s v="EH-14005"/>
    <s v="Erica Hernandez"/>
    <x v="2"/>
    <s v="United States"/>
    <s v="Philadelphia"/>
    <x v="9"/>
    <n v="19143"/>
    <x v="3"/>
    <s v="OFF-EN-10003040"/>
    <x v="1"/>
    <x v="12"/>
    <s v="Quality Park Security Envelopes"/>
    <n v="104.68"/>
    <n v="5"/>
    <n v="0.2"/>
    <x v="1911"/>
  </r>
  <r>
    <n v="2126"/>
    <x v="1033"/>
    <x v="96"/>
    <d v="2017-12-05T00:00:00"/>
    <s v="Standard Class"/>
    <s v="EH-14005"/>
    <s v="Erica Hernandez"/>
    <x v="2"/>
    <s v="United States"/>
    <s v="Philadelphia"/>
    <x v="9"/>
    <n v="19143"/>
    <x v="3"/>
    <s v="TEC-PH-10000923"/>
    <x v="2"/>
    <x v="7"/>
    <s v="Belkin SportFit Armband For iPhone 5s/5c, Fuchsia"/>
    <n v="62.957999999999998"/>
    <n v="7"/>
    <n v="0.4"/>
    <x v="1912"/>
  </r>
  <r>
    <n v="2127"/>
    <x v="1034"/>
    <x v="670"/>
    <d v="2014-06-28T00:00:00"/>
    <s v="Standard Class"/>
    <s v="BS-11665"/>
    <s v="Brian Stugart"/>
    <x v="0"/>
    <s v="United States"/>
    <s v="Philadelphia"/>
    <x v="9"/>
    <n v="19143"/>
    <x v="3"/>
    <s v="TEC-AC-10000158"/>
    <x v="2"/>
    <x v="11"/>
    <s v="Sony 64GB Class 10 Micro SDHC R40 Memory Card"/>
    <n v="86.376000000000005"/>
    <n v="3"/>
    <n v="0.2"/>
    <x v="1913"/>
  </r>
  <r>
    <n v="2128"/>
    <x v="1035"/>
    <x v="242"/>
    <d v="2015-10-09T00:00:00"/>
    <s v="Standard Class"/>
    <s v="JK-16120"/>
    <s v="Julie Kriz"/>
    <x v="2"/>
    <s v="United States"/>
    <s v="Philadelphia"/>
    <x v="9"/>
    <n v="19134"/>
    <x v="3"/>
    <s v="FUR-FU-10003623"/>
    <x v="0"/>
    <x v="5"/>
    <s v="DataProducts Ampli Magnifier Task Lamp, Black,"/>
    <n v="64.944000000000003"/>
    <n v="3"/>
    <n v="0.2"/>
    <x v="1914"/>
  </r>
  <r>
    <n v="2129"/>
    <x v="1035"/>
    <x v="242"/>
    <d v="2015-10-09T00:00:00"/>
    <s v="Standard Class"/>
    <s v="JK-16120"/>
    <s v="Julie Kriz"/>
    <x v="2"/>
    <s v="United States"/>
    <s v="Philadelphia"/>
    <x v="9"/>
    <n v="19134"/>
    <x v="3"/>
    <s v="OFF-PA-10001293"/>
    <x v="1"/>
    <x v="10"/>
    <s v="Xerox 1946"/>
    <n v="20.736000000000001"/>
    <n v="4"/>
    <n v="0.2"/>
    <x v="570"/>
  </r>
  <r>
    <n v="2130"/>
    <x v="1036"/>
    <x v="671"/>
    <d v="2014-05-22T00:00:00"/>
    <s v="Second Class"/>
    <s v="RF-19345"/>
    <s v="Randy Ferguson"/>
    <x v="1"/>
    <s v="United States"/>
    <s v="Dover"/>
    <x v="38"/>
    <n v="3820"/>
    <x v="3"/>
    <s v="OFF-AP-10000124"/>
    <x v="1"/>
    <x v="9"/>
    <s v="Acco 6 Outlet Guardian Basic Surge Suppressor"/>
    <n v="33.28"/>
    <n v="4"/>
    <n v="0"/>
    <x v="1915"/>
  </r>
  <r>
    <n v="2131"/>
    <x v="1036"/>
    <x v="671"/>
    <d v="2014-05-22T00:00:00"/>
    <s v="Second Class"/>
    <s v="RF-19345"/>
    <s v="Randy Ferguson"/>
    <x v="1"/>
    <s v="United States"/>
    <s v="Dover"/>
    <x v="38"/>
    <n v="3820"/>
    <x v="3"/>
    <s v="OFF-AR-10004511"/>
    <x v="1"/>
    <x v="6"/>
    <s v="Sanford Colorific Scented Colored Pencils, 12/Pack"/>
    <n v="38.520000000000003"/>
    <n v="9"/>
    <n v="0"/>
    <x v="1916"/>
  </r>
  <r>
    <n v="2132"/>
    <x v="1036"/>
    <x v="671"/>
    <d v="2014-05-22T00:00:00"/>
    <s v="Second Class"/>
    <s v="RF-19345"/>
    <s v="Randy Ferguson"/>
    <x v="1"/>
    <s v="United States"/>
    <s v="Dover"/>
    <x v="38"/>
    <n v="3820"/>
    <x v="3"/>
    <s v="FUR-FU-10000076"/>
    <x v="0"/>
    <x v="5"/>
    <s v="24-Hour Round Wall Clock"/>
    <n v="139.86000000000001"/>
    <n v="7"/>
    <n v="0"/>
    <x v="1917"/>
  </r>
  <r>
    <n v="2133"/>
    <x v="1037"/>
    <x v="312"/>
    <d v="2015-11-26T00:00:00"/>
    <s v="Standard Class"/>
    <s v="DL-12865"/>
    <s v="Dan Lawera"/>
    <x v="0"/>
    <s v="United States"/>
    <s v="New York City"/>
    <x v="15"/>
    <n v="10011"/>
    <x v="3"/>
    <s v="OFF-PA-10003883"/>
    <x v="1"/>
    <x v="10"/>
    <s v="Message Book, Phone, Wirebound Standard Line Memo, 2 3/4&quot; X 5&quot;"/>
    <n v="19.649999999999999"/>
    <n v="3"/>
    <n v="0"/>
    <x v="1918"/>
  </r>
  <r>
    <n v="2134"/>
    <x v="1038"/>
    <x v="672"/>
    <d v="2015-12-04T00:00:00"/>
    <s v="Standard Class"/>
    <s v="WB-21850"/>
    <s v="William Brown"/>
    <x v="0"/>
    <s v="United States"/>
    <s v="Philadelphia"/>
    <x v="9"/>
    <n v="19134"/>
    <x v="3"/>
    <s v="OFF-BI-10003656"/>
    <x v="1"/>
    <x v="8"/>
    <s v="Fellowes PB200 Plastic Comb Binding Machine"/>
    <n v="152.99100000000001"/>
    <n v="3"/>
    <n v="0.7"/>
    <x v="1919"/>
  </r>
  <r>
    <n v="2135"/>
    <x v="1038"/>
    <x v="672"/>
    <d v="2015-12-04T00:00:00"/>
    <s v="Standard Class"/>
    <s v="WB-21850"/>
    <s v="William Brown"/>
    <x v="0"/>
    <s v="United States"/>
    <s v="Philadelphia"/>
    <x v="9"/>
    <n v="19134"/>
    <x v="3"/>
    <s v="OFF-FA-10000053"/>
    <x v="1"/>
    <x v="13"/>
    <s v="Revere Boxed Rubber Bands by Revere"/>
    <n v="10.584"/>
    <n v="7"/>
    <n v="0.2"/>
    <x v="1920"/>
  </r>
  <r>
    <n v="2136"/>
    <x v="1038"/>
    <x v="672"/>
    <d v="2015-12-04T00:00:00"/>
    <s v="Standard Class"/>
    <s v="WB-21850"/>
    <s v="William Brown"/>
    <x v="0"/>
    <s v="United States"/>
    <s v="Philadelphia"/>
    <x v="9"/>
    <n v="19134"/>
    <x v="3"/>
    <s v="TEC-PH-10002807"/>
    <x v="2"/>
    <x v="7"/>
    <s v="Motorla HX550 Universal Bluetooth Headset"/>
    <n v="94.92"/>
    <n v="4"/>
    <n v="0.4"/>
    <x v="1921"/>
  </r>
  <r>
    <n v="2137"/>
    <x v="1039"/>
    <x v="620"/>
    <d v="2016-01-05T00:00:00"/>
    <s v="Standard Class"/>
    <s v="TB-21625"/>
    <s v="Trudy Brown"/>
    <x v="0"/>
    <s v="United States"/>
    <s v="Grand Prairie"/>
    <x v="5"/>
    <n v="75051"/>
    <x v="2"/>
    <s v="FUR-FU-10002364"/>
    <x v="0"/>
    <x v="5"/>
    <s v="Eldon Expressions Wood Desk Accessories, Oak"/>
    <n v="14.76"/>
    <n v="5"/>
    <n v="0.6"/>
    <x v="1922"/>
  </r>
  <r>
    <n v="2138"/>
    <x v="1039"/>
    <x v="620"/>
    <d v="2016-01-05T00:00:00"/>
    <s v="Standard Class"/>
    <s v="TB-21625"/>
    <s v="Trudy Brown"/>
    <x v="0"/>
    <s v="United States"/>
    <s v="Grand Prairie"/>
    <x v="5"/>
    <n v="75051"/>
    <x v="2"/>
    <s v="OFF-BI-10002954"/>
    <x v="1"/>
    <x v="8"/>
    <s v="Newell 3-Hole Punched Plastic Slotted Magazine Holders for Binders"/>
    <n v="3.6560000000000001"/>
    <n v="4"/>
    <n v="0.8"/>
    <x v="1923"/>
  </r>
  <r>
    <n v="2139"/>
    <x v="1040"/>
    <x v="673"/>
    <d v="2017-11-16T00:00:00"/>
    <s v="Same Day"/>
    <s v="CB-12415"/>
    <s v="Christy Brittain"/>
    <x v="0"/>
    <s v="United States"/>
    <s v="New York City"/>
    <x v="15"/>
    <n v="10009"/>
    <x v="3"/>
    <s v="OFF-PA-10004092"/>
    <x v="1"/>
    <x v="10"/>
    <s v="Tops Green Bar Computer Printout Paper"/>
    <n v="146.82"/>
    <n v="3"/>
    <n v="0"/>
    <x v="690"/>
  </r>
  <r>
    <n v="2140"/>
    <x v="1041"/>
    <x v="571"/>
    <d v="2014-06-11T00:00:00"/>
    <s v="Standard Class"/>
    <s v="GT-14635"/>
    <s v="Grant Thornton"/>
    <x v="1"/>
    <s v="United States"/>
    <s v="Long Beach"/>
    <x v="15"/>
    <n v="11561"/>
    <x v="3"/>
    <s v="OFF-BI-10003982"/>
    <x v="1"/>
    <x v="8"/>
    <s v="Wilson Jones Century Plastic Molded Ring Binders"/>
    <n v="149.54400000000001"/>
    <n v="9"/>
    <n v="0.2"/>
    <x v="1924"/>
  </r>
  <r>
    <n v="2141"/>
    <x v="1041"/>
    <x v="571"/>
    <d v="2014-06-11T00:00:00"/>
    <s v="Standard Class"/>
    <s v="GT-14635"/>
    <s v="Grant Thornton"/>
    <x v="1"/>
    <s v="United States"/>
    <s v="Long Beach"/>
    <x v="15"/>
    <n v="11561"/>
    <x v="3"/>
    <s v="OFF-SU-10001664"/>
    <x v="1"/>
    <x v="14"/>
    <s v="Acme Office Executive Series Stainless Steel Trimmers"/>
    <n v="17.14"/>
    <n v="2"/>
    <n v="0"/>
    <x v="1925"/>
  </r>
  <r>
    <n v="2142"/>
    <x v="1041"/>
    <x v="571"/>
    <d v="2014-06-11T00:00:00"/>
    <s v="Standard Class"/>
    <s v="GT-14635"/>
    <s v="Grant Thornton"/>
    <x v="1"/>
    <s v="United States"/>
    <s v="Long Beach"/>
    <x v="15"/>
    <n v="11561"/>
    <x v="3"/>
    <s v="FUR-TA-10003238"/>
    <x v="0"/>
    <x v="3"/>
    <s v="Chromcraft Bull-Nose Wood 48&quot; x 96&quot; Rectangular Conference Tables"/>
    <n v="991.76400000000001"/>
    <n v="3"/>
    <n v="0.4"/>
    <x v="1926"/>
  </r>
  <r>
    <n v="2143"/>
    <x v="1042"/>
    <x v="142"/>
    <d v="2016-09-05T00:00:00"/>
    <s v="Standard Class"/>
    <s v="DK-13225"/>
    <s v="Dean Katz"/>
    <x v="1"/>
    <s v="United States"/>
    <s v="Philadelphia"/>
    <x v="9"/>
    <n v="19140"/>
    <x v="3"/>
    <s v="OFF-PA-10004675"/>
    <x v="1"/>
    <x v="10"/>
    <s v="Telephone Message Books with Fax/Mobile Section, 5 1/2&quot; x 3 3/16&quot;"/>
    <n v="30.48"/>
    <n v="6"/>
    <n v="0.2"/>
    <x v="1927"/>
  </r>
  <r>
    <n v="2144"/>
    <x v="1042"/>
    <x v="142"/>
    <d v="2016-09-05T00:00:00"/>
    <s v="Standard Class"/>
    <s v="DK-13225"/>
    <s v="Dean Katz"/>
    <x v="1"/>
    <s v="United States"/>
    <s v="Philadelphia"/>
    <x v="9"/>
    <n v="19140"/>
    <x v="3"/>
    <s v="TEC-PH-10002293"/>
    <x v="2"/>
    <x v="7"/>
    <s v="Anker 36W 4-Port USB Wall Charger Travel Power Adapter for iPhone 5s 5c 5"/>
    <n v="23.988"/>
    <n v="2"/>
    <n v="0.4"/>
    <x v="1928"/>
  </r>
  <r>
    <n v="2145"/>
    <x v="1042"/>
    <x v="142"/>
    <d v="2016-09-05T00:00:00"/>
    <s v="Standard Class"/>
    <s v="DK-13225"/>
    <s v="Dean Katz"/>
    <x v="1"/>
    <s v="United States"/>
    <s v="Philadelphia"/>
    <x v="9"/>
    <n v="19140"/>
    <x v="3"/>
    <s v="OFF-FA-10002780"/>
    <x v="1"/>
    <x v="13"/>
    <s v="Staples"/>
    <n v="16.687999999999999"/>
    <n v="7"/>
    <n v="0.2"/>
    <x v="1929"/>
  </r>
  <r>
    <n v="2146"/>
    <x v="1043"/>
    <x v="674"/>
    <d v="2016-06-29T00:00:00"/>
    <s v="Standard Class"/>
    <s v="TS-21160"/>
    <s v="Theresa Swint"/>
    <x v="1"/>
    <s v="United States"/>
    <s v="York"/>
    <x v="9"/>
    <n v="17403"/>
    <x v="3"/>
    <s v="FUR-CH-10002965"/>
    <x v="0"/>
    <x v="1"/>
    <s v="Global Leather Highback Executive Chair with Pneumatic Height Adjustment, Black"/>
    <n v="422.05799999999999"/>
    <n v="3"/>
    <n v="0.3"/>
    <x v="1930"/>
  </r>
  <r>
    <n v="2147"/>
    <x v="1043"/>
    <x v="674"/>
    <d v="2016-06-29T00:00:00"/>
    <s v="Standard Class"/>
    <s v="TS-21160"/>
    <s v="Theresa Swint"/>
    <x v="1"/>
    <s v="United States"/>
    <s v="York"/>
    <x v="9"/>
    <n v="17403"/>
    <x v="3"/>
    <s v="OFF-BI-10004781"/>
    <x v="1"/>
    <x v="8"/>
    <s v="GBC Wire Binding Strips"/>
    <n v="38.088000000000001"/>
    <n v="4"/>
    <n v="0.7"/>
    <x v="1931"/>
  </r>
  <r>
    <n v="2148"/>
    <x v="1043"/>
    <x v="674"/>
    <d v="2016-06-29T00:00:00"/>
    <s v="Standard Class"/>
    <s v="TS-21160"/>
    <s v="Theresa Swint"/>
    <x v="1"/>
    <s v="United States"/>
    <s v="York"/>
    <x v="9"/>
    <n v="17403"/>
    <x v="3"/>
    <s v="OFF-ST-10001713"/>
    <x v="1"/>
    <x v="4"/>
    <s v="Gould Plastics 9-Pocket Panel Bin, 18-3/8w x 5-1/4d x 20-1/2h, Black"/>
    <n v="254.352"/>
    <n v="6"/>
    <n v="0.2"/>
    <x v="1932"/>
  </r>
  <r>
    <n v="2149"/>
    <x v="1044"/>
    <x v="432"/>
    <d v="2014-12-17T00:00:00"/>
    <s v="Standard Class"/>
    <s v="WB-21850"/>
    <s v="William Brown"/>
    <x v="0"/>
    <s v="United States"/>
    <s v="Concord"/>
    <x v="1"/>
    <n v="94521"/>
    <x v="1"/>
    <s v="FUR-FU-10003975"/>
    <x v="0"/>
    <x v="5"/>
    <s v="Eldon Advantage Chair Mats for Low to Medium Pile Carpets"/>
    <n v="43.31"/>
    <n v="1"/>
    <n v="0"/>
    <x v="1933"/>
  </r>
  <r>
    <n v="2150"/>
    <x v="1045"/>
    <x v="185"/>
    <d v="2017-04-05T00:00:00"/>
    <s v="Standard Class"/>
    <s v="DO-13435"/>
    <s v="Denny Ordway"/>
    <x v="0"/>
    <s v="United States"/>
    <s v="New York City"/>
    <x v="15"/>
    <n v="10035"/>
    <x v="3"/>
    <s v="TEC-PH-10001536"/>
    <x v="2"/>
    <x v="7"/>
    <s v="Spigen Samsung Galaxy S5 Case Wallet"/>
    <n v="84.95"/>
    <n v="5"/>
    <n v="0"/>
    <x v="1934"/>
  </r>
  <r>
    <n v="2151"/>
    <x v="1046"/>
    <x v="123"/>
    <d v="2017-11-26T00:00:00"/>
    <s v="Standard Class"/>
    <s v="AF-10870"/>
    <s v="Art Ferguson"/>
    <x v="0"/>
    <s v="United States"/>
    <s v="College Station"/>
    <x v="5"/>
    <n v="77840"/>
    <x v="2"/>
    <s v="FUR-CH-10001973"/>
    <x v="0"/>
    <x v="1"/>
    <s v="Office Star Flex Back Scooter Chair with White Frame"/>
    <n v="233.05799999999999"/>
    <n v="3"/>
    <n v="0.3"/>
    <x v="1935"/>
  </r>
  <r>
    <n v="2152"/>
    <x v="1047"/>
    <x v="156"/>
    <d v="2014-11-29T00:00:00"/>
    <s v="Second Class"/>
    <s v="RB-19435"/>
    <s v="Richard Bierner"/>
    <x v="0"/>
    <s v="United States"/>
    <s v="Saint Louis"/>
    <x v="25"/>
    <n v="63116"/>
    <x v="2"/>
    <s v="TEC-AC-10001772"/>
    <x v="2"/>
    <x v="11"/>
    <s v="Memorex Mini Travel Drive 16 GB USB 2.0 Flash Drive"/>
    <n v="111.79"/>
    <n v="7"/>
    <n v="0"/>
    <x v="1936"/>
  </r>
  <r>
    <n v="2153"/>
    <x v="1048"/>
    <x v="6"/>
    <d v="2015-11-26T00:00:00"/>
    <s v="Standard Class"/>
    <s v="AR-10540"/>
    <s v="Andy Reiter"/>
    <x v="0"/>
    <s v="United States"/>
    <s v="Quincy"/>
    <x v="31"/>
    <n v="2169"/>
    <x v="3"/>
    <s v="OFF-PA-10002586"/>
    <x v="1"/>
    <x v="10"/>
    <s v="Xerox 1970"/>
    <n v="14.94"/>
    <n v="3"/>
    <n v="0"/>
    <x v="1937"/>
  </r>
  <r>
    <n v="2154"/>
    <x v="1049"/>
    <x v="216"/>
    <d v="2016-07-18T00:00:00"/>
    <s v="Standard Class"/>
    <s v="DR-12880"/>
    <s v="Dan Reichenbach"/>
    <x v="1"/>
    <s v="United States"/>
    <s v="New York City"/>
    <x v="15"/>
    <n v="10009"/>
    <x v="3"/>
    <s v="OFF-BI-10004094"/>
    <x v="1"/>
    <x v="8"/>
    <s v="GBC Standard Plastic Binding Systems Combs"/>
    <n v="14.16"/>
    <n v="2"/>
    <n v="0.2"/>
    <x v="1938"/>
  </r>
  <r>
    <n v="2155"/>
    <x v="1050"/>
    <x v="567"/>
    <d v="2016-05-05T00:00:00"/>
    <s v="Standard Class"/>
    <s v="BF-11170"/>
    <s v="Ben Ferrer"/>
    <x v="2"/>
    <s v="United States"/>
    <s v="Dallas"/>
    <x v="5"/>
    <n v="75081"/>
    <x v="2"/>
    <s v="FUR-FU-10004973"/>
    <x v="0"/>
    <x v="5"/>
    <s v="Flat Face Poster Frame"/>
    <n v="22.608000000000001"/>
    <n v="3"/>
    <n v="0.6"/>
    <x v="1939"/>
  </r>
  <r>
    <n v="2156"/>
    <x v="1051"/>
    <x v="197"/>
    <d v="2016-07-27T00:00:00"/>
    <s v="Second Class"/>
    <s v="LB-16735"/>
    <s v="Larry Blacks"/>
    <x v="0"/>
    <s v="United States"/>
    <s v="Los Angeles"/>
    <x v="1"/>
    <n v="90032"/>
    <x v="1"/>
    <s v="OFF-FA-10000624"/>
    <x v="1"/>
    <x v="13"/>
    <s v="OIC Binder Clips"/>
    <n v="21.48"/>
    <n v="6"/>
    <n v="0"/>
    <x v="1940"/>
  </r>
  <r>
    <n v="2157"/>
    <x v="1052"/>
    <x v="169"/>
    <d v="2014-06-24T00:00:00"/>
    <s v="First Class"/>
    <s v="DV-13465"/>
    <s v="Dianna Vittorini"/>
    <x v="0"/>
    <s v="United States"/>
    <s v="Minneapolis"/>
    <x v="11"/>
    <n v="55407"/>
    <x v="2"/>
    <s v="OFF-ST-10001097"/>
    <x v="1"/>
    <x v="4"/>
    <s v="Office Impressions Heavy Duty Welded Shelving &amp; Multimedia Storage Drawers"/>
    <n v="501.81"/>
    <n v="3"/>
    <n v="0"/>
    <x v="232"/>
  </r>
  <r>
    <n v="2158"/>
    <x v="1052"/>
    <x v="169"/>
    <d v="2014-06-24T00:00:00"/>
    <s v="First Class"/>
    <s v="DV-13465"/>
    <s v="Dianna Vittorini"/>
    <x v="0"/>
    <s v="United States"/>
    <s v="Minneapolis"/>
    <x v="11"/>
    <n v="55407"/>
    <x v="2"/>
    <s v="OFF-ST-10001469"/>
    <x v="1"/>
    <x v="4"/>
    <s v="Fellowes Bankers Box Recycled Super Stor/Drawer"/>
    <n v="161.94"/>
    <n v="3"/>
    <n v="0"/>
    <x v="437"/>
  </r>
  <r>
    <n v="2159"/>
    <x v="1053"/>
    <x v="208"/>
    <d v="2017-10-26T00:00:00"/>
    <s v="Standard Class"/>
    <s v="NK-18490"/>
    <s v="Neil Knudson"/>
    <x v="2"/>
    <s v="United States"/>
    <s v="Deltona"/>
    <x v="2"/>
    <n v="32725"/>
    <x v="0"/>
    <s v="OFF-AR-10004956"/>
    <x v="1"/>
    <x v="6"/>
    <s v="Newell 33"/>
    <n v="17.856000000000002"/>
    <n v="4"/>
    <n v="0.2"/>
    <x v="1941"/>
  </r>
  <r>
    <n v="2160"/>
    <x v="1054"/>
    <x v="323"/>
    <d v="2016-09-09T00:00:00"/>
    <s v="Standard Class"/>
    <s v="CS-11950"/>
    <s v="Carlos Soltero"/>
    <x v="0"/>
    <s v="United States"/>
    <s v="Chicago"/>
    <x v="10"/>
    <n v="60610"/>
    <x v="2"/>
    <s v="OFF-BI-10004236"/>
    <x v="1"/>
    <x v="8"/>
    <s v="XtraLife ClearVue Slant-D Ring Binder, White, 3&quot;"/>
    <n v="8.8079999999999998"/>
    <n v="3"/>
    <n v="0.8"/>
    <x v="1942"/>
  </r>
  <r>
    <n v="2161"/>
    <x v="1055"/>
    <x v="675"/>
    <d v="2016-05-14T00:00:00"/>
    <s v="Same Day"/>
    <s v="LH-17155"/>
    <s v="Logan Haushalter"/>
    <x v="0"/>
    <s v="United States"/>
    <s v="Cincinnati"/>
    <x v="24"/>
    <n v="45231"/>
    <x v="3"/>
    <s v="FUR-FU-10002937"/>
    <x v="0"/>
    <x v="5"/>
    <s v="GE 48&quot; Fluorescent Tube, Cool White Energy Saver, 34 Watts, 30/Box"/>
    <n v="79.384"/>
    <n v="1"/>
    <n v="0.2"/>
    <x v="1943"/>
  </r>
  <r>
    <n v="2162"/>
    <x v="1056"/>
    <x v="676"/>
    <d v="2016-01-12T00:00:00"/>
    <s v="Standard Class"/>
    <s v="DW-13480"/>
    <s v="Dianna Wilson"/>
    <x v="2"/>
    <s v="United States"/>
    <s v="Oakland"/>
    <x v="1"/>
    <n v="94601"/>
    <x v="1"/>
    <s v="OFF-AR-10003696"/>
    <x v="1"/>
    <x v="6"/>
    <s v="Panasonic KP-350BK Electric Pencil Sharpener with Auto Stop"/>
    <n v="34.58"/>
    <n v="1"/>
    <n v="0"/>
    <x v="1944"/>
  </r>
  <r>
    <n v="2163"/>
    <x v="1057"/>
    <x v="677"/>
    <d v="2017-03-19T00:00:00"/>
    <s v="Standard Class"/>
    <s v="KF-16285"/>
    <s v="Karen Ferguson"/>
    <x v="2"/>
    <s v="United States"/>
    <s v="Manteca"/>
    <x v="1"/>
    <n v="95336"/>
    <x v="1"/>
    <s v="OFF-PA-10004359"/>
    <x v="1"/>
    <x v="10"/>
    <s v="Multicolor Computer Printout Paper"/>
    <n v="314.55"/>
    <n v="3"/>
    <n v="0"/>
    <x v="1945"/>
  </r>
  <r>
    <n v="2164"/>
    <x v="1058"/>
    <x v="63"/>
    <d v="2016-10-19T00:00:00"/>
    <s v="Standard Class"/>
    <s v="HA-14920"/>
    <s v="Helen Andreada"/>
    <x v="0"/>
    <s v="United States"/>
    <s v="Laredo"/>
    <x v="5"/>
    <n v="78041"/>
    <x v="2"/>
    <s v="TEC-AC-10002402"/>
    <x v="2"/>
    <x v="11"/>
    <s v="Razer Kraken PRO Over Ear PC and Music Headset"/>
    <n v="191.976"/>
    <n v="3"/>
    <n v="0.2"/>
    <x v="1946"/>
  </r>
  <r>
    <n v="2165"/>
    <x v="1058"/>
    <x v="63"/>
    <d v="2016-10-19T00:00:00"/>
    <s v="Standard Class"/>
    <s v="HA-14920"/>
    <s v="Helen Andreada"/>
    <x v="0"/>
    <s v="United States"/>
    <s v="Laredo"/>
    <x v="5"/>
    <n v="78041"/>
    <x v="2"/>
    <s v="OFF-PA-10000551"/>
    <x v="1"/>
    <x v="10"/>
    <s v="Array Memo Cubes"/>
    <n v="8.2880000000000003"/>
    <n v="2"/>
    <n v="0.2"/>
    <x v="1947"/>
  </r>
  <r>
    <n v="2166"/>
    <x v="1058"/>
    <x v="63"/>
    <d v="2016-10-19T00:00:00"/>
    <s v="Standard Class"/>
    <s v="HA-14920"/>
    <s v="Helen Andreada"/>
    <x v="0"/>
    <s v="United States"/>
    <s v="Laredo"/>
    <x v="5"/>
    <n v="78041"/>
    <x v="2"/>
    <s v="FUR-FU-10003394"/>
    <x v="0"/>
    <x v="5"/>
    <s v="Tenex &quot;The Solids&quot; Textured Chair Mats"/>
    <n v="139.91999999999999"/>
    <n v="5"/>
    <n v="0.6"/>
    <x v="1948"/>
  </r>
  <r>
    <n v="2167"/>
    <x v="1058"/>
    <x v="63"/>
    <d v="2016-10-19T00:00:00"/>
    <s v="Standard Class"/>
    <s v="HA-14920"/>
    <s v="Helen Andreada"/>
    <x v="0"/>
    <s v="United States"/>
    <s v="Laredo"/>
    <x v="5"/>
    <n v="78041"/>
    <x v="2"/>
    <s v="OFF-AR-10002067"/>
    <x v="1"/>
    <x v="6"/>
    <s v="Newell 334"/>
    <n v="15.872"/>
    <n v="1"/>
    <n v="0.2"/>
    <x v="1949"/>
  </r>
  <r>
    <n v="2168"/>
    <x v="1058"/>
    <x v="63"/>
    <d v="2016-10-19T00:00:00"/>
    <s v="Standard Class"/>
    <s v="HA-14920"/>
    <s v="Helen Andreada"/>
    <x v="0"/>
    <s v="United States"/>
    <s v="Laredo"/>
    <x v="5"/>
    <n v="78041"/>
    <x v="2"/>
    <s v="OFF-BI-10004140"/>
    <x v="1"/>
    <x v="8"/>
    <s v="Avery Non-Stick Binders"/>
    <n v="6.2859999999999996"/>
    <n v="7"/>
    <n v="0.8"/>
    <x v="1950"/>
  </r>
  <r>
    <n v="2169"/>
    <x v="1059"/>
    <x v="678"/>
    <d v="2017-01-30T00:00:00"/>
    <s v="Second Class"/>
    <s v="JH-15820"/>
    <s v="John Huston"/>
    <x v="0"/>
    <s v="United States"/>
    <s v="Kent"/>
    <x v="24"/>
    <n v="44240"/>
    <x v="3"/>
    <s v="OFF-AR-10004078"/>
    <x v="1"/>
    <x v="6"/>
    <s v="Newell 312"/>
    <n v="14.016"/>
    <n v="3"/>
    <n v="0.2"/>
    <x v="1951"/>
  </r>
  <r>
    <n v="2170"/>
    <x v="1059"/>
    <x v="678"/>
    <d v="2017-01-30T00:00:00"/>
    <s v="Second Class"/>
    <s v="JH-15820"/>
    <s v="John Huston"/>
    <x v="0"/>
    <s v="United States"/>
    <s v="Kent"/>
    <x v="24"/>
    <n v="44240"/>
    <x v="3"/>
    <s v="TEC-AC-10000927"/>
    <x v="2"/>
    <x v="11"/>
    <s v="Anker Ultrathin Bluetooth Wireless Keyboard Aluminum Cover with Stand "/>
    <n v="71.975999999999999"/>
    <n v="3"/>
    <n v="0.2"/>
    <x v="1952"/>
  </r>
  <r>
    <n v="2171"/>
    <x v="1059"/>
    <x v="678"/>
    <d v="2017-01-30T00:00:00"/>
    <s v="Second Class"/>
    <s v="JH-15820"/>
    <s v="John Huston"/>
    <x v="0"/>
    <s v="United States"/>
    <s v="Kent"/>
    <x v="24"/>
    <n v="44240"/>
    <x v="3"/>
    <s v="TEC-PH-10003931"/>
    <x v="2"/>
    <x v="7"/>
    <s v="JBL Micro Wireless Portable Bluetooth Speaker"/>
    <n v="107.982"/>
    <n v="3"/>
    <n v="0.4"/>
    <x v="731"/>
  </r>
  <r>
    <n v="2172"/>
    <x v="1060"/>
    <x v="123"/>
    <d v="2017-11-25T00:00:00"/>
    <s v="Standard Class"/>
    <s v="LC-16930"/>
    <s v="Linda Cazamias"/>
    <x v="1"/>
    <s v="United States"/>
    <s v="San Angelo"/>
    <x v="5"/>
    <n v="76903"/>
    <x v="2"/>
    <s v="FUR-CH-10004675"/>
    <x v="0"/>
    <x v="1"/>
    <s v="Lifetime Advantage Folding Chairs, 4/Carton"/>
    <n v="305.31200000000001"/>
    <n v="2"/>
    <n v="0.3"/>
    <x v="1953"/>
  </r>
  <r>
    <n v="2173"/>
    <x v="1061"/>
    <x v="601"/>
    <d v="2014-08-03T00:00:00"/>
    <s v="First Class"/>
    <s v="IL-15100"/>
    <s v="Ivan Liston"/>
    <x v="0"/>
    <s v="United States"/>
    <s v="San Francisco"/>
    <x v="1"/>
    <n v="94122"/>
    <x v="1"/>
    <s v="OFF-BI-10004506"/>
    <x v="1"/>
    <x v="8"/>
    <s v="Wilson Jones data.warehouse D-Ring Binders with DublLock"/>
    <n v="19.751999999999999"/>
    <n v="3"/>
    <n v="0.2"/>
    <x v="1954"/>
  </r>
  <r>
    <n v="2174"/>
    <x v="1062"/>
    <x v="679"/>
    <d v="2016-08-04T00:00:00"/>
    <s v="Standard Class"/>
    <s v="LS-16975"/>
    <s v="Lindsay Shagiari"/>
    <x v="2"/>
    <s v="United States"/>
    <s v="Houston"/>
    <x v="5"/>
    <n v="77070"/>
    <x v="2"/>
    <s v="OFF-BI-10002353"/>
    <x v="1"/>
    <x v="8"/>
    <s v="GBC VeloBind Cover Sets"/>
    <n v="9.2639999999999993"/>
    <n v="3"/>
    <n v="0.8"/>
    <x v="1955"/>
  </r>
  <r>
    <n v="2175"/>
    <x v="1063"/>
    <x v="117"/>
    <d v="2015-08-03T00:00:00"/>
    <s v="Second Class"/>
    <s v="CC-12610"/>
    <s v="Corey Catlett"/>
    <x v="1"/>
    <s v="United States"/>
    <s v="Houston"/>
    <x v="5"/>
    <n v="77041"/>
    <x v="2"/>
    <s v="OFF-ST-10000943"/>
    <x v="1"/>
    <x v="4"/>
    <s v="Eldon ProFile File 'N Store Portable File Tub Letter/Legal Size Black"/>
    <n v="61.792000000000002"/>
    <n v="4"/>
    <n v="0.2"/>
    <x v="1956"/>
  </r>
  <r>
    <n v="2176"/>
    <x v="1064"/>
    <x v="680"/>
    <d v="2016-10-21T00:00:00"/>
    <s v="Standard Class"/>
    <s v="PB-18805"/>
    <s v="Patrick Bzostek"/>
    <x v="2"/>
    <s v="United States"/>
    <s v="Salt Lake City"/>
    <x v="7"/>
    <n v="84106"/>
    <x v="1"/>
    <s v="OFF-PA-10000740"/>
    <x v="1"/>
    <x v="10"/>
    <s v="Xerox 1982"/>
    <n v="45.68"/>
    <n v="2"/>
    <n v="0"/>
    <x v="1957"/>
  </r>
  <r>
    <n v="2177"/>
    <x v="1064"/>
    <x v="680"/>
    <d v="2016-10-21T00:00:00"/>
    <s v="Standard Class"/>
    <s v="PB-18805"/>
    <s v="Patrick Bzostek"/>
    <x v="2"/>
    <s v="United States"/>
    <s v="Salt Lake City"/>
    <x v="7"/>
    <n v="84106"/>
    <x v="1"/>
    <s v="OFF-PA-10003001"/>
    <x v="1"/>
    <x v="10"/>
    <s v="Xerox 1986"/>
    <n v="60.12"/>
    <n v="9"/>
    <n v="0"/>
    <x v="1958"/>
  </r>
  <r>
    <n v="2178"/>
    <x v="1064"/>
    <x v="680"/>
    <d v="2016-10-21T00:00:00"/>
    <s v="Standard Class"/>
    <s v="PB-18805"/>
    <s v="Patrick Bzostek"/>
    <x v="2"/>
    <s v="United States"/>
    <s v="Salt Lake City"/>
    <x v="7"/>
    <n v="84106"/>
    <x v="1"/>
    <s v="OFF-BI-10001628"/>
    <x v="1"/>
    <x v="8"/>
    <s v="Acco Data Flex Cable Posts For Top &amp; Bottom Load Binders, 6&quot; Capacity"/>
    <n v="41.72"/>
    <n v="5"/>
    <n v="0.2"/>
    <x v="1959"/>
  </r>
  <r>
    <n v="2179"/>
    <x v="1064"/>
    <x v="680"/>
    <d v="2016-10-21T00:00:00"/>
    <s v="Standard Class"/>
    <s v="PB-18805"/>
    <s v="Patrick Bzostek"/>
    <x v="2"/>
    <s v="United States"/>
    <s v="Salt Lake City"/>
    <x v="7"/>
    <n v="84106"/>
    <x v="1"/>
    <s v="OFF-PA-10001509"/>
    <x v="1"/>
    <x v="10"/>
    <s v="Recycled Desk Saver Line &quot;While You Were Out&quot; Book, 5 1/2&quot; X 4&quot;"/>
    <n v="71.599999999999994"/>
    <n v="8"/>
    <n v="0"/>
    <x v="1960"/>
  </r>
  <r>
    <n v="2180"/>
    <x v="1065"/>
    <x v="681"/>
    <d v="2016-05-11T00:00:00"/>
    <s v="Standard Class"/>
    <s v="CJ-12010"/>
    <s v="Caroline Jumper"/>
    <x v="0"/>
    <s v="United States"/>
    <s v="New York City"/>
    <x v="15"/>
    <n v="10009"/>
    <x v="3"/>
    <s v="OFF-BI-10000309"/>
    <x v="1"/>
    <x v="8"/>
    <s v="GBC Twin Loop Wire Binding Elements, 9/16&quot; Spine, Black"/>
    <n v="85.231999999999999"/>
    <n v="7"/>
    <n v="0.2"/>
    <x v="1961"/>
  </r>
  <r>
    <n v="2181"/>
    <x v="1065"/>
    <x v="681"/>
    <d v="2016-05-11T00:00:00"/>
    <s v="Standard Class"/>
    <s v="CJ-12010"/>
    <s v="Caroline Jumper"/>
    <x v="0"/>
    <s v="United States"/>
    <s v="New York City"/>
    <x v="15"/>
    <n v="10009"/>
    <x v="3"/>
    <s v="OFF-LA-10003923"/>
    <x v="1"/>
    <x v="2"/>
    <s v="Alphabetical Labels for Top Tab Filing"/>
    <n v="44.4"/>
    <n v="3"/>
    <n v="0"/>
    <x v="1962"/>
  </r>
  <r>
    <n v="2182"/>
    <x v="1065"/>
    <x v="681"/>
    <d v="2016-05-11T00:00:00"/>
    <s v="Standard Class"/>
    <s v="CJ-12010"/>
    <s v="Caroline Jumper"/>
    <x v="0"/>
    <s v="United States"/>
    <s v="New York City"/>
    <x v="15"/>
    <n v="10009"/>
    <x v="3"/>
    <s v="FUR-CH-10002084"/>
    <x v="0"/>
    <x v="1"/>
    <s v="Hon Mobius Operator's Chair"/>
    <n v="442.76400000000001"/>
    <n v="4"/>
    <n v="0.1"/>
    <x v="1963"/>
  </r>
  <r>
    <n v="2183"/>
    <x v="1065"/>
    <x v="681"/>
    <d v="2016-05-11T00:00:00"/>
    <s v="Standard Class"/>
    <s v="CJ-12010"/>
    <s v="Caroline Jumper"/>
    <x v="0"/>
    <s v="United States"/>
    <s v="New York City"/>
    <x v="15"/>
    <n v="10009"/>
    <x v="3"/>
    <s v="TEC-MA-10000488"/>
    <x v="2"/>
    <x v="15"/>
    <s v="Bady BDG101FRU Card Printer"/>
    <n v="3999.95"/>
    <n v="5"/>
    <n v="0"/>
    <x v="1964"/>
  </r>
  <r>
    <n v="2184"/>
    <x v="1065"/>
    <x v="681"/>
    <d v="2016-05-11T00:00:00"/>
    <s v="Standard Class"/>
    <s v="CJ-12010"/>
    <s v="Caroline Jumper"/>
    <x v="0"/>
    <s v="United States"/>
    <s v="New York City"/>
    <x v="15"/>
    <n v="10009"/>
    <x v="3"/>
    <s v="TEC-AC-10001767"/>
    <x v="2"/>
    <x v="11"/>
    <s v="SanDisk Ultra 64 GB MicroSDHC Class 10 Memory Card"/>
    <n v="199.95"/>
    <n v="5"/>
    <n v="0"/>
    <x v="1805"/>
  </r>
  <r>
    <n v="2185"/>
    <x v="1065"/>
    <x v="681"/>
    <d v="2016-05-11T00:00:00"/>
    <s v="Standard Class"/>
    <s v="CJ-12010"/>
    <s v="Caroline Jumper"/>
    <x v="0"/>
    <s v="United States"/>
    <s v="New York City"/>
    <x v="15"/>
    <n v="10009"/>
    <x v="3"/>
    <s v="FUR-FU-10001940"/>
    <x v="0"/>
    <x v="5"/>
    <s v="Staple-based wall hangings"/>
    <n v="63.68"/>
    <n v="8"/>
    <n v="0"/>
    <x v="1965"/>
  </r>
  <r>
    <n v="2186"/>
    <x v="1066"/>
    <x v="378"/>
    <d v="2017-08-04T00:00:00"/>
    <s v="Second Class"/>
    <s v="HK-14890"/>
    <s v="Heather Kirkland"/>
    <x v="1"/>
    <s v="United States"/>
    <s v="Salinas"/>
    <x v="1"/>
    <n v="93905"/>
    <x v="1"/>
    <s v="OFF-BI-10002735"/>
    <x v="1"/>
    <x v="8"/>
    <s v="GBC Prestige Therm-A-Bind Covers"/>
    <n v="54.896000000000001"/>
    <n v="2"/>
    <n v="0.2"/>
    <x v="1966"/>
  </r>
  <r>
    <n v="2187"/>
    <x v="1067"/>
    <x v="216"/>
    <d v="2016-07-14T00:00:00"/>
    <s v="Same Day"/>
    <s v="RH-19600"/>
    <s v="Rob Haberlin"/>
    <x v="0"/>
    <s v="United States"/>
    <s v="Huntsville"/>
    <x v="19"/>
    <n v="35810"/>
    <x v="0"/>
    <s v="TEC-AC-10002345"/>
    <x v="2"/>
    <x v="11"/>
    <s v="HP Standard 104 key PS/2 Keyboard"/>
    <n v="29"/>
    <n v="2"/>
    <n v="0"/>
    <x v="182"/>
  </r>
  <r>
    <n v="2188"/>
    <x v="1068"/>
    <x v="682"/>
    <d v="2017-08-15T00:00:00"/>
    <s v="Standard Class"/>
    <s v="IL-15100"/>
    <s v="Ivan Liston"/>
    <x v="0"/>
    <s v="United States"/>
    <s v="Columbus"/>
    <x v="14"/>
    <n v="47201"/>
    <x v="2"/>
    <s v="OFF-EN-10003134"/>
    <x v="1"/>
    <x v="12"/>
    <s v="Staple envelope"/>
    <n v="70.08"/>
    <n v="6"/>
    <n v="0"/>
    <x v="1967"/>
  </r>
  <r>
    <n v="2189"/>
    <x v="1068"/>
    <x v="682"/>
    <d v="2017-08-15T00:00:00"/>
    <s v="Standard Class"/>
    <s v="IL-15100"/>
    <s v="Ivan Liston"/>
    <x v="0"/>
    <s v="United States"/>
    <s v="Columbus"/>
    <x v="14"/>
    <n v="47201"/>
    <x v="2"/>
    <s v="FUR-FU-10003708"/>
    <x v="0"/>
    <x v="5"/>
    <s v="Tenex Traditional Chairmats for Medium Pile Carpet, Standard Lip, 36&quot; x 48&quot;"/>
    <n v="121.3"/>
    <n v="2"/>
    <n v="0"/>
    <x v="1968"/>
  </r>
  <r>
    <n v="2190"/>
    <x v="1068"/>
    <x v="682"/>
    <d v="2017-08-15T00:00:00"/>
    <s v="Standard Class"/>
    <s v="IL-15100"/>
    <s v="Ivan Liston"/>
    <x v="0"/>
    <s v="United States"/>
    <s v="Columbus"/>
    <x v="14"/>
    <n v="47201"/>
    <x v="2"/>
    <s v="TEC-PH-10003645"/>
    <x v="2"/>
    <x v="7"/>
    <s v="Aastra 57i VoIP phone"/>
    <n v="1454.49"/>
    <n v="9"/>
    <n v="0"/>
    <x v="1969"/>
  </r>
  <r>
    <n v="2191"/>
    <x v="1069"/>
    <x v="674"/>
    <d v="2016-06-29T00:00:00"/>
    <s v="Standard Class"/>
    <s v="AS-10240"/>
    <s v="Alan Shonely"/>
    <x v="0"/>
    <s v="United States"/>
    <s v="Los Angeles"/>
    <x v="1"/>
    <n v="90049"/>
    <x v="1"/>
    <s v="OFF-AP-10000692"/>
    <x v="1"/>
    <x v="9"/>
    <s v="Fellowes Mighty 8 Compact Surge Protector"/>
    <n v="60.81"/>
    <n v="3"/>
    <n v="0"/>
    <x v="1970"/>
  </r>
  <r>
    <n v="2192"/>
    <x v="1070"/>
    <x v="107"/>
    <d v="2016-12-17T00:00:00"/>
    <s v="Standard Class"/>
    <s v="AP-10915"/>
    <s v="Arthur Prichep"/>
    <x v="0"/>
    <s v="United States"/>
    <s v="Seattle"/>
    <x v="4"/>
    <n v="98105"/>
    <x v="1"/>
    <s v="OFF-BI-10001718"/>
    <x v="1"/>
    <x v="8"/>
    <s v="GBC DocuBind P50 Personal Binding Machine"/>
    <n v="153.55199999999999"/>
    <n v="3"/>
    <n v="0.2"/>
    <x v="1971"/>
  </r>
  <r>
    <n v="2193"/>
    <x v="1070"/>
    <x v="107"/>
    <d v="2016-12-17T00:00:00"/>
    <s v="Standard Class"/>
    <s v="AP-10915"/>
    <s v="Arthur Prichep"/>
    <x v="0"/>
    <s v="United States"/>
    <s v="Seattle"/>
    <x v="4"/>
    <n v="98105"/>
    <x v="1"/>
    <s v="OFF-AP-10002082"/>
    <x v="1"/>
    <x v="9"/>
    <s v="Holmes HEPA Air Purifier"/>
    <n v="65.34"/>
    <n v="3"/>
    <n v="0"/>
    <x v="487"/>
  </r>
  <r>
    <n v="2194"/>
    <x v="1070"/>
    <x v="107"/>
    <d v="2016-12-17T00:00:00"/>
    <s v="Standard Class"/>
    <s v="AP-10915"/>
    <s v="Arthur Prichep"/>
    <x v="0"/>
    <s v="United States"/>
    <s v="Seattle"/>
    <x v="4"/>
    <n v="98105"/>
    <x v="1"/>
    <s v="OFF-PA-10001125"/>
    <x v="1"/>
    <x v="10"/>
    <s v="Xerox 1988"/>
    <n v="123.92"/>
    <n v="4"/>
    <n v="0"/>
    <x v="1972"/>
  </r>
  <r>
    <n v="2195"/>
    <x v="1070"/>
    <x v="107"/>
    <d v="2016-12-17T00:00:00"/>
    <s v="Standard Class"/>
    <s v="AP-10915"/>
    <s v="Arthur Prichep"/>
    <x v="0"/>
    <s v="United States"/>
    <s v="Seattle"/>
    <x v="4"/>
    <n v="98105"/>
    <x v="1"/>
    <s v="OFF-AP-10000252"/>
    <x v="1"/>
    <x v="9"/>
    <s v="Harmony HEPA Quiet Air Purifiers"/>
    <n v="35.1"/>
    <n v="3"/>
    <n v="0"/>
    <x v="1973"/>
  </r>
  <r>
    <n v="2196"/>
    <x v="1070"/>
    <x v="107"/>
    <d v="2016-12-17T00:00:00"/>
    <s v="Standard Class"/>
    <s v="AP-10915"/>
    <s v="Arthur Prichep"/>
    <x v="0"/>
    <s v="United States"/>
    <s v="Seattle"/>
    <x v="4"/>
    <n v="98105"/>
    <x v="1"/>
    <s v="TEC-AC-10003038"/>
    <x v="2"/>
    <x v="11"/>
    <s v="Kingston Digital DataTraveler 16GB USB 2.0"/>
    <n v="44.75"/>
    <n v="5"/>
    <n v="0"/>
    <x v="1974"/>
  </r>
  <r>
    <n v="2197"/>
    <x v="1071"/>
    <x v="49"/>
    <d v="2016-12-06T00:00:00"/>
    <s v="Standard Class"/>
    <s v="AG-10390"/>
    <s v="Allen Goldenen"/>
    <x v="0"/>
    <s v="United States"/>
    <s v="Knoxville"/>
    <x v="18"/>
    <n v="37918"/>
    <x v="0"/>
    <s v="OFF-AR-10000940"/>
    <x v="1"/>
    <x v="6"/>
    <s v="Newell 343"/>
    <n v="4.7039999999999997"/>
    <n v="2"/>
    <n v="0.2"/>
    <x v="1975"/>
  </r>
  <r>
    <n v="2198"/>
    <x v="1072"/>
    <x v="683"/>
    <d v="2014-12-04T00:00:00"/>
    <s v="Standard Class"/>
    <s v="BF-11080"/>
    <s v="Bart Folk"/>
    <x v="0"/>
    <s v="United States"/>
    <s v="Montgomery"/>
    <x v="19"/>
    <n v="36116"/>
    <x v="0"/>
    <s v="OFF-AR-10001954"/>
    <x v="1"/>
    <x v="6"/>
    <s v="Newell 331"/>
    <n v="14.67"/>
    <n v="3"/>
    <n v="0"/>
    <x v="1976"/>
  </r>
  <r>
    <n v="2199"/>
    <x v="1073"/>
    <x v="262"/>
    <d v="2015-04-02T00:00:00"/>
    <s v="Standard Class"/>
    <s v="CK-12205"/>
    <s v="Chloris Kastensmidt"/>
    <x v="0"/>
    <s v="United States"/>
    <s v="Philadelphia"/>
    <x v="9"/>
    <n v="19120"/>
    <x v="3"/>
    <s v="OFF-PA-10003177"/>
    <x v="1"/>
    <x v="10"/>
    <s v="Xerox 1999"/>
    <n v="15.552"/>
    <n v="3"/>
    <n v="0.2"/>
    <x v="12"/>
  </r>
  <r>
    <n v="2200"/>
    <x v="1073"/>
    <x v="262"/>
    <d v="2015-04-02T00:00:00"/>
    <s v="Standard Class"/>
    <s v="CK-12205"/>
    <s v="Chloris Kastensmidt"/>
    <x v="0"/>
    <s v="United States"/>
    <s v="Philadelphia"/>
    <x v="9"/>
    <n v="19120"/>
    <x v="3"/>
    <s v="OFF-PA-10000533"/>
    <x v="1"/>
    <x v="10"/>
    <s v="Southworth Parchment Paper &amp; Envelopes"/>
    <n v="5.2320000000000002"/>
    <n v="1"/>
    <n v="0.2"/>
    <x v="1414"/>
  </r>
  <r>
    <n v="2201"/>
    <x v="1074"/>
    <x v="106"/>
    <d v="2014-06-06T00:00:00"/>
    <s v="Standard Class"/>
    <s v="LT-17110"/>
    <s v="Liz Thompson"/>
    <x v="0"/>
    <s v="United States"/>
    <s v="Little Rock"/>
    <x v="36"/>
    <n v="72209"/>
    <x v="0"/>
    <s v="FUR-FU-10001935"/>
    <x v="0"/>
    <x v="5"/>
    <s v="3M Hangers With Command Adhesive"/>
    <n v="22.2"/>
    <n v="6"/>
    <n v="0"/>
    <x v="865"/>
  </r>
  <r>
    <n v="2202"/>
    <x v="1074"/>
    <x v="106"/>
    <d v="2014-06-06T00:00:00"/>
    <s v="Standard Class"/>
    <s v="LT-17110"/>
    <s v="Liz Thompson"/>
    <x v="0"/>
    <s v="United States"/>
    <s v="Little Rock"/>
    <x v="36"/>
    <n v="72209"/>
    <x v="0"/>
    <s v="TEC-PH-10002563"/>
    <x v="2"/>
    <x v="7"/>
    <s v="Adtran 1202752G1"/>
    <n v="881.93"/>
    <n v="7"/>
    <n v="0"/>
    <x v="1977"/>
  </r>
  <r>
    <n v="2203"/>
    <x v="1075"/>
    <x v="684"/>
    <d v="2015-09-12T00:00:00"/>
    <s v="Standard Class"/>
    <s v="BT-11305"/>
    <s v="Beth Thompson"/>
    <x v="2"/>
    <s v="United States"/>
    <s v="Seattle"/>
    <x v="4"/>
    <n v="98103"/>
    <x v="1"/>
    <s v="OFF-BI-10002160"/>
    <x v="1"/>
    <x v="8"/>
    <s v="Acco Hanging Data Binders"/>
    <n v="6.0960000000000001"/>
    <n v="2"/>
    <n v="0.2"/>
    <x v="1978"/>
  </r>
  <r>
    <n v="2204"/>
    <x v="1075"/>
    <x v="684"/>
    <d v="2015-09-12T00:00:00"/>
    <s v="Standard Class"/>
    <s v="BT-11305"/>
    <s v="Beth Thompson"/>
    <x v="2"/>
    <s v="United States"/>
    <s v="Seattle"/>
    <x v="4"/>
    <n v="98103"/>
    <x v="1"/>
    <s v="FUR-FU-10004748"/>
    <x v="0"/>
    <x v="5"/>
    <s v="Howard Miller 16&quot; Diameter Gallery Wall Clock"/>
    <n v="191.82"/>
    <n v="3"/>
    <n v="0"/>
    <x v="1979"/>
  </r>
  <r>
    <n v="2205"/>
    <x v="1076"/>
    <x v="685"/>
    <d v="2015-07-05T00:00:00"/>
    <s v="Standard Class"/>
    <s v="SC-20725"/>
    <s v="Steven Cartwright"/>
    <x v="0"/>
    <s v="United States"/>
    <s v="Lancaster"/>
    <x v="9"/>
    <n v="17602"/>
    <x v="3"/>
    <s v="FUR-FU-10001473"/>
    <x v="0"/>
    <x v="5"/>
    <s v="Eldon Executive Woodline II Desk Accessories, Mahogany"/>
    <n v="20.103999999999999"/>
    <n v="1"/>
    <n v="0.2"/>
    <x v="1980"/>
  </r>
  <r>
    <n v="2206"/>
    <x v="1077"/>
    <x v="545"/>
    <d v="2016-09-12T00:00:00"/>
    <s v="Second Class"/>
    <s v="CG-12040"/>
    <s v="Catherine Glotzbach"/>
    <x v="2"/>
    <s v="United States"/>
    <s v="Bristol"/>
    <x v="18"/>
    <n v="37620"/>
    <x v="0"/>
    <s v="OFF-AR-10000538"/>
    <x v="1"/>
    <x v="6"/>
    <s v="Boston Model 1800 Electric Pencil Sharpener, Gray"/>
    <n v="67.56"/>
    <n v="3"/>
    <n v="0.2"/>
    <x v="1981"/>
  </r>
  <r>
    <n v="2207"/>
    <x v="1078"/>
    <x v="686"/>
    <d v="2014-07-20T00:00:00"/>
    <s v="Standard Class"/>
    <s v="AW-10930"/>
    <s v="Arthur Wiediger"/>
    <x v="2"/>
    <s v="United States"/>
    <s v="Aurora"/>
    <x v="10"/>
    <n v="60505"/>
    <x v="2"/>
    <s v="OFF-BI-10001098"/>
    <x v="1"/>
    <x v="8"/>
    <s v="Acco D-Ring Binder w/DublLock"/>
    <n v="29.931999999999999"/>
    <n v="7"/>
    <n v="0.8"/>
    <x v="1982"/>
  </r>
  <r>
    <n v="2208"/>
    <x v="1078"/>
    <x v="686"/>
    <d v="2014-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x v="1983"/>
  </r>
  <r>
    <n v="2209"/>
    <x v="1079"/>
    <x v="421"/>
    <d v="2015-08-26T00:00:00"/>
    <s v="Standard Class"/>
    <s v="RB-19705"/>
    <s v="Roger Barcio"/>
    <x v="2"/>
    <s v="United States"/>
    <s v="New York City"/>
    <x v="15"/>
    <n v="10009"/>
    <x v="3"/>
    <s v="OFF-AR-10000390"/>
    <x v="1"/>
    <x v="6"/>
    <s v="Newell Chalk Holder"/>
    <n v="16.52"/>
    <n v="4"/>
    <n v="0"/>
    <x v="1984"/>
  </r>
  <r>
    <n v="2210"/>
    <x v="1080"/>
    <x v="687"/>
    <d v="2014-11-16T00:00:00"/>
    <s v="Second Class"/>
    <s v="ML-17410"/>
    <s v="Maris LaWare"/>
    <x v="0"/>
    <s v="United States"/>
    <s v="Fairfield"/>
    <x v="29"/>
    <n v="6824"/>
    <x v="3"/>
    <s v="TEC-PH-10001079"/>
    <x v="2"/>
    <x v="7"/>
    <s v="Polycom SoundPoint Pro SE-225 Corded phone"/>
    <n v="832.93"/>
    <n v="7"/>
    <n v="0"/>
    <x v="1985"/>
  </r>
  <r>
    <n v="2211"/>
    <x v="1080"/>
    <x v="687"/>
    <d v="2014-11-16T00:00:00"/>
    <s v="Second Class"/>
    <s v="ML-17410"/>
    <s v="Maris LaWare"/>
    <x v="0"/>
    <s v="United States"/>
    <s v="Fairfield"/>
    <x v="29"/>
    <n v="6824"/>
    <x v="3"/>
    <s v="OFF-BI-10003460"/>
    <x v="1"/>
    <x v="8"/>
    <s v="Acco 3-Hole Punch"/>
    <n v="43.8"/>
    <n v="10"/>
    <n v="0"/>
    <x v="1986"/>
  </r>
  <r>
    <n v="2212"/>
    <x v="1081"/>
    <x v="581"/>
    <d v="2016-11-30T00:00:00"/>
    <s v="First Class"/>
    <s v="VB-21745"/>
    <s v="Victoria Brennan"/>
    <x v="1"/>
    <s v="United States"/>
    <s v="Lincoln Park"/>
    <x v="12"/>
    <n v="48146"/>
    <x v="2"/>
    <s v="OFF-AP-10003842"/>
    <x v="1"/>
    <x v="9"/>
    <s v="Euro-Pro Shark Turbo Vacuum"/>
    <n v="167.292"/>
    <n v="6"/>
    <n v="0.1"/>
    <x v="1987"/>
  </r>
  <r>
    <n v="2213"/>
    <x v="1082"/>
    <x v="610"/>
    <d v="2017-11-25T00:00:00"/>
    <s v="Standard Class"/>
    <s v="SW-20275"/>
    <s v="Scott Williamson"/>
    <x v="0"/>
    <s v="United States"/>
    <s v="New York City"/>
    <x v="15"/>
    <n v="10035"/>
    <x v="3"/>
    <s v="FUR-FU-10003535"/>
    <x v="0"/>
    <x v="5"/>
    <s v="Howard Miller Distant Time Traveler Alarm Clock"/>
    <n v="27.42"/>
    <n v="1"/>
    <n v="0"/>
    <x v="1988"/>
  </r>
  <r>
    <n v="2214"/>
    <x v="1083"/>
    <x v="172"/>
    <d v="2017-10-02T00:00:00"/>
    <s v="First Class"/>
    <s v="NS-18505"/>
    <s v="Neola Schneider"/>
    <x v="0"/>
    <s v="United States"/>
    <s v="San Jose"/>
    <x v="1"/>
    <n v="95123"/>
    <x v="1"/>
    <s v="OFF-BI-10002012"/>
    <x v="1"/>
    <x v="8"/>
    <s v="Wilson Jones Easy Flow II Sheet Lifters"/>
    <n v="1.44"/>
    <n v="1"/>
    <n v="0.2"/>
    <x v="1989"/>
  </r>
  <r>
    <n v="2215"/>
    <x v="1083"/>
    <x v="172"/>
    <d v="2017-10-02T00:00:00"/>
    <s v="First Class"/>
    <s v="NS-18505"/>
    <s v="Neola Schneider"/>
    <x v="0"/>
    <s v="United States"/>
    <s v="San Jose"/>
    <x v="1"/>
    <n v="95123"/>
    <x v="1"/>
    <s v="OFF-BI-10001922"/>
    <x v="1"/>
    <x v="8"/>
    <s v="Storex Dura Pro Binders"/>
    <n v="61.776000000000003"/>
    <n v="13"/>
    <n v="0.2"/>
    <x v="1990"/>
  </r>
  <r>
    <n v="2216"/>
    <x v="1083"/>
    <x v="172"/>
    <d v="2017-10-02T00:00:00"/>
    <s v="First Class"/>
    <s v="NS-18505"/>
    <s v="Neola Schneider"/>
    <x v="0"/>
    <s v="United States"/>
    <s v="San Jose"/>
    <x v="1"/>
    <n v="95123"/>
    <x v="1"/>
    <s v="OFF-AP-10000576"/>
    <x v="1"/>
    <x v="9"/>
    <s v="Belkin 325VA UPS Surge Protector, 6'"/>
    <n v="241.96"/>
    <n v="2"/>
    <n v="0"/>
    <x v="1991"/>
  </r>
  <r>
    <n v="2217"/>
    <x v="1083"/>
    <x v="172"/>
    <d v="2017-10-02T00:00:00"/>
    <s v="First Class"/>
    <s v="NS-18505"/>
    <s v="Neola Schneider"/>
    <x v="0"/>
    <s v="United States"/>
    <s v="San Jose"/>
    <x v="1"/>
    <n v="95123"/>
    <x v="1"/>
    <s v="FUR-CH-10000553"/>
    <x v="0"/>
    <x v="1"/>
    <s v="Metal Folding Chairs, Beige, 4/Carton"/>
    <n v="108.608"/>
    <n v="4"/>
    <n v="0.2"/>
    <x v="1992"/>
  </r>
  <r>
    <n v="2218"/>
    <x v="1084"/>
    <x v="59"/>
    <d v="2014-09-25T00:00:00"/>
    <s v="Standard Class"/>
    <s v="DB-13555"/>
    <s v="Dorothy Badders"/>
    <x v="1"/>
    <s v="United States"/>
    <s v="Jacksonville"/>
    <x v="2"/>
    <n v="32216"/>
    <x v="0"/>
    <s v="OFF-AR-10003469"/>
    <x v="1"/>
    <x v="6"/>
    <s v="Nontoxic Chalk"/>
    <n v="2.8159999999999998"/>
    <n v="2"/>
    <n v="0.2"/>
    <x v="1578"/>
  </r>
  <r>
    <n v="2219"/>
    <x v="1085"/>
    <x v="688"/>
    <d v="2017-08-01T00:00:00"/>
    <s v="Standard Class"/>
    <s v="MH-17620"/>
    <s v="Matt Hagelstein"/>
    <x v="1"/>
    <s v="United States"/>
    <s v="San Francisco"/>
    <x v="1"/>
    <n v="94110"/>
    <x v="1"/>
    <s v="OFF-BI-10000145"/>
    <x v="1"/>
    <x v="8"/>
    <s v="Zipper Ring Binder Pockets"/>
    <n v="9.984"/>
    <n v="4"/>
    <n v="0.2"/>
    <x v="1993"/>
  </r>
  <r>
    <n v="2220"/>
    <x v="1085"/>
    <x v="688"/>
    <d v="2017-08-01T00:00:00"/>
    <s v="Standard Class"/>
    <s v="MH-17620"/>
    <s v="Matt Hagelstein"/>
    <x v="1"/>
    <s v="United States"/>
    <s v="San Francisco"/>
    <x v="1"/>
    <n v="94110"/>
    <x v="1"/>
    <s v="OFF-ST-10001580"/>
    <x v="1"/>
    <x v="4"/>
    <s v="Super Decoflex Portable Personal File"/>
    <n v="14.98"/>
    <n v="1"/>
    <n v="0"/>
    <x v="1994"/>
  </r>
  <r>
    <n v="2221"/>
    <x v="1085"/>
    <x v="688"/>
    <d v="2017-08-01T00:00:00"/>
    <s v="Standard Class"/>
    <s v="MH-17620"/>
    <s v="Matt Hagelstein"/>
    <x v="1"/>
    <s v="United States"/>
    <s v="San Francisco"/>
    <x v="1"/>
    <n v="94110"/>
    <x v="1"/>
    <s v="TEC-PH-10001817"/>
    <x v="2"/>
    <x v="7"/>
    <s v="Wilson Electronics DB Pro Signal Booster"/>
    <n v="1145.5999999999999"/>
    <n v="4"/>
    <n v="0.2"/>
    <x v="1995"/>
  </r>
  <r>
    <n v="2222"/>
    <x v="1086"/>
    <x v="401"/>
    <d v="2015-12-06T00:00:00"/>
    <s v="Same Day"/>
    <s v="DK-13375"/>
    <s v="Dennis Kane"/>
    <x v="0"/>
    <s v="United States"/>
    <s v="Marion"/>
    <x v="24"/>
    <n v="43302"/>
    <x v="3"/>
    <s v="TEC-PH-10001578"/>
    <x v="2"/>
    <x v="7"/>
    <s v="Polycom SoundStation2 EX Conference phone"/>
    <n v="485.94"/>
    <n v="2"/>
    <n v="0.4"/>
    <x v="1996"/>
  </r>
  <r>
    <n v="2223"/>
    <x v="1086"/>
    <x v="401"/>
    <d v="2015-12-06T00:00:00"/>
    <s v="Same Day"/>
    <s v="DK-13375"/>
    <s v="Dennis Kane"/>
    <x v="0"/>
    <s v="United States"/>
    <s v="Marion"/>
    <x v="24"/>
    <n v="43302"/>
    <x v="3"/>
    <s v="OFF-AR-10004078"/>
    <x v="1"/>
    <x v="6"/>
    <s v="Newell 312"/>
    <n v="37.375999999999998"/>
    <n v="8"/>
    <n v="0.2"/>
    <x v="1997"/>
  </r>
  <r>
    <n v="2224"/>
    <x v="1086"/>
    <x v="401"/>
    <d v="2015-12-06T00:00:00"/>
    <s v="Same Day"/>
    <s v="DK-13375"/>
    <s v="Dennis Kane"/>
    <x v="0"/>
    <s v="United States"/>
    <s v="Marion"/>
    <x v="24"/>
    <n v="43302"/>
    <x v="3"/>
    <s v="FUR-CH-10004860"/>
    <x v="0"/>
    <x v="1"/>
    <s v="Global Low Back Tilter Chair"/>
    <n v="70.686000000000007"/>
    <n v="1"/>
    <n v="0.3"/>
    <x v="1998"/>
  </r>
  <r>
    <n v="2225"/>
    <x v="1087"/>
    <x v="689"/>
    <d v="2017-08-05T00:00:00"/>
    <s v="Standard Class"/>
    <s v="EA-14035"/>
    <s v="Erin Ashbrook"/>
    <x v="1"/>
    <s v="United States"/>
    <s v="Philadelphia"/>
    <x v="9"/>
    <n v="19134"/>
    <x v="3"/>
    <s v="OFF-PA-10003790"/>
    <x v="1"/>
    <x v="10"/>
    <s v="Xerox 1991"/>
    <n v="54.816000000000003"/>
    <n v="3"/>
    <n v="0.2"/>
    <x v="1641"/>
  </r>
  <r>
    <n v="2226"/>
    <x v="1088"/>
    <x v="690"/>
    <d v="2016-03-21T00:00:00"/>
    <s v="Second Class"/>
    <s v="BT-11440"/>
    <s v="Bobby Trafton"/>
    <x v="0"/>
    <s v="United States"/>
    <s v="Littleton"/>
    <x v="22"/>
    <n v="80122"/>
    <x v="1"/>
    <s v="FUR-BO-10002202"/>
    <x v="0"/>
    <x v="0"/>
    <s v="Atlantic Metals Mobile 2-Shelf Bookcases, Custom Colors"/>
    <n v="72.293999999999997"/>
    <n v="1"/>
    <n v="0.7"/>
    <x v="1999"/>
  </r>
  <r>
    <n v="2227"/>
    <x v="1089"/>
    <x v="570"/>
    <d v="2017-08-03T00:00:00"/>
    <s v="Standard Class"/>
    <s v="LA-16780"/>
    <s v="Laura Armstrong"/>
    <x v="1"/>
    <s v="United States"/>
    <s v="Austin"/>
    <x v="5"/>
    <n v="78745"/>
    <x v="2"/>
    <s v="OFF-FA-10003059"/>
    <x v="1"/>
    <x v="13"/>
    <s v="Assorted Color Push Pins"/>
    <n v="2.8959999999999999"/>
    <n v="2"/>
    <n v="0.2"/>
    <x v="1780"/>
  </r>
  <r>
    <n v="2228"/>
    <x v="1089"/>
    <x v="570"/>
    <d v="2017-08-03T00:00:00"/>
    <s v="Standard Class"/>
    <s v="LA-16780"/>
    <s v="Laura Armstrong"/>
    <x v="1"/>
    <s v="United States"/>
    <s v="Austin"/>
    <x v="5"/>
    <n v="78745"/>
    <x v="2"/>
    <s v="TEC-PH-10002496"/>
    <x v="2"/>
    <x v="7"/>
    <s v="Cisco SPA301"/>
    <n v="124.792"/>
    <n v="1"/>
    <n v="0.2"/>
    <x v="2000"/>
  </r>
  <r>
    <n v="2229"/>
    <x v="1090"/>
    <x v="393"/>
    <d v="2016-10-05T00:00:00"/>
    <s v="Standard Class"/>
    <s v="GM-14680"/>
    <s v="Greg Matthias"/>
    <x v="0"/>
    <s v="United States"/>
    <s v="New York City"/>
    <x v="15"/>
    <n v="10024"/>
    <x v="3"/>
    <s v="FUR-TA-10003238"/>
    <x v="0"/>
    <x v="3"/>
    <s v="Chromcraft Bull-Nose Wood 48&quot; x 96&quot; Rectangular Conference Tables"/>
    <n v="330.58800000000002"/>
    <n v="1"/>
    <n v="0.4"/>
    <x v="2001"/>
  </r>
  <r>
    <n v="2230"/>
    <x v="1091"/>
    <x v="691"/>
    <d v="2014-04-05T00:00:00"/>
    <s v="Standard Class"/>
    <s v="AA-10315"/>
    <s v="Alex Avila"/>
    <x v="0"/>
    <s v="United States"/>
    <s v="San Francisco"/>
    <x v="1"/>
    <n v="94122"/>
    <x v="1"/>
    <s v="OFF-BI-10004390"/>
    <x v="1"/>
    <x v="8"/>
    <s v="GBC DocuBind 200 Manual Binding Machine"/>
    <n v="673.56799999999998"/>
    <n v="2"/>
    <n v="0.2"/>
    <x v="2002"/>
  </r>
  <r>
    <n v="2231"/>
    <x v="1091"/>
    <x v="691"/>
    <d v="2014-04-05T00:00:00"/>
    <s v="Standard Class"/>
    <s v="AA-10315"/>
    <s v="Alex Avila"/>
    <x v="0"/>
    <s v="United States"/>
    <s v="San Francisco"/>
    <x v="1"/>
    <n v="94122"/>
    <x v="1"/>
    <s v="OFF-AP-10002765"/>
    <x v="1"/>
    <x v="9"/>
    <s v="Fellowes Advanced Computer Series Surge Protectors"/>
    <n v="52.98"/>
    <n v="2"/>
    <n v="0"/>
    <x v="2003"/>
  </r>
  <r>
    <n v="2232"/>
    <x v="1092"/>
    <x v="335"/>
    <d v="2017-07-01T00:00:00"/>
    <s v="Standard Class"/>
    <s v="DB-13405"/>
    <s v="Denny Blanton"/>
    <x v="0"/>
    <s v="United States"/>
    <s v="La Porte"/>
    <x v="14"/>
    <n v="46350"/>
    <x v="2"/>
    <s v="FUR-FU-10000293"/>
    <x v="0"/>
    <x v="5"/>
    <s v="Eldon Antistatic Chair Mats for Low to Medium Pile Carpets"/>
    <n v="526.45000000000005"/>
    <n v="5"/>
    <n v="0"/>
    <x v="2004"/>
  </r>
  <r>
    <n v="2233"/>
    <x v="1093"/>
    <x v="362"/>
    <d v="2017-07-14T00:00:00"/>
    <s v="Standard Class"/>
    <s v="JH-15820"/>
    <s v="John Huston"/>
    <x v="0"/>
    <s v="United States"/>
    <s v="Chicago"/>
    <x v="10"/>
    <n v="60610"/>
    <x v="2"/>
    <s v="OFF-ST-10003692"/>
    <x v="1"/>
    <x v="4"/>
    <s v="Recycled Steel Personal File for Hanging File Folders"/>
    <n v="228.92"/>
    <n v="5"/>
    <n v="0.2"/>
    <x v="2005"/>
  </r>
  <r>
    <n v="2234"/>
    <x v="1094"/>
    <x v="639"/>
    <d v="2015-12-16T00:00:00"/>
    <s v="Second Class"/>
    <s v="DJ-13630"/>
    <s v="Doug Jacobs"/>
    <x v="0"/>
    <s v="United States"/>
    <s v="Portland"/>
    <x v="21"/>
    <n v="97206"/>
    <x v="1"/>
    <s v="TEC-PH-10001051"/>
    <x v="2"/>
    <x v="7"/>
    <s v="HTC One"/>
    <n v="319.96800000000002"/>
    <n v="4"/>
    <n v="0.2"/>
    <x v="1814"/>
  </r>
  <r>
    <n v="2235"/>
    <x v="1095"/>
    <x v="256"/>
    <d v="2017-12-10T00:00:00"/>
    <s v="Standard Class"/>
    <s v="QJ-19255"/>
    <s v="Quincy Jones"/>
    <x v="1"/>
    <s v="United States"/>
    <s v="Burlington"/>
    <x v="42"/>
    <n v="5408"/>
    <x v="3"/>
    <s v="TEC-AC-10001013"/>
    <x v="2"/>
    <x v="11"/>
    <s v="Logitech ClearChat Comfort/USB Headset H390"/>
    <n v="205.03"/>
    <n v="7"/>
    <n v="0"/>
    <x v="2006"/>
  </r>
  <r>
    <n v="2236"/>
    <x v="1096"/>
    <x v="426"/>
    <d v="2015-09-17T00:00:00"/>
    <s v="Second Class"/>
    <s v="CT-11995"/>
    <s v="Carol Triggs"/>
    <x v="0"/>
    <s v="United States"/>
    <s v="Indianapolis"/>
    <x v="14"/>
    <n v="46203"/>
    <x v="2"/>
    <s v="OFF-ST-10000025"/>
    <x v="1"/>
    <x v="4"/>
    <s v="Fellowes Stor/Drawer Steel Plus Storage Drawers"/>
    <n v="190.86"/>
    <n v="2"/>
    <n v="0"/>
    <x v="2007"/>
  </r>
  <r>
    <n v="2237"/>
    <x v="1096"/>
    <x v="426"/>
    <d v="2015-09-17T00:00:00"/>
    <s v="Second Class"/>
    <s v="CT-11995"/>
    <s v="Carol Triggs"/>
    <x v="0"/>
    <s v="United States"/>
    <s v="Indianapolis"/>
    <x v="14"/>
    <n v="46203"/>
    <x v="2"/>
    <s v="OFF-AR-10000817"/>
    <x v="1"/>
    <x v="6"/>
    <s v="Manco Dry-Lighter Erasable Highlighter"/>
    <n v="24.32"/>
    <n v="8"/>
    <n v="0"/>
    <x v="2008"/>
  </r>
  <r>
    <n v="2238"/>
    <x v="1097"/>
    <x v="692"/>
    <d v="2016-07-21T00:00:00"/>
    <s v="Standard Class"/>
    <s v="RH-19510"/>
    <s v="Rick Huthwaite"/>
    <x v="2"/>
    <s v="United States"/>
    <s v="Provo"/>
    <x v="7"/>
    <n v="84604"/>
    <x v="1"/>
    <s v="OFF-SU-10000952"/>
    <x v="1"/>
    <x v="14"/>
    <s v="Fiskars Home &amp; Office Scissors"/>
    <n v="44.4"/>
    <n v="5"/>
    <n v="0"/>
    <x v="2009"/>
  </r>
  <r>
    <n v="2239"/>
    <x v="1098"/>
    <x v="693"/>
    <d v="2017-04-26T00:00:00"/>
    <s v="Standard Class"/>
    <s v="SJ-20125"/>
    <s v="Sanjit Jacobs"/>
    <x v="2"/>
    <s v="United States"/>
    <s v="Chicago"/>
    <x v="10"/>
    <n v="60610"/>
    <x v="2"/>
    <s v="FUR-FU-10004597"/>
    <x v="0"/>
    <x v="5"/>
    <s v="Eldon Cleatmat Chair Mats for Medium Pile Carpets"/>
    <n v="44.4"/>
    <n v="2"/>
    <n v="0.6"/>
    <x v="2010"/>
  </r>
  <r>
    <n v="2240"/>
    <x v="1099"/>
    <x v="625"/>
    <d v="2016-11-17T00:00:00"/>
    <s v="Second Class"/>
    <s v="TG-21310"/>
    <s v="Toby Gnade"/>
    <x v="0"/>
    <s v="United States"/>
    <s v="Los Angeles"/>
    <x v="1"/>
    <n v="90049"/>
    <x v="1"/>
    <s v="OFF-BI-10003527"/>
    <x v="1"/>
    <x v="8"/>
    <s v="Fellowes PB500 Electric Punch Plastic Comb Binding Machine with Manual Bind"/>
    <n v="1016.792"/>
    <n v="1"/>
    <n v="0.2"/>
    <x v="2011"/>
  </r>
  <r>
    <n v="2241"/>
    <x v="1099"/>
    <x v="625"/>
    <d v="2016-11-17T00:00:00"/>
    <s v="Second Class"/>
    <s v="TG-21310"/>
    <s v="Toby Gnade"/>
    <x v="0"/>
    <s v="United States"/>
    <s v="Los Angeles"/>
    <x v="1"/>
    <n v="90049"/>
    <x v="1"/>
    <s v="OFF-BI-10002982"/>
    <x v="1"/>
    <x v="8"/>
    <s v="Avery Self-Adhesive Photo Pockets for Polaroid Photos"/>
    <n v="38.136000000000003"/>
    <n v="7"/>
    <n v="0.2"/>
    <x v="111"/>
  </r>
  <r>
    <n v="2242"/>
    <x v="1100"/>
    <x v="491"/>
    <d v="2016-12-01T00:00:00"/>
    <s v="Standard Class"/>
    <s v="CT-11995"/>
    <s v="Carol Triggs"/>
    <x v="0"/>
    <s v="United States"/>
    <s v="Philadelphia"/>
    <x v="9"/>
    <n v="19134"/>
    <x v="3"/>
    <s v="TEC-PH-10004165"/>
    <x v="2"/>
    <x v="7"/>
    <s v="Mitel MiVoice 5330e IP Phone"/>
    <n v="494.98200000000003"/>
    <n v="3"/>
    <n v="0.4"/>
    <x v="2012"/>
  </r>
  <r>
    <n v="2243"/>
    <x v="1101"/>
    <x v="610"/>
    <d v="2017-11-25T00:00:00"/>
    <s v="Standard Class"/>
    <s v="BF-11005"/>
    <s v="Barry Franz"/>
    <x v="2"/>
    <s v="United States"/>
    <s v="Pasadena"/>
    <x v="1"/>
    <n v="91104"/>
    <x v="1"/>
    <s v="OFF-ST-10003442"/>
    <x v="1"/>
    <x v="4"/>
    <s v="Eldon Portable Mobile Manager"/>
    <n v="56.56"/>
    <n v="2"/>
    <n v="0"/>
    <x v="2013"/>
  </r>
  <r>
    <n v="2244"/>
    <x v="1101"/>
    <x v="610"/>
    <d v="2017-11-25T00:00:00"/>
    <s v="Standard Class"/>
    <s v="BF-11005"/>
    <s v="Barry Franz"/>
    <x v="2"/>
    <s v="United States"/>
    <s v="Pasadena"/>
    <x v="1"/>
    <n v="91104"/>
    <x v="1"/>
    <s v="OFF-AR-10003856"/>
    <x v="1"/>
    <x v="6"/>
    <s v="Newell 344"/>
    <n v="5.56"/>
    <n v="2"/>
    <n v="0"/>
    <x v="356"/>
  </r>
  <r>
    <n v="2245"/>
    <x v="1101"/>
    <x v="610"/>
    <d v="2017-11-25T00:00:00"/>
    <s v="Standard Class"/>
    <s v="BF-11005"/>
    <s v="Barry Franz"/>
    <x v="2"/>
    <s v="United States"/>
    <s v="Pasadena"/>
    <x v="1"/>
    <n v="91104"/>
    <x v="1"/>
    <s v="OFF-FA-10004248"/>
    <x v="1"/>
    <x v="13"/>
    <s v="Advantus T-Pin Paper Clips"/>
    <n v="9.02"/>
    <n v="2"/>
    <n v="0"/>
    <x v="2014"/>
  </r>
  <r>
    <n v="2246"/>
    <x v="1101"/>
    <x v="610"/>
    <d v="2017-11-25T00:00:00"/>
    <s v="Standard Class"/>
    <s v="BF-11005"/>
    <s v="Barry Franz"/>
    <x v="2"/>
    <s v="United States"/>
    <s v="Pasadena"/>
    <x v="1"/>
    <n v="91104"/>
    <x v="1"/>
    <s v="OFF-AP-10001492"/>
    <x v="1"/>
    <x v="9"/>
    <s v="Acco Six-Outlet Power Strip, 4' Cord Length"/>
    <n v="8.6199999999999992"/>
    <n v="1"/>
    <n v="0"/>
    <x v="2015"/>
  </r>
  <r>
    <n v="2247"/>
    <x v="1101"/>
    <x v="610"/>
    <d v="2017-11-25T00:00:00"/>
    <s v="Standard Class"/>
    <s v="BF-11005"/>
    <s v="Barry Franz"/>
    <x v="2"/>
    <s v="United States"/>
    <s v="Pasadena"/>
    <x v="1"/>
    <n v="91104"/>
    <x v="1"/>
    <s v="TEC-PH-10004165"/>
    <x v="2"/>
    <x v="7"/>
    <s v="Mitel MiVoice 5330e IP Phone"/>
    <n v="659.976"/>
    <n v="3"/>
    <n v="0.2"/>
    <x v="1745"/>
  </r>
  <r>
    <n v="2248"/>
    <x v="1102"/>
    <x v="586"/>
    <d v="2015-02-18T00:00:00"/>
    <s v="Second Class"/>
    <s v="JM-16195"/>
    <s v="Justin MacKendrick"/>
    <x v="0"/>
    <s v="United States"/>
    <s v="Los Angeles"/>
    <x v="1"/>
    <n v="90004"/>
    <x v="1"/>
    <s v="OFF-PA-10004285"/>
    <x v="1"/>
    <x v="10"/>
    <s v="Xerox 1959"/>
    <n v="13.36"/>
    <n v="2"/>
    <n v="0"/>
    <x v="534"/>
  </r>
  <r>
    <n v="2249"/>
    <x v="1102"/>
    <x v="586"/>
    <d v="2015-02-18T00:00:00"/>
    <s v="Second Class"/>
    <s v="JM-16195"/>
    <s v="Justin MacKendrick"/>
    <x v="0"/>
    <s v="United States"/>
    <s v="Los Angeles"/>
    <x v="1"/>
    <n v="90004"/>
    <x v="1"/>
    <s v="OFF-BI-10001628"/>
    <x v="1"/>
    <x v="8"/>
    <s v="Acco Data Flex Cable Posts For Top &amp; Bottom Load Binders, 6&quot; Capacity"/>
    <n v="41.72"/>
    <n v="5"/>
    <n v="0.2"/>
    <x v="1959"/>
  </r>
  <r>
    <n v="2250"/>
    <x v="1102"/>
    <x v="586"/>
    <d v="2015-02-18T00:00:00"/>
    <s v="Second Class"/>
    <s v="JM-16195"/>
    <s v="Justin MacKendrick"/>
    <x v="0"/>
    <s v="United States"/>
    <s v="Los Angeles"/>
    <x v="1"/>
    <n v="90004"/>
    <x v="1"/>
    <s v="OFF-BI-10000546"/>
    <x v="1"/>
    <x v="8"/>
    <s v="Avery Durable Binders"/>
    <n v="11.52"/>
    <n v="5"/>
    <n v="0.2"/>
    <x v="2016"/>
  </r>
  <r>
    <n v="2251"/>
    <x v="1102"/>
    <x v="586"/>
    <d v="2015-02-18T00:00:00"/>
    <s v="Second Class"/>
    <s v="JM-16195"/>
    <s v="Justin MacKendrick"/>
    <x v="0"/>
    <s v="United States"/>
    <s v="Los Angeles"/>
    <x v="1"/>
    <n v="90004"/>
    <x v="1"/>
    <s v="OFF-AP-10001391"/>
    <x v="1"/>
    <x v="9"/>
    <s v="Kensington 6 Outlet MasterPiece HOMEOFFICE Power Control Center"/>
    <n v="541.44000000000005"/>
    <n v="6"/>
    <n v="0"/>
    <x v="2017"/>
  </r>
  <r>
    <n v="2252"/>
    <x v="1102"/>
    <x v="586"/>
    <d v="2015-02-18T00:00:00"/>
    <s v="Second Class"/>
    <s v="JM-16195"/>
    <s v="Justin MacKendrick"/>
    <x v="0"/>
    <s v="United States"/>
    <s v="Los Angeles"/>
    <x v="1"/>
    <n v="90004"/>
    <x v="1"/>
    <s v="OFF-PA-10000477"/>
    <x v="1"/>
    <x v="10"/>
    <s v="Xerox 22"/>
    <n v="19.440000000000001"/>
    <n v="3"/>
    <n v="0"/>
    <x v="551"/>
  </r>
  <r>
    <n v="2253"/>
    <x v="1103"/>
    <x v="173"/>
    <d v="2016-04-17T00:00:00"/>
    <s v="Second Class"/>
    <s v="JK-16120"/>
    <s v="Julie Kriz"/>
    <x v="2"/>
    <s v="United States"/>
    <s v="San Diego"/>
    <x v="1"/>
    <n v="92105"/>
    <x v="1"/>
    <s v="OFF-PA-10004327"/>
    <x v="1"/>
    <x v="10"/>
    <s v="Xerox 1911"/>
    <n v="143.69999999999999"/>
    <n v="3"/>
    <n v="0"/>
    <x v="142"/>
  </r>
  <r>
    <n v="2254"/>
    <x v="1104"/>
    <x v="694"/>
    <d v="2015-10-01T00:00:00"/>
    <s v="First Class"/>
    <s v="HG-14965"/>
    <s v="Henry Goldwyn"/>
    <x v="1"/>
    <s v="United States"/>
    <s v="San Francisco"/>
    <x v="1"/>
    <n v="94110"/>
    <x v="1"/>
    <s v="OFF-AP-10000696"/>
    <x v="1"/>
    <x v="9"/>
    <s v="Holmes Odor Grabber"/>
    <n v="43.26"/>
    <n v="3"/>
    <n v="0"/>
    <x v="2018"/>
  </r>
  <r>
    <n v="2255"/>
    <x v="1104"/>
    <x v="694"/>
    <d v="2015-10-01T00:00:00"/>
    <s v="First Class"/>
    <s v="HG-14965"/>
    <s v="Henry Goldwyn"/>
    <x v="1"/>
    <s v="United States"/>
    <s v="San Francisco"/>
    <x v="1"/>
    <n v="94110"/>
    <x v="1"/>
    <s v="OFF-AP-10002082"/>
    <x v="1"/>
    <x v="9"/>
    <s v="Holmes HEPA Air Purifier"/>
    <n v="43.56"/>
    <n v="2"/>
    <n v="0"/>
    <x v="2019"/>
  </r>
  <r>
    <n v="2256"/>
    <x v="1105"/>
    <x v="42"/>
    <d v="2016-09-22T00:00:00"/>
    <s v="Standard Class"/>
    <s v="LA-16780"/>
    <s v="Laura Armstrong"/>
    <x v="1"/>
    <s v="United States"/>
    <s v="Bangor"/>
    <x v="43"/>
    <n v="4401"/>
    <x v="3"/>
    <s v="TEC-PH-10001944"/>
    <x v="2"/>
    <x v="7"/>
    <s v="Wi-Ex zBoost YX540 Cellular Phone Signal Booster"/>
    <n v="437.85"/>
    <n v="3"/>
    <n v="0"/>
    <x v="2020"/>
  </r>
  <r>
    <n v="2257"/>
    <x v="1105"/>
    <x v="42"/>
    <d v="2016-09-22T00:00:00"/>
    <s v="Standard Class"/>
    <s v="LA-16780"/>
    <s v="Laura Armstrong"/>
    <x v="1"/>
    <s v="United States"/>
    <s v="Bangor"/>
    <x v="43"/>
    <n v="4401"/>
    <x v="3"/>
    <s v="FUR-FU-10004952"/>
    <x v="0"/>
    <x v="5"/>
    <s v="C-Line Cubicle Keepers Polyproplyene Holder w/Velcro Back, 8-1/2x11, 25/Bx"/>
    <n v="109.48"/>
    <n v="2"/>
    <n v="0"/>
    <x v="1086"/>
  </r>
  <r>
    <n v="2258"/>
    <x v="1106"/>
    <x v="114"/>
    <d v="2017-06-19T00:00:00"/>
    <s v="First Class"/>
    <s v="TS-21610"/>
    <s v="Troy Staebel"/>
    <x v="0"/>
    <s v="United States"/>
    <s v="San Francisco"/>
    <x v="1"/>
    <n v="94122"/>
    <x v="1"/>
    <s v="FUR-CH-10000015"/>
    <x v="0"/>
    <x v="1"/>
    <s v="Hon Multipurpose Stacking Arm Chairs"/>
    <n v="1212.96"/>
    <n v="7"/>
    <n v="0.2"/>
    <x v="2021"/>
  </r>
  <r>
    <n v="2259"/>
    <x v="1106"/>
    <x v="114"/>
    <d v="2017-06-19T00:00:00"/>
    <s v="First Class"/>
    <s v="TS-21610"/>
    <s v="Troy Staebel"/>
    <x v="0"/>
    <s v="United States"/>
    <s v="San Francisco"/>
    <x v="1"/>
    <n v="94122"/>
    <x v="1"/>
    <s v="OFF-PA-10001776"/>
    <x v="1"/>
    <x v="10"/>
    <s v="Wirebound Message Books, Four 2 3/4&quot; x 5&quot; Forms per Page, 600 Sets per Book"/>
    <n v="18.54"/>
    <n v="2"/>
    <n v="0"/>
    <x v="2022"/>
  </r>
  <r>
    <n v="2260"/>
    <x v="1107"/>
    <x v="627"/>
    <d v="2015-11-10T00:00:00"/>
    <s v="Second Class"/>
    <s v="MZ-17335"/>
    <s v="Maria Zettner"/>
    <x v="2"/>
    <s v="United States"/>
    <s v="San Diego"/>
    <x v="1"/>
    <n v="92024"/>
    <x v="1"/>
    <s v="OFF-FA-10002280"/>
    <x v="1"/>
    <x v="13"/>
    <s v="Advantus Plastic Paper Clips"/>
    <n v="5"/>
    <n v="1"/>
    <n v="0"/>
    <x v="2023"/>
  </r>
  <r>
    <n v="2261"/>
    <x v="1107"/>
    <x v="627"/>
    <d v="2015-11-10T00:00:00"/>
    <s v="Second Class"/>
    <s v="MZ-17335"/>
    <s v="Maria Zettner"/>
    <x v="2"/>
    <s v="United States"/>
    <s v="San Diego"/>
    <x v="1"/>
    <n v="92024"/>
    <x v="1"/>
    <s v="TEC-AC-10002049"/>
    <x v="2"/>
    <x v="11"/>
    <s v="Logitech G19 Programmable Gaming Keyboard"/>
    <n v="371.97"/>
    <n v="3"/>
    <n v="0"/>
    <x v="834"/>
  </r>
  <r>
    <n v="2262"/>
    <x v="1108"/>
    <x v="217"/>
    <d v="2015-12-18T00:00:00"/>
    <s v="Same Day"/>
    <s v="MW-18220"/>
    <s v="Mitch Webber"/>
    <x v="0"/>
    <s v="United States"/>
    <s v="New York City"/>
    <x v="15"/>
    <n v="10035"/>
    <x v="3"/>
    <s v="TEC-AC-10002253"/>
    <x v="2"/>
    <x v="11"/>
    <s v="Imation Bio 8GB USB Flash Drive Imation Corp"/>
    <n v="166.24"/>
    <n v="1"/>
    <n v="0"/>
    <x v="667"/>
  </r>
  <r>
    <n v="2263"/>
    <x v="1109"/>
    <x v="695"/>
    <d v="2017-02-09T00:00:00"/>
    <s v="First Class"/>
    <s v="MV-17485"/>
    <s v="Mark Van Huff"/>
    <x v="0"/>
    <s v="United States"/>
    <s v="Arlington"/>
    <x v="17"/>
    <n v="22204"/>
    <x v="0"/>
    <s v="FUR-BO-10004015"/>
    <x v="0"/>
    <x v="0"/>
    <s v="Bush Andora Bookcase, Maple/Graphite Gray Finish"/>
    <n v="359.97"/>
    <n v="3"/>
    <n v="0"/>
    <x v="2024"/>
  </r>
  <r>
    <n v="2264"/>
    <x v="1110"/>
    <x v="696"/>
    <d v="2016-11-16T00:00:00"/>
    <s v="Second Class"/>
    <s v="AA-10375"/>
    <s v="Allen Armold"/>
    <x v="0"/>
    <s v="United States"/>
    <s v="Atlanta"/>
    <x v="32"/>
    <n v="30318"/>
    <x v="0"/>
    <s v="TEC-AC-10004145"/>
    <x v="2"/>
    <x v="11"/>
    <s v="Logitech diNovo Edge Keyboard"/>
    <n v="499.98"/>
    <n v="2"/>
    <n v="0"/>
    <x v="2025"/>
  </r>
  <r>
    <n v="2265"/>
    <x v="1110"/>
    <x v="696"/>
    <d v="2016-11-16T00:00:00"/>
    <s v="Second Class"/>
    <s v="AA-10375"/>
    <s v="Allen Armold"/>
    <x v="0"/>
    <s v="United States"/>
    <s v="Atlanta"/>
    <x v="32"/>
    <n v="30318"/>
    <x v="0"/>
    <s v="OFF-PA-10002479"/>
    <x v="1"/>
    <x v="10"/>
    <s v="Xerox 4200 Series MultiUse Premium Copy Paper (20Lb. and 84 Bright)"/>
    <n v="5.28"/>
    <n v="1"/>
    <n v="0"/>
    <x v="1906"/>
  </r>
  <r>
    <n v="2266"/>
    <x v="1110"/>
    <x v="696"/>
    <d v="2016-11-16T00:00:00"/>
    <s v="Second Class"/>
    <s v="AA-10375"/>
    <s v="Allen Armold"/>
    <x v="0"/>
    <s v="United States"/>
    <s v="Atlanta"/>
    <x v="32"/>
    <n v="30318"/>
    <x v="0"/>
    <s v="OFF-BI-10004970"/>
    <x v="1"/>
    <x v="8"/>
    <s v="ACCOHIDE 3-Ring Binder, Blue, 1&quot;"/>
    <n v="8.26"/>
    <n v="2"/>
    <n v="0"/>
    <x v="1835"/>
  </r>
  <r>
    <n v="2267"/>
    <x v="1111"/>
    <x v="386"/>
    <d v="2017-10-12T00:00:00"/>
    <s v="Same Day"/>
    <s v="SM-20320"/>
    <s v="Sean Miller"/>
    <x v="2"/>
    <s v="United States"/>
    <s v="Monroe"/>
    <x v="3"/>
    <n v="28110"/>
    <x v="0"/>
    <s v="OFF-PA-10003919"/>
    <x v="1"/>
    <x v="10"/>
    <s v="Xerox 1989"/>
    <n v="7.968"/>
    <n v="2"/>
    <n v="0.2"/>
    <x v="2026"/>
  </r>
  <r>
    <n v="2268"/>
    <x v="1112"/>
    <x v="697"/>
    <d v="2017-09-17T00:00:00"/>
    <s v="Same Day"/>
    <s v="TP-21415"/>
    <s v="Tom Prescott"/>
    <x v="0"/>
    <s v="United States"/>
    <s v="Seattle"/>
    <x v="4"/>
    <n v="98115"/>
    <x v="1"/>
    <s v="OFF-PA-10002001"/>
    <x v="1"/>
    <x v="10"/>
    <s v="Xerox 1984"/>
    <n v="12.96"/>
    <n v="2"/>
    <n v="0"/>
    <x v="2027"/>
  </r>
  <r>
    <n v="2269"/>
    <x v="1113"/>
    <x v="698"/>
    <d v="2017-12-26T00:00:00"/>
    <s v="Standard Class"/>
    <s v="DK-13225"/>
    <s v="Dean Katz"/>
    <x v="1"/>
    <s v="United States"/>
    <s v="Rochester"/>
    <x v="15"/>
    <n v="14609"/>
    <x v="3"/>
    <s v="OFF-PA-10002787"/>
    <x v="1"/>
    <x v="10"/>
    <s v="Xerox 227"/>
    <n v="6.48"/>
    <n v="1"/>
    <n v="0"/>
    <x v="90"/>
  </r>
  <r>
    <n v="2270"/>
    <x v="1113"/>
    <x v="698"/>
    <d v="2017-12-26T00:00:00"/>
    <s v="Standard Class"/>
    <s v="DK-13225"/>
    <s v="Dean Katz"/>
    <x v="1"/>
    <s v="United States"/>
    <s v="Rochester"/>
    <x v="15"/>
    <n v="14609"/>
    <x v="3"/>
    <s v="OFF-BI-10003291"/>
    <x v="1"/>
    <x v="8"/>
    <s v="Wilson Jones Leather-Like Binders with DublLock Round Rings"/>
    <n v="6.984"/>
    <n v="1"/>
    <n v="0.2"/>
    <x v="2028"/>
  </r>
  <r>
    <n v="2271"/>
    <x v="1114"/>
    <x v="574"/>
    <d v="2017-12-07T00:00:00"/>
    <s v="Standard Class"/>
    <s v="MK-17905"/>
    <s v="Michael Kennedy"/>
    <x v="1"/>
    <s v="United States"/>
    <s v="Miami"/>
    <x v="2"/>
    <n v="33180"/>
    <x v="0"/>
    <s v="OFF-AR-10004344"/>
    <x v="1"/>
    <x v="6"/>
    <s v="Bulldog Vacuum Base Pencil Sharpener"/>
    <n v="47.96"/>
    <n v="5"/>
    <n v="0.2"/>
    <x v="2029"/>
  </r>
  <r>
    <n v="2272"/>
    <x v="1115"/>
    <x v="481"/>
    <d v="2015-09-27T00:00:00"/>
    <s v="Standard Class"/>
    <s v="CS-12130"/>
    <s v="Chad Sievert"/>
    <x v="0"/>
    <s v="United States"/>
    <s v="Seattle"/>
    <x v="4"/>
    <n v="98105"/>
    <x v="1"/>
    <s v="OFF-ST-10003123"/>
    <x v="1"/>
    <x v="4"/>
    <s v="Fellowes Bases and Tops For Staxonsteel/High-Stak Systems"/>
    <n v="199.74"/>
    <n v="6"/>
    <n v="0"/>
    <x v="2030"/>
  </r>
  <r>
    <n v="2273"/>
    <x v="1116"/>
    <x v="699"/>
    <d v="2015-03-11T00:00:00"/>
    <s v="Standard Class"/>
    <s v="JL-15850"/>
    <s v="John Lucas"/>
    <x v="0"/>
    <s v="United States"/>
    <s v="San Francisco"/>
    <x v="1"/>
    <n v="94122"/>
    <x v="1"/>
    <s v="FUR-FU-10000308"/>
    <x v="0"/>
    <x v="5"/>
    <s v="Deflect-o Glass Clear Studded Chair Mats"/>
    <n v="435.26"/>
    <n v="7"/>
    <n v="0"/>
    <x v="2031"/>
  </r>
  <r>
    <n v="2274"/>
    <x v="1116"/>
    <x v="699"/>
    <d v="2015-03-11T00:00:00"/>
    <s v="Standard Class"/>
    <s v="JL-15850"/>
    <s v="John Lucas"/>
    <x v="0"/>
    <s v="United States"/>
    <s v="San Francisco"/>
    <x v="1"/>
    <n v="94122"/>
    <x v="1"/>
    <s v="TEC-CO-10003763"/>
    <x v="2"/>
    <x v="16"/>
    <s v="Canon PC1060 Personal Laser Copier"/>
    <n v="1119.9839999999999"/>
    <n v="2"/>
    <n v="0.2"/>
    <x v="2032"/>
  </r>
  <r>
    <n v="2275"/>
    <x v="1117"/>
    <x v="462"/>
    <d v="2014-10-08T00:00:00"/>
    <s v="Second Class"/>
    <s v="AR-10405"/>
    <s v="Allen Rosenblatt"/>
    <x v="1"/>
    <s v="United States"/>
    <s v="Los Angeles"/>
    <x v="1"/>
    <n v="90036"/>
    <x v="1"/>
    <s v="FUR-TA-10001866"/>
    <x v="0"/>
    <x v="3"/>
    <s v="Bevis Round Conference Room Tables and Bases"/>
    <n v="143.43199999999999"/>
    <n v="1"/>
    <n v="0.2"/>
    <x v="2033"/>
  </r>
  <r>
    <n v="2276"/>
    <x v="1117"/>
    <x v="462"/>
    <d v="2014-10-08T00:00:00"/>
    <s v="Second Class"/>
    <s v="AR-10405"/>
    <s v="Allen Rosenblatt"/>
    <x v="1"/>
    <s v="United States"/>
    <s v="Los Angeles"/>
    <x v="1"/>
    <n v="90036"/>
    <x v="1"/>
    <s v="FUR-CH-10002774"/>
    <x v="0"/>
    <x v="1"/>
    <s v="Global Deluxe Stacking Chair, Gray"/>
    <n v="122.352"/>
    <n v="3"/>
    <n v="0.2"/>
    <x v="2034"/>
  </r>
  <r>
    <n v="2277"/>
    <x v="1118"/>
    <x v="700"/>
    <d v="2014-07-01T00:00:00"/>
    <s v="Standard Class"/>
    <s v="LM-17065"/>
    <s v="Liz MacKendrick"/>
    <x v="0"/>
    <s v="United States"/>
    <s v="Southaven"/>
    <x v="35"/>
    <n v="38671"/>
    <x v="0"/>
    <s v="OFF-ST-10004337"/>
    <x v="1"/>
    <x v="4"/>
    <s v="SAFCO Commercial Wire Shelving, 72h"/>
    <n v="306.2"/>
    <n v="5"/>
    <n v="0"/>
    <x v="232"/>
  </r>
  <r>
    <n v="2278"/>
    <x v="1118"/>
    <x v="700"/>
    <d v="2014-07-01T00:00:00"/>
    <s v="Standard Class"/>
    <s v="LM-17065"/>
    <s v="Liz MacKendrick"/>
    <x v="0"/>
    <s v="United States"/>
    <s v="Southaven"/>
    <x v="35"/>
    <n v="38671"/>
    <x v="0"/>
    <s v="FUR-TA-10001039"/>
    <x v="0"/>
    <x v="3"/>
    <s v="KI Adjustable-Height Table"/>
    <n v="85.98"/>
    <n v="1"/>
    <n v="0"/>
    <x v="2035"/>
  </r>
  <r>
    <n v="2279"/>
    <x v="1118"/>
    <x v="700"/>
    <d v="2014-07-01T00:00:00"/>
    <s v="Standard Class"/>
    <s v="LM-17065"/>
    <s v="Liz MacKendrick"/>
    <x v="0"/>
    <s v="United States"/>
    <s v="Southaven"/>
    <x v="35"/>
    <n v="38671"/>
    <x v="0"/>
    <s v="TEC-AC-10000109"/>
    <x v="2"/>
    <x v="11"/>
    <s v="Sony Micro Vault Click 16 GB USB 2.0 Flash Drive"/>
    <n v="223.96"/>
    <n v="4"/>
    <n v="0"/>
    <x v="2036"/>
  </r>
  <r>
    <n v="2280"/>
    <x v="1119"/>
    <x v="505"/>
    <d v="2017-11-02T00:00:00"/>
    <s v="First Class"/>
    <s v="JK-15625"/>
    <s v="Jim Karlsson"/>
    <x v="0"/>
    <s v="United States"/>
    <s v="Seattle"/>
    <x v="4"/>
    <n v="98115"/>
    <x v="1"/>
    <s v="FUR-CH-10003833"/>
    <x v="0"/>
    <x v="1"/>
    <s v="Novimex Fabric Task Chair"/>
    <n v="97.567999999999998"/>
    <n v="2"/>
    <n v="0.2"/>
    <x v="2037"/>
  </r>
  <r>
    <n v="2281"/>
    <x v="1119"/>
    <x v="505"/>
    <d v="2017-11-02T00:00:00"/>
    <s v="First Class"/>
    <s v="JK-15625"/>
    <s v="Jim Karlsson"/>
    <x v="0"/>
    <s v="United States"/>
    <s v="Seattle"/>
    <x v="4"/>
    <n v="98115"/>
    <x v="1"/>
    <s v="FUR-CH-10004289"/>
    <x v="0"/>
    <x v="1"/>
    <s v="Global Super Steno Chair"/>
    <n v="614.27200000000005"/>
    <n v="8"/>
    <n v="0.2"/>
    <x v="2038"/>
  </r>
  <r>
    <n v="2282"/>
    <x v="1119"/>
    <x v="505"/>
    <d v="2017-11-02T00:00:00"/>
    <s v="First Class"/>
    <s v="JK-15625"/>
    <s v="Jim Karlsson"/>
    <x v="0"/>
    <s v="United States"/>
    <s v="Seattle"/>
    <x v="4"/>
    <n v="98115"/>
    <x v="1"/>
    <s v="FUR-BO-10004467"/>
    <x v="0"/>
    <x v="0"/>
    <s v="Bestar Classic Bookcase"/>
    <n v="199.98"/>
    <n v="2"/>
    <n v="0"/>
    <x v="982"/>
  </r>
  <r>
    <n v="2283"/>
    <x v="1120"/>
    <x v="323"/>
    <d v="2016-09-05T00:00:00"/>
    <s v="First Class"/>
    <s v="FM-14215"/>
    <s v="Filia McAdams"/>
    <x v="1"/>
    <s v="United States"/>
    <s v="Middletown"/>
    <x v="29"/>
    <n v="6457"/>
    <x v="3"/>
    <s v="OFF-PA-10002713"/>
    <x v="1"/>
    <x v="10"/>
    <s v="Adams Phone Message Book, 200 Message Capacity, 8 1/16? x 11?"/>
    <n v="48.16"/>
    <n v="7"/>
    <n v="0"/>
    <x v="2039"/>
  </r>
  <r>
    <n v="2284"/>
    <x v="1121"/>
    <x v="616"/>
    <d v="2015-03-09T00:00:00"/>
    <s v="Standard Class"/>
    <s v="SF-20200"/>
    <s v="Sarah Foster"/>
    <x v="0"/>
    <s v="United States"/>
    <s v="New Castle"/>
    <x v="14"/>
    <n v="47362"/>
    <x v="2"/>
    <s v="TEC-PH-10001552"/>
    <x v="2"/>
    <x v="7"/>
    <s v="I Need's 3d Hello Kitty Hybrid Silicone Case Cover for HTC One X 4g with 3d Hello Kitty Stylus Pen Green/pink"/>
    <n v="23.92"/>
    <n v="2"/>
    <n v="0"/>
    <x v="2040"/>
  </r>
  <r>
    <n v="2285"/>
    <x v="1121"/>
    <x v="616"/>
    <d v="2015-03-09T00:00:00"/>
    <s v="Standard Class"/>
    <s v="SF-20200"/>
    <s v="Sarah Foster"/>
    <x v="0"/>
    <s v="United States"/>
    <s v="New Castle"/>
    <x v="14"/>
    <n v="47362"/>
    <x v="2"/>
    <s v="OFF-AP-10002222"/>
    <x v="1"/>
    <x v="9"/>
    <s v="Staple holder"/>
    <n v="60.69"/>
    <n v="7"/>
    <n v="0"/>
    <x v="2041"/>
  </r>
  <r>
    <n v="2286"/>
    <x v="1122"/>
    <x v="465"/>
    <d v="2016-05-08T00:00:00"/>
    <s v="First Class"/>
    <s v="PJ-18835"/>
    <s v="Patrick Jones"/>
    <x v="1"/>
    <s v="United States"/>
    <s v="Murfreesboro"/>
    <x v="18"/>
    <n v="37130"/>
    <x v="0"/>
    <s v="OFF-PA-10003971"/>
    <x v="1"/>
    <x v="10"/>
    <s v="Xerox 1965"/>
    <n v="14.352"/>
    <n v="3"/>
    <n v="0.2"/>
    <x v="1177"/>
  </r>
  <r>
    <n v="2287"/>
    <x v="1123"/>
    <x v="701"/>
    <d v="2017-11-23T00:00:00"/>
    <s v="Standard Class"/>
    <s v="CS-12355"/>
    <s v="Christine Sundaresam"/>
    <x v="0"/>
    <s v="United States"/>
    <s v="Salem"/>
    <x v="17"/>
    <n v="24153"/>
    <x v="0"/>
    <s v="OFF-AP-10004036"/>
    <x v="1"/>
    <x v="9"/>
    <s v="Bionaire 99.97% HEPA Air Cleaner"/>
    <n v="35.04"/>
    <n v="2"/>
    <n v="0"/>
    <x v="2042"/>
  </r>
  <r>
    <n v="2288"/>
    <x v="1124"/>
    <x v="702"/>
    <d v="2017-06-05T00:00:00"/>
    <s v="Second Class"/>
    <s v="BB-10990"/>
    <s v="Barry Blumstein"/>
    <x v="1"/>
    <s v="United States"/>
    <s v="Toledo"/>
    <x v="24"/>
    <n v="43615"/>
    <x v="3"/>
    <s v="OFF-AP-10002287"/>
    <x v="1"/>
    <x v="9"/>
    <s v="Eureka Sanitaire  Multi-Pro Heavy-Duty Upright, Disposable Bags"/>
    <n v="17.48"/>
    <n v="5"/>
    <n v="0.2"/>
    <x v="2043"/>
  </r>
  <r>
    <n v="2289"/>
    <x v="1125"/>
    <x v="193"/>
    <d v="2017-06-13T00:00:00"/>
    <s v="First Class"/>
    <s v="BW-11200"/>
    <s v="Ben Wallace"/>
    <x v="0"/>
    <s v="United States"/>
    <s v="Los Angeles"/>
    <x v="1"/>
    <n v="90032"/>
    <x v="1"/>
    <s v="OFF-AR-10002375"/>
    <x v="1"/>
    <x v="6"/>
    <s v="Newell 351"/>
    <n v="16.399999999999999"/>
    <n v="5"/>
    <n v="0"/>
    <x v="2044"/>
  </r>
  <r>
    <n v="2290"/>
    <x v="1126"/>
    <x v="703"/>
    <d v="2017-01-11T00:00:00"/>
    <s v="First Class"/>
    <s v="RS-19420"/>
    <s v="Ricardo Sperren"/>
    <x v="1"/>
    <s v="United States"/>
    <s v="Seattle"/>
    <x v="4"/>
    <n v="98115"/>
    <x v="1"/>
    <s v="FUR-TA-10001950"/>
    <x v="0"/>
    <x v="3"/>
    <s v="Balt Solid Wood Round Tables"/>
    <n v="892.98"/>
    <n v="2"/>
    <n v="0"/>
    <x v="2045"/>
  </r>
  <r>
    <n v="2291"/>
    <x v="1127"/>
    <x v="704"/>
    <d v="2015-04-25T00:00:00"/>
    <s v="Standard Class"/>
    <s v="TS-21160"/>
    <s v="Theresa Swint"/>
    <x v="1"/>
    <s v="United States"/>
    <s v="Columbus"/>
    <x v="32"/>
    <n v="31907"/>
    <x v="0"/>
    <s v="TEC-PH-10001557"/>
    <x v="2"/>
    <x v="7"/>
    <s v="Pyle PMP37LED"/>
    <n v="287.97000000000003"/>
    <n v="3"/>
    <n v="0"/>
    <x v="1204"/>
  </r>
  <r>
    <n v="2292"/>
    <x v="1127"/>
    <x v="704"/>
    <d v="2015-04-25T00:00:00"/>
    <s v="Standard Class"/>
    <s v="TS-21160"/>
    <s v="Theresa Swint"/>
    <x v="1"/>
    <s v="United States"/>
    <s v="Columbus"/>
    <x v="32"/>
    <n v="31907"/>
    <x v="0"/>
    <s v="FUR-FU-10002937"/>
    <x v="0"/>
    <x v="5"/>
    <s v="GE 48&quot; Fluorescent Tube, Cool White Energy Saver, 34 Watts, 30/Box"/>
    <n v="595.38"/>
    <n v="6"/>
    <n v="0"/>
    <x v="2046"/>
  </r>
  <r>
    <n v="2293"/>
    <x v="1127"/>
    <x v="704"/>
    <d v="2015-04-25T00:00:00"/>
    <s v="Standard Class"/>
    <s v="TS-21160"/>
    <s v="Theresa Swint"/>
    <x v="1"/>
    <s v="United States"/>
    <s v="Columbus"/>
    <x v="32"/>
    <n v="31907"/>
    <x v="0"/>
    <s v="OFF-PA-10001166"/>
    <x v="1"/>
    <x v="10"/>
    <s v="Xerox 2"/>
    <n v="12.96"/>
    <n v="2"/>
    <n v="0"/>
    <x v="91"/>
  </r>
  <r>
    <n v="2294"/>
    <x v="1128"/>
    <x v="549"/>
    <d v="2015-11-06T00:00:00"/>
    <s v="Standard Class"/>
    <s v="QJ-19255"/>
    <s v="Quincy Jones"/>
    <x v="1"/>
    <s v="United States"/>
    <s v="New York City"/>
    <x v="15"/>
    <n v="10009"/>
    <x v="3"/>
    <s v="TEC-PH-10000347"/>
    <x v="2"/>
    <x v="7"/>
    <s v="Cush Cases Heavy Duty Rugged Cover Case for Samsung Galaxy S5 - Purple"/>
    <n v="4.95"/>
    <n v="1"/>
    <n v="0"/>
    <x v="2047"/>
  </r>
  <r>
    <n v="2295"/>
    <x v="1129"/>
    <x v="331"/>
    <d v="2017-12-27T00:00:00"/>
    <s v="Standard Class"/>
    <s v="FM-14215"/>
    <s v="Filia McAdams"/>
    <x v="1"/>
    <s v="United States"/>
    <s v="Middletown"/>
    <x v="29"/>
    <n v="6457"/>
    <x v="3"/>
    <s v="FUR-FU-10003708"/>
    <x v="0"/>
    <x v="5"/>
    <s v="Tenex Traditional Chairmats for Medium Pile Carpet, Standard Lip, 36&quot; x 48&quot;"/>
    <n v="181.95"/>
    <n v="3"/>
    <n v="0"/>
    <x v="2048"/>
  </r>
  <r>
    <n v="2296"/>
    <x v="1130"/>
    <x v="549"/>
    <d v="2015-11-05T00:00:00"/>
    <s v="Standard Class"/>
    <s v="VD-21670"/>
    <s v="Valerie Dominguez"/>
    <x v="0"/>
    <s v="United States"/>
    <s v="New York City"/>
    <x v="15"/>
    <n v="10011"/>
    <x v="3"/>
    <s v="OFF-PA-10002659"/>
    <x v="1"/>
    <x v="10"/>
    <s v="Avoid Verbal Orders Carbonless Minifold Book"/>
    <n v="13.52"/>
    <n v="4"/>
    <n v="0"/>
    <x v="2049"/>
  </r>
  <r>
    <n v="2297"/>
    <x v="1130"/>
    <x v="549"/>
    <d v="2015-11-05T00:00:00"/>
    <s v="Standard Class"/>
    <s v="VD-21670"/>
    <s v="Valerie Dominguez"/>
    <x v="0"/>
    <s v="United States"/>
    <s v="New York City"/>
    <x v="15"/>
    <n v="10011"/>
    <x v="3"/>
    <s v="FUR-FU-10000965"/>
    <x v="0"/>
    <x v="5"/>
    <s v="Howard Miller 11-1/2&quot; Diameter Ridgewood Wall Clock"/>
    <n v="259.7"/>
    <n v="5"/>
    <n v="0"/>
    <x v="2050"/>
  </r>
  <r>
    <n v="2298"/>
    <x v="1130"/>
    <x v="549"/>
    <d v="2015-11-05T00:00:00"/>
    <s v="Standard Class"/>
    <s v="VD-21670"/>
    <s v="Valerie Dominguez"/>
    <x v="0"/>
    <s v="United States"/>
    <s v="New York City"/>
    <x v="15"/>
    <n v="10011"/>
    <x v="3"/>
    <s v="TEC-PH-10001527"/>
    <x v="2"/>
    <x v="7"/>
    <s v="Plantronics MX500i Earset"/>
    <n v="42.95"/>
    <n v="1"/>
    <n v="0"/>
    <x v="2051"/>
  </r>
  <r>
    <n v="2299"/>
    <x v="1130"/>
    <x v="549"/>
    <d v="2015-11-05T00:00:00"/>
    <s v="Standard Class"/>
    <s v="VD-21670"/>
    <s v="Valerie Dominguez"/>
    <x v="0"/>
    <s v="United States"/>
    <s v="New York City"/>
    <x v="15"/>
    <n v="10011"/>
    <x v="3"/>
    <s v="TEC-AC-10001838"/>
    <x v="2"/>
    <x v="11"/>
    <s v="Razer Tiamat Over Ear 7.1 Surround Sound PC Gaming Headset"/>
    <n v="1399.93"/>
    <n v="7"/>
    <n v="0"/>
    <x v="778"/>
  </r>
  <r>
    <n v="2300"/>
    <x v="1130"/>
    <x v="549"/>
    <d v="2015-11-05T00:00:00"/>
    <s v="Standard Class"/>
    <s v="VD-21670"/>
    <s v="Valerie Dominguez"/>
    <x v="0"/>
    <s v="United States"/>
    <s v="New York City"/>
    <x v="15"/>
    <n v="10011"/>
    <x v="3"/>
    <s v="TEC-PH-10002597"/>
    <x v="2"/>
    <x v="7"/>
    <s v="Xblue XB-1670-86 X16 Small Office Telephone - Titanium"/>
    <n v="503.96"/>
    <n v="4"/>
    <n v="0"/>
    <x v="2052"/>
  </r>
  <r>
    <n v="2301"/>
    <x v="1131"/>
    <x v="687"/>
    <d v="2014-11-18T00:00:00"/>
    <s v="Standard Class"/>
    <s v="JL-15505"/>
    <s v="Jeremy Lonsdale"/>
    <x v="0"/>
    <s v="United States"/>
    <s v="Midland"/>
    <x v="12"/>
    <n v="48640"/>
    <x v="2"/>
    <s v="OFF-BI-10000756"/>
    <x v="1"/>
    <x v="8"/>
    <s v="Storex DuraTech Recycled Plastic Frosted Binders"/>
    <n v="12.72"/>
    <n v="3"/>
    <n v="0"/>
    <x v="2053"/>
  </r>
  <r>
    <n v="2302"/>
    <x v="1131"/>
    <x v="687"/>
    <d v="2014-11-18T00:00:00"/>
    <s v="Standard Class"/>
    <s v="JL-15505"/>
    <s v="Jeremy Lonsdale"/>
    <x v="0"/>
    <s v="United States"/>
    <s v="Midland"/>
    <x v="12"/>
    <n v="48640"/>
    <x v="2"/>
    <s v="OFF-BI-10000546"/>
    <x v="1"/>
    <x v="8"/>
    <s v="Avery Durable Binders"/>
    <n v="11.52"/>
    <n v="4"/>
    <n v="0"/>
    <x v="2054"/>
  </r>
  <r>
    <n v="2303"/>
    <x v="1132"/>
    <x v="327"/>
    <d v="2016-01-21T00:00:00"/>
    <s v="Standard Class"/>
    <s v="DL-13495"/>
    <s v="Dionis Lloyd"/>
    <x v="1"/>
    <s v="United States"/>
    <s v="Columbus"/>
    <x v="32"/>
    <n v="31907"/>
    <x v="0"/>
    <s v="TEC-AC-10001142"/>
    <x v="2"/>
    <x v="11"/>
    <s v="First Data FD10 PIN Pad"/>
    <n v="316"/>
    <n v="4"/>
    <n v="0"/>
    <x v="627"/>
  </r>
  <r>
    <n v="2304"/>
    <x v="1133"/>
    <x v="697"/>
    <d v="2017-09-22T00:00:00"/>
    <s v="Second Class"/>
    <s v="MO-17800"/>
    <s v="Meg O'Connel"/>
    <x v="2"/>
    <s v="United States"/>
    <s v="Roswell"/>
    <x v="32"/>
    <n v="30076"/>
    <x v="0"/>
    <s v="FUR-CH-10000785"/>
    <x v="0"/>
    <x v="1"/>
    <s v="Global Ergonomic Managers Chair"/>
    <n v="723.92"/>
    <n v="4"/>
    <n v="0"/>
    <x v="2055"/>
  </r>
  <r>
    <n v="2305"/>
    <x v="1133"/>
    <x v="697"/>
    <d v="2017-09-22T00:00:00"/>
    <s v="Second Class"/>
    <s v="MO-17800"/>
    <s v="Meg O'Connel"/>
    <x v="2"/>
    <s v="United States"/>
    <s v="Roswell"/>
    <x v="32"/>
    <n v="30076"/>
    <x v="0"/>
    <s v="OFF-PA-10000474"/>
    <x v="1"/>
    <x v="10"/>
    <s v="Easy-staple paper"/>
    <n v="106.32"/>
    <n v="3"/>
    <n v="0"/>
    <x v="2056"/>
  </r>
  <r>
    <n v="2306"/>
    <x v="1134"/>
    <x v="443"/>
    <d v="2016-12-24T00:00:00"/>
    <s v="First Class"/>
    <s v="BP-11185"/>
    <s v="Ben Peterman"/>
    <x v="1"/>
    <s v="United States"/>
    <s v="Chicago"/>
    <x v="10"/>
    <n v="60623"/>
    <x v="2"/>
    <s v="FUR-BO-10003441"/>
    <x v="0"/>
    <x v="0"/>
    <s v="Bush Westfield Collection Bookcases, Fully Assembled"/>
    <n v="141.37200000000001"/>
    <n v="2"/>
    <n v="0.3"/>
    <x v="2057"/>
  </r>
  <r>
    <n v="2307"/>
    <x v="1135"/>
    <x v="705"/>
    <d v="2015-08-08T00:00:00"/>
    <s v="First Class"/>
    <s v="MS-17980"/>
    <s v="Michael Stewart"/>
    <x v="1"/>
    <s v="United States"/>
    <s v="Houston"/>
    <x v="5"/>
    <n v="77041"/>
    <x v="2"/>
    <s v="OFF-PA-10004156"/>
    <x v="1"/>
    <x v="10"/>
    <s v="Xerox 188"/>
    <n v="27.216000000000001"/>
    <n v="3"/>
    <n v="0.2"/>
    <x v="2058"/>
  </r>
  <r>
    <n v="2308"/>
    <x v="1136"/>
    <x v="60"/>
    <d v="2017-11-09T00:00:00"/>
    <s v="Standard Class"/>
    <s v="SV-20935"/>
    <s v="Susan Vittorini"/>
    <x v="0"/>
    <s v="United States"/>
    <s v="New York City"/>
    <x v="15"/>
    <n v="10009"/>
    <x v="3"/>
    <s v="TEC-AC-10001432"/>
    <x v="2"/>
    <x v="11"/>
    <s v="Enermax Aurora Lite Keyboard"/>
    <n v="390.75"/>
    <n v="5"/>
    <n v="0"/>
    <x v="2059"/>
  </r>
  <r>
    <n v="2309"/>
    <x v="1137"/>
    <x v="532"/>
    <d v="2017-06-12T00:00:00"/>
    <s v="First Class"/>
    <s v="BC-11125"/>
    <s v="Becky Castell"/>
    <x v="2"/>
    <s v="United States"/>
    <s v="Peoria"/>
    <x v="16"/>
    <n v="85345"/>
    <x v="1"/>
    <s v="FUR-CH-10001394"/>
    <x v="0"/>
    <x v="1"/>
    <s v="Global Leather Executive Chair"/>
    <n v="280.79199999999997"/>
    <n v="1"/>
    <n v="0.2"/>
    <x v="2060"/>
  </r>
  <r>
    <n v="2310"/>
    <x v="1137"/>
    <x v="532"/>
    <d v="2017-06-12T00:00:00"/>
    <s v="First Class"/>
    <s v="BC-11125"/>
    <s v="Becky Castell"/>
    <x v="2"/>
    <s v="United States"/>
    <s v="Peoria"/>
    <x v="16"/>
    <n v="85345"/>
    <x v="1"/>
    <s v="OFF-ST-10002370"/>
    <x v="1"/>
    <x v="4"/>
    <s v="Sortfiler Multipurpose Personal File Organizer, Black"/>
    <n v="68.447999999999993"/>
    <n v="4"/>
    <n v="0.2"/>
    <x v="2061"/>
  </r>
  <r>
    <n v="2311"/>
    <x v="1137"/>
    <x v="532"/>
    <d v="2017-06-12T00:00:00"/>
    <s v="First Class"/>
    <s v="BC-11125"/>
    <s v="Becky Castell"/>
    <x v="2"/>
    <s v="United States"/>
    <s v="Peoria"/>
    <x v="16"/>
    <n v="85345"/>
    <x v="1"/>
    <s v="OFF-AR-10002956"/>
    <x v="1"/>
    <x v="6"/>
    <s v="Boston 16801 Nautilus Battery Pencil Sharpener"/>
    <n v="88.04"/>
    <n v="5"/>
    <n v="0.2"/>
    <x v="2062"/>
  </r>
  <r>
    <n v="2312"/>
    <x v="1137"/>
    <x v="532"/>
    <d v="2017-06-12T00:00:00"/>
    <s v="First Class"/>
    <s v="BC-11125"/>
    <s v="Becky Castell"/>
    <x v="2"/>
    <s v="United States"/>
    <s v="Peoria"/>
    <x v="16"/>
    <n v="85345"/>
    <x v="1"/>
    <s v="OFF-AR-10001955"/>
    <x v="1"/>
    <x v="6"/>
    <s v="Newell 319"/>
    <n v="15.872"/>
    <n v="1"/>
    <n v="0.2"/>
    <x v="2063"/>
  </r>
  <r>
    <n v="2313"/>
    <x v="1137"/>
    <x v="532"/>
    <d v="2017-06-12T00:00:00"/>
    <s v="First Class"/>
    <s v="BC-11125"/>
    <s v="Becky Castell"/>
    <x v="2"/>
    <s v="United States"/>
    <s v="Peoria"/>
    <x v="16"/>
    <n v="85345"/>
    <x v="1"/>
    <s v="OFF-ST-10001809"/>
    <x v="1"/>
    <x v="4"/>
    <s v="Fellowes Officeware Wire Shelving"/>
    <n v="215.59200000000001"/>
    <n v="3"/>
    <n v="0.2"/>
    <x v="2064"/>
  </r>
  <r>
    <n v="2314"/>
    <x v="1138"/>
    <x v="228"/>
    <d v="2017-07-25T00:00:00"/>
    <s v="Standard Class"/>
    <s v="EM-13825"/>
    <s v="Elizabeth Moffitt"/>
    <x v="1"/>
    <s v="United States"/>
    <s v="Sioux Falls"/>
    <x v="44"/>
    <n v="57103"/>
    <x v="2"/>
    <s v="OFF-LA-10004093"/>
    <x v="1"/>
    <x v="2"/>
    <s v="Avery 486"/>
    <n v="14.62"/>
    <n v="2"/>
    <n v="0"/>
    <x v="2"/>
  </r>
  <r>
    <n v="2315"/>
    <x v="1138"/>
    <x v="228"/>
    <d v="2017-07-25T00:00:00"/>
    <s v="Standard Class"/>
    <s v="EM-13825"/>
    <s v="Elizabeth Moffitt"/>
    <x v="1"/>
    <s v="United States"/>
    <s v="Sioux Falls"/>
    <x v="44"/>
    <n v="57103"/>
    <x v="2"/>
    <s v="OFF-AP-10002118"/>
    <x v="1"/>
    <x v="9"/>
    <s v="1.7 Cubic Foot Compact &quot;Cube&quot; Office Refrigerators"/>
    <n v="416.32"/>
    <n v="2"/>
    <n v="0"/>
    <x v="2065"/>
  </r>
  <r>
    <n v="2316"/>
    <x v="1138"/>
    <x v="228"/>
    <d v="2017-07-25T00:00:00"/>
    <s v="Standard Class"/>
    <s v="EM-13825"/>
    <s v="Elizabeth Moffitt"/>
    <x v="1"/>
    <s v="United States"/>
    <s v="Sioux Falls"/>
    <x v="44"/>
    <n v="57103"/>
    <x v="2"/>
    <s v="OFF-BI-10000404"/>
    <x v="1"/>
    <x v="8"/>
    <s v="Avery Printable Repositionable Plastic Tabs"/>
    <n v="43"/>
    <n v="5"/>
    <n v="0"/>
    <x v="2066"/>
  </r>
  <r>
    <n v="2317"/>
    <x v="1138"/>
    <x v="228"/>
    <d v="2017-07-25T00:00:00"/>
    <s v="Standard Class"/>
    <s v="EM-13825"/>
    <s v="Elizabeth Moffitt"/>
    <x v="1"/>
    <s v="United States"/>
    <s v="Sioux Falls"/>
    <x v="44"/>
    <n v="57103"/>
    <x v="2"/>
    <s v="FUR-CH-10003833"/>
    <x v="0"/>
    <x v="1"/>
    <s v="Novimex Fabric Task Chair"/>
    <n v="182.94"/>
    <n v="3"/>
    <n v="0"/>
    <x v="2067"/>
  </r>
  <r>
    <n v="2318"/>
    <x v="1138"/>
    <x v="228"/>
    <d v="2017-07-25T00:00:00"/>
    <s v="Standard Class"/>
    <s v="EM-13825"/>
    <s v="Elizabeth Moffitt"/>
    <x v="1"/>
    <s v="United States"/>
    <s v="Sioux Falls"/>
    <x v="44"/>
    <n v="57103"/>
    <x v="2"/>
    <s v="OFF-BI-10002072"/>
    <x v="1"/>
    <x v="8"/>
    <s v="Cardinal Slant-D Ring Binders"/>
    <n v="60.83"/>
    <n v="7"/>
    <n v="0"/>
    <x v="2068"/>
  </r>
  <r>
    <n v="2319"/>
    <x v="1138"/>
    <x v="228"/>
    <d v="2017-07-25T00:00:00"/>
    <s v="Standard Class"/>
    <s v="EM-13825"/>
    <s v="Elizabeth Moffitt"/>
    <x v="1"/>
    <s v="United States"/>
    <s v="Sioux Falls"/>
    <x v="44"/>
    <n v="57103"/>
    <x v="2"/>
    <s v="TEC-AC-10003095"/>
    <x v="2"/>
    <x v="11"/>
    <s v="Logitech G35 7.1-Channel Surround Sound Headset"/>
    <n v="389.97"/>
    <n v="3"/>
    <n v="0"/>
    <x v="2069"/>
  </r>
  <r>
    <n v="2320"/>
    <x v="1139"/>
    <x v="706"/>
    <d v="2015-12-26T00:00:00"/>
    <s v="First Class"/>
    <s v="BD-11500"/>
    <s v="Bradley Drucker"/>
    <x v="0"/>
    <s v="United States"/>
    <s v="Richmond"/>
    <x v="17"/>
    <n v="23223"/>
    <x v="0"/>
    <s v="OFF-AP-10001563"/>
    <x v="1"/>
    <x v="9"/>
    <s v="Belkin Premiere Surge Master II 8-outlet surge protector"/>
    <n v="194.32"/>
    <n v="4"/>
    <n v="0"/>
    <x v="2070"/>
  </r>
  <r>
    <n v="2321"/>
    <x v="1140"/>
    <x v="177"/>
    <d v="2017-03-24T00:00:00"/>
    <s v="Standard Class"/>
    <s v="HW-14935"/>
    <s v="Helen Wasserman"/>
    <x v="1"/>
    <s v="United States"/>
    <s v="Seattle"/>
    <x v="4"/>
    <n v="98115"/>
    <x v="1"/>
    <s v="TEC-AC-10000358"/>
    <x v="2"/>
    <x v="11"/>
    <s v="Imation Secure Drive  Hardware Encrypted USB flash drive - 16 GB"/>
    <n v="265.93"/>
    <n v="7"/>
    <n v="0"/>
    <x v="2071"/>
  </r>
  <r>
    <n v="2322"/>
    <x v="1141"/>
    <x v="620"/>
    <d v="2016-01-03T00:00:00"/>
    <s v="Second Class"/>
    <s v="KC-16255"/>
    <s v="Karen Carlisle"/>
    <x v="1"/>
    <s v="United States"/>
    <s v="Henderson"/>
    <x v="0"/>
    <n v="42420"/>
    <x v="0"/>
    <s v="OFF-BI-10004492"/>
    <x v="1"/>
    <x v="8"/>
    <s v="Tuf-Vin Binders"/>
    <n v="94.74"/>
    <n v="3"/>
    <n v="0"/>
    <x v="2072"/>
  </r>
  <r>
    <n v="2323"/>
    <x v="1141"/>
    <x v="620"/>
    <d v="2016-01-03T00:00:00"/>
    <s v="Second Class"/>
    <s v="KC-16255"/>
    <s v="Karen Carlisle"/>
    <x v="1"/>
    <s v="United States"/>
    <s v="Henderson"/>
    <x v="0"/>
    <n v="42420"/>
    <x v="0"/>
    <s v="OFF-BI-10001072"/>
    <x v="1"/>
    <x v="8"/>
    <s v="GBC Clear Cover, 8-1/2 x 11, unpunched, 25 covers per pack"/>
    <n v="60.64"/>
    <n v="4"/>
    <n v="0"/>
    <x v="2073"/>
  </r>
  <r>
    <n v="2324"/>
    <x v="1141"/>
    <x v="620"/>
    <d v="2016-01-03T00:00:00"/>
    <s v="Second Class"/>
    <s v="KC-16255"/>
    <s v="Karen Carlisle"/>
    <x v="1"/>
    <s v="United States"/>
    <s v="Henderson"/>
    <x v="0"/>
    <n v="42420"/>
    <x v="0"/>
    <s v="OFF-BI-10003707"/>
    <x v="1"/>
    <x v="8"/>
    <s v="Aluminum Screw Posts"/>
    <n v="76.3"/>
    <n v="5"/>
    <n v="0"/>
    <x v="2074"/>
  </r>
  <r>
    <n v="2325"/>
    <x v="1141"/>
    <x v="620"/>
    <d v="2016-01-03T00:00:00"/>
    <s v="Second Class"/>
    <s v="KC-16255"/>
    <s v="Karen Carlisle"/>
    <x v="1"/>
    <s v="United States"/>
    <s v="Henderson"/>
    <x v="0"/>
    <n v="42420"/>
    <x v="0"/>
    <s v="OFF-BI-10000977"/>
    <x v="1"/>
    <x v="8"/>
    <s v="Ibico Plastic Spiral Binding Combs"/>
    <n v="364.8"/>
    <n v="12"/>
    <n v="0"/>
    <x v="2075"/>
  </r>
  <r>
    <n v="2326"/>
    <x v="1142"/>
    <x v="426"/>
    <d v="2015-09-19T00:00:00"/>
    <s v="Second Class"/>
    <s v="BM-11575"/>
    <s v="Brendan Murry"/>
    <x v="1"/>
    <s v="United States"/>
    <s v="New York City"/>
    <x v="15"/>
    <n v="10035"/>
    <x v="3"/>
    <s v="OFF-BI-10002082"/>
    <x v="1"/>
    <x v="8"/>
    <s v="GBC Twin Loop Wire Binding Elements"/>
    <n v="79.872"/>
    <n v="3"/>
    <n v="0.2"/>
    <x v="2076"/>
  </r>
  <r>
    <n v="2327"/>
    <x v="1142"/>
    <x v="426"/>
    <d v="2015-09-19T00:00:00"/>
    <s v="Second Class"/>
    <s v="BM-11575"/>
    <s v="Brendan Murry"/>
    <x v="1"/>
    <s v="United States"/>
    <s v="New York City"/>
    <x v="15"/>
    <n v="10035"/>
    <x v="3"/>
    <s v="FUR-BO-10004709"/>
    <x v="0"/>
    <x v="0"/>
    <s v="Bush Westfield Collection Bookcases, Medium Cherry Finish"/>
    <n v="46.384"/>
    <n v="1"/>
    <n v="0.2"/>
    <x v="2077"/>
  </r>
  <r>
    <n v="2328"/>
    <x v="1142"/>
    <x v="426"/>
    <d v="2015-09-19T00:00:00"/>
    <s v="Second Class"/>
    <s v="BM-11575"/>
    <s v="Brendan Murry"/>
    <x v="1"/>
    <s v="United States"/>
    <s v="New York City"/>
    <x v="15"/>
    <n v="10035"/>
    <x v="3"/>
    <s v="OFF-PA-10002365"/>
    <x v="1"/>
    <x v="10"/>
    <s v="Xerox 1967"/>
    <n v="12.96"/>
    <n v="2"/>
    <n v="0"/>
    <x v="91"/>
  </r>
  <r>
    <n v="2329"/>
    <x v="1143"/>
    <x v="397"/>
    <d v="2017-09-26T00:00:00"/>
    <s v="First Class"/>
    <s v="KN-16705"/>
    <s v="Kristina Nunn"/>
    <x v="2"/>
    <s v="United States"/>
    <s v="Fort Collins"/>
    <x v="22"/>
    <n v="80525"/>
    <x v="1"/>
    <s v="OFF-EN-10004147"/>
    <x v="1"/>
    <x v="12"/>
    <s v="Wausau Papers Astrobrights Colored Envelopes"/>
    <n v="14.352"/>
    <n v="3"/>
    <n v="0.2"/>
    <x v="1177"/>
  </r>
  <r>
    <n v="2330"/>
    <x v="1144"/>
    <x v="707"/>
    <d v="2015-12-29T00:00:00"/>
    <s v="Standard Class"/>
    <s v="JD-16150"/>
    <s v="Justin Deggeller"/>
    <x v="1"/>
    <s v="United States"/>
    <s v="Philadelphia"/>
    <x v="9"/>
    <n v="19140"/>
    <x v="3"/>
    <s v="FUR-FU-10001468"/>
    <x v="0"/>
    <x v="5"/>
    <s v="Tenex Antistatic Computer Chair Mats"/>
    <n v="547.13599999999997"/>
    <n v="4"/>
    <n v="0.2"/>
    <x v="2078"/>
  </r>
  <r>
    <n v="2331"/>
    <x v="1145"/>
    <x v="446"/>
    <d v="2016-09-26T00:00:00"/>
    <s v="Second Class"/>
    <s v="LA-16780"/>
    <s v="Laura Armstrong"/>
    <x v="1"/>
    <s v="United States"/>
    <s v="Los Angeles"/>
    <x v="1"/>
    <n v="90004"/>
    <x v="1"/>
    <s v="OFF-ST-10000642"/>
    <x v="1"/>
    <x v="4"/>
    <s v="Tennsco Lockers, Gray"/>
    <n v="41.96"/>
    <n v="2"/>
    <n v="0"/>
    <x v="1447"/>
  </r>
  <r>
    <n v="2332"/>
    <x v="1145"/>
    <x v="446"/>
    <d v="2016-09-26T00:00:00"/>
    <s v="Second Class"/>
    <s v="LA-16780"/>
    <s v="Laura Armstrong"/>
    <x v="1"/>
    <s v="United States"/>
    <s v="Los Angeles"/>
    <x v="1"/>
    <n v="90004"/>
    <x v="1"/>
    <s v="OFF-PA-10000380"/>
    <x v="1"/>
    <x v="10"/>
    <s v="REDIFORM Incoming/Outgoing Call Register, 11&quot; X 8 1/2&quot;, 100 Messages"/>
    <n v="41.7"/>
    <n v="5"/>
    <n v="0"/>
    <x v="2079"/>
  </r>
  <r>
    <n v="2333"/>
    <x v="1146"/>
    <x v="708"/>
    <d v="2017-03-25T00:00:00"/>
    <s v="Standard Class"/>
    <s v="RW-19690"/>
    <s v="Robert Waldorf"/>
    <x v="0"/>
    <s v="United States"/>
    <s v="Lafayette"/>
    <x v="14"/>
    <n v="47905"/>
    <x v="2"/>
    <s v="OFF-PA-10004071"/>
    <x v="1"/>
    <x v="10"/>
    <s v="Eaton Premium Continuous-Feed Paper, 25% Cotton, Letter Size, White, 1000 Shts/Box"/>
    <n v="277.39999999999998"/>
    <n v="5"/>
    <n v="0"/>
    <x v="2080"/>
  </r>
  <r>
    <n v="2334"/>
    <x v="1146"/>
    <x v="708"/>
    <d v="2017-03-25T00:00:00"/>
    <s v="Standard Class"/>
    <s v="RW-19690"/>
    <s v="Robert Waldorf"/>
    <x v="0"/>
    <s v="United States"/>
    <s v="Lafayette"/>
    <x v="14"/>
    <n v="47905"/>
    <x v="2"/>
    <s v="OFF-PA-10004971"/>
    <x v="1"/>
    <x v="10"/>
    <s v="Xerox 196"/>
    <n v="5.78"/>
    <n v="1"/>
    <n v="0"/>
    <x v="408"/>
  </r>
  <r>
    <n v="2335"/>
    <x v="1147"/>
    <x v="587"/>
    <d v="2014-10-04T00:00:00"/>
    <s v="Standard Class"/>
    <s v="KW-16570"/>
    <s v="Kelly Williams"/>
    <x v="0"/>
    <s v="United States"/>
    <s v="Clarksville"/>
    <x v="18"/>
    <n v="37042"/>
    <x v="0"/>
    <s v="OFF-AP-10000696"/>
    <x v="1"/>
    <x v="9"/>
    <s v="Holmes Odor Grabber"/>
    <n v="69.215999999999994"/>
    <n v="6"/>
    <n v="0.2"/>
    <x v="2081"/>
  </r>
  <r>
    <n v="2336"/>
    <x v="1148"/>
    <x v="389"/>
    <d v="2017-12-10T00:00:00"/>
    <s v="Same Day"/>
    <s v="CC-12220"/>
    <s v="Chris Cortes"/>
    <x v="0"/>
    <s v="United States"/>
    <s v="Fairfield"/>
    <x v="29"/>
    <n v="6824"/>
    <x v="3"/>
    <s v="OFF-EN-10004030"/>
    <x v="1"/>
    <x v="12"/>
    <s v="Convenience Packs of Business Envelopes"/>
    <n v="10.86"/>
    <n v="3"/>
    <n v="0"/>
    <x v="141"/>
  </r>
  <r>
    <n v="2337"/>
    <x v="1148"/>
    <x v="389"/>
    <d v="2017-12-10T00:00:00"/>
    <s v="Same Day"/>
    <s v="CC-12220"/>
    <s v="Chris Cortes"/>
    <x v="0"/>
    <s v="United States"/>
    <s v="Fairfield"/>
    <x v="29"/>
    <n v="6824"/>
    <x v="3"/>
    <s v="OFF-AP-10000026"/>
    <x v="1"/>
    <x v="9"/>
    <s v="Tripp Lite Isotel 6 Outlet Surge Protector with Fax/Modem Protection"/>
    <n v="426.79"/>
    <n v="7"/>
    <n v="0"/>
    <x v="2082"/>
  </r>
  <r>
    <n v="2338"/>
    <x v="1149"/>
    <x v="709"/>
    <d v="2014-08-23T00:00:00"/>
    <s v="Same Day"/>
    <s v="RH-19495"/>
    <s v="Rick Hansen"/>
    <x v="0"/>
    <s v="United States"/>
    <s v="New York City"/>
    <x v="15"/>
    <n v="10009"/>
    <x v="3"/>
    <s v="OFF-PA-10003936"/>
    <x v="1"/>
    <x v="10"/>
    <s v="Xerox 1994"/>
    <n v="25.92"/>
    <n v="4"/>
    <n v="0"/>
    <x v="245"/>
  </r>
  <r>
    <n v="2339"/>
    <x v="1149"/>
    <x v="709"/>
    <d v="2014-08-23T00:00:00"/>
    <s v="Same Day"/>
    <s v="RH-19495"/>
    <s v="Rick Hansen"/>
    <x v="0"/>
    <s v="United States"/>
    <s v="New York City"/>
    <x v="15"/>
    <n v="10009"/>
    <x v="3"/>
    <s v="OFF-PA-10004530"/>
    <x v="1"/>
    <x v="10"/>
    <s v="Personal Creations Ink Jet Cards and Labels"/>
    <n v="45.92"/>
    <n v="4"/>
    <n v="0"/>
    <x v="2083"/>
  </r>
  <r>
    <n v="2340"/>
    <x v="1150"/>
    <x v="710"/>
    <d v="2014-08-24T00:00:00"/>
    <s v="Standard Class"/>
    <s v="JK-15625"/>
    <s v="Jim Karlsson"/>
    <x v="0"/>
    <s v="United States"/>
    <s v="Columbus"/>
    <x v="24"/>
    <n v="43229"/>
    <x v="3"/>
    <s v="OFF-AR-10004930"/>
    <x v="1"/>
    <x v="6"/>
    <s v="Turquoise Lead Holder with Pocket Clip"/>
    <n v="10.72"/>
    <n v="2"/>
    <n v="0.2"/>
    <x v="2084"/>
  </r>
  <r>
    <n v="2341"/>
    <x v="1151"/>
    <x v="338"/>
    <d v="2016-11-15T00:00:00"/>
    <s v="Standard Class"/>
    <s v="DC-13285"/>
    <s v="Debra Catini"/>
    <x v="0"/>
    <s v="United States"/>
    <s v="Warner Robins"/>
    <x v="32"/>
    <n v="31088"/>
    <x v="0"/>
    <s v="OFF-AR-10004999"/>
    <x v="1"/>
    <x v="6"/>
    <s v="Newell 315"/>
    <n v="41.86"/>
    <n v="7"/>
    <n v="0"/>
    <x v="1119"/>
  </r>
  <r>
    <n v="2342"/>
    <x v="1152"/>
    <x v="520"/>
    <d v="2015-01-03T00:00:00"/>
    <s v="First Class"/>
    <s v="GM-14455"/>
    <s v="Gary Mitchum"/>
    <x v="2"/>
    <s v="United States"/>
    <s v="Franklin"/>
    <x v="31"/>
    <n v="2038"/>
    <x v="3"/>
    <s v="FUR-FU-10002501"/>
    <x v="0"/>
    <x v="5"/>
    <s v="Nu-Dell Executive Frame"/>
    <n v="63.2"/>
    <n v="5"/>
    <n v="0"/>
    <x v="2085"/>
  </r>
  <r>
    <n v="2343"/>
    <x v="1152"/>
    <x v="520"/>
    <d v="2015-01-03T00:00:00"/>
    <s v="First Class"/>
    <s v="GM-14455"/>
    <s v="Gary Mitchum"/>
    <x v="2"/>
    <s v="United States"/>
    <s v="Franklin"/>
    <x v="31"/>
    <n v="2038"/>
    <x v="3"/>
    <s v="TEC-AC-10000358"/>
    <x v="2"/>
    <x v="11"/>
    <s v="Imation Secure Drive  Hardware Encrypted USB flash drive - 16 GB"/>
    <n v="113.97"/>
    <n v="3"/>
    <n v="0"/>
    <x v="2086"/>
  </r>
  <r>
    <n v="2344"/>
    <x v="1153"/>
    <x v="711"/>
    <d v="2014-07-30T00:00:00"/>
    <s v="Second Class"/>
    <s v="CL-11890"/>
    <s v="Carl Ludwig"/>
    <x v="0"/>
    <s v="United States"/>
    <s v="Chicago"/>
    <x v="10"/>
    <n v="60623"/>
    <x v="2"/>
    <s v="OFF-ST-10004804"/>
    <x v="1"/>
    <x v="4"/>
    <s v="Belkin 19&quot; Vented Equipment Shelf, Black"/>
    <n v="123.55200000000001"/>
    <n v="3"/>
    <n v="0.2"/>
    <x v="2087"/>
  </r>
  <r>
    <n v="2345"/>
    <x v="1154"/>
    <x v="712"/>
    <d v="2016-02-28T00:00:00"/>
    <s v="Standard Class"/>
    <s v="PV-18985"/>
    <s v="Paul Van Hugh"/>
    <x v="2"/>
    <s v="United States"/>
    <s v="Milwaukee"/>
    <x v="6"/>
    <n v="53209"/>
    <x v="2"/>
    <s v="OFF-AP-10001205"/>
    <x v="1"/>
    <x v="9"/>
    <s v="Belkin 5 Outlet SurgeMaster Power Centers"/>
    <n v="490.32"/>
    <n v="9"/>
    <n v="0"/>
    <x v="2088"/>
  </r>
  <r>
    <n v="2346"/>
    <x v="1155"/>
    <x v="69"/>
    <d v="2016-03-18T00:00:00"/>
    <s v="Standard Class"/>
    <s v="LT-17110"/>
    <s v="Liz Thompson"/>
    <x v="0"/>
    <s v="United States"/>
    <s v="San Antonio"/>
    <x v="5"/>
    <n v="78207"/>
    <x v="2"/>
    <s v="OFF-PA-10000659"/>
    <x v="1"/>
    <x v="10"/>
    <s v="TOPS Carbonless Receipt Book, Four 2-3/4 x 7-1/4 Money Receipts per Page"/>
    <n v="70.08"/>
    <n v="5"/>
    <n v="0.2"/>
    <x v="2089"/>
  </r>
  <r>
    <n v="2347"/>
    <x v="1155"/>
    <x v="69"/>
    <d v="2016-03-18T00:00:00"/>
    <s v="Standard Class"/>
    <s v="LT-17110"/>
    <s v="Liz Thompson"/>
    <x v="0"/>
    <s v="United States"/>
    <s v="San Antonio"/>
    <x v="5"/>
    <n v="78207"/>
    <x v="2"/>
    <s v="OFF-BI-10004141"/>
    <x v="1"/>
    <x v="8"/>
    <s v="Insertable Tab Indexes For Data Binders"/>
    <n v="1.272"/>
    <n v="2"/>
    <n v="0.8"/>
    <x v="2090"/>
  </r>
  <r>
    <n v="2348"/>
    <x v="1155"/>
    <x v="69"/>
    <d v="2016-03-18T00:00:00"/>
    <s v="Standard Class"/>
    <s v="LT-17110"/>
    <s v="Liz Thompson"/>
    <x v="0"/>
    <s v="United States"/>
    <s v="San Antonio"/>
    <x v="5"/>
    <n v="78207"/>
    <x v="2"/>
    <s v="FUR-TA-10004619"/>
    <x v="0"/>
    <x v="3"/>
    <s v="Hon Non-Folding Utility Tables"/>
    <n v="557.58500000000004"/>
    <n v="5"/>
    <n v="0.3"/>
    <x v="232"/>
  </r>
  <r>
    <n v="2349"/>
    <x v="1156"/>
    <x v="574"/>
    <d v="2017-12-03T00:00:00"/>
    <s v="Same Day"/>
    <s v="AM-10360"/>
    <s v="Alice McCarthy"/>
    <x v="1"/>
    <s v="United States"/>
    <s v="Los Angeles"/>
    <x v="1"/>
    <n v="90032"/>
    <x v="1"/>
    <s v="OFF-BI-10004187"/>
    <x v="1"/>
    <x v="8"/>
    <s v="3-ring staple pack"/>
    <n v="9.0239999999999991"/>
    <n v="6"/>
    <n v="0.2"/>
    <x v="2091"/>
  </r>
  <r>
    <n v="2350"/>
    <x v="1156"/>
    <x v="574"/>
    <d v="2017-12-03T00:00:00"/>
    <s v="Same Day"/>
    <s v="AM-10360"/>
    <s v="Alice McCarthy"/>
    <x v="1"/>
    <s v="United States"/>
    <s v="Los Angeles"/>
    <x v="1"/>
    <n v="90032"/>
    <x v="1"/>
    <s v="OFF-BI-10000632"/>
    <x v="1"/>
    <x v="8"/>
    <s v="Satellite Sectional Post Binders"/>
    <n v="69.456000000000003"/>
    <n v="2"/>
    <n v="0.2"/>
    <x v="2092"/>
  </r>
  <r>
    <n v="2351"/>
    <x v="1156"/>
    <x v="574"/>
    <d v="2017-12-03T00:00:00"/>
    <s v="Same Day"/>
    <s v="AM-10360"/>
    <s v="Alice McCarthy"/>
    <x v="1"/>
    <s v="United States"/>
    <s v="Los Angeles"/>
    <x v="1"/>
    <n v="90032"/>
    <x v="1"/>
    <s v="OFF-PA-10003724"/>
    <x v="1"/>
    <x v="10"/>
    <s v="Wirebound Message Book, 4 per Page"/>
    <n v="10.86"/>
    <n v="2"/>
    <n v="0"/>
    <x v="2093"/>
  </r>
  <r>
    <n v="2352"/>
    <x v="1156"/>
    <x v="574"/>
    <d v="2017-12-03T00:00:00"/>
    <s v="Same Day"/>
    <s v="AM-10360"/>
    <s v="Alice McCarthy"/>
    <x v="1"/>
    <s v="United States"/>
    <s v="Los Angeles"/>
    <x v="1"/>
    <n v="90032"/>
    <x v="1"/>
    <s v="OFF-AP-10002765"/>
    <x v="1"/>
    <x v="9"/>
    <s v="Fellowes Advanced Computer Series Surge Protectors"/>
    <n v="79.47"/>
    <n v="3"/>
    <n v="0"/>
    <x v="2094"/>
  </r>
  <r>
    <n v="2353"/>
    <x v="1156"/>
    <x v="574"/>
    <d v="2017-12-03T00:00:00"/>
    <s v="Same Day"/>
    <s v="AM-10360"/>
    <s v="Alice McCarthy"/>
    <x v="1"/>
    <s v="United States"/>
    <s v="Los Angeles"/>
    <x v="1"/>
    <n v="90032"/>
    <x v="1"/>
    <s v="OFF-AR-10001868"/>
    <x v="1"/>
    <x v="6"/>
    <s v="Prang Dustless Chalk Sticks"/>
    <n v="10.08"/>
    <n v="6"/>
    <n v="0"/>
    <x v="2095"/>
  </r>
  <r>
    <n v="2354"/>
    <x v="1157"/>
    <x v="284"/>
    <d v="2015-09-02T00:00:00"/>
    <s v="First Class"/>
    <s v="SC-20260"/>
    <s v="Scott Cohen"/>
    <x v="1"/>
    <s v="United States"/>
    <s v="San Francisco"/>
    <x v="1"/>
    <n v="94122"/>
    <x v="1"/>
    <s v="FUR-BO-10002545"/>
    <x v="0"/>
    <x v="0"/>
    <s v="Atlantic Metals Mobile 3-Shelf Bookcases, Custom Colors"/>
    <n v="1552.8309999999999"/>
    <n v="7"/>
    <n v="0.15"/>
    <x v="2096"/>
  </r>
  <r>
    <n v="2355"/>
    <x v="1157"/>
    <x v="284"/>
    <d v="2015-09-02T00:00:00"/>
    <s v="First Class"/>
    <s v="SC-20260"/>
    <s v="Scott Cohen"/>
    <x v="1"/>
    <s v="United States"/>
    <s v="San Francisco"/>
    <x v="1"/>
    <n v="94122"/>
    <x v="1"/>
    <s v="OFF-BI-10002735"/>
    <x v="1"/>
    <x v="8"/>
    <s v="GBC Prestige Therm-A-Bind Covers"/>
    <n v="137.24"/>
    <n v="5"/>
    <n v="0.2"/>
    <x v="2097"/>
  </r>
  <r>
    <n v="2356"/>
    <x v="1157"/>
    <x v="284"/>
    <d v="2015-09-02T00:00:00"/>
    <s v="First Class"/>
    <s v="SC-20260"/>
    <s v="Scott Cohen"/>
    <x v="1"/>
    <s v="United States"/>
    <s v="San Francisco"/>
    <x v="1"/>
    <n v="94122"/>
    <x v="1"/>
    <s v="TEC-AC-10004864"/>
    <x v="2"/>
    <x v="11"/>
    <s v="Memorex Micro Travel Drive 32 GB"/>
    <n v="36.51"/>
    <n v="1"/>
    <n v="0"/>
    <x v="2098"/>
  </r>
  <r>
    <n v="2357"/>
    <x v="1157"/>
    <x v="284"/>
    <d v="2015-09-02T00:00:00"/>
    <s v="First Class"/>
    <s v="SC-20260"/>
    <s v="Scott Cohen"/>
    <x v="1"/>
    <s v="United States"/>
    <s v="San Francisco"/>
    <x v="1"/>
    <n v="94122"/>
    <x v="1"/>
    <s v="TEC-MA-10000597"/>
    <x v="2"/>
    <x v="15"/>
    <s v="Lexmark S315 Color Inkjet Printer"/>
    <n v="239.976"/>
    <n v="3"/>
    <n v="0.2"/>
    <x v="2099"/>
  </r>
  <r>
    <n v="2358"/>
    <x v="1158"/>
    <x v="461"/>
    <d v="2014-03-21T00:00:00"/>
    <s v="Standard Class"/>
    <s v="CP-12340"/>
    <s v="Christine Phan"/>
    <x v="1"/>
    <s v="United States"/>
    <s v="New York City"/>
    <x v="15"/>
    <n v="10024"/>
    <x v="3"/>
    <s v="FUR-TA-10003473"/>
    <x v="0"/>
    <x v="3"/>
    <s v="Bretford Rectangular Conference Table Tops"/>
    <n v="1579.7460000000001"/>
    <n v="7"/>
    <n v="0.4"/>
    <x v="2100"/>
  </r>
  <r>
    <n v="2359"/>
    <x v="1158"/>
    <x v="461"/>
    <d v="2014-03-21T00:00:00"/>
    <s v="Standard Class"/>
    <s v="CP-12340"/>
    <s v="Christine Phan"/>
    <x v="1"/>
    <s v="United States"/>
    <s v="New York City"/>
    <x v="15"/>
    <n v="10024"/>
    <x v="3"/>
    <s v="FUR-TA-10001950"/>
    <x v="0"/>
    <x v="3"/>
    <s v="Balt Solid Wood Round Tables"/>
    <n v="1071.576"/>
    <n v="4"/>
    <n v="0.4"/>
    <x v="2101"/>
  </r>
  <r>
    <n v="2360"/>
    <x v="1158"/>
    <x v="461"/>
    <d v="2014-03-21T00:00:00"/>
    <s v="Standard Class"/>
    <s v="CP-12340"/>
    <s v="Christine Phan"/>
    <x v="1"/>
    <s v="United States"/>
    <s v="New York City"/>
    <x v="15"/>
    <n v="10024"/>
    <x v="3"/>
    <s v="FUR-TA-10004175"/>
    <x v="0"/>
    <x v="3"/>
    <s v="Hon 30&quot; x 60&quot; Table with Locking Drawer"/>
    <n v="613.90800000000002"/>
    <n v="3"/>
    <n v="0.4"/>
    <x v="2102"/>
  </r>
  <r>
    <n v="2361"/>
    <x v="1158"/>
    <x v="461"/>
    <d v="2014-03-21T00:00:00"/>
    <s v="Standard Class"/>
    <s v="CP-12340"/>
    <s v="Christine Phan"/>
    <x v="1"/>
    <s v="United States"/>
    <s v="New York City"/>
    <x v="15"/>
    <n v="10024"/>
    <x v="3"/>
    <s v="OFF-PA-10002960"/>
    <x v="1"/>
    <x v="10"/>
    <s v="Xerox 1926"/>
    <n v="34.86"/>
    <n v="7"/>
    <n v="0"/>
    <x v="2103"/>
  </r>
  <r>
    <n v="2362"/>
    <x v="1158"/>
    <x v="461"/>
    <d v="2014-03-21T00:00:00"/>
    <s v="Standard Class"/>
    <s v="CP-12340"/>
    <s v="Christine Phan"/>
    <x v="1"/>
    <s v="United States"/>
    <s v="New York City"/>
    <x v="15"/>
    <n v="10024"/>
    <x v="3"/>
    <s v="OFF-PA-10000919"/>
    <x v="1"/>
    <x v="10"/>
    <s v="Xerox 1918"/>
    <n v="155.04"/>
    <n v="4"/>
    <n v="0"/>
    <x v="2104"/>
  </r>
  <r>
    <n v="2363"/>
    <x v="1159"/>
    <x v="513"/>
    <d v="2017-04-20T00:00:00"/>
    <s v="Standard Class"/>
    <s v="RF-19840"/>
    <s v="Roy Französisch"/>
    <x v="0"/>
    <s v="United States"/>
    <s v="Columbus"/>
    <x v="24"/>
    <n v="43229"/>
    <x v="3"/>
    <s v="OFF-BI-10001553"/>
    <x v="1"/>
    <x v="8"/>
    <s v="SpineVue Locking Slant-D Ring Binders by Cardinal"/>
    <n v="13.71"/>
    <n v="5"/>
    <n v="0.7"/>
    <x v="2105"/>
  </r>
  <r>
    <n v="2364"/>
    <x v="1160"/>
    <x v="69"/>
    <d v="2016-03-18T00:00:00"/>
    <s v="Standard Class"/>
    <s v="AB-10060"/>
    <s v="Adam Bellavance"/>
    <x v="2"/>
    <s v="United States"/>
    <s v="Waynesboro"/>
    <x v="17"/>
    <n v="22980"/>
    <x v="0"/>
    <s v="FUR-FU-10004864"/>
    <x v="0"/>
    <x v="5"/>
    <s v="Howard Miller 14-1/2&quot; Diameter Chrome Round Wall Clock"/>
    <n v="127.88"/>
    <n v="2"/>
    <n v="0"/>
    <x v="2106"/>
  </r>
  <r>
    <n v="2365"/>
    <x v="1160"/>
    <x v="69"/>
    <d v="2016-03-18T00:00:00"/>
    <s v="Standard Class"/>
    <s v="AB-10060"/>
    <s v="Adam Bellavance"/>
    <x v="2"/>
    <s v="United States"/>
    <s v="Waynesboro"/>
    <x v="17"/>
    <n v="22980"/>
    <x v="0"/>
    <s v="OFF-AP-10004540"/>
    <x v="1"/>
    <x v="9"/>
    <s v="Eureka The Boss Lite 10-Amp Upright Vacuum, Blue"/>
    <n v="160.32"/>
    <n v="2"/>
    <n v="0"/>
    <x v="2107"/>
  </r>
  <r>
    <n v="2366"/>
    <x v="1160"/>
    <x v="69"/>
    <d v="2016-03-18T00:00:00"/>
    <s v="Standard Class"/>
    <s v="AB-10060"/>
    <s v="Adam Bellavance"/>
    <x v="2"/>
    <s v="United States"/>
    <s v="Waynesboro"/>
    <x v="17"/>
    <n v="22980"/>
    <x v="0"/>
    <s v="OFF-BI-10004965"/>
    <x v="1"/>
    <x v="8"/>
    <s v="Ibico Covers for Plastic or Wire Binding Elements"/>
    <n v="46"/>
    <n v="4"/>
    <n v="0"/>
    <x v="2108"/>
  </r>
  <r>
    <n v="2367"/>
    <x v="1161"/>
    <x v="156"/>
    <d v="2014-11-26T00:00:00"/>
    <s v="Second Class"/>
    <s v="EH-13990"/>
    <s v="Erica Hackney"/>
    <x v="0"/>
    <s v="United States"/>
    <s v="Sacramento"/>
    <x v="1"/>
    <n v="95823"/>
    <x v="1"/>
    <s v="FUR-CH-10001714"/>
    <x v="0"/>
    <x v="1"/>
    <s v="Global Leather &amp; Oak Executive Chair, Burgundy"/>
    <n v="120.712"/>
    <n v="1"/>
    <n v="0.2"/>
    <x v="2109"/>
  </r>
  <r>
    <n v="2368"/>
    <x v="1162"/>
    <x v="516"/>
    <d v="2017-02-13T00:00:00"/>
    <s v="First Class"/>
    <s v="MN-17935"/>
    <s v="Michael Nguyen"/>
    <x v="0"/>
    <s v="United States"/>
    <s v="Clinton"/>
    <x v="39"/>
    <n v="20735"/>
    <x v="3"/>
    <s v="OFF-PA-10002464"/>
    <x v="1"/>
    <x v="10"/>
    <s v="HP Office Recycled Paper (20Lb. and 87 Bright)"/>
    <n v="23.12"/>
    <n v="4"/>
    <n v="0"/>
    <x v="1105"/>
  </r>
  <r>
    <n v="2369"/>
    <x v="1163"/>
    <x v="713"/>
    <d v="2016-09-27T00:00:00"/>
    <s v="Standard Class"/>
    <s v="KL-16555"/>
    <s v="Kelly Lampkin"/>
    <x v="1"/>
    <s v="United States"/>
    <s v="Fairfield"/>
    <x v="24"/>
    <n v="45014"/>
    <x v="3"/>
    <s v="FUR-FU-10002298"/>
    <x v="0"/>
    <x v="5"/>
    <s v="Rubbermaid ClusterMat Chairmats, Mat Size- 66&quot; x 60&quot;, Lip 20&quot; x 11&quot; -90 Degree Angle"/>
    <n v="532.70399999999995"/>
    <n v="6"/>
    <n v="0.2"/>
    <x v="2110"/>
  </r>
  <r>
    <n v="2370"/>
    <x v="1163"/>
    <x v="713"/>
    <d v="2016-09-27T00:00:00"/>
    <s v="Standard Class"/>
    <s v="KL-16555"/>
    <s v="Kelly Lampkin"/>
    <x v="1"/>
    <s v="United States"/>
    <s v="Fairfield"/>
    <x v="24"/>
    <n v="45014"/>
    <x v="3"/>
    <s v="OFF-AR-10000315"/>
    <x v="1"/>
    <x v="6"/>
    <s v="Dixon Ticonderoga Maple Cedar Pencil, #2"/>
    <n v="4.9119999999999999"/>
    <n v="2"/>
    <n v="0.2"/>
    <x v="2111"/>
  </r>
  <r>
    <n v="2371"/>
    <x v="1164"/>
    <x v="437"/>
    <d v="2017-07-09T00:00:00"/>
    <s v="Second Class"/>
    <s v="MP-17965"/>
    <s v="Michael Paige"/>
    <x v="1"/>
    <s v="United States"/>
    <s v="Warwick"/>
    <x v="34"/>
    <n v="2886"/>
    <x v="3"/>
    <s v="TEC-AC-10004353"/>
    <x v="2"/>
    <x v="11"/>
    <s v="Hypercom P1300 Pinpad"/>
    <n v="252"/>
    <n v="4"/>
    <n v="0"/>
    <x v="2112"/>
  </r>
  <r>
    <n v="2372"/>
    <x v="1165"/>
    <x v="274"/>
    <d v="2016-07-11T00:00:00"/>
    <s v="Second Class"/>
    <s v="BF-11020"/>
    <s v="Barry Französisch"/>
    <x v="1"/>
    <s v="United States"/>
    <s v="Aurora"/>
    <x v="10"/>
    <n v="60505"/>
    <x v="2"/>
    <s v="FUR-FU-10004973"/>
    <x v="0"/>
    <x v="5"/>
    <s v="Flat Face Poster Frame"/>
    <n v="60.287999999999997"/>
    <n v="8"/>
    <n v="0.6"/>
    <x v="2113"/>
  </r>
  <r>
    <n v="2373"/>
    <x v="1165"/>
    <x v="274"/>
    <d v="2016-07-11T00:00:00"/>
    <s v="Second Class"/>
    <s v="BF-11020"/>
    <s v="Barry Französisch"/>
    <x v="1"/>
    <s v="United States"/>
    <s v="Aurora"/>
    <x v="10"/>
    <n v="60505"/>
    <x v="2"/>
    <s v="OFF-FA-10000936"/>
    <x v="1"/>
    <x v="13"/>
    <s v="Acco Hot Clips Clips to Go"/>
    <n v="2.6320000000000001"/>
    <n v="1"/>
    <n v="0.2"/>
    <x v="2114"/>
  </r>
  <r>
    <n v="2374"/>
    <x v="1165"/>
    <x v="274"/>
    <d v="2016-07-11T00:00:00"/>
    <s v="Second Class"/>
    <s v="BF-11020"/>
    <s v="Barry Französisch"/>
    <x v="1"/>
    <s v="United States"/>
    <s v="Aurora"/>
    <x v="10"/>
    <n v="60505"/>
    <x v="2"/>
    <s v="OFF-PA-10001609"/>
    <x v="1"/>
    <x v="10"/>
    <s v="Tops Wirebound Message Log Books"/>
    <n v="23.687999999999999"/>
    <n v="9"/>
    <n v="0.2"/>
    <x v="2115"/>
  </r>
  <r>
    <n v="2375"/>
    <x v="1165"/>
    <x v="274"/>
    <d v="2016-07-11T00:00:00"/>
    <s v="Second Class"/>
    <s v="BF-11020"/>
    <s v="Barry Französisch"/>
    <x v="1"/>
    <s v="United States"/>
    <s v="Aurora"/>
    <x v="10"/>
    <n v="60505"/>
    <x v="2"/>
    <s v="FUR-CH-10000785"/>
    <x v="0"/>
    <x v="1"/>
    <s v="Global Ergonomic Managers Chair"/>
    <n v="253.37200000000001"/>
    <n v="2"/>
    <n v="0.3"/>
    <x v="1557"/>
  </r>
  <r>
    <n v="2376"/>
    <x v="1166"/>
    <x v="714"/>
    <d v="2017-01-30T00:00:00"/>
    <s v="Standard Class"/>
    <s v="TP-21130"/>
    <s v="Theone Pippenger"/>
    <x v="0"/>
    <s v="United States"/>
    <s v="Smyrna"/>
    <x v="32"/>
    <n v="30080"/>
    <x v="0"/>
    <s v="OFF-FA-10000053"/>
    <x v="1"/>
    <x v="13"/>
    <s v="Revere Boxed Rubber Bands by Revere"/>
    <n v="5.67"/>
    <n v="3"/>
    <n v="0"/>
    <x v="2116"/>
  </r>
  <r>
    <n v="2377"/>
    <x v="1167"/>
    <x v="710"/>
    <d v="2014-08-21T00:00:00"/>
    <s v="Second Class"/>
    <s v="MS-17770"/>
    <s v="Maxwell Schwartz"/>
    <x v="0"/>
    <s v="United States"/>
    <s v="Columbus"/>
    <x v="24"/>
    <n v="43229"/>
    <x v="3"/>
    <s v="OFF-BI-10001718"/>
    <x v="1"/>
    <x v="8"/>
    <s v="GBC DocuBind P50 Personal Binding Machine"/>
    <n v="76.775999999999996"/>
    <n v="4"/>
    <n v="0.7"/>
    <x v="2117"/>
  </r>
  <r>
    <n v="2378"/>
    <x v="1167"/>
    <x v="710"/>
    <d v="2014-08-21T00:00:00"/>
    <s v="Second Class"/>
    <s v="MS-17770"/>
    <s v="Maxwell Schwartz"/>
    <x v="0"/>
    <s v="United States"/>
    <s v="Columbus"/>
    <x v="24"/>
    <n v="43229"/>
    <x v="3"/>
    <s v="OFF-SU-10004768"/>
    <x v="1"/>
    <x v="14"/>
    <s v="Acme Kleencut Forged Steel Scissors"/>
    <n v="9.1839999999999993"/>
    <n v="2"/>
    <n v="0.2"/>
    <x v="2118"/>
  </r>
  <r>
    <n v="2379"/>
    <x v="1168"/>
    <x v="401"/>
    <d v="2015-12-11T00:00:00"/>
    <s v="Standard Class"/>
    <s v="KM-16375"/>
    <s v="Katherine Murray"/>
    <x v="2"/>
    <s v="United States"/>
    <s v="Thousand Oaks"/>
    <x v="1"/>
    <n v="91360"/>
    <x v="1"/>
    <s v="OFF-PA-10003883"/>
    <x v="1"/>
    <x v="10"/>
    <s v="Message Book, Phone, Wirebound Standard Line Memo, 2 3/4&quot; X 5&quot;"/>
    <n v="32.75"/>
    <n v="5"/>
    <n v="0"/>
    <x v="2119"/>
  </r>
  <r>
    <n v="2380"/>
    <x v="1169"/>
    <x v="715"/>
    <d v="2016-05-10T00:00:00"/>
    <s v="Standard Class"/>
    <s v="BE-11455"/>
    <s v="Brad Eason"/>
    <x v="2"/>
    <s v="United States"/>
    <s v="Lorain"/>
    <x v="24"/>
    <n v="44052"/>
    <x v="3"/>
    <s v="OFF-FA-10004248"/>
    <x v="1"/>
    <x v="13"/>
    <s v="Advantus T-Pin Paper Clips"/>
    <n v="7.2160000000000002"/>
    <n v="2"/>
    <n v="0.2"/>
    <x v="2120"/>
  </r>
  <r>
    <n v="2381"/>
    <x v="1169"/>
    <x v="715"/>
    <d v="2016-05-10T00:00:00"/>
    <s v="Standard Class"/>
    <s v="BE-11455"/>
    <s v="Brad Eason"/>
    <x v="2"/>
    <s v="United States"/>
    <s v="Lorain"/>
    <x v="24"/>
    <n v="44052"/>
    <x v="3"/>
    <s v="OFF-PA-10002581"/>
    <x v="1"/>
    <x v="10"/>
    <s v="Xerox 1951"/>
    <n v="49.567999999999998"/>
    <n v="2"/>
    <n v="0.2"/>
    <x v="2121"/>
  </r>
  <r>
    <n v="2382"/>
    <x v="1169"/>
    <x v="715"/>
    <d v="2016-05-10T00:00:00"/>
    <s v="Standard Class"/>
    <s v="BE-11455"/>
    <s v="Brad Eason"/>
    <x v="2"/>
    <s v="United States"/>
    <s v="Lorain"/>
    <x v="24"/>
    <n v="44052"/>
    <x v="3"/>
    <s v="FUR-FU-10004848"/>
    <x v="0"/>
    <x v="5"/>
    <s v="DAX Solid Wood Frames"/>
    <n v="54.712000000000003"/>
    <n v="7"/>
    <n v="0.2"/>
    <x v="2122"/>
  </r>
  <r>
    <n v="2383"/>
    <x v="1170"/>
    <x v="613"/>
    <d v="2017-03-26T00:00:00"/>
    <s v="First Class"/>
    <s v="CV-12295"/>
    <s v="Christina VanderZanden"/>
    <x v="0"/>
    <s v="United States"/>
    <s v="Fresno"/>
    <x v="1"/>
    <n v="93727"/>
    <x v="1"/>
    <s v="OFF-AP-10002403"/>
    <x v="1"/>
    <x v="9"/>
    <s v="Acco Smartsocket Color-Coded Six-Outlet AC Adapter Model Surge Protectors"/>
    <n v="176.04"/>
    <n v="4"/>
    <n v="0"/>
    <x v="2123"/>
  </r>
  <r>
    <n v="2384"/>
    <x v="1170"/>
    <x v="613"/>
    <d v="2017-03-26T00:00:00"/>
    <s v="First Class"/>
    <s v="CV-12295"/>
    <s v="Christina VanderZanden"/>
    <x v="0"/>
    <s v="United States"/>
    <s v="Fresno"/>
    <x v="1"/>
    <n v="93727"/>
    <x v="1"/>
    <s v="OFF-AR-10003087"/>
    <x v="1"/>
    <x v="6"/>
    <s v="Staples in misc. colors"/>
    <n v="16.02"/>
    <n v="9"/>
    <n v="0"/>
    <x v="2124"/>
  </r>
  <r>
    <n v="2385"/>
    <x v="1170"/>
    <x v="613"/>
    <d v="2017-03-26T00:00:00"/>
    <s v="First Class"/>
    <s v="CV-12295"/>
    <s v="Christina VanderZanden"/>
    <x v="0"/>
    <s v="United States"/>
    <s v="Fresno"/>
    <x v="1"/>
    <n v="93727"/>
    <x v="1"/>
    <s v="OFF-BI-10002026"/>
    <x v="1"/>
    <x v="8"/>
    <s v="Avery Arch Ring Binders"/>
    <n v="185.92"/>
    <n v="4"/>
    <n v="0.2"/>
    <x v="2125"/>
  </r>
  <r>
    <n v="2386"/>
    <x v="1170"/>
    <x v="613"/>
    <d v="2017-03-26T00:00:00"/>
    <s v="First Class"/>
    <s v="CV-12295"/>
    <s v="Christina VanderZanden"/>
    <x v="0"/>
    <s v="United States"/>
    <s v="Fresno"/>
    <x v="1"/>
    <n v="93727"/>
    <x v="1"/>
    <s v="TEC-PH-10000141"/>
    <x v="2"/>
    <x v="7"/>
    <s v="Clearsounds A400"/>
    <n v="211.16800000000001"/>
    <n v="4"/>
    <n v="0.2"/>
    <x v="2126"/>
  </r>
  <r>
    <n v="2387"/>
    <x v="1170"/>
    <x v="613"/>
    <d v="2017-03-26T00:00:00"/>
    <s v="First Class"/>
    <s v="CV-12295"/>
    <s v="Christina VanderZanden"/>
    <x v="0"/>
    <s v="United States"/>
    <s v="Fresno"/>
    <x v="1"/>
    <n v="93727"/>
    <x v="1"/>
    <s v="TEC-CO-10000971"/>
    <x v="2"/>
    <x v="16"/>
    <s v="Hewlett Packard 310 Color Digital Copier"/>
    <n v="479.98399999999998"/>
    <n v="2"/>
    <n v="0.2"/>
    <x v="2127"/>
  </r>
  <r>
    <n v="2388"/>
    <x v="1171"/>
    <x v="295"/>
    <d v="2015-12-15T00:00:00"/>
    <s v="First Class"/>
    <s v="DK-13375"/>
    <s v="Dennis Kane"/>
    <x v="0"/>
    <s v="United States"/>
    <s v="San Diego"/>
    <x v="1"/>
    <n v="92105"/>
    <x v="1"/>
    <s v="OFF-FA-10001229"/>
    <x v="1"/>
    <x v="13"/>
    <s v="Staples"/>
    <n v="7.86"/>
    <n v="2"/>
    <n v="0"/>
    <x v="2128"/>
  </r>
  <r>
    <n v="2389"/>
    <x v="1171"/>
    <x v="295"/>
    <d v="2015-12-15T00:00:00"/>
    <s v="First Class"/>
    <s v="DK-13375"/>
    <s v="Dennis Kane"/>
    <x v="0"/>
    <s v="United States"/>
    <s v="San Diego"/>
    <x v="1"/>
    <n v="92105"/>
    <x v="1"/>
    <s v="OFF-BI-10002437"/>
    <x v="1"/>
    <x v="8"/>
    <s v="Recycled Premium Regency Composition Covers"/>
    <n v="24.448"/>
    <n v="2"/>
    <n v="0.2"/>
    <x v="682"/>
  </r>
  <r>
    <n v="2390"/>
    <x v="1172"/>
    <x v="401"/>
    <d v="2015-12-10T00:00:00"/>
    <s v="Standard Class"/>
    <s v="SG-20605"/>
    <s v="Speros Goranitis"/>
    <x v="0"/>
    <s v="United States"/>
    <s v="New York City"/>
    <x v="15"/>
    <n v="10009"/>
    <x v="3"/>
    <s v="OFF-PA-10004255"/>
    <x v="1"/>
    <x v="10"/>
    <s v="Xerox 219"/>
    <n v="6.48"/>
    <n v="1"/>
    <n v="0"/>
    <x v="90"/>
  </r>
  <r>
    <n v="2391"/>
    <x v="1172"/>
    <x v="401"/>
    <d v="2015-12-10T00:00:00"/>
    <s v="Standard Class"/>
    <s v="SG-20605"/>
    <s v="Speros Goranitis"/>
    <x v="0"/>
    <s v="United States"/>
    <s v="New York City"/>
    <x v="15"/>
    <n v="10009"/>
    <x v="3"/>
    <s v="OFF-PA-10001184"/>
    <x v="1"/>
    <x v="10"/>
    <s v="Xerox 1903"/>
    <n v="41.86"/>
    <n v="7"/>
    <n v="0"/>
    <x v="2129"/>
  </r>
  <r>
    <n v="2392"/>
    <x v="1172"/>
    <x v="401"/>
    <d v="2015-12-10T00:00:00"/>
    <s v="Standard Class"/>
    <s v="SG-20605"/>
    <s v="Speros Goranitis"/>
    <x v="0"/>
    <s v="United States"/>
    <s v="New York City"/>
    <x v="15"/>
    <n v="10009"/>
    <x v="3"/>
    <s v="TEC-AC-10002637"/>
    <x v="2"/>
    <x v="11"/>
    <s v="Logitech VX Revolution Cordless Laser Mouse for Notebooks (Black)"/>
    <n v="1619.91"/>
    <n v="9"/>
    <n v="0"/>
    <x v="2130"/>
  </r>
  <r>
    <n v="2393"/>
    <x v="1172"/>
    <x v="401"/>
    <d v="2015-12-10T00:00:00"/>
    <s v="Standard Class"/>
    <s v="SG-20605"/>
    <s v="Speros Goranitis"/>
    <x v="0"/>
    <s v="United States"/>
    <s v="New York City"/>
    <x v="15"/>
    <n v="10009"/>
    <x v="3"/>
    <s v="FUR-FU-10002878"/>
    <x v="0"/>
    <x v="5"/>
    <s v="Seth Thomas 14&quot; Day/Date Wall Clock"/>
    <n v="113.92"/>
    <n v="4"/>
    <n v="0"/>
    <x v="2131"/>
  </r>
  <r>
    <n v="2394"/>
    <x v="1173"/>
    <x v="716"/>
    <d v="2016-03-23T00:00:00"/>
    <s v="Standard Class"/>
    <s v="CS-12355"/>
    <s v="Christine Sundaresam"/>
    <x v="0"/>
    <s v="United States"/>
    <s v="Malden"/>
    <x v="31"/>
    <n v="2148"/>
    <x v="3"/>
    <s v="OFF-AR-10000588"/>
    <x v="1"/>
    <x v="6"/>
    <s v="Newell 345"/>
    <n v="39.68"/>
    <n v="2"/>
    <n v="0"/>
    <x v="2132"/>
  </r>
  <r>
    <n v="2395"/>
    <x v="1174"/>
    <x v="717"/>
    <d v="2015-11-19T00:00:00"/>
    <s v="Standard Class"/>
    <s v="PJ-18835"/>
    <s v="Patrick Jones"/>
    <x v="1"/>
    <s v="United States"/>
    <s v="New York City"/>
    <x v="15"/>
    <n v="10035"/>
    <x v="3"/>
    <s v="TEC-AC-10002217"/>
    <x v="2"/>
    <x v="11"/>
    <s v="Imation Clip USB flash drive - 8 GB"/>
    <n v="37.6"/>
    <n v="2"/>
    <n v="0"/>
    <x v="2133"/>
  </r>
  <r>
    <n v="2396"/>
    <x v="1174"/>
    <x v="717"/>
    <d v="2015-11-19T00:00:00"/>
    <s v="Standard Class"/>
    <s v="PJ-18835"/>
    <s v="Patrick Jones"/>
    <x v="1"/>
    <s v="United States"/>
    <s v="New York City"/>
    <x v="15"/>
    <n v="10035"/>
    <x v="3"/>
    <s v="TEC-AC-10001267"/>
    <x v="2"/>
    <x v="11"/>
    <s v="Imation 32GB Pocket Pro USB 3.0 Flash Drive - 32 GB - Black - 1 P ..."/>
    <n v="59.9"/>
    <n v="2"/>
    <n v="0"/>
    <x v="2134"/>
  </r>
  <r>
    <n v="2397"/>
    <x v="1174"/>
    <x v="717"/>
    <d v="2015-11-19T00:00:00"/>
    <s v="Standard Class"/>
    <s v="PJ-18835"/>
    <s v="Patrick Jones"/>
    <x v="1"/>
    <s v="United States"/>
    <s v="New York City"/>
    <x v="15"/>
    <n v="10035"/>
    <x v="3"/>
    <s v="OFF-PA-10004041"/>
    <x v="1"/>
    <x v="10"/>
    <s v="It's Hot Message Books with Stickers, 2 3/4&quot; x 5&quot;"/>
    <n v="37"/>
    <n v="5"/>
    <n v="0"/>
    <x v="2135"/>
  </r>
  <r>
    <n v="2398"/>
    <x v="1175"/>
    <x v="718"/>
    <d v="2017-08-16T00:00:00"/>
    <s v="Second Class"/>
    <s v="NP-18700"/>
    <s v="Nora Preis"/>
    <x v="0"/>
    <s v="United States"/>
    <s v="San Francisco"/>
    <x v="1"/>
    <n v="94109"/>
    <x v="1"/>
    <s v="OFF-LA-10001613"/>
    <x v="1"/>
    <x v="2"/>
    <s v="Avery File Folder Labels"/>
    <n v="5.76"/>
    <n v="2"/>
    <n v="0"/>
    <x v="2136"/>
  </r>
  <r>
    <n v="2399"/>
    <x v="1175"/>
    <x v="718"/>
    <d v="2017-08-16T00:00:00"/>
    <s v="Second Class"/>
    <s v="NP-18700"/>
    <s v="Nora Preis"/>
    <x v="0"/>
    <s v="United States"/>
    <s v="San Francisco"/>
    <x v="1"/>
    <n v="94109"/>
    <x v="1"/>
    <s v="OFF-AR-10000246"/>
    <x v="1"/>
    <x v="6"/>
    <s v="Newell 318"/>
    <n v="16.68"/>
    <n v="6"/>
    <n v="0"/>
    <x v="2137"/>
  </r>
  <r>
    <n v="2400"/>
    <x v="1176"/>
    <x v="428"/>
    <d v="2017-09-15T00:00:00"/>
    <s v="Standard Class"/>
    <s v="SB-20290"/>
    <s v="Sean Braxton"/>
    <x v="1"/>
    <s v="United States"/>
    <s v="Florence"/>
    <x v="20"/>
    <n v="29501"/>
    <x v="0"/>
    <s v="OFF-ST-10001809"/>
    <x v="1"/>
    <x v="4"/>
    <s v="Fellowes Officeware Wire Shelving"/>
    <n v="628.80999999999995"/>
    <n v="7"/>
    <n v="0"/>
    <x v="2138"/>
  </r>
  <r>
    <n v="2401"/>
    <x v="1176"/>
    <x v="428"/>
    <d v="2017-09-15T00:00:00"/>
    <s v="Standard Class"/>
    <s v="SB-20290"/>
    <s v="Sean Braxton"/>
    <x v="1"/>
    <s v="United States"/>
    <s v="Florence"/>
    <x v="20"/>
    <n v="29501"/>
    <x v="0"/>
    <s v="OFF-ST-10002214"/>
    <x v="1"/>
    <x v="4"/>
    <s v="X-Rack File for Hanging Folders"/>
    <n v="56.45"/>
    <n v="5"/>
    <n v="0"/>
    <x v="2139"/>
  </r>
  <r>
    <n v="2402"/>
    <x v="1177"/>
    <x v="719"/>
    <d v="2017-04-04T00:00:00"/>
    <s v="Second Class"/>
    <s v="AS-10090"/>
    <s v="Adam Shillingsburg"/>
    <x v="0"/>
    <s v="United States"/>
    <s v="Springfield"/>
    <x v="25"/>
    <n v="65807"/>
    <x v="2"/>
    <s v="OFF-ST-10000649"/>
    <x v="1"/>
    <x v="4"/>
    <s v="Hanging Personal Folder File"/>
    <n v="94.2"/>
    <n v="6"/>
    <n v="0"/>
    <x v="2140"/>
  </r>
  <r>
    <n v="2403"/>
    <x v="1177"/>
    <x v="719"/>
    <d v="2017-04-04T00:00:00"/>
    <s v="Second Class"/>
    <s v="AS-10090"/>
    <s v="Adam Shillingsburg"/>
    <x v="0"/>
    <s v="United States"/>
    <s v="Springfield"/>
    <x v="25"/>
    <n v="65807"/>
    <x v="2"/>
    <s v="OFF-EN-10001990"/>
    <x v="1"/>
    <x v="12"/>
    <s v="Staple envelope"/>
    <n v="28.4"/>
    <n v="5"/>
    <n v="0"/>
    <x v="160"/>
  </r>
  <r>
    <n v="2404"/>
    <x v="1178"/>
    <x v="720"/>
    <d v="2016-10-03T00:00:00"/>
    <s v="Standard Class"/>
    <s v="HM-14860"/>
    <s v="Harry Marie"/>
    <x v="1"/>
    <s v="United States"/>
    <s v="Huntsville"/>
    <x v="5"/>
    <n v="77340"/>
    <x v="2"/>
    <s v="FUR-BO-10000780"/>
    <x v="0"/>
    <x v="0"/>
    <s v="O'Sullivan Plantations 2-Door Library in Landvery Oak"/>
    <n v="956.66480000000001"/>
    <n v="7"/>
    <n v="0.32"/>
    <x v="2141"/>
  </r>
  <r>
    <n v="2405"/>
    <x v="1179"/>
    <x v="566"/>
    <d v="2017-10-11T00:00:00"/>
    <s v="Standard Class"/>
    <s v="MG-18145"/>
    <s v="Mike Gockenbach"/>
    <x v="0"/>
    <s v="United States"/>
    <s v="Los Angeles"/>
    <x v="1"/>
    <n v="90045"/>
    <x v="1"/>
    <s v="TEC-AC-10002049"/>
    <x v="2"/>
    <x v="11"/>
    <s v="Logitech G19 Programmable Gaming Keyboard"/>
    <n v="1115.9100000000001"/>
    <n v="9"/>
    <n v="0"/>
    <x v="2142"/>
  </r>
  <r>
    <n v="2406"/>
    <x v="1179"/>
    <x v="566"/>
    <d v="2017-10-11T00:00:00"/>
    <s v="Standard Class"/>
    <s v="MG-18145"/>
    <s v="Mike Gockenbach"/>
    <x v="0"/>
    <s v="United States"/>
    <s v="Los Angeles"/>
    <x v="1"/>
    <n v="90045"/>
    <x v="1"/>
    <s v="TEC-PH-10003555"/>
    <x v="2"/>
    <x v="7"/>
    <s v="Motorola HK250 Universal Bluetooth Headset"/>
    <n v="128.744"/>
    <n v="7"/>
    <n v="0.2"/>
    <x v="2143"/>
  </r>
  <r>
    <n v="2407"/>
    <x v="1179"/>
    <x v="566"/>
    <d v="2017-10-11T00:00:00"/>
    <s v="Standard Class"/>
    <s v="MG-18145"/>
    <s v="Mike Gockenbach"/>
    <x v="0"/>
    <s v="United States"/>
    <s v="Los Angeles"/>
    <x v="1"/>
    <n v="90045"/>
    <x v="1"/>
    <s v="TEC-PH-10000702"/>
    <x v="2"/>
    <x v="7"/>
    <s v="Square Credit Card Reader, 4 1/2&quot; x 4 1/2&quot; x 1&quot;, White"/>
    <n v="79.92"/>
    <n v="10"/>
    <n v="0.2"/>
    <x v="2144"/>
  </r>
  <r>
    <n v="2408"/>
    <x v="1180"/>
    <x v="176"/>
    <d v="2017-01-25T00:00:00"/>
    <s v="Standard Class"/>
    <s v="TM-21010"/>
    <s v="Tamara Manning"/>
    <x v="0"/>
    <s v="United States"/>
    <s v="San Francisco"/>
    <x v="1"/>
    <n v="94122"/>
    <x v="1"/>
    <s v="OFF-AR-10003631"/>
    <x v="1"/>
    <x v="6"/>
    <s v="Staples in misc. colors"/>
    <n v="24.2"/>
    <n v="5"/>
    <n v="0"/>
    <x v="2145"/>
  </r>
  <r>
    <n v="2409"/>
    <x v="1180"/>
    <x v="176"/>
    <d v="2017-01-25T00:00:00"/>
    <s v="Standard Class"/>
    <s v="TM-21010"/>
    <s v="Tamara Manning"/>
    <x v="0"/>
    <s v="United States"/>
    <s v="San Francisco"/>
    <x v="1"/>
    <n v="94122"/>
    <x v="1"/>
    <s v="TEC-PH-10003072"/>
    <x v="2"/>
    <x v="7"/>
    <s v="Panasonic KX-TG9541B DECT 6.0 Digital 2-Line Expandable Cordless Phone With Digital Answering System"/>
    <n v="359.976"/>
    <n v="3"/>
    <n v="0.2"/>
    <x v="2146"/>
  </r>
  <r>
    <n v="2410"/>
    <x v="1181"/>
    <x v="721"/>
    <d v="2017-03-25T00:00:00"/>
    <s v="First Class"/>
    <s v="BE-11335"/>
    <s v="Bill Eplett"/>
    <x v="2"/>
    <s v="United States"/>
    <s v="San Francisco"/>
    <x v="1"/>
    <n v="94122"/>
    <x v="1"/>
    <s v="FUR-FU-10000758"/>
    <x v="0"/>
    <x v="5"/>
    <s v="DAX Natural Wood-Tone Poster Frame"/>
    <n v="211.84"/>
    <n v="8"/>
    <n v="0"/>
    <x v="2147"/>
  </r>
  <r>
    <n v="2411"/>
    <x v="1182"/>
    <x v="601"/>
    <d v="2014-08-06T00:00:00"/>
    <s v="Standard Class"/>
    <s v="AS-10630"/>
    <s v="Ann Steele"/>
    <x v="2"/>
    <s v="United States"/>
    <s v="Philadelphia"/>
    <x v="9"/>
    <n v="19120"/>
    <x v="3"/>
    <s v="OFF-FA-10000992"/>
    <x v="1"/>
    <x v="13"/>
    <s v="Acco Clips to Go Binder Clips, 24 Clips in Two Sizes"/>
    <n v="5.68"/>
    <n v="2"/>
    <n v="0.2"/>
    <x v="2148"/>
  </r>
  <r>
    <n v="2412"/>
    <x v="1183"/>
    <x v="722"/>
    <d v="2015-06-09T00:00:00"/>
    <s v="Second Class"/>
    <s v="EM-13810"/>
    <s v="Eleni McCrary"/>
    <x v="1"/>
    <s v="United States"/>
    <s v="Los Angeles"/>
    <x v="1"/>
    <n v="90036"/>
    <x v="1"/>
    <s v="OFF-BI-10004187"/>
    <x v="1"/>
    <x v="8"/>
    <s v="3-ring staple pack"/>
    <n v="7.52"/>
    <n v="5"/>
    <n v="0.2"/>
    <x v="2149"/>
  </r>
  <r>
    <n v="2413"/>
    <x v="1184"/>
    <x v="607"/>
    <d v="2014-11-16T00:00:00"/>
    <s v="Standard Class"/>
    <s v="JA-15970"/>
    <s v="Joseph Airdo"/>
    <x v="0"/>
    <s v="United States"/>
    <s v="Los Angeles"/>
    <x v="1"/>
    <n v="90045"/>
    <x v="1"/>
    <s v="OFF-PA-10001947"/>
    <x v="1"/>
    <x v="10"/>
    <s v="Xerox 1974"/>
    <n v="11.96"/>
    <n v="2"/>
    <n v="0"/>
    <x v="1452"/>
  </r>
  <r>
    <n v="2414"/>
    <x v="1184"/>
    <x v="607"/>
    <d v="2014-11-16T00:00:00"/>
    <s v="Standard Class"/>
    <s v="JA-15970"/>
    <s v="Joseph Airdo"/>
    <x v="0"/>
    <s v="United States"/>
    <s v="Los Angeles"/>
    <x v="1"/>
    <n v="90045"/>
    <x v="1"/>
    <s v="FUR-TA-10002356"/>
    <x v="0"/>
    <x v="3"/>
    <s v="Bevis Boat-Shaped Conference Table"/>
    <n v="629.06399999999996"/>
    <n v="3"/>
    <n v="0.2"/>
    <x v="2150"/>
  </r>
  <r>
    <n v="2415"/>
    <x v="1185"/>
    <x v="723"/>
    <d v="2017-01-02T00:00:00"/>
    <s v="Standard Class"/>
    <s v="TB-21595"/>
    <s v="Troy Blackwell"/>
    <x v="0"/>
    <s v="United States"/>
    <s v="Milwaukee"/>
    <x v="6"/>
    <n v="53209"/>
    <x v="2"/>
    <s v="FUR-CH-10001714"/>
    <x v="0"/>
    <x v="1"/>
    <s v="Global Leather &amp; Oak Executive Chair, Burgundy"/>
    <n v="754.45"/>
    <n v="5"/>
    <n v="0"/>
    <x v="2151"/>
  </r>
  <r>
    <n v="2416"/>
    <x v="1186"/>
    <x v="380"/>
    <d v="2015-07-11T00:00:00"/>
    <s v="Standard Class"/>
    <s v="PP-18955"/>
    <s v="Paul Prost"/>
    <x v="2"/>
    <s v="United States"/>
    <s v="Holyoke"/>
    <x v="31"/>
    <n v="1040"/>
    <x v="3"/>
    <s v="FUR-BO-10002824"/>
    <x v="0"/>
    <x v="0"/>
    <s v="Bush Mission Pointe Library"/>
    <n v="301.95999999999998"/>
    <n v="2"/>
    <n v="0"/>
    <x v="2152"/>
  </r>
  <r>
    <n v="2417"/>
    <x v="1187"/>
    <x v="386"/>
    <d v="2017-10-18T00:00:00"/>
    <s v="Standard Class"/>
    <s v="ML-18040"/>
    <s v="Michelle Lonsdale"/>
    <x v="1"/>
    <s v="United States"/>
    <s v="Albuquerque"/>
    <x v="27"/>
    <n v="87105"/>
    <x v="1"/>
    <s v="TEC-AC-10002842"/>
    <x v="2"/>
    <x v="11"/>
    <s v="WD My Passport Ultra 2TB Portable External Hard Drive"/>
    <n v="595"/>
    <n v="5"/>
    <n v="0"/>
    <x v="2153"/>
  </r>
  <r>
    <n v="2418"/>
    <x v="1187"/>
    <x v="386"/>
    <d v="2017-10-18T00:00:00"/>
    <s v="Standard Class"/>
    <s v="ML-18040"/>
    <s v="Michelle Lonsdale"/>
    <x v="1"/>
    <s v="United States"/>
    <s v="Albuquerque"/>
    <x v="27"/>
    <n v="87105"/>
    <x v="1"/>
    <s v="OFF-BI-10002082"/>
    <x v="1"/>
    <x v="8"/>
    <s v="GBC Twin Loop Wire Binding Elements"/>
    <n v="79.872"/>
    <n v="3"/>
    <n v="0.2"/>
    <x v="2076"/>
  </r>
  <r>
    <n v="2419"/>
    <x v="1188"/>
    <x v="206"/>
    <d v="2016-05-28T00:00:00"/>
    <s v="Standard Class"/>
    <s v="LC-16930"/>
    <s v="Linda Cazamias"/>
    <x v="1"/>
    <s v="United States"/>
    <s v="Sparks"/>
    <x v="33"/>
    <n v="89431"/>
    <x v="1"/>
    <s v="TEC-MA-10000112"/>
    <x v="2"/>
    <x v="15"/>
    <s v="Panasonic KX MB2061 Multifunction Printer"/>
    <n v="2396.4"/>
    <n v="10"/>
    <n v="0.2"/>
    <x v="2154"/>
  </r>
  <r>
    <n v="2420"/>
    <x v="1189"/>
    <x v="45"/>
    <d v="2017-11-14T00:00:00"/>
    <s v="Standard Class"/>
    <s v="MC-17590"/>
    <s v="Matt Collister"/>
    <x v="1"/>
    <s v="United States"/>
    <s v="Coachella"/>
    <x v="1"/>
    <n v="92236"/>
    <x v="1"/>
    <s v="OFF-ST-10002289"/>
    <x v="1"/>
    <x v="4"/>
    <s v="Safco Wire Cube Shelving System, For Use as 4 or 5 14&quot; Cubes, Black"/>
    <n v="63.56"/>
    <n v="2"/>
    <n v="0"/>
    <x v="2155"/>
  </r>
  <r>
    <n v="2421"/>
    <x v="1189"/>
    <x v="45"/>
    <d v="2017-11-14T00:00:00"/>
    <s v="Standard Class"/>
    <s v="MC-17590"/>
    <s v="Matt Collister"/>
    <x v="1"/>
    <s v="United States"/>
    <s v="Coachella"/>
    <x v="1"/>
    <n v="92236"/>
    <x v="1"/>
    <s v="TEC-AC-10004171"/>
    <x v="2"/>
    <x v="11"/>
    <s v="Razer Kraken 7.1 Surround Sound Over Ear USB Gaming Headset"/>
    <n v="99.99"/>
    <n v="1"/>
    <n v="0"/>
    <x v="1348"/>
  </r>
  <r>
    <n v="2422"/>
    <x v="1190"/>
    <x v="724"/>
    <d v="2016-04-23T00:00:00"/>
    <s v="Standard Class"/>
    <s v="CR-12580"/>
    <s v="Clay Rozendal"/>
    <x v="2"/>
    <s v="United States"/>
    <s v="Elmhurst"/>
    <x v="10"/>
    <n v="60126"/>
    <x v="2"/>
    <s v="OFF-ST-10003656"/>
    <x v="1"/>
    <x v="4"/>
    <s v="Safco Industrial Wire Shelving"/>
    <n v="230.376"/>
    <n v="3"/>
    <n v="0.2"/>
    <x v="84"/>
  </r>
  <r>
    <n v="2423"/>
    <x v="1190"/>
    <x v="724"/>
    <d v="2016-04-23T00:00:00"/>
    <s v="Standard Class"/>
    <s v="CR-12580"/>
    <s v="Clay Rozendal"/>
    <x v="2"/>
    <s v="United States"/>
    <s v="Elmhurst"/>
    <x v="10"/>
    <n v="60126"/>
    <x v="2"/>
    <s v="OFF-PA-10001560"/>
    <x v="1"/>
    <x v="10"/>
    <s v="Adams Telephone Message Books, 5 1/4? x 11?"/>
    <n v="9.6639999999999997"/>
    <n v="2"/>
    <n v="0.2"/>
    <x v="799"/>
  </r>
  <r>
    <n v="2424"/>
    <x v="1191"/>
    <x v="53"/>
    <d v="2017-12-30T00:00:00"/>
    <s v="Standard Class"/>
    <s v="SV-20935"/>
    <s v="Susan Vittorini"/>
    <x v="0"/>
    <s v="United States"/>
    <s v="Fairfield"/>
    <x v="24"/>
    <n v="45014"/>
    <x v="3"/>
    <s v="TEC-AC-10002473"/>
    <x v="2"/>
    <x v="11"/>
    <s v="Maxell 4.7GB DVD-R"/>
    <n v="158.928"/>
    <n v="7"/>
    <n v="0.2"/>
    <x v="2156"/>
  </r>
  <r>
    <n v="2425"/>
    <x v="1191"/>
    <x v="53"/>
    <d v="2017-12-30T00:00:00"/>
    <s v="Standard Class"/>
    <s v="SV-20935"/>
    <s v="Susan Vittorini"/>
    <x v="0"/>
    <s v="United States"/>
    <s v="Fairfield"/>
    <x v="24"/>
    <n v="45014"/>
    <x v="3"/>
    <s v="OFF-BI-10000632"/>
    <x v="1"/>
    <x v="8"/>
    <s v="Satellite Sectional Post Binders"/>
    <n v="13.023"/>
    <n v="1"/>
    <n v="0.7"/>
    <x v="2157"/>
  </r>
  <r>
    <n v="2426"/>
    <x v="1191"/>
    <x v="53"/>
    <d v="2017-12-30T00:00:00"/>
    <s v="Standard Class"/>
    <s v="SV-20935"/>
    <s v="Susan Vittorini"/>
    <x v="0"/>
    <s v="United States"/>
    <s v="Fairfield"/>
    <x v="24"/>
    <n v="45014"/>
    <x v="3"/>
    <s v="FUR-TA-10002645"/>
    <x v="0"/>
    <x v="3"/>
    <s v="Hon Rectangular Conference Tables"/>
    <n v="273.06"/>
    <n v="2"/>
    <n v="0.4"/>
    <x v="2158"/>
  </r>
  <r>
    <n v="2427"/>
    <x v="1191"/>
    <x v="53"/>
    <d v="2017-12-30T00:00:00"/>
    <s v="Standard Class"/>
    <s v="SV-20935"/>
    <s v="Susan Vittorini"/>
    <x v="0"/>
    <s v="United States"/>
    <s v="Fairfield"/>
    <x v="24"/>
    <n v="45014"/>
    <x v="3"/>
    <s v="OFF-FA-10002975"/>
    <x v="1"/>
    <x v="13"/>
    <s v="Staples"/>
    <n v="39.311999999999998"/>
    <n v="13"/>
    <n v="0.2"/>
    <x v="2159"/>
  </r>
  <r>
    <n v="2428"/>
    <x v="1192"/>
    <x v="725"/>
    <d v="2016-06-17T00:00:00"/>
    <s v="Standard Class"/>
    <s v="MZ-17515"/>
    <s v="Mary Zewe"/>
    <x v="1"/>
    <s v="United States"/>
    <s v="Arlington"/>
    <x v="5"/>
    <n v="76017"/>
    <x v="2"/>
    <s v="OFF-BI-10003784"/>
    <x v="1"/>
    <x v="8"/>
    <s v="Computer Printout Index Tabs"/>
    <n v="1.3440000000000001"/>
    <n v="4"/>
    <n v="0.8"/>
    <x v="2160"/>
  </r>
  <r>
    <n v="2429"/>
    <x v="1192"/>
    <x v="725"/>
    <d v="2016-06-17T00:00:00"/>
    <s v="Standard Class"/>
    <s v="MZ-17515"/>
    <s v="Mary Zewe"/>
    <x v="1"/>
    <s v="United States"/>
    <s v="Arlington"/>
    <x v="5"/>
    <n v="76017"/>
    <x v="2"/>
    <s v="OFF-BI-10001617"/>
    <x v="1"/>
    <x v="8"/>
    <s v="GBC Wire Binding Combs"/>
    <n v="8.2720000000000002"/>
    <n v="4"/>
    <n v="0.8"/>
    <x v="2161"/>
  </r>
  <r>
    <n v="2430"/>
    <x v="1192"/>
    <x v="725"/>
    <d v="2016-06-17T00:00:00"/>
    <s v="Standard Class"/>
    <s v="MZ-17515"/>
    <s v="Mary Zewe"/>
    <x v="1"/>
    <s v="United States"/>
    <s v="Arlington"/>
    <x v="5"/>
    <n v="76017"/>
    <x v="2"/>
    <s v="FUR-FU-10004415"/>
    <x v="0"/>
    <x v="5"/>
    <s v="Stacking Tray, Side-Loading, Legal, Smoke"/>
    <n v="12.544"/>
    <n v="7"/>
    <n v="0.6"/>
    <x v="2162"/>
  </r>
  <r>
    <n v="2431"/>
    <x v="1193"/>
    <x v="726"/>
    <d v="2017-05-20T00:00:00"/>
    <s v="Standard Class"/>
    <s v="RB-19795"/>
    <s v="Ross Baird"/>
    <x v="2"/>
    <s v="United States"/>
    <s v="San Francisco"/>
    <x v="1"/>
    <n v="94110"/>
    <x v="1"/>
    <s v="OFF-LA-10000240"/>
    <x v="1"/>
    <x v="2"/>
    <s v="Self-Adhesive Address Labels for Typewriters by Universal"/>
    <n v="58.48"/>
    <n v="8"/>
    <n v="0"/>
    <x v="2163"/>
  </r>
  <r>
    <n v="2432"/>
    <x v="1194"/>
    <x v="116"/>
    <d v="2018-01-02T00:00:00"/>
    <s v="Standard Class"/>
    <s v="HM-14860"/>
    <s v="Harry Marie"/>
    <x v="1"/>
    <s v="United States"/>
    <s v="Seattle"/>
    <x v="4"/>
    <n v="98103"/>
    <x v="1"/>
    <s v="FUR-FU-10001935"/>
    <x v="0"/>
    <x v="5"/>
    <s v="3M Hangers With Command Adhesive"/>
    <n v="7.4"/>
    <n v="2"/>
    <n v="0"/>
    <x v="2164"/>
  </r>
  <r>
    <n v="2433"/>
    <x v="1195"/>
    <x v="727"/>
    <d v="2014-04-01T00:00:00"/>
    <s v="Standard Class"/>
    <s v="AZ-10750"/>
    <s v="Annie Zypern"/>
    <x v="0"/>
    <s v="United States"/>
    <s v="New York City"/>
    <x v="15"/>
    <n v="10009"/>
    <x v="3"/>
    <s v="FUR-CH-10002439"/>
    <x v="0"/>
    <x v="1"/>
    <s v="Iceberg Nesting Folding Chair, 19w x 6d x 43h"/>
    <n v="366.786"/>
    <n v="7"/>
    <n v="0.1"/>
    <x v="2165"/>
  </r>
  <r>
    <n v="2434"/>
    <x v="1196"/>
    <x v="39"/>
    <d v="2017-06-01T00:00:00"/>
    <s v="Standard Class"/>
    <s v="JH-15910"/>
    <s v="Jonathan Howell"/>
    <x v="0"/>
    <s v="United States"/>
    <s v="Houston"/>
    <x v="5"/>
    <n v="77070"/>
    <x v="2"/>
    <s v="TEC-PH-10001536"/>
    <x v="2"/>
    <x v="7"/>
    <s v="Spigen Samsung Galaxy S5 Case Wallet"/>
    <n v="54.368000000000002"/>
    <n v="4"/>
    <n v="0.2"/>
    <x v="2166"/>
  </r>
  <r>
    <n v="2435"/>
    <x v="1197"/>
    <x v="717"/>
    <d v="2015-11-17T00:00:00"/>
    <s v="First Class"/>
    <s v="PJ-18835"/>
    <s v="Patrick Jones"/>
    <x v="1"/>
    <s v="United States"/>
    <s v="Springfield"/>
    <x v="17"/>
    <n v="22153"/>
    <x v="0"/>
    <s v="OFF-EN-10001532"/>
    <x v="1"/>
    <x v="12"/>
    <s v="Brown Kraft Recycled Envelopes"/>
    <n v="33.96"/>
    <n v="2"/>
    <n v="0"/>
    <x v="2167"/>
  </r>
  <r>
    <n v="2436"/>
    <x v="1197"/>
    <x v="717"/>
    <d v="2015-11-17T00:00:00"/>
    <s v="First Class"/>
    <s v="PJ-18835"/>
    <s v="Patrick Jones"/>
    <x v="1"/>
    <s v="United States"/>
    <s v="Springfield"/>
    <x v="17"/>
    <n v="22153"/>
    <x v="0"/>
    <s v="OFF-AP-10003057"/>
    <x v="1"/>
    <x v="9"/>
    <s v="Honeywell Enviracaire Portable HEPA Air Cleaner for 16' x 20' Room"/>
    <n v="826.11"/>
    <n v="3"/>
    <n v="0"/>
    <x v="2168"/>
  </r>
  <r>
    <n v="2437"/>
    <x v="1198"/>
    <x v="445"/>
    <d v="2017-07-10T00:00:00"/>
    <s v="Standard Class"/>
    <s v="CA-12265"/>
    <s v="Christina Anderson"/>
    <x v="0"/>
    <s v="United States"/>
    <s v="Farmington"/>
    <x v="27"/>
    <n v="87401"/>
    <x v="1"/>
    <s v="FUR-FU-10003708"/>
    <x v="0"/>
    <x v="5"/>
    <s v="Tenex Traditional Chairmats for Medium Pile Carpet, Standard Lip, 36&quot; x 48&quot;"/>
    <n v="545.85"/>
    <n v="9"/>
    <n v="0"/>
    <x v="2169"/>
  </r>
  <r>
    <n v="2438"/>
    <x v="1199"/>
    <x v="728"/>
    <d v="2014-11-20T00:00:00"/>
    <s v="Second Class"/>
    <s v="PW-19240"/>
    <s v="Pierre Wener"/>
    <x v="0"/>
    <s v="United States"/>
    <s v="Louisville"/>
    <x v="22"/>
    <n v="80027"/>
    <x v="1"/>
    <s v="FUR-TA-10000849"/>
    <x v="0"/>
    <x v="3"/>
    <s v="Bevis Rectangular Conference Tables"/>
    <n v="145.97999999999999"/>
    <n v="2"/>
    <n v="0.5"/>
    <x v="2170"/>
  </r>
  <r>
    <n v="2439"/>
    <x v="1199"/>
    <x v="728"/>
    <d v="2014-11-20T00:00:00"/>
    <s v="Second Class"/>
    <s v="PW-19240"/>
    <s v="Pierre Wener"/>
    <x v="0"/>
    <s v="United States"/>
    <s v="Louisville"/>
    <x v="22"/>
    <n v="80027"/>
    <x v="1"/>
    <s v="OFF-PA-10002259"/>
    <x v="1"/>
    <x v="10"/>
    <s v="Geographics Note Cards, Blank, White, 8 1/2&quot; x 11&quot;"/>
    <n v="35.808"/>
    <n v="4"/>
    <n v="0.2"/>
    <x v="2171"/>
  </r>
  <r>
    <n v="2440"/>
    <x v="1200"/>
    <x v="729"/>
    <d v="2017-07-22T00:00:00"/>
    <s v="Standard Class"/>
    <s v="SW-20455"/>
    <s v="Shaun Weien"/>
    <x v="0"/>
    <s v="United States"/>
    <s v="Tampa"/>
    <x v="2"/>
    <n v="33614"/>
    <x v="0"/>
    <s v="FUR-FU-10002597"/>
    <x v="0"/>
    <x v="5"/>
    <s v="C-Line Magnetic Cubicle Keepers, Clear Polypropylene"/>
    <n v="7.9039999999999999"/>
    <n v="2"/>
    <n v="0.2"/>
    <x v="2172"/>
  </r>
  <r>
    <n v="2441"/>
    <x v="1201"/>
    <x v="730"/>
    <d v="2016-05-27T00:00:00"/>
    <s v="Standard Class"/>
    <s v="AF-10870"/>
    <s v="Art Ferguson"/>
    <x v="0"/>
    <s v="United States"/>
    <s v="Passaic"/>
    <x v="30"/>
    <n v="7055"/>
    <x v="3"/>
    <s v="TEC-PH-10004614"/>
    <x v="2"/>
    <x v="7"/>
    <s v="AT&amp;T 841000 Phone"/>
    <n v="345"/>
    <n v="5"/>
    <n v="0"/>
    <x v="2173"/>
  </r>
  <r>
    <n v="2442"/>
    <x v="1201"/>
    <x v="730"/>
    <d v="2016-05-27T00:00:00"/>
    <s v="Standard Class"/>
    <s v="AF-10870"/>
    <s v="Art Ferguson"/>
    <x v="0"/>
    <s v="United States"/>
    <s v="Passaic"/>
    <x v="30"/>
    <n v="7055"/>
    <x v="3"/>
    <s v="FUR-TA-10003748"/>
    <x v="0"/>
    <x v="3"/>
    <s v="Bevis 36 x 72 Conference Tables"/>
    <n v="174.286"/>
    <n v="2"/>
    <n v="0.3"/>
    <x v="2174"/>
  </r>
  <r>
    <n v="2443"/>
    <x v="1201"/>
    <x v="730"/>
    <d v="2016-05-27T00:00:00"/>
    <s v="Standard Class"/>
    <s v="AF-10870"/>
    <s v="Art Ferguson"/>
    <x v="0"/>
    <s v="United States"/>
    <s v="Passaic"/>
    <x v="30"/>
    <n v="7055"/>
    <x v="3"/>
    <s v="OFF-AP-10003217"/>
    <x v="1"/>
    <x v="9"/>
    <s v="Eureka Sanitaire  Commercial Upright"/>
    <n v="662.84"/>
    <n v="4"/>
    <n v="0"/>
    <x v="2175"/>
  </r>
  <r>
    <n v="2444"/>
    <x v="1201"/>
    <x v="730"/>
    <d v="2016-05-27T00:00:00"/>
    <s v="Standard Class"/>
    <s v="AF-10870"/>
    <s v="Art Ferguson"/>
    <x v="0"/>
    <s v="United States"/>
    <s v="Passaic"/>
    <x v="30"/>
    <n v="7055"/>
    <x v="3"/>
    <s v="TEC-AC-10002399"/>
    <x v="2"/>
    <x v="11"/>
    <s v="SanDisk Cruzer 32 GB USB Flash Drive"/>
    <n v="95.1"/>
    <n v="5"/>
    <n v="0"/>
    <x v="2176"/>
  </r>
  <r>
    <n v="2445"/>
    <x v="1201"/>
    <x v="730"/>
    <d v="2016-05-27T00:00:00"/>
    <s v="Standard Class"/>
    <s v="AF-10870"/>
    <s v="Art Ferguson"/>
    <x v="0"/>
    <s v="United States"/>
    <s v="Passaic"/>
    <x v="30"/>
    <n v="7055"/>
    <x v="3"/>
    <s v="OFF-EN-10002973"/>
    <x v="1"/>
    <x v="12"/>
    <s v="Ampad #10 Peel &amp; Seel Holiday Envelopes"/>
    <n v="26.88"/>
    <n v="6"/>
    <n v="0"/>
    <x v="2177"/>
  </r>
  <r>
    <n v="2446"/>
    <x v="1201"/>
    <x v="730"/>
    <d v="2016-05-27T00:00:00"/>
    <s v="Standard Class"/>
    <s v="AF-10870"/>
    <s v="Art Ferguson"/>
    <x v="0"/>
    <s v="United States"/>
    <s v="Passaic"/>
    <x v="30"/>
    <n v="7055"/>
    <x v="3"/>
    <s v="TEC-PH-10001336"/>
    <x v="2"/>
    <x v="7"/>
    <s v="Digium D40 VoIP phone"/>
    <n v="257.98"/>
    <n v="2"/>
    <n v="0"/>
    <x v="2178"/>
  </r>
  <r>
    <n v="2447"/>
    <x v="1202"/>
    <x v="12"/>
    <d v="2015-10-01T00:00:00"/>
    <s v="Standard Class"/>
    <s v="AM-10705"/>
    <s v="Anne McFarland"/>
    <x v="0"/>
    <s v="United States"/>
    <s v="Los Angeles"/>
    <x v="1"/>
    <n v="90004"/>
    <x v="1"/>
    <s v="OFF-EN-10000461"/>
    <x v="1"/>
    <x v="12"/>
    <s v="#10- 4 1/8&quot; x 9 1/2&quot; Recycled Envelopes"/>
    <n v="17.48"/>
    <n v="2"/>
    <n v="0"/>
    <x v="2179"/>
  </r>
  <r>
    <n v="2448"/>
    <x v="1203"/>
    <x v="731"/>
    <d v="2016-11-06T00:00:00"/>
    <s v="Standard Class"/>
    <s v="BD-11320"/>
    <s v="Bill Donatelli"/>
    <x v="0"/>
    <s v="United States"/>
    <s v="Philadelphia"/>
    <x v="9"/>
    <n v="19143"/>
    <x v="3"/>
    <s v="FUR-CH-10000988"/>
    <x v="0"/>
    <x v="1"/>
    <s v="Hon Olson Stacker Stools"/>
    <n v="492.83499999999998"/>
    <n v="5"/>
    <n v="0.3"/>
    <x v="2180"/>
  </r>
  <r>
    <n v="2449"/>
    <x v="1204"/>
    <x v="471"/>
    <d v="2015-09-17T00:00:00"/>
    <s v="Second Class"/>
    <s v="CM-12385"/>
    <s v="Christopher Martinez"/>
    <x v="0"/>
    <s v="United States"/>
    <s v="North Charleston"/>
    <x v="20"/>
    <n v="29406"/>
    <x v="0"/>
    <s v="OFF-ST-10001809"/>
    <x v="1"/>
    <x v="4"/>
    <s v="Fellowes Officeware Wire Shelving"/>
    <n v="269.49"/>
    <n v="3"/>
    <n v="0"/>
    <x v="2181"/>
  </r>
  <r>
    <n v="2450"/>
    <x v="1205"/>
    <x v="732"/>
    <d v="2016-11-10T00:00:00"/>
    <s v="Standard Class"/>
    <s v="CS-12400"/>
    <s v="Christopher Schild"/>
    <x v="2"/>
    <s v="United States"/>
    <s v="San Jose"/>
    <x v="1"/>
    <n v="95123"/>
    <x v="1"/>
    <s v="OFF-BI-10003963"/>
    <x v="1"/>
    <x v="8"/>
    <s v="Cardinal Holdit Data Disk Pockets"/>
    <n v="29.12"/>
    <n v="5"/>
    <n v="0.2"/>
    <x v="2182"/>
  </r>
  <r>
    <n v="2451"/>
    <x v="1206"/>
    <x v="294"/>
    <d v="2017-03-22T00:00:00"/>
    <s v="Second Class"/>
    <s v="DB-13405"/>
    <s v="Denny Blanton"/>
    <x v="0"/>
    <s v="United States"/>
    <s v="New York City"/>
    <x v="15"/>
    <n v="10011"/>
    <x v="3"/>
    <s v="OFF-LA-10000081"/>
    <x v="1"/>
    <x v="2"/>
    <s v="Avery 496"/>
    <n v="18.75"/>
    <n v="5"/>
    <n v="0"/>
    <x v="2183"/>
  </r>
  <r>
    <n v="2452"/>
    <x v="1206"/>
    <x v="294"/>
    <d v="2017-03-22T00:00:00"/>
    <s v="Second Class"/>
    <s v="DB-13405"/>
    <s v="Denny Blanton"/>
    <x v="0"/>
    <s v="United States"/>
    <s v="New York City"/>
    <x v="15"/>
    <n v="10011"/>
    <x v="3"/>
    <s v="TEC-PH-10000149"/>
    <x v="2"/>
    <x v="7"/>
    <s v="Cisco SPA525G2 IP Phone - Wireless"/>
    <n v="119.7"/>
    <n v="6"/>
    <n v="0"/>
    <x v="2184"/>
  </r>
  <r>
    <n v="2453"/>
    <x v="1206"/>
    <x v="294"/>
    <d v="2017-03-22T00:00:00"/>
    <s v="Second Class"/>
    <s v="DB-13405"/>
    <s v="Denny Blanton"/>
    <x v="0"/>
    <s v="United States"/>
    <s v="New York City"/>
    <x v="15"/>
    <n v="10011"/>
    <x v="3"/>
    <s v="OFF-BI-10000605"/>
    <x v="1"/>
    <x v="8"/>
    <s v="Acco Pressboard Covers with Storage Hooks, 9 1/2&quot; x 11&quot;, Executive Red"/>
    <n v="9.1440000000000001"/>
    <n v="3"/>
    <n v="0.2"/>
    <x v="2185"/>
  </r>
  <r>
    <n v="2454"/>
    <x v="1206"/>
    <x v="294"/>
    <d v="2017-03-22T00:00:00"/>
    <s v="Second Class"/>
    <s v="DB-13405"/>
    <s v="Denny Blanton"/>
    <x v="0"/>
    <s v="United States"/>
    <s v="New York City"/>
    <x v="15"/>
    <n v="10011"/>
    <x v="3"/>
    <s v="TEC-AC-10002399"/>
    <x v="2"/>
    <x v="11"/>
    <s v="SanDisk Cruzer 32 GB USB Flash Drive"/>
    <n v="57.06"/>
    <n v="3"/>
    <n v="0"/>
    <x v="2186"/>
  </r>
  <r>
    <n v="2455"/>
    <x v="1206"/>
    <x v="294"/>
    <d v="2017-03-22T00:00:00"/>
    <s v="Second Class"/>
    <s v="DB-13405"/>
    <s v="Denny Blanton"/>
    <x v="0"/>
    <s v="United States"/>
    <s v="New York City"/>
    <x v="15"/>
    <n v="10011"/>
    <x v="3"/>
    <s v="TEC-AC-10003038"/>
    <x v="2"/>
    <x v="11"/>
    <s v="Kingston Digital DataTraveler 16GB USB 2.0"/>
    <n v="71.599999999999994"/>
    <n v="8"/>
    <n v="0"/>
    <x v="2187"/>
  </r>
  <r>
    <n v="2456"/>
    <x v="1206"/>
    <x v="294"/>
    <d v="2017-03-22T00:00:00"/>
    <s v="Second Class"/>
    <s v="DB-13405"/>
    <s v="Denny Blanton"/>
    <x v="0"/>
    <s v="United States"/>
    <s v="New York City"/>
    <x v="15"/>
    <n v="10011"/>
    <x v="3"/>
    <s v="OFF-ST-10000344"/>
    <x v="1"/>
    <x v="4"/>
    <s v="Neat Ideas Personal Hanging Folder Files, Black"/>
    <n v="107.44"/>
    <n v="8"/>
    <n v="0"/>
    <x v="2188"/>
  </r>
  <r>
    <n v="2457"/>
    <x v="1206"/>
    <x v="294"/>
    <d v="2017-03-22T00:00:00"/>
    <s v="Second Class"/>
    <s v="DB-13405"/>
    <s v="Denny Blanton"/>
    <x v="0"/>
    <s v="United States"/>
    <s v="New York City"/>
    <x v="15"/>
    <n v="10011"/>
    <x v="3"/>
    <s v="OFF-LA-10004093"/>
    <x v="1"/>
    <x v="2"/>
    <s v="Avery 486"/>
    <n v="7.31"/>
    <n v="1"/>
    <n v="0"/>
    <x v="2189"/>
  </r>
  <r>
    <n v="2458"/>
    <x v="1206"/>
    <x v="294"/>
    <d v="2017-03-22T00:00:00"/>
    <s v="Second Class"/>
    <s v="DB-13405"/>
    <s v="Denny Blanton"/>
    <x v="0"/>
    <s v="United States"/>
    <s v="New York City"/>
    <x v="15"/>
    <n v="10011"/>
    <x v="3"/>
    <s v="OFF-AR-10001683"/>
    <x v="1"/>
    <x v="6"/>
    <s v="Lumber Crayons"/>
    <n v="59.1"/>
    <n v="6"/>
    <n v="0"/>
    <x v="2190"/>
  </r>
  <r>
    <n v="2459"/>
    <x v="1206"/>
    <x v="294"/>
    <d v="2017-03-22T00:00:00"/>
    <s v="Second Class"/>
    <s v="DB-13405"/>
    <s v="Denny Blanton"/>
    <x v="0"/>
    <s v="United States"/>
    <s v="New York City"/>
    <x v="15"/>
    <n v="10011"/>
    <x v="3"/>
    <s v="OFF-ST-10003455"/>
    <x v="1"/>
    <x v="4"/>
    <s v="Tenex File Box, Personal Filing Tote with Lid, Black"/>
    <n v="46.53"/>
    <n v="3"/>
    <n v="0"/>
    <x v="2191"/>
  </r>
  <r>
    <n v="2460"/>
    <x v="1207"/>
    <x v="733"/>
    <d v="2017-08-21T00:00:00"/>
    <s v="Standard Class"/>
    <s v="JG-15160"/>
    <s v="James Galang"/>
    <x v="0"/>
    <s v="United States"/>
    <s v="Plainfield"/>
    <x v="30"/>
    <n v="7060"/>
    <x v="3"/>
    <s v="OFF-AP-10002578"/>
    <x v="1"/>
    <x v="9"/>
    <s v="Fellowes Premier Superior Surge Suppressor, 10-Outlet, With Phone and Remote"/>
    <n v="97.84"/>
    <n v="2"/>
    <n v="0"/>
    <x v="2192"/>
  </r>
  <r>
    <n v="2461"/>
    <x v="1208"/>
    <x v="655"/>
    <d v="2015-07-13T00:00:00"/>
    <s v="Second Class"/>
    <s v="SC-20380"/>
    <s v="Shahid Collister"/>
    <x v="0"/>
    <s v="United States"/>
    <s v="Seattle"/>
    <x v="4"/>
    <n v="98115"/>
    <x v="1"/>
    <s v="OFF-PA-10001763"/>
    <x v="1"/>
    <x v="10"/>
    <s v="Xerox 1896"/>
    <n v="29.97"/>
    <n v="3"/>
    <n v="0"/>
    <x v="2193"/>
  </r>
  <r>
    <n v="2462"/>
    <x v="1208"/>
    <x v="655"/>
    <d v="2015-07-13T00:00:00"/>
    <s v="Second Class"/>
    <s v="SC-20380"/>
    <s v="Shahid Collister"/>
    <x v="0"/>
    <s v="United States"/>
    <s v="Seattle"/>
    <x v="4"/>
    <n v="98115"/>
    <x v="1"/>
    <s v="OFF-BI-10001597"/>
    <x v="1"/>
    <x v="8"/>
    <s v="Wilson Jones Ledger-Size, Piano-Hinge Binder, 2&quot;, Blue"/>
    <n v="98.352000000000004"/>
    <n v="3"/>
    <n v="0.2"/>
    <x v="2194"/>
  </r>
  <r>
    <n v="2463"/>
    <x v="1209"/>
    <x v="734"/>
    <d v="2017-12-09T00:00:00"/>
    <s v="Standard Class"/>
    <s v="CS-12460"/>
    <s v="Chuck Sachs"/>
    <x v="0"/>
    <s v="United States"/>
    <s v="New York City"/>
    <x v="15"/>
    <n v="10009"/>
    <x v="3"/>
    <s v="OFF-BI-10001524"/>
    <x v="1"/>
    <x v="8"/>
    <s v="GBC Premium Transparent Covers with Diagonal Lined Pattern"/>
    <n v="83.92"/>
    <n v="5"/>
    <n v="0.2"/>
    <x v="2195"/>
  </r>
  <r>
    <n v="2464"/>
    <x v="1209"/>
    <x v="734"/>
    <d v="2017-12-09T00:00:00"/>
    <s v="Standard Class"/>
    <s v="CS-12460"/>
    <s v="Chuck Sachs"/>
    <x v="0"/>
    <s v="United States"/>
    <s v="New York City"/>
    <x v="15"/>
    <n v="10009"/>
    <x v="3"/>
    <s v="OFF-BI-10001553"/>
    <x v="1"/>
    <x v="8"/>
    <s v="SpineVue Locking Slant-D Ring Binders by Cardinal"/>
    <n v="14.624000000000001"/>
    <n v="2"/>
    <n v="0.2"/>
    <x v="2196"/>
  </r>
  <r>
    <n v="2465"/>
    <x v="1209"/>
    <x v="734"/>
    <d v="2017-12-09T00:00:00"/>
    <s v="Standard Class"/>
    <s v="CS-12460"/>
    <s v="Chuck Sachs"/>
    <x v="0"/>
    <s v="United States"/>
    <s v="New York City"/>
    <x v="15"/>
    <n v="10009"/>
    <x v="3"/>
    <s v="TEC-PH-10000576"/>
    <x v="2"/>
    <x v="7"/>
    <s v="AT&amp;T 1080 Corded phone"/>
    <n v="136.99"/>
    <n v="1"/>
    <n v="0"/>
    <x v="2197"/>
  </r>
  <r>
    <n v="2466"/>
    <x v="1209"/>
    <x v="734"/>
    <d v="2017-12-09T00:00:00"/>
    <s v="Standard Class"/>
    <s v="CS-12460"/>
    <s v="Chuck Sachs"/>
    <x v="0"/>
    <s v="United States"/>
    <s v="New York City"/>
    <x v="15"/>
    <n v="10009"/>
    <x v="3"/>
    <s v="OFF-LA-10001317"/>
    <x v="1"/>
    <x v="2"/>
    <s v="Avery 520"/>
    <n v="3.15"/>
    <n v="1"/>
    <n v="0"/>
    <x v="1016"/>
  </r>
  <r>
    <n v="2467"/>
    <x v="1210"/>
    <x v="464"/>
    <d v="2017-05-08T00:00:00"/>
    <s v="Standard Class"/>
    <s v="MK-18160"/>
    <s v="Mike Kennedy"/>
    <x v="0"/>
    <s v="United States"/>
    <s v="Newport News"/>
    <x v="17"/>
    <n v="23602"/>
    <x v="0"/>
    <s v="OFF-PA-10000726"/>
    <x v="1"/>
    <x v="10"/>
    <s v="Black Print Carbonless Snap-Off Rapid Letter, 8 1/2&quot; x 7&quot;"/>
    <n v="9.11"/>
    <n v="1"/>
    <n v="0"/>
    <x v="2198"/>
  </r>
  <r>
    <n v="2468"/>
    <x v="1210"/>
    <x v="464"/>
    <d v="2017-05-08T00:00:00"/>
    <s v="Standard Class"/>
    <s v="MK-18160"/>
    <s v="Mike Kennedy"/>
    <x v="0"/>
    <s v="United States"/>
    <s v="Newport News"/>
    <x v="17"/>
    <n v="23602"/>
    <x v="0"/>
    <s v="OFF-ST-10003306"/>
    <x v="1"/>
    <x v="4"/>
    <s v="Letter Size Cart"/>
    <n v="571.44000000000005"/>
    <n v="4"/>
    <n v="0"/>
    <x v="2199"/>
  </r>
  <r>
    <n v="2469"/>
    <x v="1210"/>
    <x v="464"/>
    <d v="2017-05-08T00:00:00"/>
    <s v="Standard Class"/>
    <s v="MK-18160"/>
    <s v="Mike Kennedy"/>
    <x v="0"/>
    <s v="United States"/>
    <s v="Newport News"/>
    <x v="17"/>
    <n v="23602"/>
    <x v="0"/>
    <s v="OFF-PA-10004983"/>
    <x v="1"/>
    <x v="10"/>
    <s v="Xerox 23"/>
    <n v="32.4"/>
    <n v="5"/>
    <n v="0"/>
    <x v="56"/>
  </r>
  <r>
    <n v="2470"/>
    <x v="1210"/>
    <x v="464"/>
    <d v="2017-05-08T00:00:00"/>
    <s v="Standard Class"/>
    <s v="MK-18160"/>
    <s v="Mike Kennedy"/>
    <x v="0"/>
    <s v="United States"/>
    <s v="Newport News"/>
    <x v="17"/>
    <n v="23602"/>
    <x v="0"/>
    <s v="OFF-ST-10001291"/>
    <x v="1"/>
    <x v="4"/>
    <s v="Tenex Personal Self-Stacking Standard File Box, Black/Gray"/>
    <n v="16.91"/>
    <n v="1"/>
    <n v="0"/>
    <x v="2200"/>
  </r>
  <r>
    <n v="2471"/>
    <x v="1211"/>
    <x v="115"/>
    <d v="2016-01-28T00:00:00"/>
    <s v="Standard Class"/>
    <s v="CM-11935"/>
    <s v="Carlos Meador"/>
    <x v="0"/>
    <s v="United States"/>
    <s v="Fayetteville"/>
    <x v="3"/>
    <n v="28314"/>
    <x v="0"/>
    <s v="FUR-FU-10002107"/>
    <x v="0"/>
    <x v="5"/>
    <s v="Eldon Pizzaz Desk Accessories"/>
    <n v="14.272"/>
    <n v="8"/>
    <n v="0.2"/>
    <x v="2201"/>
  </r>
  <r>
    <n v="2472"/>
    <x v="1211"/>
    <x v="115"/>
    <d v="2016-01-28T00:00:00"/>
    <s v="Standard Class"/>
    <s v="CM-11935"/>
    <s v="Carlos Meador"/>
    <x v="0"/>
    <s v="United States"/>
    <s v="Fayetteville"/>
    <x v="3"/>
    <n v="28314"/>
    <x v="0"/>
    <s v="FUR-BO-10002213"/>
    <x v="0"/>
    <x v="0"/>
    <s v="Sauder Forest Hills Library, Woodland Oak Finish"/>
    <n v="451.13600000000002"/>
    <n v="4"/>
    <n v="0.2"/>
    <x v="2202"/>
  </r>
  <r>
    <n v="2473"/>
    <x v="1211"/>
    <x v="115"/>
    <d v="2016-01-28T00:00:00"/>
    <s v="Standard Class"/>
    <s v="CM-11935"/>
    <s v="Carlos Meador"/>
    <x v="0"/>
    <s v="United States"/>
    <s v="Fayetteville"/>
    <x v="3"/>
    <n v="28314"/>
    <x v="0"/>
    <s v="OFF-AP-10000692"/>
    <x v="1"/>
    <x v="9"/>
    <s v="Fellowes Mighty 8 Compact Surge Protector"/>
    <n v="64.864000000000004"/>
    <n v="4"/>
    <n v="0.2"/>
    <x v="2203"/>
  </r>
  <r>
    <n v="2474"/>
    <x v="1212"/>
    <x v="54"/>
    <d v="2016-11-06T00:00:00"/>
    <s v="First Class"/>
    <s v="PF-19225"/>
    <s v="Phillip Flathmann"/>
    <x v="0"/>
    <s v="United States"/>
    <s v="Los Angeles"/>
    <x v="1"/>
    <n v="90032"/>
    <x v="1"/>
    <s v="FUR-CH-10001190"/>
    <x v="0"/>
    <x v="1"/>
    <s v="Global Deluxe High-Back Office Chair in Storm"/>
    <n v="217.584"/>
    <n v="2"/>
    <n v="0.2"/>
    <x v="2204"/>
  </r>
  <r>
    <n v="2475"/>
    <x v="1212"/>
    <x v="54"/>
    <d v="2016-11-06T00:00:00"/>
    <s v="First Class"/>
    <s v="PF-19225"/>
    <s v="Phillip Flathmann"/>
    <x v="0"/>
    <s v="United States"/>
    <s v="Los Angeles"/>
    <x v="1"/>
    <n v="90032"/>
    <x v="1"/>
    <s v="TEC-AC-10000682"/>
    <x v="2"/>
    <x v="11"/>
    <s v="Kensington K72356US Mouse-in-a-Box USB Desktop Mouse"/>
    <n v="82.95"/>
    <n v="5"/>
    <n v="0"/>
    <x v="2205"/>
  </r>
  <r>
    <n v="2476"/>
    <x v="1212"/>
    <x v="54"/>
    <d v="2016-11-06T00:00:00"/>
    <s v="First Class"/>
    <s v="PF-19225"/>
    <s v="Phillip Flathmann"/>
    <x v="0"/>
    <s v="United States"/>
    <s v="Los Angeles"/>
    <x v="1"/>
    <n v="90032"/>
    <x v="1"/>
    <s v="OFF-LA-10004545"/>
    <x v="1"/>
    <x v="2"/>
    <s v="Avery 50"/>
    <n v="87.71"/>
    <n v="7"/>
    <n v="0"/>
    <x v="2206"/>
  </r>
  <r>
    <n v="2477"/>
    <x v="1212"/>
    <x v="54"/>
    <d v="2016-11-06T00:00:00"/>
    <s v="First Class"/>
    <s v="PF-19225"/>
    <s v="Phillip Flathmann"/>
    <x v="0"/>
    <s v="United States"/>
    <s v="Los Angeles"/>
    <x v="1"/>
    <n v="90032"/>
    <x v="1"/>
    <s v="OFF-AP-10003057"/>
    <x v="1"/>
    <x v="9"/>
    <s v="Honeywell Enviracaire Portable HEPA Air Cleaner for 16' x 20' Room"/>
    <n v="1101.48"/>
    <n v="4"/>
    <n v="0"/>
    <x v="2207"/>
  </r>
  <r>
    <n v="2478"/>
    <x v="1213"/>
    <x v="507"/>
    <d v="2017-09-08T00:00:00"/>
    <s v="Second Class"/>
    <s v="GM-14695"/>
    <s v="Greg Maxwell"/>
    <x v="1"/>
    <s v="United States"/>
    <s v="Los Angeles"/>
    <x v="1"/>
    <n v="90036"/>
    <x v="1"/>
    <s v="FUR-TA-10000198"/>
    <x v="0"/>
    <x v="3"/>
    <s v="Chromcraft Bull-Nose Wood Oval Conference Tables &amp; Bases"/>
    <n v="1322.3520000000001"/>
    <n v="3"/>
    <n v="0.2"/>
    <x v="2208"/>
  </r>
  <r>
    <n v="2479"/>
    <x v="1214"/>
    <x v="103"/>
    <d v="2014-09-19T00:00:00"/>
    <s v="Standard Class"/>
    <s v="DC-12850"/>
    <s v="Dan Campbell"/>
    <x v="0"/>
    <s v="United States"/>
    <s v="New York City"/>
    <x v="15"/>
    <n v="10011"/>
    <x v="3"/>
    <s v="OFF-AR-10002833"/>
    <x v="1"/>
    <x v="6"/>
    <s v="Newell 322"/>
    <n v="5.46"/>
    <n v="3"/>
    <n v="0"/>
    <x v="2209"/>
  </r>
  <r>
    <n v="2480"/>
    <x v="1215"/>
    <x v="249"/>
    <d v="2017-06-25T00:00:00"/>
    <s v="Standard Class"/>
    <s v="FO-14305"/>
    <s v="Frank Olsen"/>
    <x v="0"/>
    <s v="United States"/>
    <s v="Dallas"/>
    <x v="5"/>
    <n v="75220"/>
    <x v="2"/>
    <s v="OFF-SU-10002557"/>
    <x v="1"/>
    <x v="14"/>
    <s v="Fiskars Spring-Action Scissors"/>
    <n v="11.183999999999999"/>
    <n v="1"/>
    <n v="0.2"/>
    <x v="2210"/>
  </r>
  <r>
    <n v="2481"/>
    <x v="1215"/>
    <x v="249"/>
    <d v="2017-06-25T00:00:00"/>
    <s v="Standard Class"/>
    <s v="FO-14305"/>
    <s v="Frank Olsen"/>
    <x v="0"/>
    <s v="United States"/>
    <s v="Dallas"/>
    <x v="5"/>
    <n v="75220"/>
    <x v="2"/>
    <s v="OFF-ST-10003656"/>
    <x v="1"/>
    <x v="4"/>
    <s v="Safco Industrial Wire Shelving"/>
    <n v="153.584"/>
    <n v="2"/>
    <n v="0.2"/>
    <x v="2211"/>
  </r>
  <r>
    <n v="2482"/>
    <x v="1216"/>
    <x v="165"/>
    <d v="2017-12-31T00:00:00"/>
    <s v="Standard Class"/>
    <s v="AH-10210"/>
    <s v="Alan Hwang"/>
    <x v="0"/>
    <s v="United States"/>
    <s v="Seattle"/>
    <x v="4"/>
    <n v="98105"/>
    <x v="1"/>
    <s v="OFF-ST-10001097"/>
    <x v="1"/>
    <x v="4"/>
    <s v="Office Impressions Heavy Duty Welded Shelving &amp; Multimedia Storage Drawers"/>
    <n v="1003.62"/>
    <n v="6"/>
    <n v="0"/>
    <x v="232"/>
  </r>
  <r>
    <n v="2483"/>
    <x v="1217"/>
    <x v="735"/>
    <d v="2017-09-03T00:00:00"/>
    <s v="Standard Class"/>
    <s v="KN-16705"/>
    <s v="Kristina Nunn"/>
    <x v="2"/>
    <s v="United States"/>
    <s v="Seattle"/>
    <x v="4"/>
    <n v="98105"/>
    <x v="1"/>
    <s v="TEC-PH-10000912"/>
    <x v="2"/>
    <x v="7"/>
    <s v="Anker 24W Portable Micro USB Car Charger"/>
    <n v="35.167999999999999"/>
    <n v="4"/>
    <n v="0.2"/>
    <x v="2212"/>
  </r>
  <r>
    <n v="2484"/>
    <x v="1217"/>
    <x v="735"/>
    <d v="2017-09-03T00:00:00"/>
    <s v="Standard Class"/>
    <s v="KN-16705"/>
    <s v="Kristina Nunn"/>
    <x v="2"/>
    <s v="United States"/>
    <s v="Seattle"/>
    <x v="4"/>
    <n v="98105"/>
    <x v="1"/>
    <s v="FUR-TA-10000617"/>
    <x v="0"/>
    <x v="3"/>
    <s v="Hon Practical Foundations 30 x 60 Training Table, Light Gray/Charcoal"/>
    <n v="1137.75"/>
    <n v="5"/>
    <n v="0"/>
    <x v="2213"/>
  </r>
  <r>
    <n v="2485"/>
    <x v="1217"/>
    <x v="735"/>
    <d v="2017-09-03T00:00:00"/>
    <s v="Standard Class"/>
    <s v="KN-16705"/>
    <s v="Kristina Nunn"/>
    <x v="2"/>
    <s v="United States"/>
    <s v="Seattle"/>
    <x v="4"/>
    <n v="98105"/>
    <x v="1"/>
    <s v="OFF-BI-10001658"/>
    <x v="1"/>
    <x v="8"/>
    <s v="GBC Standard Therm-A-Bind Covers"/>
    <n v="99.68"/>
    <n v="5"/>
    <n v="0.2"/>
    <x v="2214"/>
  </r>
  <r>
    <n v="2486"/>
    <x v="1217"/>
    <x v="735"/>
    <d v="2017-09-03T00:00:00"/>
    <s v="Standard Class"/>
    <s v="KN-16705"/>
    <s v="Kristina Nunn"/>
    <x v="2"/>
    <s v="United States"/>
    <s v="Seattle"/>
    <x v="4"/>
    <n v="98105"/>
    <x v="1"/>
    <s v="OFF-AR-10003856"/>
    <x v="1"/>
    <x v="6"/>
    <s v="Newell 344"/>
    <n v="5.56"/>
    <n v="2"/>
    <n v="0"/>
    <x v="356"/>
  </r>
  <r>
    <n v="2487"/>
    <x v="1218"/>
    <x v="98"/>
    <d v="2015-01-04T00:00:00"/>
    <s v="Second Class"/>
    <s v="CB-12535"/>
    <s v="Claudia Bergmann"/>
    <x v="1"/>
    <s v="United States"/>
    <s v="Newark"/>
    <x v="13"/>
    <n v="19711"/>
    <x v="3"/>
    <s v="OFF-ST-10001837"/>
    <x v="1"/>
    <x v="4"/>
    <s v="SAFCO Mobile Desk Side File, Wire Frame"/>
    <n v="85.52"/>
    <n v="2"/>
    <n v="0"/>
    <x v="2215"/>
  </r>
  <r>
    <n v="2488"/>
    <x v="1218"/>
    <x v="98"/>
    <d v="2015-01-04T00:00:00"/>
    <s v="Second Class"/>
    <s v="CB-12535"/>
    <s v="Claudia Bergmann"/>
    <x v="1"/>
    <s v="United States"/>
    <s v="Newark"/>
    <x v="13"/>
    <n v="19711"/>
    <x v="3"/>
    <s v="OFF-AR-10001473"/>
    <x v="1"/>
    <x v="6"/>
    <s v="Newell 313"/>
    <n v="9.84"/>
    <n v="3"/>
    <n v="0"/>
    <x v="2216"/>
  </r>
  <r>
    <n v="2489"/>
    <x v="1218"/>
    <x v="98"/>
    <d v="2015-01-04T00:00:00"/>
    <s v="Second Class"/>
    <s v="CB-12535"/>
    <s v="Claudia Bergmann"/>
    <x v="1"/>
    <s v="United States"/>
    <s v="Newark"/>
    <x v="13"/>
    <n v="19711"/>
    <x v="3"/>
    <s v="OFF-PA-10004285"/>
    <x v="1"/>
    <x v="10"/>
    <s v="Xerox 1959"/>
    <n v="20.04"/>
    <n v="3"/>
    <n v="0"/>
    <x v="132"/>
  </r>
  <r>
    <n v="2490"/>
    <x v="1219"/>
    <x v="330"/>
    <d v="2015-10-13T00:00:00"/>
    <s v="Second Class"/>
    <s v="TB-21250"/>
    <s v="Tim Brockman"/>
    <x v="0"/>
    <s v="United States"/>
    <s v="New York City"/>
    <x v="15"/>
    <n v="10024"/>
    <x v="3"/>
    <s v="TEC-PH-10001835"/>
    <x v="2"/>
    <x v="7"/>
    <s v="Jawbone JAMBOX Wireless Bluetooth Speaker"/>
    <n v="631.96"/>
    <n v="4"/>
    <n v="0"/>
    <x v="2217"/>
  </r>
  <r>
    <n v="2491"/>
    <x v="1219"/>
    <x v="330"/>
    <d v="2015-10-13T00:00:00"/>
    <s v="Second Class"/>
    <s v="TB-21250"/>
    <s v="Tim Brockman"/>
    <x v="0"/>
    <s v="United States"/>
    <s v="New York City"/>
    <x v="15"/>
    <n v="10024"/>
    <x v="3"/>
    <s v="OFF-PA-10002245"/>
    <x v="1"/>
    <x v="10"/>
    <s v="Xerox 1895"/>
    <n v="23.92"/>
    <n v="4"/>
    <n v="0"/>
    <x v="2218"/>
  </r>
  <r>
    <n v="2492"/>
    <x v="1220"/>
    <x v="736"/>
    <d v="2014-12-15T00:00:00"/>
    <s v="Second Class"/>
    <s v="KD-16345"/>
    <s v="Katherine Ducich"/>
    <x v="0"/>
    <s v="United States"/>
    <s v="Los Angeles"/>
    <x v="1"/>
    <n v="90049"/>
    <x v="1"/>
    <s v="OFF-PA-10001457"/>
    <x v="1"/>
    <x v="10"/>
    <s v="White GlueTop Scratch Pads"/>
    <n v="90.24"/>
    <n v="6"/>
    <n v="0"/>
    <x v="2219"/>
  </r>
  <r>
    <n v="2493"/>
    <x v="1221"/>
    <x v="84"/>
    <d v="2014-11-23T00:00:00"/>
    <s v="Standard Class"/>
    <s v="JM-15865"/>
    <s v="John Murray"/>
    <x v="0"/>
    <s v="United States"/>
    <s v="Jamestown"/>
    <x v="15"/>
    <n v="14701"/>
    <x v="3"/>
    <s v="TEC-PH-10002885"/>
    <x v="2"/>
    <x v="7"/>
    <s v="Apple iPhone 5"/>
    <n v="4548.8100000000004"/>
    <n v="7"/>
    <n v="0"/>
    <x v="2220"/>
  </r>
  <r>
    <n v="2494"/>
    <x v="1222"/>
    <x v="545"/>
    <d v="2016-09-14T00:00:00"/>
    <s v="Second Class"/>
    <s v="KT-16480"/>
    <s v="Kean Thornton"/>
    <x v="0"/>
    <s v="United States"/>
    <s v="Houston"/>
    <x v="5"/>
    <n v="77095"/>
    <x v="2"/>
    <s v="FUR-TA-10004086"/>
    <x v="0"/>
    <x v="3"/>
    <s v="KI Adjustable-Height Table"/>
    <n v="300.93"/>
    <n v="5"/>
    <n v="0.3"/>
    <x v="2221"/>
  </r>
  <r>
    <n v="2495"/>
    <x v="1222"/>
    <x v="545"/>
    <d v="2016-09-14T00:00:00"/>
    <s v="Second Class"/>
    <s v="KT-16480"/>
    <s v="Kean Thornton"/>
    <x v="0"/>
    <s v="United States"/>
    <s v="Houston"/>
    <x v="5"/>
    <n v="77095"/>
    <x v="2"/>
    <s v="TEC-PH-10000895"/>
    <x v="2"/>
    <x v="7"/>
    <s v="Polycom VVX 310 VoIP phone"/>
    <n v="719.96"/>
    <n v="5"/>
    <n v="0.2"/>
    <x v="2222"/>
  </r>
  <r>
    <n v="2496"/>
    <x v="1223"/>
    <x v="737"/>
    <d v="2014-06-22T00:00:00"/>
    <s v="Standard Class"/>
    <s v="SC-20575"/>
    <s v="Sonia Cooley"/>
    <x v="0"/>
    <s v="United States"/>
    <s v="Mishawaka"/>
    <x v="14"/>
    <n v="46544"/>
    <x v="2"/>
    <s v="FUR-CH-10000225"/>
    <x v="0"/>
    <x v="1"/>
    <s v="Global Geo Office Task Chair, Gray"/>
    <n v="647.84"/>
    <n v="8"/>
    <n v="0"/>
    <x v="2223"/>
  </r>
  <r>
    <n v="2497"/>
    <x v="1224"/>
    <x v="120"/>
    <d v="2015-10-01T00:00:00"/>
    <s v="Standard Class"/>
    <s v="BS-11800"/>
    <s v="Bryan Spruell"/>
    <x v="2"/>
    <s v="United States"/>
    <s v="San Diego"/>
    <x v="1"/>
    <n v="92037"/>
    <x v="1"/>
    <s v="OFF-ST-10002370"/>
    <x v="1"/>
    <x v="4"/>
    <s v="Sortfiler Multipurpose Personal File Organizer, Black"/>
    <n v="64.17"/>
    <n v="3"/>
    <n v="0"/>
    <x v="2224"/>
  </r>
  <r>
    <n v="2498"/>
    <x v="1224"/>
    <x v="120"/>
    <d v="2015-10-01T00:00:00"/>
    <s v="Standard Class"/>
    <s v="BS-11800"/>
    <s v="Bryan Spruell"/>
    <x v="2"/>
    <s v="United States"/>
    <s v="San Diego"/>
    <x v="1"/>
    <n v="92037"/>
    <x v="1"/>
    <s v="OFF-EN-10000056"/>
    <x v="1"/>
    <x v="12"/>
    <s v="Cameo Buff Policy Envelopes"/>
    <n v="124.46"/>
    <n v="2"/>
    <n v="0"/>
    <x v="2225"/>
  </r>
  <r>
    <n v="2499"/>
    <x v="1225"/>
    <x v="288"/>
    <d v="2016-05-24T00:00:00"/>
    <s v="Standard Class"/>
    <s v="BT-11395"/>
    <s v="Bill Tyler"/>
    <x v="1"/>
    <s v="United States"/>
    <s v="San Francisco"/>
    <x v="1"/>
    <n v="94109"/>
    <x v="1"/>
    <s v="OFF-BI-10004817"/>
    <x v="1"/>
    <x v="8"/>
    <s v="GBC Personal VeloBind Strips"/>
    <n v="9.5839999999999996"/>
    <n v="1"/>
    <n v="0.2"/>
    <x v="2226"/>
  </r>
  <r>
    <n v="2500"/>
    <x v="1226"/>
    <x v="738"/>
    <d v="2017-06-23T00:00:00"/>
    <s v="First Class"/>
    <s v="DC-12850"/>
    <s v="Dan Campbell"/>
    <x v="0"/>
    <s v="United States"/>
    <s v="Miami"/>
    <x v="2"/>
    <n v="33178"/>
    <x v="0"/>
    <s v="OFF-EN-10004483"/>
    <x v="1"/>
    <x v="12"/>
    <s v="#10 White Business Envelopes,4 1/8 x 9 1/2"/>
    <n v="37.607999999999997"/>
    <n v="3"/>
    <n v="0.2"/>
    <x v="2227"/>
  </r>
  <r>
    <n v="2501"/>
    <x v="1227"/>
    <x v="46"/>
    <d v="2017-06-20T00:00:00"/>
    <s v="First Class"/>
    <s v="LS-17200"/>
    <s v="Luke Schmidt"/>
    <x v="1"/>
    <s v="United States"/>
    <s v="Skokie"/>
    <x v="10"/>
    <n v="60076"/>
    <x v="2"/>
    <s v="OFF-PA-10001892"/>
    <x v="1"/>
    <x v="10"/>
    <s v="Rediform Wirebound &quot;Phone Memo&quot; Message Book, 11 x 5-3/4"/>
    <n v="12.224"/>
    <n v="2"/>
    <n v="0.2"/>
    <x v="2228"/>
  </r>
  <r>
    <n v="2502"/>
    <x v="1227"/>
    <x v="46"/>
    <d v="2017-06-20T00:00:00"/>
    <s v="First Class"/>
    <s v="LS-17200"/>
    <s v="Luke Schmidt"/>
    <x v="1"/>
    <s v="United States"/>
    <s v="Skokie"/>
    <x v="10"/>
    <n v="60076"/>
    <x v="2"/>
    <s v="OFF-BI-10000546"/>
    <x v="1"/>
    <x v="8"/>
    <s v="Avery Durable Binders"/>
    <n v="2.3039999999999998"/>
    <n v="4"/>
    <n v="0.8"/>
    <x v="2229"/>
  </r>
  <r>
    <n v="2503"/>
    <x v="1227"/>
    <x v="46"/>
    <d v="2017-06-20T00:00:00"/>
    <s v="First Class"/>
    <s v="LS-17200"/>
    <s v="Luke Schmidt"/>
    <x v="1"/>
    <s v="United States"/>
    <s v="Skokie"/>
    <x v="10"/>
    <n v="60076"/>
    <x v="2"/>
    <s v="OFF-BI-10001294"/>
    <x v="1"/>
    <x v="8"/>
    <s v="Fellowes Binding Cases"/>
    <n v="9.36"/>
    <n v="4"/>
    <n v="0.8"/>
    <x v="2230"/>
  </r>
  <r>
    <n v="2504"/>
    <x v="1228"/>
    <x v="696"/>
    <d v="2016-11-19T00:00:00"/>
    <s v="Standard Class"/>
    <s v="RR-19315"/>
    <s v="Ralph Ritter"/>
    <x v="0"/>
    <s v="United States"/>
    <s v="San Francisco"/>
    <x v="1"/>
    <n v="94110"/>
    <x v="1"/>
    <s v="OFF-LA-10000248"/>
    <x v="1"/>
    <x v="2"/>
    <s v="Avery 52"/>
    <n v="7.38"/>
    <n v="2"/>
    <n v="0"/>
    <x v="1646"/>
  </r>
  <r>
    <n v="2505"/>
    <x v="1229"/>
    <x v="739"/>
    <d v="2014-07-27T00:00:00"/>
    <s v="Second Class"/>
    <s v="KL-16645"/>
    <s v="Ken Lonsdale"/>
    <x v="0"/>
    <s v="United States"/>
    <s v="San Francisco"/>
    <x v="1"/>
    <n v="94122"/>
    <x v="1"/>
    <s v="OFF-ST-10001228"/>
    <x v="1"/>
    <x v="4"/>
    <s v="Fellowes Personal Hanging Folder Files, Navy"/>
    <n v="53.72"/>
    <n v="4"/>
    <n v="0"/>
    <x v="2231"/>
  </r>
  <r>
    <n v="2506"/>
    <x v="1229"/>
    <x v="739"/>
    <d v="2014-07-27T00:00:00"/>
    <s v="Second Class"/>
    <s v="KL-16645"/>
    <s v="Ken Lonsdale"/>
    <x v="0"/>
    <s v="United States"/>
    <s v="San Francisco"/>
    <x v="1"/>
    <n v="94122"/>
    <x v="1"/>
    <s v="OFF-SU-10000151"/>
    <x v="1"/>
    <x v="14"/>
    <s v="High Speed Automatic Electric Letter Opener"/>
    <n v="8187.65"/>
    <n v="5"/>
    <n v="0"/>
    <x v="2232"/>
  </r>
  <r>
    <n v="2507"/>
    <x v="1229"/>
    <x v="739"/>
    <d v="2014-07-27T00:00:00"/>
    <s v="Second Class"/>
    <s v="KL-16645"/>
    <s v="Ken Lonsdale"/>
    <x v="0"/>
    <s v="United States"/>
    <s v="San Francisco"/>
    <x v="1"/>
    <n v="94122"/>
    <x v="1"/>
    <s v="FUR-FU-10004351"/>
    <x v="0"/>
    <x v="5"/>
    <s v="Staple-based wall hangings"/>
    <n v="77.92"/>
    <n v="8"/>
    <n v="0"/>
    <x v="2233"/>
  </r>
  <r>
    <n v="2508"/>
    <x v="1230"/>
    <x v="740"/>
    <d v="2015-07-02T00:00:00"/>
    <s v="Same Day"/>
    <s v="RB-19435"/>
    <s v="Richard Bierner"/>
    <x v="0"/>
    <s v="United States"/>
    <s v="Houston"/>
    <x v="5"/>
    <n v="77070"/>
    <x v="2"/>
    <s v="OFF-AP-10001293"/>
    <x v="1"/>
    <x v="9"/>
    <s v="Belkin 8 Outlet Surge Protector"/>
    <n v="32.783999999999999"/>
    <n v="4"/>
    <n v="0.8"/>
    <x v="2234"/>
  </r>
  <r>
    <n v="2509"/>
    <x v="1231"/>
    <x v="580"/>
    <d v="2017-03-08T00:00:00"/>
    <s v="Standard Class"/>
    <s v="MY-17380"/>
    <s v="Maribeth Yedwab"/>
    <x v="1"/>
    <s v="United States"/>
    <s v="Los Angeles"/>
    <x v="1"/>
    <n v="90045"/>
    <x v="1"/>
    <s v="TEC-PH-10000675"/>
    <x v="2"/>
    <x v="7"/>
    <s v="Panasonic KX TS3282B Corded phone"/>
    <n v="196.77600000000001"/>
    <n v="3"/>
    <n v="0.2"/>
    <x v="2235"/>
  </r>
  <r>
    <n v="2510"/>
    <x v="1231"/>
    <x v="580"/>
    <d v="2017-03-08T00:00:00"/>
    <s v="Standard Class"/>
    <s v="MY-17380"/>
    <s v="Maribeth Yedwab"/>
    <x v="1"/>
    <s v="United States"/>
    <s v="Los Angeles"/>
    <x v="1"/>
    <n v="90045"/>
    <x v="1"/>
    <s v="TEC-AC-10000580"/>
    <x v="2"/>
    <x v="11"/>
    <s v="Logitech G13 Programmable Gameboard with LCD Display"/>
    <n v="479.94"/>
    <n v="6"/>
    <n v="0"/>
    <x v="2236"/>
  </r>
  <r>
    <n v="2511"/>
    <x v="1232"/>
    <x v="741"/>
    <d v="2016-11-23T00:00:00"/>
    <s v="Standard Class"/>
    <s v="AW-10930"/>
    <s v="Arthur Wiediger"/>
    <x v="2"/>
    <s v="United States"/>
    <s v="Oklahoma City"/>
    <x v="26"/>
    <n v="73120"/>
    <x v="2"/>
    <s v="OFF-ST-10003470"/>
    <x v="1"/>
    <x v="4"/>
    <s v="Tennsco Snap-Together Open Shelving Units, Starter Sets and Add-On Units"/>
    <n v="1117.92"/>
    <n v="4"/>
    <n v="0"/>
    <x v="2237"/>
  </r>
  <r>
    <n v="2512"/>
    <x v="1233"/>
    <x v="24"/>
    <d v="2015-04-19T00:00:00"/>
    <s v="First Class"/>
    <s v="KW-16570"/>
    <s v="Kelly Williams"/>
    <x v="0"/>
    <s v="United States"/>
    <s v="Monroe"/>
    <x v="28"/>
    <n v="71203"/>
    <x v="0"/>
    <s v="TEC-AC-10003116"/>
    <x v="2"/>
    <x v="11"/>
    <s v="Memorex Froggy Flash Drive 8 GB"/>
    <n v="106.5"/>
    <n v="6"/>
    <n v="0"/>
    <x v="2238"/>
  </r>
  <r>
    <n v="2513"/>
    <x v="1234"/>
    <x v="574"/>
    <d v="2017-12-06T00:00:00"/>
    <s v="Standard Class"/>
    <s v="DB-12910"/>
    <s v="Daniel Byrd"/>
    <x v="2"/>
    <s v="United States"/>
    <s v="Tampa"/>
    <x v="2"/>
    <n v="33614"/>
    <x v="0"/>
    <s v="OFF-BI-10002429"/>
    <x v="1"/>
    <x v="8"/>
    <s v="Premier Elliptical Ring Binder, Black"/>
    <n v="45.66"/>
    <n v="5"/>
    <n v="0.7"/>
    <x v="2239"/>
  </r>
  <r>
    <n v="2514"/>
    <x v="1235"/>
    <x v="583"/>
    <d v="2016-11-17T00:00:00"/>
    <s v="Standard Class"/>
    <s v="BB-11545"/>
    <s v="Brenda Bowman"/>
    <x v="1"/>
    <s v="United States"/>
    <s v="Chicago"/>
    <x v="10"/>
    <n v="60623"/>
    <x v="2"/>
    <s v="TEC-AC-10003280"/>
    <x v="2"/>
    <x v="11"/>
    <s v="Belkin F8E887 USB Wired Ergonomic Keyboard"/>
    <n v="95.968000000000004"/>
    <n v="4"/>
    <n v="0.2"/>
    <x v="2240"/>
  </r>
  <r>
    <n v="2515"/>
    <x v="1235"/>
    <x v="583"/>
    <d v="2016-11-17T00:00:00"/>
    <s v="Standard Class"/>
    <s v="BB-11545"/>
    <s v="Brenda Bowman"/>
    <x v="1"/>
    <s v="United States"/>
    <s v="Chicago"/>
    <x v="10"/>
    <n v="60623"/>
    <x v="2"/>
    <s v="FUR-CH-10004540"/>
    <x v="0"/>
    <x v="1"/>
    <s v="Global Chrome Stack Chair"/>
    <n v="47.991999999999997"/>
    <n v="2"/>
    <n v="0.3"/>
    <x v="1457"/>
  </r>
  <r>
    <n v="2516"/>
    <x v="1236"/>
    <x v="742"/>
    <d v="2014-09-10T00:00:00"/>
    <s v="Standard Class"/>
    <s v="NP-18700"/>
    <s v="Nora Preis"/>
    <x v="0"/>
    <s v="United States"/>
    <s v="Bowling Green"/>
    <x v="24"/>
    <n v="43402"/>
    <x v="3"/>
    <s v="OFF-ST-10000585"/>
    <x v="1"/>
    <x v="4"/>
    <s v="Economy Rollaway Files"/>
    <n v="264.32"/>
    <n v="2"/>
    <n v="0.2"/>
    <x v="2241"/>
  </r>
  <r>
    <n v="2517"/>
    <x v="1237"/>
    <x v="647"/>
    <d v="2014-11-22T00:00:00"/>
    <s v="Standard Class"/>
    <s v="PB-19105"/>
    <s v="Peter Bühler"/>
    <x v="0"/>
    <s v="United States"/>
    <s v="Houston"/>
    <x v="5"/>
    <n v="77095"/>
    <x v="2"/>
    <s v="OFF-EN-10003001"/>
    <x v="1"/>
    <x v="12"/>
    <s v="Ames Color-File Green Diamond Border X-ray Mailers"/>
    <n v="604.65599999999995"/>
    <n v="9"/>
    <n v="0.2"/>
    <x v="2242"/>
  </r>
  <r>
    <n v="2518"/>
    <x v="1238"/>
    <x v="743"/>
    <d v="2017-05-07T00:00:00"/>
    <s v="Standard Class"/>
    <s v="DW-13585"/>
    <s v="Dorothy Wardle"/>
    <x v="1"/>
    <s v="United States"/>
    <s v="Westfield"/>
    <x v="30"/>
    <n v="7090"/>
    <x v="3"/>
    <s v="FUR-FU-10003975"/>
    <x v="0"/>
    <x v="5"/>
    <s v="Eldon Advantage Chair Mats for Low to Medium Pile Carpets"/>
    <n v="129.93"/>
    <n v="3"/>
    <n v="0"/>
    <x v="2243"/>
  </r>
  <r>
    <n v="2519"/>
    <x v="1239"/>
    <x v="680"/>
    <d v="2016-10-21T00:00:00"/>
    <s v="Standard Class"/>
    <s v="CD-12790"/>
    <s v="Cynthia Delaney"/>
    <x v="2"/>
    <s v="United States"/>
    <s v="Oklahoma City"/>
    <x v="26"/>
    <n v="73120"/>
    <x v="2"/>
    <s v="OFF-LA-10004559"/>
    <x v="1"/>
    <x v="2"/>
    <s v="Avery 49"/>
    <n v="20.16"/>
    <n v="7"/>
    <n v="0"/>
    <x v="763"/>
  </r>
  <r>
    <n v="2520"/>
    <x v="1239"/>
    <x v="680"/>
    <d v="2016-10-21T00:00:00"/>
    <s v="Standard Class"/>
    <s v="CD-12790"/>
    <s v="Cynthia Delaney"/>
    <x v="2"/>
    <s v="United States"/>
    <s v="Oklahoma City"/>
    <x v="26"/>
    <n v="73120"/>
    <x v="2"/>
    <s v="OFF-LA-10003223"/>
    <x v="1"/>
    <x v="2"/>
    <s v="Avery 508"/>
    <n v="29.46"/>
    <n v="6"/>
    <n v="0"/>
    <x v="2244"/>
  </r>
  <r>
    <n v="2521"/>
    <x v="1239"/>
    <x v="680"/>
    <d v="2016-10-21T00:00:00"/>
    <s v="Standard Class"/>
    <s v="CD-12790"/>
    <s v="Cynthia Delaney"/>
    <x v="2"/>
    <s v="United States"/>
    <s v="Oklahoma City"/>
    <x v="26"/>
    <n v="73120"/>
    <x v="2"/>
    <s v="OFF-AP-10002651"/>
    <x v="1"/>
    <x v="9"/>
    <s v="Hoover Upright Vacuum With Dirt Cup"/>
    <n v="868.59"/>
    <n v="3"/>
    <n v="0"/>
    <x v="2245"/>
  </r>
  <r>
    <n v="2522"/>
    <x v="1239"/>
    <x v="680"/>
    <d v="2016-10-21T00:00:00"/>
    <s v="Standard Class"/>
    <s v="CD-12790"/>
    <s v="Cynthia Delaney"/>
    <x v="2"/>
    <s v="United States"/>
    <s v="Oklahoma City"/>
    <x v="26"/>
    <n v="73120"/>
    <x v="2"/>
    <s v="OFF-PA-10003177"/>
    <x v="1"/>
    <x v="10"/>
    <s v="Xerox 1999"/>
    <n v="12.96"/>
    <n v="2"/>
    <n v="0"/>
    <x v="91"/>
  </r>
  <r>
    <n v="2523"/>
    <x v="1239"/>
    <x v="680"/>
    <d v="2016-10-21T00:00:00"/>
    <s v="Standard Class"/>
    <s v="CD-12790"/>
    <s v="Cynthia Delaney"/>
    <x v="2"/>
    <s v="United States"/>
    <s v="Oklahoma City"/>
    <x v="26"/>
    <n v="73120"/>
    <x v="2"/>
    <s v="TEC-PH-10003442"/>
    <x v="2"/>
    <x v="7"/>
    <s v="Samsung Replacement EH64AVFWE Premium Headset"/>
    <n v="5.5"/>
    <n v="1"/>
    <n v="0"/>
    <x v="1573"/>
  </r>
  <r>
    <n v="2524"/>
    <x v="1239"/>
    <x v="680"/>
    <d v="2016-10-21T00:00:00"/>
    <s v="Standard Class"/>
    <s v="CD-12790"/>
    <s v="Cynthia Delaney"/>
    <x v="2"/>
    <s v="United States"/>
    <s v="Oklahoma City"/>
    <x v="26"/>
    <n v="73120"/>
    <x v="2"/>
    <s v="OFF-BI-10000977"/>
    <x v="1"/>
    <x v="8"/>
    <s v="Ibico Plastic Spiral Binding Combs"/>
    <n v="121.6"/>
    <n v="4"/>
    <n v="0"/>
    <x v="2246"/>
  </r>
  <r>
    <n v="2525"/>
    <x v="1240"/>
    <x v="744"/>
    <d v="2015-04-10T00:00:00"/>
    <s v="Standard Class"/>
    <s v="TT-21220"/>
    <s v="Thomas Thornton"/>
    <x v="0"/>
    <s v="United States"/>
    <s v="Houston"/>
    <x v="5"/>
    <n v="77041"/>
    <x v="2"/>
    <s v="OFF-AR-10004078"/>
    <x v="1"/>
    <x v="6"/>
    <s v="Newell 312"/>
    <n v="42.048000000000002"/>
    <n v="9"/>
    <n v="0.2"/>
    <x v="2247"/>
  </r>
  <r>
    <n v="2526"/>
    <x v="1240"/>
    <x v="744"/>
    <d v="2015-04-10T00:00:00"/>
    <s v="Standard Class"/>
    <s v="TT-21220"/>
    <s v="Thomas Thornton"/>
    <x v="0"/>
    <s v="United States"/>
    <s v="Houston"/>
    <x v="5"/>
    <n v="77041"/>
    <x v="2"/>
    <s v="TEC-AC-10002550"/>
    <x v="2"/>
    <x v="11"/>
    <s v="Maxell 4.7GB DVD-RW 3/Pack"/>
    <n v="25.488"/>
    <n v="2"/>
    <n v="0.2"/>
    <x v="1191"/>
  </r>
  <r>
    <n v="2527"/>
    <x v="1240"/>
    <x v="744"/>
    <d v="2015-04-10T00:00:00"/>
    <s v="Standard Class"/>
    <s v="TT-21220"/>
    <s v="Thomas Thornton"/>
    <x v="0"/>
    <s v="United States"/>
    <s v="Houston"/>
    <x v="5"/>
    <n v="77041"/>
    <x v="2"/>
    <s v="OFF-BI-10004965"/>
    <x v="1"/>
    <x v="8"/>
    <s v="Ibico Covers for Plastic or Wire Binding Elements"/>
    <n v="6.9"/>
    <n v="3"/>
    <n v="0.8"/>
    <x v="2248"/>
  </r>
  <r>
    <n v="2528"/>
    <x v="1240"/>
    <x v="744"/>
    <d v="2015-04-10T00:00:00"/>
    <s v="Standard Class"/>
    <s v="TT-21220"/>
    <s v="Thomas Thornton"/>
    <x v="0"/>
    <s v="United States"/>
    <s v="Houston"/>
    <x v="5"/>
    <n v="77041"/>
    <x v="2"/>
    <s v="OFF-BI-10004209"/>
    <x v="1"/>
    <x v="8"/>
    <s v="Fellowes Twister Kit, Gray/Clear, 3/pkg"/>
    <n v="9.6479999999999997"/>
    <n v="6"/>
    <n v="0.8"/>
    <x v="2249"/>
  </r>
  <r>
    <n v="2529"/>
    <x v="1240"/>
    <x v="744"/>
    <d v="2015-04-10T00:00:00"/>
    <s v="Standard Class"/>
    <s v="TT-21220"/>
    <s v="Thomas Thornton"/>
    <x v="0"/>
    <s v="United States"/>
    <s v="Houston"/>
    <x v="5"/>
    <n v="77041"/>
    <x v="2"/>
    <s v="OFF-PA-10001526"/>
    <x v="1"/>
    <x v="10"/>
    <s v="Xerox 1949"/>
    <n v="7.968"/>
    <n v="2"/>
    <n v="0.2"/>
    <x v="2250"/>
  </r>
  <r>
    <n v="2530"/>
    <x v="1241"/>
    <x v="745"/>
    <d v="2014-10-29T00:00:00"/>
    <s v="Standard Class"/>
    <s v="DB-12910"/>
    <s v="Daniel Byrd"/>
    <x v="2"/>
    <s v="United States"/>
    <s v="Fort Lauderdale"/>
    <x v="2"/>
    <n v="33311"/>
    <x v="0"/>
    <s v="OFF-PA-10000788"/>
    <x v="1"/>
    <x v="10"/>
    <s v="Xerox 210"/>
    <n v="10.368"/>
    <n v="2"/>
    <n v="0.2"/>
    <x v="572"/>
  </r>
  <r>
    <n v="2531"/>
    <x v="1242"/>
    <x v="654"/>
    <d v="2014-08-21T00:00:00"/>
    <s v="Standard Class"/>
    <s v="DJ-13510"/>
    <s v="Don Jones"/>
    <x v="1"/>
    <s v="United States"/>
    <s v="Little Rock"/>
    <x v="36"/>
    <n v="72209"/>
    <x v="0"/>
    <s v="OFF-PA-10000595"/>
    <x v="1"/>
    <x v="10"/>
    <s v="Xerox 1929"/>
    <n v="114.2"/>
    <n v="5"/>
    <n v="0"/>
    <x v="1193"/>
  </r>
  <r>
    <n v="2532"/>
    <x v="1242"/>
    <x v="654"/>
    <d v="2014-08-21T00:00:00"/>
    <s v="Standard Class"/>
    <s v="DJ-13510"/>
    <s v="Don Jones"/>
    <x v="1"/>
    <s v="United States"/>
    <s v="Little Rock"/>
    <x v="36"/>
    <n v="72209"/>
    <x v="0"/>
    <s v="OFF-BI-10000829"/>
    <x v="1"/>
    <x v="8"/>
    <s v="Avery Non-Stick Binders"/>
    <n v="17.96"/>
    <n v="4"/>
    <n v="0"/>
    <x v="2251"/>
  </r>
  <r>
    <n v="2533"/>
    <x v="1242"/>
    <x v="654"/>
    <d v="2014-08-21T00:00:00"/>
    <s v="Standard Class"/>
    <s v="DJ-13510"/>
    <s v="Don Jones"/>
    <x v="1"/>
    <s v="United States"/>
    <s v="Little Rock"/>
    <x v="36"/>
    <n v="72209"/>
    <x v="0"/>
    <s v="OFF-FA-10002676"/>
    <x v="1"/>
    <x v="13"/>
    <s v="Colored Push Pins"/>
    <n v="12.67"/>
    <n v="7"/>
    <n v="0"/>
    <x v="2252"/>
  </r>
  <r>
    <n v="2534"/>
    <x v="1242"/>
    <x v="654"/>
    <d v="2014-08-21T00:00:00"/>
    <s v="Standard Class"/>
    <s v="DJ-13510"/>
    <s v="Don Jones"/>
    <x v="1"/>
    <s v="United States"/>
    <s v="Little Rock"/>
    <x v="36"/>
    <n v="72209"/>
    <x v="0"/>
    <s v="TEC-AC-10000844"/>
    <x v="2"/>
    <x v="11"/>
    <s v="Logitech Gaming G510s - Keyboard"/>
    <n v="339.96"/>
    <n v="4"/>
    <n v="0"/>
    <x v="2253"/>
  </r>
  <r>
    <n v="2535"/>
    <x v="1243"/>
    <x v="733"/>
    <d v="2017-08-18T00:00:00"/>
    <s v="Second Class"/>
    <s v="DL-13495"/>
    <s v="Dionis Lloyd"/>
    <x v="1"/>
    <s v="United States"/>
    <s v="Philadelphia"/>
    <x v="9"/>
    <n v="19120"/>
    <x v="3"/>
    <s v="OFF-ST-10004459"/>
    <x v="1"/>
    <x v="4"/>
    <s v="Tennsco Single-Tier Lockers"/>
    <n v="1801.6320000000001"/>
    <n v="6"/>
    <n v="0.2"/>
    <x v="2254"/>
  </r>
  <r>
    <n v="2536"/>
    <x v="1244"/>
    <x v="684"/>
    <d v="2015-09-08T00:00:00"/>
    <s v="First Class"/>
    <s v="LO-17170"/>
    <s v="Lori Olson"/>
    <x v="1"/>
    <s v="United States"/>
    <s v="La Quinta"/>
    <x v="1"/>
    <n v="92253"/>
    <x v="1"/>
    <s v="TEC-AC-10003499"/>
    <x v="2"/>
    <x v="11"/>
    <s v="Memorex Mini Travel Drive 8 GB USB 2.0 Flash Drive"/>
    <n v="46.32"/>
    <n v="4"/>
    <n v="0"/>
    <x v="2255"/>
  </r>
  <r>
    <n v="2537"/>
    <x v="1245"/>
    <x v="746"/>
    <d v="2015-01-29T00:00:00"/>
    <s v="Second Class"/>
    <s v="SV-20365"/>
    <s v="Seth Vernon"/>
    <x v="0"/>
    <s v="United States"/>
    <s v="Cleveland"/>
    <x v="24"/>
    <n v="44105"/>
    <x v="3"/>
    <s v="FUR-CH-10000513"/>
    <x v="0"/>
    <x v="1"/>
    <s v="High-Back Leather Manager's Chair"/>
    <n v="181.98599999999999"/>
    <n v="2"/>
    <n v="0.3"/>
    <x v="2256"/>
  </r>
  <r>
    <n v="2538"/>
    <x v="1245"/>
    <x v="746"/>
    <d v="2015-01-29T00:00:00"/>
    <s v="Second Class"/>
    <s v="SV-20365"/>
    <s v="Seth Vernon"/>
    <x v="0"/>
    <s v="United States"/>
    <s v="Cleveland"/>
    <x v="24"/>
    <n v="44105"/>
    <x v="3"/>
    <s v="TEC-PH-10000895"/>
    <x v="2"/>
    <x v="7"/>
    <s v="Polycom VVX 310 VoIP phone"/>
    <n v="431.976"/>
    <n v="4"/>
    <n v="0.4"/>
    <x v="2257"/>
  </r>
  <r>
    <n v="2539"/>
    <x v="1245"/>
    <x v="746"/>
    <d v="2015-01-29T00:00:00"/>
    <s v="Second Class"/>
    <s v="SV-20365"/>
    <s v="Seth Vernon"/>
    <x v="0"/>
    <s v="United States"/>
    <s v="Cleveland"/>
    <x v="24"/>
    <n v="44105"/>
    <x v="3"/>
    <s v="TEC-PH-10002555"/>
    <x v="2"/>
    <x v="7"/>
    <s v="Nortel Meridian M5316 Digital phone"/>
    <n v="155.37"/>
    <n v="1"/>
    <n v="0.4"/>
    <x v="2258"/>
  </r>
  <r>
    <n v="2540"/>
    <x v="1246"/>
    <x v="747"/>
    <d v="2015-07-16T00:00:00"/>
    <s v="Same Day"/>
    <s v="EM-13810"/>
    <s v="Eleni McCrary"/>
    <x v="1"/>
    <s v="United States"/>
    <s v="San Francisco"/>
    <x v="1"/>
    <n v="94122"/>
    <x v="1"/>
    <s v="FUR-CH-10003312"/>
    <x v="0"/>
    <x v="1"/>
    <s v="Hon 2090 ?Pillow Soft? Series Mid Back Swivel/Tilt Chairs"/>
    <n v="1348.704"/>
    <n v="6"/>
    <n v="0.2"/>
    <x v="2259"/>
  </r>
  <r>
    <n v="2541"/>
    <x v="1246"/>
    <x v="747"/>
    <d v="2015-07-16T00:00:00"/>
    <s v="Same Day"/>
    <s v="EM-13810"/>
    <s v="Eleni McCrary"/>
    <x v="1"/>
    <s v="United States"/>
    <s v="San Francisco"/>
    <x v="1"/>
    <n v="94122"/>
    <x v="1"/>
    <s v="FUR-CH-10004086"/>
    <x v="0"/>
    <x v="1"/>
    <s v="Hon 4070 Series Pagoda Armless Upholstered Stacking Chairs"/>
    <n v="700.15200000000004"/>
    <n v="3"/>
    <n v="0.2"/>
    <x v="2260"/>
  </r>
  <r>
    <n v="2542"/>
    <x v="1247"/>
    <x v="567"/>
    <d v="2016-05-04T00:00:00"/>
    <s v="Standard Class"/>
    <s v="KD-16615"/>
    <s v="Ken Dana"/>
    <x v="1"/>
    <s v="United States"/>
    <s v="Scottsdale"/>
    <x v="16"/>
    <n v="85254"/>
    <x v="1"/>
    <s v="FUR-FU-10002759"/>
    <x v="0"/>
    <x v="5"/>
    <s v="12-1/2 Diameter Round Wall Clock"/>
    <n v="111.88800000000001"/>
    <n v="7"/>
    <n v="0.2"/>
    <x v="2261"/>
  </r>
  <r>
    <n v="2543"/>
    <x v="1248"/>
    <x v="467"/>
    <d v="2014-10-01T00:00:00"/>
    <s v="Second Class"/>
    <s v="NB-18580"/>
    <s v="Nicole Brennan"/>
    <x v="1"/>
    <s v="United States"/>
    <s v="Philadelphia"/>
    <x v="9"/>
    <n v="19134"/>
    <x v="3"/>
    <s v="OFF-AP-10002191"/>
    <x v="1"/>
    <x v="9"/>
    <s v="Belkin 8 Outlet SurgeMaster II Gold Surge Protector"/>
    <n v="143.952"/>
    <n v="3"/>
    <n v="0.2"/>
    <x v="2262"/>
  </r>
  <r>
    <n v="2544"/>
    <x v="1249"/>
    <x v="162"/>
    <d v="2016-09-14T00:00:00"/>
    <s v="Standard Class"/>
    <s v="AP-10720"/>
    <s v="Anne Pryor"/>
    <x v="2"/>
    <s v="United States"/>
    <s v="Malden"/>
    <x v="31"/>
    <n v="2148"/>
    <x v="3"/>
    <s v="FUR-BO-10003450"/>
    <x v="0"/>
    <x v="0"/>
    <s v="Bush Westfield Collection Bookcases, Dark Cherry Finish"/>
    <n v="173.94"/>
    <n v="3"/>
    <n v="0"/>
    <x v="2263"/>
  </r>
  <r>
    <n v="2545"/>
    <x v="1249"/>
    <x v="162"/>
    <d v="2016-09-14T00:00:00"/>
    <s v="Standard Class"/>
    <s v="AP-10720"/>
    <s v="Anne Pryor"/>
    <x v="2"/>
    <s v="United States"/>
    <s v="Malden"/>
    <x v="31"/>
    <n v="2148"/>
    <x v="3"/>
    <s v="OFF-LA-10000248"/>
    <x v="1"/>
    <x v="2"/>
    <s v="Avery 52"/>
    <n v="14.76"/>
    <n v="4"/>
    <n v="0"/>
    <x v="2264"/>
  </r>
  <r>
    <n v="2546"/>
    <x v="1250"/>
    <x v="513"/>
    <d v="2017-04-20T00:00:00"/>
    <s v="Standard Class"/>
    <s v="JE-15745"/>
    <s v="Joel Eaton"/>
    <x v="0"/>
    <s v="United States"/>
    <s v="San Jose"/>
    <x v="1"/>
    <n v="95123"/>
    <x v="1"/>
    <s v="OFF-ST-10004804"/>
    <x v="1"/>
    <x v="4"/>
    <s v="Belkin 19&quot; Vented Equipment Shelf, Black"/>
    <n v="205.92"/>
    <n v="4"/>
    <n v="0"/>
    <x v="2265"/>
  </r>
  <r>
    <n v="2547"/>
    <x v="1250"/>
    <x v="513"/>
    <d v="2017-04-20T00:00:00"/>
    <s v="Standard Class"/>
    <s v="JE-15745"/>
    <s v="Joel Eaton"/>
    <x v="0"/>
    <s v="United States"/>
    <s v="San Jose"/>
    <x v="1"/>
    <n v="95123"/>
    <x v="1"/>
    <s v="FUR-BO-10001337"/>
    <x v="0"/>
    <x v="0"/>
    <s v="O'Sullivan Living Dimensions 2-Shelf Bookcases"/>
    <n v="102.833"/>
    <n v="1"/>
    <n v="0.15"/>
    <x v="2266"/>
  </r>
  <r>
    <n v="2548"/>
    <x v="1251"/>
    <x v="748"/>
    <d v="2015-08-22T00:00:00"/>
    <s v="Standard Class"/>
    <s v="JM-15865"/>
    <s v="John Murray"/>
    <x v="0"/>
    <s v="United States"/>
    <s v="Phoenix"/>
    <x v="16"/>
    <n v="85023"/>
    <x v="1"/>
    <s v="OFF-AR-10002255"/>
    <x v="1"/>
    <x v="6"/>
    <s v="Newell 346"/>
    <n v="2.3039999999999998"/>
    <n v="1"/>
    <n v="0.2"/>
    <x v="2267"/>
  </r>
  <r>
    <n v="2549"/>
    <x v="1251"/>
    <x v="748"/>
    <d v="2015-08-22T00:00:00"/>
    <s v="Standard Class"/>
    <s v="JM-15865"/>
    <s v="John Murray"/>
    <x v="0"/>
    <s v="United States"/>
    <s v="Phoenix"/>
    <x v="16"/>
    <n v="85023"/>
    <x v="1"/>
    <s v="TEC-PH-10002624"/>
    <x v="2"/>
    <x v="7"/>
    <s v="Samsung Galaxy S4 Mini"/>
    <n v="1879.96"/>
    <n v="5"/>
    <n v="0.2"/>
    <x v="2268"/>
  </r>
  <r>
    <n v="2550"/>
    <x v="1251"/>
    <x v="748"/>
    <d v="2015-08-22T00:00:00"/>
    <s v="Standard Class"/>
    <s v="JM-15865"/>
    <s v="John Murray"/>
    <x v="0"/>
    <s v="United States"/>
    <s v="Phoenix"/>
    <x v="16"/>
    <n v="85023"/>
    <x v="1"/>
    <s v="OFF-PA-10001878"/>
    <x v="1"/>
    <x v="10"/>
    <s v="Xerox 1891"/>
    <n v="313.024"/>
    <n v="8"/>
    <n v="0.2"/>
    <x v="2269"/>
  </r>
  <r>
    <n v="2551"/>
    <x v="1251"/>
    <x v="748"/>
    <d v="2015-08-22T00:00:00"/>
    <s v="Standard Class"/>
    <s v="JM-15865"/>
    <s v="John Murray"/>
    <x v="0"/>
    <s v="United States"/>
    <s v="Phoenix"/>
    <x v="16"/>
    <n v="85023"/>
    <x v="1"/>
    <s v="OFF-LA-10000452"/>
    <x v="1"/>
    <x v="2"/>
    <s v="Avery 488"/>
    <n v="5.04"/>
    <n v="2"/>
    <n v="0.2"/>
    <x v="1369"/>
  </r>
  <r>
    <n v="2552"/>
    <x v="1252"/>
    <x v="123"/>
    <d v="2017-11-23T00:00:00"/>
    <s v="Standard Class"/>
    <s v="AB-10105"/>
    <s v="Adrian Barton"/>
    <x v="0"/>
    <s v="United States"/>
    <s v="Henderson"/>
    <x v="0"/>
    <n v="42420"/>
    <x v="0"/>
    <s v="FUR-FU-10004665"/>
    <x v="0"/>
    <x v="5"/>
    <s v="3M Polarizing Task Lamp with Clamp Arm, Light Gray"/>
    <n v="821.88"/>
    <n v="6"/>
    <n v="0"/>
    <x v="2270"/>
  </r>
  <r>
    <n v="2553"/>
    <x v="1252"/>
    <x v="123"/>
    <d v="2017-11-23T00:00:00"/>
    <s v="Standard Class"/>
    <s v="AB-10105"/>
    <s v="Adrian Barton"/>
    <x v="0"/>
    <s v="United States"/>
    <s v="Henderson"/>
    <x v="0"/>
    <n v="42420"/>
    <x v="0"/>
    <s v="OFF-BI-10000088"/>
    <x v="1"/>
    <x v="8"/>
    <s v="GBC Imprintable Covers"/>
    <n v="21.96"/>
    <n v="2"/>
    <n v="0"/>
    <x v="2271"/>
  </r>
  <r>
    <n v="2554"/>
    <x v="1253"/>
    <x v="749"/>
    <d v="2016-09-18T00:00:00"/>
    <s v="Standard Class"/>
    <s v="PN-18775"/>
    <s v="Parhena Norris"/>
    <x v="2"/>
    <s v="United States"/>
    <s v="Columbia"/>
    <x v="20"/>
    <n v="29203"/>
    <x v="0"/>
    <s v="OFF-PA-10000029"/>
    <x v="1"/>
    <x v="10"/>
    <s v="Xerox 224"/>
    <n v="25.92"/>
    <n v="4"/>
    <n v="0"/>
    <x v="245"/>
  </r>
  <r>
    <n v="2555"/>
    <x v="1254"/>
    <x v="243"/>
    <d v="2016-08-20T00:00:00"/>
    <s v="Standard Class"/>
    <s v="JC-15775"/>
    <s v="John Castell"/>
    <x v="0"/>
    <s v="United States"/>
    <s v="Tallahassee"/>
    <x v="2"/>
    <n v="32303"/>
    <x v="0"/>
    <s v="TEC-PH-10000369"/>
    <x v="2"/>
    <x v="7"/>
    <s v="HTC One Mini"/>
    <n v="705.54399999999998"/>
    <n v="7"/>
    <n v="0.2"/>
    <x v="2272"/>
  </r>
  <r>
    <n v="2556"/>
    <x v="1255"/>
    <x v="120"/>
    <d v="2015-09-30T00:00:00"/>
    <s v="Standard Class"/>
    <s v="PF-19165"/>
    <s v="Philip Fox"/>
    <x v="0"/>
    <s v="United States"/>
    <s v="New York City"/>
    <x v="15"/>
    <n v="10035"/>
    <x v="3"/>
    <s v="TEC-AC-10001590"/>
    <x v="2"/>
    <x v="11"/>
    <s v="Dell Slim USB Multimedia Keyboard"/>
    <n v="50"/>
    <n v="2"/>
    <n v="0"/>
    <x v="2273"/>
  </r>
  <r>
    <n v="2557"/>
    <x v="1256"/>
    <x v="750"/>
    <d v="2016-10-14T00:00:00"/>
    <s v="Standard Class"/>
    <s v="BW-11110"/>
    <s v="Bart Watters"/>
    <x v="1"/>
    <s v="United States"/>
    <s v="Houston"/>
    <x v="5"/>
    <n v="77070"/>
    <x v="2"/>
    <s v="FUR-FU-10004909"/>
    <x v="0"/>
    <x v="5"/>
    <s v="Contemporary Wood/Metal Frame"/>
    <n v="51.712000000000003"/>
    <n v="8"/>
    <n v="0.6"/>
    <x v="2274"/>
  </r>
  <r>
    <n v="2558"/>
    <x v="1257"/>
    <x v="539"/>
    <d v="2015-03-30T00:00:00"/>
    <s v="Standard Class"/>
    <s v="BP-11185"/>
    <s v="Ben Peterman"/>
    <x v="1"/>
    <s v="United States"/>
    <s v="Coral Springs"/>
    <x v="2"/>
    <n v="33065"/>
    <x v="0"/>
    <s v="OFF-AP-10002287"/>
    <x v="1"/>
    <x v="9"/>
    <s v="Eureka Sanitaire  Multi-Pro Heavy-Duty Upright, Disposable Bags"/>
    <n v="6.992"/>
    <n v="2"/>
    <n v="0.2"/>
    <x v="2275"/>
  </r>
  <r>
    <n v="2559"/>
    <x v="1258"/>
    <x v="70"/>
    <d v="2015-06-04T00:00:00"/>
    <s v="Standard Class"/>
    <s v="TM-21010"/>
    <s v="Tamara Manning"/>
    <x v="0"/>
    <s v="United States"/>
    <s v="Orem"/>
    <x v="7"/>
    <n v="84057"/>
    <x v="1"/>
    <s v="FUR-BO-10004357"/>
    <x v="0"/>
    <x v="0"/>
    <s v="O'Sullivan Living Dimensions 3-Shelf Bookcases"/>
    <n v="1406.86"/>
    <n v="7"/>
    <n v="0"/>
    <x v="2276"/>
  </r>
  <r>
    <n v="2560"/>
    <x v="1258"/>
    <x v="70"/>
    <d v="2015-06-04T00:00:00"/>
    <s v="Standard Class"/>
    <s v="TM-21010"/>
    <s v="Tamara Manning"/>
    <x v="0"/>
    <s v="United States"/>
    <s v="Orem"/>
    <x v="7"/>
    <n v="84057"/>
    <x v="1"/>
    <s v="OFF-LA-10003766"/>
    <x v="1"/>
    <x v="2"/>
    <s v="Self-Adhesive Removable Labels"/>
    <n v="15.75"/>
    <n v="5"/>
    <n v="0"/>
    <x v="2277"/>
  </r>
  <r>
    <n v="2561"/>
    <x v="1258"/>
    <x v="70"/>
    <d v="2015-06-04T00:00:00"/>
    <s v="Standard Class"/>
    <s v="TM-21010"/>
    <s v="Tamara Manning"/>
    <x v="0"/>
    <s v="United States"/>
    <s v="Orem"/>
    <x v="7"/>
    <n v="84057"/>
    <x v="1"/>
    <s v="OFF-ST-10000046"/>
    <x v="1"/>
    <x v="4"/>
    <s v="Fellowes Super Stor/Drawer Files"/>
    <n v="323.10000000000002"/>
    <n v="2"/>
    <n v="0"/>
    <x v="2278"/>
  </r>
  <r>
    <n v="2562"/>
    <x v="1259"/>
    <x v="707"/>
    <d v="2015-12-31T00:00:00"/>
    <s v="Standard Class"/>
    <s v="MB-17305"/>
    <s v="Maria Bertelson"/>
    <x v="0"/>
    <s v="United States"/>
    <s v="Nashville"/>
    <x v="18"/>
    <n v="37211"/>
    <x v="0"/>
    <s v="OFF-LA-10003190"/>
    <x v="1"/>
    <x v="2"/>
    <s v="Avery 474"/>
    <n v="9.2159999999999993"/>
    <n v="4"/>
    <n v="0.2"/>
    <x v="802"/>
  </r>
  <r>
    <n v="2563"/>
    <x v="1259"/>
    <x v="707"/>
    <d v="2015-12-31T00:00:00"/>
    <s v="Standard Class"/>
    <s v="MB-17305"/>
    <s v="Maria Bertelson"/>
    <x v="0"/>
    <s v="United States"/>
    <s v="Nashville"/>
    <x v="18"/>
    <n v="37211"/>
    <x v="0"/>
    <s v="OFF-PA-10002787"/>
    <x v="1"/>
    <x v="10"/>
    <s v="Xerox 227"/>
    <n v="10.368"/>
    <n v="2"/>
    <n v="0.2"/>
    <x v="572"/>
  </r>
  <r>
    <n v="2564"/>
    <x v="1260"/>
    <x v="751"/>
    <d v="2015-03-22T00:00:00"/>
    <s v="Second Class"/>
    <s v="HR-14830"/>
    <s v="Harold Ryan"/>
    <x v="1"/>
    <s v="United States"/>
    <s v="New York City"/>
    <x v="15"/>
    <n v="10009"/>
    <x v="3"/>
    <s v="TEC-AC-10000387"/>
    <x v="2"/>
    <x v="11"/>
    <s v="KeyTronic KT800P2 - Keyboard - Black"/>
    <n v="15.02"/>
    <n v="1"/>
    <n v="0"/>
    <x v="2279"/>
  </r>
  <r>
    <n v="2565"/>
    <x v="1260"/>
    <x v="751"/>
    <d v="2015-03-22T00:00:00"/>
    <s v="Second Class"/>
    <s v="HR-14830"/>
    <s v="Harold Ryan"/>
    <x v="1"/>
    <s v="United States"/>
    <s v="New York City"/>
    <x v="15"/>
    <n v="10009"/>
    <x v="3"/>
    <s v="OFF-ST-10001291"/>
    <x v="1"/>
    <x v="4"/>
    <s v="Tenex Personal Self-Stacking Standard File Box, Black/Gray"/>
    <n v="33.82"/>
    <n v="2"/>
    <n v="0"/>
    <x v="2280"/>
  </r>
  <r>
    <n v="2566"/>
    <x v="1261"/>
    <x v="202"/>
    <d v="2017-12-24T00:00:00"/>
    <s v="First Class"/>
    <s v="BD-11635"/>
    <s v="Brian Derr"/>
    <x v="0"/>
    <s v="United States"/>
    <s v="Bowling Green"/>
    <x v="0"/>
    <n v="42104"/>
    <x v="0"/>
    <s v="TEC-AC-10003116"/>
    <x v="2"/>
    <x v="11"/>
    <s v="Memorex Froggy Flash Drive 8 GB"/>
    <n v="71"/>
    <n v="4"/>
    <n v="0"/>
    <x v="2281"/>
  </r>
  <r>
    <n v="2567"/>
    <x v="1262"/>
    <x v="752"/>
    <d v="2017-11-03T00:00:00"/>
    <s v="Second Class"/>
    <s v="SF-20200"/>
    <s v="Sarah Foster"/>
    <x v="0"/>
    <s v="United States"/>
    <s v="Bellingham"/>
    <x v="4"/>
    <n v="98226"/>
    <x v="1"/>
    <s v="OFF-BI-10001308"/>
    <x v="1"/>
    <x v="8"/>
    <s v="GBC Standard Plastic Binding Systems' Combs"/>
    <n v="25.12"/>
    <n v="5"/>
    <n v="0.2"/>
    <x v="1247"/>
  </r>
  <r>
    <n v="2568"/>
    <x v="1262"/>
    <x v="752"/>
    <d v="2017-11-03T00:00:00"/>
    <s v="Second Class"/>
    <s v="SF-20200"/>
    <s v="Sarah Foster"/>
    <x v="0"/>
    <s v="United States"/>
    <s v="Bellingham"/>
    <x v="4"/>
    <n v="98226"/>
    <x v="1"/>
    <s v="FUR-TA-10003954"/>
    <x v="0"/>
    <x v="3"/>
    <s v="Hon 94000 Series Round Tables"/>
    <n v="2665.62"/>
    <n v="9"/>
    <n v="0"/>
    <x v="2282"/>
  </r>
  <r>
    <n v="2569"/>
    <x v="1263"/>
    <x v="210"/>
    <d v="2017-09-11T00:00:00"/>
    <s v="Standard Class"/>
    <s v="SP-20620"/>
    <s v="Stefania Perrino"/>
    <x v="1"/>
    <s v="United States"/>
    <s v="New York City"/>
    <x v="15"/>
    <n v="10011"/>
    <x v="3"/>
    <s v="OFF-ST-10003282"/>
    <x v="1"/>
    <x v="4"/>
    <s v="Advantus 10-Drawer Portable Organizer, Chrome Metal Frame, Smoke Drawers"/>
    <n v="478.08"/>
    <n v="8"/>
    <n v="0"/>
    <x v="2283"/>
  </r>
  <r>
    <n v="2570"/>
    <x v="1264"/>
    <x v="753"/>
    <d v="2017-12-27T00:00:00"/>
    <s v="Same Day"/>
    <s v="DR-12880"/>
    <s v="Dan Reichenbach"/>
    <x v="1"/>
    <s v="United States"/>
    <s v="Newark"/>
    <x v="24"/>
    <n v="43055"/>
    <x v="3"/>
    <s v="TEC-PH-10000576"/>
    <x v="2"/>
    <x v="7"/>
    <s v="AT&amp;T 1080 Corded phone"/>
    <n v="164.38800000000001"/>
    <n v="2"/>
    <n v="0.4"/>
    <x v="2284"/>
  </r>
  <r>
    <n v="2571"/>
    <x v="1264"/>
    <x v="753"/>
    <d v="2017-12-27T00:00:00"/>
    <s v="Same Day"/>
    <s v="DR-12880"/>
    <s v="Dan Reichenbach"/>
    <x v="1"/>
    <s v="United States"/>
    <s v="Newark"/>
    <x v="24"/>
    <n v="43055"/>
    <x v="3"/>
    <s v="OFF-AR-10004441"/>
    <x v="1"/>
    <x v="6"/>
    <s v="BIC Brite Liner Highlighters"/>
    <n v="13.247999999999999"/>
    <n v="4"/>
    <n v="0.2"/>
    <x v="2285"/>
  </r>
  <r>
    <n v="2572"/>
    <x v="1265"/>
    <x v="11"/>
    <d v="2017-07-21T00:00:00"/>
    <s v="Standard Class"/>
    <s v="VM-21685"/>
    <s v="Valerie Mitchum"/>
    <x v="2"/>
    <s v="United States"/>
    <s v="Woodstock"/>
    <x v="10"/>
    <n v="60098"/>
    <x v="2"/>
    <s v="OFF-AR-10003759"/>
    <x v="1"/>
    <x v="6"/>
    <s v="Crayola Anti Dust Chalk, 12/Pack"/>
    <n v="2.9119999999999999"/>
    <n v="2"/>
    <n v="0.2"/>
    <x v="2286"/>
  </r>
  <r>
    <n v="2573"/>
    <x v="1266"/>
    <x v="399"/>
    <d v="2016-08-15T00:00:00"/>
    <s v="Second Class"/>
    <s v="CM-12235"/>
    <s v="Chris McAfee"/>
    <x v="0"/>
    <s v="United States"/>
    <s v="Carrollton"/>
    <x v="5"/>
    <n v="75007"/>
    <x v="2"/>
    <s v="TEC-AC-10004145"/>
    <x v="2"/>
    <x v="11"/>
    <s v="Logitech diNovo Edge Keyboard"/>
    <n v="1399.944"/>
    <n v="7"/>
    <n v="0.2"/>
    <x v="2287"/>
  </r>
  <r>
    <n v="2574"/>
    <x v="1267"/>
    <x v="362"/>
    <d v="2017-07-14T00:00:00"/>
    <s v="Standard Class"/>
    <s v="SM-20320"/>
    <s v="Sean Miller"/>
    <x v="2"/>
    <s v="United States"/>
    <s v="Lafayette"/>
    <x v="14"/>
    <n v="47905"/>
    <x v="2"/>
    <s v="FUR-FU-10000293"/>
    <x v="0"/>
    <x v="5"/>
    <s v="Eldon Antistatic Chair Mats for Low to Medium Pile Carpets"/>
    <n v="526.45000000000005"/>
    <n v="5"/>
    <n v="0"/>
    <x v="2004"/>
  </r>
  <r>
    <n v="2575"/>
    <x v="1268"/>
    <x v="754"/>
    <d v="2014-11-27T00:00:00"/>
    <s v="Standard Class"/>
    <s v="RA-19885"/>
    <s v="Ruben Ausman"/>
    <x v="1"/>
    <s v="United States"/>
    <s v="Columbus"/>
    <x v="32"/>
    <n v="31907"/>
    <x v="0"/>
    <s v="OFF-EN-10004955"/>
    <x v="1"/>
    <x v="12"/>
    <s v="Fashion Color Clasp Envelopes"/>
    <n v="16.23"/>
    <n v="3"/>
    <n v="0"/>
    <x v="2288"/>
  </r>
  <r>
    <n v="2576"/>
    <x v="1268"/>
    <x v="754"/>
    <d v="2014-11-27T00:00:00"/>
    <s v="Standard Class"/>
    <s v="RA-19885"/>
    <s v="Ruben Ausman"/>
    <x v="1"/>
    <s v="United States"/>
    <s v="Columbus"/>
    <x v="32"/>
    <n v="31907"/>
    <x v="0"/>
    <s v="OFF-BI-10001071"/>
    <x v="1"/>
    <x v="8"/>
    <s v="GBC ProClick Punch Binding System"/>
    <n v="319.89999999999998"/>
    <n v="5"/>
    <n v="0"/>
    <x v="2289"/>
  </r>
  <r>
    <n v="2577"/>
    <x v="1268"/>
    <x v="754"/>
    <d v="2014-11-27T00:00:00"/>
    <s v="Standard Class"/>
    <s v="RA-19885"/>
    <s v="Ruben Ausman"/>
    <x v="1"/>
    <s v="United States"/>
    <s v="Columbus"/>
    <x v="32"/>
    <n v="31907"/>
    <x v="0"/>
    <s v="OFF-EN-10001990"/>
    <x v="1"/>
    <x v="12"/>
    <s v="Staple envelope"/>
    <n v="11.36"/>
    <n v="2"/>
    <n v="0"/>
    <x v="732"/>
  </r>
  <r>
    <n v="2578"/>
    <x v="1268"/>
    <x v="754"/>
    <d v="2014-11-27T00:00:00"/>
    <s v="Standard Class"/>
    <s v="RA-19885"/>
    <s v="Ruben Ausman"/>
    <x v="1"/>
    <s v="United States"/>
    <s v="Columbus"/>
    <x v="32"/>
    <n v="31907"/>
    <x v="0"/>
    <s v="OFF-AP-10002734"/>
    <x v="1"/>
    <x v="9"/>
    <s v="Holmes Harmony HEPA Air Purifier for 17 x 20 Room"/>
    <n v="675.12"/>
    <n v="3"/>
    <n v="0"/>
    <x v="2290"/>
  </r>
  <r>
    <n v="2579"/>
    <x v="1269"/>
    <x v="755"/>
    <d v="2014-01-31T00:00:00"/>
    <s v="Standard Class"/>
    <s v="SD-20485"/>
    <s v="Shirley Daniels"/>
    <x v="2"/>
    <s v="United States"/>
    <s v="Alexandria"/>
    <x v="17"/>
    <n v="22304"/>
    <x v="0"/>
    <s v="FUR-FU-10004587"/>
    <x v="0"/>
    <x v="5"/>
    <s v="GE General Use Halogen Bulbs, 100 Watts, 1 Bulb per Pack"/>
    <n v="62.82"/>
    <n v="3"/>
    <n v="0"/>
    <x v="2291"/>
  </r>
  <r>
    <n v="2580"/>
    <x v="1269"/>
    <x v="755"/>
    <d v="2014-01-31T00:00:00"/>
    <s v="Standard Class"/>
    <s v="SD-20485"/>
    <s v="Shirley Daniels"/>
    <x v="2"/>
    <s v="United States"/>
    <s v="Alexandria"/>
    <x v="17"/>
    <n v="22304"/>
    <x v="0"/>
    <s v="OFF-ST-10004337"/>
    <x v="1"/>
    <x v="4"/>
    <s v="SAFCO Commercial Wire Shelving, 72h"/>
    <n v="489.92"/>
    <n v="8"/>
    <n v="0"/>
    <x v="232"/>
  </r>
  <r>
    <n v="2581"/>
    <x v="1269"/>
    <x v="755"/>
    <d v="2014-01-31T00:00:00"/>
    <s v="Standard Class"/>
    <s v="SD-20485"/>
    <s v="Shirley Daniels"/>
    <x v="2"/>
    <s v="United States"/>
    <s v="Alexandria"/>
    <x v="17"/>
    <n v="22304"/>
    <x v="0"/>
    <s v="OFF-PA-10003072"/>
    <x v="1"/>
    <x v="10"/>
    <s v="Eureka Recycled Copy Paper 8 1/2&quot; x 11&quot;, Ream"/>
    <n v="19.440000000000001"/>
    <n v="3"/>
    <n v="0"/>
    <x v="551"/>
  </r>
  <r>
    <n v="2582"/>
    <x v="1269"/>
    <x v="755"/>
    <d v="2014-01-31T00:00:00"/>
    <s v="Standard Class"/>
    <s v="SD-20485"/>
    <s v="Shirley Daniels"/>
    <x v="2"/>
    <s v="United States"/>
    <s v="Alexandria"/>
    <x v="17"/>
    <n v="22304"/>
    <x v="0"/>
    <s v="OFF-PA-10000380"/>
    <x v="1"/>
    <x v="10"/>
    <s v="REDIFORM Incoming/Outgoing Call Register, 11&quot; X 8 1/2&quot;, 100 Messages"/>
    <n v="16.68"/>
    <n v="2"/>
    <n v="0"/>
    <x v="2292"/>
  </r>
  <r>
    <n v="2583"/>
    <x v="1269"/>
    <x v="755"/>
    <d v="2014-01-31T00:00:00"/>
    <s v="Standard Class"/>
    <s v="SD-20485"/>
    <s v="Shirley Daniels"/>
    <x v="2"/>
    <s v="United States"/>
    <s v="Alexandria"/>
    <x v="17"/>
    <n v="22304"/>
    <x v="0"/>
    <s v="TEC-PH-10004833"/>
    <x v="2"/>
    <x v="7"/>
    <s v="Macally Suction Cup Mount"/>
    <n v="155.35"/>
    <n v="13"/>
    <n v="0"/>
    <x v="232"/>
  </r>
  <r>
    <n v="2584"/>
    <x v="1269"/>
    <x v="755"/>
    <d v="2014-01-31T00:00:00"/>
    <s v="Standard Class"/>
    <s v="SD-20485"/>
    <s v="Shirley Daniels"/>
    <x v="2"/>
    <s v="United States"/>
    <s v="Alexandria"/>
    <x v="17"/>
    <n v="22304"/>
    <x v="0"/>
    <s v="FUR-FU-10001847"/>
    <x v="0"/>
    <x v="5"/>
    <s v="Eldon Image Series Black Desk Accessories"/>
    <n v="12.42"/>
    <n v="3"/>
    <n v="0"/>
    <x v="2293"/>
  </r>
  <r>
    <n v="2585"/>
    <x v="1269"/>
    <x v="755"/>
    <d v="2014-01-31T00:00:00"/>
    <s v="Standard Class"/>
    <s v="SD-20485"/>
    <s v="Shirley Daniels"/>
    <x v="2"/>
    <s v="United States"/>
    <s v="Alexandria"/>
    <x v="17"/>
    <n v="22304"/>
    <x v="0"/>
    <s v="TEC-PH-10002103"/>
    <x v="2"/>
    <x v="7"/>
    <s v="Jabra SPEAK 410"/>
    <n v="187.98"/>
    <n v="2"/>
    <n v="0"/>
    <x v="2294"/>
  </r>
  <r>
    <n v="2586"/>
    <x v="1270"/>
    <x v="502"/>
    <d v="2015-11-10T00:00:00"/>
    <s v="Standard Class"/>
    <s v="CS-12250"/>
    <s v="Chris Selesnick"/>
    <x v="1"/>
    <s v="United States"/>
    <s v="Haltom City"/>
    <x v="5"/>
    <n v="76117"/>
    <x v="2"/>
    <s v="OFF-EN-10001137"/>
    <x v="1"/>
    <x v="12"/>
    <s v="#10 Gummed Flap White Envelopes, 100/Box"/>
    <n v="6.6079999999999997"/>
    <n v="2"/>
    <n v="0.2"/>
    <x v="2295"/>
  </r>
  <r>
    <n v="2587"/>
    <x v="1271"/>
    <x v="160"/>
    <d v="2017-07-06T00:00:00"/>
    <s v="Standard Class"/>
    <s v="RA-19285"/>
    <s v="Ralph Arnett"/>
    <x v="0"/>
    <s v="United States"/>
    <s v="New York City"/>
    <x v="15"/>
    <n v="10024"/>
    <x v="3"/>
    <s v="OFF-ST-10001476"/>
    <x v="1"/>
    <x v="4"/>
    <s v="Steel Personal Filing/Posting Tote"/>
    <n v="248.57"/>
    <n v="7"/>
    <n v="0"/>
    <x v="2296"/>
  </r>
  <r>
    <n v="2588"/>
    <x v="1271"/>
    <x v="160"/>
    <d v="2017-07-06T00:00:00"/>
    <s v="Standard Class"/>
    <s v="RA-19285"/>
    <s v="Ralph Arnett"/>
    <x v="0"/>
    <s v="United States"/>
    <s v="New York City"/>
    <x v="15"/>
    <n v="10024"/>
    <x v="3"/>
    <s v="FUR-FU-10002045"/>
    <x v="0"/>
    <x v="5"/>
    <s v="Executive Impressions 14&quot;"/>
    <n v="22.23"/>
    <n v="1"/>
    <n v="0"/>
    <x v="2297"/>
  </r>
  <r>
    <n v="2589"/>
    <x v="1272"/>
    <x v="465"/>
    <d v="2016-05-09T00:00:00"/>
    <s v="Standard Class"/>
    <s v="BF-11005"/>
    <s v="Barry Franz"/>
    <x v="2"/>
    <s v="United States"/>
    <s v="Los Angeles"/>
    <x v="1"/>
    <n v="90004"/>
    <x v="1"/>
    <s v="OFF-ST-10001505"/>
    <x v="1"/>
    <x v="4"/>
    <s v="Perma STOR-ALL Hanging File Box, 13 1/8&quot;W x 12 1/4&quot;D x 10 1/2&quot;H"/>
    <n v="5.98"/>
    <n v="1"/>
    <n v="0"/>
    <x v="2298"/>
  </r>
  <r>
    <n v="2590"/>
    <x v="1272"/>
    <x v="465"/>
    <d v="2016-05-09T00:00:00"/>
    <s v="Standard Class"/>
    <s v="BF-11005"/>
    <s v="Barry Franz"/>
    <x v="2"/>
    <s v="United States"/>
    <s v="Los Angeles"/>
    <x v="1"/>
    <n v="90004"/>
    <x v="1"/>
    <s v="TEC-PH-10001433"/>
    <x v="2"/>
    <x v="7"/>
    <s v="Cisco Small Business SPA 502G VoIP phone"/>
    <n v="246.16800000000001"/>
    <n v="3"/>
    <n v="0.2"/>
    <x v="2299"/>
  </r>
  <r>
    <n v="2591"/>
    <x v="1273"/>
    <x v="162"/>
    <d v="2016-09-14T00:00:00"/>
    <s v="Standard Class"/>
    <s v="SE-20110"/>
    <s v="Sanjit Engle"/>
    <x v="0"/>
    <s v="United States"/>
    <s v="Wheeling"/>
    <x v="10"/>
    <n v="60090"/>
    <x v="2"/>
    <s v="FUR-FU-10004671"/>
    <x v="0"/>
    <x v="5"/>
    <s v="Executive Impressions 12&quot; Wall Clock"/>
    <n v="14.135999999999999"/>
    <n v="2"/>
    <n v="0.6"/>
    <x v="2300"/>
  </r>
  <r>
    <n v="2592"/>
    <x v="1273"/>
    <x v="162"/>
    <d v="2016-09-14T00:00:00"/>
    <s v="Standard Class"/>
    <s v="SE-20110"/>
    <s v="Sanjit Engle"/>
    <x v="0"/>
    <s v="United States"/>
    <s v="Wheeling"/>
    <x v="10"/>
    <n v="60090"/>
    <x v="2"/>
    <s v="FUR-TA-10003569"/>
    <x v="0"/>
    <x v="3"/>
    <s v="Bretford CR8500 Series Meeting Room Furniture"/>
    <n v="601.47"/>
    <n v="3"/>
    <n v="0.5"/>
    <x v="2301"/>
  </r>
  <r>
    <n v="2593"/>
    <x v="1274"/>
    <x v="221"/>
    <d v="2017-11-26T00:00:00"/>
    <s v="Second Class"/>
    <s v="RS-19765"/>
    <s v="Roland Schwarz"/>
    <x v="1"/>
    <s v="United States"/>
    <s v="Summerville"/>
    <x v="20"/>
    <n v="29483"/>
    <x v="0"/>
    <s v="TEC-PH-10002807"/>
    <x v="2"/>
    <x v="7"/>
    <s v="Motorla HX550 Universal Bluetooth Headset"/>
    <n v="79.099999999999994"/>
    <n v="2"/>
    <n v="0"/>
    <x v="2302"/>
  </r>
  <r>
    <n v="2594"/>
    <x v="1274"/>
    <x v="221"/>
    <d v="2017-11-26T00:00:00"/>
    <s v="Second Class"/>
    <s v="RS-19765"/>
    <s v="Roland Schwarz"/>
    <x v="1"/>
    <s v="United States"/>
    <s v="Summerville"/>
    <x v="20"/>
    <n v="29483"/>
    <x v="0"/>
    <s v="OFF-BI-10001597"/>
    <x v="1"/>
    <x v="8"/>
    <s v="Wilson Jones Ledger-Size, Piano-Hinge Binder, 2&quot;, Blue"/>
    <n v="327.84"/>
    <n v="8"/>
    <n v="0"/>
    <x v="2303"/>
  </r>
  <r>
    <n v="2595"/>
    <x v="1275"/>
    <x v="726"/>
    <d v="2017-05-17T00:00:00"/>
    <s v="Standard Class"/>
    <s v="BM-11650"/>
    <s v="Brian Moss"/>
    <x v="1"/>
    <s v="United States"/>
    <s v="Columbus"/>
    <x v="14"/>
    <n v="47201"/>
    <x v="2"/>
    <s v="OFF-EN-10003296"/>
    <x v="1"/>
    <x v="12"/>
    <s v="Tyvek Side-Opening Peel &amp; Seel Expanding Envelopes"/>
    <n v="180.96"/>
    <n v="2"/>
    <n v="0"/>
    <x v="2304"/>
  </r>
  <r>
    <n v="2596"/>
    <x v="1275"/>
    <x v="726"/>
    <d v="2017-05-17T00:00:00"/>
    <s v="Standard Class"/>
    <s v="BM-11650"/>
    <s v="Brian Moss"/>
    <x v="1"/>
    <s v="United States"/>
    <s v="Columbus"/>
    <x v="14"/>
    <n v="47201"/>
    <x v="2"/>
    <s v="OFF-BI-10004632"/>
    <x v="1"/>
    <x v="8"/>
    <s v="Ibico Hi-Tech Manual Binding System"/>
    <n v="914.97"/>
    <n v="3"/>
    <n v="0"/>
    <x v="2305"/>
  </r>
  <r>
    <n v="2597"/>
    <x v="1275"/>
    <x v="726"/>
    <d v="2017-05-17T00:00:00"/>
    <s v="Standard Class"/>
    <s v="BM-11650"/>
    <s v="Brian Moss"/>
    <x v="1"/>
    <s v="United States"/>
    <s v="Columbus"/>
    <x v="14"/>
    <n v="47201"/>
    <x v="2"/>
    <s v="TEC-PH-10002310"/>
    <x v="2"/>
    <x v="7"/>
    <s v="Plantronics Calisto P620-M USB Wireless Speakerphone System"/>
    <n v="587.97"/>
    <n v="3"/>
    <n v="0"/>
    <x v="2306"/>
  </r>
  <r>
    <n v="2598"/>
    <x v="1275"/>
    <x v="726"/>
    <d v="2017-05-17T00:00:00"/>
    <s v="Standard Class"/>
    <s v="BM-11650"/>
    <s v="Brian Moss"/>
    <x v="1"/>
    <s v="United States"/>
    <s v="Columbus"/>
    <x v="14"/>
    <n v="47201"/>
    <x v="2"/>
    <s v="OFF-ST-10000078"/>
    <x v="1"/>
    <x v="4"/>
    <s v="Tennsco 6- and 18-Compartment Lockers"/>
    <n v="530.34"/>
    <n v="2"/>
    <n v="0"/>
    <x v="2307"/>
  </r>
  <r>
    <n v="2599"/>
    <x v="1275"/>
    <x v="726"/>
    <d v="2017-05-17T00:00:00"/>
    <s v="Standard Class"/>
    <s v="BM-11650"/>
    <s v="Brian Moss"/>
    <x v="1"/>
    <s v="United States"/>
    <s v="Columbus"/>
    <x v="14"/>
    <n v="47201"/>
    <x v="2"/>
    <s v="OFF-PA-10001752"/>
    <x v="1"/>
    <x v="10"/>
    <s v="Hammermill CopyPlus Copy Paper (20Lb. and 84 Bright)"/>
    <n v="14.94"/>
    <n v="3"/>
    <n v="0"/>
    <x v="2308"/>
  </r>
  <r>
    <n v="2600"/>
    <x v="1276"/>
    <x v="756"/>
    <d v="2017-04-29T00:00:00"/>
    <s v="Standard Class"/>
    <s v="SK-19990"/>
    <s v="Sally Knutson"/>
    <x v="0"/>
    <s v="United States"/>
    <s v="New York City"/>
    <x v="15"/>
    <n v="10024"/>
    <x v="3"/>
    <s v="OFF-AP-10000026"/>
    <x v="1"/>
    <x v="9"/>
    <s v="Tripp Lite Isotel 6 Outlet Surge Protector with Fax/Modem Protection"/>
    <n v="121.94"/>
    <n v="2"/>
    <n v="0"/>
    <x v="2309"/>
  </r>
  <r>
    <n v="2601"/>
    <x v="1276"/>
    <x v="756"/>
    <d v="2017-04-29T00:00:00"/>
    <s v="Standard Class"/>
    <s v="SK-19990"/>
    <s v="Sally Knutson"/>
    <x v="0"/>
    <s v="United States"/>
    <s v="New York City"/>
    <x v="15"/>
    <n v="10024"/>
    <x v="3"/>
    <s v="OFF-SU-10002573"/>
    <x v="1"/>
    <x v="14"/>
    <s v="Acme 10&quot; Easy Grip Assistive Scissors"/>
    <n v="122.71"/>
    <n v="7"/>
    <n v="0"/>
    <x v="2310"/>
  </r>
  <r>
    <n v="2602"/>
    <x v="1277"/>
    <x v="30"/>
    <d v="2016-06-04T00:00:00"/>
    <s v="Same Day"/>
    <s v="EN-13780"/>
    <s v="Edward Nazzal"/>
    <x v="0"/>
    <s v="United States"/>
    <s v="New York City"/>
    <x v="15"/>
    <n v="10035"/>
    <x v="3"/>
    <s v="OFF-PA-10000349"/>
    <x v="1"/>
    <x v="10"/>
    <s v="Easy-staple paper"/>
    <n v="14.94"/>
    <n v="3"/>
    <n v="0"/>
    <x v="1937"/>
  </r>
  <r>
    <n v="2603"/>
    <x v="1277"/>
    <x v="30"/>
    <d v="2016-06-04T00:00:00"/>
    <s v="Same Day"/>
    <s v="EN-13780"/>
    <s v="Edward Nazzal"/>
    <x v="0"/>
    <s v="United States"/>
    <s v="New York City"/>
    <x v="15"/>
    <n v="10035"/>
    <x v="3"/>
    <s v="TEC-MA-10003356"/>
    <x v="2"/>
    <x v="15"/>
    <s v="Panasonic KX MC6040 Color Laser Multifunction Printer"/>
    <n v="1349.85"/>
    <n v="3"/>
    <n v="0"/>
    <x v="2311"/>
  </r>
  <r>
    <n v="2604"/>
    <x v="1277"/>
    <x v="30"/>
    <d v="2016-06-04T00:00:00"/>
    <s v="Same Day"/>
    <s v="EN-13780"/>
    <s v="Edward Nazzal"/>
    <x v="0"/>
    <s v="United States"/>
    <s v="New York City"/>
    <x v="15"/>
    <n v="10035"/>
    <x v="3"/>
    <s v="FUR-BO-10000362"/>
    <x v="0"/>
    <x v="0"/>
    <s v="Sauder Inglewood Library Bookcases"/>
    <n v="136.78399999999999"/>
    <n v="1"/>
    <n v="0.2"/>
    <x v="2312"/>
  </r>
  <r>
    <n v="2605"/>
    <x v="1277"/>
    <x v="30"/>
    <d v="2016-06-04T00:00:00"/>
    <s v="Same Day"/>
    <s v="EN-13780"/>
    <s v="Edward Nazzal"/>
    <x v="0"/>
    <s v="United States"/>
    <s v="New York City"/>
    <x v="15"/>
    <n v="10035"/>
    <x v="3"/>
    <s v="FUR-FU-10003878"/>
    <x v="0"/>
    <x v="5"/>
    <s v="Linden 10&quot; Round Wall Clock, Black"/>
    <n v="61.12"/>
    <n v="4"/>
    <n v="0"/>
    <x v="2313"/>
  </r>
  <r>
    <n v="2606"/>
    <x v="1278"/>
    <x v="757"/>
    <d v="2014-12-21T00:00:00"/>
    <s v="Standard Class"/>
    <s v="KN-16450"/>
    <s v="Kean Nguyen"/>
    <x v="1"/>
    <s v="United States"/>
    <s v="Jacksonville"/>
    <x v="2"/>
    <n v="32216"/>
    <x v="0"/>
    <s v="OFF-BI-10000591"/>
    <x v="1"/>
    <x v="8"/>
    <s v="Avery Binder Labels"/>
    <n v="1.167"/>
    <n v="1"/>
    <n v="0.7"/>
    <x v="2314"/>
  </r>
  <r>
    <n v="2607"/>
    <x v="1279"/>
    <x v="758"/>
    <d v="2016-03-10T00:00:00"/>
    <s v="Standard Class"/>
    <s v="MG-17890"/>
    <s v="Michael Granlund"/>
    <x v="2"/>
    <s v="United States"/>
    <s v="San Diego"/>
    <x v="1"/>
    <n v="92024"/>
    <x v="1"/>
    <s v="OFF-AR-10003727"/>
    <x v="1"/>
    <x v="6"/>
    <s v="Berol Giant Pencil Sharpener"/>
    <n v="16.989999999999998"/>
    <n v="1"/>
    <n v="0"/>
    <x v="2315"/>
  </r>
  <r>
    <n v="2608"/>
    <x v="1280"/>
    <x v="641"/>
    <d v="2014-11-30T00:00:00"/>
    <s v="Standard Class"/>
    <s v="MC-17590"/>
    <s v="Matt Collister"/>
    <x v="1"/>
    <s v="United States"/>
    <s v="Arlington"/>
    <x v="5"/>
    <n v="76017"/>
    <x v="2"/>
    <s v="TEC-AC-10001635"/>
    <x v="2"/>
    <x v="11"/>
    <s v="KeyTronic KT400U2 - Keyboard - Black"/>
    <n v="24.672000000000001"/>
    <n v="3"/>
    <n v="0.2"/>
    <x v="232"/>
  </r>
  <r>
    <n v="2609"/>
    <x v="1280"/>
    <x v="641"/>
    <d v="2014-11-30T00:00:00"/>
    <s v="Standard Class"/>
    <s v="MC-17590"/>
    <s v="Matt Collister"/>
    <x v="1"/>
    <s v="United States"/>
    <s v="Arlington"/>
    <x v="5"/>
    <n v="76017"/>
    <x v="2"/>
    <s v="OFF-LA-10001317"/>
    <x v="1"/>
    <x v="2"/>
    <s v="Avery 520"/>
    <n v="2.52"/>
    <n v="1"/>
    <n v="0.2"/>
    <x v="2316"/>
  </r>
  <r>
    <n v="2610"/>
    <x v="1280"/>
    <x v="641"/>
    <d v="2014-11-30T00:00:00"/>
    <s v="Standard Class"/>
    <s v="MC-17590"/>
    <s v="Matt Collister"/>
    <x v="1"/>
    <s v="United States"/>
    <s v="Arlington"/>
    <x v="5"/>
    <n v="76017"/>
    <x v="2"/>
    <s v="FUR-TA-10000577"/>
    <x v="0"/>
    <x v="3"/>
    <s v="Bretford CR4500 Series Slim Rectangular Table"/>
    <n v="1218.7349999999999"/>
    <n v="5"/>
    <n v="0.3"/>
    <x v="2317"/>
  </r>
  <r>
    <n v="2611"/>
    <x v="1280"/>
    <x v="641"/>
    <d v="2014-11-30T00:00:00"/>
    <s v="Standard Class"/>
    <s v="MC-17590"/>
    <s v="Matt Collister"/>
    <x v="1"/>
    <s v="United States"/>
    <s v="Arlington"/>
    <x v="5"/>
    <n v="76017"/>
    <x v="2"/>
    <s v="OFF-LA-10000248"/>
    <x v="1"/>
    <x v="2"/>
    <s v="Avery 52"/>
    <n v="5.9039999999999999"/>
    <n v="2"/>
    <n v="0.2"/>
    <x v="2318"/>
  </r>
  <r>
    <n v="2612"/>
    <x v="1280"/>
    <x v="641"/>
    <d v="2014-11-30T00:00:00"/>
    <s v="Standard Class"/>
    <s v="MC-17590"/>
    <s v="Matt Collister"/>
    <x v="1"/>
    <s v="United States"/>
    <s v="Arlington"/>
    <x v="5"/>
    <n v="76017"/>
    <x v="2"/>
    <s v="OFF-PA-10000955"/>
    <x v="1"/>
    <x v="10"/>
    <s v="Southworth 25% Cotton Granite Paper &amp; Envelopes"/>
    <n v="15.696"/>
    <n v="3"/>
    <n v="0.2"/>
    <x v="968"/>
  </r>
  <r>
    <n v="2613"/>
    <x v="1280"/>
    <x v="641"/>
    <d v="2014-11-30T00:00:00"/>
    <s v="Standard Class"/>
    <s v="MC-17590"/>
    <s v="Matt Collister"/>
    <x v="1"/>
    <s v="United States"/>
    <s v="Arlington"/>
    <x v="5"/>
    <n v="76017"/>
    <x v="2"/>
    <s v="FUR-FU-10000221"/>
    <x v="0"/>
    <x v="5"/>
    <s v="Master Caster Door Stop, Brown"/>
    <n v="6.0960000000000001"/>
    <n v="3"/>
    <n v="0.6"/>
    <x v="2319"/>
  </r>
  <r>
    <n v="2614"/>
    <x v="1281"/>
    <x v="236"/>
    <d v="2016-05-05T00:00:00"/>
    <s v="Standard Class"/>
    <s v="BO-11350"/>
    <s v="Bill Overfelt"/>
    <x v="1"/>
    <s v="United States"/>
    <s v="Los Angeles"/>
    <x v="1"/>
    <n v="90045"/>
    <x v="1"/>
    <s v="FUR-CH-10002304"/>
    <x v="0"/>
    <x v="1"/>
    <s v="Global Stack Chair without Arms, Black"/>
    <n v="41.567999999999998"/>
    <n v="2"/>
    <n v="0.2"/>
    <x v="2320"/>
  </r>
  <r>
    <n v="2615"/>
    <x v="1282"/>
    <x v="759"/>
    <d v="2014-05-03T00:00:00"/>
    <s v="Standard Class"/>
    <s v="AG-10300"/>
    <s v="Aleksandra Gannaway"/>
    <x v="1"/>
    <s v="United States"/>
    <s v="Los Angeles"/>
    <x v="1"/>
    <n v="90049"/>
    <x v="1"/>
    <s v="FUR-CH-10004886"/>
    <x v="0"/>
    <x v="1"/>
    <s v="Bevis Steel Folding Chairs"/>
    <n v="230.28"/>
    <n v="3"/>
    <n v="0.2"/>
    <x v="2321"/>
  </r>
  <r>
    <n v="2616"/>
    <x v="1282"/>
    <x v="759"/>
    <d v="2014-05-03T00:00:00"/>
    <s v="Standard Class"/>
    <s v="AG-10300"/>
    <s v="Aleksandra Gannaway"/>
    <x v="1"/>
    <s v="United States"/>
    <s v="Los Angeles"/>
    <x v="1"/>
    <n v="90049"/>
    <x v="1"/>
    <s v="OFF-BI-10001525"/>
    <x v="1"/>
    <x v="8"/>
    <s v="Acco Pressboard Covers with Storage Hooks, 14 7/8&quot; x 11&quot;, Executive Red"/>
    <n v="18.288"/>
    <n v="6"/>
    <n v="0.2"/>
    <x v="2322"/>
  </r>
  <r>
    <n v="2617"/>
    <x v="1283"/>
    <x v="719"/>
    <d v="2017-04-05T00:00:00"/>
    <s v="Standard Class"/>
    <s v="MS-17365"/>
    <s v="Maribeth Schnelling"/>
    <x v="0"/>
    <s v="United States"/>
    <s v="San Francisco"/>
    <x v="1"/>
    <n v="94110"/>
    <x v="1"/>
    <s v="OFF-LA-10003663"/>
    <x v="1"/>
    <x v="2"/>
    <s v="Avery 498"/>
    <n v="5.78"/>
    <n v="2"/>
    <n v="0"/>
    <x v="2323"/>
  </r>
  <r>
    <n v="2618"/>
    <x v="1283"/>
    <x v="719"/>
    <d v="2017-04-05T00:00:00"/>
    <s v="Standard Class"/>
    <s v="MS-17365"/>
    <s v="Maribeth Schnelling"/>
    <x v="0"/>
    <s v="United States"/>
    <s v="San Francisco"/>
    <x v="1"/>
    <n v="94110"/>
    <x v="1"/>
    <s v="OFF-BI-10001294"/>
    <x v="1"/>
    <x v="8"/>
    <s v="Fellowes Binding Cases"/>
    <n v="121.68"/>
    <n v="13"/>
    <n v="0.2"/>
    <x v="2324"/>
  </r>
  <r>
    <n v="2619"/>
    <x v="1284"/>
    <x v="66"/>
    <d v="2017-12-26T00:00:00"/>
    <s v="Standard Class"/>
    <s v="JM-15655"/>
    <s v="Jim Mitchum"/>
    <x v="1"/>
    <s v="United States"/>
    <s v="Carlsbad"/>
    <x v="27"/>
    <n v="88220"/>
    <x v="1"/>
    <s v="OFF-AR-10000369"/>
    <x v="1"/>
    <x v="6"/>
    <s v="Design Ebony Sketching Pencil"/>
    <n v="4.17"/>
    <n v="3"/>
    <n v="0"/>
    <x v="2325"/>
  </r>
  <r>
    <n v="2620"/>
    <x v="1284"/>
    <x v="66"/>
    <d v="2017-12-26T00:00:00"/>
    <s v="Standard Class"/>
    <s v="JM-15655"/>
    <s v="Jim Mitchum"/>
    <x v="1"/>
    <s v="United States"/>
    <s v="Carlsbad"/>
    <x v="27"/>
    <n v="88220"/>
    <x v="1"/>
    <s v="TEC-PH-10001300"/>
    <x v="2"/>
    <x v="7"/>
    <s v="iKross Bluetooth Portable Keyboard  Cell Phone Stand Holder  Brush for Apple iPhone 5S 5C 5, 4S 4"/>
    <n v="67.040000000000006"/>
    <n v="4"/>
    <n v="0.2"/>
    <x v="2326"/>
  </r>
  <r>
    <n v="2621"/>
    <x v="1284"/>
    <x v="66"/>
    <d v="2017-12-26T00:00:00"/>
    <s v="Standard Class"/>
    <s v="JM-15655"/>
    <s v="Jim Mitchum"/>
    <x v="1"/>
    <s v="United States"/>
    <s v="Carlsbad"/>
    <x v="27"/>
    <n v="88220"/>
    <x v="1"/>
    <s v="OFF-ST-10000876"/>
    <x v="1"/>
    <x v="4"/>
    <s v="Eldon Simplefile Box Office"/>
    <n v="37.32"/>
    <n v="3"/>
    <n v="0"/>
    <x v="2327"/>
  </r>
  <r>
    <n v="2622"/>
    <x v="1284"/>
    <x v="66"/>
    <d v="2017-12-26T00:00:00"/>
    <s v="Standard Class"/>
    <s v="JM-15655"/>
    <s v="Jim Mitchum"/>
    <x v="1"/>
    <s v="United States"/>
    <s v="Carlsbad"/>
    <x v="27"/>
    <n v="88220"/>
    <x v="1"/>
    <s v="OFF-LA-10001404"/>
    <x v="1"/>
    <x v="2"/>
    <s v="Avery 517"/>
    <n v="18.45"/>
    <n v="5"/>
    <n v="0"/>
    <x v="1879"/>
  </r>
  <r>
    <n v="2623"/>
    <x v="1285"/>
    <x v="640"/>
    <d v="2014-12-06T00:00:00"/>
    <s v="Second Class"/>
    <s v="MC-17635"/>
    <s v="Matthew Clasen"/>
    <x v="1"/>
    <s v="United States"/>
    <s v="Saint Louis"/>
    <x v="25"/>
    <n v="63116"/>
    <x v="2"/>
    <s v="OFF-PA-10001972"/>
    <x v="1"/>
    <x v="10"/>
    <s v="Xerox 214"/>
    <n v="25.92"/>
    <n v="4"/>
    <n v="0"/>
    <x v="245"/>
  </r>
  <r>
    <n v="2624"/>
    <x v="1286"/>
    <x v="760"/>
    <d v="2017-10-24T00:00:00"/>
    <s v="First Class"/>
    <s v="TA-21385"/>
    <s v="Tom Ashbrook"/>
    <x v="2"/>
    <s v="United States"/>
    <s v="New York City"/>
    <x v="15"/>
    <n v="10024"/>
    <x v="3"/>
    <s v="TEC-CO-10004722"/>
    <x v="2"/>
    <x v="16"/>
    <s v="Canon imageCLASS 2200 Advanced Copier"/>
    <n v="11199.968000000001"/>
    <n v="4"/>
    <n v="0.2"/>
    <x v="2328"/>
  </r>
  <r>
    <n v="2625"/>
    <x v="1286"/>
    <x v="760"/>
    <d v="2017-10-24T00:00:00"/>
    <s v="First Class"/>
    <s v="TA-21385"/>
    <s v="Tom Ashbrook"/>
    <x v="2"/>
    <s v="United States"/>
    <s v="New York City"/>
    <x v="15"/>
    <n v="10024"/>
    <x v="3"/>
    <s v="TEC-PH-10001494"/>
    <x v="2"/>
    <x v="7"/>
    <s v="Polycom CX600 IP Phone VoIP phone"/>
    <n v="2399.6"/>
    <n v="8"/>
    <n v="0"/>
    <x v="2329"/>
  </r>
  <r>
    <n v="2626"/>
    <x v="1286"/>
    <x v="760"/>
    <d v="2017-10-24T00:00:00"/>
    <s v="First Class"/>
    <s v="TA-21385"/>
    <s v="Tom Ashbrook"/>
    <x v="2"/>
    <s v="United States"/>
    <s v="New York City"/>
    <x v="15"/>
    <n v="10024"/>
    <x v="3"/>
    <s v="OFF-EN-10002500"/>
    <x v="1"/>
    <x v="12"/>
    <s v="Globe Weis Peel &amp; Seel First Class Envelopes"/>
    <n v="63.9"/>
    <n v="5"/>
    <n v="0"/>
    <x v="1054"/>
  </r>
  <r>
    <n v="2627"/>
    <x v="1286"/>
    <x v="760"/>
    <d v="2017-10-24T00:00:00"/>
    <s v="First Class"/>
    <s v="TA-21385"/>
    <s v="Tom Ashbrook"/>
    <x v="2"/>
    <s v="United States"/>
    <s v="New York City"/>
    <x v="15"/>
    <n v="10024"/>
    <x v="3"/>
    <s v="TEC-PH-10003800"/>
    <x v="2"/>
    <x v="7"/>
    <s v="i.Sound Portable Power - 8000 mAh"/>
    <n v="52.99"/>
    <n v="1"/>
    <n v="0"/>
    <x v="2330"/>
  </r>
  <r>
    <n v="2628"/>
    <x v="1287"/>
    <x v="38"/>
    <d v="2017-11-15T00:00:00"/>
    <s v="First Class"/>
    <s v="SB-20290"/>
    <s v="Sean Braxton"/>
    <x v="1"/>
    <s v="United States"/>
    <s v="Springfield"/>
    <x v="24"/>
    <n v="45503"/>
    <x v="3"/>
    <s v="TEC-AC-10002399"/>
    <x v="2"/>
    <x v="11"/>
    <s v="SanDisk Cruzer 32 GB USB Flash Drive"/>
    <n v="60.863999999999997"/>
    <n v="4"/>
    <n v="0.2"/>
    <x v="2331"/>
  </r>
  <r>
    <n v="2629"/>
    <x v="1287"/>
    <x v="38"/>
    <d v="2017-11-15T00:00:00"/>
    <s v="First Class"/>
    <s v="SB-20290"/>
    <s v="Sean Braxton"/>
    <x v="1"/>
    <s v="United States"/>
    <s v="Springfield"/>
    <x v="24"/>
    <n v="45503"/>
    <x v="3"/>
    <s v="TEC-MA-10002210"/>
    <x v="2"/>
    <x v="15"/>
    <s v="Epson TM-T88V Direct Thermal Printer - Monochrome - Desktop"/>
    <n v="652.995"/>
    <n v="7"/>
    <n v="0.7"/>
    <x v="2332"/>
  </r>
  <r>
    <n v="2630"/>
    <x v="1287"/>
    <x v="38"/>
    <d v="2017-11-15T00:00:00"/>
    <s v="First Class"/>
    <s v="SB-20290"/>
    <s v="Sean Braxton"/>
    <x v="1"/>
    <s v="United States"/>
    <s v="Springfield"/>
    <x v="24"/>
    <n v="45503"/>
    <x v="3"/>
    <s v="OFF-BI-10003196"/>
    <x v="1"/>
    <x v="8"/>
    <s v="Accohide Poly Flexible Ring Binders"/>
    <n v="11.22"/>
    <n v="10"/>
    <n v="0.7"/>
    <x v="2333"/>
  </r>
  <r>
    <n v="2631"/>
    <x v="1288"/>
    <x v="229"/>
    <d v="2015-09-15T00:00:00"/>
    <s v="Standard Class"/>
    <s v="AB-10150"/>
    <s v="Aimee Bixby"/>
    <x v="0"/>
    <s v="United States"/>
    <s v="Tulsa"/>
    <x v="26"/>
    <n v="74133"/>
    <x v="2"/>
    <s v="OFF-PA-10000477"/>
    <x v="1"/>
    <x v="10"/>
    <s v="Xerox 1952"/>
    <n v="14.94"/>
    <n v="3"/>
    <n v="0"/>
    <x v="1937"/>
  </r>
  <r>
    <n v="2632"/>
    <x v="1289"/>
    <x v="356"/>
    <d v="2017-05-20T00:00:00"/>
    <s v="Standard Class"/>
    <s v="JF-15295"/>
    <s v="Jason Fortune-"/>
    <x v="0"/>
    <s v="United States"/>
    <s v="Seattle"/>
    <x v="4"/>
    <n v="98103"/>
    <x v="1"/>
    <s v="FUR-FU-10000076"/>
    <x v="0"/>
    <x v="5"/>
    <s v="24-Hour Round Wall Clock"/>
    <n v="39.96"/>
    <n v="2"/>
    <n v="0"/>
    <x v="2334"/>
  </r>
  <r>
    <n v="2633"/>
    <x v="1289"/>
    <x v="356"/>
    <d v="2017-05-20T00:00:00"/>
    <s v="Standard Class"/>
    <s v="JF-15295"/>
    <s v="Jason Fortune-"/>
    <x v="0"/>
    <s v="United States"/>
    <s v="Seattle"/>
    <x v="4"/>
    <n v="98103"/>
    <x v="1"/>
    <s v="FUR-CH-10002017"/>
    <x v="0"/>
    <x v="1"/>
    <s v="SAFCO Optional Arm Kit for Workspace Cribbage Stacking Chair"/>
    <n v="42.624000000000002"/>
    <n v="2"/>
    <n v="0.2"/>
    <x v="2335"/>
  </r>
  <r>
    <n v="2634"/>
    <x v="1289"/>
    <x v="356"/>
    <d v="2017-05-20T00:00:00"/>
    <s v="Standard Class"/>
    <s v="JF-15295"/>
    <s v="Jason Fortune-"/>
    <x v="0"/>
    <s v="United States"/>
    <s v="Seattle"/>
    <x v="4"/>
    <n v="98103"/>
    <x v="1"/>
    <s v="FUR-CH-10004287"/>
    <x v="0"/>
    <x v="1"/>
    <s v="SAFCO Arco Folding Chair"/>
    <n v="220.96"/>
    <n v="1"/>
    <n v="0.2"/>
    <x v="2336"/>
  </r>
  <r>
    <n v="2635"/>
    <x v="1290"/>
    <x v="761"/>
    <d v="2015-07-10T00:00:00"/>
    <s v="Second Class"/>
    <s v="BF-10975"/>
    <s v="Barbara Fisher"/>
    <x v="1"/>
    <s v="United States"/>
    <s v="Fayetteville"/>
    <x v="3"/>
    <n v="28314"/>
    <x v="0"/>
    <s v="FUR-FU-10003829"/>
    <x v="0"/>
    <x v="5"/>
    <s v="Stackable Trays"/>
    <n v="4.9279999999999999"/>
    <n v="2"/>
    <n v="0.2"/>
    <x v="2337"/>
  </r>
  <r>
    <n v="2636"/>
    <x v="1290"/>
    <x v="761"/>
    <d v="2015-07-10T00:00:00"/>
    <s v="Second Class"/>
    <s v="BF-10975"/>
    <s v="Barbara Fisher"/>
    <x v="1"/>
    <s v="United States"/>
    <s v="Fayetteville"/>
    <x v="3"/>
    <n v="28314"/>
    <x v="0"/>
    <s v="OFF-BI-10004728"/>
    <x v="1"/>
    <x v="8"/>
    <s v="Wilson Jones Turn Tabs Binder Tool for Ring Binders"/>
    <n v="7.23"/>
    <n v="5"/>
    <n v="0.7"/>
    <x v="2338"/>
  </r>
  <r>
    <n v="2637"/>
    <x v="1291"/>
    <x v="762"/>
    <d v="2015-08-19T00:00:00"/>
    <s v="Standard Class"/>
    <s v="TT-21265"/>
    <s v="Tim Taslimi"/>
    <x v="1"/>
    <s v="United States"/>
    <s v="Los Angeles"/>
    <x v="1"/>
    <n v="90045"/>
    <x v="1"/>
    <s v="OFF-ST-10000046"/>
    <x v="1"/>
    <x v="4"/>
    <s v="Fellowes Super Stor/Drawer Files"/>
    <n v="323.10000000000002"/>
    <n v="2"/>
    <n v="0"/>
    <x v="2278"/>
  </r>
  <r>
    <n v="2638"/>
    <x v="1292"/>
    <x v="492"/>
    <d v="2017-06-18T00:00:00"/>
    <s v="Standard Class"/>
    <s v="SB-20170"/>
    <s v="Sarah Bern"/>
    <x v="0"/>
    <s v="United States"/>
    <s v="New York City"/>
    <x v="15"/>
    <n v="10035"/>
    <x v="3"/>
    <s v="OFF-PA-10000697"/>
    <x v="1"/>
    <x v="10"/>
    <s v="TOPS Voice Message Log Book, Flash Format"/>
    <n v="19.04"/>
    <n v="4"/>
    <n v="0"/>
    <x v="2339"/>
  </r>
  <r>
    <n v="2639"/>
    <x v="1292"/>
    <x v="492"/>
    <d v="2017-06-18T00:00:00"/>
    <s v="Standard Class"/>
    <s v="SB-20170"/>
    <s v="Sarah Bern"/>
    <x v="0"/>
    <s v="United States"/>
    <s v="New York City"/>
    <x v="15"/>
    <n v="10035"/>
    <x v="3"/>
    <s v="OFF-BI-10000848"/>
    <x v="1"/>
    <x v="8"/>
    <s v="Angle-D Ring Binders"/>
    <n v="13.128"/>
    <n v="3"/>
    <n v="0.2"/>
    <x v="727"/>
  </r>
  <r>
    <n v="2640"/>
    <x v="1292"/>
    <x v="492"/>
    <d v="2017-06-18T00:00:00"/>
    <s v="Standard Class"/>
    <s v="SB-20170"/>
    <s v="Sarah Bern"/>
    <x v="0"/>
    <s v="United States"/>
    <s v="New York City"/>
    <x v="15"/>
    <n v="10035"/>
    <x v="3"/>
    <s v="OFF-AR-10004691"/>
    <x v="1"/>
    <x v="6"/>
    <s v="Boston 1730 StandUp Electric Pencil Sharpener"/>
    <n v="64.14"/>
    <n v="3"/>
    <n v="0"/>
    <x v="2340"/>
  </r>
  <r>
    <n v="2641"/>
    <x v="1292"/>
    <x v="492"/>
    <d v="2017-06-18T00:00:00"/>
    <s v="Standard Class"/>
    <s v="SB-20170"/>
    <s v="Sarah Bern"/>
    <x v="0"/>
    <s v="United States"/>
    <s v="New York City"/>
    <x v="15"/>
    <n v="10035"/>
    <x v="3"/>
    <s v="FUR-CH-10000595"/>
    <x v="0"/>
    <x v="1"/>
    <s v="Safco Contoured Stacking Chairs"/>
    <n v="858.24"/>
    <n v="4"/>
    <n v="0.1"/>
    <x v="2341"/>
  </r>
  <r>
    <n v="2642"/>
    <x v="1293"/>
    <x v="763"/>
    <d v="2015-02-25T00:00:00"/>
    <s v="Standard Class"/>
    <s v="LM-17065"/>
    <s v="Liz MacKendrick"/>
    <x v="0"/>
    <s v="United States"/>
    <s v="Hot Springs"/>
    <x v="36"/>
    <n v="71901"/>
    <x v="0"/>
    <s v="TEC-AC-10000927"/>
    <x v="2"/>
    <x v="11"/>
    <s v="Anker Ultrathin Bluetooth Wireless Keyboard Aluminum Cover with Stand "/>
    <n v="29.99"/>
    <n v="1"/>
    <n v="0"/>
    <x v="2342"/>
  </r>
  <r>
    <n v="2643"/>
    <x v="1294"/>
    <x v="723"/>
    <d v="2016-12-30T00:00:00"/>
    <s v="First Class"/>
    <s v="KA-16525"/>
    <s v="Kelly Andreada"/>
    <x v="0"/>
    <s v="United States"/>
    <s v="Aurora"/>
    <x v="10"/>
    <n v="60505"/>
    <x v="2"/>
    <s v="OFF-PA-10001289"/>
    <x v="1"/>
    <x v="10"/>
    <s v="White Computer Printout Paper by Universal"/>
    <n v="186.048"/>
    <n v="6"/>
    <n v="0.2"/>
    <x v="2343"/>
  </r>
  <r>
    <n v="2644"/>
    <x v="1295"/>
    <x v="764"/>
    <d v="2016-04-21T00:00:00"/>
    <s v="Second Class"/>
    <s v="BF-11170"/>
    <s v="Ben Ferrer"/>
    <x v="2"/>
    <s v="United States"/>
    <s v="Raleigh"/>
    <x v="3"/>
    <n v="27604"/>
    <x v="0"/>
    <s v="TEC-PH-10003092"/>
    <x v="2"/>
    <x v="7"/>
    <s v="Motorola L804"/>
    <n v="36.792000000000002"/>
    <n v="1"/>
    <n v="0.2"/>
    <x v="2344"/>
  </r>
  <r>
    <n v="2645"/>
    <x v="1295"/>
    <x v="764"/>
    <d v="2016-04-21T00:00:00"/>
    <s v="Second Class"/>
    <s v="BF-11170"/>
    <s v="Ben Ferrer"/>
    <x v="2"/>
    <s v="United States"/>
    <s v="Raleigh"/>
    <x v="3"/>
    <n v="27604"/>
    <x v="0"/>
    <s v="FUR-FU-10000206"/>
    <x v="0"/>
    <x v="5"/>
    <s v="GE General Purpose, Extra Long Life, Showcase &amp; Floodlight Incandescent Bulbs"/>
    <n v="18.623999999999999"/>
    <n v="8"/>
    <n v="0.2"/>
    <x v="2345"/>
  </r>
  <r>
    <n v="2646"/>
    <x v="1296"/>
    <x v="557"/>
    <d v="2014-09-12T00:00:00"/>
    <s v="Second Class"/>
    <s v="TB-21400"/>
    <s v="Tom Boeckenhauer"/>
    <x v="0"/>
    <s v="United States"/>
    <s v="Tulsa"/>
    <x v="26"/>
    <n v="74133"/>
    <x v="2"/>
    <s v="FUR-FU-10004270"/>
    <x v="0"/>
    <x v="5"/>
    <s v="Executive Impressions 13&quot; Clairmont Wall Clock"/>
    <n v="57.69"/>
    <n v="3"/>
    <n v="0"/>
    <x v="2346"/>
  </r>
  <r>
    <n v="2647"/>
    <x v="1296"/>
    <x v="557"/>
    <d v="2014-09-12T00:00:00"/>
    <s v="Second Class"/>
    <s v="TB-21400"/>
    <s v="Tom Boeckenhauer"/>
    <x v="0"/>
    <s v="United States"/>
    <s v="Tulsa"/>
    <x v="26"/>
    <n v="74133"/>
    <x v="2"/>
    <s v="OFF-BI-10000948"/>
    <x v="1"/>
    <x v="8"/>
    <s v="GBC Laser Imprintable Binding System Covers, Desert Sand"/>
    <n v="42.81"/>
    <n v="3"/>
    <n v="0"/>
    <x v="2347"/>
  </r>
  <r>
    <n v="2648"/>
    <x v="1296"/>
    <x v="557"/>
    <d v="2014-09-12T00:00:00"/>
    <s v="Second Class"/>
    <s v="TB-21400"/>
    <s v="Tom Boeckenhauer"/>
    <x v="0"/>
    <s v="United States"/>
    <s v="Tulsa"/>
    <x v="26"/>
    <n v="74133"/>
    <x v="2"/>
    <s v="OFF-PA-10000223"/>
    <x v="1"/>
    <x v="10"/>
    <s v="Xerox 2000"/>
    <n v="12.96"/>
    <n v="2"/>
    <n v="0"/>
    <x v="91"/>
  </r>
  <r>
    <n v="2649"/>
    <x v="1296"/>
    <x v="557"/>
    <d v="2014-09-12T00:00:00"/>
    <s v="Second Class"/>
    <s v="TB-21400"/>
    <s v="Tom Boeckenhauer"/>
    <x v="0"/>
    <s v="United States"/>
    <s v="Tulsa"/>
    <x v="26"/>
    <n v="74133"/>
    <x v="2"/>
    <s v="FUR-FU-10004665"/>
    <x v="0"/>
    <x v="5"/>
    <s v="3M Polarizing Task Lamp with Clamp Arm, Light Gray"/>
    <n v="821.88"/>
    <n v="6"/>
    <n v="0"/>
    <x v="2270"/>
  </r>
  <r>
    <n v="2650"/>
    <x v="1296"/>
    <x v="557"/>
    <d v="2014-09-12T00:00:00"/>
    <s v="Second Class"/>
    <s v="TB-21400"/>
    <s v="Tom Boeckenhauer"/>
    <x v="0"/>
    <s v="United States"/>
    <s v="Tulsa"/>
    <x v="26"/>
    <n v="74133"/>
    <x v="2"/>
    <s v="TEC-PH-10000215"/>
    <x v="2"/>
    <x v="7"/>
    <s v="Plantronics Cordless Phone Headset with In-line Volume - M214C"/>
    <n v="104.85"/>
    <n v="3"/>
    <n v="0"/>
    <x v="1281"/>
  </r>
  <r>
    <n v="2651"/>
    <x v="1297"/>
    <x v="182"/>
    <d v="2016-10-01T00:00:00"/>
    <s v="Standard Class"/>
    <s v="SH-19975"/>
    <s v="Sally Hughsby"/>
    <x v="1"/>
    <s v="United States"/>
    <s v="Hesperia"/>
    <x v="1"/>
    <n v="92345"/>
    <x v="1"/>
    <s v="FUR-BO-10004467"/>
    <x v="0"/>
    <x v="0"/>
    <s v="Bestar Classic Bookcase"/>
    <n v="424.95749999999998"/>
    <n v="5"/>
    <n v="0.15"/>
    <x v="2348"/>
  </r>
  <r>
    <n v="2652"/>
    <x v="1298"/>
    <x v="697"/>
    <d v="2017-09-21T00:00:00"/>
    <s v="Second Class"/>
    <s v="AS-10225"/>
    <s v="Alan Schoenberger"/>
    <x v="1"/>
    <s v="United States"/>
    <s v="Provo"/>
    <x v="7"/>
    <n v="84604"/>
    <x v="1"/>
    <s v="OFF-BI-10000829"/>
    <x v="1"/>
    <x v="8"/>
    <s v="Avery Non-Stick Binders"/>
    <n v="10.776"/>
    <n v="3"/>
    <n v="0.2"/>
    <x v="2349"/>
  </r>
  <r>
    <n v="2653"/>
    <x v="1298"/>
    <x v="697"/>
    <d v="2017-09-21T00:00:00"/>
    <s v="Second Class"/>
    <s v="AS-10225"/>
    <s v="Alan Schoenberger"/>
    <x v="1"/>
    <s v="United States"/>
    <s v="Provo"/>
    <x v="7"/>
    <n v="84604"/>
    <x v="1"/>
    <s v="OFF-BI-10003712"/>
    <x v="1"/>
    <x v="8"/>
    <s v="Acco Pressboard Covers with Storage Hooks, 14 7/8&quot; x 11&quot;, Light Blue"/>
    <n v="11.784000000000001"/>
    <n v="3"/>
    <n v="0.2"/>
    <x v="708"/>
  </r>
  <r>
    <n v="2654"/>
    <x v="1298"/>
    <x v="697"/>
    <d v="2017-09-21T00:00:00"/>
    <s v="Second Class"/>
    <s v="AS-10225"/>
    <s v="Alan Schoenberger"/>
    <x v="1"/>
    <s v="United States"/>
    <s v="Provo"/>
    <x v="7"/>
    <n v="84604"/>
    <x v="1"/>
    <s v="OFF-PA-10000062"/>
    <x v="1"/>
    <x v="10"/>
    <s v="Green Bar Computer Printout Paper"/>
    <n v="164.88"/>
    <n v="3"/>
    <n v="0"/>
    <x v="2350"/>
  </r>
  <r>
    <n v="2655"/>
    <x v="1298"/>
    <x v="697"/>
    <d v="2017-09-21T00:00:00"/>
    <s v="Second Class"/>
    <s v="AS-10225"/>
    <s v="Alan Schoenberger"/>
    <x v="1"/>
    <s v="United States"/>
    <s v="Provo"/>
    <x v="7"/>
    <n v="84604"/>
    <x v="1"/>
    <s v="FUR-BO-10003404"/>
    <x v="0"/>
    <x v="0"/>
    <s v="Global Adaptabilites Bookcase, Cherry/Storm Gray Finish"/>
    <n v="1292.94"/>
    <n v="3"/>
    <n v="0"/>
    <x v="2351"/>
  </r>
  <r>
    <n v="2656"/>
    <x v="1298"/>
    <x v="697"/>
    <d v="2017-09-21T00:00:00"/>
    <s v="Second Class"/>
    <s v="AS-10225"/>
    <s v="Alan Schoenberger"/>
    <x v="1"/>
    <s v="United States"/>
    <s v="Provo"/>
    <x v="7"/>
    <n v="84604"/>
    <x v="1"/>
    <s v="OFF-BI-10004233"/>
    <x v="1"/>
    <x v="8"/>
    <s v="GBC Pre-Punched Binding Paper, Plastic, White, 8-1/2&quot; x 11&quot;"/>
    <n v="25.584"/>
    <n v="2"/>
    <n v="0.2"/>
    <x v="2352"/>
  </r>
  <r>
    <n v="2657"/>
    <x v="1298"/>
    <x v="697"/>
    <d v="2017-09-21T00:00:00"/>
    <s v="Second Class"/>
    <s v="AS-10225"/>
    <s v="Alan Schoenberger"/>
    <x v="1"/>
    <s v="United States"/>
    <s v="Provo"/>
    <x v="7"/>
    <n v="84604"/>
    <x v="1"/>
    <s v="OFF-ST-10001272"/>
    <x v="1"/>
    <x v="4"/>
    <s v="Mini 13-1/2 Capacity Data Binder Rack, Pearl"/>
    <n v="261.74"/>
    <n v="2"/>
    <n v="0"/>
    <x v="2353"/>
  </r>
  <r>
    <n v="2658"/>
    <x v="1298"/>
    <x v="697"/>
    <d v="2017-09-21T00:00:00"/>
    <s v="Second Class"/>
    <s v="AS-10225"/>
    <s v="Alan Schoenberger"/>
    <x v="1"/>
    <s v="United States"/>
    <s v="Provo"/>
    <x v="7"/>
    <n v="84604"/>
    <x v="1"/>
    <s v="OFF-LA-10001175"/>
    <x v="1"/>
    <x v="2"/>
    <s v="Avery 514"/>
    <n v="14.4"/>
    <n v="5"/>
    <n v="0"/>
    <x v="967"/>
  </r>
  <r>
    <n v="2659"/>
    <x v="1299"/>
    <x v="765"/>
    <d v="2016-08-20T00:00:00"/>
    <s v="Standard Class"/>
    <s v="PK-19075"/>
    <s v="Pete Kriz"/>
    <x v="0"/>
    <s v="United States"/>
    <s v="San Francisco"/>
    <x v="1"/>
    <n v="94110"/>
    <x v="1"/>
    <s v="OFF-EN-10004030"/>
    <x v="1"/>
    <x v="12"/>
    <s v="Convenience Packs of Business Envelopes"/>
    <n v="10.86"/>
    <n v="3"/>
    <n v="0"/>
    <x v="141"/>
  </r>
  <r>
    <n v="2660"/>
    <x v="1300"/>
    <x v="100"/>
    <d v="2015-12-28T00:00:00"/>
    <s v="Standard Class"/>
    <s v="HR-14830"/>
    <s v="Harold Ryan"/>
    <x v="1"/>
    <s v="United States"/>
    <s v="Gilbert"/>
    <x v="16"/>
    <n v="85234"/>
    <x v="1"/>
    <s v="FUR-CH-10004287"/>
    <x v="0"/>
    <x v="1"/>
    <s v="SAFCO Arco Folding Chair"/>
    <n v="883.84"/>
    <n v="4"/>
    <n v="0.2"/>
    <x v="2354"/>
  </r>
  <r>
    <n v="2661"/>
    <x v="1301"/>
    <x v="354"/>
    <d v="2017-12-02T00:00:00"/>
    <s v="Standard Class"/>
    <s v="DG-13300"/>
    <s v="Deirdre Greer"/>
    <x v="1"/>
    <s v="United States"/>
    <s v="New York City"/>
    <x v="15"/>
    <n v="10035"/>
    <x v="3"/>
    <s v="TEC-PH-10002834"/>
    <x v="2"/>
    <x v="7"/>
    <s v="Google Nexus 5"/>
    <n v="1979.89"/>
    <n v="11"/>
    <n v="0"/>
    <x v="2355"/>
  </r>
  <r>
    <n v="2662"/>
    <x v="1301"/>
    <x v="354"/>
    <d v="2017-12-02T00:00:00"/>
    <s v="Standard Class"/>
    <s v="DG-13300"/>
    <s v="Deirdre Greer"/>
    <x v="1"/>
    <s v="United States"/>
    <s v="New York City"/>
    <x v="15"/>
    <n v="10035"/>
    <x v="3"/>
    <s v="OFF-EN-10003055"/>
    <x v="1"/>
    <x v="12"/>
    <s v="Blue String-Tie &amp; Button Interoffice Envelopes, 10 x 13"/>
    <n v="79.959999999999994"/>
    <n v="2"/>
    <n v="0"/>
    <x v="1140"/>
  </r>
  <r>
    <n v="2663"/>
    <x v="1302"/>
    <x v="349"/>
    <d v="2017-04-15T00:00:00"/>
    <s v="First Class"/>
    <s v="CL-12700"/>
    <s v="Craig Leslie"/>
    <x v="2"/>
    <s v="United States"/>
    <s v="Springfield"/>
    <x v="25"/>
    <n v="65807"/>
    <x v="2"/>
    <s v="OFF-BI-10003460"/>
    <x v="1"/>
    <x v="8"/>
    <s v="Acco 3-Hole Punch"/>
    <n v="8.76"/>
    <n v="2"/>
    <n v="0"/>
    <x v="2356"/>
  </r>
  <r>
    <n v="2664"/>
    <x v="1303"/>
    <x v="766"/>
    <d v="2016-05-04T00:00:00"/>
    <s v="First Class"/>
    <s v="HF-14995"/>
    <s v="Herbert Flentye"/>
    <x v="0"/>
    <s v="United States"/>
    <s v="Memphis"/>
    <x v="18"/>
    <n v="38109"/>
    <x v="0"/>
    <s v="OFF-LA-10001569"/>
    <x v="1"/>
    <x v="2"/>
    <s v="Avery 499"/>
    <n v="3.984"/>
    <n v="1"/>
    <n v="0.2"/>
    <x v="2357"/>
  </r>
  <r>
    <n v="2665"/>
    <x v="1303"/>
    <x v="766"/>
    <d v="2016-05-04T00:00:00"/>
    <s v="First Class"/>
    <s v="HF-14995"/>
    <s v="Herbert Flentye"/>
    <x v="0"/>
    <s v="United States"/>
    <s v="Memphis"/>
    <x v="18"/>
    <n v="38109"/>
    <x v="0"/>
    <s v="FUR-TA-10004534"/>
    <x v="0"/>
    <x v="3"/>
    <s v="Bevis 44 x 96 Conference Tables"/>
    <n v="370.62"/>
    <n v="3"/>
    <n v="0.4"/>
    <x v="2358"/>
  </r>
  <r>
    <n v="2666"/>
    <x v="1303"/>
    <x v="766"/>
    <d v="2016-05-04T00:00:00"/>
    <s v="First Class"/>
    <s v="HF-14995"/>
    <s v="Herbert Flentye"/>
    <x v="0"/>
    <s v="United States"/>
    <s v="Memphis"/>
    <x v="18"/>
    <n v="38109"/>
    <x v="0"/>
    <s v="OFF-BI-10002954"/>
    <x v="1"/>
    <x v="8"/>
    <s v="Newell 3-Hole Punched Plastic Slotted Magazine Holders for Binders"/>
    <n v="2.742"/>
    <n v="2"/>
    <n v="0.7"/>
    <x v="2359"/>
  </r>
  <r>
    <n v="2667"/>
    <x v="1304"/>
    <x v="393"/>
    <d v="2016-10-01T00:00:00"/>
    <s v="Same Day"/>
    <s v="HG-15025"/>
    <s v="Hunter Glantz"/>
    <x v="0"/>
    <s v="United States"/>
    <s v="Amarillo"/>
    <x v="5"/>
    <n v="79109"/>
    <x v="2"/>
    <s v="TEC-AC-10003832"/>
    <x v="2"/>
    <x v="11"/>
    <s v="Imation 16GB Mini TravelDrive USB 2.0 Flash Drive"/>
    <n v="79.512"/>
    <n v="3"/>
    <n v="0.2"/>
    <x v="2360"/>
  </r>
  <r>
    <n v="2668"/>
    <x v="1304"/>
    <x v="393"/>
    <d v="2016-10-01T00:00:00"/>
    <s v="Same Day"/>
    <s v="HG-15025"/>
    <s v="Hunter Glantz"/>
    <x v="0"/>
    <s v="United States"/>
    <s v="Amarillo"/>
    <x v="5"/>
    <n v="79109"/>
    <x v="2"/>
    <s v="OFF-PA-10000474"/>
    <x v="1"/>
    <x v="10"/>
    <s v="Easy-staple paper"/>
    <n v="28.352"/>
    <n v="1"/>
    <n v="0.2"/>
    <x v="2361"/>
  </r>
  <r>
    <n v="2669"/>
    <x v="1305"/>
    <x v="767"/>
    <d v="2015-08-30T00:00:00"/>
    <s v="Standard Class"/>
    <s v="NL-18310"/>
    <s v="Nancy Lomonaco"/>
    <x v="2"/>
    <s v="United States"/>
    <s v="Los Angeles"/>
    <x v="1"/>
    <n v="90045"/>
    <x v="1"/>
    <s v="FUR-CH-10002774"/>
    <x v="0"/>
    <x v="1"/>
    <s v="Global Deluxe Stacking Chair, Gray"/>
    <n v="40.783999999999999"/>
    <n v="1"/>
    <n v="0.2"/>
    <x v="2362"/>
  </r>
  <r>
    <n v="2670"/>
    <x v="1305"/>
    <x v="767"/>
    <d v="2015-08-30T00:00:00"/>
    <s v="Standard Class"/>
    <s v="NL-18310"/>
    <s v="Nancy Lomonaco"/>
    <x v="2"/>
    <s v="United States"/>
    <s v="Los Angeles"/>
    <x v="1"/>
    <n v="90045"/>
    <x v="1"/>
    <s v="OFF-AP-10002765"/>
    <x v="1"/>
    <x v="9"/>
    <s v="Fellowes Advanced Computer Series Surge Protectors"/>
    <n v="105.96"/>
    <n v="4"/>
    <n v="0"/>
    <x v="2363"/>
  </r>
  <r>
    <n v="2671"/>
    <x v="1306"/>
    <x v="340"/>
    <d v="2014-09-12T00:00:00"/>
    <s v="Second Class"/>
    <s v="RR-19525"/>
    <s v="Rick Reed"/>
    <x v="1"/>
    <s v="United States"/>
    <s v="Lowell"/>
    <x v="31"/>
    <n v="1852"/>
    <x v="3"/>
    <s v="OFF-PA-10001144"/>
    <x v="1"/>
    <x v="10"/>
    <s v="Xerox 1913"/>
    <n v="166.44"/>
    <n v="3"/>
    <n v="0"/>
    <x v="1776"/>
  </r>
  <r>
    <n v="2672"/>
    <x v="1306"/>
    <x v="340"/>
    <d v="2014-09-12T00:00:00"/>
    <s v="Second Class"/>
    <s v="RR-19525"/>
    <s v="Rick Reed"/>
    <x v="1"/>
    <s v="United States"/>
    <s v="Lowell"/>
    <x v="31"/>
    <n v="1852"/>
    <x v="3"/>
    <s v="FUR-CH-10003761"/>
    <x v="0"/>
    <x v="1"/>
    <s v="Global Italian Leather Office Chair"/>
    <n v="785.88"/>
    <n v="6"/>
    <n v="0"/>
    <x v="2364"/>
  </r>
  <r>
    <n v="2673"/>
    <x v="1306"/>
    <x v="340"/>
    <d v="2014-09-12T00:00:00"/>
    <s v="Second Class"/>
    <s v="RR-19525"/>
    <s v="Rick Reed"/>
    <x v="1"/>
    <s v="United States"/>
    <s v="Lowell"/>
    <x v="31"/>
    <n v="1852"/>
    <x v="3"/>
    <s v="OFF-PA-10004665"/>
    <x v="1"/>
    <x v="10"/>
    <s v="Advantus Motivational Note Cards"/>
    <n v="26.2"/>
    <n v="2"/>
    <n v="0"/>
    <x v="2365"/>
  </r>
  <r>
    <n v="2674"/>
    <x v="1306"/>
    <x v="340"/>
    <d v="2014-09-12T00:00:00"/>
    <s v="Second Class"/>
    <s v="RR-19525"/>
    <s v="Rick Reed"/>
    <x v="1"/>
    <s v="United States"/>
    <s v="Lowell"/>
    <x v="31"/>
    <n v="1852"/>
    <x v="3"/>
    <s v="OFF-ST-10000078"/>
    <x v="1"/>
    <x v="4"/>
    <s v="Tennsco 6- and 18-Compartment Lockers"/>
    <n v="1325.85"/>
    <n v="5"/>
    <n v="0"/>
    <x v="2366"/>
  </r>
  <r>
    <n v="2675"/>
    <x v="1307"/>
    <x v="734"/>
    <d v="2017-12-03T00:00:00"/>
    <s v="Same Day"/>
    <s v="TC-21295"/>
    <s v="Toby Carlisle"/>
    <x v="0"/>
    <s v="United States"/>
    <s v="San Diego"/>
    <x v="1"/>
    <n v="92024"/>
    <x v="1"/>
    <s v="OFF-PA-10000357"/>
    <x v="1"/>
    <x v="10"/>
    <s v="Xerox 1888"/>
    <n v="166.44"/>
    <n v="3"/>
    <n v="0"/>
    <x v="1776"/>
  </r>
  <r>
    <n v="2676"/>
    <x v="1308"/>
    <x v="344"/>
    <d v="2017-12-02T00:00:00"/>
    <s v="Standard Class"/>
    <s v="DB-13615"/>
    <s v="Doug Bickford"/>
    <x v="0"/>
    <s v="United States"/>
    <s v="Asheville"/>
    <x v="3"/>
    <n v="28806"/>
    <x v="0"/>
    <s v="OFF-AR-10000422"/>
    <x v="1"/>
    <x v="6"/>
    <s v="Pencil and Crayon Sharpener"/>
    <n v="8.76"/>
    <n v="5"/>
    <n v="0.2"/>
    <x v="2367"/>
  </r>
  <r>
    <n v="2677"/>
    <x v="1308"/>
    <x v="344"/>
    <d v="2017-12-02T00:00:00"/>
    <s v="Standard Class"/>
    <s v="DB-13615"/>
    <s v="Doug Bickford"/>
    <x v="0"/>
    <s v="United States"/>
    <s v="Asheville"/>
    <x v="3"/>
    <n v="28806"/>
    <x v="0"/>
    <s v="OFF-AP-10001205"/>
    <x v="1"/>
    <x v="9"/>
    <s v="Belkin 5 Outlet SurgeMaster Power Centers"/>
    <n v="43.584000000000003"/>
    <n v="1"/>
    <n v="0.2"/>
    <x v="2368"/>
  </r>
  <r>
    <n v="2678"/>
    <x v="1309"/>
    <x v="261"/>
    <d v="2014-06-21T00:00:00"/>
    <s v="Same Day"/>
    <s v="SV-20785"/>
    <s v="Stewart Visinsky"/>
    <x v="0"/>
    <s v="United States"/>
    <s v="Pueblo"/>
    <x v="22"/>
    <n v="81001"/>
    <x v="1"/>
    <s v="OFF-BI-10001116"/>
    <x v="1"/>
    <x v="8"/>
    <s v="Wilson Jones 1&quot; Hanging DublLock Ring Binders"/>
    <n v="11.087999999999999"/>
    <n v="7"/>
    <n v="0.7"/>
    <x v="2369"/>
  </r>
  <r>
    <n v="2679"/>
    <x v="1309"/>
    <x v="261"/>
    <d v="2014-06-21T00:00:00"/>
    <s v="Same Day"/>
    <s v="SV-20785"/>
    <s v="Stewart Visinsky"/>
    <x v="0"/>
    <s v="United States"/>
    <s v="Pueblo"/>
    <x v="22"/>
    <n v="81001"/>
    <x v="1"/>
    <s v="OFF-BI-10002931"/>
    <x v="1"/>
    <x v="8"/>
    <s v="Avery Trapezoid Extra Heavy Duty 4&quot; Binders"/>
    <n v="25.164000000000001"/>
    <n v="2"/>
    <n v="0.7"/>
    <x v="2370"/>
  </r>
  <r>
    <n v="2680"/>
    <x v="1310"/>
    <x v="276"/>
    <d v="2017-01-27T00:00:00"/>
    <s v="Standard Class"/>
    <s v="MH-18115"/>
    <s v="Mick Hernandez"/>
    <x v="2"/>
    <s v="United States"/>
    <s v="Jackson"/>
    <x v="12"/>
    <n v="49201"/>
    <x v="2"/>
    <s v="OFF-BI-10000546"/>
    <x v="1"/>
    <x v="8"/>
    <s v="Avery Durable Binders"/>
    <n v="14.4"/>
    <n v="5"/>
    <n v="0"/>
    <x v="967"/>
  </r>
  <r>
    <n v="2681"/>
    <x v="1310"/>
    <x v="276"/>
    <d v="2017-01-27T00:00:00"/>
    <s v="Standard Class"/>
    <s v="MH-18115"/>
    <s v="Mick Hernandez"/>
    <x v="2"/>
    <s v="United States"/>
    <s v="Jackson"/>
    <x v="12"/>
    <n v="49201"/>
    <x v="2"/>
    <s v="TEC-AC-10002049"/>
    <x v="2"/>
    <x v="11"/>
    <s v="Logitech G19 Programmable Gaming Keyboard"/>
    <n v="619.95000000000005"/>
    <n v="5"/>
    <n v="0"/>
    <x v="1043"/>
  </r>
  <r>
    <n v="2682"/>
    <x v="1310"/>
    <x v="276"/>
    <d v="2017-01-27T00:00:00"/>
    <s v="Standard Class"/>
    <s v="MH-18115"/>
    <s v="Mick Hernandez"/>
    <x v="2"/>
    <s v="United States"/>
    <s v="Jackson"/>
    <x v="12"/>
    <n v="49201"/>
    <x v="2"/>
    <s v="OFF-BI-10001196"/>
    <x v="1"/>
    <x v="8"/>
    <s v="Avery Flip-Chart Easel Binder, Black"/>
    <n v="89.52"/>
    <n v="4"/>
    <n v="0"/>
    <x v="2371"/>
  </r>
  <r>
    <n v="2683"/>
    <x v="1310"/>
    <x v="276"/>
    <d v="2017-01-27T00:00:00"/>
    <s v="Standard Class"/>
    <s v="MH-18115"/>
    <s v="Mick Hernandez"/>
    <x v="2"/>
    <s v="United States"/>
    <s v="Jackson"/>
    <x v="12"/>
    <n v="49201"/>
    <x v="2"/>
    <s v="TEC-MA-10002981"/>
    <x v="2"/>
    <x v="15"/>
    <s v="I.R.I.S IRISCard Anywhere 5 Card Scanner"/>
    <n v="350.97300000000001"/>
    <n v="3"/>
    <n v="0.1"/>
    <x v="2372"/>
  </r>
  <r>
    <n v="2684"/>
    <x v="1310"/>
    <x v="276"/>
    <d v="2017-01-27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373"/>
  </r>
  <r>
    <n v="2685"/>
    <x v="1311"/>
    <x v="222"/>
    <d v="2017-07-06T00:00:00"/>
    <s v="Standard Class"/>
    <s v="CT-11995"/>
    <s v="Carol Triggs"/>
    <x v="0"/>
    <s v="United States"/>
    <s v="Los Angeles"/>
    <x v="1"/>
    <n v="90004"/>
    <x v="1"/>
    <s v="OFF-BI-10000632"/>
    <x v="1"/>
    <x v="8"/>
    <s v="Satellite Sectional Post Binders"/>
    <n v="312.55200000000002"/>
    <n v="9"/>
    <n v="0.2"/>
    <x v="2374"/>
  </r>
  <r>
    <n v="2686"/>
    <x v="1312"/>
    <x v="47"/>
    <d v="2016-09-11T00:00:00"/>
    <s v="Standard Class"/>
    <s v="KB-16315"/>
    <s v="Karl Braun"/>
    <x v="0"/>
    <s v="United States"/>
    <s v="Thomasville"/>
    <x v="3"/>
    <n v="27360"/>
    <x v="0"/>
    <s v="OFF-EN-10003055"/>
    <x v="1"/>
    <x v="12"/>
    <s v="Blue String-Tie &amp; Button Interoffice Envelopes, 10 x 13"/>
    <n v="95.951999999999998"/>
    <n v="3"/>
    <n v="0.2"/>
    <x v="2375"/>
  </r>
  <r>
    <n v="2687"/>
    <x v="1312"/>
    <x v="47"/>
    <d v="2016-09-11T00:00:00"/>
    <s v="Standard Class"/>
    <s v="KB-16315"/>
    <s v="Karl Braun"/>
    <x v="0"/>
    <s v="United States"/>
    <s v="Thomasville"/>
    <x v="3"/>
    <n v="27360"/>
    <x v="0"/>
    <s v="OFF-BI-10001031"/>
    <x v="1"/>
    <x v="8"/>
    <s v="Pressboard Data Binders by Wilson Jones"/>
    <n v="3.2040000000000002"/>
    <n v="2"/>
    <n v="0.7"/>
    <x v="2376"/>
  </r>
  <r>
    <n v="2688"/>
    <x v="1313"/>
    <x v="578"/>
    <d v="2016-08-05T00:00:00"/>
    <s v="First Class"/>
    <s v="RA-19285"/>
    <s v="Ralph Arnett"/>
    <x v="0"/>
    <s v="United States"/>
    <s v="Peoria"/>
    <x v="10"/>
    <n v="61604"/>
    <x v="2"/>
    <s v="OFF-BI-10002003"/>
    <x v="1"/>
    <x v="8"/>
    <s v="Ibico Presentation Index for Binding Systems"/>
    <n v="3.98"/>
    <n v="5"/>
    <n v="0.8"/>
    <x v="2377"/>
  </r>
  <r>
    <n v="2689"/>
    <x v="1314"/>
    <x v="768"/>
    <d v="2015-11-14T00:00:00"/>
    <s v="First Class"/>
    <s v="YC-21895"/>
    <s v="Yoseph Carroll"/>
    <x v="1"/>
    <s v="United States"/>
    <s v="Los Angeles"/>
    <x v="1"/>
    <n v="90032"/>
    <x v="1"/>
    <s v="OFF-PA-10003016"/>
    <x v="1"/>
    <x v="10"/>
    <s v="Adams &quot;While You Were Out&quot; Message Pads"/>
    <n v="15.7"/>
    <n v="5"/>
    <n v="0"/>
    <x v="2378"/>
  </r>
  <r>
    <n v="2690"/>
    <x v="1315"/>
    <x v="479"/>
    <d v="2014-07-02T00:00:00"/>
    <s v="First Class"/>
    <s v="RA-19915"/>
    <s v="Russell Applegate"/>
    <x v="0"/>
    <s v="United States"/>
    <s v="Chicago"/>
    <x v="10"/>
    <n v="60653"/>
    <x v="2"/>
    <s v="OFF-AR-10004582"/>
    <x v="1"/>
    <x v="6"/>
    <s v="BIC Brite Liner Grip Highlighters"/>
    <n v="5.2480000000000002"/>
    <n v="4"/>
    <n v="0.2"/>
    <x v="2379"/>
  </r>
  <r>
    <n v="2691"/>
    <x v="1316"/>
    <x v="769"/>
    <d v="2017-12-08T00:00:00"/>
    <s v="Standard Class"/>
    <s v="CM-12160"/>
    <s v="Charles McCrossin"/>
    <x v="0"/>
    <s v="United States"/>
    <s v="Philadelphia"/>
    <x v="9"/>
    <n v="19134"/>
    <x v="3"/>
    <s v="OFF-BI-10004364"/>
    <x v="1"/>
    <x v="8"/>
    <s v="Storex Dura Pro Binders"/>
    <n v="5.3460000000000001"/>
    <n v="3"/>
    <n v="0.7"/>
    <x v="2380"/>
  </r>
  <r>
    <n v="2692"/>
    <x v="1317"/>
    <x v="770"/>
    <d v="2016-09-02T00:00:00"/>
    <s v="Standard Class"/>
    <s v="CS-12130"/>
    <s v="Chad Sievert"/>
    <x v="0"/>
    <s v="United States"/>
    <s v="Englewood"/>
    <x v="22"/>
    <n v="80112"/>
    <x v="1"/>
    <s v="OFF-PA-10002246"/>
    <x v="1"/>
    <x v="10"/>
    <s v="Wirebound Four 2-3/4 x 5 Forms per Page, 400 Sets per Book"/>
    <n v="15.48"/>
    <n v="3"/>
    <n v="0.2"/>
    <x v="2381"/>
  </r>
  <r>
    <n v="2693"/>
    <x v="1317"/>
    <x v="770"/>
    <d v="2016-09-02T00:00:00"/>
    <s v="Standard Class"/>
    <s v="CS-12130"/>
    <s v="Chad Sievert"/>
    <x v="0"/>
    <s v="United States"/>
    <s v="Englewood"/>
    <x v="22"/>
    <n v="80112"/>
    <x v="1"/>
    <s v="TEC-PH-10002890"/>
    <x v="2"/>
    <x v="7"/>
    <s v="AT&amp;T 17929 Lendline Telephone"/>
    <n v="108.57599999999999"/>
    <n v="3"/>
    <n v="0.2"/>
    <x v="2382"/>
  </r>
  <r>
    <n v="2694"/>
    <x v="1318"/>
    <x v="115"/>
    <d v="2016-01-28T00:00:00"/>
    <s v="Standard Class"/>
    <s v="AJ-10795"/>
    <s v="Anthony Johnson"/>
    <x v="1"/>
    <s v="United States"/>
    <s v="Seattle"/>
    <x v="4"/>
    <n v="98115"/>
    <x v="1"/>
    <s v="FUR-FU-10001475"/>
    <x v="0"/>
    <x v="5"/>
    <s v="Contract Clock, 14&quot;, Brown"/>
    <n v="109.9"/>
    <n v="5"/>
    <n v="0"/>
    <x v="2383"/>
  </r>
  <r>
    <n v="2695"/>
    <x v="1319"/>
    <x v="771"/>
    <d v="2014-10-20T00:00:00"/>
    <s v="Standard Class"/>
    <s v="DL-12865"/>
    <s v="Dan Lawera"/>
    <x v="0"/>
    <s v="United States"/>
    <s v="Hialeah"/>
    <x v="2"/>
    <n v="33012"/>
    <x v="0"/>
    <s v="FUR-FU-10004270"/>
    <x v="0"/>
    <x v="5"/>
    <s v="Executive Impressions 13&quot; Clairmont Wall Clock"/>
    <n v="15.384"/>
    <n v="1"/>
    <n v="0.2"/>
    <x v="2384"/>
  </r>
  <r>
    <n v="2696"/>
    <x v="1320"/>
    <x v="569"/>
    <d v="2016-02-09T00:00:00"/>
    <s v="First Class"/>
    <s v="BE-11410"/>
    <s v="Bobby Elias"/>
    <x v="0"/>
    <s v="United States"/>
    <s v="Lancaster"/>
    <x v="24"/>
    <n v="43130"/>
    <x v="3"/>
    <s v="OFF-PA-10003465"/>
    <x v="1"/>
    <x v="10"/>
    <s v="Xerox 1912"/>
    <n v="30.352"/>
    <n v="2"/>
    <n v="0.2"/>
    <x v="2385"/>
  </r>
  <r>
    <n v="2697"/>
    <x v="1321"/>
    <x v="772"/>
    <d v="2014-03-23T00:00:00"/>
    <s v="Standard Class"/>
    <s v="SM-20320"/>
    <s v="Sean Miller"/>
    <x v="2"/>
    <s v="United States"/>
    <s v="Jacksonville"/>
    <x v="2"/>
    <n v="32216"/>
    <x v="0"/>
    <s v="TEC-MA-10003626"/>
    <x v="2"/>
    <x v="15"/>
    <s v="Hewlett-Packard Deskjet 6540 Color Inkjet Printer"/>
    <n v="821.3"/>
    <n v="4"/>
    <n v="0.5"/>
    <x v="2386"/>
  </r>
  <r>
    <n v="2698"/>
    <x v="1321"/>
    <x v="772"/>
    <d v="2014-03-23T00:00:00"/>
    <s v="Standard Class"/>
    <s v="SM-20320"/>
    <s v="Sean Miller"/>
    <x v="2"/>
    <s v="United States"/>
    <s v="Jacksonville"/>
    <x v="2"/>
    <n v="32216"/>
    <x v="0"/>
    <s v="TEC-MA-10002412"/>
    <x v="2"/>
    <x v="15"/>
    <s v="Cisco TelePresence System EX90 Videoconferencing Unit"/>
    <n v="22638.48"/>
    <n v="6"/>
    <n v="0.5"/>
    <x v="2387"/>
  </r>
  <r>
    <n v="2699"/>
    <x v="1321"/>
    <x v="772"/>
    <d v="2014-03-23T00:00:00"/>
    <s v="Standard Class"/>
    <s v="SM-20320"/>
    <s v="Sean Miller"/>
    <x v="2"/>
    <s v="United States"/>
    <s v="Jacksonville"/>
    <x v="2"/>
    <n v="32216"/>
    <x v="0"/>
    <s v="OFF-PA-10001804"/>
    <x v="1"/>
    <x v="10"/>
    <s v="Xerox 195"/>
    <n v="21.376000000000001"/>
    <n v="4"/>
    <n v="0.2"/>
    <x v="2388"/>
  </r>
  <r>
    <n v="2700"/>
    <x v="1321"/>
    <x v="772"/>
    <d v="2014-03-23T00:00:00"/>
    <s v="Standard Class"/>
    <s v="SM-20320"/>
    <s v="Sean Miller"/>
    <x v="2"/>
    <s v="United States"/>
    <s v="Jacksonville"/>
    <x v="2"/>
    <n v="32216"/>
    <x v="0"/>
    <s v="OFF-AR-10003183"/>
    <x v="1"/>
    <x v="6"/>
    <s v="Avery Fluorescent Highlighter Four-Color Set"/>
    <n v="8.016"/>
    <n v="3"/>
    <n v="0.2"/>
    <x v="2389"/>
  </r>
  <r>
    <n v="2701"/>
    <x v="1321"/>
    <x v="772"/>
    <d v="2014-03-23T00:00:00"/>
    <s v="Standard Class"/>
    <s v="SM-20320"/>
    <s v="Sean Miller"/>
    <x v="2"/>
    <s v="United States"/>
    <s v="Jacksonville"/>
    <x v="2"/>
    <n v="32216"/>
    <x v="0"/>
    <s v="FUR-FU-10004270"/>
    <x v="0"/>
    <x v="5"/>
    <s v="Executive Impressions 13&quot; Clairmont Wall Clock"/>
    <n v="30.768000000000001"/>
    <n v="2"/>
    <n v="0.2"/>
    <x v="2390"/>
  </r>
  <r>
    <n v="2702"/>
    <x v="1321"/>
    <x v="772"/>
    <d v="2014-03-23T00:00:00"/>
    <s v="Standard Class"/>
    <s v="SM-20320"/>
    <s v="Sean Miller"/>
    <x v="2"/>
    <s v="United States"/>
    <s v="Jacksonville"/>
    <x v="2"/>
    <n v="32216"/>
    <x v="0"/>
    <s v="OFF-FA-10003112"/>
    <x v="1"/>
    <x v="13"/>
    <s v="Staples"/>
    <n v="18.936"/>
    <n v="3"/>
    <n v="0.2"/>
    <x v="2391"/>
  </r>
  <r>
    <n v="2703"/>
    <x v="1321"/>
    <x v="772"/>
    <d v="2014-03-23T00:00:00"/>
    <s v="Standard Class"/>
    <s v="SM-20320"/>
    <s v="Sean Miller"/>
    <x v="2"/>
    <s v="United States"/>
    <s v="Jacksonville"/>
    <x v="2"/>
    <n v="32216"/>
    <x v="0"/>
    <s v="FUR-FU-10001986"/>
    <x v="0"/>
    <x v="5"/>
    <s v="Dana Fluorescent Magnifying Lamp, White, 36&quot;"/>
    <n v="122.352"/>
    <n v="3"/>
    <n v="0.2"/>
    <x v="2392"/>
  </r>
  <r>
    <n v="2704"/>
    <x v="1322"/>
    <x v="773"/>
    <d v="2014-05-30T00:00:00"/>
    <s v="Standard Class"/>
    <s v="RP-19390"/>
    <s v="Resi Pölking"/>
    <x v="0"/>
    <s v="United States"/>
    <s v="Baltimore"/>
    <x v="39"/>
    <n v="21215"/>
    <x v="3"/>
    <s v="OFF-PA-10002319"/>
    <x v="1"/>
    <x v="10"/>
    <s v="Xerox 1944"/>
    <n v="116.28"/>
    <n v="3"/>
    <n v="0"/>
    <x v="2393"/>
  </r>
  <r>
    <n v="2705"/>
    <x v="1323"/>
    <x v="497"/>
    <d v="2017-07-13T00:00:00"/>
    <s v="Second Class"/>
    <s v="JD-16015"/>
    <s v="Joy Daniels"/>
    <x v="0"/>
    <s v="United States"/>
    <s v="New York City"/>
    <x v="15"/>
    <n v="10009"/>
    <x v="3"/>
    <s v="TEC-AC-10002323"/>
    <x v="2"/>
    <x v="11"/>
    <s v="SanDisk Ultra 32 GB MicroSDHC Class 10 Memory Card"/>
    <n v="132.6"/>
    <n v="6"/>
    <n v="0"/>
    <x v="2394"/>
  </r>
  <r>
    <n v="2706"/>
    <x v="1324"/>
    <x v="114"/>
    <d v="2017-06-21T00:00:00"/>
    <s v="Standard Class"/>
    <s v="AB-10255"/>
    <s v="Alejandro Ballentine"/>
    <x v="2"/>
    <s v="United States"/>
    <s v="Carlsbad"/>
    <x v="27"/>
    <n v="88220"/>
    <x v="1"/>
    <s v="OFF-SU-10001165"/>
    <x v="1"/>
    <x v="14"/>
    <s v="Acme Elite Stainless Steel Scissors"/>
    <n v="16.68"/>
    <n v="2"/>
    <n v="0"/>
    <x v="2137"/>
  </r>
  <r>
    <n v="2707"/>
    <x v="1324"/>
    <x v="114"/>
    <d v="2017-06-21T00:00:00"/>
    <s v="Standard Class"/>
    <s v="AB-10255"/>
    <s v="Alejandro Ballentine"/>
    <x v="2"/>
    <s v="United States"/>
    <s v="Carlsbad"/>
    <x v="27"/>
    <n v="88220"/>
    <x v="1"/>
    <s v="OFF-PA-10001246"/>
    <x v="1"/>
    <x v="10"/>
    <s v="Xerox 215"/>
    <n v="19.440000000000001"/>
    <n v="3"/>
    <n v="0"/>
    <x v="551"/>
  </r>
  <r>
    <n v="2708"/>
    <x v="1324"/>
    <x v="114"/>
    <d v="2017-06-21T00:00:00"/>
    <s v="Standard Class"/>
    <s v="AB-10255"/>
    <s v="Alejandro Ballentine"/>
    <x v="2"/>
    <s v="United States"/>
    <s v="Carlsbad"/>
    <x v="27"/>
    <n v="88220"/>
    <x v="1"/>
    <s v="OFF-PA-10001815"/>
    <x v="1"/>
    <x v="10"/>
    <s v="Xerox 1885"/>
    <n v="192.16"/>
    <n v="4"/>
    <n v="0"/>
    <x v="2395"/>
  </r>
  <r>
    <n v="2709"/>
    <x v="1325"/>
    <x v="564"/>
    <d v="2015-02-06T00:00:00"/>
    <s v="Standard Class"/>
    <s v="CC-12145"/>
    <s v="Charles Crestani"/>
    <x v="0"/>
    <s v="United States"/>
    <s v="Los Angeles"/>
    <x v="1"/>
    <n v="90049"/>
    <x v="1"/>
    <s v="FUR-FU-10001876"/>
    <x v="0"/>
    <x v="5"/>
    <s v="Computer Room Manger, 14&quot;"/>
    <n v="227.36"/>
    <n v="7"/>
    <n v="0"/>
    <x v="2396"/>
  </r>
  <r>
    <n v="2710"/>
    <x v="1325"/>
    <x v="564"/>
    <d v="2015-02-06T00:00:00"/>
    <s v="Standard Class"/>
    <s v="CC-12145"/>
    <s v="Charles Crestani"/>
    <x v="0"/>
    <s v="United States"/>
    <s v="Los Angeles"/>
    <x v="1"/>
    <n v="90049"/>
    <x v="1"/>
    <s v="TEC-MA-10000488"/>
    <x v="2"/>
    <x v="15"/>
    <s v="Bady BDG101FRU Card Printer"/>
    <n v="1919.9760000000001"/>
    <n v="3"/>
    <n v="0.2"/>
    <x v="2397"/>
  </r>
  <r>
    <n v="2711"/>
    <x v="1326"/>
    <x v="555"/>
    <d v="2015-12-15T00:00:00"/>
    <s v="Standard Class"/>
    <s v="GH-14425"/>
    <s v="Gary Hwang"/>
    <x v="0"/>
    <s v="United States"/>
    <s v="Jacksonville"/>
    <x v="2"/>
    <n v="32216"/>
    <x v="0"/>
    <s v="OFF-BI-10001098"/>
    <x v="1"/>
    <x v="8"/>
    <s v="Acco D-Ring Binder w/DublLock"/>
    <n v="12.827999999999999"/>
    <n v="2"/>
    <n v="0.7"/>
    <x v="2398"/>
  </r>
  <r>
    <n v="2712"/>
    <x v="1327"/>
    <x v="449"/>
    <d v="2017-10-11T00:00:00"/>
    <s v="First Class"/>
    <s v="CP-12085"/>
    <s v="Cathy Prescott"/>
    <x v="1"/>
    <s v="United States"/>
    <s v="Lakewood"/>
    <x v="24"/>
    <n v="44107"/>
    <x v="3"/>
    <s v="FUR-FU-10003577"/>
    <x v="0"/>
    <x v="5"/>
    <s v="Nu-Dell Leatherette Frames"/>
    <n v="45.887999999999998"/>
    <n v="4"/>
    <n v="0.2"/>
    <x v="2399"/>
  </r>
  <r>
    <n v="2713"/>
    <x v="1328"/>
    <x v="570"/>
    <d v="2017-08-01T00:00:00"/>
    <s v="Second Class"/>
    <s v="GM-14440"/>
    <s v="Gary McGarr"/>
    <x v="0"/>
    <s v="United States"/>
    <s v="Troy"/>
    <x v="15"/>
    <n v="12180"/>
    <x v="3"/>
    <s v="OFF-AR-10002656"/>
    <x v="1"/>
    <x v="6"/>
    <s v="Sanford Liquid Accent Highlighters"/>
    <n v="60.12"/>
    <n v="9"/>
    <n v="0"/>
    <x v="2400"/>
  </r>
  <r>
    <n v="2714"/>
    <x v="1329"/>
    <x v="573"/>
    <d v="2014-04-29T00:00:00"/>
    <s v="Standard Class"/>
    <s v="LC-16885"/>
    <s v="Lena Creighton"/>
    <x v="0"/>
    <s v="United States"/>
    <s v="Wilmington"/>
    <x v="3"/>
    <n v="28403"/>
    <x v="0"/>
    <s v="TEC-PH-10004531"/>
    <x v="2"/>
    <x v="7"/>
    <s v="AT&amp;T CL2909"/>
    <n v="302.37599999999998"/>
    <n v="3"/>
    <n v="0.2"/>
    <x v="2401"/>
  </r>
  <r>
    <n v="2715"/>
    <x v="1330"/>
    <x v="494"/>
    <d v="2015-12-06T00:00:00"/>
    <s v="Standard Class"/>
    <s v="BT-11305"/>
    <s v="Beth Thompson"/>
    <x v="2"/>
    <s v="United States"/>
    <s v="Seattle"/>
    <x v="4"/>
    <n v="98105"/>
    <x v="1"/>
    <s v="OFF-AR-10003251"/>
    <x v="1"/>
    <x v="6"/>
    <s v="Prang Drawing Pencil Set"/>
    <n v="13.9"/>
    <n v="5"/>
    <n v="0"/>
    <x v="2402"/>
  </r>
  <r>
    <n v="2716"/>
    <x v="1331"/>
    <x v="774"/>
    <d v="2014-12-08T00:00:00"/>
    <s v="Standard Class"/>
    <s v="CP-12085"/>
    <s v="Cathy Prescott"/>
    <x v="1"/>
    <s v="United States"/>
    <s v="New York City"/>
    <x v="15"/>
    <n v="10024"/>
    <x v="3"/>
    <s v="TEC-PH-10000673"/>
    <x v="2"/>
    <x v="7"/>
    <s v="Plantronics Voyager Pro HD - Bluetooth Headset"/>
    <n v="129.97999999999999"/>
    <n v="2"/>
    <n v="0"/>
    <x v="2403"/>
  </r>
  <r>
    <n v="2717"/>
    <x v="1332"/>
    <x v="775"/>
    <d v="2017-09-01T00:00:00"/>
    <s v="Standard Class"/>
    <s v="SC-20680"/>
    <s v="Steve Carroll"/>
    <x v="2"/>
    <s v="United States"/>
    <s v="Columbus"/>
    <x v="32"/>
    <n v="31907"/>
    <x v="0"/>
    <s v="TEC-AC-10000158"/>
    <x v="2"/>
    <x v="11"/>
    <s v="Sony 64GB Class 10 Micro SDHC R40 Memory Card"/>
    <n v="71.98"/>
    <n v="2"/>
    <n v="0"/>
    <x v="2404"/>
  </r>
  <r>
    <n v="2718"/>
    <x v="1333"/>
    <x v="557"/>
    <d v="2014-09-13T00:00:00"/>
    <s v="Standard Class"/>
    <s v="DK-13375"/>
    <s v="Dennis Kane"/>
    <x v="0"/>
    <s v="United States"/>
    <s v="New York City"/>
    <x v="15"/>
    <n v="10024"/>
    <x v="3"/>
    <s v="TEC-PH-10002075"/>
    <x v="2"/>
    <x v="7"/>
    <s v="AT&amp;T EL51110 DECT"/>
    <n v="377.97"/>
    <n v="3"/>
    <n v="0"/>
    <x v="2405"/>
  </r>
  <r>
    <n v="2719"/>
    <x v="1334"/>
    <x v="202"/>
    <d v="2017-12-27T00:00:00"/>
    <s v="Standard Class"/>
    <s v="SE-20110"/>
    <s v="Sanjit Engle"/>
    <x v="0"/>
    <s v="United States"/>
    <s v="Costa Mesa"/>
    <x v="1"/>
    <n v="92627"/>
    <x v="1"/>
    <s v="OFF-ST-10004340"/>
    <x v="1"/>
    <x v="4"/>
    <s v="Fellowes Mobile File Cart, Black"/>
    <n v="124.36"/>
    <n v="2"/>
    <n v="0"/>
    <x v="886"/>
  </r>
  <r>
    <n v="2720"/>
    <x v="1335"/>
    <x v="776"/>
    <d v="2014-12-08T00:00:00"/>
    <s v="Second Class"/>
    <s v="LF-17185"/>
    <s v="Luke Foster"/>
    <x v="0"/>
    <s v="United States"/>
    <s v="Houston"/>
    <x v="5"/>
    <n v="77095"/>
    <x v="2"/>
    <s v="FUR-FU-10002759"/>
    <x v="0"/>
    <x v="5"/>
    <s v="12-1/2 Diameter Round Wall Clock"/>
    <n v="23.975999999999999"/>
    <n v="3"/>
    <n v="0.6"/>
    <x v="646"/>
  </r>
  <r>
    <n v="2721"/>
    <x v="1336"/>
    <x v="130"/>
    <d v="2014-11-08T00:00:00"/>
    <s v="Second Class"/>
    <s v="ON-18715"/>
    <s v="Odella Nelson"/>
    <x v="1"/>
    <s v="United States"/>
    <s v="Cary"/>
    <x v="3"/>
    <n v="27511"/>
    <x v="0"/>
    <s v="OFF-FA-10000585"/>
    <x v="1"/>
    <x v="13"/>
    <s v="OIC Bulk Pack Metal Binder Clips"/>
    <n v="8.3759999999999994"/>
    <n v="3"/>
    <n v="0.2"/>
    <x v="1405"/>
  </r>
  <r>
    <n v="2722"/>
    <x v="1336"/>
    <x v="130"/>
    <d v="2014-11-08T00:00:00"/>
    <s v="Second Class"/>
    <s v="ON-18715"/>
    <s v="Odella Nelson"/>
    <x v="1"/>
    <s v="United States"/>
    <s v="Cary"/>
    <x v="3"/>
    <n v="27511"/>
    <x v="0"/>
    <s v="OFF-AP-10004859"/>
    <x v="1"/>
    <x v="9"/>
    <s v="Acco 6 Outlet Guardian Premium Surge Suppressor"/>
    <n v="58.24"/>
    <n v="5"/>
    <n v="0.2"/>
    <x v="1537"/>
  </r>
  <r>
    <n v="2723"/>
    <x v="1337"/>
    <x v="167"/>
    <d v="2016-04-19T00:00:00"/>
    <s v="Second Class"/>
    <s v="TB-21400"/>
    <s v="Tom Boeckenhauer"/>
    <x v="0"/>
    <s v="United States"/>
    <s v="Alexandria"/>
    <x v="17"/>
    <n v="22304"/>
    <x v="0"/>
    <s v="OFF-ST-10001558"/>
    <x v="1"/>
    <x v="4"/>
    <s v="Acco Perma 4000 Stacking Storage Drawers"/>
    <n v="81.2"/>
    <n v="5"/>
    <n v="0"/>
    <x v="2406"/>
  </r>
  <r>
    <n v="2724"/>
    <x v="1338"/>
    <x v="777"/>
    <d v="2014-10-08T00:00:00"/>
    <s v="Standard Class"/>
    <s v="DF-13135"/>
    <s v="David Flashing"/>
    <x v="0"/>
    <s v="United States"/>
    <s v="Vallejo"/>
    <x v="1"/>
    <n v="94591"/>
    <x v="1"/>
    <s v="OFF-LA-10004689"/>
    <x v="1"/>
    <x v="2"/>
    <s v="Avery 512"/>
    <n v="14.45"/>
    <n v="5"/>
    <n v="0"/>
    <x v="2407"/>
  </r>
  <r>
    <n v="2725"/>
    <x v="1338"/>
    <x v="777"/>
    <d v="2014-10-08T00:00:00"/>
    <s v="Standard Class"/>
    <s v="DF-13135"/>
    <s v="David Flashing"/>
    <x v="0"/>
    <s v="United States"/>
    <s v="Vallejo"/>
    <x v="1"/>
    <n v="94591"/>
    <x v="1"/>
    <s v="OFF-BI-10002867"/>
    <x v="1"/>
    <x v="8"/>
    <s v="GBC Recycled Regency Composition Covers"/>
    <n v="95.647999999999996"/>
    <n v="2"/>
    <n v="0.2"/>
    <x v="2408"/>
  </r>
  <r>
    <n v="2726"/>
    <x v="1339"/>
    <x v="659"/>
    <d v="2017-11-13T00:00:00"/>
    <s v="Standard Class"/>
    <s v="EP-13915"/>
    <s v="Emily Phan"/>
    <x v="0"/>
    <s v="United States"/>
    <s v="Philadelphia"/>
    <x v="9"/>
    <n v="19120"/>
    <x v="3"/>
    <s v="TEC-PH-10003811"/>
    <x v="2"/>
    <x v="7"/>
    <s v="Jabra Supreme Plus Driver Edition Headset"/>
    <n v="359.97"/>
    <n v="5"/>
    <n v="0.4"/>
    <x v="2409"/>
  </r>
  <r>
    <n v="2727"/>
    <x v="1339"/>
    <x v="659"/>
    <d v="2017-11-13T00:00:00"/>
    <s v="Standard Class"/>
    <s v="EP-13915"/>
    <s v="Emily Phan"/>
    <x v="0"/>
    <s v="United States"/>
    <s v="Philadelphia"/>
    <x v="9"/>
    <n v="19120"/>
    <x v="3"/>
    <s v="FUR-TA-10000849"/>
    <x v="0"/>
    <x v="3"/>
    <s v="Bevis Rectangular Conference Tables"/>
    <n v="350.35199999999998"/>
    <n v="4"/>
    <n v="0.4"/>
    <x v="2410"/>
  </r>
  <r>
    <n v="2728"/>
    <x v="1340"/>
    <x v="66"/>
    <d v="2017-12-24T00:00:00"/>
    <s v="First Class"/>
    <s v="SK-19990"/>
    <s v="Sally Knutson"/>
    <x v="0"/>
    <s v="United States"/>
    <s v="Toledo"/>
    <x v="24"/>
    <n v="43615"/>
    <x v="3"/>
    <s v="OFF-BI-10000848"/>
    <x v="1"/>
    <x v="8"/>
    <s v="Angle-D Ring Binders"/>
    <n v="1.641"/>
    <n v="1"/>
    <n v="0.7"/>
    <x v="2411"/>
  </r>
  <r>
    <n v="2729"/>
    <x v="1340"/>
    <x v="66"/>
    <d v="2017-12-24T00:00:00"/>
    <s v="First Class"/>
    <s v="SK-19990"/>
    <s v="Sally Knutson"/>
    <x v="0"/>
    <s v="United States"/>
    <s v="Toledo"/>
    <x v="24"/>
    <n v="43615"/>
    <x v="3"/>
    <s v="TEC-PH-10003072"/>
    <x v="2"/>
    <x v="7"/>
    <s v="Panasonic KX-TG9541B DECT 6.0 Digital 2-Line Expandable Cordless Phone With Digital Answering System"/>
    <n v="629.95799999999997"/>
    <n v="7"/>
    <n v="0.4"/>
    <x v="2412"/>
  </r>
  <r>
    <n v="2730"/>
    <x v="1341"/>
    <x v="778"/>
    <d v="2017-02-19T00:00:00"/>
    <s v="Standard Class"/>
    <s v="FH-14350"/>
    <s v="Fred Harton"/>
    <x v="0"/>
    <s v="United States"/>
    <s v="Seattle"/>
    <x v="4"/>
    <n v="98105"/>
    <x v="1"/>
    <s v="OFF-AR-10001547"/>
    <x v="1"/>
    <x v="6"/>
    <s v="Newell 311"/>
    <n v="6.63"/>
    <n v="3"/>
    <n v="0"/>
    <x v="155"/>
  </r>
  <r>
    <n v="2731"/>
    <x v="1341"/>
    <x v="778"/>
    <d v="2017-02-19T00:00:00"/>
    <s v="Standard Class"/>
    <s v="FH-14350"/>
    <s v="Fred Harton"/>
    <x v="0"/>
    <s v="United States"/>
    <s v="Seattle"/>
    <x v="4"/>
    <n v="98105"/>
    <x v="1"/>
    <s v="TEC-AC-10001838"/>
    <x v="2"/>
    <x v="11"/>
    <s v="Razer Tiamat Over Ear 7.1 Surround Sound PC Gaming Headset"/>
    <n v="799.96"/>
    <n v="4"/>
    <n v="0"/>
    <x v="2413"/>
  </r>
  <r>
    <n v="2732"/>
    <x v="1341"/>
    <x v="778"/>
    <d v="2017-02-19T00:00:00"/>
    <s v="Standard Class"/>
    <s v="FH-14350"/>
    <s v="Fred Harton"/>
    <x v="0"/>
    <s v="United States"/>
    <s v="Seattle"/>
    <x v="4"/>
    <n v="98105"/>
    <x v="1"/>
    <s v="FUR-FU-10004017"/>
    <x v="0"/>
    <x v="5"/>
    <s v="Tenex Contemporary Contur Chairmats for Low and Medium Pile Carpet, Computer, 39&quot; x 49&quot;"/>
    <n v="107.53"/>
    <n v="1"/>
    <n v="0"/>
    <x v="2414"/>
  </r>
  <r>
    <n v="2733"/>
    <x v="1342"/>
    <x v="779"/>
    <d v="2014-07-06T00:00:00"/>
    <s v="Standard Class"/>
    <s v="EH-13945"/>
    <s v="Eric Hoffmann"/>
    <x v="0"/>
    <s v="United States"/>
    <s v="Plainfield"/>
    <x v="30"/>
    <n v="7060"/>
    <x v="3"/>
    <s v="TEC-PH-10002923"/>
    <x v="2"/>
    <x v="7"/>
    <s v="Logitech B530 USB Headset - headset - Full size, Binaural"/>
    <n v="73.98"/>
    <n v="2"/>
    <n v="0"/>
    <x v="2415"/>
  </r>
  <r>
    <n v="2734"/>
    <x v="1342"/>
    <x v="779"/>
    <d v="2014-07-06T00:00:00"/>
    <s v="Standard Class"/>
    <s v="EH-13945"/>
    <s v="Eric Hoffmann"/>
    <x v="0"/>
    <s v="United States"/>
    <s v="Plainfield"/>
    <x v="30"/>
    <n v="7060"/>
    <x v="3"/>
    <s v="OFF-AR-10000716"/>
    <x v="1"/>
    <x v="6"/>
    <s v="DIXON Ticonderoga Erasable Checking Pencils"/>
    <n v="5.58"/>
    <n v="1"/>
    <n v="0"/>
    <x v="2416"/>
  </r>
  <r>
    <n v="2735"/>
    <x v="1343"/>
    <x v="780"/>
    <d v="2015-02-23T00:00:00"/>
    <s v="Second Class"/>
    <s v="JE-15715"/>
    <s v="Joe Elijah"/>
    <x v="0"/>
    <s v="United States"/>
    <s v="Las Cruces"/>
    <x v="27"/>
    <n v="88001"/>
    <x v="1"/>
    <s v="OFF-PA-10000249"/>
    <x v="1"/>
    <x v="10"/>
    <s v="Easy-staple paper"/>
    <n v="49.12"/>
    <n v="4"/>
    <n v="0"/>
    <x v="346"/>
  </r>
  <r>
    <n v="2736"/>
    <x v="1344"/>
    <x v="50"/>
    <d v="2015-11-19T00:00:00"/>
    <s v="Standard Class"/>
    <s v="KL-16645"/>
    <s v="Ken Lonsdale"/>
    <x v="0"/>
    <s v="United States"/>
    <s v="Newark"/>
    <x v="13"/>
    <n v="19711"/>
    <x v="3"/>
    <s v="TEC-PH-10003691"/>
    <x v="2"/>
    <x v="7"/>
    <s v="BlackBerry Q10"/>
    <n v="377.97"/>
    <n v="3"/>
    <n v="0"/>
    <x v="2417"/>
  </r>
  <r>
    <n v="2737"/>
    <x v="1344"/>
    <x v="50"/>
    <d v="2015-11-19T00:00:00"/>
    <s v="Standard Class"/>
    <s v="KL-16645"/>
    <s v="Ken Lonsdale"/>
    <x v="0"/>
    <s v="United States"/>
    <s v="Newark"/>
    <x v="13"/>
    <n v="19711"/>
    <x v="3"/>
    <s v="OFF-PA-10001560"/>
    <x v="1"/>
    <x v="10"/>
    <s v="Adams Telephone Message Books, 5 1/4? x 11?"/>
    <n v="42.28"/>
    <n v="7"/>
    <n v="0"/>
    <x v="2418"/>
  </r>
  <r>
    <n v="2738"/>
    <x v="1344"/>
    <x v="50"/>
    <d v="2015-11-19T00:00:00"/>
    <s v="Standard Class"/>
    <s v="KL-16645"/>
    <s v="Ken Lonsdale"/>
    <x v="0"/>
    <s v="United States"/>
    <s v="Newark"/>
    <x v="13"/>
    <n v="19711"/>
    <x v="3"/>
    <s v="FUR-BO-10004467"/>
    <x v="0"/>
    <x v="0"/>
    <s v="Bestar Classic Bookcase"/>
    <n v="299.97000000000003"/>
    <n v="3"/>
    <n v="0"/>
    <x v="2419"/>
  </r>
  <r>
    <n v="2739"/>
    <x v="1344"/>
    <x v="50"/>
    <d v="2015-11-19T00:00:00"/>
    <s v="Standard Class"/>
    <s v="KL-16645"/>
    <s v="Ken Lonsdale"/>
    <x v="0"/>
    <s v="United States"/>
    <s v="Newark"/>
    <x v="13"/>
    <n v="19711"/>
    <x v="3"/>
    <s v="TEC-PH-10001819"/>
    <x v="2"/>
    <x v="7"/>
    <s v="Innergie mMini Combo Duo USB Travel Charging Kit"/>
    <n v="89.98"/>
    <n v="2"/>
    <n v="0"/>
    <x v="2420"/>
  </r>
  <r>
    <n v="2740"/>
    <x v="1345"/>
    <x v="513"/>
    <d v="2017-04-18T00:00:00"/>
    <s v="First Class"/>
    <s v="EB-13750"/>
    <s v="Edward Becker"/>
    <x v="1"/>
    <s v="United States"/>
    <s v="Hoover"/>
    <x v="19"/>
    <n v="35244"/>
    <x v="0"/>
    <s v="OFF-SU-10000157"/>
    <x v="1"/>
    <x v="14"/>
    <s v="Compact Automatic Electric Letter Opener"/>
    <n v="477.24"/>
    <n v="4"/>
    <n v="0"/>
    <x v="2421"/>
  </r>
  <r>
    <n v="2741"/>
    <x v="1345"/>
    <x v="513"/>
    <d v="2017-04-18T00:00:00"/>
    <s v="First Class"/>
    <s v="EB-13750"/>
    <s v="Edward Becker"/>
    <x v="1"/>
    <s v="United States"/>
    <s v="Hoover"/>
    <x v="19"/>
    <n v="35244"/>
    <x v="0"/>
    <s v="TEC-AC-10004227"/>
    <x v="2"/>
    <x v="11"/>
    <s v="SanDisk Ultra 16 GB MicroSDHC Class 10 Memory Card"/>
    <n v="25.98"/>
    <n v="2"/>
    <n v="0"/>
    <x v="2422"/>
  </r>
  <r>
    <n v="2742"/>
    <x v="1346"/>
    <x v="781"/>
    <d v="2016-02-27T00:00:00"/>
    <s v="Second Class"/>
    <s v="BD-11725"/>
    <s v="Bruce Degenhardt"/>
    <x v="0"/>
    <s v="United States"/>
    <s v="Newark"/>
    <x v="24"/>
    <n v="43055"/>
    <x v="3"/>
    <s v="OFF-EN-10003134"/>
    <x v="1"/>
    <x v="12"/>
    <s v="Staple envelope"/>
    <n v="46.72"/>
    <n v="5"/>
    <n v="0.2"/>
    <x v="2423"/>
  </r>
  <r>
    <n v="2743"/>
    <x v="1347"/>
    <x v="130"/>
    <d v="2014-11-08T00:00:00"/>
    <s v="Standard Class"/>
    <s v="MS-17530"/>
    <s v="MaryBeth Skach"/>
    <x v="0"/>
    <s v="United States"/>
    <s v="San Diego"/>
    <x v="1"/>
    <n v="92037"/>
    <x v="1"/>
    <s v="FUR-FU-10004671"/>
    <x v="0"/>
    <x v="5"/>
    <s v="Executive Impressions 12&quot; Wall Clock"/>
    <n v="35.340000000000003"/>
    <n v="2"/>
    <n v="0"/>
    <x v="2424"/>
  </r>
  <r>
    <n v="2744"/>
    <x v="1348"/>
    <x v="782"/>
    <d v="2015-06-25T00:00:00"/>
    <s v="Second Class"/>
    <s v="SC-20770"/>
    <s v="Stewart Carmichael"/>
    <x v="1"/>
    <s v="United States"/>
    <s v="San Francisco"/>
    <x v="1"/>
    <n v="94122"/>
    <x v="1"/>
    <s v="FUR-FU-10002253"/>
    <x v="0"/>
    <x v="5"/>
    <s v="Howard Miller 13&quot; Diameter Pewter Finish Round Wall Clock"/>
    <n v="257.64"/>
    <n v="6"/>
    <n v="0"/>
    <x v="2425"/>
  </r>
  <r>
    <n v="2745"/>
    <x v="1348"/>
    <x v="782"/>
    <d v="2015-06-25T00:00:00"/>
    <s v="Second Class"/>
    <s v="SC-20770"/>
    <s v="Stewart Carmichael"/>
    <x v="1"/>
    <s v="United States"/>
    <s v="San Francisco"/>
    <x v="1"/>
    <n v="94122"/>
    <x v="1"/>
    <s v="TEC-PH-10002726"/>
    <x v="2"/>
    <x v="7"/>
    <s v="netTALK DUO VoIP Telephone Service"/>
    <n v="125.976"/>
    <n v="3"/>
    <n v="0.2"/>
    <x v="2426"/>
  </r>
  <r>
    <n v="2746"/>
    <x v="1349"/>
    <x v="783"/>
    <d v="2017-08-11T00:00:00"/>
    <s v="Second Class"/>
    <s v="FM-14380"/>
    <s v="Fred McMath"/>
    <x v="0"/>
    <s v="United States"/>
    <s v="Jacksonville"/>
    <x v="3"/>
    <n v="28540"/>
    <x v="0"/>
    <s v="TEC-AC-10004571"/>
    <x v="2"/>
    <x v="11"/>
    <s v="Logitech G700s Rechargeable Gaming Mouse"/>
    <n v="79.992000000000004"/>
    <n v="1"/>
    <n v="0.2"/>
    <x v="2427"/>
  </r>
  <r>
    <n v="2747"/>
    <x v="1350"/>
    <x v="552"/>
    <d v="2014-05-17T00:00:00"/>
    <s v="Standard Class"/>
    <s v="KT-16480"/>
    <s v="Kean Thornton"/>
    <x v="0"/>
    <s v="United States"/>
    <s v="Franklin"/>
    <x v="31"/>
    <n v="2038"/>
    <x v="3"/>
    <s v="FUR-TA-10002228"/>
    <x v="0"/>
    <x v="3"/>
    <s v="Bevis Traditional Conference Table Top, Plinth Base"/>
    <n v="700.05600000000004"/>
    <n v="3"/>
    <n v="0.3"/>
    <x v="2428"/>
  </r>
  <r>
    <n v="2748"/>
    <x v="1351"/>
    <x v="6"/>
    <d v="2015-11-26T00:00:00"/>
    <s v="Standard Class"/>
    <s v="AP-10720"/>
    <s v="Anne Pryor"/>
    <x v="2"/>
    <s v="United States"/>
    <s v="Frisco"/>
    <x v="5"/>
    <n v="75034"/>
    <x v="2"/>
    <s v="TEC-AC-10004127"/>
    <x v="2"/>
    <x v="11"/>
    <s v="SanDisk Cruzer 8 GB USB Flash Drive"/>
    <n v="27.167999999999999"/>
    <n v="4"/>
    <n v="0.2"/>
    <x v="2429"/>
  </r>
  <r>
    <n v="2749"/>
    <x v="1352"/>
    <x v="784"/>
    <d v="2015-12-08T00:00:00"/>
    <s v="Standard Class"/>
    <s v="RH-19555"/>
    <s v="Ritsa Hightower"/>
    <x v="0"/>
    <s v="United States"/>
    <s v="Tallahassee"/>
    <x v="2"/>
    <n v="32303"/>
    <x v="0"/>
    <s v="OFF-BI-10001553"/>
    <x v="1"/>
    <x v="8"/>
    <s v="SpineVue Locking Slant-D Ring Binders by Cardinal"/>
    <n v="8.2260000000000009"/>
    <n v="3"/>
    <n v="0.7"/>
    <x v="2430"/>
  </r>
  <r>
    <n v="2750"/>
    <x v="1353"/>
    <x v="785"/>
    <d v="2014-06-14T00:00:00"/>
    <s v="Standard Class"/>
    <s v="CS-11950"/>
    <s v="Carlos Soltero"/>
    <x v="0"/>
    <s v="United States"/>
    <s v="Seattle"/>
    <x v="4"/>
    <n v="98115"/>
    <x v="1"/>
    <s v="FUR-CH-10002758"/>
    <x v="0"/>
    <x v="1"/>
    <s v="Hon Deluxe Fabric Upholstered Stacking Chairs, Squared Back"/>
    <n v="585.55200000000002"/>
    <n v="3"/>
    <n v="0.2"/>
    <x v="2431"/>
  </r>
  <r>
    <n v="2751"/>
    <x v="1354"/>
    <x v="233"/>
    <d v="2014-08-11T00:00:00"/>
    <s v="Second Class"/>
    <s v="TM-21010"/>
    <s v="Tamara Manning"/>
    <x v="0"/>
    <s v="United States"/>
    <s v="Vacaville"/>
    <x v="1"/>
    <n v="95687"/>
    <x v="1"/>
    <s v="OFF-ST-10000532"/>
    <x v="1"/>
    <x v="4"/>
    <s v="Advantus Rolling Drawer Organizers"/>
    <n v="423.28"/>
    <n v="11"/>
    <n v="0"/>
    <x v="2432"/>
  </r>
  <r>
    <n v="2752"/>
    <x v="1355"/>
    <x v="542"/>
    <d v="2014-05-30T00:00:00"/>
    <s v="Standard Class"/>
    <s v="HF-14995"/>
    <s v="Herbert Flentye"/>
    <x v="0"/>
    <s v="United States"/>
    <s v="Los Angeles"/>
    <x v="1"/>
    <n v="90008"/>
    <x v="1"/>
    <s v="FUR-CH-10000988"/>
    <x v="0"/>
    <x v="1"/>
    <s v="Hon Olson Stacker Stools"/>
    <n v="225.29599999999999"/>
    <n v="2"/>
    <n v="0.2"/>
    <x v="2433"/>
  </r>
  <r>
    <n v="2753"/>
    <x v="1356"/>
    <x v="786"/>
    <d v="2015-04-21T00:00:00"/>
    <s v="Standard Class"/>
    <s v="GA-14515"/>
    <s v="George Ashbrook"/>
    <x v="0"/>
    <s v="United States"/>
    <s v="San Francisco"/>
    <x v="1"/>
    <n v="94122"/>
    <x v="1"/>
    <s v="OFF-AR-10003251"/>
    <x v="1"/>
    <x v="6"/>
    <s v="Prang Drawing Pencil Set"/>
    <n v="5.56"/>
    <n v="2"/>
    <n v="0"/>
    <x v="2434"/>
  </r>
  <r>
    <n v="2754"/>
    <x v="1356"/>
    <x v="786"/>
    <d v="2015-04-21T00:00:00"/>
    <s v="Standard Class"/>
    <s v="GA-14515"/>
    <s v="George Ashbrook"/>
    <x v="0"/>
    <s v="United States"/>
    <s v="San Francisco"/>
    <x v="1"/>
    <n v="94122"/>
    <x v="1"/>
    <s v="TEC-AC-10003174"/>
    <x v="2"/>
    <x v="11"/>
    <s v="Plantronics S12 Corded Telephone Headset System"/>
    <n v="323.37"/>
    <n v="3"/>
    <n v="0"/>
    <x v="2435"/>
  </r>
  <r>
    <n v="2755"/>
    <x v="1356"/>
    <x v="786"/>
    <d v="2015-04-21T00:00:00"/>
    <s v="Standard Class"/>
    <s v="GA-14515"/>
    <s v="George Ashbrook"/>
    <x v="0"/>
    <s v="United States"/>
    <s v="San Francisco"/>
    <x v="1"/>
    <n v="94122"/>
    <x v="1"/>
    <s v="TEC-PH-10002310"/>
    <x v="2"/>
    <x v="7"/>
    <s v="Plantronics Calisto P620-M USB Wireless Speakerphone System"/>
    <n v="783.96"/>
    <n v="5"/>
    <n v="0.2"/>
    <x v="2436"/>
  </r>
  <r>
    <n v="2756"/>
    <x v="1356"/>
    <x v="786"/>
    <d v="2015-04-21T00:00:00"/>
    <s v="Standard Class"/>
    <s v="GA-14515"/>
    <s v="George Ashbrook"/>
    <x v="0"/>
    <s v="United States"/>
    <s v="San Francisco"/>
    <x v="1"/>
    <n v="94122"/>
    <x v="1"/>
    <s v="OFF-AP-10002651"/>
    <x v="1"/>
    <x v="9"/>
    <s v="Hoover Upright Vacuum With Dirt Cup"/>
    <n v="1447.65"/>
    <n v="5"/>
    <n v="0"/>
    <x v="2437"/>
  </r>
  <r>
    <n v="2757"/>
    <x v="1356"/>
    <x v="786"/>
    <d v="2015-04-21T00:00:00"/>
    <s v="Standard Class"/>
    <s v="GA-14515"/>
    <s v="George Ashbrook"/>
    <x v="0"/>
    <s v="United States"/>
    <s v="San Francisco"/>
    <x v="1"/>
    <n v="94122"/>
    <x v="1"/>
    <s v="OFF-PA-10001184"/>
    <x v="1"/>
    <x v="10"/>
    <s v="Xerox 1903"/>
    <n v="11.96"/>
    <n v="2"/>
    <n v="0"/>
    <x v="1452"/>
  </r>
  <r>
    <n v="2758"/>
    <x v="1357"/>
    <x v="725"/>
    <d v="2016-06-13T00:00:00"/>
    <s v="Second Class"/>
    <s v="ES-14020"/>
    <s v="Erica Smith"/>
    <x v="0"/>
    <s v="United States"/>
    <s v="New York City"/>
    <x v="15"/>
    <n v="10035"/>
    <x v="3"/>
    <s v="TEC-AC-10002402"/>
    <x v="2"/>
    <x v="11"/>
    <s v="Razer Kraken PRO Over Ear PC and Music Headset"/>
    <n v="239.97"/>
    <n v="3"/>
    <n v="0"/>
    <x v="784"/>
  </r>
  <r>
    <n v="2759"/>
    <x v="1358"/>
    <x v="21"/>
    <d v="2016-03-15T00:00:00"/>
    <s v="Standard Class"/>
    <s v="JP-16135"/>
    <s v="Julie Prescott"/>
    <x v="2"/>
    <s v="United States"/>
    <s v="Columbus"/>
    <x v="32"/>
    <n v="31907"/>
    <x v="0"/>
    <s v="FUR-FU-10004270"/>
    <x v="0"/>
    <x v="5"/>
    <s v="Executive Impressions 13&quot; Clairmont Wall Clock"/>
    <n v="76.92"/>
    <n v="4"/>
    <n v="0"/>
    <x v="2438"/>
  </r>
  <r>
    <n v="2760"/>
    <x v="1358"/>
    <x v="21"/>
    <d v="2016-03-15T00:00:00"/>
    <s v="Standard Class"/>
    <s v="JP-16135"/>
    <s v="Julie Prescott"/>
    <x v="2"/>
    <s v="United States"/>
    <s v="Columbus"/>
    <x v="32"/>
    <n v="31907"/>
    <x v="0"/>
    <s v="OFF-ST-10001526"/>
    <x v="1"/>
    <x v="4"/>
    <s v="Iceberg Mobile Mega Data/Printer Cart "/>
    <n v="481.32"/>
    <n v="4"/>
    <n v="0"/>
    <x v="2439"/>
  </r>
  <r>
    <n v="2761"/>
    <x v="1359"/>
    <x v="542"/>
    <d v="2014-05-29T00:00:00"/>
    <s v="First Class"/>
    <s v="Dp-13240"/>
    <s v="Dean percer"/>
    <x v="2"/>
    <s v="United States"/>
    <s v="Murray"/>
    <x v="7"/>
    <n v="84107"/>
    <x v="1"/>
    <s v="OFF-PA-10002893"/>
    <x v="1"/>
    <x v="10"/>
    <s v="Wirebound Service Call Books, 5 1/2&quot; x 4&quot;"/>
    <n v="48.4"/>
    <n v="5"/>
    <n v="0"/>
    <x v="2440"/>
  </r>
  <r>
    <n v="2762"/>
    <x v="1360"/>
    <x v="386"/>
    <d v="2017-10-14T00:00:00"/>
    <s v="First Class"/>
    <s v="NK-18490"/>
    <s v="Neil Knudson"/>
    <x v="2"/>
    <s v="United States"/>
    <s v="San Francisco"/>
    <x v="1"/>
    <n v="94110"/>
    <x v="1"/>
    <s v="TEC-AC-10003709"/>
    <x v="2"/>
    <x v="11"/>
    <s v="Maxell 4.7GB DVD-R 5/Pack"/>
    <n v="0.99"/>
    <n v="1"/>
    <n v="0"/>
    <x v="2441"/>
  </r>
  <r>
    <n v="2763"/>
    <x v="1360"/>
    <x v="386"/>
    <d v="2017-10-14T00:00:00"/>
    <s v="First Class"/>
    <s v="NK-18490"/>
    <s v="Neil Knudson"/>
    <x v="2"/>
    <s v="United States"/>
    <s v="San Francisco"/>
    <x v="1"/>
    <n v="94110"/>
    <x v="1"/>
    <s v="OFF-BI-10001191"/>
    <x v="1"/>
    <x v="8"/>
    <s v="Canvas Sectional Post Binders"/>
    <n v="101.84"/>
    <n v="5"/>
    <n v="0.2"/>
    <x v="2442"/>
  </r>
  <r>
    <n v="2764"/>
    <x v="1361"/>
    <x v="738"/>
    <d v="2017-06-28T00:00:00"/>
    <s v="Standard Class"/>
    <s v="PL-18925"/>
    <s v="Paul Lucas"/>
    <x v="2"/>
    <s v="United States"/>
    <s v="Philadelphia"/>
    <x v="9"/>
    <n v="19140"/>
    <x v="3"/>
    <s v="OFF-BI-10003166"/>
    <x v="1"/>
    <x v="8"/>
    <s v="GBC Plasticlear Binding Covers"/>
    <n v="10.332000000000001"/>
    <n v="3"/>
    <n v="0.7"/>
    <x v="2443"/>
  </r>
  <r>
    <n v="2765"/>
    <x v="1361"/>
    <x v="738"/>
    <d v="2017-06-28T00:00:00"/>
    <s v="Standard Class"/>
    <s v="PL-18925"/>
    <s v="Paul Lucas"/>
    <x v="2"/>
    <s v="United States"/>
    <s v="Philadelphia"/>
    <x v="9"/>
    <n v="19140"/>
    <x v="3"/>
    <s v="OFF-BI-10003982"/>
    <x v="1"/>
    <x v="8"/>
    <s v="Wilson Jones Century Plastic Molded Ring Binders"/>
    <n v="31.155000000000001"/>
    <n v="5"/>
    <n v="0.7"/>
    <x v="2444"/>
  </r>
  <r>
    <n v="2766"/>
    <x v="1361"/>
    <x v="738"/>
    <d v="2017-06-28T00:00:00"/>
    <s v="Standard Class"/>
    <s v="PL-18925"/>
    <s v="Paul Lucas"/>
    <x v="2"/>
    <s v="United States"/>
    <s v="Philadelphia"/>
    <x v="9"/>
    <n v="19140"/>
    <x v="3"/>
    <s v="OFF-ST-10004835"/>
    <x v="1"/>
    <x v="4"/>
    <s v="Plastic Stacking Crates &amp; Casters"/>
    <n v="8.9280000000000008"/>
    <n v="2"/>
    <n v="0.2"/>
    <x v="2445"/>
  </r>
  <r>
    <n v="2767"/>
    <x v="1362"/>
    <x v="787"/>
    <d v="2017-01-18T00:00:00"/>
    <s v="First Class"/>
    <s v="RW-19690"/>
    <s v="Robert Waldorf"/>
    <x v="0"/>
    <s v="United States"/>
    <s v="Philadelphia"/>
    <x v="9"/>
    <n v="19134"/>
    <x v="3"/>
    <s v="OFF-AP-10000159"/>
    <x v="1"/>
    <x v="9"/>
    <s v="Belkin F9M820V08 8 Outlet Surge"/>
    <n v="34.384"/>
    <n v="1"/>
    <n v="0.2"/>
    <x v="2446"/>
  </r>
  <r>
    <n v="2768"/>
    <x v="1362"/>
    <x v="787"/>
    <d v="2017-01-18T00:00:00"/>
    <s v="First Class"/>
    <s v="RW-19690"/>
    <s v="Robert Waldorf"/>
    <x v="0"/>
    <s v="United States"/>
    <s v="Philadelphia"/>
    <x v="9"/>
    <n v="19134"/>
    <x v="3"/>
    <s v="OFF-AP-10002945"/>
    <x v="1"/>
    <x v="9"/>
    <s v="Honeywell Enviracaire Portable HEPA Air Cleaner for 17' x 22' Room"/>
    <n v="1924.16"/>
    <n v="8"/>
    <n v="0.2"/>
    <x v="2447"/>
  </r>
  <r>
    <n v="2769"/>
    <x v="1363"/>
    <x v="788"/>
    <d v="2015-04-07T00:00:00"/>
    <s v="Standard Class"/>
    <s v="MO-17950"/>
    <s v="Michael Oakman"/>
    <x v="0"/>
    <s v="United States"/>
    <s v="Dallas"/>
    <x v="5"/>
    <n v="75220"/>
    <x v="2"/>
    <s v="OFF-AP-10001242"/>
    <x v="1"/>
    <x v="9"/>
    <s v="APC 7 Outlet Network SurgeArrest Surge Protector"/>
    <n v="32.192"/>
    <n v="2"/>
    <n v="0.8"/>
    <x v="2448"/>
  </r>
  <r>
    <n v="2770"/>
    <x v="1363"/>
    <x v="788"/>
    <d v="2015-04-07T00:00:00"/>
    <s v="Standard Class"/>
    <s v="MO-17950"/>
    <s v="Michael Oakman"/>
    <x v="0"/>
    <s v="United States"/>
    <s v="Dallas"/>
    <x v="5"/>
    <n v="75220"/>
    <x v="2"/>
    <s v="TEC-AC-10003038"/>
    <x v="2"/>
    <x v="11"/>
    <s v="Kingston Digital DataTraveler 16GB USB 2.0"/>
    <n v="50.12"/>
    <n v="7"/>
    <n v="0.2"/>
    <x v="2449"/>
  </r>
  <r>
    <n v="2771"/>
    <x v="1363"/>
    <x v="788"/>
    <d v="2015-04-07T00:00:00"/>
    <s v="Standard Class"/>
    <s v="MO-17950"/>
    <s v="Michael Oakman"/>
    <x v="0"/>
    <s v="United States"/>
    <s v="Dallas"/>
    <x v="5"/>
    <n v="75220"/>
    <x v="2"/>
    <s v="TEC-AC-10003289"/>
    <x v="2"/>
    <x v="11"/>
    <s v="Anker Ultra-Slim Mini Bluetooth 3.0 Wireless Keyboard"/>
    <n v="47.975999999999999"/>
    <n v="3"/>
    <n v="0.2"/>
    <x v="2450"/>
  </r>
  <r>
    <n v="2772"/>
    <x v="1364"/>
    <x v="323"/>
    <d v="2016-09-10T00:00:00"/>
    <s v="Standard Class"/>
    <s v="JJ-15445"/>
    <s v="Jennifer Jackson"/>
    <x v="0"/>
    <s v="United States"/>
    <s v="Waukesha"/>
    <x v="6"/>
    <n v="53186"/>
    <x v="2"/>
    <s v="OFF-ST-10000918"/>
    <x v="1"/>
    <x v="4"/>
    <s v="Crate-A-Files"/>
    <n v="54.5"/>
    <n v="5"/>
    <n v="0"/>
    <x v="2451"/>
  </r>
  <r>
    <n v="2773"/>
    <x v="1365"/>
    <x v="389"/>
    <d v="2017-12-12T00:00:00"/>
    <s v="First Class"/>
    <s v="BT-11680"/>
    <s v="Brian Thompson"/>
    <x v="0"/>
    <s v="United States"/>
    <s v="Fort Lauderdale"/>
    <x v="2"/>
    <n v="33311"/>
    <x v="0"/>
    <s v="FUR-FU-10001940"/>
    <x v="0"/>
    <x v="5"/>
    <s v="Staple-based wall hangings"/>
    <n v="19.103999999999999"/>
    <n v="3"/>
    <n v="0.2"/>
    <x v="2452"/>
  </r>
  <r>
    <n v="2774"/>
    <x v="1366"/>
    <x v="441"/>
    <d v="2016-11-26T00:00:00"/>
    <s v="Standard Class"/>
    <s v="RD-19585"/>
    <s v="Rob Dowd"/>
    <x v="0"/>
    <s v="United States"/>
    <s v="Detroit"/>
    <x v="12"/>
    <n v="48205"/>
    <x v="2"/>
    <s v="OFF-BI-10002852"/>
    <x v="1"/>
    <x v="8"/>
    <s v="Ibico Standard Transparent Covers"/>
    <n v="49.44"/>
    <n v="3"/>
    <n v="0"/>
    <x v="2453"/>
  </r>
  <r>
    <n v="2775"/>
    <x v="1367"/>
    <x v="343"/>
    <d v="2017-11-18T00:00:00"/>
    <s v="Standard Class"/>
    <s v="ML-17755"/>
    <s v="Max Ludwig"/>
    <x v="2"/>
    <s v="United States"/>
    <s v="Springfield"/>
    <x v="24"/>
    <n v="45503"/>
    <x v="3"/>
    <s v="OFF-PA-10004451"/>
    <x v="1"/>
    <x v="10"/>
    <s v="Xerox 222"/>
    <n v="10.368"/>
    <n v="2"/>
    <n v="0.2"/>
    <x v="572"/>
  </r>
  <r>
    <n v="2776"/>
    <x v="1368"/>
    <x v="147"/>
    <d v="2016-10-25T00:00:00"/>
    <s v="Standard Class"/>
    <s v="JE-15745"/>
    <s v="Joel Eaton"/>
    <x v="0"/>
    <s v="United States"/>
    <s v="San Diego"/>
    <x v="1"/>
    <n v="92037"/>
    <x v="1"/>
    <s v="OFF-ST-10004804"/>
    <x v="1"/>
    <x v="4"/>
    <s v="Belkin 19&quot; Vented Equipment Shelf, Black"/>
    <n v="154.44"/>
    <n v="3"/>
    <n v="0"/>
    <x v="1284"/>
  </r>
  <r>
    <n v="2777"/>
    <x v="1369"/>
    <x v="379"/>
    <d v="2015-12-25T00:00:00"/>
    <s v="Standard Class"/>
    <s v="ER-13855"/>
    <s v="Elpida Rittenbach"/>
    <x v="1"/>
    <s v="United States"/>
    <s v="Colorado Springs"/>
    <x v="22"/>
    <n v="80906"/>
    <x v="1"/>
    <s v="OFF-AP-10003971"/>
    <x v="1"/>
    <x v="9"/>
    <s v="Belkin 6 Outlet Metallic Surge Strip"/>
    <n v="60.984000000000002"/>
    <n v="7"/>
    <n v="0.2"/>
    <x v="2454"/>
  </r>
  <r>
    <n v="2778"/>
    <x v="1370"/>
    <x v="789"/>
    <d v="2015-07-19T00:00:00"/>
    <s v="Second Class"/>
    <s v="JM-15535"/>
    <s v="Jessica Myrick"/>
    <x v="0"/>
    <s v="United States"/>
    <s v="Bakersfield"/>
    <x v="1"/>
    <n v="93309"/>
    <x v="1"/>
    <s v="FUR-BO-10003159"/>
    <x v="0"/>
    <x v="0"/>
    <s v="Sauder Camden County Collection Libraries, Planked Cherry Finish"/>
    <n v="195.46600000000001"/>
    <n v="2"/>
    <n v="0.15"/>
    <x v="2455"/>
  </r>
  <r>
    <n v="2779"/>
    <x v="1371"/>
    <x v="504"/>
    <d v="2017-05-05T00:00:00"/>
    <s v="Standard Class"/>
    <s v="SS-20140"/>
    <s v="Saphhira Shifley"/>
    <x v="1"/>
    <s v="United States"/>
    <s v="Pompano Beach"/>
    <x v="2"/>
    <n v="33068"/>
    <x v="0"/>
    <s v="FUR-FU-10001935"/>
    <x v="0"/>
    <x v="5"/>
    <s v="3M Hangers With Command Adhesive"/>
    <n v="23.68"/>
    <n v="8"/>
    <n v="0.2"/>
    <x v="2456"/>
  </r>
  <r>
    <n v="2780"/>
    <x v="1371"/>
    <x v="504"/>
    <d v="2017-05-05T00:00:00"/>
    <s v="Standard Class"/>
    <s v="SS-20140"/>
    <s v="Saphhira Shifley"/>
    <x v="1"/>
    <s v="United States"/>
    <s v="Pompano Beach"/>
    <x v="2"/>
    <n v="33068"/>
    <x v="0"/>
    <s v="TEC-AC-10003433"/>
    <x v="2"/>
    <x v="11"/>
    <s v="Maxell 4.7GB DVD 5/Pack"/>
    <n v="2.3759999999999999"/>
    <n v="3"/>
    <n v="0.2"/>
    <x v="2457"/>
  </r>
  <r>
    <n v="2781"/>
    <x v="1372"/>
    <x v="636"/>
    <d v="2017-05-08T00:00:00"/>
    <s v="First Class"/>
    <s v="TC-21295"/>
    <s v="Toby Carlisle"/>
    <x v="0"/>
    <s v="United States"/>
    <s v="New York City"/>
    <x v="15"/>
    <n v="10035"/>
    <x v="3"/>
    <s v="OFF-LA-10004544"/>
    <x v="1"/>
    <x v="2"/>
    <s v="Avery 505"/>
    <n v="59.2"/>
    <n v="4"/>
    <n v="0"/>
    <x v="2458"/>
  </r>
  <r>
    <n v="2782"/>
    <x v="1373"/>
    <x v="225"/>
    <d v="2017-11-27T00:00:00"/>
    <s v="Standard Class"/>
    <s v="HG-15025"/>
    <s v="Hunter Glantz"/>
    <x v="0"/>
    <s v="United States"/>
    <s v="Lakeville"/>
    <x v="11"/>
    <n v="55044"/>
    <x v="2"/>
    <s v="OFF-AR-10001026"/>
    <x v="1"/>
    <x v="6"/>
    <s v="Sanford Uni-Blazer View Highlighters, Chisel Tip, Yellow"/>
    <n v="22"/>
    <n v="10"/>
    <n v="0"/>
    <x v="2459"/>
  </r>
  <r>
    <n v="2783"/>
    <x v="1374"/>
    <x v="583"/>
    <d v="2016-11-16T00:00:00"/>
    <s v="Standard Class"/>
    <s v="LD-17005"/>
    <s v="Lisa DeCherney"/>
    <x v="0"/>
    <s v="United States"/>
    <s v="Detroit"/>
    <x v="12"/>
    <n v="48234"/>
    <x v="2"/>
    <s v="TEC-PH-10001336"/>
    <x v="2"/>
    <x v="7"/>
    <s v="Digium D40 VoIP phone"/>
    <n v="257.98"/>
    <n v="2"/>
    <n v="0"/>
    <x v="2178"/>
  </r>
  <r>
    <n v="2784"/>
    <x v="1375"/>
    <x v="732"/>
    <d v="2016-11-10T00:00:00"/>
    <s v="Standard Class"/>
    <s v="AS-10285"/>
    <s v="Alejandro Savely"/>
    <x v="1"/>
    <s v="United States"/>
    <s v="Philadelphia"/>
    <x v="9"/>
    <n v="19134"/>
    <x v="3"/>
    <s v="TEC-PH-10003187"/>
    <x v="2"/>
    <x v="7"/>
    <s v="Anker Astro Mini 3000mAh Ultra-Compact Portable Charger"/>
    <n v="23.988"/>
    <n v="2"/>
    <n v="0.4"/>
    <x v="2460"/>
  </r>
  <r>
    <n v="2785"/>
    <x v="1376"/>
    <x v="790"/>
    <d v="2016-10-15T00:00:00"/>
    <s v="Standard Class"/>
    <s v="MP-17965"/>
    <s v="Michael Paige"/>
    <x v="1"/>
    <s v="United States"/>
    <s v="Troy"/>
    <x v="24"/>
    <n v="45373"/>
    <x v="3"/>
    <s v="TEC-PH-10004897"/>
    <x v="2"/>
    <x v="7"/>
    <s v="Mediabridge Sport Armband iPhone 5s"/>
    <n v="23.975999999999999"/>
    <n v="4"/>
    <n v="0.4"/>
    <x v="2461"/>
  </r>
  <r>
    <n v="2786"/>
    <x v="1377"/>
    <x v="481"/>
    <d v="2015-09-23T00:00:00"/>
    <s v="First Class"/>
    <s v="CD-12790"/>
    <s v="Cynthia Delaney"/>
    <x v="2"/>
    <s v="United States"/>
    <s v="Los Angeles"/>
    <x v="1"/>
    <n v="90036"/>
    <x v="1"/>
    <s v="FUR-CH-10004997"/>
    <x v="0"/>
    <x v="1"/>
    <s v="Hon Every-Day Series Multi-Task Chairs"/>
    <n v="601.53599999999994"/>
    <n v="4"/>
    <n v="0.2"/>
    <x v="232"/>
  </r>
  <r>
    <n v="2787"/>
    <x v="1377"/>
    <x v="481"/>
    <d v="2015-09-23T00:00:00"/>
    <s v="First Class"/>
    <s v="CD-12790"/>
    <s v="Cynthia Delaney"/>
    <x v="2"/>
    <s v="United States"/>
    <s v="Los Angeles"/>
    <x v="1"/>
    <n v="90036"/>
    <x v="1"/>
    <s v="OFF-FA-10002763"/>
    <x v="1"/>
    <x v="13"/>
    <s v="Advantus Map Pennant Flags and Round Head Tacks"/>
    <n v="7.9"/>
    <n v="2"/>
    <n v="0"/>
    <x v="2462"/>
  </r>
  <r>
    <n v="2788"/>
    <x v="1378"/>
    <x v="266"/>
    <d v="2014-12-06T00:00:00"/>
    <s v="Standard Class"/>
    <s v="MD-17860"/>
    <s v="Michael Dominguez"/>
    <x v="1"/>
    <s v="United States"/>
    <s v="Corpus Christi"/>
    <x v="5"/>
    <n v="78415"/>
    <x v="2"/>
    <s v="FUR-FU-10001588"/>
    <x v="0"/>
    <x v="5"/>
    <s v="Deflect-o SuperTray Unbreakable Stackable Tray, Letter, Black"/>
    <n v="58.36"/>
    <n v="5"/>
    <n v="0.6"/>
    <x v="2463"/>
  </r>
  <r>
    <n v="2789"/>
    <x v="1378"/>
    <x v="266"/>
    <d v="2014-12-06T00:00:00"/>
    <s v="Standard Class"/>
    <s v="MD-17860"/>
    <s v="Michael Dominguez"/>
    <x v="1"/>
    <s v="United States"/>
    <s v="Corpus Christi"/>
    <x v="5"/>
    <n v="78415"/>
    <x v="2"/>
    <s v="OFF-AR-10000940"/>
    <x v="1"/>
    <x v="6"/>
    <s v="Newell 343"/>
    <n v="16.463999999999999"/>
    <n v="7"/>
    <n v="0.2"/>
    <x v="2464"/>
  </r>
  <r>
    <n v="2790"/>
    <x v="1378"/>
    <x v="266"/>
    <d v="2014-12-06T00:00:00"/>
    <s v="Standard Class"/>
    <s v="MD-17860"/>
    <s v="Michael Dominguez"/>
    <x v="1"/>
    <s v="United States"/>
    <s v="Corpus Christi"/>
    <x v="5"/>
    <n v="78415"/>
    <x v="2"/>
    <s v="FUR-FU-10002759"/>
    <x v="0"/>
    <x v="5"/>
    <s v="12-1/2 Diameter Round Wall Clock"/>
    <n v="39.96"/>
    <n v="5"/>
    <n v="0.6"/>
    <x v="2465"/>
  </r>
  <r>
    <n v="2791"/>
    <x v="1379"/>
    <x v="158"/>
    <d v="2014-09-22T00:00:00"/>
    <s v="First Class"/>
    <s v="BM-11650"/>
    <s v="Brian Moss"/>
    <x v="1"/>
    <s v="United States"/>
    <s v="Omaha"/>
    <x v="8"/>
    <n v="68104"/>
    <x v="2"/>
    <s v="OFF-AP-10000358"/>
    <x v="1"/>
    <x v="9"/>
    <s v="Fellowes Basic Home/Office Series Surge Protectors"/>
    <n v="25.96"/>
    <n v="2"/>
    <n v="0"/>
    <x v="2466"/>
  </r>
  <r>
    <n v="2792"/>
    <x v="1379"/>
    <x v="158"/>
    <d v="2014-09-22T00:00:00"/>
    <s v="First Class"/>
    <s v="BM-11650"/>
    <s v="Brian Moss"/>
    <x v="1"/>
    <s v="United States"/>
    <s v="Omaha"/>
    <x v="8"/>
    <n v="68104"/>
    <x v="2"/>
    <s v="OFF-AP-10003281"/>
    <x v="1"/>
    <x v="9"/>
    <s v="Acco 6 Outlet Guardian Standard Surge Suppressor"/>
    <n v="36.270000000000003"/>
    <n v="3"/>
    <n v="0"/>
    <x v="743"/>
  </r>
  <r>
    <n v="2793"/>
    <x v="1379"/>
    <x v="158"/>
    <d v="2014-09-22T00:00:00"/>
    <s v="First Class"/>
    <s v="BM-11650"/>
    <s v="Brian Moss"/>
    <x v="1"/>
    <s v="United States"/>
    <s v="Omaha"/>
    <x v="8"/>
    <n v="68104"/>
    <x v="2"/>
    <s v="OFF-PA-10000029"/>
    <x v="1"/>
    <x v="10"/>
    <s v="Xerox 224"/>
    <n v="6.48"/>
    <n v="1"/>
    <n v="0"/>
    <x v="90"/>
  </r>
  <r>
    <n v="2794"/>
    <x v="1380"/>
    <x v="791"/>
    <d v="2014-04-17T00:00:00"/>
    <s v="Standard Class"/>
    <s v="KN-16450"/>
    <s v="Kean Nguyen"/>
    <x v="1"/>
    <s v="United States"/>
    <s v="Redondo Beach"/>
    <x v="1"/>
    <n v="90278"/>
    <x v="1"/>
    <s v="TEC-PH-10001557"/>
    <x v="2"/>
    <x v="7"/>
    <s v="Pyle PMP37LED"/>
    <n v="1075.088"/>
    <n v="14"/>
    <n v="0.2"/>
    <x v="2467"/>
  </r>
  <r>
    <n v="2795"/>
    <x v="1380"/>
    <x v="791"/>
    <d v="2014-04-17T00:00:00"/>
    <s v="Standard Class"/>
    <s v="KN-16450"/>
    <s v="Kean Nguyen"/>
    <x v="1"/>
    <s v="United States"/>
    <s v="Redondo Beach"/>
    <x v="1"/>
    <n v="90278"/>
    <x v="1"/>
    <s v="TEC-PH-10000576"/>
    <x v="2"/>
    <x v="7"/>
    <s v="AT&amp;T 1080 Corded phone"/>
    <n v="438.36799999999999"/>
    <n v="4"/>
    <n v="0.2"/>
    <x v="2468"/>
  </r>
  <r>
    <n v="2796"/>
    <x v="1380"/>
    <x v="791"/>
    <d v="2014-04-17T00:00:00"/>
    <s v="Standard Class"/>
    <s v="KN-16450"/>
    <s v="Kean Nguyen"/>
    <x v="1"/>
    <s v="United States"/>
    <s v="Redondo Beach"/>
    <x v="1"/>
    <n v="90278"/>
    <x v="1"/>
    <s v="OFF-BI-10002764"/>
    <x v="1"/>
    <x v="8"/>
    <s v="Recycled Pressboard Report Cover with Reinforced Top Hinge"/>
    <n v="18.088000000000001"/>
    <n v="7"/>
    <n v="0.2"/>
    <x v="2469"/>
  </r>
  <r>
    <n v="2797"/>
    <x v="1380"/>
    <x v="791"/>
    <d v="2014-04-17T00:00:00"/>
    <s v="Standard Class"/>
    <s v="KN-16450"/>
    <s v="Kean Nguyen"/>
    <x v="1"/>
    <s v="United States"/>
    <s v="Redondo Beach"/>
    <x v="1"/>
    <n v="90278"/>
    <x v="1"/>
    <s v="FUR-BO-10001337"/>
    <x v="0"/>
    <x v="0"/>
    <s v="O'Sullivan Living Dimensions 2-Shelf Bookcases"/>
    <n v="308.49900000000002"/>
    <n v="3"/>
    <n v="0.15"/>
    <x v="2470"/>
  </r>
  <r>
    <n v="2798"/>
    <x v="1381"/>
    <x v="179"/>
    <d v="2017-10-27T00:00:00"/>
    <s v="Standard Class"/>
    <s v="IG-15085"/>
    <s v="Ivan Gibson"/>
    <x v="0"/>
    <s v="United States"/>
    <s v="Little Rock"/>
    <x v="36"/>
    <n v="72209"/>
    <x v="0"/>
    <s v="OFF-AR-10002257"/>
    <x v="1"/>
    <x v="6"/>
    <s v="Eldon Spacemaker Box, Quick-Snap Lid, Clear"/>
    <n v="13.36"/>
    <n v="4"/>
    <n v="0"/>
    <x v="2471"/>
  </r>
  <r>
    <n v="2799"/>
    <x v="1381"/>
    <x v="179"/>
    <d v="2017-10-27T00:00:00"/>
    <s v="Standard Class"/>
    <s v="IG-15085"/>
    <s v="Ivan Gibson"/>
    <x v="0"/>
    <s v="United States"/>
    <s v="Little Rock"/>
    <x v="36"/>
    <n v="72209"/>
    <x v="0"/>
    <s v="OFF-PA-10001019"/>
    <x v="1"/>
    <x v="10"/>
    <s v="Xerox 1884"/>
    <n v="39.96"/>
    <n v="2"/>
    <n v="0"/>
    <x v="815"/>
  </r>
  <r>
    <n v="2800"/>
    <x v="1381"/>
    <x v="179"/>
    <d v="2017-10-27T00:00:00"/>
    <s v="Standard Class"/>
    <s v="IG-15085"/>
    <s v="Ivan Gibson"/>
    <x v="0"/>
    <s v="United States"/>
    <s v="Little Rock"/>
    <x v="36"/>
    <n v="72209"/>
    <x v="0"/>
    <s v="OFF-BI-10003364"/>
    <x v="1"/>
    <x v="8"/>
    <s v="Binding Machine Supplies"/>
    <n v="145.85"/>
    <n v="5"/>
    <n v="0"/>
    <x v="2472"/>
  </r>
  <r>
    <n v="2801"/>
    <x v="1382"/>
    <x v="792"/>
    <d v="2016-10-28T00:00:00"/>
    <s v="First Class"/>
    <s v="JS-15595"/>
    <s v="Jill Stevenson"/>
    <x v="1"/>
    <s v="United States"/>
    <s v="Miami"/>
    <x v="2"/>
    <n v="33180"/>
    <x v="0"/>
    <s v="TEC-PH-10000984"/>
    <x v="2"/>
    <x v="7"/>
    <s v="Panasonic KX-TG9471B"/>
    <n v="783.96"/>
    <n v="5"/>
    <n v="0.2"/>
    <x v="2473"/>
  </r>
  <r>
    <n v="2802"/>
    <x v="1383"/>
    <x v="549"/>
    <d v="2015-11-04T00:00:00"/>
    <s v="First Class"/>
    <s v="GA-14725"/>
    <s v="Guy Armstrong"/>
    <x v="0"/>
    <s v="United States"/>
    <s v="Salem"/>
    <x v="21"/>
    <n v="97301"/>
    <x v="1"/>
    <s v="OFF-AR-10001683"/>
    <x v="1"/>
    <x v="6"/>
    <s v="Lumber Crayons"/>
    <n v="7.88"/>
    <n v="1"/>
    <n v="0.2"/>
    <x v="2474"/>
  </r>
  <r>
    <n v="2803"/>
    <x v="1384"/>
    <x v="132"/>
    <d v="2017-11-08T00:00:00"/>
    <s v="Standard Class"/>
    <s v="DL-13330"/>
    <s v="Denise Leinenbach"/>
    <x v="0"/>
    <s v="United States"/>
    <s v="Las Cruces"/>
    <x v="27"/>
    <n v="88001"/>
    <x v="1"/>
    <s v="FUR-FU-10000629"/>
    <x v="0"/>
    <x v="5"/>
    <s v="9-3/4 Diameter Round Wall Clock"/>
    <n v="41.37"/>
    <n v="3"/>
    <n v="0"/>
    <x v="1496"/>
  </r>
  <r>
    <n v="2804"/>
    <x v="1385"/>
    <x v="793"/>
    <d v="2015-05-16T00:00:00"/>
    <s v="Standard Class"/>
    <s v="CS-12505"/>
    <s v="Cindy Stewart"/>
    <x v="0"/>
    <s v="United States"/>
    <s v="San Francisco"/>
    <x v="1"/>
    <n v="94122"/>
    <x v="1"/>
    <s v="OFF-PA-10003893"/>
    <x v="1"/>
    <x v="10"/>
    <s v="Xerox 1962"/>
    <n v="12.84"/>
    <n v="3"/>
    <n v="0"/>
    <x v="2475"/>
  </r>
  <r>
    <n v="2805"/>
    <x v="1385"/>
    <x v="793"/>
    <d v="2015-05-16T00:00:00"/>
    <s v="Standard Class"/>
    <s v="CS-12505"/>
    <s v="Cindy Stewart"/>
    <x v="0"/>
    <s v="United States"/>
    <s v="San Francisco"/>
    <x v="1"/>
    <n v="94122"/>
    <x v="1"/>
    <s v="OFF-PA-10004239"/>
    <x v="1"/>
    <x v="10"/>
    <s v="Xerox 1953"/>
    <n v="25.68"/>
    <n v="6"/>
    <n v="0"/>
    <x v="2476"/>
  </r>
  <r>
    <n v="2806"/>
    <x v="1386"/>
    <x v="67"/>
    <d v="2015-09-11T00:00:00"/>
    <s v="Standard Class"/>
    <s v="CC-12145"/>
    <s v="Charles Crestani"/>
    <x v="0"/>
    <s v="United States"/>
    <s v="El Paso"/>
    <x v="5"/>
    <n v="79907"/>
    <x v="2"/>
    <s v="FUR-CH-10000553"/>
    <x v="0"/>
    <x v="1"/>
    <s v="Metal Folding Chairs, Beige, 4/Carton"/>
    <n v="47.515999999999998"/>
    <n v="2"/>
    <n v="0.3"/>
    <x v="2477"/>
  </r>
  <r>
    <n v="2807"/>
    <x v="1387"/>
    <x v="395"/>
    <d v="2015-07-27T00:00:00"/>
    <s v="Second Class"/>
    <s v="MH-18025"/>
    <s v="Michelle Huthwaite"/>
    <x v="0"/>
    <s v="United States"/>
    <s v="Seattle"/>
    <x v="4"/>
    <n v="98115"/>
    <x v="1"/>
    <s v="OFF-FA-10004395"/>
    <x v="1"/>
    <x v="13"/>
    <s v="Plymouth Boxed Rubber Bands by Plymouth"/>
    <n v="9.42"/>
    <n v="2"/>
    <n v="0"/>
    <x v="2478"/>
  </r>
  <r>
    <n v="2808"/>
    <x v="1387"/>
    <x v="395"/>
    <d v="2015-07-27T00:00:00"/>
    <s v="Second Class"/>
    <s v="MH-18025"/>
    <s v="Michelle Huthwaite"/>
    <x v="0"/>
    <s v="United States"/>
    <s v="Seattle"/>
    <x v="4"/>
    <n v="98115"/>
    <x v="1"/>
    <s v="OFF-PA-10004782"/>
    <x v="1"/>
    <x v="10"/>
    <s v="Xerox 228"/>
    <n v="12.96"/>
    <n v="2"/>
    <n v="0"/>
    <x v="91"/>
  </r>
  <r>
    <n v="2809"/>
    <x v="1387"/>
    <x v="395"/>
    <d v="2015-07-27T00:00:00"/>
    <s v="Second Class"/>
    <s v="MH-18025"/>
    <s v="Michelle Huthwaite"/>
    <x v="0"/>
    <s v="United States"/>
    <s v="Seattle"/>
    <x v="4"/>
    <n v="98115"/>
    <x v="1"/>
    <s v="FUR-BO-10002213"/>
    <x v="0"/>
    <x v="0"/>
    <s v="Sauder Forest Hills Library, Woodland Oak Finish"/>
    <n v="704.9"/>
    <n v="5"/>
    <n v="0"/>
    <x v="2479"/>
  </r>
  <r>
    <n v="2810"/>
    <x v="1387"/>
    <x v="395"/>
    <d v="2015-07-27T00:00:00"/>
    <s v="Second Class"/>
    <s v="MH-18025"/>
    <s v="Michelle Huthwaite"/>
    <x v="0"/>
    <s v="United States"/>
    <s v="Seattle"/>
    <x v="4"/>
    <n v="98115"/>
    <x v="1"/>
    <s v="FUR-CH-10001854"/>
    <x v="0"/>
    <x v="1"/>
    <s v="Office Star - Professional Matrix Back Chair with 2-to-1 Synchro Tilt and Mesh Fabric Seat"/>
    <n v="561.56799999999998"/>
    <n v="2"/>
    <n v="0.2"/>
    <x v="2480"/>
  </r>
  <r>
    <n v="2811"/>
    <x v="1388"/>
    <x v="547"/>
    <d v="2015-11-18T00:00:00"/>
    <s v="Second Class"/>
    <s v="MP-18175"/>
    <s v="Mike Pelletier"/>
    <x v="2"/>
    <s v="United States"/>
    <s v="Milwaukee"/>
    <x v="6"/>
    <n v="53209"/>
    <x v="2"/>
    <s v="OFF-PA-10000157"/>
    <x v="1"/>
    <x v="10"/>
    <s v="Xerox 191"/>
    <n v="179.82"/>
    <n v="9"/>
    <n v="0"/>
    <x v="2481"/>
  </r>
  <r>
    <n v="2812"/>
    <x v="1388"/>
    <x v="547"/>
    <d v="2015-11-18T00:00:00"/>
    <s v="Second Class"/>
    <s v="MP-18175"/>
    <s v="Mike Pelletier"/>
    <x v="2"/>
    <s v="United States"/>
    <s v="Milwaukee"/>
    <x v="6"/>
    <n v="53209"/>
    <x v="2"/>
    <s v="FUR-FU-10001185"/>
    <x v="0"/>
    <x v="5"/>
    <s v="Advantus Employee of the Month Certificate Frame, 11 x 13-1/2"/>
    <n v="185.58"/>
    <n v="6"/>
    <n v="0"/>
    <x v="2482"/>
  </r>
  <r>
    <n v="2813"/>
    <x v="1388"/>
    <x v="547"/>
    <d v="2015-11-18T00:00:00"/>
    <s v="Second Class"/>
    <s v="MP-18175"/>
    <s v="Mike Pelletier"/>
    <x v="2"/>
    <s v="United States"/>
    <s v="Milwaukee"/>
    <x v="6"/>
    <n v="53209"/>
    <x v="2"/>
    <s v="FUR-TA-10001520"/>
    <x v="0"/>
    <x v="3"/>
    <s v="Lesro Sheffield Collection Coffee Table, End Table, Center Table, Corner Table"/>
    <n v="214.11"/>
    <n v="3"/>
    <n v="0"/>
    <x v="2483"/>
  </r>
  <r>
    <n v="2814"/>
    <x v="1388"/>
    <x v="547"/>
    <d v="2015-11-18T00:00:00"/>
    <s v="Second Class"/>
    <s v="MP-18175"/>
    <s v="Mike Pelletier"/>
    <x v="2"/>
    <s v="United States"/>
    <s v="Milwaukee"/>
    <x v="6"/>
    <n v="53209"/>
    <x v="2"/>
    <s v="TEC-AC-10004145"/>
    <x v="2"/>
    <x v="11"/>
    <s v="Logitech diNovo Edge Keyboard"/>
    <n v="999.96"/>
    <n v="4"/>
    <n v="0"/>
    <x v="2484"/>
  </r>
  <r>
    <n v="2815"/>
    <x v="1388"/>
    <x v="547"/>
    <d v="2015-11-18T00:00:00"/>
    <s v="Second Class"/>
    <s v="MP-18175"/>
    <s v="Mike Pelletier"/>
    <x v="2"/>
    <s v="United States"/>
    <s v="Milwaukee"/>
    <x v="6"/>
    <n v="53209"/>
    <x v="2"/>
    <s v="FUR-TA-10000688"/>
    <x v="0"/>
    <x v="3"/>
    <s v="Chromcraft Bull-Nose Wood Round Conference Table Top, Wood Base"/>
    <n v="653.54999999999995"/>
    <n v="3"/>
    <n v="0"/>
    <x v="2485"/>
  </r>
  <r>
    <n v="2816"/>
    <x v="1389"/>
    <x v="135"/>
    <d v="2015-09-08T00:00:00"/>
    <s v="Standard Class"/>
    <s v="DR-12940"/>
    <s v="Daniel Raglin"/>
    <x v="2"/>
    <s v="United States"/>
    <s v="Franklin"/>
    <x v="31"/>
    <n v="2038"/>
    <x v="3"/>
    <s v="OFF-BI-10001510"/>
    <x v="1"/>
    <x v="8"/>
    <s v="Deluxe Heavy-Duty Vinyl Round Ring Binder"/>
    <n v="114.6"/>
    <n v="5"/>
    <n v="0"/>
    <x v="2486"/>
  </r>
  <r>
    <n v="2817"/>
    <x v="1389"/>
    <x v="135"/>
    <d v="2015-09-08T00:00:00"/>
    <s v="Standard Class"/>
    <s v="DR-12940"/>
    <s v="Daniel Raglin"/>
    <x v="2"/>
    <s v="United States"/>
    <s v="Franklin"/>
    <x v="31"/>
    <n v="2038"/>
    <x v="3"/>
    <s v="FUR-CH-10003817"/>
    <x v="0"/>
    <x v="1"/>
    <s v="Global Value Steno Chair, Gray"/>
    <n v="60.74"/>
    <n v="1"/>
    <n v="0"/>
    <x v="2487"/>
  </r>
  <r>
    <n v="2818"/>
    <x v="1389"/>
    <x v="135"/>
    <d v="2015-09-08T00:00:00"/>
    <s v="Standard Class"/>
    <s v="DR-12940"/>
    <s v="Daniel Raglin"/>
    <x v="2"/>
    <s v="United States"/>
    <s v="Franklin"/>
    <x v="31"/>
    <n v="2038"/>
    <x v="3"/>
    <s v="FUR-FU-10000308"/>
    <x v="0"/>
    <x v="5"/>
    <s v="Deflect-o Glass Clear Studded Chair Mats"/>
    <n v="124.36"/>
    <n v="2"/>
    <n v="0"/>
    <x v="2488"/>
  </r>
  <r>
    <n v="2819"/>
    <x v="1389"/>
    <x v="135"/>
    <d v="2015-09-08T00:00:00"/>
    <s v="Standard Class"/>
    <s v="DR-12940"/>
    <s v="Daniel Raglin"/>
    <x v="2"/>
    <s v="United States"/>
    <s v="Franklin"/>
    <x v="31"/>
    <n v="2038"/>
    <x v="3"/>
    <s v="OFF-ST-10003208"/>
    <x v="1"/>
    <x v="4"/>
    <s v="Adjustable Depth Letter/Legal Cart"/>
    <n v="1088.76"/>
    <n v="6"/>
    <n v="0"/>
    <x v="2489"/>
  </r>
  <r>
    <n v="2820"/>
    <x v="1390"/>
    <x v="465"/>
    <d v="2016-05-08T00:00:00"/>
    <s v="First Class"/>
    <s v="DM-13015"/>
    <s v="Darrin Martin"/>
    <x v="0"/>
    <s v="United States"/>
    <s v="Encinitas"/>
    <x v="1"/>
    <n v="92024"/>
    <x v="1"/>
    <s v="OFF-BI-10003784"/>
    <x v="1"/>
    <x v="8"/>
    <s v="Computer Printout Index Tabs"/>
    <n v="6.72"/>
    <n v="5"/>
    <n v="0.2"/>
    <x v="2490"/>
  </r>
  <r>
    <n v="2821"/>
    <x v="1390"/>
    <x v="465"/>
    <d v="2016-05-08T00:00:00"/>
    <s v="First Class"/>
    <s v="DM-13015"/>
    <s v="Darrin Martin"/>
    <x v="0"/>
    <s v="United States"/>
    <s v="Encinitas"/>
    <x v="1"/>
    <n v="92024"/>
    <x v="1"/>
    <s v="FUR-TA-10003748"/>
    <x v="0"/>
    <x v="3"/>
    <s v="Bevis 36 x 72 Conference Tables"/>
    <n v="298.77600000000001"/>
    <n v="3"/>
    <n v="0.2"/>
    <x v="2491"/>
  </r>
  <r>
    <n v="2822"/>
    <x v="1391"/>
    <x v="413"/>
    <d v="2017-01-05T00:00:00"/>
    <s v="Standard Class"/>
    <s v="BD-11620"/>
    <s v="Brian DeCherney"/>
    <x v="0"/>
    <s v="United States"/>
    <s v="Anaheim"/>
    <x v="1"/>
    <n v="92804"/>
    <x v="1"/>
    <s v="TEC-PH-10002563"/>
    <x v="2"/>
    <x v="7"/>
    <s v="Adtran 1202752G1"/>
    <n v="302.37599999999998"/>
    <n v="3"/>
    <n v="0.2"/>
    <x v="216"/>
  </r>
  <r>
    <n v="2823"/>
    <x v="1392"/>
    <x v="65"/>
    <d v="2017-09-20T00:00:00"/>
    <s v="First Class"/>
    <s v="DC-12850"/>
    <s v="Dan Campbell"/>
    <x v="0"/>
    <s v="United States"/>
    <s v="Arlington"/>
    <x v="5"/>
    <n v="76017"/>
    <x v="2"/>
    <s v="OFF-AR-10000122"/>
    <x v="1"/>
    <x v="6"/>
    <s v="Newell 314"/>
    <n v="8.9280000000000008"/>
    <n v="2"/>
    <n v="0.2"/>
    <x v="2492"/>
  </r>
  <r>
    <n v="2824"/>
    <x v="1392"/>
    <x v="65"/>
    <d v="2017-09-20T00:00:00"/>
    <s v="First Class"/>
    <s v="DC-12850"/>
    <s v="Dan Campbell"/>
    <x v="0"/>
    <s v="United States"/>
    <s v="Arlington"/>
    <x v="5"/>
    <n v="76017"/>
    <x v="2"/>
    <s v="OFF-ST-10000352"/>
    <x v="1"/>
    <x v="4"/>
    <s v="Acco Perma 2700 Stacking Storage Drawers"/>
    <n v="47.584000000000003"/>
    <n v="2"/>
    <n v="0.2"/>
    <x v="2493"/>
  </r>
  <r>
    <n v="2825"/>
    <x v="1393"/>
    <x v="794"/>
    <d v="2014-09-30T00:00:00"/>
    <s v="Standard Class"/>
    <s v="MT-18070"/>
    <s v="Michelle Tran"/>
    <x v="2"/>
    <s v="United States"/>
    <s v="Houston"/>
    <x v="5"/>
    <n v="77041"/>
    <x v="2"/>
    <s v="OFF-PA-10003270"/>
    <x v="1"/>
    <x v="10"/>
    <s v="Xerox 1954"/>
    <n v="33.792000000000002"/>
    <n v="8"/>
    <n v="0.2"/>
    <x v="2494"/>
  </r>
  <r>
    <n v="2826"/>
    <x v="1393"/>
    <x v="794"/>
    <d v="2014-09-30T00:00:00"/>
    <s v="Standard Class"/>
    <s v="MT-18070"/>
    <s v="Michelle Tran"/>
    <x v="2"/>
    <s v="United States"/>
    <s v="Houston"/>
    <x v="5"/>
    <n v="77041"/>
    <x v="2"/>
    <s v="FUR-BO-10003272"/>
    <x v="0"/>
    <x v="0"/>
    <s v="O'Sullivan Living Dimensions 5-Shelf Bookcases"/>
    <n v="300.53280000000001"/>
    <n v="2"/>
    <n v="0.32"/>
    <x v="2495"/>
  </r>
  <r>
    <n v="2827"/>
    <x v="1393"/>
    <x v="794"/>
    <d v="2014-09-30T00:00:00"/>
    <s v="Standard Class"/>
    <s v="MT-18070"/>
    <s v="Michelle Tran"/>
    <x v="2"/>
    <s v="United States"/>
    <s v="Houston"/>
    <x v="5"/>
    <n v="77041"/>
    <x v="2"/>
    <s v="OFF-BI-10002982"/>
    <x v="1"/>
    <x v="8"/>
    <s v="Avery Self-Adhesive Photo Pockets for Polaroid Photos"/>
    <n v="2.7240000000000002"/>
    <n v="2"/>
    <n v="0.8"/>
    <x v="2496"/>
  </r>
  <r>
    <n v="2828"/>
    <x v="1393"/>
    <x v="794"/>
    <d v="2014-09-30T00:00:00"/>
    <s v="Standard Class"/>
    <s v="MT-18070"/>
    <s v="Michelle Tran"/>
    <x v="2"/>
    <s v="United States"/>
    <s v="Houston"/>
    <x v="5"/>
    <n v="77041"/>
    <x v="2"/>
    <s v="OFF-EN-10001509"/>
    <x v="1"/>
    <x v="12"/>
    <s v="Poly String Tie Envelopes"/>
    <n v="3.2639999999999998"/>
    <n v="2"/>
    <n v="0.2"/>
    <x v="30"/>
  </r>
  <r>
    <n v="2829"/>
    <x v="1394"/>
    <x v="131"/>
    <d v="2016-04-26T00:00:00"/>
    <s v="First Class"/>
    <s v="MJ-17740"/>
    <s v="Max Jones"/>
    <x v="0"/>
    <s v="United States"/>
    <s v="Lancaster"/>
    <x v="24"/>
    <n v="43130"/>
    <x v="3"/>
    <s v="OFF-PA-10002421"/>
    <x v="1"/>
    <x v="10"/>
    <s v="Embossed Ink Jet Note Cards"/>
    <n v="108.336"/>
    <n v="6"/>
    <n v="0.2"/>
    <x v="2497"/>
  </r>
  <r>
    <n v="2830"/>
    <x v="1394"/>
    <x v="131"/>
    <d v="2016-04-26T00:00:00"/>
    <s v="First Class"/>
    <s v="MJ-17740"/>
    <s v="Max Jones"/>
    <x v="0"/>
    <s v="United States"/>
    <s v="Lancaster"/>
    <x v="24"/>
    <n v="43130"/>
    <x v="3"/>
    <s v="OFF-ST-10000760"/>
    <x v="1"/>
    <x v="4"/>
    <s v="Eldon Fold 'N Roll Cart System"/>
    <n v="55.92"/>
    <n v="5"/>
    <n v="0.2"/>
    <x v="2498"/>
  </r>
  <r>
    <n v="2831"/>
    <x v="1394"/>
    <x v="131"/>
    <d v="2016-04-26T00:00:00"/>
    <s v="First Class"/>
    <s v="MJ-17740"/>
    <s v="Max Jones"/>
    <x v="0"/>
    <s v="United States"/>
    <s v="Lancaster"/>
    <x v="24"/>
    <n v="43130"/>
    <x v="3"/>
    <s v="OFF-PA-10002923"/>
    <x v="1"/>
    <x v="10"/>
    <s v="Xerox 1942"/>
    <n v="78.304000000000002"/>
    <n v="2"/>
    <n v="0.2"/>
    <x v="130"/>
  </r>
  <r>
    <n v="2832"/>
    <x v="1395"/>
    <x v="301"/>
    <d v="2014-11-05T00:00:00"/>
    <s v="Standard Class"/>
    <s v="ND-18370"/>
    <s v="Natalie DeCherney"/>
    <x v="0"/>
    <s v="United States"/>
    <s v="Portland"/>
    <x v="21"/>
    <n v="97206"/>
    <x v="1"/>
    <s v="OFF-ST-10001128"/>
    <x v="1"/>
    <x v="4"/>
    <s v="Carina Mini System Audio Rack, Model AR050B"/>
    <n v="443.92"/>
    <n v="5"/>
    <n v="0.2"/>
    <x v="2499"/>
  </r>
  <r>
    <n v="2833"/>
    <x v="1395"/>
    <x v="301"/>
    <d v="2014-11-05T00:00:00"/>
    <s v="Standard Class"/>
    <s v="ND-18370"/>
    <s v="Natalie DeCherney"/>
    <x v="0"/>
    <s v="United States"/>
    <s v="Portland"/>
    <x v="21"/>
    <n v="97206"/>
    <x v="1"/>
    <s v="TEC-PH-10000673"/>
    <x v="2"/>
    <x v="7"/>
    <s v="Plantronics Voyager Pro HD - Bluetooth Headset"/>
    <n v="155.976"/>
    <n v="3"/>
    <n v="0.2"/>
    <x v="2500"/>
  </r>
  <r>
    <n v="2834"/>
    <x v="1396"/>
    <x v="795"/>
    <d v="2017-01-31T00:00:00"/>
    <s v="Second Class"/>
    <s v="CA-11965"/>
    <s v="Carol Adams"/>
    <x v="1"/>
    <s v="United States"/>
    <s v="Hoover"/>
    <x v="19"/>
    <n v="35244"/>
    <x v="0"/>
    <s v="OFF-AR-10001547"/>
    <x v="1"/>
    <x v="6"/>
    <s v="Newell 311"/>
    <n v="15.47"/>
    <n v="7"/>
    <n v="0"/>
    <x v="2501"/>
  </r>
  <r>
    <n v="2835"/>
    <x v="1396"/>
    <x v="795"/>
    <d v="2017-01-31T00:00:00"/>
    <s v="Second Class"/>
    <s v="CA-11965"/>
    <s v="Carol Adams"/>
    <x v="1"/>
    <s v="United States"/>
    <s v="Hoover"/>
    <x v="19"/>
    <n v="35244"/>
    <x v="0"/>
    <s v="OFF-BI-10001890"/>
    <x v="1"/>
    <x v="8"/>
    <s v="Avery Poly Binder Pockets"/>
    <n v="7.16"/>
    <n v="2"/>
    <n v="0"/>
    <x v="183"/>
  </r>
  <r>
    <n v="2836"/>
    <x v="1397"/>
    <x v="343"/>
    <d v="2017-11-16T00:00:00"/>
    <s v="Standard Class"/>
    <s v="GA-14725"/>
    <s v="Guy Armstrong"/>
    <x v="0"/>
    <s v="United States"/>
    <s v="Los Angeles"/>
    <x v="1"/>
    <n v="90036"/>
    <x v="1"/>
    <s v="OFF-AP-10003971"/>
    <x v="1"/>
    <x v="9"/>
    <s v="Belkin 6 Outlet Metallic Surge Strip"/>
    <n v="10.89"/>
    <n v="1"/>
    <n v="0"/>
    <x v="2502"/>
  </r>
  <r>
    <n v="2837"/>
    <x v="1397"/>
    <x v="343"/>
    <d v="2017-11-16T00:00:00"/>
    <s v="Standard Class"/>
    <s v="GA-14725"/>
    <s v="Guy Armstrong"/>
    <x v="0"/>
    <s v="United States"/>
    <s v="Los Angeles"/>
    <x v="1"/>
    <n v="90036"/>
    <x v="1"/>
    <s v="OFF-PA-10000520"/>
    <x v="1"/>
    <x v="10"/>
    <s v="Xerox 201"/>
    <n v="19.440000000000001"/>
    <n v="3"/>
    <n v="0"/>
    <x v="551"/>
  </r>
  <r>
    <n v="2838"/>
    <x v="1397"/>
    <x v="343"/>
    <d v="2017-11-16T00:00:00"/>
    <s v="Standard Class"/>
    <s v="GA-14725"/>
    <s v="Guy Armstrong"/>
    <x v="0"/>
    <s v="United States"/>
    <s v="Los Angeles"/>
    <x v="1"/>
    <n v="90036"/>
    <x v="1"/>
    <s v="OFF-BI-10000977"/>
    <x v="1"/>
    <x v="8"/>
    <s v="Ibico Plastic Spiral Binding Combs"/>
    <n v="121.6"/>
    <n v="5"/>
    <n v="0.2"/>
    <x v="2503"/>
  </r>
  <r>
    <n v="2839"/>
    <x v="1398"/>
    <x v="632"/>
    <d v="2016-06-12T00:00:00"/>
    <s v="First Class"/>
    <s v="TC-21295"/>
    <s v="Toby Carlisle"/>
    <x v="0"/>
    <s v="United States"/>
    <s v="Tallahassee"/>
    <x v="2"/>
    <n v="32303"/>
    <x v="0"/>
    <s v="TEC-MA-10002178"/>
    <x v="2"/>
    <x v="15"/>
    <s v="Cisco CP-7937G Unified IP Conference Station Phone"/>
    <n v="695.7"/>
    <n v="2"/>
    <n v="0.5"/>
    <x v="1236"/>
  </r>
  <r>
    <n v="2840"/>
    <x v="1399"/>
    <x v="37"/>
    <d v="2015-09-08T00:00:00"/>
    <s v="Second Class"/>
    <s v="JB-15400"/>
    <s v="Jennifer Braxton"/>
    <x v="1"/>
    <s v="United States"/>
    <s v="New York City"/>
    <x v="15"/>
    <n v="10009"/>
    <x v="3"/>
    <s v="OFF-ST-10001526"/>
    <x v="1"/>
    <x v="4"/>
    <s v="Iceberg Mobile Mega Data/Printer Cart "/>
    <n v="120.33"/>
    <n v="1"/>
    <n v="0"/>
    <x v="2504"/>
  </r>
  <r>
    <n v="2841"/>
    <x v="1400"/>
    <x v="619"/>
    <d v="2014-03-19T00:00:00"/>
    <s v="Standard Class"/>
    <s v="CK-12325"/>
    <s v="Christine Kargatis"/>
    <x v="2"/>
    <s v="United States"/>
    <s v="Chesapeake"/>
    <x v="17"/>
    <n v="23320"/>
    <x v="0"/>
    <s v="FUR-CH-10003379"/>
    <x v="0"/>
    <x v="1"/>
    <s v="Global Commerce Series High-Back Swivel/Tilt Chairs"/>
    <n v="1139.92"/>
    <n v="4"/>
    <n v="0"/>
    <x v="2505"/>
  </r>
  <r>
    <n v="2842"/>
    <x v="1401"/>
    <x v="515"/>
    <d v="2017-09-04T00:00:00"/>
    <s v="Second Class"/>
    <s v="RL-19615"/>
    <s v="Rob Lucas"/>
    <x v="0"/>
    <s v="United States"/>
    <s v="Fayetteville"/>
    <x v="3"/>
    <n v="28314"/>
    <x v="0"/>
    <s v="OFF-PA-10000100"/>
    <x v="1"/>
    <x v="10"/>
    <s v="Xerox 1945"/>
    <n v="229.54400000000001"/>
    <n v="7"/>
    <n v="0.2"/>
    <x v="2506"/>
  </r>
  <r>
    <n v="2843"/>
    <x v="1402"/>
    <x v="721"/>
    <d v="2017-03-27T00:00:00"/>
    <s v="Standard Class"/>
    <s v="AC-10660"/>
    <s v="Anna Chung"/>
    <x v="0"/>
    <s v="United States"/>
    <s v="Huntsville"/>
    <x v="5"/>
    <n v="77340"/>
    <x v="2"/>
    <s v="OFF-ST-10001809"/>
    <x v="1"/>
    <x v="4"/>
    <s v="Fellowes Officeware Wire Shelving"/>
    <n v="143.72800000000001"/>
    <n v="2"/>
    <n v="0.2"/>
    <x v="2507"/>
  </r>
  <r>
    <n v="2844"/>
    <x v="1403"/>
    <x v="796"/>
    <d v="2017-05-22T00:00:00"/>
    <s v="Standard Class"/>
    <s v="BH-11710"/>
    <s v="Brosina Hoffman"/>
    <x v="0"/>
    <s v="United States"/>
    <s v="Philadelphia"/>
    <x v="9"/>
    <n v="19140"/>
    <x v="3"/>
    <s v="TEC-AC-10000387"/>
    <x v="2"/>
    <x v="11"/>
    <s v="KeyTronic KT800P2 - Keyboard - Black"/>
    <n v="36.048000000000002"/>
    <n v="3"/>
    <n v="0.2"/>
    <x v="2508"/>
  </r>
  <r>
    <n v="2845"/>
    <x v="1404"/>
    <x v="797"/>
    <d v="2016-12-31T00:00:00"/>
    <s v="Standard Class"/>
    <s v="BG-11695"/>
    <s v="Brooke Gillingham"/>
    <x v="1"/>
    <s v="United States"/>
    <s v="Woodstock"/>
    <x v="10"/>
    <n v="60098"/>
    <x v="2"/>
    <s v="FUR-CH-10004853"/>
    <x v="0"/>
    <x v="1"/>
    <s v="Global Manager's Adjustable Task Chair, Storm"/>
    <n v="845.48800000000006"/>
    <n v="8"/>
    <n v="0.3"/>
    <x v="2509"/>
  </r>
  <r>
    <n v="2846"/>
    <x v="1405"/>
    <x v="701"/>
    <d v="2017-11-20T00:00:00"/>
    <s v="First Class"/>
    <s v="XP-21865"/>
    <s v="Xylona Preis"/>
    <x v="0"/>
    <s v="United States"/>
    <s v="Everett"/>
    <x v="31"/>
    <n v="2149"/>
    <x v="3"/>
    <s v="OFF-AR-10001958"/>
    <x v="1"/>
    <x v="6"/>
    <s v="Stanley Bostitch Contemporary Electric Pencil Sharpeners"/>
    <n v="50.94"/>
    <n v="3"/>
    <n v="0"/>
    <x v="2510"/>
  </r>
  <r>
    <n v="2847"/>
    <x v="1406"/>
    <x v="18"/>
    <d v="2017-09-15T00:00:00"/>
    <s v="Standard Class"/>
    <s v="SN-20560"/>
    <s v="Skye Norling"/>
    <x v="2"/>
    <s v="United States"/>
    <s v="Chicago"/>
    <x v="10"/>
    <n v="60653"/>
    <x v="2"/>
    <s v="OFF-BI-10003527"/>
    <x v="1"/>
    <x v="8"/>
    <s v="Fellowes PB500 Electric Punch Plastic Comb Binding Machine with Manual Bind"/>
    <n v="762.59400000000005"/>
    <n v="3"/>
    <n v="0.8"/>
    <x v="2511"/>
  </r>
  <r>
    <n v="2848"/>
    <x v="1407"/>
    <x v="798"/>
    <d v="2017-04-15T00:00:00"/>
    <s v="Standard Class"/>
    <s v="DM-13345"/>
    <s v="Denise Monton"/>
    <x v="1"/>
    <s v="United States"/>
    <s v="Roswell"/>
    <x v="32"/>
    <n v="30076"/>
    <x v="0"/>
    <s v="FUR-FU-10003832"/>
    <x v="0"/>
    <x v="5"/>
    <s v="Eldon Expressions Punched Metal &amp; Wood Desk Accessories, Black &amp; Cherry"/>
    <n v="56.28"/>
    <n v="6"/>
    <n v="0"/>
    <x v="2512"/>
  </r>
  <r>
    <n v="2849"/>
    <x v="1407"/>
    <x v="798"/>
    <d v="2017-04-15T00:00:00"/>
    <s v="Standard Class"/>
    <s v="DM-13345"/>
    <s v="Denise Monton"/>
    <x v="1"/>
    <s v="United States"/>
    <s v="Roswell"/>
    <x v="32"/>
    <n v="30076"/>
    <x v="0"/>
    <s v="OFF-BI-10001359"/>
    <x v="1"/>
    <x v="8"/>
    <s v="GBC DocuBind TL300 Electric Binding System"/>
    <n v="2690.97"/>
    <n v="3"/>
    <n v="0"/>
    <x v="2513"/>
  </r>
  <r>
    <n v="2850"/>
    <x v="1408"/>
    <x v="85"/>
    <d v="2016-12-03T00:00:00"/>
    <s v="Standard Class"/>
    <s v="AJ-10780"/>
    <s v="Anthony Jacobs"/>
    <x v="1"/>
    <s v="United States"/>
    <s v="Palm Coast"/>
    <x v="2"/>
    <n v="32137"/>
    <x v="0"/>
    <s v="OFF-BI-10002976"/>
    <x v="1"/>
    <x v="8"/>
    <s v="ACCOHIDE Binder by Acco"/>
    <n v="7.4340000000000002"/>
    <n v="6"/>
    <n v="0.7"/>
    <x v="2514"/>
  </r>
  <r>
    <n v="2851"/>
    <x v="1409"/>
    <x v="799"/>
    <d v="2016-06-05T00:00:00"/>
    <s v="First Class"/>
    <s v="KC-16255"/>
    <s v="Karen Carlisle"/>
    <x v="1"/>
    <s v="United States"/>
    <s v="Philadelphia"/>
    <x v="9"/>
    <n v="19120"/>
    <x v="3"/>
    <s v="OFF-ST-10000736"/>
    <x v="1"/>
    <x v="4"/>
    <s v="Carina Double Wide Media Storage Towers in Natural &amp; Black"/>
    <n v="64.784000000000006"/>
    <n v="1"/>
    <n v="0.2"/>
    <x v="2515"/>
  </r>
  <r>
    <n v="2852"/>
    <x v="1410"/>
    <x v="94"/>
    <d v="2017-12-22T00:00:00"/>
    <s v="Standard Class"/>
    <s v="VF-21715"/>
    <s v="Vicky Freymann"/>
    <x v="2"/>
    <s v="United States"/>
    <s v="Columbus"/>
    <x v="14"/>
    <n v="47201"/>
    <x v="2"/>
    <s v="OFF-PA-10001745"/>
    <x v="1"/>
    <x v="10"/>
    <s v="Wirebound Message Books, 2 7/8&quot; x 5&quot;, 3 Forms per Page"/>
    <n v="28.16"/>
    <n v="4"/>
    <n v="0"/>
    <x v="2516"/>
  </r>
  <r>
    <n v="2853"/>
    <x v="1411"/>
    <x v="690"/>
    <d v="2016-03-21T00:00:00"/>
    <s v="Second Class"/>
    <s v="SV-20935"/>
    <s v="Susan Vittorini"/>
    <x v="0"/>
    <s v="United States"/>
    <s v="Oceanside"/>
    <x v="15"/>
    <n v="11572"/>
    <x v="3"/>
    <s v="FUR-FU-10000409"/>
    <x v="0"/>
    <x v="5"/>
    <s v="GE 4 Foot Flourescent Tube, 40 Watt"/>
    <n v="14.98"/>
    <n v="1"/>
    <n v="0"/>
    <x v="2517"/>
  </r>
  <r>
    <n v="2854"/>
    <x v="1411"/>
    <x v="690"/>
    <d v="2016-03-21T00:00:00"/>
    <s v="Second Class"/>
    <s v="SV-20935"/>
    <s v="Susan Vittorini"/>
    <x v="0"/>
    <s v="United States"/>
    <s v="Oceanside"/>
    <x v="15"/>
    <n v="11572"/>
    <x v="3"/>
    <s v="FUR-FU-10000221"/>
    <x v="0"/>
    <x v="5"/>
    <s v="Master Caster Door Stop, Brown"/>
    <n v="20.32"/>
    <n v="4"/>
    <n v="0"/>
    <x v="2518"/>
  </r>
  <r>
    <n v="2855"/>
    <x v="1412"/>
    <x v="648"/>
    <d v="2017-08-20T00:00:00"/>
    <s v="Same Day"/>
    <s v="EM-13810"/>
    <s v="Eleni McCrary"/>
    <x v="1"/>
    <s v="United States"/>
    <s v="Franklin"/>
    <x v="31"/>
    <n v="2038"/>
    <x v="3"/>
    <s v="OFF-ST-10000344"/>
    <x v="1"/>
    <x v="4"/>
    <s v="Neat Ideas Personal Hanging Folder Files, Black"/>
    <n v="40.29"/>
    <n v="3"/>
    <n v="0"/>
    <x v="2519"/>
  </r>
  <r>
    <n v="2856"/>
    <x v="1413"/>
    <x v="800"/>
    <d v="2017-07-31T00:00:00"/>
    <s v="Standard Class"/>
    <s v="RB-19360"/>
    <s v="Raymond Buch"/>
    <x v="0"/>
    <s v="United States"/>
    <s v="Sioux Falls"/>
    <x v="44"/>
    <n v="57103"/>
    <x v="2"/>
    <s v="OFF-LA-10003663"/>
    <x v="1"/>
    <x v="2"/>
    <s v="Avery 498"/>
    <n v="20.23"/>
    <n v="7"/>
    <n v="0"/>
    <x v="2520"/>
  </r>
  <r>
    <n v="2857"/>
    <x v="1414"/>
    <x v="370"/>
    <d v="2016-08-29T00:00:00"/>
    <s v="First Class"/>
    <s v="DJ-13510"/>
    <s v="Don Jones"/>
    <x v="1"/>
    <s v="United States"/>
    <s v="San Diego"/>
    <x v="1"/>
    <n v="92037"/>
    <x v="1"/>
    <s v="FUR-CH-10001215"/>
    <x v="0"/>
    <x v="1"/>
    <s v="Global Troy Executive Leather Low-Back Tilter"/>
    <n v="1603.136"/>
    <n v="4"/>
    <n v="0.2"/>
    <x v="2521"/>
  </r>
  <r>
    <n v="2858"/>
    <x v="1415"/>
    <x v="243"/>
    <d v="2016-08-17T00:00:00"/>
    <s v="Second Class"/>
    <s v="CC-12370"/>
    <s v="Christopher Conant"/>
    <x v="0"/>
    <s v="United States"/>
    <s v="Fayetteville"/>
    <x v="3"/>
    <n v="28314"/>
    <x v="0"/>
    <s v="FUR-CH-10000988"/>
    <x v="0"/>
    <x v="1"/>
    <s v="Hon Olson Stacker Stools"/>
    <n v="225.29599999999999"/>
    <n v="2"/>
    <n v="0.2"/>
    <x v="2433"/>
  </r>
  <r>
    <n v="2859"/>
    <x v="1416"/>
    <x v="240"/>
    <d v="2017-05-23T00:00:00"/>
    <s v="Standard Class"/>
    <s v="SC-20380"/>
    <s v="Shahid Collister"/>
    <x v="0"/>
    <s v="United States"/>
    <s v="Atlanta"/>
    <x v="32"/>
    <n v="30318"/>
    <x v="0"/>
    <s v="TEC-AC-10003441"/>
    <x v="2"/>
    <x v="11"/>
    <s v="Kingston Digital DataTraveler 32GB USB 2.0"/>
    <n v="67.8"/>
    <n v="4"/>
    <n v="0"/>
    <x v="786"/>
  </r>
  <r>
    <n v="2860"/>
    <x v="1416"/>
    <x v="240"/>
    <d v="2017-05-23T00:00:00"/>
    <s v="Standard Class"/>
    <s v="SC-20380"/>
    <s v="Shahid Collister"/>
    <x v="0"/>
    <s v="United States"/>
    <s v="Atlanta"/>
    <x v="32"/>
    <n v="30318"/>
    <x v="0"/>
    <s v="TEC-PH-10004389"/>
    <x v="2"/>
    <x v="7"/>
    <s v="Nokia Lumia 925"/>
    <n v="377.97"/>
    <n v="3"/>
    <n v="0"/>
    <x v="2522"/>
  </r>
  <r>
    <n v="2861"/>
    <x v="1416"/>
    <x v="240"/>
    <d v="2017-05-23T00:00:00"/>
    <s v="Standard Class"/>
    <s v="SC-20380"/>
    <s v="Shahid Collister"/>
    <x v="0"/>
    <s v="United States"/>
    <s v="Atlanta"/>
    <x v="32"/>
    <n v="30318"/>
    <x v="0"/>
    <s v="FUR-BO-10004695"/>
    <x v="0"/>
    <x v="0"/>
    <s v="O'Sullivan 2-Door Barrister Bookcase in Odessa Pine"/>
    <n v="1628.82"/>
    <n v="9"/>
    <n v="0"/>
    <x v="2523"/>
  </r>
  <r>
    <n v="2862"/>
    <x v="1416"/>
    <x v="240"/>
    <d v="2017-05-23T00:00:00"/>
    <s v="Standard Class"/>
    <s v="SC-20380"/>
    <s v="Shahid Collister"/>
    <x v="0"/>
    <s v="United States"/>
    <s v="Atlanta"/>
    <x v="32"/>
    <n v="30318"/>
    <x v="0"/>
    <s v="OFF-PA-10000100"/>
    <x v="1"/>
    <x v="10"/>
    <s v="Xerox 1945"/>
    <n v="286.93"/>
    <n v="7"/>
    <n v="0"/>
    <x v="2524"/>
  </r>
  <r>
    <n v="2863"/>
    <x v="1417"/>
    <x v="801"/>
    <d v="2017-08-17T00:00:00"/>
    <s v="Standard Class"/>
    <s v="RH-19495"/>
    <s v="Rick Hansen"/>
    <x v="0"/>
    <s v="United States"/>
    <s v="Orlando"/>
    <x v="2"/>
    <n v="32839"/>
    <x v="0"/>
    <s v="OFF-PA-10000223"/>
    <x v="1"/>
    <x v="10"/>
    <s v="Xerox 2000"/>
    <n v="20.736000000000001"/>
    <n v="4"/>
    <n v="0.2"/>
    <x v="570"/>
  </r>
  <r>
    <n v="2864"/>
    <x v="1418"/>
    <x v="802"/>
    <d v="2017-08-13T00:00:00"/>
    <s v="Same Day"/>
    <s v="JK-15370"/>
    <s v="Jay Kimmel"/>
    <x v="0"/>
    <s v="United States"/>
    <s v="San Francisco"/>
    <x v="1"/>
    <n v="94122"/>
    <x v="1"/>
    <s v="OFF-ST-10001325"/>
    <x v="1"/>
    <x v="4"/>
    <s v="Sterilite Officeware Hinged File Box"/>
    <n v="31.44"/>
    <n v="3"/>
    <n v="0"/>
    <x v="1007"/>
  </r>
  <r>
    <n v="2865"/>
    <x v="1418"/>
    <x v="802"/>
    <d v="2017-08-13T00:00:00"/>
    <s v="Same Day"/>
    <s v="JK-15370"/>
    <s v="Jay Kimmel"/>
    <x v="0"/>
    <s v="United States"/>
    <s v="San Francisco"/>
    <x v="1"/>
    <n v="94122"/>
    <x v="1"/>
    <s v="OFF-AP-10004249"/>
    <x v="1"/>
    <x v="9"/>
    <s v="Staple holder"/>
    <n v="83.79"/>
    <n v="7"/>
    <n v="0"/>
    <x v="2525"/>
  </r>
  <r>
    <n v="2866"/>
    <x v="1418"/>
    <x v="802"/>
    <d v="2017-08-13T00:00:00"/>
    <s v="Same Day"/>
    <s v="JK-15370"/>
    <s v="Jay Kimmel"/>
    <x v="0"/>
    <s v="United States"/>
    <s v="San Francisco"/>
    <x v="1"/>
    <n v="94122"/>
    <x v="1"/>
    <s v="OFF-AR-10000588"/>
    <x v="1"/>
    <x v="6"/>
    <s v="Newell 345"/>
    <n v="59.52"/>
    <n v="3"/>
    <n v="0"/>
    <x v="436"/>
  </r>
  <r>
    <n v="2867"/>
    <x v="1418"/>
    <x v="802"/>
    <d v="2017-08-13T00:00:00"/>
    <s v="Same Day"/>
    <s v="JK-15370"/>
    <s v="Jay Kimmel"/>
    <x v="0"/>
    <s v="United States"/>
    <s v="San Francisco"/>
    <x v="1"/>
    <n v="94122"/>
    <x v="1"/>
    <s v="OFF-SU-10000946"/>
    <x v="1"/>
    <x v="14"/>
    <s v="Staple remover"/>
    <n v="31.92"/>
    <n v="4"/>
    <n v="0"/>
    <x v="2526"/>
  </r>
  <r>
    <n v="2868"/>
    <x v="1419"/>
    <x v="338"/>
    <d v="2016-11-12T00:00:00"/>
    <s v="Second Class"/>
    <s v="AF-10885"/>
    <s v="Art Foster"/>
    <x v="0"/>
    <s v="United States"/>
    <s v="Toledo"/>
    <x v="24"/>
    <n v="43615"/>
    <x v="3"/>
    <s v="OFF-SU-10001225"/>
    <x v="1"/>
    <x v="14"/>
    <s v="Staple remover"/>
    <n v="14.72"/>
    <n v="5"/>
    <n v="0.2"/>
    <x v="2527"/>
  </r>
  <r>
    <n v="2869"/>
    <x v="1419"/>
    <x v="338"/>
    <d v="2016-11-12T00:00:00"/>
    <s v="Second Class"/>
    <s v="AF-10885"/>
    <s v="Art Foster"/>
    <x v="0"/>
    <s v="United States"/>
    <s v="Toledo"/>
    <x v="24"/>
    <n v="43615"/>
    <x v="3"/>
    <s v="OFF-ST-10001558"/>
    <x v="1"/>
    <x v="4"/>
    <s v="Acco Perma 4000 Stacking Storage Drawers"/>
    <n v="38.975999999999999"/>
    <n v="3"/>
    <n v="0.2"/>
    <x v="2528"/>
  </r>
  <r>
    <n v="2870"/>
    <x v="1420"/>
    <x v="492"/>
    <d v="2017-06-19T00:00:00"/>
    <s v="Standard Class"/>
    <s v="LC-16885"/>
    <s v="Lena Creighton"/>
    <x v="0"/>
    <s v="United States"/>
    <s v="Saint Petersburg"/>
    <x v="2"/>
    <n v="33710"/>
    <x v="0"/>
    <s v="FUR-FU-10001546"/>
    <x v="0"/>
    <x v="5"/>
    <s v="Dana Swing-Arm Lamps"/>
    <n v="17.088000000000001"/>
    <n v="2"/>
    <n v="0.2"/>
    <x v="2529"/>
  </r>
  <r>
    <n v="2871"/>
    <x v="1421"/>
    <x v="579"/>
    <d v="2014-03-26T00:00:00"/>
    <s v="Standard Class"/>
    <s v="BF-11275"/>
    <s v="Beth Fritzler"/>
    <x v="1"/>
    <s v="United States"/>
    <s v="Tucson"/>
    <x v="16"/>
    <n v="85705"/>
    <x v="1"/>
    <s v="OFF-PA-10002581"/>
    <x v="1"/>
    <x v="10"/>
    <s v="Xerox 1951"/>
    <n v="74.352000000000004"/>
    <n v="3"/>
    <n v="0.2"/>
    <x v="1403"/>
  </r>
  <r>
    <n v="2872"/>
    <x v="1421"/>
    <x v="579"/>
    <d v="2014-03-26T00:00:00"/>
    <s v="Standard Class"/>
    <s v="BF-11275"/>
    <s v="Beth Fritzler"/>
    <x v="1"/>
    <s v="United States"/>
    <s v="Tucson"/>
    <x v="16"/>
    <n v="85705"/>
    <x v="1"/>
    <s v="FUR-CH-10001482"/>
    <x v="0"/>
    <x v="1"/>
    <s v="Office Star - Mesh Screen back chair with Vinyl seat"/>
    <n v="314.35199999999998"/>
    <n v="3"/>
    <n v="0.2"/>
    <x v="2530"/>
  </r>
  <r>
    <n v="2873"/>
    <x v="1422"/>
    <x v="140"/>
    <d v="2017-06-20T00:00:00"/>
    <s v="Standard Class"/>
    <s v="SC-20800"/>
    <s v="Stuart Calhoun"/>
    <x v="0"/>
    <s v="United States"/>
    <s v="Los Angeles"/>
    <x v="1"/>
    <n v="90036"/>
    <x v="1"/>
    <s v="OFF-AR-10002399"/>
    <x v="1"/>
    <x v="6"/>
    <s v="Dixon Prang Watercolor Pencils, 10-Color Set with Brush"/>
    <n v="4.26"/>
    <n v="1"/>
    <n v="0"/>
    <x v="2531"/>
  </r>
  <r>
    <n v="2874"/>
    <x v="1423"/>
    <x v="673"/>
    <d v="2017-11-22T00:00:00"/>
    <s v="Standard Class"/>
    <s v="SW-20275"/>
    <s v="Scott Williamson"/>
    <x v="0"/>
    <s v="United States"/>
    <s v="San Diego"/>
    <x v="1"/>
    <n v="92105"/>
    <x v="1"/>
    <s v="OFF-ST-10001963"/>
    <x v="1"/>
    <x v="4"/>
    <s v="Tennsco Regal Shelving Units"/>
    <n v="811.28"/>
    <n v="8"/>
    <n v="0"/>
    <x v="2532"/>
  </r>
  <r>
    <n v="2875"/>
    <x v="1424"/>
    <x v="614"/>
    <d v="2017-12-31T00:00:00"/>
    <s v="First Class"/>
    <s v="MC-17845"/>
    <s v="Michael Chen"/>
    <x v="0"/>
    <s v="United States"/>
    <s v="New York City"/>
    <x v="15"/>
    <n v="10035"/>
    <x v="3"/>
    <s v="OFF-FA-10002988"/>
    <x v="1"/>
    <x v="13"/>
    <s v="Ideal Clamps"/>
    <n v="6.03"/>
    <n v="3"/>
    <n v="0"/>
    <x v="2533"/>
  </r>
  <r>
    <n v="2876"/>
    <x v="1425"/>
    <x v="803"/>
    <d v="2016-01-23T00:00:00"/>
    <s v="Second Class"/>
    <s v="TD-20995"/>
    <s v="Tamara Dahlen"/>
    <x v="0"/>
    <s v="United States"/>
    <s v="San Diego"/>
    <x v="1"/>
    <n v="92037"/>
    <x v="1"/>
    <s v="FUR-CH-10004289"/>
    <x v="0"/>
    <x v="1"/>
    <s v="Global Super Steno Chair"/>
    <n v="153.56800000000001"/>
    <n v="2"/>
    <n v="0.2"/>
    <x v="2534"/>
  </r>
  <r>
    <n v="2877"/>
    <x v="1425"/>
    <x v="803"/>
    <d v="2016-01-23T00:00:00"/>
    <s v="Second Class"/>
    <s v="TD-20995"/>
    <s v="Tamara Dahlen"/>
    <x v="0"/>
    <s v="United States"/>
    <s v="San Diego"/>
    <x v="1"/>
    <n v="92037"/>
    <x v="1"/>
    <s v="FUR-CH-10000785"/>
    <x v="0"/>
    <x v="1"/>
    <s v="Global Ergonomic Managers Chair"/>
    <n v="1013.4880000000001"/>
    <n v="7"/>
    <n v="0.2"/>
    <x v="2535"/>
  </r>
  <r>
    <n v="2878"/>
    <x v="1426"/>
    <x v="804"/>
    <d v="2016-01-19T00:00:00"/>
    <s v="Standard Class"/>
    <s v="Dp-13240"/>
    <s v="Dean percer"/>
    <x v="2"/>
    <s v="United States"/>
    <s v="Westfield"/>
    <x v="30"/>
    <n v="7090"/>
    <x v="3"/>
    <s v="OFF-EN-10003040"/>
    <x v="1"/>
    <x v="12"/>
    <s v="Quality Park Security Envelopes"/>
    <n v="52.34"/>
    <n v="2"/>
    <n v="0"/>
    <x v="2536"/>
  </r>
  <r>
    <n v="2879"/>
    <x v="1426"/>
    <x v="804"/>
    <d v="2016-01-19T00:00:00"/>
    <s v="Standard Class"/>
    <s v="Dp-13240"/>
    <s v="Dean percer"/>
    <x v="2"/>
    <s v="United States"/>
    <s v="Westfield"/>
    <x v="30"/>
    <n v="7090"/>
    <x v="3"/>
    <s v="OFF-AR-10001573"/>
    <x v="1"/>
    <x v="6"/>
    <s v="American Pencil"/>
    <n v="4.66"/>
    <n v="2"/>
    <n v="0"/>
    <x v="2537"/>
  </r>
  <r>
    <n v="2880"/>
    <x v="1426"/>
    <x v="804"/>
    <d v="2016-01-19T00:00:00"/>
    <s v="Standard Class"/>
    <s v="Dp-13240"/>
    <s v="Dean percer"/>
    <x v="2"/>
    <s v="United States"/>
    <s v="Westfield"/>
    <x v="30"/>
    <n v="7090"/>
    <x v="3"/>
    <s v="TEC-AC-10000844"/>
    <x v="2"/>
    <x v="11"/>
    <s v="Logitech Gaming G510s - Keyboard"/>
    <n v="254.97"/>
    <n v="3"/>
    <n v="0"/>
    <x v="2538"/>
  </r>
  <r>
    <n v="2881"/>
    <x v="1427"/>
    <x v="251"/>
    <d v="2016-09-23T00:00:00"/>
    <s v="Second Class"/>
    <s v="SD-20485"/>
    <s v="Shirley Daniels"/>
    <x v="2"/>
    <s v="United States"/>
    <s v="Orange"/>
    <x v="30"/>
    <n v="7050"/>
    <x v="3"/>
    <s v="OFF-BI-10000756"/>
    <x v="1"/>
    <x v="8"/>
    <s v="Storex DuraTech Recycled Plastic Frosted Binders"/>
    <n v="25.44"/>
    <n v="6"/>
    <n v="0"/>
    <x v="2539"/>
  </r>
  <r>
    <n v="2882"/>
    <x v="1427"/>
    <x v="251"/>
    <d v="2016-09-23T00:00:00"/>
    <s v="Second Class"/>
    <s v="SD-20485"/>
    <s v="Shirley Daniels"/>
    <x v="2"/>
    <s v="United States"/>
    <s v="Orange"/>
    <x v="30"/>
    <n v="7050"/>
    <x v="3"/>
    <s v="OFF-SU-10000381"/>
    <x v="1"/>
    <x v="14"/>
    <s v="Acme Forged Steel Scissors with Black Enamel Handles"/>
    <n v="27.93"/>
    <n v="3"/>
    <n v="0"/>
    <x v="1092"/>
  </r>
  <r>
    <n v="2883"/>
    <x v="1428"/>
    <x v="805"/>
    <d v="2014-02-25T00:00:00"/>
    <s v="Standard Class"/>
    <s v="TM-21010"/>
    <s v="Tamara Manning"/>
    <x v="0"/>
    <s v="United States"/>
    <s v="Woodstock"/>
    <x v="10"/>
    <n v="60098"/>
    <x v="2"/>
    <s v="OFF-BI-10004094"/>
    <x v="1"/>
    <x v="8"/>
    <s v="GBC Standard Plastic Binding Systems Combs"/>
    <n v="8.85"/>
    <n v="5"/>
    <n v="0.8"/>
    <x v="2540"/>
  </r>
  <r>
    <n v="2884"/>
    <x v="1429"/>
    <x v="583"/>
    <d v="2016-11-16T00:00:00"/>
    <s v="Second Class"/>
    <s v="BK-11260"/>
    <s v="Berenike Kampe"/>
    <x v="0"/>
    <s v="United States"/>
    <s v="San Francisco"/>
    <x v="1"/>
    <n v="94110"/>
    <x v="1"/>
    <s v="FUR-FU-10001852"/>
    <x v="0"/>
    <x v="5"/>
    <s v="Eldon Regeneration Recycled Desk Accessories, Smoke"/>
    <n v="6.96"/>
    <n v="4"/>
    <n v="0"/>
    <x v="2541"/>
  </r>
  <r>
    <n v="2885"/>
    <x v="1430"/>
    <x v="806"/>
    <d v="2016-02-03T00:00:00"/>
    <s v="Standard Class"/>
    <s v="JF-15490"/>
    <s v="Jeremy Farry"/>
    <x v="0"/>
    <s v="United States"/>
    <s v="San Francisco"/>
    <x v="1"/>
    <n v="94122"/>
    <x v="1"/>
    <s v="OFF-BI-10000014"/>
    <x v="1"/>
    <x v="8"/>
    <s v="Heavy-Duty E-Z-D Binders"/>
    <n v="17.456"/>
    <n v="2"/>
    <n v="0.2"/>
    <x v="754"/>
  </r>
  <r>
    <n v="2886"/>
    <x v="1431"/>
    <x v="807"/>
    <d v="2016-10-22T00:00:00"/>
    <s v="Standard Class"/>
    <s v="EP-13915"/>
    <s v="Emily Phan"/>
    <x v="0"/>
    <s v="United States"/>
    <s v="Tempe"/>
    <x v="16"/>
    <n v="85281"/>
    <x v="1"/>
    <s v="FUR-CH-10003396"/>
    <x v="0"/>
    <x v="1"/>
    <s v="Global Deluxe Steno Chair"/>
    <n v="307.92"/>
    <n v="5"/>
    <n v="0.2"/>
    <x v="2542"/>
  </r>
  <r>
    <n v="2887"/>
    <x v="1432"/>
    <x v="404"/>
    <d v="2017-12-19T00:00:00"/>
    <s v="First Class"/>
    <s v="EP-13915"/>
    <s v="Emily Phan"/>
    <x v="0"/>
    <s v="United States"/>
    <s v="Los Angeles"/>
    <x v="1"/>
    <n v="90008"/>
    <x v="1"/>
    <s v="OFF-AR-10003811"/>
    <x v="1"/>
    <x v="6"/>
    <s v="Newell 327"/>
    <n v="6.63"/>
    <n v="3"/>
    <n v="0"/>
    <x v="155"/>
  </r>
  <r>
    <n v="2888"/>
    <x v="1432"/>
    <x v="404"/>
    <d v="2017-12-19T00:00:00"/>
    <s v="First Class"/>
    <s v="EP-13915"/>
    <s v="Emily Phan"/>
    <x v="0"/>
    <s v="United States"/>
    <s v="Los Angeles"/>
    <x v="1"/>
    <n v="90008"/>
    <x v="1"/>
    <s v="OFF-PA-10003172"/>
    <x v="1"/>
    <x v="10"/>
    <s v="Xerox 1996"/>
    <n v="12.96"/>
    <n v="2"/>
    <n v="0"/>
    <x v="91"/>
  </r>
  <r>
    <n v="2889"/>
    <x v="1432"/>
    <x v="404"/>
    <d v="2017-12-19T00:00:00"/>
    <s v="First Class"/>
    <s v="EP-13915"/>
    <s v="Emily Phan"/>
    <x v="0"/>
    <s v="United States"/>
    <s v="Los Angeles"/>
    <x v="1"/>
    <n v="90008"/>
    <x v="1"/>
    <s v="OFF-PA-10000289"/>
    <x v="1"/>
    <x v="10"/>
    <s v="Xerox 213"/>
    <n v="32.4"/>
    <n v="5"/>
    <n v="0"/>
    <x v="56"/>
  </r>
  <r>
    <n v="2890"/>
    <x v="1433"/>
    <x v="808"/>
    <d v="2017-11-06T00:00:00"/>
    <s v="Standard Class"/>
    <s v="KH-16630"/>
    <s v="Ken Heidel"/>
    <x v="1"/>
    <s v="United States"/>
    <s v="Seattle"/>
    <x v="4"/>
    <n v="98105"/>
    <x v="1"/>
    <s v="OFF-PA-10000791"/>
    <x v="1"/>
    <x v="10"/>
    <s v="Wirebound Message Books, Four 2 3/4 x 5 Forms per Page, 200 Sets per Book"/>
    <n v="23.85"/>
    <n v="5"/>
    <n v="0"/>
    <x v="2543"/>
  </r>
  <r>
    <n v="2891"/>
    <x v="1434"/>
    <x v="333"/>
    <d v="2014-05-01T00:00:00"/>
    <s v="Second Class"/>
    <s v="HG-14845"/>
    <s v="Harry Greene"/>
    <x v="0"/>
    <s v="United States"/>
    <s v="Lake Charles"/>
    <x v="28"/>
    <n v="70601"/>
    <x v="0"/>
    <s v="FUR-CH-10002304"/>
    <x v="0"/>
    <x v="1"/>
    <s v="Global Stack Chair without Arms, Black"/>
    <n v="51.96"/>
    <n v="2"/>
    <n v="0"/>
    <x v="2544"/>
  </r>
  <r>
    <n v="2892"/>
    <x v="1434"/>
    <x v="333"/>
    <d v="2014-05-01T00:00:00"/>
    <s v="Second Class"/>
    <s v="HG-14845"/>
    <s v="Harry Greene"/>
    <x v="0"/>
    <s v="United States"/>
    <s v="Lake Charles"/>
    <x v="28"/>
    <n v="70601"/>
    <x v="0"/>
    <s v="OFF-BI-10000136"/>
    <x v="1"/>
    <x v="8"/>
    <s v="Avery Non-Stick Heavy Duty View Round Locking Ring Binders"/>
    <n v="17.940000000000001"/>
    <n v="3"/>
    <n v="0"/>
    <x v="2545"/>
  </r>
  <r>
    <n v="2893"/>
    <x v="1435"/>
    <x v="436"/>
    <d v="2017-10-29T00:00:00"/>
    <s v="Standard Class"/>
    <s v="JC-16105"/>
    <s v="Julie Creighton"/>
    <x v="1"/>
    <s v="United States"/>
    <s v="Rochester"/>
    <x v="15"/>
    <n v="14609"/>
    <x v="3"/>
    <s v="OFF-PA-10003739"/>
    <x v="1"/>
    <x v="10"/>
    <s v="Xerox 1969"/>
    <n v="11.56"/>
    <n v="2"/>
    <n v="0"/>
    <x v="1290"/>
  </r>
  <r>
    <n v="2894"/>
    <x v="1435"/>
    <x v="436"/>
    <d v="2017-10-29T00:00:00"/>
    <s v="Standard Class"/>
    <s v="JC-16105"/>
    <s v="Julie Creighton"/>
    <x v="1"/>
    <s v="United States"/>
    <s v="Rochester"/>
    <x v="15"/>
    <n v="14609"/>
    <x v="3"/>
    <s v="OFF-PA-10002479"/>
    <x v="1"/>
    <x v="10"/>
    <s v="Xerox 4200 Series MultiUse Premium Copy Paper (20Lb. and 84 Bright)"/>
    <n v="26.4"/>
    <n v="5"/>
    <n v="0"/>
    <x v="1678"/>
  </r>
  <r>
    <n v="2895"/>
    <x v="1435"/>
    <x v="436"/>
    <d v="2017-10-29T00:00:00"/>
    <s v="Standard Class"/>
    <s v="JC-16105"/>
    <s v="Julie Creighton"/>
    <x v="1"/>
    <s v="United States"/>
    <s v="Rochester"/>
    <x v="15"/>
    <n v="14609"/>
    <x v="3"/>
    <s v="FUR-FU-10000771"/>
    <x v="0"/>
    <x v="5"/>
    <s v="Eldon 200 Class Desk Accessories, Smoke"/>
    <n v="69.08"/>
    <n v="11"/>
    <n v="0"/>
    <x v="1415"/>
  </r>
  <r>
    <n v="2896"/>
    <x v="1435"/>
    <x v="436"/>
    <d v="2017-10-29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46"/>
  </r>
  <r>
    <n v="2897"/>
    <x v="1436"/>
    <x v="809"/>
    <d v="2014-04-03T00:00:00"/>
    <s v="Standard Class"/>
    <s v="KM-16720"/>
    <s v="Kunst Miller"/>
    <x v="0"/>
    <s v="United States"/>
    <s v="Long Beach"/>
    <x v="15"/>
    <n v="11561"/>
    <x v="3"/>
    <s v="OFF-AR-10001915"/>
    <x v="1"/>
    <x v="6"/>
    <s v="Peel-Off China Markers"/>
    <n v="49.65"/>
    <n v="5"/>
    <n v="0"/>
    <x v="2547"/>
  </r>
  <r>
    <n v="2898"/>
    <x v="1437"/>
    <x v="810"/>
    <d v="2016-01-09T00:00:00"/>
    <s v="Standard Class"/>
    <s v="EB-13975"/>
    <s v="Erica Bern"/>
    <x v="1"/>
    <s v="United States"/>
    <s v="Charlotte"/>
    <x v="3"/>
    <n v="28205"/>
    <x v="0"/>
    <s v="TEC-CO-10000971"/>
    <x v="2"/>
    <x v="16"/>
    <s v="Hewlett Packard 310 Color Digital Copier"/>
    <n v="959.96799999999996"/>
    <n v="4"/>
    <n v="0.2"/>
    <x v="2548"/>
  </r>
  <r>
    <n v="2899"/>
    <x v="1438"/>
    <x v="33"/>
    <d v="2015-04-30T00:00:00"/>
    <s v="Standard Class"/>
    <s v="PW-19240"/>
    <s v="Pierre Wener"/>
    <x v="0"/>
    <s v="United States"/>
    <s v="Houston"/>
    <x v="5"/>
    <n v="77036"/>
    <x v="2"/>
    <s v="FUR-CH-10004086"/>
    <x v="0"/>
    <x v="1"/>
    <s v="Hon 4070 Series Pagoda Armless Upholstered Stacking Chairs"/>
    <n v="408.42200000000003"/>
    <n v="2"/>
    <n v="0.3"/>
    <x v="2549"/>
  </r>
  <r>
    <n v="2900"/>
    <x v="1439"/>
    <x v="811"/>
    <d v="2015-09-17T00:00:00"/>
    <s v="Standard Class"/>
    <s v="PG-18895"/>
    <s v="Paul Gonzalez"/>
    <x v="0"/>
    <s v="United States"/>
    <s v="New York City"/>
    <x v="15"/>
    <n v="10035"/>
    <x v="3"/>
    <s v="TEC-CO-10000971"/>
    <x v="2"/>
    <x v="16"/>
    <s v="Hewlett Packard 310 Color Digital Copier"/>
    <n v="479.98399999999998"/>
    <n v="2"/>
    <n v="0.2"/>
    <x v="2127"/>
  </r>
  <r>
    <n v="2901"/>
    <x v="1439"/>
    <x v="811"/>
    <d v="2015-09-17T00:00:00"/>
    <s v="Standard Class"/>
    <s v="PG-18895"/>
    <s v="Paul Gonzalez"/>
    <x v="0"/>
    <s v="United States"/>
    <s v="New York City"/>
    <x v="15"/>
    <n v="10035"/>
    <x v="3"/>
    <s v="OFF-LA-10001317"/>
    <x v="1"/>
    <x v="2"/>
    <s v="Avery 520"/>
    <n v="12.6"/>
    <n v="4"/>
    <n v="0"/>
    <x v="2550"/>
  </r>
  <r>
    <n v="2902"/>
    <x v="1440"/>
    <x v="220"/>
    <d v="2017-09-15T00:00:00"/>
    <s v="Standard Class"/>
    <s v="DB-12910"/>
    <s v="Daniel Byrd"/>
    <x v="2"/>
    <s v="United States"/>
    <s v="Columbus"/>
    <x v="32"/>
    <n v="31907"/>
    <x v="0"/>
    <s v="OFF-PA-10003656"/>
    <x v="1"/>
    <x v="10"/>
    <s v="Xerox 1935"/>
    <n v="184.66"/>
    <n v="7"/>
    <n v="0"/>
    <x v="2551"/>
  </r>
  <r>
    <n v="2903"/>
    <x v="1441"/>
    <x v="1"/>
    <d v="2016-06-17T00:00:00"/>
    <s v="Standard Class"/>
    <s v="CR-12730"/>
    <s v="Craig Reiter"/>
    <x v="0"/>
    <s v="United States"/>
    <s v="Chicago"/>
    <x v="10"/>
    <n v="60610"/>
    <x v="2"/>
    <s v="OFF-PA-10002160"/>
    <x v="1"/>
    <x v="10"/>
    <s v="Xerox 1978"/>
    <n v="23.12"/>
    <n v="5"/>
    <n v="0.2"/>
    <x v="2552"/>
  </r>
  <r>
    <n v="2904"/>
    <x v="1442"/>
    <x v="812"/>
    <d v="2016-07-01T00:00:00"/>
    <s v="Standard Class"/>
    <s v="KH-16330"/>
    <s v="Katharine Harms"/>
    <x v="1"/>
    <s v="United States"/>
    <s v="Highland Park"/>
    <x v="10"/>
    <n v="60035"/>
    <x v="2"/>
    <s v="OFF-PA-10000575"/>
    <x v="1"/>
    <x v="10"/>
    <s v="Wirebound Message Books, Four 2 3/4 x 5 White Forms per Page"/>
    <n v="37.463999999999999"/>
    <n v="7"/>
    <n v="0.2"/>
    <x v="2553"/>
  </r>
  <r>
    <n v="2905"/>
    <x v="1442"/>
    <x v="812"/>
    <d v="2016-07-01T00:00:00"/>
    <s v="Standard Class"/>
    <s v="KH-16330"/>
    <s v="Katharine Harms"/>
    <x v="1"/>
    <s v="United States"/>
    <s v="Highland Park"/>
    <x v="10"/>
    <n v="60035"/>
    <x v="2"/>
    <s v="FUR-CH-10003981"/>
    <x v="0"/>
    <x v="1"/>
    <s v="Global Commerce Series Low-Back Swivel/Tilt Chairs"/>
    <n v="539.65800000000002"/>
    <n v="3"/>
    <n v="0.3"/>
    <x v="2554"/>
  </r>
  <r>
    <n v="2906"/>
    <x v="1443"/>
    <x v="467"/>
    <d v="2014-09-30T00:00:00"/>
    <s v="Standard Class"/>
    <s v="CS-12400"/>
    <s v="Christopher Schild"/>
    <x v="2"/>
    <s v="United States"/>
    <s v="Seattle"/>
    <x v="4"/>
    <n v="98115"/>
    <x v="1"/>
    <s v="OFF-ST-10002615"/>
    <x v="1"/>
    <x v="4"/>
    <s v="Dual Level, Single-Width Filing Carts"/>
    <n v="310.12"/>
    <n v="2"/>
    <n v="0"/>
    <x v="2555"/>
  </r>
  <r>
    <n v="2907"/>
    <x v="1444"/>
    <x v="132"/>
    <d v="2017-11-09T00:00:00"/>
    <s v="Standard Class"/>
    <s v="DL-12925"/>
    <s v="Daniel Lacy"/>
    <x v="0"/>
    <s v="United States"/>
    <s v="Eagan"/>
    <x v="11"/>
    <n v="55122"/>
    <x v="2"/>
    <s v="OFF-PA-10000327"/>
    <x v="1"/>
    <x v="10"/>
    <s v="Xerox 1971"/>
    <n v="8.56"/>
    <n v="2"/>
    <n v="0"/>
    <x v="1588"/>
  </r>
  <r>
    <n v="2908"/>
    <x v="1444"/>
    <x v="132"/>
    <d v="2017-11-09T00:00:00"/>
    <s v="Standard Class"/>
    <s v="DL-12925"/>
    <s v="Daniel Lacy"/>
    <x v="0"/>
    <s v="United States"/>
    <s v="Eagan"/>
    <x v="11"/>
    <n v="55122"/>
    <x v="2"/>
    <s v="OFF-ST-10001325"/>
    <x v="1"/>
    <x v="4"/>
    <s v="Sterilite Officeware Hinged File Box"/>
    <n v="52.4"/>
    <n v="5"/>
    <n v="0"/>
    <x v="2556"/>
  </r>
  <r>
    <n v="2909"/>
    <x v="1444"/>
    <x v="132"/>
    <d v="2017-11-09T00:00:00"/>
    <s v="Standard Class"/>
    <s v="DL-12925"/>
    <s v="Daniel Lacy"/>
    <x v="0"/>
    <s v="United States"/>
    <s v="Eagan"/>
    <x v="11"/>
    <n v="55122"/>
    <x v="2"/>
    <s v="OFF-LA-10001771"/>
    <x v="1"/>
    <x v="2"/>
    <s v="Avery 513"/>
    <n v="14.94"/>
    <n v="3"/>
    <n v="0"/>
    <x v="2557"/>
  </r>
  <r>
    <n v="2910"/>
    <x v="1445"/>
    <x v="600"/>
    <d v="2017-02-23T00:00:00"/>
    <s v="Standard Class"/>
    <s v="ME-17725"/>
    <s v="Max Engle"/>
    <x v="0"/>
    <s v="United States"/>
    <s v="Seattle"/>
    <x v="4"/>
    <n v="98103"/>
    <x v="1"/>
    <s v="OFF-FA-10004968"/>
    <x v="1"/>
    <x v="13"/>
    <s v="Rubber Band Ball"/>
    <n v="11.22"/>
    <n v="3"/>
    <n v="0"/>
    <x v="2558"/>
  </r>
  <r>
    <n v="2911"/>
    <x v="1446"/>
    <x v="599"/>
    <d v="2015-11-09T00:00:00"/>
    <s v="Standard Class"/>
    <s v="VD-21670"/>
    <s v="Valerie Dominguez"/>
    <x v="0"/>
    <s v="United States"/>
    <s v="Coral Springs"/>
    <x v="2"/>
    <n v="33065"/>
    <x v="0"/>
    <s v="OFF-AP-10000576"/>
    <x v="1"/>
    <x v="9"/>
    <s v="Belkin 325VA UPS Surge Protector, 6'"/>
    <n v="387.13600000000002"/>
    <n v="4"/>
    <n v="0.2"/>
    <x v="2559"/>
  </r>
  <r>
    <n v="2912"/>
    <x v="1447"/>
    <x v="737"/>
    <d v="2014-06-21T00:00:00"/>
    <s v="Standard Class"/>
    <s v="CK-12205"/>
    <s v="Chloris Kastensmidt"/>
    <x v="0"/>
    <s v="United States"/>
    <s v="Hempstead"/>
    <x v="15"/>
    <n v="11550"/>
    <x v="3"/>
    <s v="OFF-EN-10003286"/>
    <x v="1"/>
    <x v="12"/>
    <s v="Staple envelope"/>
    <n v="41.4"/>
    <n v="5"/>
    <n v="0"/>
    <x v="2560"/>
  </r>
  <r>
    <n v="2913"/>
    <x v="1447"/>
    <x v="737"/>
    <d v="2014-06-21T00:00:00"/>
    <s v="Standard Class"/>
    <s v="CK-12205"/>
    <s v="Chloris Kastensmidt"/>
    <x v="0"/>
    <s v="United States"/>
    <s v="Hempstead"/>
    <x v="15"/>
    <n v="11550"/>
    <x v="3"/>
    <s v="OFF-AR-10003772"/>
    <x v="1"/>
    <x v="6"/>
    <s v="Boston 16750 Black Compact Battery Pencil Sharpener"/>
    <n v="35"/>
    <n v="4"/>
    <n v="0"/>
    <x v="1482"/>
  </r>
  <r>
    <n v="2914"/>
    <x v="1447"/>
    <x v="737"/>
    <d v="2014-06-21T00:00:00"/>
    <s v="Standard Class"/>
    <s v="CK-12205"/>
    <s v="Chloris Kastensmidt"/>
    <x v="0"/>
    <s v="United States"/>
    <s v="Hempstead"/>
    <x v="15"/>
    <n v="11550"/>
    <x v="3"/>
    <s v="OFF-BI-10002852"/>
    <x v="1"/>
    <x v="8"/>
    <s v="Ibico Standard Transparent Covers"/>
    <n v="39.552"/>
    <n v="3"/>
    <n v="0.2"/>
    <x v="2561"/>
  </r>
  <r>
    <n v="2915"/>
    <x v="1448"/>
    <x v="88"/>
    <d v="2015-10-17T00:00:00"/>
    <s v="Second Class"/>
    <s v="DL-12925"/>
    <s v="Daniel Lacy"/>
    <x v="0"/>
    <s v="United States"/>
    <s v="Noblesville"/>
    <x v="14"/>
    <n v="46060"/>
    <x v="2"/>
    <s v="TEC-PH-10002890"/>
    <x v="2"/>
    <x v="7"/>
    <s v="AT&amp;T 17929 Lendline Telephone"/>
    <n v="135.72"/>
    <n v="3"/>
    <n v="0"/>
    <x v="2562"/>
  </r>
  <r>
    <n v="2916"/>
    <x v="1448"/>
    <x v="88"/>
    <d v="2015-10-17T00:00:00"/>
    <s v="Second Class"/>
    <s v="DL-12925"/>
    <s v="Daniel Lacy"/>
    <x v="0"/>
    <s v="United States"/>
    <s v="Noblesville"/>
    <x v="14"/>
    <n v="46060"/>
    <x v="2"/>
    <s v="OFF-BI-10001308"/>
    <x v="1"/>
    <x v="8"/>
    <s v="GBC Standard Plastic Binding Systems' Combs"/>
    <n v="12.56"/>
    <n v="2"/>
    <n v="0"/>
    <x v="2563"/>
  </r>
  <r>
    <n v="2917"/>
    <x v="1448"/>
    <x v="88"/>
    <d v="2015-10-17T00:00:00"/>
    <s v="Second Class"/>
    <s v="DL-12925"/>
    <s v="Daniel Lacy"/>
    <x v="0"/>
    <s v="United States"/>
    <s v="Noblesville"/>
    <x v="14"/>
    <n v="46060"/>
    <x v="2"/>
    <s v="TEC-PH-10001750"/>
    <x v="2"/>
    <x v="7"/>
    <s v="Samsung Rugby III"/>
    <n v="263.95999999999998"/>
    <n v="4"/>
    <n v="0"/>
    <x v="2564"/>
  </r>
  <r>
    <n v="2918"/>
    <x v="1449"/>
    <x v="151"/>
    <d v="2017-08-30T00:00:00"/>
    <s v="First Class"/>
    <s v="SE-20110"/>
    <s v="Sanjit Engle"/>
    <x v="0"/>
    <s v="United States"/>
    <s v="Dallas"/>
    <x v="5"/>
    <n v="75220"/>
    <x v="2"/>
    <s v="OFF-AR-10003338"/>
    <x v="1"/>
    <x v="6"/>
    <s v="Eberhard Faber 3 1/2&quot; Golf Pencils"/>
    <n v="5.952"/>
    <n v="1"/>
    <n v="0.2"/>
    <x v="2565"/>
  </r>
  <r>
    <n v="2919"/>
    <x v="1450"/>
    <x v="813"/>
    <d v="2016-11-23T00:00:00"/>
    <s v="Same Day"/>
    <s v="LS-17200"/>
    <s v="Luke Schmidt"/>
    <x v="1"/>
    <s v="United States"/>
    <s v="Philadelphia"/>
    <x v="9"/>
    <n v="19140"/>
    <x v="3"/>
    <s v="OFF-FA-10002763"/>
    <x v="1"/>
    <x v="13"/>
    <s v="Advantus Map Pennant Flags and Round Head Tacks"/>
    <n v="15.8"/>
    <n v="5"/>
    <n v="0.2"/>
    <x v="2566"/>
  </r>
  <r>
    <n v="2920"/>
    <x v="1450"/>
    <x v="813"/>
    <d v="2016-11-23T00:00:00"/>
    <s v="Same Day"/>
    <s v="LS-17200"/>
    <s v="Luke Schmidt"/>
    <x v="1"/>
    <s v="United States"/>
    <s v="Philadelphia"/>
    <x v="9"/>
    <n v="19140"/>
    <x v="3"/>
    <s v="FUR-FU-10002088"/>
    <x v="0"/>
    <x v="5"/>
    <s v="Nu-Dell Float Frame 11 x 14 1/2"/>
    <n v="14.368"/>
    <n v="2"/>
    <n v="0.2"/>
    <x v="2567"/>
  </r>
  <r>
    <n v="2921"/>
    <x v="1450"/>
    <x v="813"/>
    <d v="2016-11-23T00:00:00"/>
    <s v="Same Day"/>
    <s v="LS-17200"/>
    <s v="Luke Schmidt"/>
    <x v="1"/>
    <s v="United States"/>
    <s v="Philadelphia"/>
    <x v="9"/>
    <n v="19140"/>
    <x v="3"/>
    <s v="FUR-FU-10003976"/>
    <x v="0"/>
    <x v="5"/>
    <s v="DAX Executive Solid Wood Document Frame, Desktop or Hang, Mahogany, 5 x 7"/>
    <n v="70.447999999999993"/>
    <n v="7"/>
    <n v="0.2"/>
    <x v="2568"/>
  </r>
  <r>
    <n v="2922"/>
    <x v="1451"/>
    <x v="289"/>
    <d v="2017-01-30T00:00:00"/>
    <s v="Same Day"/>
    <s v="MM-17920"/>
    <s v="Michael Moore"/>
    <x v="0"/>
    <s v="United States"/>
    <s v="San Francisco"/>
    <x v="1"/>
    <n v="94109"/>
    <x v="1"/>
    <s v="OFF-ST-10001511"/>
    <x v="1"/>
    <x v="4"/>
    <s v="Space Solutions Commercial Steel Shelving"/>
    <n v="129.30000000000001"/>
    <n v="2"/>
    <n v="0"/>
    <x v="2569"/>
  </r>
  <r>
    <n v="2923"/>
    <x v="1452"/>
    <x v="672"/>
    <d v="2015-12-03T00:00:00"/>
    <s v="Second Class"/>
    <s v="DB-13270"/>
    <s v="Deborah Brumfield"/>
    <x v="2"/>
    <s v="United States"/>
    <s v="Austin"/>
    <x v="5"/>
    <n v="78745"/>
    <x v="2"/>
    <s v="OFF-BI-10000301"/>
    <x v="1"/>
    <x v="8"/>
    <s v="GBC Instant Report Kit"/>
    <n v="3.8820000000000001"/>
    <n v="3"/>
    <n v="0.8"/>
    <x v="2570"/>
  </r>
  <r>
    <n v="2924"/>
    <x v="1453"/>
    <x v="307"/>
    <d v="2014-07-04T00:00:00"/>
    <s v="Standard Class"/>
    <s v="RW-19630"/>
    <s v="Rob Williams"/>
    <x v="1"/>
    <s v="United States"/>
    <s v="Detroit"/>
    <x v="12"/>
    <n v="48234"/>
    <x v="2"/>
    <s v="OFF-FA-10003495"/>
    <x v="1"/>
    <x v="13"/>
    <s v="Staples"/>
    <n v="6.08"/>
    <n v="1"/>
    <n v="0"/>
    <x v="2571"/>
  </r>
  <r>
    <n v="2925"/>
    <x v="1454"/>
    <x v="814"/>
    <d v="2014-09-05T00:00:00"/>
    <s v="First Class"/>
    <s v="JM-16195"/>
    <s v="Justin MacKendrick"/>
    <x v="0"/>
    <s v="United States"/>
    <s v="Watertown"/>
    <x v="15"/>
    <n v="13601"/>
    <x v="3"/>
    <s v="OFF-AP-10001303"/>
    <x v="1"/>
    <x v="9"/>
    <s v="Holmes Cool Mist Humidifier for the Whole House with 8-Gallon Output per Day, Extended Life Filter"/>
    <n v="19.899999999999999"/>
    <n v="1"/>
    <n v="0"/>
    <x v="2572"/>
  </r>
  <r>
    <n v="2926"/>
    <x v="1454"/>
    <x v="814"/>
    <d v="2014-09-05T00:00:00"/>
    <s v="First Class"/>
    <s v="JM-16195"/>
    <s v="Justin MacKendrick"/>
    <x v="0"/>
    <s v="United States"/>
    <s v="Watertown"/>
    <x v="15"/>
    <n v="13601"/>
    <x v="3"/>
    <s v="FUR-FU-10002116"/>
    <x v="0"/>
    <x v="5"/>
    <s v="Tenex Carpeted, Granite-Look or Clear Contemporary Contour Shape Chair Mats"/>
    <n v="70.709999999999994"/>
    <n v="1"/>
    <n v="0"/>
    <x v="2573"/>
  </r>
  <r>
    <n v="2927"/>
    <x v="1455"/>
    <x v="815"/>
    <d v="2017-07-14T00:00:00"/>
    <s v="Second Class"/>
    <s v="BP-11155"/>
    <s v="Becky Pak"/>
    <x v="0"/>
    <s v="United States"/>
    <s v="Columbus"/>
    <x v="32"/>
    <n v="31907"/>
    <x v="0"/>
    <s v="FUR-FU-10000771"/>
    <x v="0"/>
    <x v="5"/>
    <s v="Eldon 200 Class Desk Accessories, Smoke"/>
    <n v="18.84"/>
    <n v="3"/>
    <n v="0"/>
    <x v="2574"/>
  </r>
  <r>
    <n v="2928"/>
    <x v="1456"/>
    <x v="400"/>
    <d v="2017-06-10T00:00:00"/>
    <s v="Standard Class"/>
    <s v="CT-11995"/>
    <s v="Carol Triggs"/>
    <x v="0"/>
    <s v="United States"/>
    <s v="Apple Valley"/>
    <x v="11"/>
    <n v="55124"/>
    <x v="2"/>
    <s v="OFF-AR-10002255"/>
    <x v="1"/>
    <x v="6"/>
    <s v="Newell 346"/>
    <n v="8.64"/>
    <n v="3"/>
    <n v="0"/>
    <x v="1028"/>
  </r>
  <r>
    <n v="2929"/>
    <x v="1457"/>
    <x v="15"/>
    <d v="2017-10-26T00:00:00"/>
    <s v="Standard Class"/>
    <s v="TH-21550"/>
    <s v="Tracy Hopkins"/>
    <x v="2"/>
    <s v="United States"/>
    <s v="Burlington"/>
    <x v="3"/>
    <n v="27217"/>
    <x v="0"/>
    <s v="OFF-BI-10004995"/>
    <x v="1"/>
    <x v="8"/>
    <s v="GBC DocuBind P400 Electric Binding System"/>
    <n v="1633.1880000000001"/>
    <n v="4"/>
    <n v="0.7"/>
    <x v="2575"/>
  </r>
  <r>
    <n v="2930"/>
    <x v="1458"/>
    <x v="551"/>
    <d v="2017-11-24T00:00:00"/>
    <s v="Standard Class"/>
    <s v="ME-17320"/>
    <s v="Maria Etezadi"/>
    <x v="2"/>
    <s v="United States"/>
    <s v="Saginaw"/>
    <x v="12"/>
    <n v="48601"/>
    <x v="2"/>
    <s v="FUR-FU-10002597"/>
    <x v="0"/>
    <x v="5"/>
    <s v="C-Line Magnetic Cubicle Keepers, Clear Polypropylene"/>
    <n v="19.760000000000002"/>
    <n v="4"/>
    <n v="0"/>
    <x v="1087"/>
  </r>
  <r>
    <n v="2931"/>
    <x v="1459"/>
    <x v="816"/>
    <d v="2015-08-08T00:00:00"/>
    <s v="Same Day"/>
    <s v="TT-21220"/>
    <s v="Thomas Thornton"/>
    <x v="0"/>
    <s v="United States"/>
    <s v="San Francisco"/>
    <x v="1"/>
    <n v="94109"/>
    <x v="1"/>
    <s v="OFF-BI-10004970"/>
    <x v="1"/>
    <x v="8"/>
    <s v="ACCOHIDE 3-Ring Binder, Blue, 1&quot;"/>
    <n v="6.6079999999999997"/>
    <n v="2"/>
    <n v="0.2"/>
    <x v="2576"/>
  </r>
  <r>
    <n v="2932"/>
    <x v="1459"/>
    <x v="816"/>
    <d v="2015-08-08T00:00:00"/>
    <s v="Same Day"/>
    <s v="TT-21220"/>
    <s v="Thomas Thornton"/>
    <x v="0"/>
    <s v="United States"/>
    <s v="San Francisco"/>
    <x v="1"/>
    <n v="94109"/>
    <x v="1"/>
    <s v="OFF-BI-10002557"/>
    <x v="1"/>
    <x v="8"/>
    <s v="Presstex Flexible Ring Binders"/>
    <n v="7.28"/>
    <n v="2"/>
    <n v="0.2"/>
    <x v="2577"/>
  </r>
  <r>
    <n v="2933"/>
    <x v="1459"/>
    <x v="816"/>
    <d v="2015-08-08T00:00:00"/>
    <s v="Same Day"/>
    <s v="TT-21220"/>
    <s v="Thomas Thornton"/>
    <x v="0"/>
    <s v="United States"/>
    <s v="San Francisco"/>
    <x v="1"/>
    <n v="94109"/>
    <x v="1"/>
    <s v="FUR-CH-10000785"/>
    <x v="0"/>
    <x v="1"/>
    <s v="Global Ergonomic Managers Chair"/>
    <n v="144.78399999999999"/>
    <n v="1"/>
    <n v="0.2"/>
    <x v="2578"/>
  </r>
  <r>
    <n v="2934"/>
    <x v="1460"/>
    <x v="409"/>
    <d v="2016-12-12T00:00:00"/>
    <s v="Standard Class"/>
    <s v="GT-14710"/>
    <s v="Greg Tran"/>
    <x v="0"/>
    <s v="United States"/>
    <s v="Seattle"/>
    <x v="4"/>
    <n v="98105"/>
    <x v="1"/>
    <s v="TEC-PH-10002310"/>
    <x v="2"/>
    <x v="7"/>
    <s v="Plantronics Calisto P620-M USB Wireless Speakerphone System"/>
    <n v="156.792"/>
    <n v="1"/>
    <n v="0.2"/>
    <x v="2579"/>
  </r>
  <r>
    <n v="2935"/>
    <x v="1460"/>
    <x v="409"/>
    <d v="2016-12-12T00:00:00"/>
    <s v="Standard Class"/>
    <s v="GT-14710"/>
    <s v="Greg Tran"/>
    <x v="0"/>
    <s v="United States"/>
    <s v="Seattle"/>
    <x v="4"/>
    <n v="98105"/>
    <x v="1"/>
    <s v="TEC-PH-10002834"/>
    <x v="2"/>
    <x v="7"/>
    <s v="Google Nexus 5"/>
    <n v="431.976"/>
    <n v="3"/>
    <n v="0.2"/>
    <x v="2580"/>
  </r>
  <r>
    <n v="2936"/>
    <x v="1460"/>
    <x v="409"/>
    <d v="2016-12-12T00:00:00"/>
    <s v="Standard Class"/>
    <s v="GT-14710"/>
    <s v="Greg Tran"/>
    <x v="0"/>
    <s v="United States"/>
    <s v="Seattle"/>
    <x v="4"/>
    <n v="98105"/>
    <x v="1"/>
    <s v="OFF-EN-10000927"/>
    <x v="1"/>
    <x v="12"/>
    <s v="Jet-Pak Recycled Peel 'N' Seal Padded Mailers"/>
    <n v="35.89"/>
    <n v="1"/>
    <n v="0"/>
    <x v="2581"/>
  </r>
  <r>
    <n v="2937"/>
    <x v="1460"/>
    <x v="409"/>
    <d v="2016-12-12T00:00:00"/>
    <s v="Standard Class"/>
    <s v="GT-14710"/>
    <s v="Greg Tran"/>
    <x v="0"/>
    <s v="United States"/>
    <s v="Seattle"/>
    <x v="4"/>
    <n v="98105"/>
    <x v="1"/>
    <s v="OFF-BI-10001636"/>
    <x v="1"/>
    <x v="8"/>
    <s v="Ibico Plastic and Wire Spiral Binding Combs"/>
    <n v="47.207999999999998"/>
    <n v="7"/>
    <n v="0.2"/>
    <x v="2582"/>
  </r>
  <r>
    <n v="2938"/>
    <x v="1460"/>
    <x v="409"/>
    <d v="2016-12-12T00:00:00"/>
    <s v="Standard Class"/>
    <s v="GT-14710"/>
    <s v="Greg Tran"/>
    <x v="0"/>
    <s v="United States"/>
    <s v="Seattle"/>
    <x v="4"/>
    <n v="98105"/>
    <x v="1"/>
    <s v="OFF-PA-10001736"/>
    <x v="1"/>
    <x v="10"/>
    <s v="Xerox 1880"/>
    <n v="248.08"/>
    <n v="7"/>
    <n v="0"/>
    <x v="2583"/>
  </r>
  <r>
    <n v="2939"/>
    <x v="1460"/>
    <x v="409"/>
    <d v="2016-12-12T00:00:00"/>
    <s v="Standard Class"/>
    <s v="GT-14710"/>
    <s v="Greg Tran"/>
    <x v="0"/>
    <s v="United States"/>
    <s v="Seattle"/>
    <x v="4"/>
    <n v="98105"/>
    <x v="1"/>
    <s v="OFF-PA-10000482"/>
    <x v="1"/>
    <x v="10"/>
    <s v="Snap-A-Way Black Print Carbonless Ruled Speed Letter, Triplicate"/>
    <n v="189.7"/>
    <n v="5"/>
    <n v="0"/>
    <x v="2584"/>
  </r>
  <r>
    <n v="2940"/>
    <x v="1460"/>
    <x v="409"/>
    <d v="2016-12-12T00:00:00"/>
    <s v="Standard Class"/>
    <s v="GT-14710"/>
    <s v="Greg Tran"/>
    <x v="0"/>
    <s v="United States"/>
    <s v="Seattle"/>
    <x v="4"/>
    <n v="98105"/>
    <x v="1"/>
    <s v="OFF-BI-10001658"/>
    <x v="1"/>
    <x v="8"/>
    <s v="GBC Standard Therm-A-Bind Covers"/>
    <n v="59.808"/>
    <n v="3"/>
    <n v="0.2"/>
    <x v="688"/>
  </r>
  <r>
    <n v="2941"/>
    <x v="1461"/>
    <x v="613"/>
    <d v="2017-03-31T00:00:00"/>
    <s v="Standard Class"/>
    <s v="JD-16150"/>
    <s v="Justin Deggeller"/>
    <x v="1"/>
    <s v="United States"/>
    <s v="Milwaukee"/>
    <x v="6"/>
    <n v="53209"/>
    <x v="2"/>
    <s v="FUR-CH-10000422"/>
    <x v="0"/>
    <x v="1"/>
    <s v="Global Highback Leather Tilter in Burgundy"/>
    <n v="90.99"/>
    <n v="1"/>
    <n v="0"/>
    <x v="2585"/>
  </r>
  <r>
    <n v="2942"/>
    <x v="1461"/>
    <x v="613"/>
    <d v="2017-03-31T00:00:00"/>
    <s v="Standard Class"/>
    <s v="JD-16150"/>
    <s v="Justin Deggeller"/>
    <x v="1"/>
    <s v="United States"/>
    <s v="Milwaukee"/>
    <x v="6"/>
    <n v="53209"/>
    <x v="2"/>
    <s v="FUR-CH-10004675"/>
    <x v="0"/>
    <x v="1"/>
    <s v="Lifetime Advantage Folding Chairs, 4/Carton"/>
    <n v="1526.56"/>
    <n v="7"/>
    <n v="0"/>
    <x v="2586"/>
  </r>
  <r>
    <n v="2943"/>
    <x v="1461"/>
    <x v="613"/>
    <d v="2017-03-31T00:00:00"/>
    <s v="Standard Class"/>
    <s v="JD-16150"/>
    <s v="Justin Deggeller"/>
    <x v="1"/>
    <s v="United States"/>
    <s v="Milwaukee"/>
    <x v="6"/>
    <n v="53209"/>
    <x v="2"/>
    <s v="FUR-CH-10002880"/>
    <x v="0"/>
    <x v="1"/>
    <s v="Global High-Back Leather Tilter, Burgundy"/>
    <n v="368.97"/>
    <n v="3"/>
    <n v="0"/>
    <x v="2587"/>
  </r>
  <r>
    <n v="2944"/>
    <x v="1462"/>
    <x v="123"/>
    <d v="2017-11-24T00:00:00"/>
    <s v="Standard Class"/>
    <s v="MC-18100"/>
    <s v="Mick Crebagga"/>
    <x v="0"/>
    <s v="United States"/>
    <s v="Los Angeles"/>
    <x v="1"/>
    <n v="90049"/>
    <x v="1"/>
    <s v="OFF-ST-10000675"/>
    <x v="1"/>
    <x v="4"/>
    <s v="File Shuttle II and Handi-File, Black"/>
    <n v="305.01"/>
    <n v="9"/>
    <n v="0"/>
    <x v="2588"/>
  </r>
  <r>
    <n v="2945"/>
    <x v="1462"/>
    <x v="123"/>
    <d v="2017-11-24T00:00:00"/>
    <s v="Standard Class"/>
    <s v="MC-18100"/>
    <s v="Mick Crebagga"/>
    <x v="0"/>
    <s v="United States"/>
    <s v="Los Angeles"/>
    <x v="1"/>
    <n v="90049"/>
    <x v="1"/>
    <s v="FUR-FU-10002685"/>
    <x v="0"/>
    <x v="5"/>
    <s v="Executive Impressions 13-1/2&quot; Indoor/Outdoor Wall Clock"/>
    <n v="18.7"/>
    <n v="1"/>
    <n v="0"/>
    <x v="2589"/>
  </r>
  <r>
    <n v="2946"/>
    <x v="1463"/>
    <x v="254"/>
    <d v="2016-11-05T00:00:00"/>
    <s v="First Class"/>
    <s v="LH-17020"/>
    <s v="Lisa Hazard"/>
    <x v="0"/>
    <s v="United States"/>
    <s v="San Francisco"/>
    <x v="1"/>
    <n v="94122"/>
    <x v="1"/>
    <s v="FUR-FU-10004020"/>
    <x v="0"/>
    <x v="5"/>
    <s v="Advantus Panel Wall Acrylic Frame"/>
    <n v="38.29"/>
    <n v="7"/>
    <n v="0"/>
    <x v="2590"/>
  </r>
  <r>
    <n v="2947"/>
    <x v="1464"/>
    <x v="817"/>
    <d v="2017-12-18T00:00:00"/>
    <s v="Standard Class"/>
    <s v="MP-18175"/>
    <s v="Mike Pelletier"/>
    <x v="2"/>
    <s v="United States"/>
    <s v="San Diego"/>
    <x v="1"/>
    <n v="92024"/>
    <x v="1"/>
    <s v="FUR-FU-10004963"/>
    <x v="0"/>
    <x v="5"/>
    <s v="Eldon 400 Class Desk Accessories, Black Carbon"/>
    <n v="26.25"/>
    <n v="3"/>
    <n v="0"/>
    <x v="2591"/>
  </r>
  <r>
    <n v="2948"/>
    <x v="1464"/>
    <x v="817"/>
    <d v="2017-12-18T00:00:00"/>
    <s v="Standard Class"/>
    <s v="MP-18175"/>
    <s v="Mike Pelletier"/>
    <x v="2"/>
    <s v="United States"/>
    <s v="San Diego"/>
    <x v="1"/>
    <n v="92024"/>
    <x v="1"/>
    <s v="OFF-BI-10000174"/>
    <x v="1"/>
    <x v="8"/>
    <s v="Wilson Jones Clip &amp; Carry Folder Binder Tool for Ring Binders, Clear"/>
    <n v="64.959999999999994"/>
    <n v="14"/>
    <n v="0.2"/>
    <x v="2592"/>
  </r>
  <r>
    <n v="2949"/>
    <x v="1464"/>
    <x v="817"/>
    <d v="2017-12-18T00:00:00"/>
    <s v="Standard Class"/>
    <s v="MP-18175"/>
    <s v="Mike Pelletier"/>
    <x v="2"/>
    <s v="United States"/>
    <s v="San Diego"/>
    <x v="1"/>
    <n v="92024"/>
    <x v="1"/>
    <s v="OFF-EN-10000461"/>
    <x v="1"/>
    <x v="12"/>
    <s v="#10- 4 1/8&quot; x 9 1/2&quot; Recycled Envelopes"/>
    <n v="43.7"/>
    <n v="5"/>
    <n v="0"/>
    <x v="2593"/>
  </r>
  <r>
    <n v="2950"/>
    <x v="1465"/>
    <x v="105"/>
    <d v="2017-11-12T00:00:00"/>
    <s v="Same Day"/>
    <s v="EM-14140"/>
    <s v="Eugene Moren"/>
    <x v="2"/>
    <s v="United States"/>
    <s v="Glendale"/>
    <x v="16"/>
    <n v="85301"/>
    <x v="1"/>
    <s v="TEC-AC-10001266"/>
    <x v="2"/>
    <x v="11"/>
    <s v="Memorex Micro Travel Drive 8 GB"/>
    <n v="41.6"/>
    <n v="4"/>
    <n v="0.2"/>
    <x v="2594"/>
  </r>
  <r>
    <n v="2951"/>
    <x v="1465"/>
    <x v="105"/>
    <d v="2017-11-12T00:00:00"/>
    <s v="Same Day"/>
    <s v="EM-14140"/>
    <s v="Eugene Moren"/>
    <x v="2"/>
    <s v="United States"/>
    <s v="Glendale"/>
    <x v="16"/>
    <n v="85301"/>
    <x v="1"/>
    <s v="OFF-PA-10002160"/>
    <x v="1"/>
    <x v="10"/>
    <s v="Xerox 1978"/>
    <n v="23.12"/>
    <n v="5"/>
    <n v="0.2"/>
    <x v="2552"/>
  </r>
  <r>
    <n v="2952"/>
    <x v="1465"/>
    <x v="105"/>
    <d v="2017-11-12T00:00:00"/>
    <s v="Same Day"/>
    <s v="EM-14140"/>
    <s v="Eugene Moren"/>
    <x v="2"/>
    <s v="United States"/>
    <s v="Glendale"/>
    <x v="16"/>
    <n v="85301"/>
    <x v="1"/>
    <s v="FUR-CH-10004875"/>
    <x v="0"/>
    <x v="1"/>
    <s v="Harbour Creations 67200 Series Stacking Chairs"/>
    <n v="113.88800000000001"/>
    <n v="2"/>
    <n v="0.2"/>
    <x v="2595"/>
  </r>
  <r>
    <n v="2953"/>
    <x v="1465"/>
    <x v="105"/>
    <d v="2017-11-12T00:00:00"/>
    <s v="Same Day"/>
    <s v="EM-14140"/>
    <s v="Eugene Moren"/>
    <x v="2"/>
    <s v="United States"/>
    <s v="Glendale"/>
    <x v="16"/>
    <n v="85301"/>
    <x v="1"/>
    <s v="FUR-FU-10000305"/>
    <x v="0"/>
    <x v="5"/>
    <s v="Tenex V2T-RE Standard Weight Series Chair Mat, 45&quot; x 53&quot;, Lip 25&quot; x 12&quot;"/>
    <n v="113.568"/>
    <n v="2"/>
    <n v="0.2"/>
    <x v="2596"/>
  </r>
  <r>
    <n v="2954"/>
    <x v="1465"/>
    <x v="105"/>
    <d v="2017-11-12T00:00:00"/>
    <s v="Same Day"/>
    <s v="EM-14140"/>
    <s v="Eugene Moren"/>
    <x v="2"/>
    <s v="United States"/>
    <s v="Glendale"/>
    <x v="16"/>
    <n v="85301"/>
    <x v="1"/>
    <s v="TEC-PH-10000347"/>
    <x v="2"/>
    <x v="7"/>
    <s v="Cush Cases Heavy Duty Rugged Cover Case for Samsung Galaxy S5 - Purple"/>
    <n v="7.92"/>
    <n v="2"/>
    <n v="0.2"/>
    <x v="1099"/>
  </r>
  <r>
    <n v="2955"/>
    <x v="1465"/>
    <x v="105"/>
    <d v="2017-11-12T00:00:00"/>
    <s v="Same Day"/>
    <s v="EM-14140"/>
    <s v="Eugene Moren"/>
    <x v="2"/>
    <s v="United States"/>
    <s v="Glendale"/>
    <x v="16"/>
    <n v="85301"/>
    <x v="1"/>
    <s v="TEC-PH-10001459"/>
    <x v="2"/>
    <x v="7"/>
    <s v="Samsung Galaxy Mega 6.3"/>
    <n v="671.98400000000004"/>
    <n v="2"/>
    <n v="0.2"/>
    <x v="2597"/>
  </r>
  <r>
    <n v="2956"/>
    <x v="1466"/>
    <x v="298"/>
    <d v="2016-08-24T00:00:00"/>
    <s v="Standard Class"/>
    <s v="GG-14650"/>
    <s v="Greg Guthrie"/>
    <x v="1"/>
    <s v="United States"/>
    <s v="New York City"/>
    <x v="15"/>
    <n v="10035"/>
    <x v="3"/>
    <s v="TEC-PH-10000439"/>
    <x v="2"/>
    <x v="7"/>
    <s v="GE DSL Phone Line Filter"/>
    <n v="39.99"/>
    <n v="1"/>
    <n v="0"/>
    <x v="1409"/>
  </r>
  <r>
    <n v="2957"/>
    <x v="1467"/>
    <x v="818"/>
    <d v="2017-07-04T00:00:00"/>
    <s v="Standard Class"/>
    <s v="MA-17995"/>
    <s v="Michelle Arnett"/>
    <x v="2"/>
    <s v="United States"/>
    <s v="Watertown"/>
    <x v="15"/>
    <n v="13601"/>
    <x v="3"/>
    <s v="FUR-CH-10002647"/>
    <x v="0"/>
    <x v="1"/>
    <s v="Situations Contoured Folding Chairs, 4/Set"/>
    <n v="191.64599999999999"/>
    <n v="3"/>
    <n v="0.1"/>
    <x v="2598"/>
  </r>
  <r>
    <n v="2958"/>
    <x v="1468"/>
    <x v="464"/>
    <d v="2017-05-09T00:00:00"/>
    <s v="Standard Class"/>
    <s v="SH-20395"/>
    <s v="Shahid Hopkins"/>
    <x v="0"/>
    <s v="United States"/>
    <s v="Springfield"/>
    <x v="24"/>
    <n v="45503"/>
    <x v="3"/>
    <s v="OFF-BI-10003910"/>
    <x v="1"/>
    <x v="8"/>
    <s v="DXL Angle-View Binders with Locking Rings by Samsill"/>
    <n v="2.3130000000000002"/>
    <n v="1"/>
    <n v="0.7"/>
    <x v="2599"/>
  </r>
  <r>
    <n v="2959"/>
    <x v="1469"/>
    <x v="100"/>
    <d v="2015-12-29T00:00:00"/>
    <s v="Standard Class"/>
    <s v="KT-16465"/>
    <s v="Kean Takahito"/>
    <x v="0"/>
    <s v="United States"/>
    <s v="Los Angeles"/>
    <x v="1"/>
    <n v="90032"/>
    <x v="1"/>
    <s v="OFF-BI-10001097"/>
    <x v="1"/>
    <x v="8"/>
    <s v="Avery Hole Reinforcements"/>
    <n v="19.936"/>
    <n v="4"/>
    <n v="0.2"/>
    <x v="989"/>
  </r>
  <r>
    <n v="2960"/>
    <x v="1469"/>
    <x v="100"/>
    <d v="2015-12-29T00:00:00"/>
    <s v="Standard Class"/>
    <s v="KT-16465"/>
    <s v="Kean Takahito"/>
    <x v="0"/>
    <s v="United States"/>
    <s v="Los Angeles"/>
    <x v="1"/>
    <n v="90032"/>
    <x v="1"/>
    <s v="OFF-FA-10004854"/>
    <x v="1"/>
    <x v="13"/>
    <s v="Vinyl Coated Wire Paper Clips in Organizer Box, 800/Box"/>
    <n v="45.92"/>
    <n v="4"/>
    <n v="0"/>
    <x v="2600"/>
  </r>
  <r>
    <n v="2961"/>
    <x v="1470"/>
    <x v="466"/>
    <d v="2017-05-01T00:00:00"/>
    <s v="Standard Class"/>
    <s v="PO-19180"/>
    <s v="Philisse Overcash"/>
    <x v="2"/>
    <s v="United States"/>
    <s v="Seattle"/>
    <x v="4"/>
    <n v="98115"/>
    <x v="1"/>
    <s v="OFF-PA-10003673"/>
    <x v="1"/>
    <x v="10"/>
    <s v="Strathmore Photo Mount Cards"/>
    <n v="20.34"/>
    <n v="3"/>
    <n v="0"/>
    <x v="1893"/>
  </r>
  <r>
    <n v="2962"/>
    <x v="1470"/>
    <x v="466"/>
    <d v="2017-05-01T00:00:00"/>
    <s v="Standard Class"/>
    <s v="PO-19180"/>
    <s v="Philisse Overcash"/>
    <x v="2"/>
    <s v="United States"/>
    <s v="Seattle"/>
    <x v="4"/>
    <n v="98115"/>
    <x v="1"/>
    <s v="OFF-LA-10002034"/>
    <x v="1"/>
    <x v="2"/>
    <s v="Avery 478"/>
    <n v="39.28"/>
    <n v="8"/>
    <n v="0"/>
    <x v="2601"/>
  </r>
  <r>
    <n v="2963"/>
    <x v="1471"/>
    <x v="819"/>
    <d v="2017-12-21T00:00:00"/>
    <s v="Second Class"/>
    <s v="AY-10555"/>
    <s v="Andy Yotov"/>
    <x v="1"/>
    <s v="United States"/>
    <s v="Oceanside"/>
    <x v="1"/>
    <n v="92054"/>
    <x v="1"/>
    <s v="FUR-CH-10002774"/>
    <x v="0"/>
    <x v="1"/>
    <s v="Global Deluxe Stacking Chair, Gray"/>
    <n v="81.567999999999998"/>
    <n v="2"/>
    <n v="0.2"/>
    <x v="2602"/>
  </r>
  <r>
    <n v="2964"/>
    <x v="1471"/>
    <x v="819"/>
    <d v="2017-12-21T00:00:00"/>
    <s v="Second Class"/>
    <s v="AY-10555"/>
    <s v="Andy Yotov"/>
    <x v="1"/>
    <s v="United States"/>
    <s v="Oceanside"/>
    <x v="1"/>
    <n v="92054"/>
    <x v="1"/>
    <s v="FUR-CH-10003817"/>
    <x v="0"/>
    <x v="1"/>
    <s v="Global Value Steno Chair, Gray"/>
    <n v="97.183999999999997"/>
    <n v="2"/>
    <n v="0.2"/>
    <x v="2603"/>
  </r>
  <r>
    <n v="2965"/>
    <x v="1471"/>
    <x v="819"/>
    <d v="2017-12-21T00:00:00"/>
    <s v="Second Class"/>
    <s v="AY-10555"/>
    <s v="Andy Yotov"/>
    <x v="1"/>
    <s v="United States"/>
    <s v="Oceanside"/>
    <x v="1"/>
    <n v="92054"/>
    <x v="1"/>
    <s v="OFF-BI-10002949"/>
    <x v="1"/>
    <x v="8"/>
    <s v="Prestige Round Ring Binders"/>
    <n v="24.32"/>
    <n v="5"/>
    <n v="0.2"/>
    <x v="2604"/>
  </r>
  <r>
    <n v="2966"/>
    <x v="1471"/>
    <x v="819"/>
    <d v="2017-12-21T00:00:00"/>
    <s v="Second Class"/>
    <s v="AY-10555"/>
    <s v="Andy Yotov"/>
    <x v="1"/>
    <s v="United States"/>
    <s v="Oceanside"/>
    <x v="1"/>
    <n v="92054"/>
    <x v="1"/>
    <s v="FUR-FU-10002445"/>
    <x v="0"/>
    <x v="5"/>
    <s v="DAX Two-Tone Rosewood/Black Document Frame, Desktop, 5 x 7"/>
    <n v="18.96"/>
    <n v="2"/>
    <n v="0"/>
    <x v="2605"/>
  </r>
  <r>
    <n v="2967"/>
    <x v="1472"/>
    <x v="422"/>
    <d v="2014-12-31T00:00:00"/>
    <s v="Standard Class"/>
    <s v="Co-12640"/>
    <s v="Corey-Lock"/>
    <x v="0"/>
    <s v="United States"/>
    <s v="Skokie"/>
    <x v="10"/>
    <n v="60076"/>
    <x v="2"/>
    <s v="FUR-FU-10001473"/>
    <x v="0"/>
    <x v="5"/>
    <s v="DAX Wood Document Frame"/>
    <n v="32.951999999999998"/>
    <n v="6"/>
    <n v="0.6"/>
    <x v="2606"/>
  </r>
  <r>
    <n v="2968"/>
    <x v="1472"/>
    <x v="422"/>
    <d v="2014-12-31T00:00:00"/>
    <s v="Standard Class"/>
    <s v="Co-12640"/>
    <s v="Corey-Lock"/>
    <x v="0"/>
    <s v="United States"/>
    <s v="Skokie"/>
    <x v="10"/>
    <n v="60076"/>
    <x v="2"/>
    <s v="OFF-ST-10002562"/>
    <x v="1"/>
    <x v="4"/>
    <s v="Staple magnet"/>
    <n v="30.015999999999998"/>
    <n v="4"/>
    <n v="0.2"/>
    <x v="2607"/>
  </r>
  <r>
    <n v="2969"/>
    <x v="1473"/>
    <x v="44"/>
    <d v="2017-11-09T00:00:00"/>
    <s v="Second Class"/>
    <s v="JF-15565"/>
    <s v="Jill Fjeld"/>
    <x v="0"/>
    <s v="United States"/>
    <s v="Fayetteville"/>
    <x v="3"/>
    <n v="28314"/>
    <x v="0"/>
    <s v="OFF-AP-10002118"/>
    <x v="1"/>
    <x v="9"/>
    <s v="1.7 Cubic Foot Compact &quot;Cube&quot; Office Refrigerators"/>
    <n v="499.584"/>
    <n v="3"/>
    <n v="0.2"/>
    <x v="2608"/>
  </r>
  <r>
    <n v="2970"/>
    <x v="1473"/>
    <x v="44"/>
    <d v="2017-11-09T00:00:00"/>
    <s v="Second Class"/>
    <s v="JF-15565"/>
    <s v="Jill Fjeld"/>
    <x v="0"/>
    <s v="United States"/>
    <s v="Fayetteville"/>
    <x v="3"/>
    <n v="28314"/>
    <x v="0"/>
    <s v="OFF-PA-10001800"/>
    <x v="1"/>
    <x v="10"/>
    <s v="Xerox 220"/>
    <n v="31.103999999999999"/>
    <n v="6"/>
    <n v="0.2"/>
    <x v="282"/>
  </r>
  <r>
    <n v="2971"/>
    <x v="1473"/>
    <x v="44"/>
    <d v="2017-11-09T00:00:00"/>
    <s v="Second Class"/>
    <s v="JF-15565"/>
    <s v="Jill Fjeld"/>
    <x v="0"/>
    <s v="United States"/>
    <s v="Fayetteville"/>
    <x v="3"/>
    <n v="28314"/>
    <x v="0"/>
    <s v="OFF-BI-10002827"/>
    <x v="1"/>
    <x v="8"/>
    <s v="Avery Durable Poly Binders"/>
    <n v="13.272"/>
    <n v="8"/>
    <n v="0.7"/>
    <x v="2609"/>
  </r>
  <r>
    <n v="2972"/>
    <x v="1473"/>
    <x v="44"/>
    <d v="2017-11-09T00:00:00"/>
    <s v="Second Class"/>
    <s v="JF-15565"/>
    <s v="Jill Fjeld"/>
    <x v="0"/>
    <s v="United States"/>
    <s v="Fayetteville"/>
    <x v="3"/>
    <n v="28314"/>
    <x v="0"/>
    <s v="FUR-FU-10004671"/>
    <x v="0"/>
    <x v="5"/>
    <s v="Executive Impressions 12&quot; Wall Clock"/>
    <n v="28.271999999999998"/>
    <n v="2"/>
    <n v="0.2"/>
    <x v="2610"/>
  </r>
  <r>
    <n v="2973"/>
    <x v="1473"/>
    <x v="44"/>
    <d v="2017-11-09T00:00:00"/>
    <s v="Second Class"/>
    <s v="JF-15565"/>
    <s v="Jill Fjeld"/>
    <x v="0"/>
    <s v="United States"/>
    <s v="Fayetteville"/>
    <x v="3"/>
    <n v="28314"/>
    <x v="0"/>
    <s v="OFF-ST-10000736"/>
    <x v="1"/>
    <x v="4"/>
    <s v="Carina Double Wide Media Storage Towers in Natural &amp; Black"/>
    <n v="259.13600000000002"/>
    <n v="4"/>
    <n v="0.2"/>
    <x v="2611"/>
  </r>
  <r>
    <n v="2974"/>
    <x v="1474"/>
    <x v="819"/>
    <d v="2017-12-20T00:00:00"/>
    <s v="Standard Class"/>
    <s v="AR-10510"/>
    <s v="Andrew Roberts"/>
    <x v="0"/>
    <s v="United States"/>
    <s v="Tulsa"/>
    <x v="26"/>
    <n v="74133"/>
    <x v="2"/>
    <s v="OFF-BI-10004656"/>
    <x v="1"/>
    <x v="8"/>
    <s v="Peel &amp; Stick Add-On Corner Pockets"/>
    <n v="10.8"/>
    <n v="5"/>
    <n v="0"/>
    <x v="2612"/>
  </r>
  <r>
    <n v="2975"/>
    <x v="1475"/>
    <x v="820"/>
    <d v="2015-05-12T00:00:00"/>
    <s v="Standard Class"/>
    <s v="AG-10675"/>
    <s v="Anna Gayman"/>
    <x v="0"/>
    <s v="United States"/>
    <s v="Allen"/>
    <x v="5"/>
    <n v="75002"/>
    <x v="2"/>
    <s v="FUR-TA-10001095"/>
    <x v="0"/>
    <x v="3"/>
    <s v="Chromcraft Round Conference Tables"/>
    <n v="244.006"/>
    <n v="2"/>
    <n v="0.3"/>
    <x v="1347"/>
  </r>
  <r>
    <n v="2976"/>
    <x v="1475"/>
    <x v="820"/>
    <d v="2015-05-12T00:00:00"/>
    <s v="Standard Class"/>
    <s v="AG-10675"/>
    <s v="Anna Gayman"/>
    <x v="0"/>
    <s v="United States"/>
    <s v="Allen"/>
    <x v="5"/>
    <n v="75002"/>
    <x v="2"/>
    <s v="OFF-PA-10000213"/>
    <x v="1"/>
    <x v="10"/>
    <s v="Xerox 198"/>
    <n v="15.936"/>
    <n v="4"/>
    <n v="0.2"/>
    <x v="2613"/>
  </r>
  <r>
    <n v="2977"/>
    <x v="1476"/>
    <x v="769"/>
    <d v="2017-12-04T00:00:00"/>
    <s v="Same Day"/>
    <s v="DV-13045"/>
    <s v="Darrin Van Huff"/>
    <x v="1"/>
    <s v="United States"/>
    <s v="Philadelphia"/>
    <x v="9"/>
    <n v="19143"/>
    <x v="3"/>
    <s v="FUR-CH-10001797"/>
    <x v="0"/>
    <x v="1"/>
    <s v="Safco Chair Connectors, 6/Carton"/>
    <n v="188.55199999999999"/>
    <n v="7"/>
    <n v="0.3"/>
    <x v="2614"/>
  </r>
  <r>
    <n v="2978"/>
    <x v="1477"/>
    <x v="621"/>
    <d v="2017-10-08T00:00:00"/>
    <s v="Second Class"/>
    <s v="HL-15040"/>
    <s v="Hunter Lopez"/>
    <x v="0"/>
    <s v="United States"/>
    <s v="Rochester"/>
    <x v="15"/>
    <n v="14609"/>
    <x v="3"/>
    <s v="OFF-ST-10002214"/>
    <x v="1"/>
    <x v="4"/>
    <s v="X-Rack File for Hanging Folders"/>
    <n v="22.58"/>
    <n v="2"/>
    <n v="0"/>
    <x v="2615"/>
  </r>
  <r>
    <n v="2979"/>
    <x v="1478"/>
    <x v="286"/>
    <d v="2014-01-16T00:00:00"/>
    <s v="Second Class"/>
    <s v="ND-18370"/>
    <s v="Natalie DeCherney"/>
    <x v="0"/>
    <s v="United States"/>
    <s v="Mount Pleasant"/>
    <x v="20"/>
    <n v="29464"/>
    <x v="0"/>
    <s v="FUR-CH-10000422"/>
    <x v="0"/>
    <x v="1"/>
    <s v="Global Highback Leather Tilter in Burgundy"/>
    <n v="545.94000000000005"/>
    <n v="6"/>
    <n v="0"/>
    <x v="2616"/>
  </r>
  <r>
    <n v="2980"/>
    <x v="1479"/>
    <x v="821"/>
    <d v="2015-06-17T00:00:00"/>
    <s v="Standard Class"/>
    <s v="GB-14575"/>
    <s v="Giulietta Baptist"/>
    <x v="0"/>
    <s v="United States"/>
    <s v="Philadelphia"/>
    <x v="9"/>
    <n v="19134"/>
    <x v="3"/>
    <s v="OFF-PA-10003848"/>
    <x v="1"/>
    <x v="10"/>
    <s v="Xerox 1997"/>
    <n v="20.736000000000001"/>
    <n v="4"/>
    <n v="0.2"/>
    <x v="570"/>
  </r>
  <r>
    <n v="2981"/>
    <x v="1479"/>
    <x v="821"/>
    <d v="2015-06-17T00:00:00"/>
    <s v="Standard Class"/>
    <s v="GB-14575"/>
    <s v="Giulietta Baptist"/>
    <x v="0"/>
    <s v="United States"/>
    <s v="Philadelphia"/>
    <x v="9"/>
    <n v="19134"/>
    <x v="3"/>
    <s v="FUR-FU-10003623"/>
    <x v="0"/>
    <x v="5"/>
    <s v="DataProducts Ampli Magnifier Task Lamp, Black,"/>
    <n v="43.295999999999999"/>
    <n v="2"/>
    <n v="0.2"/>
    <x v="2617"/>
  </r>
  <r>
    <n v="2982"/>
    <x v="1480"/>
    <x v="136"/>
    <d v="2014-07-18T00:00:00"/>
    <s v="Standard Class"/>
    <s v="CL-12565"/>
    <s v="Clay Ludtke"/>
    <x v="0"/>
    <s v="United States"/>
    <s v="Seattle"/>
    <x v="4"/>
    <n v="98115"/>
    <x v="1"/>
    <s v="FUR-CH-10001797"/>
    <x v="0"/>
    <x v="1"/>
    <s v="Safco Chair Connectors, 6/Carton"/>
    <n v="123.136"/>
    <n v="4"/>
    <n v="0.2"/>
    <x v="2618"/>
  </r>
  <r>
    <n v="2983"/>
    <x v="1480"/>
    <x v="136"/>
    <d v="2014-07-18T00:00:00"/>
    <s v="Standard Class"/>
    <s v="CL-12565"/>
    <s v="Clay Ludtke"/>
    <x v="0"/>
    <s v="United States"/>
    <s v="Seattle"/>
    <x v="4"/>
    <n v="98115"/>
    <x v="1"/>
    <s v="OFF-BI-10003094"/>
    <x v="1"/>
    <x v="8"/>
    <s v="Self-Adhesive Ring Binder Labels"/>
    <n v="11.263999999999999"/>
    <n v="4"/>
    <n v="0.2"/>
    <x v="2619"/>
  </r>
  <r>
    <n v="2984"/>
    <x v="1481"/>
    <x v="776"/>
    <d v="2014-12-11T00:00:00"/>
    <s v="Second Class"/>
    <s v="RC-19960"/>
    <s v="Ryan Crowe"/>
    <x v="0"/>
    <s v="United States"/>
    <s v="Springfield"/>
    <x v="21"/>
    <n v="97477"/>
    <x v="1"/>
    <s v="OFF-ST-10002205"/>
    <x v="1"/>
    <x v="4"/>
    <s v="File Shuttle I and Handi-File"/>
    <n v="53.423999999999999"/>
    <n v="3"/>
    <n v="0.2"/>
    <x v="362"/>
  </r>
  <r>
    <n v="2985"/>
    <x v="1481"/>
    <x v="776"/>
    <d v="2014-12-11T00:00:00"/>
    <s v="Second Class"/>
    <s v="RC-19960"/>
    <s v="Ryan Crowe"/>
    <x v="0"/>
    <s v="United States"/>
    <s v="Springfield"/>
    <x v="21"/>
    <n v="97477"/>
    <x v="1"/>
    <s v="FUR-TA-10003238"/>
    <x v="0"/>
    <x v="3"/>
    <s v="Chromcraft Bull-Nose Wood 48&quot; x 96&quot; Rectangular Conference Tables"/>
    <n v="275.49"/>
    <n v="1"/>
    <n v="0.5"/>
    <x v="2620"/>
  </r>
  <r>
    <n v="2986"/>
    <x v="1482"/>
    <x v="822"/>
    <d v="2016-05-30T00:00:00"/>
    <s v="Standard Class"/>
    <s v="JB-16045"/>
    <s v="Julia Barnett"/>
    <x v="2"/>
    <s v="United States"/>
    <s v="Columbus"/>
    <x v="32"/>
    <n v="31907"/>
    <x v="0"/>
    <s v="FUR-FU-10000755"/>
    <x v="0"/>
    <x v="5"/>
    <s v="Eldon Expressions Mahogany Wood Desk Collection"/>
    <n v="24.96"/>
    <n v="4"/>
    <n v="0"/>
    <x v="2621"/>
  </r>
  <r>
    <n v="2987"/>
    <x v="1482"/>
    <x v="822"/>
    <d v="2016-05-30T00:00:00"/>
    <s v="Standard Class"/>
    <s v="JB-16045"/>
    <s v="Julia Barnett"/>
    <x v="2"/>
    <s v="United States"/>
    <s v="Columbus"/>
    <x v="32"/>
    <n v="31907"/>
    <x v="0"/>
    <s v="OFF-PA-10002893"/>
    <x v="1"/>
    <x v="10"/>
    <s v="Wirebound Service Call Books, 5 1/2&quot; x 4&quot;"/>
    <n v="19.36"/>
    <n v="2"/>
    <n v="0"/>
    <x v="2622"/>
  </r>
  <r>
    <n v="2988"/>
    <x v="1482"/>
    <x v="822"/>
    <d v="2016-05-30T00:00:00"/>
    <s v="Standard Class"/>
    <s v="JB-16045"/>
    <s v="Julia Barnett"/>
    <x v="2"/>
    <s v="United States"/>
    <s v="Columbus"/>
    <x v="32"/>
    <n v="31907"/>
    <x v="0"/>
    <s v="OFF-ST-10000689"/>
    <x v="1"/>
    <x v="4"/>
    <s v="Fellowes Strictly Business Drawer File, Letter/Legal Size"/>
    <n v="1267.6500000000001"/>
    <n v="9"/>
    <n v="0"/>
    <x v="2623"/>
  </r>
  <r>
    <n v="2989"/>
    <x v="1483"/>
    <x v="823"/>
    <d v="2016-02-26T00:00:00"/>
    <s v="Second Class"/>
    <s v="MC-17635"/>
    <s v="Matthew Clasen"/>
    <x v="1"/>
    <s v="United States"/>
    <s v="Los Angeles"/>
    <x v="1"/>
    <n v="90032"/>
    <x v="1"/>
    <s v="TEC-AC-10004227"/>
    <x v="2"/>
    <x v="11"/>
    <s v="SanDisk Ultra 16 GB MicroSDHC Class 10 Memory Card"/>
    <n v="12.99"/>
    <n v="1"/>
    <n v="0"/>
    <x v="2624"/>
  </r>
  <r>
    <n v="2990"/>
    <x v="1483"/>
    <x v="823"/>
    <d v="2016-02-26T00:00:00"/>
    <s v="Second Class"/>
    <s v="MC-17635"/>
    <s v="Matthew Clasen"/>
    <x v="1"/>
    <s v="United States"/>
    <s v="Los Angeles"/>
    <x v="1"/>
    <n v="90032"/>
    <x v="1"/>
    <s v="OFF-BI-10000174"/>
    <x v="1"/>
    <x v="8"/>
    <s v="Wilson Jones Clip &amp; Carry Folder Binder Tool for Ring Binders, Clear"/>
    <n v="18.559999999999999"/>
    <n v="4"/>
    <n v="0.2"/>
    <x v="2625"/>
  </r>
  <r>
    <n v="2991"/>
    <x v="1483"/>
    <x v="823"/>
    <d v="2016-02-26T00:00:00"/>
    <s v="Second Class"/>
    <s v="MC-17635"/>
    <s v="Matthew Clasen"/>
    <x v="1"/>
    <s v="United States"/>
    <s v="Los Angeles"/>
    <x v="1"/>
    <n v="90032"/>
    <x v="1"/>
    <s v="OFF-ST-10001809"/>
    <x v="1"/>
    <x v="4"/>
    <s v="Fellowes Officeware Wire Shelving"/>
    <n v="449.15"/>
    <n v="5"/>
    <n v="0"/>
    <x v="479"/>
  </r>
  <r>
    <n v="2992"/>
    <x v="1483"/>
    <x v="823"/>
    <d v="2016-02-26T00:00:00"/>
    <s v="Second Class"/>
    <s v="MC-17635"/>
    <s v="Matthew Clasen"/>
    <x v="1"/>
    <s v="United States"/>
    <s v="Los Angeles"/>
    <x v="1"/>
    <n v="90032"/>
    <x v="1"/>
    <s v="OFF-BI-10002309"/>
    <x v="1"/>
    <x v="8"/>
    <s v="Avery Heavy-Duty EZD  Binder With Locking Rings"/>
    <n v="31.248000000000001"/>
    <n v="7"/>
    <n v="0.2"/>
    <x v="2626"/>
  </r>
  <r>
    <n v="2993"/>
    <x v="1484"/>
    <x v="824"/>
    <d v="2016-10-06T00:00:00"/>
    <s v="Standard Class"/>
    <s v="TT-21265"/>
    <s v="Tim Taslimi"/>
    <x v="1"/>
    <s v="United States"/>
    <s v="New York City"/>
    <x v="15"/>
    <n v="10024"/>
    <x v="3"/>
    <s v="OFF-AP-10004532"/>
    <x v="1"/>
    <x v="9"/>
    <s v="Kensington 6 Outlet Guardian Standard Surge Protector"/>
    <n v="61.44"/>
    <n v="3"/>
    <n v="0"/>
    <x v="650"/>
  </r>
  <r>
    <n v="2994"/>
    <x v="1485"/>
    <x v="825"/>
    <d v="2017-03-17T00:00:00"/>
    <s v="Standard Class"/>
    <s v="MJ-17740"/>
    <s v="Max Jones"/>
    <x v="0"/>
    <s v="United States"/>
    <s v="Detroit"/>
    <x v="12"/>
    <n v="48227"/>
    <x v="2"/>
    <s v="OFF-BI-10003091"/>
    <x v="1"/>
    <x v="8"/>
    <s v="GBC DocuBind TL200 Manual Binding Machine"/>
    <n v="895.92"/>
    <n v="4"/>
    <n v="0"/>
    <x v="2627"/>
  </r>
  <r>
    <n v="2995"/>
    <x v="1486"/>
    <x v="369"/>
    <d v="2016-09-13T00:00:00"/>
    <s v="Second Class"/>
    <s v="AT-10735"/>
    <s v="Annie Thurman"/>
    <x v="0"/>
    <s v="United States"/>
    <s v="Stockton"/>
    <x v="1"/>
    <n v="95207"/>
    <x v="1"/>
    <s v="OFF-BI-10004654"/>
    <x v="1"/>
    <x v="8"/>
    <s v="VariCap6 Expandable Binder"/>
    <n v="55.36"/>
    <n v="4"/>
    <n v="0.2"/>
    <x v="2628"/>
  </r>
  <r>
    <n v="2996"/>
    <x v="1487"/>
    <x v="686"/>
    <d v="2014-07-21T00:00:00"/>
    <s v="Standard Class"/>
    <s v="PB-19150"/>
    <s v="Philip Brown"/>
    <x v="0"/>
    <s v="United States"/>
    <s v="Phoenix"/>
    <x v="16"/>
    <n v="85023"/>
    <x v="1"/>
    <s v="OFF-ST-10000760"/>
    <x v="1"/>
    <x v="4"/>
    <s v="Eldon Fold 'N Roll Cart System"/>
    <n v="55.92"/>
    <n v="5"/>
    <n v="0.2"/>
    <x v="2498"/>
  </r>
  <r>
    <n v="2997"/>
    <x v="1488"/>
    <x v="261"/>
    <d v="2014-06-25T00:00:00"/>
    <s v="Standard Class"/>
    <s v="NW-18400"/>
    <s v="Natalie Webber"/>
    <x v="0"/>
    <s v="United States"/>
    <s v="Philadelphia"/>
    <x v="9"/>
    <n v="19120"/>
    <x v="3"/>
    <s v="OFF-EN-10001539"/>
    <x v="1"/>
    <x v="12"/>
    <s v="Staple envelope"/>
    <n v="24.896000000000001"/>
    <n v="4"/>
    <n v="0.2"/>
    <x v="2629"/>
  </r>
  <r>
    <n v="2998"/>
    <x v="1488"/>
    <x v="261"/>
    <d v="2014-06-25T00:00:00"/>
    <s v="Standard Class"/>
    <s v="NW-18400"/>
    <s v="Natalie Webber"/>
    <x v="0"/>
    <s v="United States"/>
    <s v="Philadelphia"/>
    <x v="9"/>
    <n v="19120"/>
    <x v="3"/>
    <s v="FUR-FU-10000550"/>
    <x v="0"/>
    <x v="5"/>
    <s v="Stacking Trays by OIC"/>
    <n v="3.984"/>
    <n v="1"/>
    <n v="0.2"/>
    <x v="2630"/>
  </r>
  <r>
    <n v="2999"/>
    <x v="1488"/>
    <x v="261"/>
    <d v="2014-06-25T00:00:00"/>
    <s v="Standard Class"/>
    <s v="NW-18400"/>
    <s v="Natalie Webber"/>
    <x v="0"/>
    <s v="United States"/>
    <s v="Philadelphia"/>
    <x v="9"/>
    <n v="19120"/>
    <x v="3"/>
    <s v="TEC-AC-10003628"/>
    <x v="2"/>
    <x v="11"/>
    <s v="Logitech 910-002974 M325 Wireless Mouse for Web Scrolling"/>
    <n v="95.968000000000004"/>
    <n v="4"/>
    <n v="0.2"/>
    <x v="2631"/>
  </r>
  <r>
    <n v="3000"/>
    <x v="1488"/>
    <x v="261"/>
    <d v="2014-06-25T00:00:00"/>
    <s v="Standard Class"/>
    <s v="NW-18400"/>
    <s v="Natalie Webber"/>
    <x v="0"/>
    <s v="United States"/>
    <s v="Philadelphia"/>
    <x v="9"/>
    <n v="19120"/>
    <x v="3"/>
    <s v="TEC-MA-10004521"/>
    <x v="2"/>
    <x v="15"/>
    <s v="Epson Perfection V600 Photo Scanner"/>
    <n v="206.99100000000001"/>
    <n v="3"/>
    <n v="0.7"/>
    <x v="2632"/>
  </r>
  <r>
    <n v="3001"/>
    <x v="1488"/>
    <x v="261"/>
    <d v="2014-06-25T00:00:00"/>
    <s v="Standard Class"/>
    <s v="NW-18400"/>
    <s v="Natalie Webber"/>
    <x v="0"/>
    <s v="United States"/>
    <s v="Philadelphia"/>
    <x v="9"/>
    <n v="19120"/>
    <x v="3"/>
    <s v="OFF-AP-10003860"/>
    <x v="1"/>
    <x v="9"/>
    <s v="Fellowes Advanced 8 Outlet Surge Suppressor with Phone/Fax Protection"/>
    <n v="44.415999999999997"/>
    <n v="2"/>
    <n v="0.2"/>
    <x v="2633"/>
  </r>
  <r>
    <n v="3002"/>
    <x v="1488"/>
    <x v="261"/>
    <d v="2014-06-25T00:00:00"/>
    <s v="Standard Class"/>
    <s v="NW-18400"/>
    <s v="Natalie Webber"/>
    <x v="0"/>
    <s v="United States"/>
    <s v="Philadelphia"/>
    <x v="9"/>
    <n v="19120"/>
    <x v="3"/>
    <s v="OFF-BI-10000069"/>
    <x v="1"/>
    <x v="8"/>
    <s v="GBC Prepunched Paper, 19-Hole, for Binding Systems, 24-lb"/>
    <n v="9.0060000000000002"/>
    <n v="2"/>
    <n v="0.7"/>
    <x v="2634"/>
  </r>
  <r>
    <n v="3003"/>
    <x v="1489"/>
    <x v="761"/>
    <d v="2015-07-10T00:00:00"/>
    <s v="Standard Class"/>
    <s v="VP-21730"/>
    <s v="Victor Preis"/>
    <x v="2"/>
    <s v="United States"/>
    <s v="Sterling Heights"/>
    <x v="12"/>
    <n v="48310"/>
    <x v="2"/>
    <s v="OFF-BI-10003655"/>
    <x v="1"/>
    <x v="8"/>
    <s v="Durable Pressboard Binders"/>
    <n v="19"/>
    <n v="5"/>
    <n v="0"/>
    <x v="2635"/>
  </r>
  <r>
    <n v="3004"/>
    <x v="1490"/>
    <x v="819"/>
    <d v="2017-12-23T00:00:00"/>
    <s v="Standard Class"/>
    <s v="RD-19810"/>
    <s v="Ross DeVincentis"/>
    <x v="2"/>
    <s v="United States"/>
    <s v="Rochester"/>
    <x v="15"/>
    <n v="14609"/>
    <x v="3"/>
    <s v="OFF-BI-10001628"/>
    <x v="1"/>
    <x v="8"/>
    <s v="Acco Data Flex Cable Posts For Top &amp; Bottom Load Binders, 6&quot; Capacity"/>
    <n v="33.375999999999998"/>
    <n v="4"/>
    <n v="0.2"/>
    <x v="2636"/>
  </r>
  <r>
    <n v="3005"/>
    <x v="1491"/>
    <x v="162"/>
    <d v="2016-09-10T00:00:00"/>
    <s v="First Class"/>
    <s v="MG-17875"/>
    <s v="Michael Grace"/>
    <x v="2"/>
    <s v="United States"/>
    <s v="New York City"/>
    <x v="15"/>
    <n v="10011"/>
    <x v="3"/>
    <s v="OFF-AP-10003779"/>
    <x v="1"/>
    <x v="9"/>
    <s v="Kensington 7 Outlet MasterPiece Power Center with Fax/Phone Line Protection"/>
    <n v="207.48"/>
    <n v="1"/>
    <n v="0"/>
    <x v="2637"/>
  </r>
  <r>
    <n v="3006"/>
    <x v="1492"/>
    <x v="826"/>
    <d v="2014-05-21T00:00:00"/>
    <s v="Standard Class"/>
    <s v="PA-19060"/>
    <s v="Pete Armstrong"/>
    <x v="2"/>
    <s v="United States"/>
    <s v="Eau Claire"/>
    <x v="6"/>
    <n v="54703"/>
    <x v="2"/>
    <s v="OFF-BI-10000666"/>
    <x v="1"/>
    <x v="8"/>
    <s v="Surelock Post Binders"/>
    <n v="91.68"/>
    <n v="3"/>
    <n v="0"/>
    <x v="1339"/>
  </r>
  <r>
    <n v="3007"/>
    <x v="1493"/>
    <x v="119"/>
    <d v="2017-10-15T00:00:00"/>
    <s v="First Class"/>
    <s v="CR-12730"/>
    <s v="Craig Reiter"/>
    <x v="0"/>
    <s v="United States"/>
    <s v="New York City"/>
    <x v="15"/>
    <n v="10009"/>
    <x v="3"/>
    <s v="OFF-AP-10000828"/>
    <x v="1"/>
    <x v="9"/>
    <s v="Avanti 4.4 Cu. Ft. Refrigerator"/>
    <n v="904.9"/>
    <n v="5"/>
    <n v="0"/>
    <x v="2638"/>
  </r>
  <r>
    <n v="3008"/>
    <x v="1494"/>
    <x v="745"/>
    <d v="2014-10-29T00:00:00"/>
    <s v="Standard Class"/>
    <s v="AA-10375"/>
    <s v="Allen Armold"/>
    <x v="0"/>
    <s v="United States"/>
    <s v="Rancho Cucamonga"/>
    <x v="1"/>
    <n v="91730"/>
    <x v="1"/>
    <s v="OFF-BI-10002706"/>
    <x v="1"/>
    <x v="8"/>
    <s v="Avery Premier Heavy-Duty Binder with Round Locking Rings"/>
    <n v="34.271999999999998"/>
    <n v="3"/>
    <n v="0.2"/>
    <x v="2639"/>
  </r>
  <r>
    <n v="3009"/>
    <x v="1495"/>
    <x v="5"/>
    <d v="2016-12-06T00:00:00"/>
    <s v="First Class"/>
    <s v="JG-15160"/>
    <s v="James Galang"/>
    <x v="0"/>
    <s v="United States"/>
    <s v="Murray"/>
    <x v="0"/>
    <n v="42071"/>
    <x v="0"/>
    <s v="FUR-FU-10004748"/>
    <x v="0"/>
    <x v="5"/>
    <s v="Howard Miller 16&quot; Diameter Gallery Wall Clock"/>
    <n v="191.82"/>
    <n v="3"/>
    <n v="0"/>
    <x v="1979"/>
  </r>
  <r>
    <n v="3010"/>
    <x v="1496"/>
    <x v="197"/>
    <d v="2016-07-29T00:00:00"/>
    <s v="Standard Class"/>
    <s v="RR-19525"/>
    <s v="Rick Reed"/>
    <x v="1"/>
    <s v="United States"/>
    <s v="Toledo"/>
    <x v="24"/>
    <n v="43615"/>
    <x v="3"/>
    <s v="OFF-AP-10000026"/>
    <x v="1"/>
    <x v="9"/>
    <s v="Tripp Lite Isotel 6 Outlet Surge Protector with Fax/Modem Protection"/>
    <n v="243.88"/>
    <n v="5"/>
    <n v="0.2"/>
    <x v="2640"/>
  </r>
  <r>
    <n v="3011"/>
    <x v="1497"/>
    <x v="827"/>
    <d v="2017-04-23T00:00:00"/>
    <s v="Standard Class"/>
    <s v="SR-20425"/>
    <s v="Sharelle Roach"/>
    <x v="2"/>
    <s v="United States"/>
    <s v="Louisville"/>
    <x v="22"/>
    <n v="80027"/>
    <x v="1"/>
    <s v="OFF-BI-10000773"/>
    <x v="1"/>
    <x v="8"/>
    <s v="Insertable Tab Post Binder Dividers"/>
    <n v="12.03"/>
    <n v="5"/>
    <n v="0.7"/>
    <x v="2641"/>
  </r>
  <r>
    <n v="3012"/>
    <x v="1497"/>
    <x v="827"/>
    <d v="2017-04-23T00:00:00"/>
    <s v="Standard Class"/>
    <s v="SR-20425"/>
    <s v="Sharelle Roach"/>
    <x v="2"/>
    <s v="United States"/>
    <s v="Louisville"/>
    <x v="22"/>
    <n v="80027"/>
    <x v="1"/>
    <s v="TEC-MA-10000822"/>
    <x v="2"/>
    <x v="15"/>
    <s v="Lexmark MX611dhe Monochrome Laser Printer"/>
    <n v="2549.9850000000001"/>
    <n v="5"/>
    <n v="0.7"/>
    <x v="2642"/>
  </r>
  <r>
    <n v="3013"/>
    <x v="1497"/>
    <x v="827"/>
    <d v="2017-04-23T00:00:00"/>
    <s v="Standard Class"/>
    <s v="SR-20425"/>
    <s v="Sharelle Roach"/>
    <x v="2"/>
    <s v="United States"/>
    <s v="Louisville"/>
    <x v="22"/>
    <n v="80027"/>
    <x v="1"/>
    <s v="OFF-BI-10001543"/>
    <x v="1"/>
    <x v="8"/>
    <s v="GBC VeloBinder Manual Binding System"/>
    <n v="21.594000000000001"/>
    <n v="2"/>
    <n v="0.7"/>
    <x v="2643"/>
  </r>
  <r>
    <n v="3014"/>
    <x v="1497"/>
    <x v="827"/>
    <d v="2017-04-23T00:00:00"/>
    <s v="Standard Class"/>
    <s v="SR-20425"/>
    <s v="Sharelle Roach"/>
    <x v="2"/>
    <s v="United States"/>
    <s v="Louisville"/>
    <x v="22"/>
    <n v="80027"/>
    <x v="1"/>
    <s v="OFF-BI-10003355"/>
    <x v="1"/>
    <x v="8"/>
    <s v="Cardinal Holdit Business Card Pockets"/>
    <n v="8.9640000000000004"/>
    <n v="6"/>
    <n v="0.7"/>
    <x v="2644"/>
  </r>
  <r>
    <n v="3015"/>
    <x v="1497"/>
    <x v="827"/>
    <d v="2017-04-23T00:00:00"/>
    <s v="Standard Class"/>
    <s v="SR-20425"/>
    <s v="Sharelle Roach"/>
    <x v="2"/>
    <s v="United States"/>
    <s v="Louisville"/>
    <x v="22"/>
    <n v="80027"/>
    <x v="1"/>
    <s v="OFF-PA-10002005"/>
    <x v="1"/>
    <x v="10"/>
    <s v="Xerox 225"/>
    <n v="20.736000000000001"/>
    <n v="4"/>
    <n v="0.2"/>
    <x v="570"/>
  </r>
  <r>
    <n v="3016"/>
    <x v="1498"/>
    <x v="14"/>
    <d v="2015-09-21T00:00:00"/>
    <s v="Standard Class"/>
    <s v="LS-16975"/>
    <s v="Lindsay Shagiari"/>
    <x v="2"/>
    <s v="United States"/>
    <s v="New York City"/>
    <x v="15"/>
    <n v="10035"/>
    <x v="3"/>
    <s v="FUR-TA-10004154"/>
    <x v="0"/>
    <x v="3"/>
    <s v="Riverside Furniture Oval Coffee Table, Oval End Table, End Table with Drawer"/>
    <n v="344.22"/>
    <n v="2"/>
    <n v="0.4"/>
    <x v="2645"/>
  </r>
  <r>
    <n v="3017"/>
    <x v="1499"/>
    <x v="828"/>
    <d v="2016-08-30T00:00:00"/>
    <s v="Standard Class"/>
    <s v="MH-18115"/>
    <s v="Mick Hernandez"/>
    <x v="2"/>
    <s v="United States"/>
    <s v="Pharr"/>
    <x v="5"/>
    <n v="78577"/>
    <x v="2"/>
    <s v="OFF-ST-10002743"/>
    <x v="1"/>
    <x v="4"/>
    <s v="SAFCO Boltless Steel Shelving"/>
    <n v="727.29600000000005"/>
    <n v="8"/>
    <n v="0.2"/>
    <x v="2646"/>
  </r>
  <r>
    <n v="3018"/>
    <x v="1499"/>
    <x v="828"/>
    <d v="2016-08-30T00:00:00"/>
    <s v="Standard Class"/>
    <s v="MH-18115"/>
    <s v="Mick Hernandez"/>
    <x v="2"/>
    <s v="United States"/>
    <s v="Pharr"/>
    <x v="5"/>
    <n v="78577"/>
    <x v="2"/>
    <s v="FUR-FU-10004973"/>
    <x v="0"/>
    <x v="5"/>
    <s v="Flat Face Poster Frame"/>
    <n v="22.608000000000001"/>
    <n v="3"/>
    <n v="0.6"/>
    <x v="1939"/>
  </r>
  <r>
    <n v="3019"/>
    <x v="1499"/>
    <x v="828"/>
    <d v="2016-08-30T00:00:00"/>
    <s v="Standard Class"/>
    <s v="MH-18115"/>
    <s v="Mick Hernandez"/>
    <x v="2"/>
    <s v="United States"/>
    <s v="Pharr"/>
    <x v="5"/>
    <n v="78577"/>
    <x v="2"/>
    <s v="TEC-AC-10002842"/>
    <x v="2"/>
    <x v="11"/>
    <s v="WD My Passport Ultra 2TB Portable External Hard Drive"/>
    <n v="666.4"/>
    <n v="7"/>
    <n v="0.2"/>
    <x v="2647"/>
  </r>
  <r>
    <n v="3020"/>
    <x v="1500"/>
    <x v="627"/>
    <d v="2015-11-14T00:00:00"/>
    <s v="Standard Class"/>
    <s v="SC-20095"/>
    <s v="Sanjit Chand"/>
    <x v="0"/>
    <s v="United States"/>
    <s v="West Jordan"/>
    <x v="7"/>
    <n v="84084"/>
    <x v="1"/>
    <s v="OFF-FA-10002701"/>
    <x v="1"/>
    <x v="13"/>
    <s v="Alliance Rubber Bands"/>
    <n v="5.04"/>
    <n v="3"/>
    <n v="0"/>
    <x v="2648"/>
  </r>
  <r>
    <n v="3021"/>
    <x v="1500"/>
    <x v="627"/>
    <d v="2015-11-14T00:00:00"/>
    <s v="Standard Class"/>
    <s v="SC-20095"/>
    <s v="Sanjit Chand"/>
    <x v="0"/>
    <s v="United States"/>
    <s v="West Jordan"/>
    <x v="7"/>
    <n v="84084"/>
    <x v="1"/>
    <s v="OFF-PA-10001125"/>
    <x v="1"/>
    <x v="10"/>
    <s v="Xerox 1988"/>
    <n v="92.94"/>
    <n v="3"/>
    <n v="0"/>
    <x v="1740"/>
  </r>
  <r>
    <n v="3022"/>
    <x v="1500"/>
    <x v="627"/>
    <d v="2015-11-14T00:00:00"/>
    <s v="Standard Class"/>
    <s v="SC-20095"/>
    <s v="Sanjit Chand"/>
    <x v="0"/>
    <s v="United States"/>
    <s v="West Jordan"/>
    <x v="7"/>
    <n v="84084"/>
    <x v="1"/>
    <s v="FUR-FU-10004090"/>
    <x v="0"/>
    <x v="5"/>
    <s v="Executive Impressions 14&quot; Contract Wall Clock"/>
    <n v="66.69"/>
    <n v="3"/>
    <n v="0"/>
    <x v="2649"/>
  </r>
  <r>
    <n v="3023"/>
    <x v="1500"/>
    <x v="627"/>
    <d v="2015-11-14T00:00:00"/>
    <s v="Standard Class"/>
    <s v="SC-20095"/>
    <s v="Sanjit Chand"/>
    <x v="0"/>
    <s v="United States"/>
    <s v="West Jordan"/>
    <x v="7"/>
    <n v="84084"/>
    <x v="1"/>
    <s v="OFF-BI-10001510"/>
    <x v="1"/>
    <x v="8"/>
    <s v="Deluxe Heavy-Duty Vinyl Round Ring Binder"/>
    <n v="91.68"/>
    <n v="5"/>
    <n v="0.2"/>
    <x v="2650"/>
  </r>
  <r>
    <n v="3024"/>
    <x v="1501"/>
    <x v="701"/>
    <d v="2017-11-23T00:00:00"/>
    <s v="Standard Class"/>
    <s v="JB-16000"/>
    <s v="Joy Bell-"/>
    <x v="0"/>
    <s v="United States"/>
    <s v="Brownsville"/>
    <x v="5"/>
    <n v="78521"/>
    <x v="2"/>
    <s v="FUR-BO-10002202"/>
    <x v="0"/>
    <x v="0"/>
    <s v="Atlantic Metals Mobile 2-Shelf Bookcases, Custom Colors"/>
    <n v="327.7328"/>
    <n v="2"/>
    <n v="0.32"/>
    <x v="2651"/>
  </r>
  <r>
    <n v="3025"/>
    <x v="1502"/>
    <x v="627"/>
    <d v="2015-11-13T00:00:00"/>
    <s v="Standard Class"/>
    <s v="AC-10450"/>
    <s v="Amy Cox"/>
    <x v="0"/>
    <s v="United States"/>
    <s v="New York City"/>
    <x v="15"/>
    <n v="10011"/>
    <x v="3"/>
    <s v="OFF-BI-10001922"/>
    <x v="1"/>
    <x v="8"/>
    <s v="Storex Dura Pro Binders"/>
    <n v="52.271999999999998"/>
    <n v="11"/>
    <n v="0.2"/>
    <x v="2652"/>
  </r>
  <r>
    <n v="3026"/>
    <x v="1502"/>
    <x v="627"/>
    <d v="2015-11-13T00:00:00"/>
    <s v="Standard Class"/>
    <s v="AC-10450"/>
    <s v="Amy Cox"/>
    <x v="0"/>
    <s v="United States"/>
    <s v="New York City"/>
    <x v="15"/>
    <n v="10011"/>
    <x v="3"/>
    <s v="OFF-PA-10001667"/>
    <x v="1"/>
    <x v="10"/>
    <s v="Great White Multi-Use Recycled Paper (20Lb. and 84 Bright)"/>
    <n v="17.940000000000001"/>
    <n v="3"/>
    <n v="0"/>
    <x v="2653"/>
  </r>
  <r>
    <n v="3027"/>
    <x v="1503"/>
    <x v="300"/>
    <d v="2017-04-26T00:00:00"/>
    <s v="Standard Class"/>
    <s v="MO-17800"/>
    <s v="Meg O'Connel"/>
    <x v="2"/>
    <s v="United States"/>
    <s v="Philadelphia"/>
    <x v="9"/>
    <n v="19140"/>
    <x v="3"/>
    <s v="FUR-FU-10001488"/>
    <x v="0"/>
    <x v="5"/>
    <s v="Tenex 46&quot; x 60&quot; Computer Anti-Static Chairmat, Rectangular Shaped"/>
    <n v="254.352"/>
    <n v="3"/>
    <n v="0.2"/>
    <x v="232"/>
  </r>
  <r>
    <n v="3028"/>
    <x v="1504"/>
    <x v="829"/>
    <d v="2014-08-24T00:00:00"/>
    <s v="Same Day"/>
    <s v="RB-19645"/>
    <s v="Robert Barroso"/>
    <x v="1"/>
    <s v="United States"/>
    <s v="Billings"/>
    <x v="37"/>
    <n v="59102"/>
    <x v="1"/>
    <s v="OFF-BI-10002799"/>
    <x v="1"/>
    <x v="8"/>
    <s v="SlimView Poly Binder, 3/8&quot;"/>
    <n v="8.2880000000000003"/>
    <n v="2"/>
    <n v="0.2"/>
    <x v="2654"/>
  </r>
  <r>
    <n v="3029"/>
    <x v="1505"/>
    <x v="94"/>
    <d v="2017-12-21T00:00:00"/>
    <s v="Standard Class"/>
    <s v="AI-10855"/>
    <s v="Arianne Irving"/>
    <x v="0"/>
    <s v="United States"/>
    <s v="Chesapeake"/>
    <x v="17"/>
    <n v="23320"/>
    <x v="0"/>
    <s v="FUR-CH-10003846"/>
    <x v="0"/>
    <x v="1"/>
    <s v="Hon Valutask Swivel Chairs"/>
    <n v="504.9"/>
    <n v="5"/>
    <n v="0"/>
    <x v="2655"/>
  </r>
  <r>
    <n v="3030"/>
    <x v="1506"/>
    <x v="830"/>
    <d v="2016-03-28T00:00:00"/>
    <s v="Standard Class"/>
    <s v="DR-12880"/>
    <s v="Dan Reichenbach"/>
    <x v="1"/>
    <s v="United States"/>
    <s v="Gresham"/>
    <x v="21"/>
    <n v="97030"/>
    <x v="1"/>
    <s v="TEC-PH-10003691"/>
    <x v="2"/>
    <x v="7"/>
    <s v="BlackBerry Q10"/>
    <n v="403.16800000000001"/>
    <n v="4"/>
    <n v="0.2"/>
    <x v="2656"/>
  </r>
  <r>
    <n v="3031"/>
    <x v="1507"/>
    <x v="481"/>
    <d v="2015-09-27T00:00:00"/>
    <s v="Standard Class"/>
    <s v="DM-12955"/>
    <s v="Dario Medina"/>
    <x v="1"/>
    <s v="United States"/>
    <s v="Lincoln Park"/>
    <x v="12"/>
    <n v="48146"/>
    <x v="2"/>
    <s v="FUR-BO-10000468"/>
    <x v="0"/>
    <x v="0"/>
    <s v="O'Sullivan 2-Shelf Heavy-Duty Bookcases"/>
    <n v="194.32"/>
    <n v="4"/>
    <n v="0"/>
    <x v="2657"/>
  </r>
  <r>
    <n v="3032"/>
    <x v="1507"/>
    <x v="481"/>
    <d v="2015-09-27T00:00:00"/>
    <s v="Standard Class"/>
    <s v="DM-12955"/>
    <s v="Dario Medina"/>
    <x v="1"/>
    <s v="United States"/>
    <s v="Lincoln Park"/>
    <x v="12"/>
    <n v="48146"/>
    <x v="2"/>
    <s v="OFF-AR-10001044"/>
    <x v="1"/>
    <x v="6"/>
    <s v="BOSTON Ranger #55 Pencil Sharpener, Black"/>
    <n v="25.99"/>
    <n v="1"/>
    <n v="0"/>
    <x v="2658"/>
  </r>
  <r>
    <n v="3033"/>
    <x v="1508"/>
    <x v="831"/>
    <d v="2016-11-26T00:00:00"/>
    <s v="Standard Class"/>
    <s v="JH-16180"/>
    <s v="Justin Hirsh"/>
    <x v="0"/>
    <s v="United States"/>
    <s v="Gresham"/>
    <x v="21"/>
    <n v="97030"/>
    <x v="1"/>
    <s v="FUR-CH-10003833"/>
    <x v="0"/>
    <x v="1"/>
    <s v="Novimex Fabric Task Chair"/>
    <n v="195.136"/>
    <n v="4"/>
    <n v="0.2"/>
    <x v="2659"/>
  </r>
  <r>
    <n v="3034"/>
    <x v="1509"/>
    <x v="118"/>
    <d v="2017-09-21T00:00:00"/>
    <s v="Standard Class"/>
    <s v="AB-10060"/>
    <s v="Adam Bellavance"/>
    <x v="2"/>
    <s v="United States"/>
    <s v="Philadelphia"/>
    <x v="9"/>
    <n v="19143"/>
    <x v="3"/>
    <s v="OFF-PA-10004355"/>
    <x v="1"/>
    <x v="10"/>
    <s v="Xerox 231"/>
    <n v="20.736000000000001"/>
    <n v="4"/>
    <n v="0.2"/>
    <x v="570"/>
  </r>
  <r>
    <n v="3035"/>
    <x v="1510"/>
    <x v="832"/>
    <d v="2015-06-16T00:00:00"/>
    <s v="Standard Class"/>
    <s v="BD-11605"/>
    <s v="Brian Dahlen"/>
    <x v="0"/>
    <s v="United States"/>
    <s v="Monroe"/>
    <x v="28"/>
    <n v="71203"/>
    <x v="0"/>
    <s v="TEC-AC-10003038"/>
    <x v="2"/>
    <x v="11"/>
    <s v="Kingston Digital DataTraveler 16GB USB 2.0"/>
    <n v="53.7"/>
    <n v="6"/>
    <n v="0"/>
    <x v="2660"/>
  </r>
  <r>
    <n v="3036"/>
    <x v="1510"/>
    <x v="832"/>
    <d v="2015-06-16T00:00:00"/>
    <s v="Standard Class"/>
    <s v="BD-11605"/>
    <s v="Brian Dahlen"/>
    <x v="0"/>
    <s v="United States"/>
    <s v="Monroe"/>
    <x v="28"/>
    <n v="71203"/>
    <x v="0"/>
    <s v="OFF-BI-10002799"/>
    <x v="1"/>
    <x v="8"/>
    <s v="SlimView Poly Binder, 3/8&quot;"/>
    <n v="36.26"/>
    <n v="7"/>
    <n v="0"/>
    <x v="2661"/>
  </r>
  <r>
    <n v="3037"/>
    <x v="1510"/>
    <x v="832"/>
    <d v="2015-06-16T00:00:00"/>
    <s v="Standard Class"/>
    <s v="BD-11605"/>
    <s v="Brian Dahlen"/>
    <x v="0"/>
    <s v="United States"/>
    <s v="Monroe"/>
    <x v="28"/>
    <n v="71203"/>
    <x v="0"/>
    <s v="OFF-AR-10003582"/>
    <x v="1"/>
    <x v="6"/>
    <s v="Boston Electric Pencil Sharpener, Model 1818, Charcoal Black"/>
    <n v="56.3"/>
    <n v="2"/>
    <n v="0"/>
    <x v="2662"/>
  </r>
  <r>
    <n v="3038"/>
    <x v="1510"/>
    <x v="832"/>
    <d v="2015-06-16T00:00:00"/>
    <s v="Standard Class"/>
    <s v="BD-11605"/>
    <s v="Brian Dahlen"/>
    <x v="0"/>
    <s v="United States"/>
    <s v="Monroe"/>
    <x v="28"/>
    <n v="71203"/>
    <x v="0"/>
    <s v="OFF-PA-10004451"/>
    <x v="1"/>
    <x v="10"/>
    <s v="Xerox 222"/>
    <n v="32.4"/>
    <n v="5"/>
    <n v="0"/>
    <x v="56"/>
  </r>
  <r>
    <n v="3039"/>
    <x v="1510"/>
    <x v="832"/>
    <d v="2015-06-16T00:00:00"/>
    <s v="Standard Class"/>
    <s v="BD-11605"/>
    <s v="Brian Dahlen"/>
    <x v="0"/>
    <s v="United States"/>
    <s v="Monroe"/>
    <x v="28"/>
    <n v="71203"/>
    <x v="0"/>
    <s v="FUR-FU-10004666"/>
    <x v="0"/>
    <x v="5"/>
    <s v="DAX Clear Channel Poster Frame"/>
    <n v="29.16"/>
    <n v="2"/>
    <n v="0"/>
    <x v="2663"/>
  </r>
  <r>
    <n v="3040"/>
    <x v="1511"/>
    <x v="621"/>
    <d v="2017-10-08T00:00:00"/>
    <s v="Standard Class"/>
    <s v="AS-10045"/>
    <s v="Aaron Smayling"/>
    <x v="1"/>
    <s v="United States"/>
    <s v="Pasadena"/>
    <x v="1"/>
    <n v="91104"/>
    <x v="1"/>
    <s v="FUR-TA-10001520"/>
    <x v="0"/>
    <x v="3"/>
    <s v="Lesro Sheffield Collection Coffee Table, End Table, Center Table, Corner Table"/>
    <n v="171.28800000000001"/>
    <n v="3"/>
    <n v="0.2"/>
    <x v="2664"/>
  </r>
  <r>
    <n v="3041"/>
    <x v="1512"/>
    <x v="465"/>
    <d v="2016-05-09T00:00:00"/>
    <s v="Standard Class"/>
    <s v="ZD-21925"/>
    <s v="Zuschuss Donatelli"/>
    <x v="0"/>
    <s v="United States"/>
    <s v="Chattanooga"/>
    <x v="18"/>
    <n v="37421"/>
    <x v="0"/>
    <s v="FUR-FU-10004270"/>
    <x v="0"/>
    <x v="5"/>
    <s v="Eldon Image Series Desk Accessories, Burgundy"/>
    <n v="16.72"/>
    <n v="5"/>
    <n v="0.2"/>
    <x v="2665"/>
  </r>
  <r>
    <n v="3042"/>
    <x v="1513"/>
    <x v="220"/>
    <d v="2017-09-12T00:00:00"/>
    <s v="Same Day"/>
    <s v="KF-16285"/>
    <s v="Karen Ferguson"/>
    <x v="2"/>
    <s v="United States"/>
    <s v="Long Beach"/>
    <x v="1"/>
    <n v="90805"/>
    <x v="1"/>
    <s v="OFF-PA-10003172"/>
    <x v="1"/>
    <x v="10"/>
    <s v="Xerox 1996"/>
    <n v="12.96"/>
    <n v="2"/>
    <n v="0"/>
    <x v="91"/>
  </r>
  <r>
    <n v="3043"/>
    <x v="1513"/>
    <x v="220"/>
    <d v="2017-09-12T00:00:00"/>
    <s v="Same Day"/>
    <s v="KF-16285"/>
    <s v="Karen Ferguson"/>
    <x v="2"/>
    <s v="United States"/>
    <s v="Long Beach"/>
    <x v="1"/>
    <n v="90805"/>
    <x v="1"/>
    <s v="OFF-EN-10002312"/>
    <x v="1"/>
    <x v="12"/>
    <s v="#10 Self-Seal White Envelopes"/>
    <n v="22.18"/>
    <n v="2"/>
    <n v="0"/>
    <x v="2666"/>
  </r>
  <r>
    <n v="3044"/>
    <x v="1513"/>
    <x v="220"/>
    <d v="2017-09-12T00:00:00"/>
    <s v="Same Day"/>
    <s v="KF-16285"/>
    <s v="Karen Ferguson"/>
    <x v="2"/>
    <s v="United States"/>
    <s v="Long Beach"/>
    <x v="1"/>
    <n v="90805"/>
    <x v="1"/>
    <s v="FUR-CH-10002320"/>
    <x v="0"/>
    <x v="1"/>
    <s v="Hon Pagoda Stacking Chairs"/>
    <n v="2054.2719999999999"/>
    <n v="8"/>
    <n v="0.2"/>
    <x v="2667"/>
  </r>
  <r>
    <n v="3045"/>
    <x v="1514"/>
    <x v="28"/>
    <d v="2015-05-02T00:00:00"/>
    <s v="Second Class"/>
    <s v="BP-11230"/>
    <s v="Benjamin Patterson"/>
    <x v="0"/>
    <s v="United States"/>
    <s v="Troy"/>
    <x v="24"/>
    <n v="45373"/>
    <x v="3"/>
    <s v="TEC-PH-10001530"/>
    <x v="2"/>
    <x v="7"/>
    <s v="Cisco Unified IP Phone 7945G VoIP phone"/>
    <n v="1022.97"/>
    <n v="5"/>
    <n v="0.4"/>
    <x v="2668"/>
  </r>
  <r>
    <n v="3046"/>
    <x v="1515"/>
    <x v="44"/>
    <d v="2017-11-10T00:00:00"/>
    <s v="Second Class"/>
    <s v="CC-12430"/>
    <s v="Chuck Clark"/>
    <x v="2"/>
    <s v="United States"/>
    <s v="Minneapolis"/>
    <x v="11"/>
    <n v="55407"/>
    <x v="2"/>
    <s v="OFF-AR-10001216"/>
    <x v="1"/>
    <x v="6"/>
    <s v="Newell 339"/>
    <n v="13.9"/>
    <n v="5"/>
    <n v="0"/>
    <x v="2669"/>
  </r>
  <r>
    <n v="3047"/>
    <x v="1515"/>
    <x v="44"/>
    <d v="2017-11-10T00:00:00"/>
    <s v="Second Class"/>
    <s v="CC-12430"/>
    <s v="Chuck Clark"/>
    <x v="2"/>
    <s v="United States"/>
    <s v="Minneapolis"/>
    <x v="11"/>
    <n v="55407"/>
    <x v="2"/>
    <s v="OFF-PA-10003127"/>
    <x v="1"/>
    <x v="10"/>
    <s v="Easy-staple paper"/>
    <n v="26.38"/>
    <n v="1"/>
    <n v="0"/>
    <x v="1012"/>
  </r>
  <r>
    <n v="3048"/>
    <x v="1516"/>
    <x v="587"/>
    <d v="2014-10-04T00:00:00"/>
    <s v="Standard Class"/>
    <s v="DB-13615"/>
    <s v="Doug Bickford"/>
    <x v="0"/>
    <s v="United States"/>
    <s v="Seattle"/>
    <x v="4"/>
    <n v="98105"/>
    <x v="1"/>
    <s v="OFF-BI-10003910"/>
    <x v="1"/>
    <x v="8"/>
    <s v="DXL Angle-View Binders with Locking Rings by Samsill"/>
    <n v="43.176000000000002"/>
    <n v="7"/>
    <n v="0.2"/>
    <x v="2670"/>
  </r>
  <r>
    <n v="3049"/>
    <x v="1517"/>
    <x v="459"/>
    <d v="2017-04-04T00:00:00"/>
    <s v="First Class"/>
    <s v="TC-21475"/>
    <s v="Tony Chapman"/>
    <x v="2"/>
    <s v="United States"/>
    <s v="Columbus"/>
    <x v="32"/>
    <n v="31907"/>
    <x v="0"/>
    <s v="FUR-TA-10004534"/>
    <x v="0"/>
    <x v="3"/>
    <s v="Bevis 44 x 96 Conference Tables"/>
    <n v="411.8"/>
    <n v="2"/>
    <n v="0"/>
    <x v="1855"/>
  </r>
  <r>
    <n v="3050"/>
    <x v="1517"/>
    <x v="459"/>
    <d v="2017-04-04T00:00:00"/>
    <s v="First Class"/>
    <s v="TC-21475"/>
    <s v="Tony Chapman"/>
    <x v="2"/>
    <s v="United States"/>
    <s v="Columbus"/>
    <x v="32"/>
    <n v="31907"/>
    <x v="0"/>
    <s v="TEC-AC-10000892"/>
    <x v="2"/>
    <x v="11"/>
    <s v="NETGEAR N750 Dual Band Wi-Fi Gigabit Router"/>
    <n v="360"/>
    <n v="4"/>
    <n v="0"/>
    <x v="315"/>
  </r>
  <r>
    <n v="3051"/>
    <x v="1518"/>
    <x v="833"/>
    <d v="2017-10-11T00:00:00"/>
    <s v="Standard Class"/>
    <s v="NZ-18565"/>
    <s v="Nick Zandusky"/>
    <x v="2"/>
    <s v="United States"/>
    <s v="Meridian"/>
    <x v="45"/>
    <n v="83642"/>
    <x v="1"/>
    <s v="FUR-FU-10003247"/>
    <x v="0"/>
    <x v="5"/>
    <s v="36X48 HARDFLOOR CHAIRMAT"/>
    <n v="41.96"/>
    <n v="2"/>
    <n v="0"/>
    <x v="1447"/>
  </r>
  <r>
    <n v="3052"/>
    <x v="1518"/>
    <x v="833"/>
    <d v="2017-10-11T00:00:00"/>
    <s v="Standard Class"/>
    <s v="NZ-18565"/>
    <s v="Nick Zandusky"/>
    <x v="2"/>
    <s v="United States"/>
    <s v="Meridian"/>
    <x v="45"/>
    <n v="83642"/>
    <x v="1"/>
    <s v="OFF-AP-10004336"/>
    <x v="1"/>
    <x v="9"/>
    <s v="Conquest 14 Commercial Heavy-Duty Upright Vacuum, Collection System, Accessory Kit"/>
    <n v="227.84"/>
    <n v="4"/>
    <n v="0"/>
    <x v="2671"/>
  </r>
  <r>
    <n v="3053"/>
    <x v="1518"/>
    <x v="833"/>
    <d v="2017-10-11T00:00:00"/>
    <s v="Standard Class"/>
    <s v="NZ-18565"/>
    <s v="Nick Zandusky"/>
    <x v="2"/>
    <s v="United States"/>
    <s v="Meridian"/>
    <x v="45"/>
    <n v="83642"/>
    <x v="1"/>
    <s v="OFF-PA-10001295"/>
    <x v="1"/>
    <x v="10"/>
    <s v="Computer Printout Paper with Letter-Trim Perforations"/>
    <n v="37.94"/>
    <n v="2"/>
    <n v="0"/>
    <x v="2672"/>
  </r>
  <r>
    <n v="3054"/>
    <x v="1519"/>
    <x v="526"/>
    <d v="2016-04-14T00:00:00"/>
    <s v="Second Class"/>
    <s v="SW-20350"/>
    <s v="Sean Wendt"/>
    <x v="2"/>
    <s v="United States"/>
    <s v="Detroit"/>
    <x v="12"/>
    <n v="48227"/>
    <x v="2"/>
    <s v="TEC-PH-10002555"/>
    <x v="2"/>
    <x v="7"/>
    <s v="Nortel Meridian M5316 Digital phone"/>
    <n v="517.9"/>
    <n v="2"/>
    <n v="0"/>
    <x v="2673"/>
  </r>
  <r>
    <n v="3055"/>
    <x v="1519"/>
    <x v="526"/>
    <d v="2016-04-14T00:00:00"/>
    <s v="Second Class"/>
    <s v="SW-20350"/>
    <s v="Sean Wendt"/>
    <x v="2"/>
    <s v="United States"/>
    <s v="Detroit"/>
    <x v="12"/>
    <n v="48227"/>
    <x v="2"/>
    <s v="OFF-BI-10000831"/>
    <x v="1"/>
    <x v="8"/>
    <s v="Storex Flexible Poly Binders with Double Pockets"/>
    <n v="5.28"/>
    <n v="2"/>
    <n v="0"/>
    <x v="2674"/>
  </r>
  <r>
    <n v="3056"/>
    <x v="1520"/>
    <x v="834"/>
    <d v="2015-09-01T00:00:00"/>
    <s v="Standard Class"/>
    <s v="TS-21370"/>
    <s v="Todd Sumrall"/>
    <x v="1"/>
    <s v="United States"/>
    <s v="Chicago"/>
    <x v="10"/>
    <n v="60623"/>
    <x v="2"/>
    <s v="TEC-CO-10001046"/>
    <x v="2"/>
    <x v="16"/>
    <s v="Canon Imageclass D680 Copier / Fax"/>
    <n v="2799.96"/>
    <n v="5"/>
    <n v="0.2"/>
    <x v="2675"/>
  </r>
  <r>
    <n v="3057"/>
    <x v="1521"/>
    <x v="15"/>
    <d v="2017-10-24T00:00:00"/>
    <s v="Second Class"/>
    <s v="HH-15010"/>
    <s v="Hilary Holden"/>
    <x v="1"/>
    <s v="United States"/>
    <s v="San Francisco"/>
    <x v="1"/>
    <n v="94110"/>
    <x v="1"/>
    <s v="OFF-EN-10002973"/>
    <x v="1"/>
    <x v="12"/>
    <s v="Ampad #10 Peel &amp; Seel Holiday Envelopes"/>
    <n v="8.9600000000000009"/>
    <n v="2"/>
    <n v="0"/>
    <x v="2676"/>
  </r>
  <r>
    <n v="3058"/>
    <x v="1521"/>
    <x v="15"/>
    <d v="2017-10-24T00:00:00"/>
    <s v="Second Class"/>
    <s v="HH-15010"/>
    <s v="Hilary Holden"/>
    <x v="1"/>
    <s v="United States"/>
    <s v="San Francisco"/>
    <x v="1"/>
    <n v="94110"/>
    <x v="1"/>
    <s v="OFF-LA-10001641"/>
    <x v="1"/>
    <x v="2"/>
    <s v="Avery 518"/>
    <n v="31.5"/>
    <n v="10"/>
    <n v="0"/>
    <x v="2677"/>
  </r>
  <r>
    <n v="3059"/>
    <x v="1521"/>
    <x v="15"/>
    <d v="2017-10-24T00:00:00"/>
    <s v="Second Class"/>
    <s v="HH-15010"/>
    <s v="Hilary Holden"/>
    <x v="1"/>
    <s v="United States"/>
    <s v="San Francisco"/>
    <x v="1"/>
    <n v="94110"/>
    <x v="1"/>
    <s v="FUR-FU-10003878"/>
    <x v="0"/>
    <x v="5"/>
    <s v="Linden 10&quot; Round Wall Clock, Black"/>
    <n v="30.56"/>
    <n v="2"/>
    <n v="0"/>
    <x v="2678"/>
  </r>
  <r>
    <n v="3060"/>
    <x v="1521"/>
    <x v="15"/>
    <d v="2017-10-24T00:00:00"/>
    <s v="Second Class"/>
    <s v="HH-15010"/>
    <s v="Hilary Holden"/>
    <x v="1"/>
    <s v="United States"/>
    <s v="San Francisco"/>
    <x v="1"/>
    <n v="94110"/>
    <x v="1"/>
    <s v="FUR-TA-10003837"/>
    <x v="0"/>
    <x v="3"/>
    <s v="Anderson Hickey Conga Table Tops &amp; Accessories"/>
    <n v="24.367999999999999"/>
    <n v="2"/>
    <n v="0.2"/>
    <x v="2679"/>
  </r>
  <r>
    <n v="3061"/>
    <x v="1522"/>
    <x v="77"/>
    <d v="2016-11-12T00:00:00"/>
    <s v="Standard Class"/>
    <s v="DM-13345"/>
    <s v="Denise Monton"/>
    <x v="1"/>
    <s v="United States"/>
    <s v="Newark"/>
    <x v="24"/>
    <n v="43055"/>
    <x v="3"/>
    <s v="TEC-AC-10002800"/>
    <x v="2"/>
    <x v="11"/>
    <s v="Plantronics Audio 478 Stereo USB Headset"/>
    <n v="119.976"/>
    <n v="3"/>
    <n v="0.2"/>
    <x v="2680"/>
  </r>
  <r>
    <n v="3062"/>
    <x v="1523"/>
    <x v="448"/>
    <d v="2017-03-07T00:00:00"/>
    <s v="Standard Class"/>
    <s v="RE-19450"/>
    <s v="Richard Eichhorn"/>
    <x v="0"/>
    <s v="United States"/>
    <s v="Dallas"/>
    <x v="5"/>
    <n v="75081"/>
    <x v="2"/>
    <s v="OFF-PA-10001307"/>
    <x v="1"/>
    <x v="10"/>
    <s v="Important Message Pads, 50 4-1/4 x 5-1/2 Forms per Pad"/>
    <n v="26.88"/>
    <n v="8"/>
    <n v="0.2"/>
    <x v="2681"/>
  </r>
  <r>
    <n v="3063"/>
    <x v="1524"/>
    <x v="154"/>
    <d v="2015-11-29T00:00:00"/>
    <s v="First Class"/>
    <s v="JD-16150"/>
    <s v="Justin Deggeller"/>
    <x v="1"/>
    <s v="United States"/>
    <s v="Newark"/>
    <x v="13"/>
    <n v="19711"/>
    <x v="3"/>
    <s v="TEC-PH-10002350"/>
    <x v="2"/>
    <x v="7"/>
    <s v="Apple EarPods with Remote and Mic"/>
    <n v="83.97"/>
    <n v="3"/>
    <n v="0"/>
    <x v="2682"/>
  </r>
  <r>
    <n v="3064"/>
    <x v="1524"/>
    <x v="154"/>
    <d v="2015-11-29T00:00:00"/>
    <s v="First Class"/>
    <s v="JD-16150"/>
    <s v="Justin Deggeller"/>
    <x v="1"/>
    <s v="United States"/>
    <s v="Newark"/>
    <x v="13"/>
    <n v="19711"/>
    <x v="3"/>
    <s v="TEC-AC-10000397"/>
    <x v="2"/>
    <x v="11"/>
    <s v="Perixx PERIBOARD-512B, Ergonomic Split Keyboard"/>
    <n v="104.97"/>
    <n v="3"/>
    <n v="0"/>
    <x v="2683"/>
  </r>
  <r>
    <n v="3065"/>
    <x v="1525"/>
    <x v="677"/>
    <d v="2017-03-18T00:00:00"/>
    <s v="Second Class"/>
    <s v="BF-11215"/>
    <s v="Benjamin Farhat"/>
    <x v="2"/>
    <s v="United States"/>
    <s v="Albuquerque"/>
    <x v="27"/>
    <n v="87105"/>
    <x v="1"/>
    <s v="OFF-ST-10000615"/>
    <x v="1"/>
    <x v="4"/>
    <s v="SimpliFile Personal File, Black Granite, 15w x 6-15/16d x 11-1/4h"/>
    <n v="90.8"/>
    <n v="8"/>
    <n v="0"/>
    <x v="2684"/>
  </r>
  <r>
    <n v="3066"/>
    <x v="1525"/>
    <x v="677"/>
    <d v="2017-03-18T00:00:00"/>
    <s v="Second Class"/>
    <s v="BF-11215"/>
    <s v="Benjamin Farhat"/>
    <x v="2"/>
    <s v="United States"/>
    <s v="Albuquerque"/>
    <x v="27"/>
    <n v="87105"/>
    <x v="1"/>
    <s v="TEC-PH-10004531"/>
    <x v="2"/>
    <x v="7"/>
    <s v="OtterBox Commuter Series Case - iPhone 5 &amp; 5s"/>
    <n v="140.73599999999999"/>
    <n v="8"/>
    <n v="0.2"/>
    <x v="2685"/>
  </r>
  <r>
    <n v="3067"/>
    <x v="1525"/>
    <x v="677"/>
    <d v="2017-03-18T00:00:00"/>
    <s v="Second Class"/>
    <s v="BF-11215"/>
    <s v="Benjamin Farhat"/>
    <x v="2"/>
    <s v="United States"/>
    <s v="Albuquerque"/>
    <x v="27"/>
    <n v="87105"/>
    <x v="1"/>
    <s v="TEC-AC-10004001"/>
    <x v="2"/>
    <x v="11"/>
    <s v="Logitech Wireless Headset H600 Over-The-Head Design"/>
    <n v="214.95"/>
    <n v="5"/>
    <n v="0"/>
    <x v="2686"/>
  </r>
  <r>
    <n v="3068"/>
    <x v="1525"/>
    <x v="677"/>
    <d v="2017-03-18T00:00:00"/>
    <s v="Second Class"/>
    <s v="BF-11215"/>
    <s v="Benjamin Farhat"/>
    <x v="2"/>
    <s v="United States"/>
    <s v="Albuquerque"/>
    <x v="27"/>
    <n v="87105"/>
    <x v="1"/>
    <s v="OFF-PA-10001534"/>
    <x v="1"/>
    <x v="10"/>
    <s v="Xerox 230"/>
    <n v="45.36"/>
    <n v="7"/>
    <n v="0"/>
    <x v="1637"/>
  </r>
  <r>
    <n v="3069"/>
    <x v="1525"/>
    <x v="677"/>
    <d v="2017-03-18T00:00:00"/>
    <s v="Second Class"/>
    <s v="BF-11215"/>
    <s v="Benjamin Farhat"/>
    <x v="2"/>
    <s v="United States"/>
    <s v="Albuquerque"/>
    <x v="27"/>
    <n v="87105"/>
    <x v="1"/>
    <s v="OFF-PA-10001815"/>
    <x v="1"/>
    <x v="10"/>
    <s v="Xerox 1885"/>
    <n v="288.24"/>
    <n v="6"/>
    <n v="0"/>
    <x v="2687"/>
  </r>
  <r>
    <n v="3070"/>
    <x v="1526"/>
    <x v="329"/>
    <d v="2017-11-30T00:00:00"/>
    <s v="Same Day"/>
    <s v="ML-17755"/>
    <s v="Max Ludwig"/>
    <x v="2"/>
    <s v="United States"/>
    <s v="Toledo"/>
    <x v="24"/>
    <n v="43615"/>
    <x v="3"/>
    <s v="OFF-AP-10003779"/>
    <x v="1"/>
    <x v="9"/>
    <s v="Kensington 7 Outlet MasterPiece Power Center with Fax/Phone Line Protection"/>
    <n v="663.93600000000004"/>
    <n v="4"/>
    <n v="0.2"/>
    <x v="2688"/>
  </r>
  <r>
    <n v="3071"/>
    <x v="1527"/>
    <x v="664"/>
    <d v="2014-11-22T00:00:00"/>
    <s v="Standard Class"/>
    <s v="YC-21895"/>
    <s v="Yoseph Carroll"/>
    <x v="1"/>
    <s v="United States"/>
    <s v="Newark"/>
    <x v="13"/>
    <n v="19711"/>
    <x v="3"/>
    <s v="OFF-ST-10002011"/>
    <x v="1"/>
    <x v="4"/>
    <s v="Smead Adjustable Mobile File Trolley with Lockable Top"/>
    <n v="2934.33"/>
    <n v="7"/>
    <n v="0"/>
    <x v="2689"/>
  </r>
  <r>
    <n v="3072"/>
    <x v="1527"/>
    <x v="664"/>
    <d v="2014-11-22T00:00:00"/>
    <s v="Standard Class"/>
    <s v="YC-21895"/>
    <s v="Yoseph Carroll"/>
    <x v="1"/>
    <s v="United States"/>
    <s v="Newark"/>
    <x v="13"/>
    <n v="19711"/>
    <x v="3"/>
    <s v="FUR-FU-10002379"/>
    <x v="0"/>
    <x v="5"/>
    <s v="Eldon Econocleat Chair Mats for Low Pile Carpets"/>
    <n v="124.41"/>
    <n v="3"/>
    <n v="0"/>
    <x v="2690"/>
  </r>
  <r>
    <n v="3073"/>
    <x v="1527"/>
    <x v="664"/>
    <d v="2014-11-22T00:00:00"/>
    <s v="Standard Class"/>
    <s v="YC-21895"/>
    <s v="Yoseph Carroll"/>
    <x v="1"/>
    <s v="United States"/>
    <s v="Newark"/>
    <x v="13"/>
    <n v="19711"/>
    <x v="3"/>
    <s v="OFF-AR-10003752"/>
    <x v="1"/>
    <x v="6"/>
    <s v="Deluxe Chalkboard Eraser Cleaner"/>
    <n v="57.75"/>
    <n v="5"/>
    <n v="0"/>
    <x v="2691"/>
  </r>
  <r>
    <n v="3074"/>
    <x v="1528"/>
    <x v="835"/>
    <d v="2016-01-05T00:00:00"/>
    <s v="First Class"/>
    <s v="LR-16915"/>
    <s v="Lena Radford"/>
    <x v="0"/>
    <s v="United States"/>
    <s v="Los Angeles"/>
    <x v="1"/>
    <n v="90045"/>
    <x v="1"/>
    <s v="OFF-ST-10003692"/>
    <x v="1"/>
    <x v="4"/>
    <s v="Recycled Steel Personal File for Hanging File Folders"/>
    <n v="114.46"/>
    <n v="2"/>
    <n v="0"/>
    <x v="2692"/>
  </r>
  <r>
    <n v="3075"/>
    <x v="1529"/>
    <x v="292"/>
    <d v="2015-10-08T00:00:00"/>
    <s v="Standard Class"/>
    <s v="BS-11755"/>
    <s v="Bruce Stewart"/>
    <x v="0"/>
    <s v="United States"/>
    <s v="Los Angeles"/>
    <x v="1"/>
    <n v="90032"/>
    <x v="1"/>
    <s v="FUR-BO-10004409"/>
    <x v="0"/>
    <x v="0"/>
    <s v="Safco Value Mate Series Steel Bookcases, Baked Enamel Finish on Steel, Gray"/>
    <n v="120.666"/>
    <n v="2"/>
    <n v="0.15"/>
    <x v="2693"/>
  </r>
  <r>
    <n v="3076"/>
    <x v="1530"/>
    <x v="836"/>
    <d v="2014-07-24T00:00:00"/>
    <s v="Standard Class"/>
    <s v="KM-16375"/>
    <s v="Katherine Murray"/>
    <x v="2"/>
    <s v="United States"/>
    <s v="Dallas"/>
    <x v="5"/>
    <n v="75217"/>
    <x v="2"/>
    <s v="OFF-ST-10003306"/>
    <x v="1"/>
    <x v="4"/>
    <s v="Letter Size Cart"/>
    <n v="342.86399999999998"/>
    <n v="3"/>
    <n v="0.2"/>
    <x v="2694"/>
  </r>
  <r>
    <n v="3077"/>
    <x v="1530"/>
    <x v="836"/>
    <d v="2014-07-24T00:00:00"/>
    <s v="Standard Class"/>
    <s v="KM-16375"/>
    <s v="Katherine Murray"/>
    <x v="2"/>
    <s v="United States"/>
    <s v="Dallas"/>
    <x v="5"/>
    <n v="75217"/>
    <x v="2"/>
    <s v="FUR-FU-10003724"/>
    <x v="0"/>
    <x v="5"/>
    <s v="Westinghouse Clip-On Gooseneck Lamps"/>
    <n v="16.739999999999998"/>
    <n v="5"/>
    <n v="0.6"/>
    <x v="2695"/>
  </r>
  <r>
    <n v="3078"/>
    <x v="1530"/>
    <x v="836"/>
    <d v="2014-07-24T00:00:00"/>
    <s v="Standard Class"/>
    <s v="KM-16375"/>
    <s v="Katherine Murray"/>
    <x v="2"/>
    <s v="United States"/>
    <s v="Dallas"/>
    <x v="5"/>
    <n v="75217"/>
    <x v="2"/>
    <s v="FUR-CH-10002024"/>
    <x v="0"/>
    <x v="1"/>
    <s v="HON 5400 Series Task Chairs for Big and Tall"/>
    <n v="981.37199999999996"/>
    <n v="2"/>
    <n v="0.3"/>
    <x v="2696"/>
  </r>
  <r>
    <n v="3079"/>
    <x v="1531"/>
    <x v="371"/>
    <d v="2014-05-25T00:00:00"/>
    <s v="Standard Class"/>
    <s v="BT-11530"/>
    <s v="Bradley Talbott"/>
    <x v="2"/>
    <s v="United States"/>
    <s v="San Diego"/>
    <x v="1"/>
    <n v="92037"/>
    <x v="1"/>
    <s v="OFF-AR-10003514"/>
    <x v="1"/>
    <x v="6"/>
    <s v="4009 Highlighters by Sanford"/>
    <n v="31.84"/>
    <n v="8"/>
    <n v="0"/>
    <x v="1790"/>
  </r>
  <r>
    <n v="3080"/>
    <x v="1532"/>
    <x v="507"/>
    <d v="2017-09-05T00:00:00"/>
    <s v="First Class"/>
    <s v="KB-16405"/>
    <s v="Katrina Bavinger"/>
    <x v="2"/>
    <s v="United States"/>
    <s v="Apple Valley"/>
    <x v="1"/>
    <n v="92307"/>
    <x v="1"/>
    <s v="OFF-PA-10001800"/>
    <x v="1"/>
    <x v="10"/>
    <s v="Xerox 220"/>
    <n v="12.96"/>
    <n v="2"/>
    <n v="0"/>
    <x v="91"/>
  </r>
  <r>
    <n v="3081"/>
    <x v="1532"/>
    <x v="507"/>
    <d v="2017-09-05T00:00:00"/>
    <s v="First Class"/>
    <s v="KB-16405"/>
    <s v="Katrina Bavinger"/>
    <x v="2"/>
    <s v="United States"/>
    <s v="Apple Valley"/>
    <x v="1"/>
    <n v="92307"/>
    <x v="1"/>
    <s v="TEC-PH-10003589"/>
    <x v="2"/>
    <x v="7"/>
    <s v="invisibleSHIELD by ZAGG Smudge-Free Screen Protector"/>
    <n v="43.176000000000002"/>
    <n v="3"/>
    <n v="0.2"/>
    <x v="2697"/>
  </r>
  <r>
    <n v="3082"/>
    <x v="1533"/>
    <x v="837"/>
    <d v="2017-06-02T00:00:00"/>
    <s v="Standard Class"/>
    <s v="DW-13480"/>
    <s v="Dianna Wilson"/>
    <x v="2"/>
    <s v="United States"/>
    <s v="Louisville"/>
    <x v="0"/>
    <n v="40214"/>
    <x v="0"/>
    <s v="OFF-BI-10003364"/>
    <x v="1"/>
    <x v="8"/>
    <s v="Binding Machine Supplies"/>
    <n v="58.34"/>
    <n v="2"/>
    <n v="0"/>
    <x v="2698"/>
  </r>
  <r>
    <n v="3083"/>
    <x v="1533"/>
    <x v="837"/>
    <d v="2017-06-02T00:00:00"/>
    <s v="Standard Class"/>
    <s v="DW-13480"/>
    <s v="Dianna Wilson"/>
    <x v="2"/>
    <s v="United States"/>
    <s v="Louisville"/>
    <x v="0"/>
    <n v="40214"/>
    <x v="0"/>
    <s v="TEC-PH-10002834"/>
    <x v="2"/>
    <x v="7"/>
    <s v="Google Nexus 5"/>
    <n v="539.97"/>
    <n v="3"/>
    <n v="0"/>
    <x v="2699"/>
  </r>
  <r>
    <n v="3084"/>
    <x v="1534"/>
    <x v="838"/>
    <d v="2014-02-03T00:00:00"/>
    <s v="Standard Class"/>
    <s v="JC-15340"/>
    <s v="Jasper Cacioppo"/>
    <x v="0"/>
    <s v="United States"/>
    <s v="New York City"/>
    <x v="15"/>
    <n v="10024"/>
    <x v="3"/>
    <s v="OFF-BI-10000343"/>
    <x v="1"/>
    <x v="8"/>
    <s v="Pressboard Covers with Storage Hooks, 9 1/2&quot; x 11&quot;, Light Blue"/>
    <n v="3.9279999999999999"/>
    <n v="1"/>
    <n v="0.2"/>
    <x v="2700"/>
  </r>
  <r>
    <n v="3085"/>
    <x v="1535"/>
    <x v="839"/>
    <d v="2017-02-14T00:00:00"/>
    <s v="Standard Class"/>
    <s v="TP-21415"/>
    <s v="Tom Prescott"/>
    <x v="0"/>
    <s v="United States"/>
    <s v="Houston"/>
    <x v="5"/>
    <n v="77070"/>
    <x v="2"/>
    <s v="OFF-BI-10004584"/>
    <x v="1"/>
    <x v="8"/>
    <s v="GBC ProClick 150 Presentation Binding System"/>
    <n v="252.78399999999999"/>
    <n v="4"/>
    <n v="0.8"/>
    <x v="2701"/>
  </r>
  <r>
    <n v="3086"/>
    <x v="1535"/>
    <x v="839"/>
    <d v="2017-02-14T00:00:00"/>
    <s v="Standard Class"/>
    <s v="TP-21415"/>
    <s v="Tom Prescott"/>
    <x v="0"/>
    <s v="United States"/>
    <s v="Houston"/>
    <x v="5"/>
    <n v="77070"/>
    <x v="2"/>
    <s v="TEC-AC-10002402"/>
    <x v="2"/>
    <x v="11"/>
    <s v="Razer Kraken PRO Over Ear PC and Music Headset"/>
    <n v="127.98399999999999"/>
    <n v="2"/>
    <n v="0.2"/>
    <x v="2702"/>
  </r>
  <r>
    <n v="3087"/>
    <x v="1535"/>
    <x v="839"/>
    <d v="2017-02-14T00:00:00"/>
    <s v="Standard Class"/>
    <s v="TP-21415"/>
    <s v="Tom Prescott"/>
    <x v="0"/>
    <s v="United States"/>
    <s v="Houston"/>
    <x v="5"/>
    <n v="77070"/>
    <x v="2"/>
    <s v="FUR-FU-10000550"/>
    <x v="0"/>
    <x v="5"/>
    <s v="Stacking Trays by OIC"/>
    <n v="3.984"/>
    <n v="2"/>
    <n v="0.6"/>
    <x v="2703"/>
  </r>
  <r>
    <n v="3088"/>
    <x v="1535"/>
    <x v="839"/>
    <d v="2017-02-14T00:00:00"/>
    <s v="Standard Class"/>
    <s v="TP-21415"/>
    <s v="Tom Prescott"/>
    <x v="0"/>
    <s v="United States"/>
    <s v="Houston"/>
    <x v="5"/>
    <n v="77070"/>
    <x v="2"/>
    <s v="OFF-AP-10000055"/>
    <x v="1"/>
    <x v="9"/>
    <s v="Belkin F9S820V06 8 Outlet Surge"/>
    <n v="12.992000000000001"/>
    <n v="2"/>
    <n v="0.8"/>
    <x v="2704"/>
  </r>
  <r>
    <n v="3089"/>
    <x v="1536"/>
    <x v="185"/>
    <d v="2017-04-02T00:00:00"/>
    <s v="Second Class"/>
    <s v="DB-12910"/>
    <s v="Daniel Byrd"/>
    <x v="2"/>
    <s v="United States"/>
    <s v="Henderson"/>
    <x v="0"/>
    <n v="42420"/>
    <x v="0"/>
    <s v="FUR-FU-10001591"/>
    <x v="0"/>
    <x v="5"/>
    <s v="Advantus Panel Wall Certificate Holder - 8.5x11"/>
    <n v="61"/>
    <n v="5"/>
    <n v="0"/>
    <x v="2705"/>
  </r>
  <r>
    <n v="3090"/>
    <x v="1536"/>
    <x v="185"/>
    <d v="2017-04-02T00:00:00"/>
    <s v="Second Class"/>
    <s v="DB-12910"/>
    <s v="Daniel Byrd"/>
    <x v="2"/>
    <s v="United States"/>
    <s v="Henderson"/>
    <x v="0"/>
    <n v="42420"/>
    <x v="0"/>
    <s v="TEC-PH-10000526"/>
    <x v="2"/>
    <x v="7"/>
    <s v="Vtech CS6719"/>
    <n v="671.93"/>
    <n v="7"/>
    <n v="0"/>
    <x v="2706"/>
  </r>
  <r>
    <n v="3091"/>
    <x v="1537"/>
    <x v="840"/>
    <d v="2016-03-08T00:00:00"/>
    <s v="Standard Class"/>
    <s v="BH-11710"/>
    <s v="Brosina Hoffman"/>
    <x v="0"/>
    <s v="United States"/>
    <s v="Newark"/>
    <x v="13"/>
    <n v="19711"/>
    <x v="3"/>
    <s v="OFF-BI-10001071"/>
    <x v="1"/>
    <x v="8"/>
    <s v="GBC ProClick Punch Binding System"/>
    <n v="447.86"/>
    <n v="7"/>
    <n v="0"/>
    <x v="2707"/>
  </r>
  <r>
    <n v="3092"/>
    <x v="1537"/>
    <x v="840"/>
    <d v="2016-03-08T00:00:00"/>
    <s v="Standard Class"/>
    <s v="BH-11710"/>
    <s v="Brosina Hoffman"/>
    <x v="0"/>
    <s v="United States"/>
    <s v="Newark"/>
    <x v="13"/>
    <n v="19711"/>
    <x v="3"/>
    <s v="TEC-PH-10001557"/>
    <x v="2"/>
    <x v="7"/>
    <s v="Pyle PMP37LED"/>
    <n v="479.95"/>
    <n v="5"/>
    <n v="0"/>
    <x v="2708"/>
  </r>
  <r>
    <n v="3093"/>
    <x v="1537"/>
    <x v="840"/>
    <d v="2016-03-08T00:00:00"/>
    <s v="Standard Class"/>
    <s v="BH-11710"/>
    <s v="Brosina Hoffman"/>
    <x v="0"/>
    <s v="United States"/>
    <s v="Newark"/>
    <x v="13"/>
    <n v="19711"/>
    <x v="3"/>
    <s v="OFF-PA-10001977"/>
    <x v="1"/>
    <x v="10"/>
    <s v="Xerox 194"/>
    <n v="166.44"/>
    <n v="3"/>
    <n v="0"/>
    <x v="1776"/>
  </r>
  <r>
    <n v="3094"/>
    <x v="1538"/>
    <x v="841"/>
    <d v="2015-08-23T00:00:00"/>
    <s v="Same Day"/>
    <s v="TD-20995"/>
    <s v="Tamara Dahlen"/>
    <x v="0"/>
    <s v="United States"/>
    <s v="Bolingbrook"/>
    <x v="10"/>
    <n v="60440"/>
    <x v="2"/>
    <s v="OFF-SU-10004231"/>
    <x v="1"/>
    <x v="14"/>
    <s v="Acme Tagit Stainless Steel Antibacterial Scissors"/>
    <n v="31.68"/>
    <n v="4"/>
    <n v="0.2"/>
    <x v="2709"/>
  </r>
  <r>
    <n v="3095"/>
    <x v="1538"/>
    <x v="841"/>
    <d v="2015-08-23T00:00:00"/>
    <s v="Same Day"/>
    <s v="TD-20995"/>
    <s v="Tamara Dahlen"/>
    <x v="0"/>
    <s v="United States"/>
    <s v="Bolingbrook"/>
    <x v="10"/>
    <n v="60440"/>
    <x v="2"/>
    <s v="OFF-PA-10000809"/>
    <x v="1"/>
    <x v="10"/>
    <s v="Xerox 206"/>
    <n v="10.368"/>
    <n v="2"/>
    <n v="0.2"/>
    <x v="572"/>
  </r>
  <r>
    <n v="3096"/>
    <x v="1538"/>
    <x v="841"/>
    <d v="2015-08-23T00:00:00"/>
    <s v="Same Day"/>
    <s v="TD-20995"/>
    <s v="Tamara Dahlen"/>
    <x v="0"/>
    <s v="United States"/>
    <s v="Bolingbrook"/>
    <x v="10"/>
    <n v="60440"/>
    <x v="2"/>
    <s v="OFF-FA-10003021"/>
    <x v="1"/>
    <x v="13"/>
    <s v="Staples"/>
    <n v="12.032"/>
    <n v="8"/>
    <n v="0.2"/>
    <x v="2133"/>
  </r>
  <r>
    <n v="3097"/>
    <x v="1538"/>
    <x v="841"/>
    <d v="2015-08-23T00:00:00"/>
    <s v="Same Day"/>
    <s v="TD-20995"/>
    <s v="Tamara Dahlen"/>
    <x v="0"/>
    <s v="United States"/>
    <s v="Bolingbrook"/>
    <x v="10"/>
    <n v="60440"/>
    <x v="2"/>
    <s v="OFF-AP-10000696"/>
    <x v="1"/>
    <x v="9"/>
    <s v="Holmes Odor Grabber"/>
    <n v="5.7679999999999998"/>
    <n v="2"/>
    <n v="0.8"/>
    <x v="2710"/>
  </r>
  <r>
    <n v="3098"/>
    <x v="1539"/>
    <x v="842"/>
    <d v="2017-05-01T00:00:00"/>
    <s v="Standard Class"/>
    <s v="CV-12805"/>
    <s v="Cynthia Voltz"/>
    <x v="1"/>
    <s v="United States"/>
    <s v="Fort Worth"/>
    <x v="5"/>
    <n v="76106"/>
    <x v="2"/>
    <s v="OFF-LA-10001158"/>
    <x v="1"/>
    <x v="2"/>
    <s v="Avery Address/Shipping Labels for Typewriters, 4&quot; x 2&quot;"/>
    <n v="33.119999999999997"/>
    <n v="4"/>
    <n v="0.2"/>
    <x v="2711"/>
  </r>
  <r>
    <n v="3099"/>
    <x v="1539"/>
    <x v="842"/>
    <d v="2017-05-01T00:00:00"/>
    <s v="Standard Class"/>
    <s v="CV-12805"/>
    <s v="Cynthia Voltz"/>
    <x v="1"/>
    <s v="United States"/>
    <s v="Fort Worth"/>
    <x v="5"/>
    <n v="76106"/>
    <x v="2"/>
    <s v="FUR-BO-10002268"/>
    <x v="0"/>
    <x v="0"/>
    <s v="Sauder Barrister Bookcases"/>
    <n v="220.26560000000001"/>
    <n v="4"/>
    <n v="0.32"/>
    <x v="2712"/>
  </r>
  <r>
    <n v="3100"/>
    <x v="1540"/>
    <x v="349"/>
    <d v="2017-04-19T00:00:00"/>
    <s v="Standard Class"/>
    <s v="CS-12355"/>
    <s v="Christine Sundaresam"/>
    <x v="0"/>
    <s v="United States"/>
    <s v="New York City"/>
    <x v="15"/>
    <n v="10024"/>
    <x v="3"/>
    <s v="OFF-BI-10000829"/>
    <x v="1"/>
    <x v="8"/>
    <s v="Avery Non-Stick Binders"/>
    <n v="10.776"/>
    <n v="3"/>
    <n v="0.2"/>
    <x v="2349"/>
  </r>
  <r>
    <n v="3101"/>
    <x v="1540"/>
    <x v="349"/>
    <d v="2017-04-19T00:00:00"/>
    <s v="Standard Class"/>
    <s v="CS-12355"/>
    <s v="Christine Sundaresam"/>
    <x v="0"/>
    <s v="United States"/>
    <s v="New York City"/>
    <x v="15"/>
    <n v="10024"/>
    <x v="3"/>
    <s v="FUR-BO-10003441"/>
    <x v="0"/>
    <x v="0"/>
    <s v="Bush Westfield Collection Bookcases, Fully Assembled"/>
    <n v="242.352"/>
    <n v="3"/>
    <n v="0.2"/>
    <x v="2713"/>
  </r>
  <r>
    <n v="3102"/>
    <x v="1541"/>
    <x v="66"/>
    <d v="2017-12-27T00:00:00"/>
    <s v="Second Class"/>
    <s v="JG-15310"/>
    <s v="Jason Gross"/>
    <x v="1"/>
    <s v="United States"/>
    <s v="Providence"/>
    <x v="34"/>
    <n v="2908"/>
    <x v="3"/>
    <s v="OFF-SU-10003505"/>
    <x v="1"/>
    <x v="14"/>
    <s v="Premier Electric Letter Opener"/>
    <n v="695.16"/>
    <n v="6"/>
    <n v="0"/>
    <x v="2714"/>
  </r>
  <r>
    <n v="3103"/>
    <x v="1541"/>
    <x v="66"/>
    <d v="2017-12-27T00:00:00"/>
    <s v="Second Class"/>
    <s v="JG-15310"/>
    <s v="Jason Gross"/>
    <x v="1"/>
    <s v="United States"/>
    <s v="Providence"/>
    <x v="34"/>
    <n v="2908"/>
    <x v="3"/>
    <s v="FUR-BO-10003660"/>
    <x v="0"/>
    <x v="0"/>
    <s v="Bush Cubix Collection Bookcases, Fully Assembled"/>
    <n v="220.98"/>
    <n v="1"/>
    <n v="0"/>
    <x v="2715"/>
  </r>
  <r>
    <n v="3104"/>
    <x v="1542"/>
    <x v="16"/>
    <d v="2016-12-12T00:00:00"/>
    <s v="Standard Class"/>
    <s v="JP-16135"/>
    <s v="Julie Prescott"/>
    <x v="2"/>
    <s v="United States"/>
    <s v="Columbus"/>
    <x v="24"/>
    <n v="43229"/>
    <x v="3"/>
    <s v="OFF-BI-10001267"/>
    <x v="1"/>
    <x v="8"/>
    <s v="Universal Recycled Hanging Pressboard Report Binders, Letter Size"/>
    <n v="12.957000000000001"/>
    <n v="7"/>
    <n v="0.7"/>
    <x v="2716"/>
  </r>
  <r>
    <n v="3105"/>
    <x v="1543"/>
    <x v="721"/>
    <d v="2017-03-29T00:00:00"/>
    <s v="Standard Class"/>
    <s v="EC-14050"/>
    <s v="Erin Creighton"/>
    <x v="0"/>
    <s v="United States"/>
    <s v="New York City"/>
    <x v="15"/>
    <n v="10024"/>
    <x v="3"/>
    <s v="OFF-PA-10002741"/>
    <x v="1"/>
    <x v="10"/>
    <s v="Xerox 1980"/>
    <n v="25.68"/>
    <n v="6"/>
    <n v="0"/>
    <x v="2476"/>
  </r>
  <r>
    <n v="3106"/>
    <x v="1544"/>
    <x v="197"/>
    <d v="2016-07-29T00:00:00"/>
    <s v="Standard Class"/>
    <s v="KH-16630"/>
    <s v="Ken Heidel"/>
    <x v="1"/>
    <s v="United States"/>
    <s v="Houston"/>
    <x v="5"/>
    <n v="77070"/>
    <x v="2"/>
    <s v="OFF-LA-10004345"/>
    <x v="1"/>
    <x v="2"/>
    <s v="Avery 493"/>
    <n v="15.712"/>
    <n v="4"/>
    <n v="0.2"/>
    <x v="589"/>
  </r>
  <r>
    <n v="3107"/>
    <x v="1545"/>
    <x v="815"/>
    <d v="2017-07-14T00:00:00"/>
    <s v="Standard Class"/>
    <s v="FG-14260"/>
    <s v="Frank Gastineau"/>
    <x v="2"/>
    <s v="United States"/>
    <s v="Aurora"/>
    <x v="10"/>
    <n v="60505"/>
    <x v="2"/>
    <s v="OFF-ST-10004340"/>
    <x v="1"/>
    <x v="4"/>
    <s v="Fellowes Mobile File Cart, Black"/>
    <n v="298.464"/>
    <n v="6"/>
    <n v="0.2"/>
    <x v="2717"/>
  </r>
  <r>
    <n v="3108"/>
    <x v="1546"/>
    <x v="19"/>
    <d v="2016-07-22T00:00:00"/>
    <s v="Standard Class"/>
    <s v="AA-10480"/>
    <s v="Andrew Allen"/>
    <x v="0"/>
    <s v="United States"/>
    <s v="Springfield"/>
    <x v="25"/>
    <n v="65807"/>
    <x v="2"/>
    <s v="OFF-PA-10001471"/>
    <x v="1"/>
    <x v="10"/>
    <s v="Strathmore Photo Frame Cards"/>
    <n v="21.93"/>
    <n v="3"/>
    <n v="0"/>
    <x v="2718"/>
  </r>
  <r>
    <n v="3109"/>
    <x v="1546"/>
    <x v="19"/>
    <d v="2016-07-22T00:00:00"/>
    <s v="Standard Class"/>
    <s v="AA-10480"/>
    <s v="Andrew Allen"/>
    <x v="0"/>
    <s v="United States"/>
    <s v="Springfield"/>
    <x v="25"/>
    <n v="65807"/>
    <x v="2"/>
    <s v="OFF-ST-10002344"/>
    <x v="1"/>
    <x v="4"/>
    <s v="Carina 42&quot;Hx23 3/4&quot;W Media Storage Unit"/>
    <n v="242.94"/>
    <n v="3"/>
    <n v="0"/>
    <x v="2719"/>
  </r>
  <r>
    <n v="3110"/>
    <x v="1546"/>
    <x v="19"/>
    <d v="2016-07-22T00:00:00"/>
    <s v="Standard Class"/>
    <s v="AA-10480"/>
    <s v="Andrew Allen"/>
    <x v="0"/>
    <s v="United States"/>
    <s v="Springfield"/>
    <x v="25"/>
    <n v="65807"/>
    <x v="2"/>
    <s v="OFF-PA-10001892"/>
    <x v="1"/>
    <x v="10"/>
    <s v="Rediform Wirebound &quot;Phone Memo&quot; Message Book, 11 x 5-3/4"/>
    <n v="7.64"/>
    <n v="1"/>
    <n v="0"/>
    <x v="2720"/>
  </r>
  <r>
    <n v="3111"/>
    <x v="1546"/>
    <x v="19"/>
    <d v="2016-07-22T00:00:00"/>
    <s v="Standard Class"/>
    <s v="AA-10480"/>
    <s v="Andrew Allen"/>
    <x v="0"/>
    <s v="United States"/>
    <s v="Springfield"/>
    <x v="25"/>
    <n v="65807"/>
    <x v="2"/>
    <s v="OFF-PA-10001934"/>
    <x v="1"/>
    <x v="10"/>
    <s v="Xerox 1993"/>
    <n v="51.84"/>
    <n v="8"/>
    <n v="0"/>
    <x v="2721"/>
  </r>
  <r>
    <n v="3112"/>
    <x v="1546"/>
    <x v="19"/>
    <d v="2016-07-22T00:00:00"/>
    <s v="Standard Class"/>
    <s v="AA-10480"/>
    <s v="Andrew Allen"/>
    <x v="0"/>
    <s v="United States"/>
    <s v="Springfield"/>
    <x v="25"/>
    <n v="65807"/>
    <x v="2"/>
    <s v="OFF-ST-10000078"/>
    <x v="1"/>
    <x v="4"/>
    <s v="Tennsco 6- and 18-Compartment Lockers"/>
    <n v="265.17"/>
    <n v="1"/>
    <n v="0"/>
    <x v="2722"/>
  </r>
  <r>
    <n v="3113"/>
    <x v="1547"/>
    <x v="828"/>
    <d v="2016-08-30T00:00:00"/>
    <s v="Standard Class"/>
    <s v="MS-17770"/>
    <s v="Maxwell Schwartz"/>
    <x v="0"/>
    <s v="United States"/>
    <s v="Seattle"/>
    <x v="4"/>
    <n v="98105"/>
    <x v="1"/>
    <s v="TEC-MA-10001972"/>
    <x v="2"/>
    <x v="15"/>
    <s v="Okidata C331dn Printer"/>
    <n v="837.6"/>
    <n v="3"/>
    <n v="0.2"/>
    <x v="2723"/>
  </r>
  <r>
    <n v="3114"/>
    <x v="1547"/>
    <x v="828"/>
    <d v="2016-08-30T00:00:00"/>
    <s v="Standard Class"/>
    <s v="MS-17770"/>
    <s v="Maxwell Schwartz"/>
    <x v="0"/>
    <s v="United States"/>
    <s v="Seattle"/>
    <x v="4"/>
    <n v="98105"/>
    <x v="1"/>
    <s v="OFF-EN-10002504"/>
    <x v="1"/>
    <x v="12"/>
    <s v="Tyvek  Top-Opening Peel &amp; Seel Envelopes, Plain White"/>
    <n v="135.9"/>
    <n v="5"/>
    <n v="0"/>
    <x v="2724"/>
  </r>
  <r>
    <n v="3115"/>
    <x v="1547"/>
    <x v="828"/>
    <d v="2016-08-30T00:00:00"/>
    <s v="Standard Class"/>
    <s v="MS-17770"/>
    <s v="Maxwell Schwartz"/>
    <x v="0"/>
    <s v="United States"/>
    <s v="Seattle"/>
    <x v="4"/>
    <n v="98105"/>
    <x v="1"/>
    <s v="OFF-PA-10002160"/>
    <x v="1"/>
    <x v="10"/>
    <s v="Xerox 1978"/>
    <n v="34.68"/>
    <n v="6"/>
    <n v="0"/>
    <x v="845"/>
  </r>
  <r>
    <n v="3116"/>
    <x v="1547"/>
    <x v="828"/>
    <d v="2016-08-30T00:00:00"/>
    <s v="Standard Class"/>
    <s v="MS-17770"/>
    <s v="Maxwell Schwartz"/>
    <x v="0"/>
    <s v="United States"/>
    <s v="Seattle"/>
    <x v="4"/>
    <n v="98105"/>
    <x v="1"/>
    <s v="FUR-CH-10001973"/>
    <x v="0"/>
    <x v="1"/>
    <s v="Office Star Flex Back Scooter Chair with White Frame"/>
    <n v="532.70399999999995"/>
    <n v="6"/>
    <n v="0.2"/>
    <x v="2725"/>
  </r>
  <r>
    <n v="3117"/>
    <x v="1547"/>
    <x v="828"/>
    <d v="2016-08-30T00:00:00"/>
    <s v="Standard Class"/>
    <s v="MS-17770"/>
    <s v="Maxwell Schwartz"/>
    <x v="0"/>
    <s v="United States"/>
    <s v="Seattle"/>
    <x v="4"/>
    <n v="98105"/>
    <x v="1"/>
    <s v="OFF-AP-10001492"/>
    <x v="1"/>
    <x v="9"/>
    <s v="Acco Six-Outlet Power Strip, 4' Cord Length"/>
    <n v="43.1"/>
    <n v="5"/>
    <n v="0"/>
    <x v="2726"/>
  </r>
  <r>
    <n v="3118"/>
    <x v="1547"/>
    <x v="828"/>
    <d v="2016-08-30T00:00:00"/>
    <s v="Standard Class"/>
    <s v="MS-17770"/>
    <s v="Maxwell Schwartz"/>
    <x v="0"/>
    <s v="United States"/>
    <s v="Seattle"/>
    <x v="4"/>
    <n v="98105"/>
    <x v="1"/>
    <s v="OFF-SU-10002189"/>
    <x v="1"/>
    <x v="14"/>
    <s v="Acme Rosewood Handle Letter Opener"/>
    <n v="15.88"/>
    <n v="4"/>
    <n v="0"/>
    <x v="2727"/>
  </r>
  <r>
    <n v="3119"/>
    <x v="1548"/>
    <x v="832"/>
    <d v="2015-06-12T00:00:00"/>
    <s v="First Class"/>
    <s v="JE-15610"/>
    <s v="Jim Epp"/>
    <x v="1"/>
    <s v="United States"/>
    <s v="Lakeland"/>
    <x v="2"/>
    <n v="33801"/>
    <x v="0"/>
    <s v="FUR-CH-10003312"/>
    <x v="0"/>
    <x v="1"/>
    <s v="Hon 2090 ?Pillow Soft? Series Mid Back Swivel/Tilt Chairs"/>
    <n v="1123.92"/>
    <n v="5"/>
    <n v="0.2"/>
    <x v="2728"/>
  </r>
  <r>
    <n v="3120"/>
    <x v="1548"/>
    <x v="832"/>
    <d v="2015-06-12T00:00:00"/>
    <s v="First Class"/>
    <s v="JE-15610"/>
    <s v="Jim Epp"/>
    <x v="1"/>
    <s v="United States"/>
    <s v="Lakeland"/>
    <x v="2"/>
    <n v="33801"/>
    <x v="0"/>
    <s v="TEC-PH-10002496"/>
    <x v="2"/>
    <x v="7"/>
    <s v="Cisco SPA301"/>
    <n v="249.584"/>
    <n v="2"/>
    <n v="0.2"/>
    <x v="2729"/>
  </r>
  <r>
    <n v="3121"/>
    <x v="1548"/>
    <x v="832"/>
    <d v="2015-06-12T00:00:00"/>
    <s v="First Class"/>
    <s v="JE-15610"/>
    <s v="Jim Epp"/>
    <x v="1"/>
    <s v="United States"/>
    <s v="Lakeland"/>
    <x v="2"/>
    <n v="33801"/>
    <x v="0"/>
    <s v="FUR-FU-10003464"/>
    <x v="0"/>
    <x v="5"/>
    <s v="Seth Thomas 8 1/2&quot; Cubicle Clock"/>
    <n v="48.671999999999997"/>
    <n v="3"/>
    <n v="0.2"/>
    <x v="2730"/>
  </r>
  <r>
    <n v="3122"/>
    <x v="1548"/>
    <x v="832"/>
    <d v="2015-06-12T00:00:00"/>
    <s v="First Class"/>
    <s v="JE-15610"/>
    <s v="Jim Epp"/>
    <x v="1"/>
    <s v="United States"/>
    <s v="Lakeland"/>
    <x v="2"/>
    <n v="33801"/>
    <x v="0"/>
    <s v="OFF-AR-10000380"/>
    <x v="1"/>
    <x v="6"/>
    <s v="Hunt PowerHouse Electric Pencil Sharpener, Blue"/>
    <n v="60.768000000000001"/>
    <n v="2"/>
    <n v="0.2"/>
    <x v="2731"/>
  </r>
  <r>
    <n v="3123"/>
    <x v="1548"/>
    <x v="832"/>
    <d v="2015-06-12T00:00:00"/>
    <s v="First Class"/>
    <s v="JE-15610"/>
    <s v="Jim Epp"/>
    <x v="1"/>
    <s v="United States"/>
    <s v="Lakeland"/>
    <x v="2"/>
    <n v="33801"/>
    <x v="0"/>
    <s v="OFF-BI-10004593"/>
    <x v="1"/>
    <x v="8"/>
    <s v="Ibico Laser Imprintable Binding System Covers"/>
    <n v="78.599999999999994"/>
    <n v="5"/>
    <n v="0.7"/>
    <x v="293"/>
  </r>
  <r>
    <n v="3124"/>
    <x v="1548"/>
    <x v="832"/>
    <d v="2015-06-12T00:00:00"/>
    <s v="First Class"/>
    <s v="JE-15610"/>
    <s v="Jim Epp"/>
    <x v="1"/>
    <s v="United States"/>
    <s v="Lakeland"/>
    <x v="2"/>
    <n v="33801"/>
    <x v="0"/>
    <s v="OFF-BI-10001308"/>
    <x v="1"/>
    <x v="8"/>
    <s v="GBC Standard Plastic Binding Systems' Combs"/>
    <n v="3.7679999999999998"/>
    <n v="2"/>
    <n v="0.7"/>
    <x v="2732"/>
  </r>
  <r>
    <n v="3125"/>
    <x v="1548"/>
    <x v="832"/>
    <d v="2015-06-12T00:00:00"/>
    <s v="First Class"/>
    <s v="JE-15610"/>
    <s v="Jim Epp"/>
    <x v="1"/>
    <s v="United States"/>
    <s v="Lakeland"/>
    <x v="2"/>
    <n v="33801"/>
    <x v="0"/>
    <s v="OFF-ST-10001780"/>
    <x v="1"/>
    <x v="4"/>
    <s v="Tennsco 16-Compartment Lockers with Coat Rack"/>
    <n v="1036.624"/>
    <n v="2"/>
    <n v="0.2"/>
    <x v="2733"/>
  </r>
  <r>
    <n v="3126"/>
    <x v="1548"/>
    <x v="832"/>
    <d v="2015-06-12T00:00:00"/>
    <s v="First Class"/>
    <s v="JE-15610"/>
    <s v="Jim Epp"/>
    <x v="1"/>
    <s v="United States"/>
    <s v="Lakeland"/>
    <x v="2"/>
    <n v="33801"/>
    <x v="0"/>
    <s v="OFF-ST-10003816"/>
    <x v="1"/>
    <x v="4"/>
    <s v="Fellowes High-Stak Drawer Files"/>
    <n v="563.80799999999999"/>
    <n v="4"/>
    <n v="0.2"/>
    <x v="2734"/>
  </r>
  <r>
    <n v="3127"/>
    <x v="1549"/>
    <x v="565"/>
    <d v="2017-09-12T00:00:00"/>
    <s v="Standard Class"/>
    <s v="EB-14110"/>
    <s v="Eugene Barchas"/>
    <x v="0"/>
    <s v="United States"/>
    <s v="Philadelphia"/>
    <x v="9"/>
    <n v="19134"/>
    <x v="3"/>
    <s v="TEC-PH-10002200"/>
    <x v="2"/>
    <x v="7"/>
    <s v="Aastra 6757i CT Wireless VoIP phone"/>
    <n v="258.52800000000002"/>
    <n v="2"/>
    <n v="0.4"/>
    <x v="2735"/>
  </r>
  <r>
    <n v="3128"/>
    <x v="1550"/>
    <x v="280"/>
    <d v="2017-10-06T00:00:00"/>
    <s v="Standard Class"/>
    <s v="BP-11155"/>
    <s v="Becky Pak"/>
    <x v="0"/>
    <s v="United States"/>
    <s v="New York City"/>
    <x v="15"/>
    <n v="10011"/>
    <x v="3"/>
    <s v="OFF-PA-10004438"/>
    <x v="1"/>
    <x v="10"/>
    <s v="Xerox 1907"/>
    <n v="49.12"/>
    <n v="4"/>
    <n v="0"/>
    <x v="346"/>
  </r>
  <r>
    <n v="3129"/>
    <x v="1551"/>
    <x v="757"/>
    <d v="2014-12-17T00:00:00"/>
    <s v="First Class"/>
    <s v="CC-12100"/>
    <s v="Chad Cunningham"/>
    <x v="2"/>
    <s v="United States"/>
    <s v="Los Angeles"/>
    <x v="1"/>
    <n v="90049"/>
    <x v="1"/>
    <s v="FUR-FU-10004090"/>
    <x v="0"/>
    <x v="5"/>
    <s v="Executive Impressions 14&quot; Contract Wall Clock"/>
    <n v="44.46"/>
    <n v="2"/>
    <n v="0"/>
    <x v="814"/>
  </r>
  <r>
    <n v="3130"/>
    <x v="1551"/>
    <x v="757"/>
    <d v="2014-12-17T00:00:00"/>
    <s v="First Class"/>
    <s v="CC-12100"/>
    <s v="Chad Cunningham"/>
    <x v="2"/>
    <s v="United States"/>
    <s v="Los Angeles"/>
    <x v="1"/>
    <n v="90049"/>
    <x v="1"/>
    <s v="FUR-CH-10002602"/>
    <x v="0"/>
    <x v="1"/>
    <s v="DMI Arturo Collection Mission-style Design Wood Chair"/>
    <n v="241.56800000000001"/>
    <n v="2"/>
    <n v="0.2"/>
    <x v="486"/>
  </r>
  <r>
    <n v="3131"/>
    <x v="1551"/>
    <x v="757"/>
    <d v="2014-12-17T00:00:00"/>
    <s v="First Class"/>
    <s v="CC-12100"/>
    <s v="Chad Cunningham"/>
    <x v="2"/>
    <s v="United States"/>
    <s v="Los Angeles"/>
    <x v="1"/>
    <n v="90049"/>
    <x v="1"/>
    <s v="TEC-AC-10001142"/>
    <x v="2"/>
    <x v="11"/>
    <s v="First Data FD10 PIN Pad"/>
    <n v="395"/>
    <n v="5"/>
    <n v="0"/>
    <x v="2736"/>
  </r>
  <r>
    <n v="3132"/>
    <x v="1551"/>
    <x v="757"/>
    <d v="2014-12-17T00:00:00"/>
    <s v="First Class"/>
    <s v="CC-12100"/>
    <s v="Chad Cunningham"/>
    <x v="2"/>
    <s v="United States"/>
    <s v="Los Angeles"/>
    <x v="1"/>
    <n v="90049"/>
    <x v="1"/>
    <s v="TEC-PH-10004977"/>
    <x v="2"/>
    <x v="7"/>
    <s v="GE 30524EE4"/>
    <n v="627.16800000000001"/>
    <n v="4"/>
    <n v="0.2"/>
    <x v="2737"/>
  </r>
  <r>
    <n v="3133"/>
    <x v="1552"/>
    <x v="829"/>
    <d v="2014-08-26T00:00:00"/>
    <s v="First Class"/>
    <s v="JP-15460"/>
    <s v="Jennifer Patt"/>
    <x v="1"/>
    <s v="United States"/>
    <s v="Oceanside"/>
    <x v="15"/>
    <n v="11572"/>
    <x v="3"/>
    <s v="FUR-FU-10004586"/>
    <x v="0"/>
    <x v="5"/>
    <s v="G.E. Longer-Life Indoor Recessed Floodlight Bulbs"/>
    <n v="13.28"/>
    <n v="2"/>
    <n v="0"/>
    <x v="2738"/>
  </r>
  <r>
    <n v="3134"/>
    <x v="1552"/>
    <x v="829"/>
    <d v="2014-08-26T00:00:00"/>
    <s v="First Class"/>
    <s v="JP-15460"/>
    <s v="Jennifer Patt"/>
    <x v="1"/>
    <s v="United States"/>
    <s v="Oceanside"/>
    <x v="15"/>
    <n v="11572"/>
    <x v="3"/>
    <s v="OFF-BI-10001116"/>
    <x v="1"/>
    <x v="8"/>
    <s v="Wilson Jones 1&quot; Hanging DublLock Ring Binders"/>
    <n v="12.672000000000001"/>
    <n v="3"/>
    <n v="0.2"/>
    <x v="2739"/>
  </r>
  <r>
    <n v="3135"/>
    <x v="1553"/>
    <x v="105"/>
    <d v="2017-11-18T00:00:00"/>
    <s v="Standard Class"/>
    <s v="LS-16975"/>
    <s v="Lindsay Shagiari"/>
    <x v="2"/>
    <s v="United States"/>
    <s v="Dallas"/>
    <x v="5"/>
    <n v="75081"/>
    <x v="2"/>
    <s v="OFF-BI-10000666"/>
    <x v="1"/>
    <x v="8"/>
    <s v="Surelock Post Binders"/>
    <n v="30.56"/>
    <n v="5"/>
    <n v="0.8"/>
    <x v="2740"/>
  </r>
  <r>
    <n v="3136"/>
    <x v="1553"/>
    <x v="105"/>
    <d v="2017-11-18T00:00:00"/>
    <s v="Standard Class"/>
    <s v="LS-16975"/>
    <s v="Lindsay Shagiari"/>
    <x v="2"/>
    <s v="United States"/>
    <s v="Dallas"/>
    <x v="5"/>
    <n v="75081"/>
    <x v="2"/>
    <s v="OFF-ST-10002583"/>
    <x v="1"/>
    <x v="4"/>
    <s v="Fellowes Neat Ideas Storage Cubes"/>
    <n v="77.951999999999998"/>
    <n v="3"/>
    <n v="0.2"/>
    <x v="2741"/>
  </r>
  <r>
    <n v="3137"/>
    <x v="1553"/>
    <x v="105"/>
    <d v="2017-11-18T00:00:00"/>
    <s v="Standard Class"/>
    <s v="LS-16975"/>
    <s v="Lindsay Shagiari"/>
    <x v="2"/>
    <s v="United States"/>
    <s v="Dallas"/>
    <x v="5"/>
    <n v="75081"/>
    <x v="2"/>
    <s v="TEC-PH-10004908"/>
    <x v="2"/>
    <x v="7"/>
    <s v="Panasonic KX TS3282W Corded phone"/>
    <n v="67.992000000000004"/>
    <n v="1"/>
    <n v="0.2"/>
    <x v="2742"/>
  </r>
  <r>
    <n v="3138"/>
    <x v="1553"/>
    <x v="105"/>
    <d v="2017-11-18T00:00:00"/>
    <s v="Standard Class"/>
    <s v="LS-16975"/>
    <s v="Lindsay Shagiari"/>
    <x v="2"/>
    <s v="United States"/>
    <s v="Dallas"/>
    <x v="5"/>
    <n v="75081"/>
    <x v="2"/>
    <s v="OFF-EN-10001219"/>
    <x v="1"/>
    <x v="12"/>
    <s v="#10- 4 1/8&quot; x 9 1/2&quot; Security-Tint Envelopes"/>
    <n v="12.224"/>
    <n v="2"/>
    <n v="0.2"/>
    <x v="2228"/>
  </r>
  <r>
    <n v="3139"/>
    <x v="1553"/>
    <x v="105"/>
    <d v="2017-11-18T00:00:00"/>
    <s v="Standard Class"/>
    <s v="LS-16975"/>
    <s v="Lindsay Shagiari"/>
    <x v="2"/>
    <s v="United States"/>
    <s v="Dallas"/>
    <x v="5"/>
    <n v="75081"/>
    <x v="2"/>
    <s v="TEC-AC-10004568"/>
    <x v="2"/>
    <x v="11"/>
    <s v="Maxell LTO Ultrium - 800 GB"/>
    <n v="44.783999999999999"/>
    <n v="2"/>
    <n v="0.2"/>
    <x v="2743"/>
  </r>
  <r>
    <n v="3140"/>
    <x v="1553"/>
    <x v="105"/>
    <d v="2017-11-18T00:00:00"/>
    <s v="Standard Class"/>
    <s v="LS-16975"/>
    <s v="Lindsay Shagiari"/>
    <x v="2"/>
    <s v="United States"/>
    <s v="Dallas"/>
    <x v="5"/>
    <n v="75081"/>
    <x v="2"/>
    <s v="FUR-FU-10001756"/>
    <x v="0"/>
    <x v="5"/>
    <s v="Eldon Expressions Desk Accessory, Wood Photo Frame, Mahogany"/>
    <n v="22.847999999999999"/>
    <n v="3"/>
    <n v="0.6"/>
    <x v="2744"/>
  </r>
  <r>
    <n v="3141"/>
    <x v="1554"/>
    <x v="334"/>
    <d v="2015-04-28T00:00:00"/>
    <s v="First Class"/>
    <s v="JL-15850"/>
    <s v="John Lucas"/>
    <x v="0"/>
    <s v="United States"/>
    <s v="New York City"/>
    <x v="15"/>
    <n v="10035"/>
    <x v="3"/>
    <s v="OFF-AP-10002311"/>
    <x v="1"/>
    <x v="9"/>
    <s v="Holmes Replacement Filter for HEPA Air Cleaner, Very Large Room, HEPA Filter"/>
    <n v="206.43"/>
    <n v="3"/>
    <n v="0"/>
    <x v="2745"/>
  </r>
  <r>
    <n v="3142"/>
    <x v="1555"/>
    <x v="432"/>
    <d v="2014-12-12T00:00:00"/>
    <s v="Same Day"/>
    <s v="CY-12745"/>
    <s v="Craig Yedwab"/>
    <x v="1"/>
    <s v="United States"/>
    <s v="San Antonio"/>
    <x v="5"/>
    <n v="78207"/>
    <x v="2"/>
    <s v="OFF-BI-10003650"/>
    <x v="1"/>
    <x v="8"/>
    <s v="GBC DocuBind 300 Electric Binding Machine"/>
    <n v="210.392"/>
    <n v="2"/>
    <n v="0.8"/>
    <x v="2746"/>
  </r>
  <r>
    <n v="3143"/>
    <x v="1556"/>
    <x v="145"/>
    <d v="2017-09-27T00:00:00"/>
    <s v="Second Class"/>
    <s v="RB-19360"/>
    <s v="Raymond Buch"/>
    <x v="0"/>
    <s v="United States"/>
    <s v="Cincinnati"/>
    <x v="24"/>
    <n v="45231"/>
    <x v="3"/>
    <s v="TEC-AC-10003628"/>
    <x v="2"/>
    <x v="11"/>
    <s v="Logitech 910-002974 M325 Wireless Mouse for Web Scrolling"/>
    <n v="119.96"/>
    <n v="5"/>
    <n v="0.2"/>
    <x v="2747"/>
  </r>
  <r>
    <n v="3144"/>
    <x v="1556"/>
    <x v="145"/>
    <d v="2017-09-27T00:00:00"/>
    <s v="Second Class"/>
    <s v="RB-19360"/>
    <s v="Raymond Buch"/>
    <x v="0"/>
    <s v="United States"/>
    <s v="Cincinnati"/>
    <x v="24"/>
    <n v="45231"/>
    <x v="3"/>
    <s v="OFF-AR-10001547"/>
    <x v="1"/>
    <x v="6"/>
    <s v="Newell 311"/>
    <n v="10.608000000000001"/>
    <n v="6"/>
    <n v="0.2"/>
    <x v="2748"/>
  </r>
  <r>
    <n v="3145"/>
    <x v="1557"/>
    <x v="64"/>
    <d v="2016-09-11T00:00:00"/>
    <s v="Standard Class"/>
    <s v="AR-10825"/>
    <s v="Anthony Rawles"/>
    <x v="1"/>
    <s v="United States"/>
    <s v="Austin"/>
    <x v="5"/>
    <n v="78745"/>
    <x v="2"/>
    <s v="FUR-CH-10002647"/>
    <x v="0"/>
    <x v="1"/>
    <s v="Situations Contoured Folding Chairs, 4/Set"/>
    <n v="347.80200000000002"/>
    <n v="7"/>
    <n v="0.3"/>
    <x v="2749"/>
  </r>
  <r>
    <n v="3146"/>
    <x v="1558"/>
    <x v="512"/>
    <d v="2017-02-13T00:00:00"/>
    <s v="Second Class"/>
    <s v="CS-11845"/>
    <s v="Cari Sayre"/>
    <x v="1"/>
    <s v="United States"/>
    <s v="Seattle"/>
    <x v="4"/>
    <n v="98105"/>
    <x v="1"/>
    <s v="FUR-CH-10004495"/>
    <x v="0"/>
    <x v="1"/>
    <s v="Global Leather and Oak Executive Chair, Black"/>
    <n v="963.13599999999997"/>
    <n v="4"/>
    <n v="0.2"/>
    <x v="2750"/>
  </r>
  <r>
    <n v="3147"/>
    <x v="1558"/>
    <x v="512"/>
    <d v="2017-02-13T00:00:00"/>
    <s v="Second Class"/>
    <s v="CS-11845"/>
    <s v="Cari Sayre"/>
    <x v="1"/>
    <s v="United States"/>
    <s v="Seattle"/>
    <x v="4"/>
    <n v="98105"/>
    <x v="1"/>
    <s v="TEC-PH-10002923"/>
    <x v="2"/>
    <x v="7"/>
    <s v="Logitech B530 USB Headset - headset - Full size, Binaural"/>
    <n v="88.775999999999996"/>
    <n v="3"/>
    <n v="0.2"/>
    <x v="2751"/>
  </r>
  <r>
    <n v="3148"/>
    <x v="1559"/>
    <x v="479"/>
    <d v="2014-07-03T00:00:00"/>
    <s v="Second Class"/>
    <s v="AR-10825"/>
    <s v="Anthony Rawles"/>
    <x v="1"/>
    <s v="United States"/>
    <s v="Los Angeles"/>
    <x v="1"/>
    <n v="90004"/>
    <x v="1"/>
    <s v="OFF-AR-10001374"/>
    <x v="1"/>
    <x v="6"/>
    <s v="BIC Brite Liner Highlighters, Chisel Tip"/>
    <n v="32.4"/>
    <n v="5"/>
    <n v="0"/>
    <x v="2752"/>
  </r>
  <r>
    <n v="3149"/>
    <x v="1560"/>
    <x v="843"/>
    <d v="2016-06-10T00:00:00"/>
    <s v="First Class"/>
    <s v="RD-19810"/>
    <s v="Ross DeVincentis"/>
    <x v="2"/>
    <s v="United States"/>
    <s v="New York City"/>
    <x v="15"/>
    <n v="10035"/>
    <x v="3"/>
    <s v="OFF-PA-10003441"/>
    <x v="1"/>
    <x v="10"/>
    <s v="Xerox 226"/>
    <n v="32.4"/>
    <n v="5"/>
    <n v="0"/>
    <x v="56"/>
  </r>
  <r>
    <n v="3150"/>
    <x v="1561"/>
    <x v="414"/>
    <d v="2014-12-25T00:00:00"/>
    <s v="Standard Class"/>
    <s v="KH-16510"/>
    <s v="Keith Herrera"/>
    <x v="0"/>
    <s v="United States"/>
    <s v="Seattle"/>
    <x v="4"/>
    <n v="98103"/>
    <x v="1"/>
    <s v="OFF-LA-10002043"/>
    <x v="1"/>
    <x v="2"/>
    <s v="Avery 489"/>
    <n v="31.05"/>
    <n v="3"/>
    <n v="0"/>
    <x v="2753"/>
  </r>
  <r>
    <n v="3151"/>
    <x v="1562"/>
    <x v="83"/>
    <d v="2015-12-18T00:00:00"/>
    <s v="First Class"/>
    <s v="NF-18385"/>
    <s v="Natalie Fritzler"/>
    <x v="0"/>
    <s v="United States"/>
    <s v="Newark"/>
    <x v="24"/>
    <n v="43055"/>
    <x v="3"/>
    <s v="TEC-AC-10002049"/>
    <x v="2"/>
    <x v="11"/>
    <s v="Plantronics Savi W720 Multi-Device Wireless Headset System"/>
    <n v="2025.36"/>
    <n v="6"/>
    <n v="0.2"/>
    <x v="2754"/>
  </r>
  <r>
    <n v="3152"/>
    <x v="1562"/>
    <x v="83"/>
    <d v="2015-12-18T00:00:00"/>
    <s v="First Class"/>
    <s v="NF-18385"/>
    <s v="Natalie Fritzler"/>
    <x v="0"/>
    <s v="United States"/>
    <s v="Newark"/>
    <x v="24"/>
    <n v="43055"/>
    <x v="3"/>
    <s v="TEC-MA-10000418"/>
    <x v="2"/>
    <x v="15"/>
    <s v="Cubify CubeX 3D Printer Double Head Print"/>
    <n v="1799.9939999999999"/>
    <n v="2"/>
    <n v="0.7"/>
    <x v="2755"/>
  </r>
  <r>
    <n v="3153"/>
    <x v="1562"/>
    <x v="83"/>
    <d v="2015-12-18T00:00:00"/>
    <s v="First Class"/>
    <s v="NF-18385"/>
    <s v="Natalie Fritzler"/>
    <x v="0"/>
    <s v="United States"/>
    <s v="Newark"/>
    <x v="24"/>
    <n v="43055"/>
    <x v="3"/>
    <s v="TEC-PH-10004908"/>
    <x v="2"/>
    <x v="7"/>
    <s v="Panasonic KX TS3282W Corded phone"/>
    <n v="101.988"/>
    <n v="2"/>
    <n v="0.4"/>
    <x v="2756"/>
  </r>
  <r>
    <n v="3154"/>
    <x v="1562"/>
    <x v="83"/>
    <d v="2015-12-18T00:00:00"/>
    <s v="First Class"/>
    <s v="NF-18385"/>
    <s v="Natalie Fritzler"/>
    <x v="0"/>
    <s v="United States"/>
    <s v="Newark"/>
    <x v="24"/>
    <n v="43055"/>
    <x v="3"/>
    <s v="FUR-FU-10004091"/>
    <x v="0"/>
    <x v="5"/>
    <s v="Howard Miller 13&quot; Diameter Goldtone Round Wall Clock"/>
    <n v="262.86399999999998"/>
    <n v="7"/>
    <n v="0.2"/>
    <x v="2757"/>
  </r>
  <r>
    <n v="3155"/>
    <x v="1563"/>
    <x v="228"/>
    <d v="2017-07-24T00:00:00"/>
    <s v="Standard Class"/>
    <s v="SM-20950"/>
    <s v="Suzanne McNair"/>
    <x v="1"/>
    <s v="United States"/>
    <s v="Maple Grove"/>
    <x v="11"/>
    <n v="55369"/>
    <x v="2"/>
    <s v="OFF-BI-10004600"/>
    <x v="1"/>
    <x v="8"/>
    <s v="Ibico Ibimaster 300 Manual Binding System"/>
    <n v="735.98"/>
    <n v="2"/>
    <n v="0"/>
    <x v="2758"/>
  </r>
  <r>
    <n v="3156"/>
    <x v="1564"/>
    <x v="93"/>
    <d v="2014-08-05T00:00:00"/>
    <s v="Second Class"/>
    <s v="GH-14410"/>
    <s v="Gary Hansen"/>
    <x v="2"/>
    <s v="United States"/>
    <s v="Glendale"/>
    <x v="16"/>
    <n v="85301"/>
    <x v="1"/>
    <s v="OFF-PA-10001289"/>
    <x v="1"/>
    <x v="10"/>
    <s v="White Computer Printout Paper by Universal"/>
    <n v="93.024000000000001"/>
    <n v="3"/>
    <n v="0.2"/>
    <x v="2759"/>
  </r>
  <r>
    <n v="3157"/>
    <x v="1565"/>
    <x v="252"/>
    <d v="2015-08-28T00:00:00"/>
    <s v="Standard Class"/>
    <s v="EM-13810"/>
    <s v="Eleni McCrary"/>
    <x v="1"/>
    <s v="United States"/>
    <s v="New York City"/>
    <x v="15"/>
    <n v="10009"/>
    <x v="3"/>
    <s v="FUR-TA-10001539"/>
    <x v="0"/>
    <x v="3"/>
    <s v="Chromcraft Rectangular Conference Tables"/>
    <n v="284.36399999999998"/>
    <n v="2"/>
    <n v="0.4"/>
    <x v="441"/>
  </r>
  <r>
    <n v="3158"/>
    <x v="1565"/>
    <x v="252"/>
    <d v="2015-08-28T00:00:00"/>
    <s v="Standard Class"/>
    <s v="EM-13810"/>
    <s v="Eleni McCrary"/>
    <x v="1"/>
    <s v="United States"/>
    <s v="New York City"/>
    <x v="15"/>
    <n v="10009"/>
    <x v="3"/>
    <s v="TEC-AC-10001266"/>
    <x v="2"/>
    <x v="11"/>
    <s v="Memorex Micro Travel Drive 8 GB"/>
    <n v="26"/>
    <n v="2"/>
    <n v="0"/>
    <x v="804"/>
  </r>
  <r>
    <n v="3159"/>
    <x v="1566"/>
    <x v="253"/>
    <d v="2016-03-27T00:00:00"/>
    <s v="First Class"/>
    <s v="DB-13210"/>
    <s v="Dean Braden"/>
    <x v="0"/>
    <s v="United States"/>
    <s v="Jacksonville"/>
    <x v="3"/>
    <n v="28540"/>
    <x v="0"/>
    <s v="OFF-ST-10001291"/>
    <x v="1"/>
    <x v="4"/>
    <s v="Tenex Personal Self-Stacking Standard File Box, Black/Gray"/>
    <n v="67.64"/>
    <n v="5"/>
    <n v="0.2"/>
    <x v="2760"/>
  </r>
  <r>
    <n v="3160"/>
    <x v="1566"/>
    <x v="253"/>
    <d v="2016-03-27T00:00:00"/>
    <s v="First Class"/>
    <s v="DB-13210"/>
    <s v="Dean Braden"/>
    <x v="0"/>
    <s v="United States"/>
    <s v="Jacksonville"/>
    <x v="3"/>
    <n v="28540"/>
    <x v="0"/>
    <s v="TEC-AC-10001314"/>
    <x v="2"/>
    <x v="11"/>
    <s v="Case Logic 2.4GHz Wireless Keyboard"/>
    <n v="119.976"/>
    <n v="3"/>
    <n v="0.2"/>
    <x v="2761"/>
  </r>
  <r>
    <n v="3161"/>
    <x v="1567"/>
    <x v="171"/>
    <d v="2014-09-16T00:00:00"/>
    <s v="Second Class"/>
    <s v="PT-19090"/>
    <s v="Pete Takahito"/>
    <x v="0"/>
    <s v="United States"/>
    <s v="Houston"/>
    <x v="5"/>
    <n v="77070"/>
    <x v="2"/>
    <s v="OFF-BI-10004040"/>
    <x v="1"/>
    <x v="8"/>
    <s v="Wilson Jones Impact Binders"/>
    <n v="5.18"/>
    <n v="5"/>
    <n v="0.8"/>
    <x v="2762"/>
  </r>
  <r>
    <n v="3162"/>
    <x v="1568"/>
    <x v="158"/>
    <d v="2014-09-25T00:00:00"/>
    <s v="Standard Class"/>
    <s v="HF-14995"/>
    <s v="Herbert Flentye"/>
    <x v="0"/>
    <s v="United States"/>
    <s v="San Francisco"/>
    <x v="1"/>
    <n v="94109"/>
    <x v="1"/>
    <s v="OFF-EN-10001539"/>
    <x v="1"/>
    <x v="12"/>
    <s v="Staple envelope"/>
    <n v="15.56"/>
    <n v="2"/>
    <n v="0"/>
    <x v="2763"/>
  </r>
  <r>
    <n v="3163"/>
    <x v="1568"/>
    <x v="158"/>
    <d v="2014-09-25T00:00:00"/>
    <s v="Standard Class"/>
    <s v="HF-14995"/>
    <s v="Herbert Flentye"/>
    <x v="0"/>
    <s v="United States"/>
    <s v="San Francisco"/>
    <x v="1"/>
    <n v="94109"/>
    <x v="1"/>
    <s v="OFF-EN-10004483"/>
    <x v="1"/>
    <x v="12"/>
    <s v="#10 White Business Envelopes,4 1/8 x 9 1/2"/>
    <n v="78.349999999999994"/>
    <n v="5"/>
    <n v="0"/>
    <x v="2764"/>
  </r>
  <r>
    <n v="3164"/>
    <x v="1568"/>
    <x v="158"/>
    <d v="2014-09-25T00:00:00"/>
    <s v="Standard Class"/>
    <s v="HF-14995"/>
    <s v="Herbert Flentye"/>
    <x v="0"/>
    <s v="United States"/>
    <s v="San Francisco"/>
    <x v="1"/>
    <n v="94109"/>
    <x v="1"/>
    <s v="OFF-AR-10001615"/>
    <x v="1"/>
    <x v="6"/>
    <s v="Newell 34"/>
    <n v="59.52"/>
    <n v="3"/>
    <n v="0"/>
    <x v="436"/>
  </r>
  <r>
    <n v="3165"/>
    <x v="1568"/>
    <x v="158"/>
    <d v="2014-09-25T00:00:00"/>
    <s v="Standard Class"/>
    <s v="HF-14995"/>
    <s v="Herbert Flentye"/>
    <x v="0"/>
    <s v="United States"/>
    <s v="San Francisco"/>
    <x v="1"/>
    <n v="94109"/>
    <x v="1"/>
    <s v="OFF-PA-10000327"/>
    <x v="1"/>
    <x v="10"/>
    <s v="Xerox 1971"/>
    <n v="38.520000000000003"/>
    <n v="9"/>
    <n v="0"/>
    <x v="2765"/>
  </r>
  <r>
    <n v="3166"/>
    <x v="1568"/>
    <x v="158"/>
    <d v="2014-09-25T00:00:00"/>
    <s v="Standard Class"/>
    <s v="HF-14995"/>
    <s v="Herbert Flentye"/>
    <x v="0"/>
    <s v="United States"/>
    <s v="San Francisco"/>
    <x v="1"/>
    <n v="94109"/>
    <x v="1"/>
    <s v="TEC-PH-10001299"/>
    <x v="2"/>
    <x v="7"/>
    <s v="Polycom CX300 Desktop Phone USB VoIP phone"/>
    <n v="239.98400000000001"/>
    <n v="2"/>
    <n v="0.2"/>
    <x v="2766"/>
  </r>
  <r>
    <n v="3167"/>
    <x v="1568"/>
    <x v="158"/>
    <d v="2014-09-25T00:00:00"/>
    <s v="Standard Class"/>
    <s v="HF-14995"/>
    <s v="Herbert Flentye"/>
    <x v="0"/>
    <s v="United States"/>
    <s v="San Francisco"/>
    <x v="1"/>
    <n v="94109"/>
    <x v="1"/>
    <s v="OFF-PA-10002246"/>
    <x v="1"/>
    <x v="10"/>
    <s v="Wirebound Four 2-3/4 x 5 Forms per Page, 400 Sets per Book"/>
    <n v="19.350000000000001"/>
    <n v="3"/>
    <n v="0"/>
    <x v="2767"/>
  </r>
  <r>
    <n v="3168"/>
    <x v="1569"/>
    <x v="517"/>
    <d v="2016-10-31T00:00:00"/>
    <s v="First Class"/>
    <s v="KW-16435"/>
    <s v="Katrina Willman"/>
    <x v="0"/>
    <s v="United States"/>
    <s v="Lansing"/>
    <x v="12"/>
    <n v="48911"/>
    <x v="2"/>
    <s v="FUR-FU-10002671"/>
    <x v="0"/>
    <x v="5"/>
    <s v="Electrix 20W Halogen Replacement Bulb for Zoom-In Desk Lamp"/>
    <n v="67"/>
    <n v="5"/>
    <n v="0"/>
    <x v="2768"/>
  </r>
  <r>
    <n v="3169"/>
    <x v="1570"/>
    <x v="316"/>
    <d v="2016-06-03T00:00:00"/>
    <s v="Standard Class"/>
    <s v="KC-16675"/>
    <s v="Kimberly Carter"/>
    <x v="1"/>
    <s v="United States"/>
    <s v="Tallahassee"/>
    <x v="2"/>
    <n v="32303"/>
    <x v="0"/>
    <s v="FUR-CH-10003833"/>
    <x v="0"/>
    <x v="1"/>
    <s v="Novimex Fabric Task Chair"/>
    <n v="390.27199999999999"/>
    <n v="8"/>
    <n v="0.2"/>
    <x v="2769"/>
  </r>
  <r>
    <n v="3170"/>
    <x v="1570"/>
    <x v="316"/>
    <d v="2016-06-03T00:00:00"/>
    <s v="Standard Class"/>
    <s v="KC-16675"/>
    <s v="Kimberly Carter"/>
    <x v="1"/>
    <s v="United States"/>
    <s v="Tallahassee"/>
    <x v="2"/>
    <n v="32303"/>
    <x v="0"/>
    <s v="OFF-PA-10001667"/>
    <x v="1"/>
    <x v="10"/>
    <s v="Great White Multi-Use Recycled Paper (20Lb. and 84 Bright)"/>
    <n v="62.192"/>
    <n v="13"/>
    <n v="0.2"/>
    <x v="2770"/>
  </r>
  <r>
    <n v="3171"/>
    <x v="1571"/>
    <x v="202"/>
    <d v="2017-12-26T00:00:00"/>
    <s v="Second Class"/>
    <s v="PK-19075"/>
    <s v="Pete Kriz"/>
    <x v="0"/>
    <s v="United States"/>
    <s v="Columbia"/>
    <x v="20"/>
    <n v="29203"/>
    <x v="0"/>
    <s v="OFF-BI-10002003"/>
    <x v="1"/>
    <x v="8"/>
    <s v="Ibico Presentation Index for Binding Systems"/>
    <n v="23.88"/>
    <n v="6"/>
    <n v="0"/>
    <x v="2771"/>
  </r>
  <r>
    <n v="3172"/>
    <x v="1572"/>
    <x v="844"/>
    <d v="2016-03-28T00:00:00"/>
    <s v="Standard Class"/>
    <s v="KT-16465"/>
    <s v="Kean Takahito"/>
    <x v="0"/>
    <s v="United States"/>
    <s v="Chicago"/>
    <x v="10"/>
    <n v="60623"/>
    <x v="2"/>
    <s v="OFF-BI-10004465"/>
    <x v="1"/>
    <x v="8"/>
    <s v="Avery Durable Slant Ring Binders"/>
    <n v="3.1680000000000001"/>
    <n v="2"/>
    <n v="0.8"/>
    <x v="1847"/>
  </r>
  <r>
    <n v="3173"/>
    <x v="1572"/>
    <x v="844"/>
    <d v="2016-03-28T00:00:00"/>
    <s v="Standard Class"/>
    <s v="KT-16465"/>
    <s v="Kean Takahito"/>
    <x v="0"/>
    <s v="United States"/>
    <s v="Chicago"/>
    <x v="10"/>
    <n v="60623"/>
    <x v="2"/>
    <s v="FUR-CH-10000665"/>
    <x v="0"/>
    <x v="1"/>
    <s v="Global Airflow Leather Mesh Back Chair, Black"/>
    <n v="528.42999999999995"/>
    <n v="5"/>
    <n v="0.3"/>
    <x v="232"/>
  </r>
  <r>
    <n v="3174"/>
    <x v="1572"/>
    <x v="844"/>
    <d v="2016-03-28T00:00:00"/>
    <s v="Standard Class"/>
    <s v="KT-16465"/>
    <s v="Kean Takahito"/>
    <x v="0"/>
    <s v="United States"/>
    <s v="Chicago"/>
    <x v="10"/>
    <n v="60623"/>
    <x v="2"/>
    <s v="OFF-AR-10004956"/>
    <x v="1"/>
    <x v="6"/>
    <s v="Newell 33"/>
    <n v="13.391999999999999"/>
    <n v="3"/>
    <n v="0.2"/>
    <x v="2772"/>
  </r>
  <r>
    <n v="3175"/>
    <x v="1573"/>
    <x v="343"/>
    <d v="2017-11-18T00:00:00"/>
    <s v="Standard Class"/>
    <s v="EP-13915"/>
    <s v="Emily Phan"/>
    <x v="0"/>
    <s v="United States"/>
    <s v="Detroit"/>
    <x v="12"/>
    <n v="48227"/>
    <x v="2"/>
    <s v="OFF-AR-10004260"/>
    <x v="1"/>
    <x v="6"/>
    <s v="Boston 1799 Powerhouse Electric Pencil Sharpener"/>
    <n v="181.86"/>
    <n v="7"/>
    <n v="0"/>
    <x v="2773"/>
  </r>
  <r>
    <n v="3176"/>
    <x v="1574"/>
    <x v="397"/>
    <d v="2017-09-29T00:00:00"/>
    <s v="Standard Class"/>
    <s v="AP-10915"/>
    <s v="Arthur Prichep"/>
    <x v="0"/>
    <s v="United States"/>
    <s v="Fort Collins"/>
    <x v="22"/>
    <n v="80525"/>
    <x v="1"/>
    <s v="FUR-BO-10001811"/>
    <x v="0"/>
    <x v="0"/>
    <s v="Atlantic Metals Mobile 5-Shelf Bookcases, Custom Colors"/>
    <n v="180.58799999999999"/>
    <n v="2"/>
    <n v="0.7"/>
    <x v="2774"/>
  </r>
  <r>
    <n v="3177"/>
    <x v="1574"/>
    <x v="397"/>
    <d v="2017-09-29T00:00:00"/>
    <s v="Standard Class"/>
    <s v="AP-10915"/>
    <s v="Arthur Prichep"/>
    <x v="0"/>
    <s v="United States"/>
    <s v="Fort Collins"/>
    <x v="22"/>
    <n v="80525"/>
    <x v="1"/>
    <s v="TEC-AC-10003280"/>
    <x v="2"/>
    <x v="11"/>
    <s v="Belkin F8E887 USB Wired Ergonomic Keyboard"/>
    <n v="47.984000000000002"/>
    <n v="2"/>
    <n v="0.2"/>
    <x v="752"/>
  </r>
  <r>
    <n v="3178"/>
    <x v="1575"/>
    <x v="18"/>
    <d v="2017-09-10T00:00:00"/>
    <s v="Same Day"/>
    <s v="SH-20395"/>
    <s v="Shahid Hopkins"/>
    <x v="0"/>
    <s v="United States"/>
    <s v="New York City"/>
    <x v="15"/>
    <n v="10024"/>
    <x v="3"/>
    <s v="OFF-PA-10004911"/>
    <x v="1"/>
    <x v="10"/>
    <s v="Rediform S.O.S. 1-Up Phone Message Bk, 4-1/4x3-1/16 Bk, 1 Form/Pg, 40 Messages/Bk, 3/Pk"/>
    <n v="18.760000000000002"/>
    <n v="2"/>
    <n v="0"/>
    <x v="2775"/>
  </r>
  <r>
    <n v="3179"/>
    <x v="1576"/>
    <x v="256"/>
    <d v="2017-12-11T00:00:00"/>
    <s v="Standard Class"/>
    <s v="SM-20950"/>
    <s v="Suzanne McNair"/>
    <x v="1"/>
    <s v="United States"/>
    <s v="New York City"/>
    <x v="15"/>
    <n v="10011"/>
    <x v="3"/>
    <s v="FUR-FU-10001487"/>
    <x v="0"/>
    <x v="5"/>
    <s v="Eldon Expressions Wood and Plastic Desk Accessories, Cherry Wood"/>
    <n v="20.94"/>
    <n v="3"/>
    <n v="0"/>
    <x v="2776"/>
  </r>
  <r>
    <n v="3180"/>
    <x v="1576"/>
    <x v="256"/>
    <d v="2017-12-11T00:00:00"/>
    <s v="Standard Class"/>
    <s v="SM-20950"/>
    <s v="Suzanne McNair"/>
    <x v="1"/>
    <s v="United States"/>
    <s v="New York City"/>
    <x v="15"/>
    <n v="10011"/>
    <x v="3"/>
    <s v="FUR-FU-10000521"/>
    <x v="0"/>
    <x v="5"/>
    <s v="Seth Thomas 14&quot; Putty-Colored Wall Clock"/>
    <n v="58.68"/>
    <n v="2"/>
    <n v="0"/>
    <x v="2777"/>
  </r>
  <r>
    <n v="3181"/>
    <x v="1576"/>
    <x v="256"/>
    <d v="2017-12-11T00:00:00"/>
    <s v="Standard Class"/>
    <s v="SM-20950"/>
    <s v="Suzanne McNair"/>
    <x v="1"/>
    <s v="United States"/>
    <s v="New York City"/>
    <x v="15"/>
    <n v="10011"/>
    <x v="3"/>
    <s v="OFF-AP-10001271"/>
    <x v="1"/>
    <x v="9"/>
    <s v="Eureka The Boss Cordless Rechargeable Stick Vac"/>
    <n v="254.9"/>
    <n v="5"/>
    <n v="0"/>
    <x v="2778"/>
  </r>
  <r>
    <n v="3182"/>
    <x v="1577"/>
    <x v="45"/>
    <d v="2017-11-12T00:00:00"/>
    <s v="Second Class"/>
    <s v="BM-11650"/>
    <s v="Brian Moss"/>
    <x v="1"/>
    <s v="United States"/>
    <s v="Columbia"/>
    <x v="39"/>
    <n v="21044"/>
    <x v="3"/>
    <s v="OFF-BI-10004728"/>
    <x v="1"/>
    <x v="8"/>
    <s v="Wilson Jones Turn Tabs Binder Tool for Ring Binders"/>
    <n v="9.64"/>
    <n v="2"/>
    <n v="0"/>
    <x v="1494"/>
  </r>
  <r>
    <n v="3183"/>
    <x v="1577"/>
    <x v="45"/>
    <d v="2017-11-12T00:00:00"/>
    <s v="Second Class"/>
    <s v="BM-11650"/>
    <s v="Brian Moss"/>
    <x v="1"/>
    <s v="United States"/>
    <s v="Columbia"/>
    <x v="39"/>
    <n v="21044"/>
    <x v="3"/>
    <s v="TEC-AC-10004666"/>
    <x v="2"/>
    <x v="11"/>
    <s v="Maxell iVDR EX 500GB Cartridge"/>
    <n v="826.62"/>
    <n v="3"/>
    <n v="0"/>
    <x v="2779"/>
  </r>
  <r>
    <n v="3184"/>
    <x v="1577"/>
    <x v="45"/>
    <d v="2017-11-12T00:00:00"/>
    <s v="Second Class"/>
    <s v="BM-11650"/>
    <s v="Brian Moss"/>
    <x v="1"/>
    <s v="United States"/>
    <s v="Columbia"/>
    <x v="39"/>
    <n v="21044"/>
    <x v="3"/>
    <s v="OFF-ST-10003208"/>
    <x v="1"/>
    <x v="4"/>
    <s v="Adjustable Depth Letter/Legal Cart"/>
    <n v="1633.14"/>
    <n v="9"/>
    <n v="0"/>
    <x v="2780"/>
  </r>
  <r>
    <n v="3185"/>
    <x v="1577"/>
    <x v="45"/>
    <d v="2017-11-12T00:00:00"/>
    <s v="Second Class"/>
    <s v="BM-11650"/>
    <s v="Brian Moss"/>
    <x v="1"/>
    <s v="United States"/>
    <s v="Columbia"/>
    <x v="39"/>
    <n v="21044"/>
    <x v="3"/>
    <s v="OFF-ST-10003208"/>
    <x v="1"/>
    <x v="4"/>
    <s v="Adjustable Depth Letter/Legal Cart"/>
    <n v="544.38"/>
    <n v="3"/>
    <n v="0"/>
    <x v="2781"/>
  </r>
  <r>
    <n v="3186"/>
    <x v="1578"/>
    <x v="845"/>
    <d v="2014-11-09T00:00:00"/>
    <s v="First Class"/>
    <s v="TC-20980"/>
    <s v="Tamara Chand"/>
    <x v="1"/>
    <s v="United States"/>
    <s v="Houston"/>
    <x v="5"/>
    <n v="77041"/>
    <x v="2"/>
    <s v="OFF-BI-10000632"/>
    <x v="1"/>
    <x v="8"/>
    <s v="Satellite Sectional Post Binders"/>
    <n v="26.045999999999999"/>
    <n v="3"/>
    <n v="0.8"/>
    <x v="2782"/>
  </r>
  <r>
    <n v="3187"/>
    <x v="1578"/>
    <x v="845"/>
    <d v="2014-11-09T00:00:00"/>
    <s v="First Class"/>
    <s v="TC-20980"/>
    <s v="Tamara Chand"/>
    <x v="1"/>
    <s v="United States"/>
    <s v="Houston"/>
    <x v="5"/>
    <n v="77041"/>
    <x v="2"/>
    <s v="OFF-EN-10004773"/>
    <x v="1"/>
    <x v="12"/>
    <s v="Staple envelope"/>
    <n v="74.352000000000004"/>
    <n v="3"/>
    <n v="0.2"/>
    <x v="2783"/>
  </r>
  <r>
    <n v="3188"/>
    <x v="1579"/>
    <x v="846"/>
    <d v="2017-03-17T00:00:00"/>
    <s v="Standard Class"/>
    <s v="KB-16585"/>
    <s v="Ken Black"/>
    <x v="1"/>
    <s v="United States"/>
    <s v="Lowell"/>
    <x v="31"/>
    <n v="1852"/>
    <x v="3"/>
    <s v="TEC-PH-10004700"/>
    <x v="2"/>
    <x v="7"/>
    <s v="PowerGen Dual USB Car Charger"/>
    <n v="69.930000000000007"/>
    <n v="7"/>
    <n v="0"/>
    <x v="2784"/>
  </r>
  <r>
    <n v="3189"/>
    <x v="1580"/>
    <x v="179"/>
    <d v="2017-10-22T00:00:00"/>
    <s v="Second Class"/>
    <s v="JE-16165"/>
    <s v="Justin Ellison"/>
    <x v="1"/>
    <s v="United States"/>
    <s v="Woodland"/>
    <x v="1"/>
    <n v="95695"/>
    <x v="1"/>
    <s v="OFF-LA-10003714"/>
    <x v="1"/>
    <x v="2"/>
    <s v="Avery 510"/>
    <n v="3.75"/>
    <n v="1"/>
    <n v="0"/>
    <x v="1474"/>
  </r>
  <r>
    <n v="3190"/>
    <x v="1580"/>
    <x v="179"/>
    <d v="2017-10-22T00:00:00"/>
    <s v="Second Class"/>
    <s v="JE-16165"/>
    <s v="Justin Ellison"/>
    <x v="1"/>
    <s v="United States"/>
    <s v="Woodland"/>
    <x v="1"/>
    <n v="95695"/>
    <x v="1"/>
    <s v="OFF-BI-10001787"/>
    <x v="1"/>
    <x v="8"/>
    <s v="Wilson Jones Four-Pocket Poly Binders"/>
    <n v="20.928000000000001"/>
    <n v="4"/>
    <n v="0.2"/>
    <x v="2785"/>
  </r>
  <r>
    <n v="3191"/>
    <x v="1581"/>
    <x v="17"/>
    <d v="2016-01-01T00:00:00"/>
    <s v="Standard Class"/>
    <s v="DR-12940"/>
    <s v="Daniel Raglin"/>
    <x v="2"/>
    <s v="United States"/>
    <s v="Chicago"/>
    <x v="10"/>
    <n v="60610"/>
    <x v="2"/>
    <s v="OFF-ST-10002957"/>
    <x v="1"/>
    <x v="4"/>
    <s v="Sterilite Show Offs Storage Containers"/>
    <n v="12.672000000000001"/>
    <n v="3"/>
    <n v="0.2"/>
    <x v="902"/>
  </r>
  <r>
    <n v="3192"/>
    <x v="1582"/>
    <x v="280"/>
    <d v="2017-10-08T00:00:00"/>
    <s v="Standard Class"/>
    <s v="RW-19630"/>
    <s v="Rob Williams"/>
    <x v="1"/>
    <s v="United States"/>
    <s v="New York City"/>
    <x v="15"/>
    <n v="10035"/>
    <x v="3"/>
    <s v="TEC-PH-10002115"/>
    <x v="2"/>
    <x v="7"/>
    <s v="Plantronics 81402"/>
    <n v="65.989999999999995"/>
    <n v="1"/>
    <n v="0"/>
    <x v="794"/>
  </r>
  <r>
    <n v="3193"/>
    <x v="1583"/>
    <x v="400"/>
    <d v="2017-06-08T00:00:00"/>
    <s v="Standard Class"/>
    <s v="ML-18040"/>
    <s v="Michelle Lonsdale"/>
    <x v="1"/>
    <s v="United States"/>
    <s v="Missouri City"/>
    <x v="5"/>
    <n v="77489"/>
    <x v="2"/>
    <s v="OFF-BI-10002557"/>
    <x v="1"/>
    <x v="8"/>
    <s v="Presstex Flexible Ring Binders"/>
    <n v="6.37"/>
    <n v="7"/>
    <n v="0.8"/>
    <x v="2786"/>
  </r>
  <r>
    <n v="3194"/>
    <x v="1584"/>
    <x v="416"/>
    <d v="2014-09-04T00:00:00"/>
    <s v="First Class"/>
    <s v="JL-15130"/>
    <s v="Jack Lebron"/>
    <x v="0"/>
    <s v="United States"/>
    <s v="Houston"/>
    <x v="5"/>
    <n v="77036"/>
    <x v="2"/>
    <s v="OFF-BI-10002949"/>
    <x v="1"/>
    <x v="8"/>
    <s v="Prestige Round Ring Binders"/>
    <n v="3.6480000000000001"/>
    <n v="3"/>
    <n v="0.8"/>
    <x v="2787"/>
  </r>
  <r>
    <n v="3195"/>
    <x v="1584"/>
    <x v="416"/>
    <d v="2014-09-04T00:00:00"/>
    <s v="First Class"/>
    <s v="JL-15130"/>
    <s v="Jack Lebron"/>
    <x v="0"/>
    <s v="United States"/>
    <s v="Houston"/>
    <x v="5"/>
    <n v="77036"/>
    <x v="2"/>
    <s v="OFF-PA-10004100"/>
    <x v="1"/>
    <x v="10"/>
    <s v="Xerox 216"/>
    <n v="31.103999999999999"/>
    <n v="6"/>
    <n v="0.2"/>
    <x v="282"/>
  </r>
  <r>
    <n v="3196"/>
    <x v="1585"/>
    <x v="590"/>
    <d v="2016-08-13T00:00:00"/>
    <s v="Standard Class"/>
    <s v="CM-12655"/>
    <s v="Corinna Mitchell"/>
    <x v="2"/>
    <s v="United States"/>
    <s v="Jackson"/>
    <x v="35"/>
    <n v="39212"/>
    <x v="0"/>
    <s v="OFF-FA-10001883"/>
    <x v="1"/>
    <x v="13"/>
    <s v="Alliance Super-Size Bands, Assorted Sizes"/>
    <n v="23.34"/>
    <n v="3"/>
    <n v="0"/>
    <x v="2788"/>
  </r>
  <r>
    <n v="3197"/>
    <x v="1586"/>
    <x v="847"/>
    <d v="2017-07-28T00:00:00"/>
    <s v="Standard Class"/>
    <s v="FH-14365"/>
    <s v="Fred Hopkins"/>
    <x v="1"/>
    <s v="United States"/>
    <s v="New York City"/>
    <x v="15"/>
    <n v="10009"/>
    <x v="3"/>
    <s v="TEC-PH-10000702"/>
    <x v="2"/>
    <x v="7"/>
    <s v="Square Credit Card Reader, 4 1/2&quot; x 4 1/2&quot; x 1&quot;, White"/>
    <n v="29.97"/>
    <n v="3"/>
    <n v="0"/>
    <x v="2789"/>
  </r>
  <r>
    <n v="3198"/>
    <x v="1587"/>
    <x v="848"/>
    <d v="2015-07-10T00:00:00"/>
    <s v="Same Day"/>
    <s v="EH-13945"/>
    <s v="Eric Hoffmann"/>
    <x v="0"/>
    <s v="United States"/>
    <s v="Tempe"/>
    <x v="16"/>
    <n v="85281"/>
    <x v="1"/>
    <s v="OFF-BI-10003196"/>
    <x v="1"/>
    <x v="8"/>
    <s v="Accohide Poly Flexible Ring Binders"/>
    <n v="3.3660000000000001"/>
    <n v="3"/>
    <n v="0.7"/>
    <x v="2790"/>
  </r>
  <r>
    <n v="3199"/>
    <x v="1588"/>
    <x v="588"/>
    <d v="2014-12-07T00:00:00"/>
    <s v="Standard Class"/>
    <s v="TB-21280"/>
    <s v="Toby Braunhardt"/>
    <x v="0"/>
    <s v="United States"/>
    <s v="Jacksonville"/>
    <x v="3"/>
    <n v="28540"/>
    <x v="0"/>
    <s v="TEC-PH-10001644"/>
    <x v="2"/>
    <x v="7"/>
    <s v="BlueLounge Milo Smartphone Stand, White/Metallic"/>
    <n v="95.968000000000004"/>
    <n v="4"/>
    <n v="0.2"/>
    <x v="2791"/>
  </r>
  <r>
    <n v="3200"/>
    <x v="1589"/>
    <x v="404"/>
    <d v="2017-12-22T00:00:00"/>
    <s v="Standard Class"/>
    <s v="AH-10030"/>
    <s v="Aaron Hawkins"/>
    <x v="1"/>
    <s v="United States"/>
    <s v="Philadelphia"/>
    <x v="9"/>
    <n v="19134"/>
    <x v="3"/>
    <s v="OFF-AR-10003183"/>
    <x v="1"/>
    <x v="6"/>
    <s v="Avery Fluorescent Highlighter Four-Color Set"/>
    <n v="18.704000000000001"/>
    <n v="7"/>
    <n v="0.2"/>
    <x v="2792"/>
  </r>
  <r>
    <n v="3201"/>
    <x v="1590"/>
    <x v="598"/>
    <d v="2014-05-20T00:00:00"/>
    <s v="Second Class"/>
    <s v="TT-21070"/>
    <s v="Ted Trevino"/>
    <x v="0"/>
    <s v="United States"/>
    <s v="Akron"/>
    <x v="24"/>
    <n v="44312"/>
    <x v="3"/>
    <s v="FUR-FU-10000308"/>
    <x v="0"/>
    <x v="5"/>
    <s v="Deflect-o Glass Clear Studded Chair Mats"/>
    <n v="149.232"/>
    <n v="3"/>
    <n v="0.2"/>
    <x v="2793"/>
  </r>
  <r>
    <n v="3202"/>
    <x v="1590"/>
    <x v="598"/>
    <d v="2014-05-20T00:00:00"/>
    <s v="Second Class"/>
    <s v="TT-21070"/>
    <s v="Ted Trevino"/>
    <x v="0"/>
    <s v="United States"/>
    <s v="Akron"/>
    <x v="24"/>
    <n v="44312"/>
    <x v="3"/>
    <s v="OFF-PA-10001526"/>
    <x v="1"/>
    <x v="10"/>
    <s v="Xerox 1949"/>
    <n v="15.936"/>
    <n v="4"/>
    <n v="0.2"/>
    <x v="2794"/>
  </r>
  <r>
    <n v="3203"/>
    <x v="1591"/>
    <x v="849"/>
    <d v="2014-11-16T00:00:00"/>
    <s v="Standard Class"/>
    <s v="RD-19900"/>
    <s v="Ruben Dartt"/>
    <x v="0"/>
    <s v="United States"/>
    <s v="San Diego"/>
    <x v="1"/>
    <n v="92037"/>
    <x v="1"/>
    <s v="TEC-PH-10002103"/>
    <x v="2"/>
    <x v="7"/>
    <s v="Jabra SPEAK 410"/>
    <n v="601.53599999999994"/>
    <n v="8"/>
    <n v="0.2"/>
    <x v="2795"/>
  </r>
  <r>
    <n v="3204"/>
    <x v="1591"/>
    <x v="849"/>
    <d v="2014-11-16T00:00:00"/>
    <s v="Standard Class"/>
    <s v="RD-19900"/>
    <s v="Ruben Dartt"/>
    <x v="0"/>
    <s v="United States"/>
    <s v="San Diego"/>
    <x v="1"/>
    <n v="92037"/>
    <x v="1"/>
    <s v="TEC-AC-10004209"/>
    <x v="2"/>
    <x v="11"/>
    <s v="Memorex Froggy Flash Drive 4 GB"/>
    <n v="10.99"/>
    <n v="1"/>
    <n v="0"/>
    <x v="2796"/>
  </r>
  <r>
    <n v="3205"/>
    <x v="1591"/>
    <x v="849"/>
    <d v="2014-11-16T00:00:00"/>
    <s v="Standard Class"/>
    <s v="RD-19900"/>
    <s v="Ruben Dartt"/>
    <x v="0"/>
    <s v="United States"/>
    <s v="San Diego"/>
    <x v="1"/>
    <n v="92037"/>
    <x v="1"/>
    <s v="FUR-FU-10000397"/>
    <x v="0"/>
    <x v="5"/>
    <s v="Luxo Economy Swing Arm Lamp"/>
    <n v="39.880000000000003"/>
    <n v="2"/>
    <n v="0"/>
    <x v="1189"/>
  </r>
  <r>
    <n v="3206"/>
    <x v="1591"/>
    <x v="849"/>
    <d v="2014-11-16T00:00:00"/>
    <s v="Standard Class"/>
    <s v="RD-19900"/>
    <s v="Ruben Dartt"/>
    <x v="0"/>
    <s v="United States"/>
    <s v="San Diego"/>
    <x v="1"/>
    <n v="92037"/>
    <x v="1"/>
    <s v="OFF-PA-10002137"/>
    <x v="1"/>
    <x v="10"/>
    <s v="Southworth 100% Résumé Paper, 24lb."/>
    <n v="62.24"/>
    <n v="8"/>
    <n v="0"/>
    <x v="2797"/>
  </r>
  <r>
    <n v="3207"/>
    <x v="1591"/>
    <x v="849"/>
    <d v="2014-11-16T00:00:00"/>
    <s v="Standard Class"/>
    <s v="RD-19900"/>
    <s v="Ruben Dartt"/>
    <x v="0"/>
    <s v="United States"/>
    <s v="San Diego"/>
    <x v="1"/>
    <n v="92037"/>
    <x v="1"/>
    <s v="FUR-FU-10001867"/>
    <x v="0"/>
    <x v="5"/>
    <s v="Eldon Expressions Punched Metal &amp; Wood Desk Accessories, Pewter &amp; Cherry"/>
    <n v="53.2"/>
    <n v="5"/>
    <n v="0"/>
    <x v="2798"/>
  </r>
  <r>
    <n v="3208"/>
    <x v="1591"/>
    <x v="849"/>
    <d v="2014-11-16T00:00:00"/>
    <s v="Standard Class"/>
    <s v="RD-19900"/>
    <s v="Ruben Dartt"/>
    <x v="0"/>
    <s v="United States"/>
    <s v="San Diego"/>
    <x v="1"/>
    <n v="92037"/>
    <x v="1"/>
    <s v="OFF-LA-10000407"/>
    <x v="1"/>
    <x v="2"/>
    <s v="Avery White Multi-Purpose Labels"/>
    <n v="39.840000000000003"/>
    <n v="8"/>
    <n v="0"/>
    <x v="2799"/>
  </r>
  <r>
    <n v="3209"/>
    <x v="1592"/>
    <x v="850"/>
    <d v="2016-01-15T00:00:00"/>
    <s v="Standard Class"/>
    <s v="LA-16780"/>
    <s v="Laura Armstrong"/>
    <x v="1"/>
    <s v="United States"/>
    <s v="Fresno"/>
    <x v="1"/>
    <n v="93727"/>
    <x v="1"/>
    <s v="TEC-AC-10000420"/>
    <x v="2"/>
    <x v="11"/>
    <s v="Logitech G500s Laser Gaming Mouse with Adjustable Weight Tuning"/>
    <n v="349.95"/>
    <n v="5"/>
    <n v="0"/>
    <x v="2800"/>
  </r>
  <r>
    <n v="3210"/>
    <x v="1592"/>
    <x v="850"/>
    <d v="2016-01-15T00:00:00"/>
    <s v="Standard Class"/>
    <s v="LA-16780"/>
    <s v="Laura Armstrong"/>
    <x v="1"/>
    <s v="United States"/>
    <s v="Fresno"/>
    <x v="1"/>
    <n v="93727"/>
    <x v="1"/>
    <s v="TEC-PH-10002726"/>
    <x v="2"/>
    <x v="7"/>
    <s v="netTALK DUO VoIP Telephone Service"/>
    <n v="377.928"/>
    <n v="9"/>
    <n v="0.2"/>
    <x v="2801"/>
  </r>
  <r>
    <n v="3211"/>
    <x v="1593"/>
    <x v="585"/>
    <d v="2017-09-27T00:00:00"/>
    <s v="Standard Class"/>
    <s v="SH-19975"/>
    <s v="Sally Hughsby"/>
    <x v="1"/>
    <s v="United States"/>
    <s v="Pearland"/>
    <x v="5"/>
    <n v="77581"/>
    <x v="2"/>
    <s v="OFF-EN-10001415"/>
    <x v="1"/>
    <x v="12"/>
    <s v="Staple envelope"/>
    <n v="13.391999999999999"/>
    <n v="3"/>
    <n v="0.2"/>
    <x v="2802"/>
  </r>
  <r>
    <n v="3212"/>
    <x v="1593"/>
    <x v="585"/>
    <d v="2017-09-27T00:00:00"/>
    <s v="Standard Class"/>
    <s v="SH-19975"/>
    <s v="Sally Hughsby"/>
    <x v="1"/>
    <s v="United States"/>
    <s v="Pearland"/>
    <x v="5"/>
    <n v="77581"/>
    <x v="2"/>
    <s v="OFF-BI-10000773"/>
    <x v="1"/>
    <x v="8"/>
    <s v="Insertable Tab Post Binder Dividers"/>
    <n v="11.228"/>
    <n v="7"/>
    <n v="0.8"/>
    <x v="2803"/>
  </r>
  <r>
    <n v="3213"/>
    <x v="1594"/>
    <x v="851"/>
    <d v="2014-12-28T00:00:00"/>
    <s v="Standard Class"/>
    <s v="SF-20200"/>
    <s v="Sarah Foster"/>
    <x v="0"/>
    <s v="United States"/>
    <s v="Richmond"/>
    <x v="14"/>
    <n v="47374"/>
    <x v="2"/>
    <s v="OFF-AP-10002350"/>
    <x v="1"/>
    <x v="9"/>
    <s v="Belkin F9H710-06 7 Outlet SurgeMaster Surge Protector"/>
    <n v="207.24"/>
    <n v="11"/>
    <n v="0"/>
    <x v="2804"/>
  </r>
  <r>
    <n v="3214"/>
    <x v="1595"/>
    <x v="439"/>
    <d v="2016-06-01T00:00:00"/>
    <s v="Standard Class"/>
    <s v="TH-21235"/>
    <s v="Tiffany House"/>
    <x v="1"/>
    <s v="United States"/>
    <s v="Philadelphia"/>
    <x v="9"/>
    <n v="19134"/>
    <x v="3"/>
    <s v="OFF-AR-10001919"/>
    <x v="1"/>
    <x v="6"/>
    <s v="OIC #2 Pencils, Medium Soft"/>
    <n v="1.504"/>
    <n v="1"/>
    <n v="0.2"/>
    <x v="2805"/>
  </r>
  <r>
    <n v="3215"/>
    <x v="1595"/>
    <x v="439"/>
    <d v="2016-06-01T00:00:00"/>
    <s v="Standard Class"/>
    <s v="TH-21235"/>
    <s v="Tiffany House"/>
    <x v="1"/>
    <s v="United States"/>
    <s v="Philadelphia"/>
    <x v="9"/>
    <n v="19134"/>
    <x v="3"/>
    <s v="OFF-AP-10002082"/>
    <x v="1"/>
    <x v="9"/>
    <s v="Holmes HEPA Air Purifier"/>
    <n v="34.847999999999999"/>
    <n v="2"/>
    <n v="0.2"/>
    <x v="1572"/>
  </r>
  <r>
    <n v="3216"/>
    <x v="1596"/>
    <x v="141"/>
    <d v="2017-07-10T00:00:00"/>
    <s v="First Class"/>
    <s v="VG-21790"/>
    <s v="Vivek Gonzalez"/>
    <x v="0"/>
    <s v="United States"/>
    <s v="San Mateo"/>
    <x v="1"/>
    <n v="94403"/>
    <x v="1"/>
    <s v="OFF-LA-10002762"/>
    <x v="1"/>
    <x v="2"/>
    <s v="Avery 485"/>
    <n v="75.180000000000007"/>
    <n v="6"/>
    <n v="0"/>
    <x v="50"/>
  </r>
  <r>
    <n v="3217"/>
    <x v="1597"/>
    <x v="8"/>
    <d v="2014-05-17T00:00:00"/>
    <s v="Standard Class"/>
    <s v="NP-18325"/>
    <s v="Naresj Patel"/>
    <x v="0"/>
    <s v="United States"/>
    <s v="Oakland"/>
    <x v="1"/>
    <n v="94601"/>
    <x v="1"/>
    <s v="TEC-AC-10002800"/>
    <x v="2"/>
    <x v="11"/>
    <s v="Plantronics Audio 478 Stereo USB Headset"/>
    <n v="149.97"/>
    <n v="3"/>
    <n v="0"/>
    <x v="2806"/>
  </r>
  <r>
    <n v="3218"/>
    <x v="1598"/>
    <x v="468"/>
    <d v="2017-11-16T00:00:00"/>
    <s v="Standard Class"/>
    <s v="FH-14275"/>
    <s v="Frank Hawley"/>
    <x v="1"/>
    <s v="United States"/>
    <s v="New York City"/>
    <x v="15"/>
    <n v="10024"/>
    <x v="3"/>
    <s v="OFF-BI-10003925"/>
    <x v="1"/>
    <x v="8"/>
    <s v="Fellowes PB300 Plastic Comb Binding Machine"/>
    <n v="931.17600000000004"/>
    <n v="3"/>
    <n v="0.2"/>
    <x v="2807"/>
  </r>
  <r>
    <n v="3219"/>
    <x v="1598"/>
    <x v="468"/>
    <d v="2017-11-16T00:00:00"/>
    <s v="Standard Class"/>
    <s v="FH-14275"/>
    <s v="Frank Hawley"/>
    <x v="1"/>
    <s v="United States"/>
    <s v="New York City"/>
    <x v="15"/>
    <n v="10024"/>
    <x v="3"/>
    <s v="TEC-PH-10002200"/>
    <x v="2"/>
    <x v="7"/>
    <s v="Aastra 6757i CT Wireless VoIP phone"/>
    <n v="430.88"/>
    <n v="2"/>
    <n v="0"/>
    <x v="2808"/>
  </r>
  <r>
    <n v="3220"/>
    <x v="1599"/>
    <x v="653"/>
    <d v="2015-10-08T00:00:00"/>
    <s v="Standard Class"/>
    <s v="JP-15460"/>
    <s v="Jennifer Patt"/>
    <x v="1"/>
    <s v="United States"/>
    <s v="Lakewood"/>
    <x v="30"/>
    <n v="8701"/>
    <x v="3"/>
    <s v="OFF-PA-10001295"/>
    <x v="1"/>
    <x v="10"/>
    <s v="Computer Printout Paper with Letter-Trim Perforations"/>
    <n v="94.85"/>
    <n v="5"/>
    <n v="0"/>
    <x v="464"/>
  </r>
  <r>
    <n v="3221"/>
    <x v="1599"/>
    <x v="653"/>
    <d v="2015-10-08T00:00:00"/>
    <s v="Standard Class"/>
    <s v="JP-15460"/>
    <s v="Jennifer Patt"/>
    <x v="1"/>
    <s v="United States"/>
    <s v="Lakewood"/>
    <x v="30"/>
    <n v="8701"/>
    <x v="3"/>
    <s v="OFF-EN-10002500"/>
    <x v="1"/>
    <x v="12"/>
    <s v="Globe Weis Peel &amp; Seel First Class Envelopes"/>
    <n v="51.12"/>
    <n v="4"/>
    <n v="0"/>
    <x v="2809"/>
  </r>
  <r>
    <n v="3222"/>
    <x v="1599"/>
    <x v="653"/>
    <d v="2015-10-08T00:00:00"/>
    <s v="Standard Class"/>
    <s v="JP-15460"/>
    <s v="Jennifer Patt"/>
    <x v="1"/>
    <s v="United States"/>
    <s v="Lakewood"/>
    <x v="30"/>
    <n v="8701"/>
    <x v="3"/>
    <s v="TEC-AC-10000892"/>
    <x v="2"/>
    <x v="11"/>
    <s v="NETGEAR N750 Dual Band Wi-Fi Gigabit Router"/>
    <n v="90"/>
    <n v="1"/>
    <n v="0"/>
    <x v="2810"/>
  </r>
  <r>
    <n v="3223"/>
    <x v="1600"/>
    <x v="852"/>
    <d v="2014-10-05T00:00:00"/>
    <s v="First Class"/>
    <s v="ES-14080"/>
    <s v="Erin Smith"/>
    <x v="1"/>
    <s v="United States"/>
    <s v="Tempe"/>
    <x v="16"/>
    <n v="85281"/>
    <x v="1"/>
    <s v="OFF-PA-10001838"/>
    <x v="1"/>
    <x v="10"/>
    <s v="Adams Telephone Message Book W/Dividers/Space For Phone Numbers, 5 1/4&quot;X8 1/2&quot;, 300/Messages"/>
    <n v="9.4079999999999995"/>
    <n v="2"/>
    <n v="0.2"/>
    <x v="2811"/>
  </r>
  <r>
    <n v="3224"/>
    <x v="1600"/>
    <x v="852"/>
    <d v="2014-10-05T00:00:00"/>
    <s v="First Class"/>
    <s v="ES-14080"/>
    <s v="Erin Smith"/>
    <x v="1"/>
    <s v="United States"/>
    <s v="Tempe"/>
    <x v="16"/>
    <n v="85281"/>
    <x v="1"/>
    <s v="OFF-FA-10000735"/>
    <x v="1"/>
    <x v="13"/>
    <s v="Staples"/>
    <n v="4.6719999999999997"/>
    <n v="2"/>
    <n v="0.2"/>
    <x v="2812"/>
  </r>
  <r>
    <n v="3225"/>
    <x v="1600"/>
    <x v="852"/>
    <d v="2014-10-05T00:00:00"/>
    <s v="First Class"/>
    <s v="ES-14080"/>
    <s v="Erin Smith"/>
    <x v="1"/>
    <s v="United States"/>
    <s v="Tempe"/>
    <x v="16"/>
    <n v="85281"/>
    <x v="1"/>
    <s v="TEC-PH-10001760"/>
    <x v="2"/>
    <x v="7"/>
    <s v="Bose SoundLink Bluetooth Speaker"/>
    <n v="318.39999999999998"/>
    <n v="2"/>
    <n v="0.2"/>
    <x v="2813"/>
  </r>
  <r>
    <n v="3226"/>
    <x v="1600"/>
    <x v="852"/>
    <d v="2014-10-05T00:00:00"/>
    <s v="First Class"/>
    <s v="ES-14080"/>
    <s v="Erin Smith"/>
    <x v="1"/>
    <s v="United States"/>
    <s v="Tempe"/>
    <x v="16"/>
    <n v="85281"/>
    <x v="1"/>
    <s v="OFF-EN-10004846"/>
    <x v="1"/>
    <x v="12"/>
    <s v="Letter or Legal Size Expandable Poly String Tie Envelopes"/>
    <n v="12.768000000000001"/>
    <n v="6"/>
    <n v="0.2"/>
    <x v="2814"/>
  </r>
  <r>
    <n v="3227"/>
    <x v="1600"/>
    <x v="852"/>
    <d v="2014-10-05T00:00:00"/>
    <s v="First Class"/>
    <s v="ES-14080"/>
    <s v="Erin Smith"/>
    <x v="1"/>
    <s v="United States"/>
    <s v="Tempe"/>
    <x v="16"/>
    <n v="85281"/>
    <x v="1"/>
    <s v="OFF-SU-10003567"/>
    <x v="1"/>
    <x v="14"/>
    <s v="Stiletto Hand Letter Openers"/>
    <n v="15.36"/>
    <n v="2"/>
    <n v="0.2"/>
    <x v="2815"/>
  </r>
  <r>
    <n v="3228"/>
    <x v="1600"/>
    <x v="852"/>
    <d v="2014-10-05T00:00:00"/>
    <s v="First Class"/>
    <s v="ES-14080"/>
    <s v="Erin Smith"/>
    <x v="1"/>
    <s v="United States"/>
    <s v="Tempe"/>
    <x v="16"/>
    <n v="85281"/>
    <x v="1"/>
    <s v="TEC-PH-10001557"/>
    <x v="2"/>
    <x v="7"/>
    <s v="Pyle PMP37LED"/>
    <n v="230.376"/>
    <n v="3"/>
    <n v="0.2"/>
    <x v="144"/>
  </r>
  <r>
    <n v="3229"/>
    <x v="1600"/>
    <x v="852"/>
    <d v="2014-10-05T00:00:00"/>
    <s v="First Class"/>
    <s v="ES-14080"/>
    <s v="Erin Smith"/>
    <x v="1"/>
    <s v="United States"/>
    <s v="Tempe"/>
    <x v="16"/>
    <n v="85281"/>
    <x v="1"/>
    <s v="TEC-AC-10003038"/>
    <x v="2"/>
    <x v="11"/>
    <s v="Kingston Digital DataTraveler 16GB USB 2.0"/>
    <n v="7.16"/>
    <n v="1"/>
    <n v="0.2"/>
    <x v="2816"/>
  </r>
  <r>
    <n v="3230"/>
    <x v="1601"/>
    <x v="430"/>
    <d v="2014-08-16T00:00:00"/>
    <s v="Standard Class"/>
    <s v="KL-16645"/>
    <s v="Ken Lonsdale"/>
    <x v="0"/>
    <s v="United States"/>
    <s v="New York City"/>
    <x v="15"/>
    <n v="10035"/>
    <x v="3"/>
    <s v="OFF-ST-10004459"/>
    <x v="1"/>
    <x v="4"/>
    <s v="Tennsco Single-Tier Lockers"/>
    <n v="375.34"/>
    <n v="1"/>
    <n v="0"/>
    <x v="2817"/>
  </r>
  <r>
    <n v="3231"/>
    <x v="1602"/>
    <x v="853"/>
    <d v="2017-09-05T00:00:00"/>
    <s v="Second Class"/>
    <s v="BN-11515"/>
    <s v="Bradley Nguyen"/>
    <x v="0"/>
    <s v="United States"/>
    <s v="New York City"/>
    <x v="15"/>
    <n v="10009"/>
    <x v="3"/>
    <s v="FUR-FU-10004960"/>
    <x v="0"/>
    <x v="5"/>
    <s v="Seth Thomas 12&quot; Clock w/ Goldtone Case"/>
    <n v="114.9"/>
    <n v="5"/>
    <n v="0"/>
    <x v="2818"/>
  </r>
  <r>
    <n v="3232"/>
    <x v="1603"/>
    <x v="513"/>
    <d v="2017-04-22T00:00:00"/>
    <s v="Standard Class"/>
    <s v="ND-18370"/>
    <s v="Natalie DeCherney"/>
    <x v="0"/>
    <s v="United States"/>
    <s v="Houston"/>
    <x v="5"/>
    <n v="77095"/>
    <x v="2"/>
    <s v="OFF-BI-10000632"/>
    <x v="1"/>
    <x v="8"/>
    <s v="Satellite Sectional Post Binders"/>
    <n v="26.045999999999999"/>
    <n v="3"/>
    <n v="0.8"/>
    <x v="2782"/>
  </r>
  <r>
    <n v="3233"/>
    <x v="1603"/>
    <x v="513"/>
    <d v="2017-04-22T00:00:00"/>
    <s v="Standard Class"/>
    <s v="ND-18370"/>
    <s v="Natalie DeCherney"/>
    <x v="0"/>
    <s v="United States"/>
    <s v="Houston"/>
    <x v="5"/>
    <n v="77095"/>
    <x v="2"/>
    <s v="OFF-BI-10001107"/>
    <x v="1"/>
    <x v="8"/>
    <s v="GBC White Gloss Covers, Plain Front"/>
    <n v="2.8959999999999999"/>
    <n v="1"/>
    <n v="0.8"/>
    <x v="2819"/>
  </r>
  <r>
    <n v="3234"/>
    <x v="1603"/>
    <x v="513"/>
    <d v="2017-04-22T00:00:00"/>
    <s v="Standard Class"/>
    <s v="ND-18370"/>
    <s v="Natalie DeCherney"/>
    <x v="0"/>
    <s v="United States"/>
    <s v="Houston"/>
    <x v="5"/>
    <n v="77095"/>
    <x v="2"/>
    <s v="OFF-ST-10002301"/>
    <x v="1"/>
    <x v="4"/>
    <s v="Tennsco Commercial Shelving"/>
    <n v="32.543999999999997"/>
    <n v="2"/>
    <n v="0.2"/>
    <x v="2820"/>
  </r>
  <r>
    <n v="3235"/>
    <x v="1604"/>
    <x v="423"/>
    <d v="2016-04-27T00:00:00"/>
    <s v="First Class"/>
    <s v="JL-15130"/>
    <s v="Jack Lebron"/>
    <x v="0"/>
    <s v="United States"/>
    <s v="Riverside"/>
    <x v="1"/>
    <n v="92503"/>
    <x v="1"/>
    <s v="OFF-BI-10003355"/>
    <x v="1"/>
    <x v="8"/>
    <s v="Cardinal Holdit Business Card Pockets"/>
    <n v="3.984"/>
    <n v="1"/>
    <n v="0.2"/>
    <x v="2821"/>
  </r>
  <r>
    <n v="3236"/>
    <x v="1605"/>
    <x v="804"/>
    <d v="2016-01-15T00:00:00"/>
    <s v="Same Day"/>
    <s v="RC-19825"/>
    <s v="Roy Collins"/>
    <x v="0"/>
    <s v="United States"/>
    <s v="Fairfield"/>
    <x v="29"/>
    <n v="6824"/>
    <x v="3"/>
    <s v="FUR-TA-10002903"/>
    <x v="0"/>
    <x v="3"/>
    <s v="Bevis Round Bullnose 29&quot; High Table Top"/>
    <n v="181.797"/>
    <n v="1"/>
    <n v="0.3"/>
    <x v="2822"/>
  </r>
  <r>
    <n v="3237"/>
    <x v="1606"/>
    <x v="440"/>
    <d v="2016-05-02T00:00:00"/>
    <s v="Same Day"/>
    <s v="CC-12475"/>
    <s v="Cindy Chapman"/>
    <x v="0"/>
    <s v="United States"/>
    <s v="New York City"/>
    <x v="15"/>
    <n v="10024"/>
    <x v="3"/>
    <s v="OFF-ST-10001580"/>
    <x v="1"/>
    <x v="4"/>
    <s v="Super Decoflex Portable Personal File"/>
    <n v="44.94"/>
    <n v="3"/>
    <n v="0"/>
    <x v="2823"/>
  </r>
  <r>
    <n v="3238"/>
    <x v="1606"/>
    <x v="440"/>
    <d v="2016-05-02T00:00:00"/>
    <s v="Same Day"/>
    <s v="CC-12475"/>
    <s v="Cindy Chapman"/>
    <x v="0"/>
    <s v="United States"/>
    <s v="New York City"/>
    <x v="15"/>
    <n v="10024"/>
    <x v="3"/>
    <s v="OFF-BI-10000315"/>
    <x v="1"/>
    <x v="8"/>
    <s v="Poly Designer Cover &amp; Back"/>
    <n v="45.576000000000001"/>
    <n v="3"/>
    <n v="0.2"/>
    <x v="2824"/>
  </r>
  <r>
    <n v="3239"/>
    <x v="1607"/>
    <x v="73"/>
    <d v="2016-11-27T00:00:00"/>
    <s v="Standard Class"/>
    <s v="DW-13195"/>
    <s v="David Wiener"/>
    <x v="1"/>
    <s v="United States"/>
    <s v="Houston"/>
    <x v="5"/>
    <n v="77095"/>
    <x v="2"/>
    <s v="FUR-CH-10003774"/>
    <x v="0"/>
    <x v="1"/>
    <s v="Global Wood Trimmed Manager's Task Chair, Khaki"/>
    <n v="318.43"/>
    <n v="5"/>
    <n v="0.3"/>
    <x v="2825"/>
  </r>
  <r>
    <n v="3240"/>
    <x v="1607"/>
    <x v="73"/>
    <d v="2016-11-27T00:00:00"/>
    <s v="Standard Class"/>
    <s v="DW-13195"/>
    <s v="David Wiener"/>
    <x v="1"/>
    <s v="United States"/>
    <s v="Houston"/>
    <x v="5"/>
    <n v="77095"/>
    <x v="2"/>
    <s v="TEC-PH-10003095"/>
    <x v="2"/>
    <x v="7"/>
    <s v="Samsung HM1900 Bluetooth Headset"/>
    <n v="122.92"/>
    <n v="7"/>
    <n v="0.2"/>
    <x v="2826"/>
  </r>
  <r>
    <n v="3241"/>
    <x v="1607"/>
    <x v="73"/>
    <d v="2016-11-27T00:00:00"/>
    <s v="Standard Class"/>
    <s v="DW-13195"/>
    <s v="David Wiener"/>
    <x v="1"/>
    <s v="United States"/>
    <s v="Houston"/>
    <x v="5"/>
    <n v="77095"/>
    <x v="2"/>
    <s v="FUR-FU-10000023"/>
    <x v="0"/>
    <x v="5"/>
    <s v="Eldon Wave Desk Accessories"/>
    <n v="7.0679999999999996"/>
    <n v="3"/>
    <n v="0.6"/>
    <x v="2827"/>
  </r>
  <r>
    <n v="3242"/>
    <x v="1608"/>
    <x v="854"/>
    <d v="2016-02-03T00:00:00"/>
    <s v="First Class"/>
    <s v="CK-12760"/>
    <s v="Cyma Kinney"/>
    <x v="1"/>
    <s v="United States"/>
    <s v="Arlington"/>
    <x v="17"/>
    <n v="22204"/>
    <x v="0"/>
    <s v="OFF-ST-10002214"/>
    <x v="1"/>
    <x v="4"/>
    <s v="X-Rack File for Hanging Folders"/>
    <n v="56.45"/>
    <n v="5"/>
    <n v="0"/>
    <x v="2139"/>
  </r>
  <r>
    <n v="3243"/>
    <x v="1609"/>
    <x v="185"/>
    <d v="2017-04-05T00:00:00"/>
    <s v="Second Class"/>
    <s v="EG-13900"/>
    <s v="Emily Grady"/>
    <x v="0"/>
    <s v="United States"/>
    <s v="Chicago"/>
    <x v="10"/>
    <n v="60623"/>
    <x v="2"/>
    <s v="OFF-BI-10002799"/>
    <x v="1"/>
    <x v="8"/>
    <s v="SlimView Poly Binder, 3/8&quot;"/>
    <n v="13.468"/>
    <n v="13"/>
    <n v="0.8"/>
    <x v="2828"/>
  </r>
  <r>
    <n v="3244"/>
    <x v="1610"/>
    <x v="96"/>
    <d v="2017-12-05T00:00:00"/>
    <s v="Standard Class"/>
    <s v="SJ-20215"/>
    <s v="Sarah Jordon"/>
    <x v="0"/>
    <s v="United States"/>
    <s v="Grand Prairie"/>
    <x v="5"/>
    <n v="75051"/>
    <x v="2"/>
    <s v="TEC-PH-10004912"/>
    <x v="2"/>
    <x v="7"/>
    <s v="Cisco SPA112 2 Port Phone Adapter"/>
    <n v="219.8"/>
    <n v="5"/>
    <n v="0.2"/>
    <x v="2829"/>
  </r>
  <r>
    <n v="3245"/>
    <x v="1610"/>
    <x v="96"/>
    <d v="2017-12-05T00:00:00"/>
    <s v="Standard Class"/>
    <s v="SJ-20215"/>
    <s v="Sarah Jordon"/>
    <x v="0"/>
    <s v="United States"/>
    <s v="Grand Prairie"/>
    <x v="5"/>
    <n v="75051"/>
    <x v="2"/>
    <s v="FUR-CH-10002602"/>
    <x v="0"/>
    <x v="1"/>
    <s v="DMI Arturo Collection Mission-style Design Wood Chair"/>
    <n v="317.05799999999999"/>
    <n v="3"/>
    <n v="0.3"/>
    <x v="2830"/>
  </r>
  <r>
    <n v="3246"/>
    <x v="1611"/>
    <x v="389"/>
    <d v="2017-12-12T00:00:00"/>
    <s v="Second Class"/>
    <s v="BP-11185"/>
    <s v="Ben Peterman"/>
    <x v="1"/>
    <s v="United States"/>
    <s v="Seattle"/>
    <x v="4"/>
    <n v="98103"/>
    <x v="1"/>
    <s v="TEC-AC-10004510"/>
    <x v="2"/>
    <x v="11"/>
    <s v="Logitech Desktop MK120 Mouse and keyboard Combo"/>
    <n v="49.08"/>
    <n v="3"/>
    <n v="0"/>
    <x v="1266"/>
  </r>
  <r>
    <n v="3247"/>
    <x v="1611"/>
    <x v="389"/>
    <d v="2017-12-12T00:00:00"/>
    <s v="Second Class"/>
    <s v="BP-11185"/>
    <s v="Ben Peterman"/>
    <x v="1"/>
    <s v="United States"/>
    <s v="Seattle"/>
    <x v="4"/>
    <n v="98103"/>
    <x v="1"/>
    <s v="OFF-ST-10000060"/>
    <x v="1"/>
    <x v="4"/>
    <s v="Fellowes Bankers Box Staxonsteel Drawer File/Stacking System"/>
    <n v="324.89999999999998"/>
    <n v="5"/>
    <n v="0"/>
    <x v="1880"/>
  </r>
  <r>
    <n v="3248"/>
    <x v="1611"/>
    <x v="389"/>
    <d v="2017-12-12T00:00:00"/>
    <s v="Second Class"/>
    <s v="BP-11185"/>
    <s v="Ben Peterman"/>
    <x v="1"/>
    <s v="United States"/>
    <s v="Seattle"/>
    <x v="4"/>
    <n v="98103"/>
    <x v="1"/>
    <s v="OFF-AR-10000799"/>
    <x v="1"/>
    <x v="6"/>
    <s v="Col-Erase Pencils with Erasers"/>
    <n v="18.239999999999998"/>
    <n v="3"/>
    <n v="0"/>
    <x v="2831"/>
  </r>
  <r>
    <n v="3249"/>
    <x v="1612"/>
    <x v="42"/>
    <d v="2016-09-21T00:00:00"/>
    <s v="Standard Class"/>
    <s v="SJ-20125"/>
    <s v="Sanjit Jacobs"/>
    <x v="2"/>
    <s v="United States"/>
    <s v="Seattle"/>
    <x v="4"/>
    <n v="98103"/>
    <x v="1"/>
    <s v="FUR-CH-10004875"/>
    <x v="0"/>
    <x v="1"/>
    <s v="Harbour Creations 67200 Series Stacking Chairs"/>
    <n v="113.88800000000001"/>
    <n v="2"/>
    <n v="0.2"/>
    <x v="2595"/>
  </r>
  <r>
    <n v="3250"/>
    <x v="1612"/>
    <x v="42"/>
    <d v="2016-09-21T00:00:00"/>
    <s v="Standard Class"/>
    <s v="SJ-20125"/>
    <s v="Sanjit Jacobs"/>
    <x v="2"/>
    <s v="United States"/>
    <s v="Seattle"/>
    <x v="4"/>
    <n v="98103"/>
    <x v="1"/>
    <s v="TEC-PH-10002085"/>
    <x v="2"/>
    <x v="7"/>
    <s v="Clarity 53712"/>
    <n v="105.584"/>
    <n v="2"/>
    <n v="0.2"/>
    <x v="2832"/>
  </r>
  <r>
    <n v="3251"/>
    <x v="1613"/>
    <x v="443"/>
    <d v="2016-12-29T00:00:00"/>
    <s v="Standard Class"/>
    <s v="MC-17590"/>
    <s v="Matt Collister"/>
    <x v="1"/>
    <s v="United States"/>
    <s v="Grand Rapids"/>
    <x v="12"/>
    <n v="49505"/>
    <x v="2"/>
    <s v="OFF-FA-10000992"/>
    <x v="1"/>
    <x v="13"/>
    <s v="Acco Clips to Go Binder Clips, 24 Clips in Two Sizes"/>
    <n v="24.85"/>
    <n v="7"/>
    <n v="0"/>
    <x v="2833"/>
  </r>
  <r>
    <n v="3252"/>
    <x v="1614"/>
    <x v="827"/>
    <d v="2017-04-19T00:00:00"/>
    <s v="First Class"/>
    <s v="BG-11740"/>
    <s v="Bruce Geld"/>
    <x v="0"/>
    <s v="United States"/>
    <s v="Philadelphia"/>
    <x v="9"/>
    <n v="19120"/>
    <x v="3"/>
    <s v="FUR-FU-10001473"/>
    <x v="0"/>
    <x v="5"/>
    <s v="Eldon Executive Woodline II Desk Accessories, Mahogany"/>
    <n v="60.311999999999998"/>
    <n v="3"/>
    <n v="0.2"/>
    <x v="2834"/>
  </r>
  <r>
    <n v="3253"/>
    <x v="1615"/>
    <x v="855"/>
    <d v="2017-10-30T00:00:00"/>
    <s v="Second Class"/>
    <s v="MA-17560"/>
    <s v="Matt Abelman"/>
    <x v="2"/>
    <s v="United States"/>
    <s v="Chicago"/>
    <x v="10"/>
    <n v="60610"/>
    <x v="2"/>
    <s v="OFF-AR-10003045"/>
    <x v="1"/>
    <x v="6"/>
    <s v="Prang Colored Pencils"/>
    <n v="7.056"/>
    <n v="3"/>
    <n v="0.2"/>
    <x v="2835"/>
  </r>
  <r>
    <n v="3254"/>
    <x v="1615"/>
    <x v="855"/>
    <d v="2017-10-30T00:00:00"/>
    <s v="Second Class"/>
    <s v="MA-17560"/>
    <s v="Matt Abelman"/>
    <x v="2"/>
    <s v="United States"/>
    <s v="Chicago"/>
    <x v="10"/>
    <n v="60610"/>
    <x v="2"/>
    <s v="TEC-PH-10001536"/>
    <x v="2"/>
    <x v="7"/>
    <s v="Spigen Samsung Galaxy S5 Case Wallet"/>
    <n v="27.184000000000001"/>
    <n v="2"/>
    <n v="0.2"/>
    <x v="2836"/>
  </r>
  <r>
    <n v="3255"/>
    <x v="1616"/>
    <x v="630"/>
    <d v="2016-07-14T00:00:00"/>
    <s v="Standard Class"/>
    <s v="CC-12220"/>
    <s v="Chris Cortes"/>
    <x v="0"/>
    <s v="United States"/>
    <s v="Seattle"/>
    <x v="4"/>
    <n v="98105"/>
    <x v="1"/>
    <s v="TEC-PH-10001580"/>
    <x v="2"/>
    <x v="7"/>
    <s v="Logitech Mobile Speakerphone P710e - speaker phone"/>
    <n v="107.98399999999999"/>
    <n v="1"/>
    <n v="0.2"/>
    <x v="2837"/>
  </r>
  <r>
    <n v="3256"/>
    <x v="1616"/>
    <x v="630"/>
    <d v="2016-07-14T00:00:00"/>
    <s v="Standard Class"/>
    <s v="CC-12220"/>
    <s v="Chris Cortes"/>
    <x v="0"/>
    <s v="United States"/>
    <s v="Seattle"/>
    <x v="4"/>
    <n v="98105"/>
    <x v="1"/>
    <s v="OFF-BI-10004209"/>
    <x v="1"/>
    <x v="8"/>
    <s v="Fellowes Twister Kit, Gray/Clear, 3/pkg"/>
    <n v="19.295999999999999"/>
    <n v="3"/>
    <n v="0.2"/>
    <x v="1860"/>
  </r>
  <r>
    <n v="3257"/>
    <x v="1617"/>
    <x v="101"/>
    <d v="2015-08-14T00:00:00"/>
    <s v="Standard Class"/>
    <s v="RA-19885"/>
    <s v="Ruben Ausman"/>
    <x v="1"/>
    <s v="United States"/>
    <s v="Jacksonville"/>
    <x v="2"/>
    <n v="32216"/>
    <x v="0"/>
    <s v="OFF-LA-10001613"/>
    <x v="1"/>
    <x v="2"/>
    <s v="Avery File Folder Labels"/>
    <n v="4.6079999999999997"/>
    <n v="2"/>
    <n v="0.2"/>
    <x v="907"/>
  </r>
  <r>
    <n v="3258"/>
    <x v="1618"/>
    <x v="10"/>
    <d v="2016-12-14T00:00:00"/>
    <s v="Second Class"/>
    <s v="DK-12835"/>
    <s v="Damala Kotsonis"/>
    <x v="1"/>
    <s v="United States"/>
    <s v="Franklin"/>
    <x v="18"/>
    <n v="37064"/>
    <x v="0"/>
    <s v="FUR-TA-10001676"/>
    <x v="0"/>
    <x v="3"/>
    <s v="Hon 61000 Series Interactive Training Tables"/>
    <n v="79.974000000000004"/>
    <n v="3"/>
    <n v="0.4"/>
    <x v="2838"/>
  </r>
  <r>
    <n v="3259"/>
    <x v="1618"/>
    <x v="10"/>
    <d v="2016-12-14T00:00:00"/>
    <s v="Second Class"/>
    <s v="DK-12835"/>
    <s v="Damala Kotsonis"/>
    <x v="1"/>
    <s v="United States"/>
    <s v="Franklin"/>
    <x v="18"/>
    <n v="37064"/>
    <x v="0"/>
    <s v="OFF-BI-10003712"/>
    <x v="1"/>
    <x v="8"/>
    <s v="Acco Pressboard Covers with Storage Hooks, 14 7/8&quot; x 11&quot;, Light Blue"/>
    <n v="2.9460000000000002"/>
    <n v="2"/>
    <n v="0.7"/>
    <x v="2839"/>
  </r>
  <r>
    <n v="3260"/>
    <x v="1619"/>
    <x v="373"/>
    <d v="2016-11-17T00:00:00"/>
    <s v="Standard Class"/>
    <s v="LB-16795"/>
    <s v="Laurel Beltran"/>
    <x v="2"/>
    <s v="United States"/>
    <s v="Highland Park"/>
    <x v="10"/>
    <n v="60035"/>
    <x v="2"/>
    <s v="OFF-BI-10000285"/>
    <x v="1"/>
    <x v="8"/>
    <s v="XtraLife ClearVue Slant-D Ring Binders by Cardinal"/>
    <n v="3.1360000000000001"/>
    <n v="2"/>
    <n v="0.8"/>
    <x v="2840"/>
  </r>
  <r>
    <n v="3261"/>
    <x v="1620"/>
    <x v="687"/>
    <d v="2014-11-15T00:00:00"/>
    <s v="First Class"/>
    <s v="CM-11815"/>
    <s v="Candace McMahon"/>
    <x v="1"/>
    <s v="United States"/>
    <s v="Pasadena"/>
    <x v="5"/>
    <n v="77506"/>
    <x v="2"/>
    <s v="OFF-PA-10004609"/>
    <x v="1"/>
    <x v="10"/>
    <s v="Xerox 221"/>
    <n v="20.736000000000001"/>
    <n v="4"/>
    <n v="0.2"/>
    <x v="570"/>
  </r>
  <r>
    <n v="3262"/>
    <x v="1621"/>
    <x v="664"/>
    <d v="2014-11-19T00:00:00"/>
    <s v="First Class"/>
    <s v="TS-21205"/>
    <s v="Thomas Seio"/>
    <x v="1"/>
    <s v="United States"/>
    <s v="San Francisco"/>
    <x v="1"/>
    <n v="94109"/>
    <x v="1"/>
    <s v="TEC-AC-10001314"/>
    <x v="2"/>
    <x v="11"/>
    <s v="Case Logic 2.4GHz Wireless Keyboard"/>
    <n v="99.98"/>
    <n v="2"/>
    <n v="0"/>
    <x v="2841"/>
  </r>
  <r>
    <n v="3263"/>
    <x v="1621"/>
    <x v="664"/>
    <d v="2014-11-19T00:00:00"/>
    <s v="First Class"/>
    <s v="TS-21205"/>
    <s v="Thomas Seio"/>
    <x v="1"/>
    <s v="United States"/>
    <s v="San Francisco"/>
    <x v="1"/>
    <n v="94109"/>
    <x v="1"/>
    <s v="OFF-PA-10003395"/>
    <x v="1"/>
    <x v="10"/>
    <s v="Xerox 1941"/>
    <n v="733.95"/>
    <n v="7"/>
    <n v="0"/>
    <x v="2842"/>
  </r>
  <r>
    <n v="3264"/>
    <x v="1621"/>
    <x v="664"/>
    <d v="2014-11-19T00:00:00"/>
    <s v="First Class"/>
    <s v="TS-21205"/>
    <s v="Thomas Seio"/>
    <x v="1"/>
    <s v="United States"/>
    <s v="San Francisco"/>
    <x v="1"/>
    <n v="94109"/>
    <x v="1"/>
    <s v="OFF-AP-10001242"/>
    <x v="1"/>
    <x v="9"/>
    <s v="APC 7 Outlet Network SurgeArrest Surge Protector"/>
    <n v="241.44"/>
    <n v="3"/>
    <n v="0"/>
    <x v="2843"/>
  </r>
  <r>
    <n v="3265"/>
    <x v="1622"/>
    <x v="758"/>
    <d v="2016-03-08T00:00:00"/>
    <s v="Second Class"/>
    <s v="RF-19345"/>
    <s v="Randy Ferguson"/>
    <x v="1"/>
    <s v="United States"/>
    <s v="Miami"/>
    <x v="2"/>
    <n v="33180"/>
    <x v="0"/>
    <s v="OFF-LA-10001641"/>
    <x v="1"/>
    <x v="2"/>
    <s v="Avery 518"/>
    <n v="10.08"/>
    <n v="4"/>
    <n v="0.2"/>
    <x v="2844"/>
  </r>
  <r>
    <n v="3266"/>
    <x v="1623"/>
    <x v="856"/>
    <d v="2014-10-15T00:00:00"/>
    <s v="Standard Class"/>
    <s v="JF-15565"/>
    <s v="Jill Fjeld"/>
    <x v="0"/>
    <s v="United States"/>
    <s v="Philadelphia"/>
    <x v="9"/>
    <n v="19120"/>
    <x v="3"/>
    <s v="OFF-ST-10003816"/>
    <x v="1"/>
    <x v="4"/>
    <s v="Fellowes High-Stak Drawer Files"/>
    <n v="281.904"/>
    <n v="2"/>
    <n v="0.2"/>
    <x v="2845"/>
  </r>
  <r>
    <n v="3267"/>
    <x v="1623"/>
    <x v="856"/>
    <d v="2014-10-15T00:00:00"/>
    <s v="Standard Class"/>
    <s v="JF-15565"/>
    <s v="Jill Fjeld"/>
    <x v="0"/>
    <s v="United States"/>
    <s v="Philadelphia"/>
    <x v="9"/>
    <n v="19120"/>
    <x v="3"/>
    <s v="OFF-EN-10002230"/>
    <x v="1"/>
    <x v="12"/>
    <s v="Airmail Envelopes"/>
    <n v="201.43199999999999"/>
    <n v="3"/>
    <n v="0.2"/>
    <x v="2846"/>
  </r>
  <r>
    <n v="3268"/>
    <x v="1624"/>
    <x v="857"/>
    <d v="2014-05-29T00:00:00"/>
    <s v="Standard Class"/>
    <s v="EH-14185"/>
    <s v="Evan Henry"/>
    <x v="0"/>
    <s v="United States"/>
    <s v="Decatur"/>
    <x v="19"/>
    <n v="35601"/>
    <x v="0"/>
    <s v="TEC-PH-10002660"/>
    <x v="2"/>
    <x v="7"/>
    <s v="Nortel Networks T7316 E Nt8 B27"/>
    <n v="135.97999999999999"/>
    <n v="2"/>
    <n v="0"/>
    <x v="2847"/>
  </r>
  <r>
    <n v="3269"/>
    <x v="1624"/>
    <x v="857"/>
    <d v="2014-05-29T00:00:00"/>
    <s v="Standard Class"/>
    <s v="EH-14185"/>
    <s v="Evan Henry"/>
    <x v="0"/>
    <s v="United States"/>
    <s v="Decatur"/>
    <x v="19"/>
    <n v="35601"/>
    <x v="0"/>
    <s v="TEC-PH-10003171"/>
    <x v="2"/>
    <x v="7"/>
    <s v="Plantronics Encore H101 Dual Earpieces Headset"/>
    <n v="44.95"/>
    <n v="1"/>
    <n v="0"/>
    <x v="2848"/>
  </r>
  <r>
    <n v="3270"/>
    <x v="1625"/>
    <x v="858"/>
    <d v="2014-07-19T00:00:00"/>
    <s v="Standard Class"/>
    <s v="VW-21775"/>
    <s v="Victoria Wilson"/>
    <x v="1"/>
    <s v="United States"/>
    <s v="Sioux Falls"/>
    <x v="44"/>
    <n v="57103"/>
    <x v="2"/>
    <s v="TEC-AC-10003709"/>
    <x v="2"/>
    <x v="11"/>
    <s v="Maxell 4.7GB DVD-R 5/Pack"/>
    <n v="2.97"/>
    <n v="3"/>
    <n v="0"/>
    <x v="2849"/>
  </r>
  <r>
    <n v="3271"/>
    <x v="1625"/>
    <x v="858"/>
    <d v="2014-07-19T00:00:00"/>
    <s v="Standard Class"/>
    <s v="VW-21775"/>
    <s v="Victoria Wilson"/>
    <x v="1"/>
    <s v="United States"/>
    <s v="Sioux Falls"/>
    <x v="44"/>
    <n v="57103"/>
    <x v="2"/>
    <s v="OFF-FA-10000304"/>
    <x v="1"/>
    <x v="13"/>
    <s v="Advantus Push Pins"/>
    <n v="6.54"/>
    <n v="3"/>
    <n v="0"/>
    <x v="2850"/>
  </r>
  <r>
    <n v="3272"/>
    <x v="1626"/>
    <x v="17"/>
    <d v="2015-12-29T00:00:00"/>
    <s v="Second Class"/>
    <s v="KN-16450"/>
    <s v="Kean Nguyen"/>
    <x v="1"/>
    <s v="United States"/>
    <s v="Visalia"/>
    <x v="1"/>
    <n v="93277"/>
    <x v="1"/>
    <s v="TEC-AC-10003709"/>
    <x v="2"/>
    <x v="11"/>
    <s v="Maxell 4.7GB DVD-R 5/Pack"/>
    <n v="7.92"/>
    <n v="8"/>
    <n v="0"/>
    <x v="1850"/>
  </r>
  <r>
    <n v="3273"/>
    <x v="1627"/>
    <x v="97"/>
    <d v="2015-02-16T00:00:00"/>
    <s v="Standard Class"/>
    <s v="SJ-20215"/>
    <s v="Sarah Jordon"/>
    <x v="0"/>
    <s v="United States"/>
    <s v="Los Angeles"/>
    <x v="1"/>
    <n v="90049"/>
    <x v="1"/>
    <s v="FUR-CH-10002774"/>
    <x v="0"/>
    <x v="1"/>
    <s v="Global Deluxe Stacking Chair, Gray"/>
    <n v="203.92"/>
    <n v="5"/>
    <n v="0.2"/>
    <x v="2851"/>
  </r>
  <r>
    <n v="3274"/>
    <x v="1628"/>
    <x v="540"/>
    <d v="2017-05-12T00:00:00"/>
    <s v="Standard Class"/>
    <s v="PS-19045"/>
    <s v="Penelope Sewall"/>
    <x v="2"/>
    <s v="United States"/>
    <s v="Los Angeles"/>
    <x v="1"/>
    <n v="90032"/>
    <x v="1"/>
    <s v="TEC-CO-10001046"/>
    <x v="2"/>
    <x v="16"/>
    <s v="Canon Imageclass D680 Copier / Fax"/>
    <n v="3359.9520000000002"/>
    <n v="6"/>
    <n v="0.2"/>
    <x v="2852"/>
  </r>
  <r>
    <n v="3275"/>
    <x v="1629"/>
    <x v="808"/>
    <d v="2017-11-06T00:00:00"/>
    <s v="Standard Class"/>
    <s v="KM-16225"/>
    <s v="Kalyca Meade"/>
    <x v="1"/>
    <s v="United States"/>
    <s v="Overland Park"/>
    <x v="41"/>
    <n v="66212"/>
    <x v="2"/>
    <s v="OFF-FA-10003495"/>
    <x v="1"/>
    <x v="13"/>
    <s v="Staples"/>
    <n v="18.239999999999998"/>
    <n v="3"/>
    <n v="0"/>
    <x v="2853"/>
  </r>
  <r>
    <n v="3276"/>
    <x v="1629"/>
    <x v="808"/>
    <d v="2017-11-06T00:00:00"/>
    <s v="Standard Class"/>
    <s v="KM-16225"/>
    <s v="Kalyca Meade"/>
    <x v="1"/>
    <s v="United States"/>
    <s v="Overland Park"/>
    <x v="41"/>
    <n v="66212"/>
    <x v="2"/>
    <s v="OFF-AR-10004685"/>
    <x v="1"/>
    <x v="6"/>
    <s v="Binney &amp; Smith Crayola Metallic Colored Pencils, 8-Color Set"/>
    <n v="27.78"/>
    <n v="6"/>
    <n v="0"/>
    <x v="2854"/>
  </r>
  <r>
    <n v="3277"/>
    <x v="1630"/>
    <x v="267"/>
    <d v="2014-04-09T00:00:00"/>
    <s v="Second Class"/>
    <s v="GM-14695"/>
    <s v="Greg Maxwell"/>
    <x v="1"/>
    <s v="United States"/>
    <s v="Alexandria"/>
    <x v="17"/>
    <n v="22304"/>
    <x v="0"/>
    <s v="OFF-AR-10004757"/>
    <x v="1"/>
    <x v="6"/>
    <s v="Crayola Colored Pencils"/>
    <n v="22.96"/>
    <n v="7"/>
    <n v="0"/>
    <x v="2855"/>
  </r>
  <r>
    <n v="3278"/>
    <x v="1630"/>
    <x v="267"/>
    <d v="2014-04-09T00:00:00"/>
    <s v="Second Class"/>
    <s v="GM-14695"/>
    <s v="Greg Maxwell"/>
    <x v="1"/>
    <s v="United States"/>
    <s v="Alexandria"/>
    <x v="17"/>
    <n v="22304"/>
    <x v="0"/>
    <s v="TEC-PH-10001615"/>
    <x v="2"/>
    <x v="7"/>
    <s v="AT&amp;T CL82213"/>
    <n v="28.99"/>
    <n v="1"/>
    <n v="0"/>
    <x v="2856"/>
  </r>
  <r>
    <n v="3279"/>
    <x v="1630"/>
    <x v="267"/>
    <d v="2014-04-09T00:00:00"/>
    <s v="Second Class"/>
    <s v="GM-14695"/>
    <s v="Greg Maxwell"/>
    <x v="1"/>
    <s v="United States"/>
    <s v="Alexandria"/>
    <x v="17"/>
    <n v="22304"/>
    <x v="0"/>
    <s v="OFF-PA-10003349"/>
    <x v="1"/>
    <x v="10"/>
    <s v="Xerox 1957"/>
    <n v="12.96"/>
    <n v="2"/>
    <n v="0"/>
    <x v="2027"/>
  </r>
  <r>
    <n v="3280"/>
    <x v="1630"/>
    <x v="267"/>
    <d v="2014-04-09T00:00:00"/>
    <s v="Second Class"/>
    <s v="GM-14695"/>
    <s v="Greg Maxwell"/>
    <x v="1"/>
    <s v="United States"/>
    <s v="Alexandria"/>
    <x v="17"/>
    <n v="22304"/>
    <x v="0"/>
    <s v="OFF-AR-10000127"/>
    <x v="1"/>
    <x v="6"/>
    <s v="Newell 321"/>
    <n v="22.96"/>
    <n v="7"/>
    <n v="0"/>
    <x v="1046"/>
  </r>
  <r>
    <n v="3281"/>
    <x v="1630"/>
    <x v="267"/>
    <d v="2014-04-09T00:00:00"/>
    <s v="Second Class"/>
    <s v="GM-14695"/>
    <s v="Greg Maxwell"/>
    <x v="1"/>
    <s v="United States"/>
    <s v="Alexandria"/>
    <x v="17"/>
    <n v="22304"/>
    <x v="0"/>
    <s v="OFF-SU-10002881"/>
    <x v="1"/>
    <x v="14"/>
    <s v="Martin Yale Chadless Opener Electric Letter Opener"/>
    <n v="4164.05"/>
    <n v="5"/>
    <n v="0"/>
    <x v="2857"/>
  </r>
  <r>
    <n v="3282"/>
    <x v="1631"/>
    <x v="328"/>
    <d v="2014-09-24T00:00:00"/>
    <s v="Standard Class"/>
    <s v="KT-16465"/>
    <s v="Kean Takahito"/>
    <x v="0"/>
    <s v="United States"/>
    <s v="Raleigh"/>
    <x v="3"/>
    <n v="27604"/>
    <x v="0"/>
    <s v="TEC-AC-10001109"/>
    <x v="2"/>
    <x v="11"/>
    <s v="Logitech Trackman Marble Mouse"/>
    <n v="47.984000000000002"/>
    <n v="2"/>
    <n v="0.2"/>
    <x v="833"/>
  </r>
  <r>
    <n v="3283"/>
    <x v="1631"/>
    <x v="328"/>
    <d v="2014-09-24T00:00:00"/>
    <s v="Standard Class"/>
    <s v="KT-16465"/>
    <s v="Kean Takahito"/>
    <x v="0"/>
    <s v="United States"/>
    <s v="Raleigh"/>
    <x v="3"/>
    <n v="27604"/>
    <x v="0"/>
    <s v="OFF-PA-10000682"/>
    <x v="1"/>
    <x v="10"/>
    <s v="Xerox 1924"/>
    <n v="4.6239999999999997"/>
    <n v="1"/>
    <n v="0.2"/>
    <x v="713"/>
  </r>
  <r>
    <n v="3284"/>
    <x v="1632"/>
    <x v="587"/>
    <d v="2014-10-06T00:00:00"/>
    <s v="Standard Class"/>
    <s v="MH-17785"/>
    <s v="Maya Herman"/>
    <x v="1"/>
    <s v="United States"/>
    <s v="New York City"/>
    <x v="15"/>
    <n v="10035"/>
    <x v="3"/>
    <s v="FUR-FU-10000221"/>
    <x v="0"/>
    <x v="5"/>
    <s v="Master Caster Door Stop, Brown"/>
    <n v="15.24"/>
    <n v="3"/>
    <n v="0"/>
    <x v="2858"/>
  </r>
  <r>
    <n v="3285"/>
    <x v="1633"/>
    <x v="171"/>
    <d v="2014-09-17T00:00:00"/>
    <s v="Standard Class"/>
    <s v="AF-10885"/>
    <s v="Art Foster"/>
    <x v="0"/>
    <s v="United States"/>
    <s v="Fairfield"/>
    <x v="24"/>
    <n v="45014"/>
    <x v="3"/>
    <s v="OFF-BI-10002429"/>
    <x v="1"/>
    <x v="8"/>
    <s v="Premier Elliptical Ring Binder, Black"/>
    <n v="63.923999999999999"/>
    <n v="7"/>
    <n v="0.7"/>
    <x v="2859"/>
  </r>
  <r>
    <n v="3286"/>
    <x v="1634"/>
    <x v="297"/>
    <d v="2017-02-25T00:00:00"/>
    <s v="Standard Class"/>
    <s v="JP-16135"/>
    <s v="Julie Prescott"/>
    <x v="2"/>
    <s v="United States"/>
    <s v="Muskogee"/>
    <x v="26"/>
    <n v="74403"/>
    <x v="2"/>
    <s v="OFF-AR-10002375"/>
    <x v="1"/>
    <x v="6"/>
    <s v="Newell 351"/>
    <n v="6.56"/>
    <n v="2"/>
    <n v="0"/>
    <x v="2860"/>
  </r>
  <r>
    <n v="3287"/>
    <x v="1634"/>
    <x v="297"/>
    <d v="2017-02-25T00:00:00"/>
    <s v="Standard Class"/>
    <s v="JP-16135"/>
    <s v="Julie Prescott"/>
    <x v="2"/>
    <s v="United States"/>
    <s v="Muskogee"/>
    <x v="26"/>
    <n v="74403"/>
    <x v="2"/>
    <s v="OFF-AP-10000595"/>
    <x v="1"/>
    <x v="9"/>
    <s v="Disposable Triple-Filter Dust Bags"/>
    <n v="13.11"/>
    <n v="3"/>
    <n v="0"/>
    <x v="2861"/>
  </r>
  <r>
    <n v="3288"/>
    <x v="1635"/>
    <x v="350"/>
    <d v="2015-12-15T00:00:00"/>
    <s v="First Class"/>
    <s v="RD-19585"/>
    <s v="Rob Dowd"/>
    <x v="0"/>
    <s v="United States"/>
    <s v="Temecula"/>
    <x v="1"/>
    <n v="92592"/>
    <x v="1"/>
    <s v="TEC-PH-10001530"/>
    <x v="2"/>
    <x v="7"/>
    <s v="Plantronics Voyager Pro Legend"/>
    <n v="494.37599999999998"/>
    <n v="3"/>
    <n v="0.2"/>
    <x v="2862"/>
  </r>
  <r>
    <n v="3289"/>
    <x v="1635"/>
    <x v="350"/>
    <d v="2015-12-15T00:00:00"/>
    <s v="First Class"/>
    <s v="RD-19585"/>
    <s v="Rob Dowd"/>
    <x v="0"/>
    <s v="United States"/>
    <s v="Temecula"/>
    <x v="1"/>
    <n v="92592"/>
    <x v="1"/>
    <s v="OFF-BI-10000050"/>
    <x v="1"/>
    <x v="8"/>
    <s v="Angle-D Binders with Locking Rings, Label Holders"/>
    <n v="29.2"/>
    <n v="5"/>
    <n v="0.2"/>
    <x v="2863"/>
  </r>
  <r>
    <n v="3290"/>
    <x v="1635"/>
    <x v="350"/>
    <d v="2015-12-15T00:00:00"/>
    <s v="First Class"/>
    <s v="RD-19585"/>
    <s v="Rob Dowd"/>
    <x v="0"/>
    <s v="United States"/>
    <s v="Temecula"/>
    <x v="1"/>
    <n v="92592"/>
    <x v="1"/>
    <s v="TEC-AC-10001552"/>
    <x v="2"/>
    <x v="11"/>
    <s v="Logitech K350 2.4Ghz Wireless Keyboard"/>
    <n v="248.85"/>
    <n v="5"/>
    <n v="0"/>
    <x v="2864"/>
  </r>
  <r>
    <n v="3291"/>
    <x v="1635"/>
    <x v="350"/>
    <d v="2015-12-15T00:00:00"/>
    <s v="First Class"/>
    <s v="RD-19585"/>
    <s v="Rob Dowd"/>
    <x v="0"/>
    <s v="United States"/>
    <s v="Temecula"/>
    <x v="1"/>
    <n v="92592"/>
    <x v="1"/>
    <s v="TEC-AC-10003399"/>
    <x v="2"/>
    <x v="11"/>
    <s v="Memorex Mini Travel Drive 64 GB USB 2.0 Flash Drive"/>
    <n v="36.24"/>
    <n v="1"/>
    <n v="0"/>
    <x v="2865"/>
  </r>
  <r>
    <n v="3292"/>
    <x v="1636"/>
    <x v="859"/>
    <d v="2016-11-04T00:00:00"/>
    <s v="Standard Class"/>
    <s v="JF-15295"/>
    <s v="Jason Fortune-"/>
    <x v="0"/>
    <s v="United States"/>
    <s v="Sterling Heights"/>
    <x v="12"/>
    <n v="48310"/>
    <x v="2"/>
    <s v="OFF-AR-10004078"/>
    <x v="1"/>
    <x v="6"/>
    <s v="Newell 312"/>
    <n v="11.68"/>
    <n v="2"/>
    <n v="0"/>
    <x v="1426"/>
  </r>
  <r>
    <n v="3293"/>
    <x v="1637"/>
    <x v="58"/>
    <d v="2014-12-30T00:00:00"/>
    <s v="Standard Class"/>
    <s v="CK-12595"/>
    <s v="Clytie Kelty"/>
    <x v="0"/>
    <s v="United States"/>
    <s v="San Diego"/>
    <x v="1"/>
    <n v="92024"/>
    <x v="1"/>
    <s v="OFF-SU-10002189"/>
    <x v="1"/>
    <x v="14"/>
    <s v="Acme Rosewood Handle Letter Opener"/>
    <n v="11.91"/>
    <n v="3"/>
    <n v="0"/>
    <x v="2866"/>
  </r>
  <r>
    <n v="3294"/>
    <x v="1637"/>
    <x v="58"/>
    <d v="2014-12-30T00:00:00"/>
    <s v="Standard Class"/>
    <s v="CK-12595"/>
    <s v="Clytie Kelty"/>
    <x v="0"/>
    <s v="United States"/>
    <s v="San Diego"/>
    <x v="1"/>
    <n v="92024"/>
    <x v="1"/>
    <s v="FUR-FU-10001852"/>
    <x v="0"/>
    <x v="5"/>
    <s v="Eldon Regeneration Recycled Desk Accessories, Smoke"/>
    <n v="3.48"/>
    <n v="2"/>
    <n v="0"/>
    <x v="2867"/>
  </r>
  <r>
    <n v="3295"/>
    <x v="1638"/>
    <x v="860"/>
    <d v="2014-08-18T00:00:00"/>
    <s v="First Class"/>
    <s v="KH-16510"/>
    <s v="Keith Herrera"/>
    <x v="0"/>
    <s v="United States"/>
    <s v="Dallas"/>
    <x v="5"/>
    <n v="75081"/>
    <x v="2"/>
    <s v="OFF-BI-10003638"/>
    <x v="1"/>
    <x v="8"/>
    <s v="GBC Durable Plastic Covers"/>
    <n v="30.96"/>
    <n v="8"/>
    <n v="0.8"/>
    <x v="2868"/>
  </r>
  <r>
    <n v="3296"/>
    <x v="1639"/>
    <x v="172"/>
    <d v="2017-10-03T00:00:00"/>
    <s v="First Class"/>
    <s v="CM-12655"/>
    <s v="Corinna Mitchell"/>
    <x v="2"/>
    <s v="United States"/>
    <s v="New York City"/>
    <x v="15"/>
    <n v="10035"/>
    <x v="3"/>
    <s v="TEC-MA-10002428"/>
    <x v="2"/>
    <x v="15"/>
    <s v="Fellowes Powershred HS-440 4-Sheet High Security Shredder"/>
    <n v="1704.89"/>
    <n v="11"/>
    <n v="0"/>
    <x v="2869"/>
  </r>
  <r>
    <n v="3297"/>
    <x v="1640"/>
    <x v="293"/>
    <d v="2015-05-30T00:00:00"/>
    <s v="Standard Class"/>
    <s v="EB-13870"/>
    <s v="Emily Burns"/>
    <x v="0"/>
    <s v="United States"/>
    <s v="Phoenix"/>
    <x v="16"/>
    <n v="85023"/>
    <x v="1"/>
    <s v="OFF-BI-10001036"/>
    <x v="1"/>
    <x v="8"/>
    <s v="Cardinal EasyOpen D-Ring Binders"/>
    <n v="19.193999999999999"/>
    <n v="7"/>
    <n v="0.7"/>
    <x v="2870"/>
  </r>
  <r>
    <n v="3298"/>
    <x v="1640"/>
    <x v="293"/>
    <d v="2015-05-30T00:00:00"/>
    <s v="Standard Class"/>
    <s v="EB-13870"/>
    <s v="Emily Burns"/>
    <x v="0"/>
    <s v="United States"/>
    <s v="Phoenix"/>
    <x v="16"/>
    <n v="85023"/>
    <x v="1"/>
    <s v="OFF-AP-10004708"/>
    <x v="1"/>
    <x v="9"/>
    <s v="Fellowes Superior 10 Outlet Split Surge Protector"/>
    <n v="121.792"/>
    <n v="4"/>
    <n v="0.2"/>
    <x v="1708"/>
  </r>
  <r>
    <n v="3299"/>
    <x v="1641"/>
    <x v="673"/>
    <d v="2017-11-16T00:00:00"/>
    <s v="Same Day"/>
    <s v="MW-18235"/>
    <s v="Mitch Willingham"/>
    <x v="1"/>
    <s v="United States"/>
    <s v="San Francisco"/>
    <x v="1"/>
    <n v="94122"/>
    <x v="1"/>
    <s v="TEC-MA-10000488"/>
    <x v="2"/>
    <x v="15"/>
    <s v="Bady BDG101FRU Card Printer"/>
    <n v="1919.9760000000001"/>
    <n v="3"/>
    <n v="0.2"/>
    <x v="2397"/>
  </r>
  <r>
    <n v="3300"/>
    <x v="1642"/>
    <x v="728"/>
    <d v="2014-11-22T00:00:00"/>
    <s v="Standard Class"/>
    <s v="CS-11950"/>
    <s v="Carlos Soltero"/>
    <x v="0"/>
    <s v="United States"/>
    <s v="Philadelphia"/>
    <x v="9"/>
    <n v="19140"/>
    <x v="3"/>
    <s v="OFF-BI-10003656"/>
    <x v="1"/>
    <x v="8"/>
    <s v="Fellowes PB200 Plastic Comb Binding Machine"/>
    <n v="50.997"/>
    <n v="1"/>
    <n v="0.7"/>
    <x v="2871"/>
  </r>
  <r>
    <n v="3301"/>
    <x v="1642"/>
    <x v="728"/>
    <d v="2014-11-22T00:00:00"/>
    <s v="Standard Class"/>
    <s v="CS-11950"/>
    <s v="Carlos Soltero"/>
    <x v="0"/>
    <s v="United States"/>
    <s v="Philadelphia"/>
    <x v="9"/>
    <n v="19140"/>
    <x v="3"/>
    <s v="OFF-ST-10003656"/>
    <x v="1"/>
    <x v="4"/>
    <s v="Safco Industrial Wire Shelving"/>
    <n v="76.792000000000002"/>
    <n v="1"/>
    <n v="0.2"/>
    <x v="2872"/>
  </r>
  <r>
    <n v="3302"/>
    <x v="1642"/>
    <x v="728"/>
    <d v="2014-11-22T00:00:00"/>
    <s v="Standard Class"/>
    <s v="CS-11950"/>
    <s v="Carlos Soltero"/>
    <x v="0"/>
    <s v="United States"/>
    <s v="Philadelphia"/>
    <x v="9"/>
    <n v="19140"/>
    <x v="3"/>
    <s v="TEC-PH-10001128"/>
    <x v="2"/>
    <x v="7"/>
    <s v="Motorola Droid Maxx"/>
    <n v="539.96400000000006"/>
    <n v="6"/>
    <n v="0.4"/>
    <x v="2873"/>
  </r>
  <r>
    <n v="3303"/>
    <x v="1642"/>
    <x v="728"/>
    <d v="2014-11-22T00:00:00"/>
    <s v="Standard Class"/>
    <s v="CS-11950"/>
    <s v="Carlos Soltero"/>
    <x v="0"/>
    <s v="United States"/>
    <s v="Philadelphia"/>
    <x v="9"/>
    <n v="19140"/>
    <x v="3"/>
    <s v="FUR-FU-10001473"/>
    <x v="0"/>
    <x v="5"/>
    <s v="Eldon Executive Woodline II Desk Accessories, Mahogany"/>
    <n v="60.311999999999998"/>
    <n v="3"/>
    <n v="0.2"/>
    <x v="2834"/>
  </r>
  <r>
    <n v="3304"/>
    <x v="1642"/>
    <x v="728"/>
    <d v="2014-11-22T00:00:00"/>
    <s v="Standard Class"/>
    <s v="CS-11950"/>
    <s v="Carlos Soltero"/>
    <x v="0"/>
    <s v="United States"/>
    <s v="Philadelphia"/>
    <x v="9"/>
    <n v="19140"/>
    <x v="3"/>
    <s v="OFF-BI-10004656"/>
    <x v="1"/>
    <x v="8"/>
    <s v="Peel &amp; Stick Add-On Corner Pockets"/>
    <n v="1.944"/>
    <n v="3"/>
    <n v="0.7"/>
    <x v="2874"/>
  </r>
  <r>
    <n v="3305"/>
    <x v="1643"/>
    <x v="125"/>
    <d v="2015-01-01T00:00:00"/>
    <s v="Second Class"/>
    <s v="SP-20620"/>
    <s v="Stefania Perrino"/>
    <x v="1"/>
    <s v="United States"/>
    <s v="Laredo"/>
    <x v="5"/>
    <n v="78041"/>
    <x v="2"/>
    <s v="OFF-EN-10004955"/>
    <x v="1"/>
    <x v="12"/>
    <s v="Fashion Color Clasp Envelopes"/>
    <n v="12.984"/>
    <n v="3"/>
    <n v="0.2"/>
    <x v="2875"/>
  </r>
  <r>
    <n v="3306"/>
    <x v="1643"/>
    <x v="125"/>
    <d v="2015-01-01T00:00:00"/>
    <s v="Second Class"/>
    <s v="SP-20620"/>
    <s v="Stefania Perrino"/>
    <x v="1"/>
    <s v="United States"/>
    <s v="Laredo"/>
    <x v="5"/>
    <n v="78041"/>
    <x v="2"/>
    <s v="TEC-PH-10002468"/>
    <x v="2"/>
    <x v="7"/>
    <s v="Plantronics CS 50-USB - headset - Convertible, Monaural"/>
    <n v="217.584"/>
    <n v="2"/>
    <n v="0.2"/>
    <x v="2876"/>
  </r>
  <r>
    <n v="3307"/>
    <x v="1643"/>
    <x v="125"/>
    <d v="2015-01-01T00:00:00"/>
    <s v="Second Class"/>
    <s v="SP-20620"/>
    <s v="Stefania Perrino"/>
    <x v="1"/>
    <s v="United States"/>
    <s v="Laredo"/>
    <x v="5"/>
    <n v="78041"/>
    <x v="2"/>
    <s v="TEC-PH-10000576"/>
    <x v="2"/>
    <x v="7"/>
    <s v="AT&amp;T 1080 Corded phone"/>
    <n v="328.77600000000001"/>
    <n v="3"/>
    <n v="0.2"/>
    <x v="2877"/>
  </r>
  <r>
    <n v="3308"/>
    <x v="1643"/>
    <x v="125"/>
    <d v="2015-01-01T00:00:00"/>
    <s v="Second Class"/>
    <s v="SP-20620"/>
    <s v="Stefania Perrino"/>
    <x v="1"/>
    <s v="United States"/>
    <s v="Laredo"/>
    <x v="5"/>
    <n v="78041"/>
    <x v="2"/>
    <s v="OFF-BI-10002160"/>
    <x v="1"/>
    <x v="8"/>
    <s v="Acco Hanging Data Binders"/>
    <n v="2.286"/>
    <n v="3"/>
    <n v="0.8"/>
    <x v="2878"/>
  </r>
  <r>
    <n v="3309"/>
    <x v="1643"/>
    <x v="125"/>
    <d v="2015-01-01T00:00:00"/>
    <s v="Second Class"/>
    <s v="SP-20620"/>
    <s v="Stefania Perrino"/>
    <x v="1"/>
    <s v="United States"/>
    <s v="Laredo"/>
    <x v="5"/>
    <n v="78041"/>
    <x v="2"/>
    <s v="TEC-AC-10003628"/>
    <x v="2"/>
    <x v="11"/>
    <s v="Logitech 910-002974 M325 Wireless Mouse for Web Scrolling"/>
    <n v="47.984000000000002"/>
    <n v="2"/>
    <n v="0.2"/>
    <x v="2262"/>
  </r>
  <r>
    <n v="3310"/>
    <x v="1644"/>
    <x v="599"/>
    <d v="2015-11-11T00:00:00"/>
    <s v="Standard Class"/>
    <s v="GT-14635"/>
    <s v="Grant Thornton"/>
    <x v="1"/>
    <s v="United States"/>
    <s v="New York City"/>
    <x v="15"/>
    <n v="10009"/>
    <x v="3"/>
    <s v="OFF-BI-10001116"/>
    <x v="1"/>
    <x v="8"/>
    <s v="Wilson Jones 1&quot; Hanging DublLock Ring Binders"/>
    <n v="25.344000000000001"/>
    <n v="6"/>
    <n v="0.2"/>
    <x v="2879"/>
  </r>
  <r>
    <n v="3311"/>
    <x v="1645"/>
    <x v="42"/>
    <d v="2016-09-22T00:00:00"/>
    <s v="Standard Class"/>
    <s v="LW-17215"/>
    <s v="Luke Weiss"/>
    <x v="0"/>
    <s v="United States"/>
    <s v="New York City"/>
    <x v="15"/>
    <n v="10035"/>
    <x v="3"/>
    <s v="OFF-BI-10002026"/>
    <x v="1"/>
    <x v="8"/>
    <s v="Avery Arch Ring Binders"/>
    <n v="232.4"/>
    <n v="5"/>
    <n v="0.2"/>
    <x v="2880"/>
  </r>
  <r>
    <n v="3312"/>
    <x v="1646"/>
    <x v="231"/>
    <d v="2016-03-25T00:00:00"/>
    <s v="Second Class"/>
    <s v="AH-10030"/>
    <s v="Aaron Hawkins"/>
    <x v="1"/>
    <s v="United States"/>
    <s v="Gulfport"/>
    <x v="35"/>
    <n v="39503"/>
    <x v="0"/>
    <s v="FUR-FU-10003691"/>
    <x v="0"/>
    <x v="5"/>
    <s v="Eldon Image Series Desk Accessories, Ebony"/>
    <n v="86.45"/>
    <n v="7"/>
    <n v="0"/>
    <x v="2881"/>
  </r>
  <r>
    <n v="3313"/>
    <x v="1647"/>
    <x v="127"/>
    <d v="2014-10-01T00:00:00"/>
    <s v="Standard Class"/>
    <s v="TH-21100"/>
    <s v="Thea Hendricks"/>
    <x v="0"/>
    <s v="United States"/>
    <s v="San Diego"/>
    <x v="1"/>
    <n v="92037"/>
    <x v="1"/>
    <s v="FUR-CH-10002602"/>
    <x v="0"/>
    <x v="1"/>
    <s v="DMI Arturo Collection Mission-style Design Wood Chair"/>
    <n v="603.91999999999996"/>
    <n v="5"/>
    <n v="0.2"/>
    <x v="2882"/>
  </r>
  <r>
    <n v="3314"/>
    <x v="1647"/>
    <x v="127"/>
    <d v="2014-10-01T00:00:00"/>
    <s v="Standard Class"/>
    <s v="TH-21100"/>
    <s v="Thea Hendricks"/>
    <x v="0"/>
    <s v="United States"/>
    <s v="San Diego"/>
    <x v="1"/>
    <n v="92037"/>
    <x v="1"/>
    <s v="OFF-PA-10000675"/>
    <x v="1"/>
    <x v="10"/>
    <s v="Xerox 1919"/>
    <n v="81.98"/>
    <n v="2"/>
    <n v="0"/>
    <x v="2883"/>
  </r>
  <r>
    <n v="3315"/>
    <x v="1648"/>
    <x v="165"/>
    <d v="2017-12-28T00:00:00"/>
    <s v="Standard Class"/>
    <s v="HG-15025"/>
    <s v="Hunter Glantz"/>
    <x v="0"/>
    <s v="United States"/>
    <s v="Oceanside"/>
    <x v="15"/>
    <n v="11572"/>
    <x v="3"/>
    <s v="FUR-CH-10002602"/>
    <x v="0"/>
    <x v="1"/>
    <s v="DMI Arturo Collection Mission-style Design Wood Chair"/>
    <n v="271.76400000000001"/>
    <n v="2"/>
    <n v="0.1"/>
    <x v="2884"/>
  </r>
  <r>
    <n v="3316"/>
    <x v="1648"/>
    <x v="165"/>
    <d v="2017-12-28T00:00:00"/>
    <s v="Standard Class"/>
    <s v="HG-15025"/>
    <s v="Hunter Glantz"/>
    <x v="0"/>
    <s v="United States"/>
    <s v="Oceanside"/>
    <x v="15"/>
    <n v="11572"/>
    <x v="3"/>
    <s v="OFF-BI-10001900"/>
    <x v="1"/>
    <x v="8"/>
    <s v="DXL Angle-View Binders with Locking Rings, Black"/>
    <n v="14.375999999999999"/>
    <n v="3"/>
    <n v="0.2"/>
    <x v="2885"/>
  </r>
  <r>
    <n v="3317"/>
    <x v="1649"/>
    <x v="468"/>
    <d v="2017-11-15T00:00:00"/>
    <s v="Second Class"/>
    <s v="EB-13750"/>
    <s v="Edward Becker"/>
    <x v="1"/>
    <s v="United States"/>
    <s v="Round Rock"/>
    <x v="5"/>
    <n v="78664"/>
    <x v="2"/>
    <s v="FUR-FU-10001468"/>
    <x v="0"/>
    <x v="5"/>
    <s v="Tenex Antistatic Computer Chair Mats"/>
    <n v="341.96"/>
    <n v="5"/>
    <n v="0.6"/>
    <x v="2886"/>
  </r>
  <r>
    <n v="3318"/>
    <x v="1650"/>
    <x v="861"/>
    <d v="2015-09-15T00:00:00"/>
    <s v="Standard Class"/>
    <s v="SC-20725"/>
    <s v="Steven Cartwright"/>
    <x v="0"/>
    <s v="United States"/>
    <s v="Redlands"/>
    <x v="1"/>
    <n v="92374"/>
    <x v="1"/>
    <s v="OFF-AR-10004648"/>
    <x v="1"/>
    <x v="6"/>
    <s v="Boston 19500 Mighty Mite Electric Pencil Sharpener"/>
    <n v="181.35"/>
    <n v="9"/>
    <n v="0"/>
    <x v="2887"/>
  </r>
  <r>
    <n v="3319"/>
    <x v="1650"/>
    <x v="861"/>
    <d v="2015-09-15T00:00:00"/>
    <s v="Standard Class"/>
    <s v="SC-20725"/>
    <s v="Steven Cartwright"/>
    <x v="0"/>
    <s v="United States"/>
    <s v="Redlands"/>
    <x v="1"/>
    <n v="92374"/>
    <x v="1"/>
    <s v="OFF-LA-10003190"/>
    <x v="1"/>
    <x v="2"/>
    <s v="Avery 474"/>
    <n v="8.64"/>
    <n v="3"/>
    <n v="0"/>
    <x v="910"/>
  </r>
  <r>
    <n v="3320"/>
    <x v="1651"/>
    <x v="414"/>
    <d v="2014-12-25T00:00:00"/>
    <s v="Standard Class"/>
    <s v="TS-21505"/>
    <s v="Tony Sayre"/>
    <x v="0"/>
    <s v="United States"/>
    <s v="Columbia"/>
    <x v="18"/>
    <n v="38401"/>
    <x v="0"/>
    <s v="OFF-AP-10004868"/>
    <x v="1"/>
    <x v="9"/>
    <s v="Hoover Commercial Soft Guard Upright Vacuum And Disposable Filtration Bags"/>
    <n v="43.512"/>
    <n v="7"/>
    <n v="0.2"/>
    <x v="2888"/>
  </r>
  <r>
    <n v="3321"/>
    <x v="1651"/>
    <x v="414"/>
    <d v="2014-12-25T00:00:00"/>
    <s v="Standard Class"/>
    <s v="TS-21505"/>
    <s v="Tony Sayre"/>
    <x v="0"/>
    <s v="United States"/>
    <s v="Columbia"/>
    <x v="18"/>
    <n v="38401"/>
    <x v="0"/>
    <s v="FUR-CH-10004287"/>
    <x v="0"/>
    <x v="1"/>
    <s v="SAFCO Arco Folding Chair"/>
    <n v="662.88"/>
    <n v="3"/>
    <n v="0.2"/>
    <x v="1755"/>
  </r>
  <r>
    <n v="3322"/>
    <x v="1651"/>
    <x v="414"/>
    <d v="2014-12-25T00:00:00"/>
    <s v="Standard Class"/>
    <s v="TS-21505"/>
    <s v="Tony Sayre"/>
    <x v="0"/>
    <s v="United States"/>
    <s v="Columbia"/>
    <x v="18"/>
    <n v="38401"/>
    <x v="0"/>
    <s v="OFF-PA-10002689"/>
    <x v="1"/>
    <x v="10"/>
    <s v="Weyerhaeuser First Choice Laser/Copy Paper (20Lb. and 88 Bright)"/>
    <n v="25.92"/>
    <n v="5"/>
    <n v="0.2"/>
    <x v="1430"/>
  </r>
  <r>
    <n v="3323"/>
    <x v="1652"/>
    <x v="862"/>
    <d v="2015-07-27T00:00:00"/>
    <s v="Standard Class"/>
    <s v="TH-21550"/>
    <s v="Tracy Hopkins"/>
    <x v="2"/>
    <s v="United States"/>
    <s v="New York City"/>
    <x v="15"/>
    <n v="10009"/>
    <x v="3"/>
    <s v="OFF-AP-10002892"/>
    <x v="1"/>
    <x v="9"/>
    <s v="Belkin F5C206VTEL 6 Outlet Surge"/>
    <n v="68.94"/>
    <n v="3"/>
    <n v="0"/>
    <x v="2889"/>
  </r>
  <r>
    <n v="3324"/>
    <x v="1652"/>
    <x v="862"/>
    <d v="2015-07-27T00:00:00"/>
    <s v="Standard Class"/>
    <s v="TH-21550"/>
    <s v="Tracy Hopkins"/>
    <x v="2"/>
    <s v="United States"/>
    <s v="New York City"/>
    <x v="15"/>
    <n v="10009"/>
    <x v="3"/>
    <s v="FUR-FU-10002253"/>
    <x v="0"/>
    <x v="5"/>
    <s v="Howard Miller 13&quot; Diameter Pewter Finish Round Wall Clock"/>
    <n v="128.82"/>
    <n v="3"/>
    <n v="0"/>
    <x v="2890"/>
  </r>
  <r>
    <n v="3325"/>
    <x v="1653"/>
    <x v="7"/>
    <d v="2014-11-15T00:00:00"/>
    <s v="Standard Class"/>
    <s v="KD-16270"/>
    <s v="Karen Daniels"/>
    <x v="0"/>
    <s v="United States"/>
    <s v="Houston"/>
    <x v="5"/>
    <n v="77095"/>
    <x v="2"/>
    <s v="OFF-BI-10001359"/>
    <x v="1"/>
    <x v="8"/>
    <s v="GBC DocuBind TL300 Electric Binding System"/>
    <n v="896.99"/>
    <n v="5"/>
    <n v="0.8"/>
    <x v="2891"/>
  </r>
  <r>
    <n v="3326"/>
    <x v="1653"/>
    <x v="7"/>
    <d v="2014-11-15T00:00:00"/>
    <s v="Standard Class"/>
    <s v="KD-16270"/>
    <s v="Karen Daniels"/>
    <x v="0"/>
    <s v="United States"/>
    <s v="Houston"/>
    <x v="5"/>
    <n v="77095"/>
    <x v="2"/>
    <s v="OFF-BI-10001267"/>
    <x v="1"/>
    <x v="8"/>
    <s v="Universal Recycled Hanging Pressboard Report Binders, Letter Size"/>
    <n v="1.234"/>
    <n v="1"/>
    <n v="0.8"/>
    <x v="2892"/>
  </r>
  <r>
    <n v="3327"/>
    <x v="1653"/>
    <x v="7"/>
    <d v="2014-11-15T00:00:00"/>
    <s v="Standard Class"/>
    <s v="KD-16270"/>
    <s v="Karen Daniels"/>
    <x v="0"/>
    <s v="United States"/>
    <s v="Houston"/>
    <x v="5"/>
    <n v="77095"/>
    <x v="2"/>
    <s v="OFF-AR-10003582"/>
    <x v="1"/>
    <x v="6"/>
    <s v="Boston Electric Pencil Sharpener, Model 1818, Charcoal Black"/>
    <n v="67.56"/>
    <n v="3"/>
    <n v="0.2"/>
    <x v="2893"/>
  </r>
  <r>
    <n v="3328"/>
    <x v="1653"/>
    <x v="7"/>
    <d v="2014-11-15T00:00:00"/>
    <s v="Standard Class"/>
    <s v="KD-16270"/>
    <s v="Karen Daniels"/>
    <x v="0"/>
    <s v="United States"/>
    <s v="Houston"/>
    <x v="5"/>
    <n v="77095"/>
    <x v="2"/>
    <s v="OFF-PA-10003724"/>
    <x v="1"/>
    <x v="10"/>
    <s v="Wirebound Message Book, 4 per Page"/>
    <n v="21.72"/>
    <n v="5"/>
    <n v="0.2"/>
    <x v="2894"/>
  </r>
  <r>
    <n v="3329"/>
    <x v="1653"/>
    <x v="7"/>
    <d v="2014-11-15T00:00:00"/>
    <s v="Standard Class"/>
    <s v="KD-16270"/>
    <s v="Karen Daniels"/>
    <x v="0"/>
    <s v="United States"/>
    <s v="Houston"/>
    <x v="5"/>
    <n v="77095"/>
    <x v="2"/>
    <s v="OFF-PA-10001033"/>
    <x v="1"/>
    <x v="10"/>
    <s v="Xerox 1893"/>
    <n v="262.33600000000001"/>
    <n v="8"/>
    <n v="0.2"/>
    <x v="2895"/>
  </r>
  <r>
    <n v="3330"/>
    <x v="1653"/>
    <x v="7"/>
    <d v="2014-11-15T00:00:00"/>
    <s v="Standard Class"/>
    <s v="KD-16270"/>
    <s v="Karen Daniels"/>
    <x v="0"/>
    <s v="United States"/>
    <s v="Houston"/>
    <x v="5"/>
    <n v="77095"/>
    <x v="2"/>
    <s v="TEC-PH-10003505"/>
    <x v="2"/>
    <x v="7"/>
    <s v="Geemarc AmpliPOWER60"/>
    <n v="148.47999999999999"/>
    <n v="2"/>
    <n v="0.2"/>
    <x v="1551"/>
  </r>
  <r>
    <n v="3331"/>
    <x v="1653"/>
    <x v="7"/>
    <d v="2014-11-15T00:00:00"/>
    <s v="Standard Class"/>
    <s v="KD-16270"/>
    <s v="Karen Daniels"/>
    <x v="0"/>
    <s v="United States"/>
    <s v="Houston"/>
    <x v="5"/>
    <n v="77095"/>
    <x v="2"/>
    <s v="TEC-PH-10004959"/>
    <x v="2"/>
    <x v="7"/>
    <s v="Classic Ivory Antique Telephone ZL1810"/>
    <n v="241.17599999999999"/>
    <n v="3"/>
    <n v="0.2"/>
    <x v="2896"/>
  </r>
  <r>
    <n v="3332"/>
    <x v="1654"/>
    <x v="817"/>
    <d v="2017-12-20T00:00:00"/>
    <s v="Standard Class"/>
    <s v="GM-14455"/>
    <s v="Gary Mitchum"/>
    <x v="2"/>
    <s v="United States"/>
    <s v="Chicago"/>
    <x v="10"/>
    <n v="60653"/>
    <x v="2"/>
    <s v="TEC-AC-10000474"/>
    <x v="2"/>
    <x v="11"/>
    <s v="Kensington Expert Mouse Optical USB Trackball for PC or Mac"/>
    <n v="227.976"/>
    <n v="3"/>
    <n v="0.2"/>
    <x v="2897"/>
  </r>
  <r>
    <n v="3333"/>
    <x v="1654"/>
    <x v="817"/>
    <d v="2017-12-20T00:00:00"/>
    <s v="Standard Class"/>
    <s v="GM-14455"/>
    <s v="Gary Mitchum"/>
    <x v="2"/>
    <s v="United States"/>
    <s v="Chicago"/>
    <x v="10"/>
    <n v="60653"/>
    <x v="2"/>
    <s v="TEC-PH-10003095"/>
    <x v="2"/>
    <x v="7"/>
    <s v="Samsung HM1900 Bluetooth Headset"/>
    <n v="52.68"/>
    <n v="3"/>
    <n v="0.2"/>
    <x v="2898"/>
  </r>
  <r>
    <n v="3334"/>
    <x v="1654"/>
    <x v="817"/>
    <d v="2017-12-20T00:00:00"/>
    <s v="Standard Class"/>
    <s v="GM-14455"/>
    <s v="Gary Mitchum"/>
    <x v="2"/>
    <s v="United States"/>
    <s v="Chicago"/>
    <x v="10"/>
    <n v="60653"/>
    <x v="2"/>
    <s v="FUR-FU-10002963"/>
    <x v="0"/>
    <x v="5"/>
    <s v="Master Caster Door Stop, Gray"/>
    <n v="2.032"/>
    <n v="1"/>
    <n v="0.6"/>
    <x v="2899"/>
  </r>
  <r>
    <n v="3335"/>
    <x v="1655"/>
    <x v="170"/>
    <d v="2017-08-22T00:00:00"/>
    <s v="First Class"/>
    <s v="PR-18880"/>
    <s v="Patrick Ryan"/>
    <x v="0"/>
    <s v="United States"/>
    <s v="Oakland"/>
    <x v="1"/>
    <n v="94601"/>
    <x v="1"/>
    <s v="OFF-AR-10000203"/>
    <x v="1"/>
    <x v="6"/>
    <s v="Newell 336"/>
    <n v="17.12"/>
    <n v="4"/>
    <n v="0"/>
    <x v="2900"/>
  </r>
  <r>
    <n v="3336"/>
    <x v="1655"/>
    <x v="170"/>
    <d v="2017-08-22T00:00:00"/>
    <s v="First Class"/>
    <s v="PR-18880"/>
    <s v="Patrick Ryan"/>
    <x v="0"/>
    <s v="United States"/>
    <s v="Oakland"/>
    <x v="1"/>
    <n v="94601"/>
    <x v="1"/>
    <s v="TEC-PH-10004667"/>
    <x v="2"/>
    <x v="7"/>
    <s v="Cisco 8x8 Inc. 6753i IP Business Phone System"/>
    <n v="431.96800000000002"/>
    <n v="4"/>
    <n v="0.2"/>
    <x v="2901"/>
  </r>
  <r>
    <n v="3337"/>
    <x v="1655"/>
    <x v="170"/>
    <d v="2017-08-22T00:00:00"/>
    <s v="First Class"/>
    <s v="PR-18880"/>
    <s v="Patrick Ryan"/>
    <x v="0"/>
    <s v="United States"/>
    <s v="Oakland"/>
    <x v="1"/>
    <n v="94601"/>
    <x v="1"/>
    <s v="FUR-FU-10000193"/>
    <x v="0"/>
    <x v="5"/>
    <s v="Tenex Chairmats For Use with Hard Floors"/>
    <n v="129.91999999999999"/>
    <n v="4"/>
    <n v="0"/>
    <x v="2902"/>
  </r>
  <r>
    <n v="3338"/>
    <x v="1655"/>
    <x v="170"/>
    <d v="2017-08-22T00:00:00"/>
    <s v="First Class"/>
    <s v="PR-18880"/>
    <s v="Patrick Ryan"/>
    <x v="0"/>
    <s v="United States"/>
    <s v="Oakland"/>
    <x v="1"/>
    <n v="94601"/>
    <x v="1"/>
    <s v="FUR-TA-10001539"/>
    <x v="0"/>
    <x v="3"/>
    <s v="Chromcraft Rectangular Conference Tables"/>
    <n v="568.72799999999995"/>
    <n v="3"/>
    <n v="0.2"/>
    <x v="2903"/>
  </r>
  <r>
    <n v="3339"/>
    <x v="1655"/>
    <x v="170"/>
    <d v="2017-08-22T00:00:00"/>
    <s v="First Class"/>
    <s v="PR-18880"/>
    <s v="Patrick Ryan"/>
    <x v="0"/>
    <s v="United States"/>
    <s v="Oakland"/>
    <x v="1"/>
    <n v="94601"/>
    <x v="1"/>
    <s v="OFF-BI-10000962"/>
    <x v="1"/>
    <x v="8"/>
    <s v="Acco Flexible ACCOHIDE Square Ring Data Binder, Dark Blue, 11 1/2&quot; X 14&quot; 7/8&quot;"/>
    <n v="117.14400000000001"/>
    <n v="9"/>
    <n v="0.2"/>
    <x v="2904"/>
  </r>
  <r>
    <n v="3340"/>
    <x v="1655"/>
    <x v="170"/>
    <d v="2017-08-22T00:00:00"/>
    <s v="First Class"/>
    <s v="PR-18880"/>
    <s v="Patrick Ryan"/>
    <x v="0"/>
    <s v="United States"/>
    <s v="Oakland"/>
    <x v="1"/>
    <n v="94601"/>
    <x v="1"/>
    <s v="OFF-AP-10002867"/>
    <x v="1"/>
    <x v="9"/>
    <s v="Fellowes Command Center 5-outlet power strip"/>
    <n v="203.52"/>
    <n v="3"/>
    <n v="0"/>
    <x v="2905"/>
  </r>
  <r>
    <n v="3341"/>
    <x v="1655"/>
    <x v="170"/>
    <d v="2017-08-22T00:00:00"/>
    <s v="First Class"/>
    <s v="PR-18880"/>
    <s v="Patrick Ryan"/>
    <x v="0"/>
    <s v="United States"/>
    <s v="Oakland"/>
    <x v="1"/>
    <n v="94601"/>
    <x v="1"/>
    <s v="OFF-LA-10001158"/>
    <x v="1"/>
    <x v="2"/>
    <s v="Avery Address/Shipping Labels for Typewriters, 4&quot; x 2&quot;"/>
    <n v="51.75"/>
    <n v="5"/>
    <n v="0"/>
    <x v="2906"/>
  </r>
  <r>
    <n v="3342"/>
    <x v="1656"/>
    <x v="278"/>
    <d v="2016-09-01T00:00:00"/>
    <s v="Second Class"/>
    <s v="TB-21055"/>
    <s v="Ted Butterfield"/>
    <x v="0"/>
    <s v="United States"/>
    <s v="Quincy"/>
    <x v="31"/>
    <n v="2169"/>
    <x v="3"/>
    <s v="OFF-PA-10000675"/>
    <x v="1"/>
    <x v="10"/>
    <s v="Xerox 1919"/>
    <n v="122.97"/>
    <n v="3"/>
    <n v="0"/>
    <x v="1283"/>
  </r>
  <r>
    <n v="3343"/>
    <x v="1656"/>
    <x v="278"/>
    <d v="2016-09-01T00:00:00"/>
    <s v="Second Class"/>
    <s v="TB-21055"/>
    <s v="Ted Butterfield"/>
    <x v="0"/>
    <s v="United States"/>
    <s v="Quincy"/>
    <x v="31"/>
    <n v="2169"/>
    <x v="3"/>
    <s v="FUR-TA-10001307"/>
    <x v="0"/>
    <x v="3"/>
    <s v="SAFCO PlanMaster Heigh-Adjustable Drafting Table Base, 43w x 30d x 30-37h, Black"/>
    <n v="244.61500000000001"/>
    <n v="1"/>
    <n v="0.3"/>
    <x v="2907"/>
  </r>
  <r>
    <n v="3344"/>
    <x v="1656"/>
    <x v="278"/>
    <d v="2016-09-01T00:00:00"/>
    <s v="Second Class"/>
    <s v="TB-21055"/>
    <s v="Ted Butterfield"/>
    <x v="0"/>
    <s v="United States"/>
    <s v="Quincy"/>
    <x v="31"/>
    <n v="2169"/>
    <x v="3"/>
    <s v="TEC-PH-10000011"/>
    <x v="2"/>
    <x v="7"/>
    <s v="PureGear Roll-On Screen Protector"/>
    <n v="59.97"/>
    <n v="3"/>
    <n v="0"/>
    <x v="2908"/>
  </r>
  <r>
    <n v="3345"/>
    <x v="1656"/>
    <x v="278"/>
    <d v="2016-09-01T00:00:00"/>
    <s v="Second Class"/>
    <s v="TB-21055"/>
    <s v="Ted Butterfield"/>
    <x v="0"/>
    <s v="United States"/>
    <s v="Quincy"/>
    <x v="31"/>
    <n v="2169"/>
    <x v="3"/>
    <s v="OFF-PA-10002666"/>
    <x v="1"/>
    <x v="10"/>
    <s v="Southworth 25% Cotton Linen-Finish Paper &amp; Envelopes"/>
    <n v="81.540000000000006"/>
    <n v="9"/>
    <n v="0"/>
    <x v="2909"/>
  </r>
  <r>
    <n v="3346"/>
    <x v="1656"/>
    <x v="278"/>
    <d v="2016-09-01T00:00:00"/>
    <s v="Second Class"/>
    <s v="TB-21055"/>
    <s v="Ted Butterfield"/>
    <x v="0"/>
    <s v="United States"/>
    <s v="Quincy"/>
    <x v="31"/>
    <n v="2169"/>
    <x v="3"/>
    <s v="OFF-FA-10000735"/>
    <x v="1"/>
    <x v="13"/>
    <s v="Staples"/>
    <n v="11.68"/>
    <n v="4"/>
    <n v="0"/>
    <x v="2247"/>
  </r>
  <r>
    <n v="3347"/>
    <x v="1656"/>
    <x v="278"/>
    <d v="2016-09-01T00:00:00"/>
    <s v="Second Class"/>
    <s v="TB-21055"/>
    <s v="Ted Butterfield"/>
    <x v="0"/>
    <s v="United States"/>
    <s v="Quincy"/>
    <x v="31"/>
    <n v="2169"/>
    <x v="3"/>
    <s v="OFF-BI-10000174"/>
    <x v="1"/>
    <x v="8"/>
    <s v="Wilson Jones Clip &amp; Carry Folder Binder Tool for Ring Binders, Clear"/>
    <n v="29"/>
    <n v="5"/>
    <n v="0"/>
    <x v="2910"/>
  </r>
  <r>
    <n v="3348"/>
    <x v="1657"/>
    <x v="863"/>
    <d v="2015-08-20T00:00:00"/>
    <s v="Standard Class"/>
    <s v="ON-18715"/>
    <s v="Odella Nelson"/>
    <x v="1"/>
    <s v="United States"/>
    <s v="Yucaipa"/>
    <x v="1"/>
    <n v="92399"/>
    <x v="1"/>
    <s v="OFF-AR-10003156"/>
    <x v="1"/>
    <x v="6"/>
    <s v="50 Colored Long Pencils"/>
    <n v="50.8"/>
    <n v="5"/>
    <n v="0"/>
    <x v="2911"/>
  </r>
  <r>
    <n v="3349"/>
    <x v="1658"/>
    <x v="60"/>
    <d v="2017-11-07T00:00:00"/>
    <s v="First Class"/>
    <s v="AH-10195"/>
    <s v="Alan Haines"/>
    <x v="1"/>
    <s v="United States"/>
    <s v="Chicago"/>
    <x v="10"/>
    <n v="60623"/>
    <x v="2"/>
    <s v="OFF-BI-10000474"/>
    <x v="1"/>
    <x v="8"/>
    <s v="Avery Recycled Flexi-View Covers for Binding Systems"/>
    <n v="16.03"/>
    <n v="5"/>
    <n v="0.8"/>
    <x v="2912"/>
  </r>
  <r>
    <n v="3350"/>
    <x v="1659"/>
    <x v="864"/>
    <d v="2016-08-21T00:00:00"/>
    <s v="Standard Class"/>
    <s v="NM-18520"/>
    <s v="Neoma Murray"/>
    <x v="0"/>
    <s v="United States"/>
    <s v="Seattle"/>
    <x v="4"/>
    <n v="98105"/>
    <x v="1"/>
    <s v="OFF-BI-10003712"/>
    <x v="1"/>
    <x v="8"/>
    <s v="Acco Pressboard Covers with Storage Hooks, 14 7/8&quot; x 11&quot;, Light Blue"/>
    <n v="15.712"/>
    <n v="4"/>
    <n v="0.2"/>
    <x v="589"/>
  </r>
  <r>
    <n v="3351"/>
    <x v="1660"/>
    <x v="482"/>
    <d v="2016-12-31T00:00:00"/>
    <s v="Standard Class"/>
    <s v="AR-10510"/>
    <s v="Andrew Roberts"/>
    <x v="0"/>
    <s v="United States"/>
    <s v="New York City"/>
    <x v="15"/>
    <n v="10024"/>
    <x v="3"/>
    <s v="TEC-AC-10003280"/>
    <x v="2"/>
    <x v="11"/>
    <s v="Belkin F8E887 USB Wired Ergonomic Keyboard"/>
    <n v="89.97"/>
    <n v="3"/>
    <n v="0"/>
    <x v="2913"/>
  </r>
  <r>
    <n v="3352"/>
    <x v="1661"/>
    <x v="865"/>
    <d v="2014-09-28T00:00:00"/>
    <s v="Standard Class"/>
    <s v="BM-11650"/>
    <s v="Brian Moss"/>
    <x v="1"/>
    <s v="United States"/>
    <s v="San Diego"/>
    <x v="1"/>
    <n v="92037"/>
    <x v="1"/>
    <s v="FUR-BO-10002916"/>
    <x v="0"/>
    <x v="0"/>
    <s v="Rush Hierlooms Collection 1&quot; Thick Stackable Bookcases"/>
    <n v="435.99900000000002"/>
    <n v="3"/>
    <n v="0.15"/>
    <x v="2914"/>
  </r>
  <r>
    <n v="3353"/>
    <x v="1661"/>
    <x v="865"/>
    <d v="2014-09-28T00:00:00"/>
    <s v="Standard Class"/>
    <s v="BM-11650"/>
    <s v="Brian Moss"/>
    <x v="1"/>
    <s v="United States"/>
    <s v="San Diego"/>
    <x v="1"/>
    <n v="92037"/>
    <x v="1"/>
    <s v="TEC-PH-10002726"/>
    <x v="2"/>
    <x v="7"/>
    <s v="netTALK DUO VoIP Telephone Service"/>
    <n v="83.983999999999995"/>
    <n v="2"/>
    <n v="0.2"/>
    <x v="1471"/>
  </r>
  <r>
    <n v="3354"/>
    <x v="1662"/>
    <x v="866"/>
    <d v="2014-07-24T00:00:00"/>
    <s v="Standard Class"/>
    <s v="CA-12310"/>
    <s v="Christine Abelman"/>
    <x v="1"/>
    <s v="United States"/>
    <s v="Bristol"/>
    <x v="29"/>
    <n v="6010"/>
    <x v="3"/>
    <s v="TEC-PH-10000895"/>
    <x v="2"/>
    <x v="7"/>
    <s v="Polycom VVX 310 VoIP phone"/>
    <n v="359.98"/>
    <n v="2"/>
    <n v="0"/>
    <x v="2915"/>
  </r>
  <r>
    <n v="3355"/>
    <x v="1662"/>
    <x v="866"/>
    <d v="2014-07-24T00:00:00"/>
    <s v="Standard Class"/>
    <s v="CA-12310"/>
    <s v="Christine Abelman"/>
    <x v="1"/>
    <s v="United States"/>
    <s v="Bristol"/>
    <x v="29"/>
    <n v="6010"/>
    <x v="3"/>
    <s v="FUR-TA-10004152"/>
    <x v="0"/>
    <x v="3"/>
    <s v="Barricks 18&quot; x 48&quot; Non-Folding Utility Table with Bottom Storage Shelf"/>
    <n v="70.56"/>
    <n v="1"/>
    <n v="0.3"/>
    <x v="2916"/>
  </r>
  <r>
    <n v="3356"/>
    <x v="1662"/>
    <x v="866"/>
    <d v="2014-07-24T00:00:00"/>
    <s v="Standard Class"/>
    <s v="CA-12310"/>
    <s v="Christine Abelman"/>
    <x v="1"/>
    <s v="United States"/>
    <s v="Bristol"/>
    <x v="29"/>
    <n v="6010"/>
    <x v="3"/>
    <s v="OFF-BI-10003694"/>
    <x v="1"/>
    <x v="8"/>
    <s v="Avery 3 1/2&quot; Diskette Storage Pages, 10/Pack"/>
    <n v="20.88"/>
    <n v="2"/>
    <n v="0"/>
    <x v="1577"/>
  </r>
  <r>
    <n v="3357"/>
    <x v="1662"/>
    <x v="866"/>
    <d v="2014-07-24T00:00:00"/>
    <s v="Standard Class"/>
    <s v="CA-12310"/>
    <s v="Christine Abelman"/>
    <x v="1"/>
    <s v="United States"/>
    <s v="Bristol"/>
    <x v="29"/>
    <n v="6010"/>
    <x v="3"/>
    <s v="OFF-BI-10002160"/>
    <x v="1"/>
    <x v="8"/>
    <s v="Acco Hanging Data Binders"/>
    <n v="3.81"/>
    <n v="1"/>
    <n v="0"/>
    <x v="2917"/>
  </r>
  <r>
    <n v="3358"/>
    <x v="1663"/>
    <x v="210"/>
    <d v="2017-09-13T00:00:00"/>
    <s v="Standard Class"/>
    <s v="NF-18595"/>
    <s v="Nicole Fjeld"/>
    <x v="2"/>
    <s v="United States"/>
    <s v="Chicago"/>
    <x v="10"/>
    <n v="60610"/>
    <x v="2"/>
    <s v="OFF-PA-10001685"/>
    <x v="1"/>
    <x v="10"/>
    <s v="Easy-staple paper"/>
    <n v="73.007999999999996"/>
    <n v="9"/>
    <n v="0.2"/>
    <x v="2918"/>
  </r>
  <r>
    <n v="3359"/>
    <x v="1664"/>
    <x v="715"/>
    <d v="2016-05-10T00:00:00"/>
    <s v="Standard Class"/>
    <s v="AF-10870"/>
    <s v="Art Ferguson"/>
    <x v="0"/>
    <s v="United States"/>
    <s v="Chicago"/>
    <x v="10"/>
    <n v="60610"/>
    <x v="2"/>
    <s v="OFF-BI-10000773"/>
    <x v="1"/>
    <x v="8"/>
    <s v="Insertable Tab Post Binder Dividers"/>
    <n v="3.2080000000000002"/>
    <n v="2"/>
    <n v="0.8"/>
    <x v="2919"/>
  </r>
  <r>
    <n v="3360"/>
    <x v="1664"/>
    <x v="715"/>
    <d v="2016-05-10T00:00:00"/>
    <s v="Standard Class"/>
    <s v="AF-10870"/>
    <s v="Art Ferguson"/>
    <x v="0"/>
    <s v="United States"/>
    <s v="Chicago"/>
    <x v="10"/>
    <n v="60610"/>
    <x v="2"/>
    <s v="TEC-AC-10004510"/>
    <x v="2"/>
    <x v="11"/>
    <s v="Logitech Desktop MK120 Mouse and keyboard Combo"/>
    <n v="26.175999999999998"/>
    <n v="2"/>
    <n v="0.2"/>
    <x v="2920"/>
  </r>
  <r>
    <n v="3361"/>
    <x v="1665"/>
    <x v="593"/>
    <d v="2015-06-08T00:00:00"/>
    <s v="Second Class"/>
    <s v="TC-21535"/>
    <s v="Tracy Collins"/>
    <x v="2"/>
    <s v="United States"/>
    <s v="New York City"/>
    <x v="15"/>
    <n v="10024"/>
    <x v="3"/>
    <s v="OFF-PA-10004569"/>
    <x v="1"/>
    <x v="10"/>
    <s v="Wirebound Message Books, Two 4 1/4&quot; x 5&quot; Forms per Page"/>
    <n v="30.44"/>
    <n v="4"/>
    <n v="0"/>
    <x v="2921"/>
  </r>
  <r>
    <n v="3362"/>
    <x v="1665"/>
    <x v="593"/>
    <d v="2015-06-08T00:00:00"/>
    <s v="Second Class"/>
    <s v="TC-21535"/>
    <s v="Tracy Collins"/>
    <x v="2"/>
    <s v="United States"/>
    <s v="New York City"/>
    <x v="15"/>
    <n v="10024"/>
    <x v="3"/>
    <s v="FUR-FU-10000672"/>
    <x v="0"/>
    <x v="5"/>
    <s v="Executive Impressions 10&quot; Spectator Wall Clock"/>
    <n v="35.28"/>
    <n v="3"/>
    <n v="0"/>
    <x v="2922"/>
  </r>
  <r>
    <n v="3363"/>
    <x v="1666"/>
    <x v="350"/>
    <d v="2015-12-20T00:00:00"/>
    <s v="Standard Class"/>
    <s v="Dp-13240"/>
    <s v="Dean percer"/>
    <x v="2"/>
    <s v="United States"/>
    <s v="Revere"/>
    <x v="31"/>
    <n v="2151"/>
    <x v="3"/>
    <s v="OFF-PA-10004451"/>
    <x v="1"/>
    <x v="10"/>
    <s v="Xerox 222"/>
    <n v="19.440000000000001"/>
    <n v="3"/>
    <n v="0"/>
    <x v="551"/>
  </r>
  <r>
    <n v="3364"/>
    <x v="1666"/>
    <x v="350"/>
    <d v="2015-12-20T00:00:00"/>
    <s v="Standard Class"/>
    <s v="Dp-13240"/>
    <s v="Dean percer"/>
    <x v="2"/>
    <s v="United States"/>
    <s v="Revere"/>
    <x v="31"/>
    <n v="2151"/>
    <x v="3"/>
    <s v="OFF-BI-10004738"/>
    <x v="1"/>
    <x v="8"/>
    <s v="Flexible Leather- Look Classic Collection Ring Binder"/>
    <n v="37.880000000000003"/>
    <n v="2"/>
    <n v="0"/>
    <x v="2923"/>
  </r>
  <r>
    <n v="3365"/>
    <x v="1667"/>
    <x v="87"/>
    <d v="2016-07-18T00:00:00"/>
    <s v="Second Class"/>
    <s v="MC-17425"/>
    <s v="Mark Cousins"/>
    <x v="1"/>
    <s v="United States"/>
    <s v="Houston"/>
    <x v="5"/>
    <n v="77036"/>
    <x v="2"/>
    <s v="FUR-FU-10001940"/>
    <x v="0"/>
    <x v="5"/>
    <s v="Staple-based wall hangings"/>
    <n v="9.5519999999999996"/>
    <n v="3"/>
    <n v="0.6"/>
    <x v="2924"/>
  </r>
  <r>
    <n v="3366"/>
    <x v="1668"/>
    <x v="867"/>
    <d v="2014-02-02T00:00:00"/>
    <s v="First Class"/>
    <s v="LC-17050"/>
    <s v="Liz Carlisle"/>
    <x v="0"/>
    <s v="United States"/>
    <s v="Mission Viejo"/>
    <x v="1"/>
    <n v="92691"/>
    <x v="1"/>
    <s v="FUR-BO-10003966"/>
    <x v="0"/>
    <x v="0"/>
    <s v="Sauder Facets Collection Library, Sky Alder Finish"/>
    <n v="290.666"/>
    <n v="2"/>
    <n v="0.15"/>
    <x v="2925"/>
  </r>
  <r>
    <n v="3367"/>
    <x v="1669"/>
    <x v="868"/>
    <d v="2014-07-15T00:00:00"/>
    <s v="Standard Class"/>
    <s v="BM-11650"/>
    <s v="Brian Moss"/>
    <x v="1"/>
    <s v="United States"/>
    <s v="Dallas"/>
    <x v="5"/>
    <n v="75217"/>
    <x v="2"/>
    <s v="OFF-PA-10003072"/>
    <x v="1"/>
    <x v="10"/>
    <s v="Eureka Recycled Copy Paper 8 1/2&quot; x 11&quot;, Ream"/>
    <n v="10.368"/>
    <n v="2"/>
    <n v="0.2"/>
    <x v="572"/>
  </r>
  <r>
    <n v="3368"/>
    <x v="1669"/>
    <x v="868"/>
    <d v="2014-07-15T00:00:00"/>
    <s v="Standard Class"/>
    <s v="BM-11650"/>
    <s v="Brian Moss"/>
    <x v="1"/>
    <s v="United States"/>
    <s v="Dallas"/>
    <x v="5"/>
    <n v="75217"/>
    <x v="2"/>
    <s v="OFF-PA-10002245"/>
    <x v="1"/>
    <x v="10"/>
    <s v="Xerox 1895"/>
    <n v="14.352"/>
    <n v="3"/>
    <n v="0.2"/>
    <x v="2926"/>
  </r>
  <r>
    <n v="3369"/>
    <x v="1670"/>
    <x v="82"/>
    <d v="2015-11-25T00:00:00"/>
    <s v="Standard Class"/>
    <s v="NW-18400"/>
    <s v="Natalie Webber"/>
    <x v="0"/>
    <s v="United States"/>
    <s v="Las Vegas"/>
    <x v="33"/>
    <n v="89115"/>
    <x v="1"/>
    <s v="FUR-BO-10002598"/>
    <x v="0"/>
    <x v="0"/>
    <s v="Hon Metal Bookcases, Putty"/>
    <n v="141.96"/>
    <n v="2"/>
    <n v="0"/>
    <x v="2927"/>
  </r>
  <r>
    <n v="3370"/>
    <x v="1670"/>
    <x v="82"/>
    <d v="2015-11-25T00:00:00"/>
    <s v="Standard Class"/>
    <s v="NW-18400"/>
    <s v="Natalie Webber"/>
    <x v="0"/>
    <s v="United States"/>
    <s v="Las Vegas"/>
    <x v="33"/>
    <n v="89115"/>
    <x v="1"/>
    <s v="OFF-BI-10002225"/>
    <x v="1"/>
    <x v="8"/>
    <s v="Square Ring Data Binders, Rigid 75 Pt. Covers, 11&quot; x 14-7/8&quot;"/>
    <n v="66.048000000000002"/>
    <n v="4"/>
    <n v="0.2"/>
    <x v="2928"/>
  </r>
  <r>
    <n v="3371"/>
    <x v="1671"/>
    <x v="869"/>
    <d v="2016-03-25T00:00:00"/>
    <s v="Same Day"/>
    <s v="TB-21280"/>
    <s v="Toby Braunhardt"/>
    <x v="0"/>
    <s v="United States"/>
    <s v="Norman"/>
    <x v="26"/>
    <n v="73071"/>
    <x v="2"/>
    <s v="TEC-AC-10003832"/>
    <x v="2"/>
    <x v="11"/>
    <s v="Logitech P710e Mobile Speakerphone"/>
    <n v="1287.45"/>
    <n v="5"/>
    <n v="0"/>
    <x v="2929"/>
  </r>
  <r>
    <n v="3372"/>
    <x v="1672"/>
    <x v="397"/>
    <d v="2017-09-30T00:00:00"/>
    <s v="Standard Class"/>
    <s v="BS-11755"/>
    <s v="Bruce Stewart"/>
    <x v="0"/>
    <s v="United States"/>
    <s v="San Francisco"/>
    <x v="1"/>
    <n v="94122"/>
    <x v="1"/>
    <s v="OFF-BI-10000822"/>
    <x v="1"/>
    <x v="8"/>
    <s v="Acco PRESSTEX Data Binder with Storage Hooks, Light Blue, 9 1/2&quot; X 11&quot;"/>
    <n v="25.824000000000002"/>
    <n v="6"/>
    <n v="0.2"/>
    <x v="2930"/>
  </r>
  <r>
    <n v="3373"/>
    <x v="1672"/>
    <x v="397"/>
    <d v="2017-09-30T00:00:00"/>
    <s v="Standard Class"/>
    <s v="BS-11755"/>
    <s v="Bruce Stewart"/>
    <x v="0"/>
    <s v="United States"/>
    <s v="San Francisco"/>
    <x v="1"/>
    <n v="94122"/>
    <x v="1"/>
    <s v="OFF-AP-10001242"/>
    <x v="1"/>
    <x v="9"/>
    <s v="APC 7 Outlet Network SurgeArrest Surge Protector"/>
    <n v="160.96"/>
    <n v="2"/>
    <n v="0"/>
    <x v="2931"/>
  </r>
  <r>
    <n v="3374"/>
    <x v="1673"/>
    <x v="784"/>
    <d v="2015-12-10T00:00:00"/>
    <s v="Standard Class"/>
    <s v="SO-20335"/>
    <s v="Sean O'Donnell"/>
    <x v="0"/>
    <s v="United States"/>
    <s v="Hempstead"/>
    <x v="15"/>
    <n v="11550"/>
    <x v="3"/>
    <s v="FUR-FU-10002445"/>
    <x v="0"/>
    <x v="5"/>
    <s v="DAX Two-Tone Rosewood/Black Document Frame, Desktop, 5 x 7"/>
    <n v="28.44"/>
    <n v="3"/>
    <n v="0"/>
    <x v="2932"/>
  </r>
  <r>
    <n v="3375"/>
    <x v="1673"/>
    <x v="784"/>
    <d v="2015-12-10T00:00:00"/>
    <s v="Standard Class"/>
    <s v="SO-20335"/>
    <s v="Sean O'Donnell"/>
    <x v="0"/>
    <s v="United States"/>
    <s v="Hempstead"/>
    <x v="15"/>
    <n v="11550"/>
    <x v="3"/>
    <s v="FUR-CH-10002372"/>
    <x v="0"/>
    <x v="1"/>
    <s v="Office Star - Ergonomically Designed Knee Chair"/>
    <n v="364.41"/>
    <n v="5"/>
    <n v="0.1"/>
    <x v="2933"/>
  </r>
  <r>
    <n v="3376"/>
    <x v="1673"/>
    <x v="784"/>
    <d v="2015-12-10T00:00:00"/>
    <s v="Standard Class"/>
    <s v="SO-20335"/>
    <s v="Sean O'Donnell"/>
    <x v="0"/>
    <s v="United States"/>
    <s v="Hempstead"/>
    <x v="15"/>
    <n v="11550"/>
    <x v="3"/>
    <s v="TEC-PH-10000376"/>
    <x v="2"/>
    <x v="7"/>
    <s v="Square Credit Card Reader"/>
    <n v="39.96"/>
    <n v="4"/>
    <n v="0"/>
    <x v="2934"/>
  </r>
  <r>
    <n v="3377"/>
    <x v="1673"/>
    <x v="784"/>
    <d v="2015-12-10T00:00:00"/>
    <s v="Standard Class"/>
    <s v="SO-20335"/>
    <s v="Sean O'Donnell"/>
    <x v="0"/>
    <s v="United States"/>
    <s v="Hempstead"/>
    <x v="15"/>
    <n v="11550"/>
    <x v="3"/>
    <s v="FUR-CH-10002965"/>
    <x v="0"/>
    <x v="1"/>
    <s v="Global Leather Highback Executive Chair with Pneumatic Height Adjustment, Black"/>
    <n v="361.76400000000001"/>
    <n v="2"/>
    <n v="0.1"/>
    <x v="2935"/>
  </r>
  <r>
    <n v="3378"/>
    <x v="1674"/>
    <x v="474"/>
    <d v="2016-11-04T00:00:00"/>
    <s v="First Class"/>
    <s v="CS-12490"/>
    <s v="Cindy Schnelling"/>
    <x v="1"/>
    <s v="United States"/>
    <s v="Conroe"/>
    <x v="5"/>
    <n v="77301"/>
    <x v="2"/>
    <s v="OFF-ST-10004950"/>
    <x v="1"/>
    <x v="4"/>
    <s v="Tenex Personal Filing Tote With Secure Closure Lid, Black/Frost"/>
    <n v="111.672"/>
    <n v="9"/>
    <n v="0.2"/>
    <x v="2936"/>
  </r>
  <r>
    <n v="3379"/>
    <x v="1675"/>
    <x v="294"/>
    <d v="2017-03-21T00:00:00"/>
    <s v="Standard Class"/>
    <s v="PO-19180"/>
    <s v="Philisse Overcash"/>
    <x v="2"/>
    <s v="United States"/>
    <s v="Houston"/>
    <x v="5"/>
    <n v="77095"/>
    <x v="2"/>
    <s v="OFF-BI-10003166"/>
    <x v="1"/>
    <x v="8"/>
    <s v="GBC Plasticlear Binding Covers"/>
    <n v="13.776"/>
    <n v="6"/>
    <n v="0.8"/>
    <x v="2937"/>
  </r>
  <r>
    <n v="3380"/>
    <x v="1675"/>
    <x v="294"/>
    <d v="2017-03-21T00:00:00"/>
    <s v="Standard Class"/>
    <s v="PO-19180"/>
    <s v="Philisse Overcash"/>
    <x v="2"/>
    <s v="United States"/>
    <s v="Houston"/>
    <x v="5"/>
    <n v="77095"/>
    <x v="2"/>
    <s v="OFF-PA-10004610"/>
    <x v="1"/>
    <x v="10"/>
    <s v="Xerox 1900"/>
    <n v="10.272"/>
    <n v="3"/>
    <n v="0.2"/>
    <x v="1583"/>
  </r>
  <r>
    <n v="3381"/>
    <x v="1676"/>
    <x v="51"/>
    <d v="2017-11-24T00:00:00"/>
    <s v="First Class"/>
    <s v="TD-20995"/>
    <s v="Tamara Dahlen"/>
    <x v="0"/>
    <s v="United States"/>
    <s v="Philadelphia"/>
    <x v="9"/>
    <n v="19120"/>
    <x v="3"/>
    <s v="FUR-FU-10000320"/>
    <x v="0"/>
    <x v="5"/>
    <s v="OIC Stacking Trays"/>
    <n v="24.047999999999998"/>
    <n v="9"/>
    <n v="0.2"/>
    <x v="2938"/>
  </r>
  <r>
    <n v="3382"/>
    <x v="1677"/>
    <x v="151"/>
    <d v="2017-08-30T00:00:00"/>
    <s v="First Class"/>
    <s v="SP-20620"/>
    <s v="Stefania Perrino"/>
    <x v="1"/>
    <s v="United States"/>
    <s v="Tampa"/>
    <x v="2"/>
    <n v="33614"/>
    <x v="0"/>
    <s v="OFF-EN-10004030"/>
    <x v="1"/>
    <x v="12"/>
    <s v="Convenience Packs of Business Envelopes"/>
    <n v="2.8959999999999999"/>
    <n v="1"/>
    <n v="0.2"/>
    <x v="2939"/>
  </r>
  <r>
    <n v="3383"/>
    <x v="1678"/>
    <x v="784"/>
    <d v="2015-12-09T00:00:00"/>
    <s v="Second Class"/>
    <s v="MS-17365"/>
    <s v="Maribeth Schnelling"/>
    <x v="0"/>
    <s v="United States"/>
    <s v="New York City"/>
    <x v="15"/>
    <n v="10035"/>
    <x v="3"/>
    <s v="OFF-EN-10004147"/>
    <x v="1"/>
    <x v="12"/>
    <s v="Wausau Papers Astrobrights Colored Envelopes"/>
    <n v="17.940000000000001"/>
    <n v="3"/>
    <n v="0"/>
    <x v="1526"/>
  </r>
  <r>
    <n v="3384"/>
    <x v="1678"/>
    <x v="784"/>
    <d v="2015-12-09T00:00:00"/>
    <s v="Second Class"/>
    <s v="MS-17365"/>
    <s v="Maribeth Schnelling"/>
    <x v="0"/>
    <s v="United States"/>
    <s v="New York City"/>
    <x v="15"/>
    <n v="10035"/>
    <x v="3"/>
    <s v="FUR-CH-10003535"/>
    <x v="0"/>
    <x v="1"/>
    <s v="Global Armless Task Chair, Royal Blue"/>
    <n v="384.17399999999998"/>
    <n v="7"/>
    <n v="0.1"/>
    <x v="2940"/>
  </r>
  <r>
    <n v="3385"/>
    <x v="1678"/>
    <x v="784"/>
    <d v="2015-12-09T00:00:00"/>
    <s v="Second Class"/>
    <s v="MS-17365"/>
    <s v="Maribeth Schnelling"/>
    <x v="0"/>
    <s v="United States"/>
    <s v="New York City"/>
    <x v="15"/>
    <n v="10035"/>
    <x v="3"/>
    <s v="TEC-PH-10004586"/>
    <x v="2"/>
    <x v="7"/>
    <s v="Wilson SignalBoost 841262 DB PRO Amplifier Kit"/>
    <n v="1799.75"/>
    <n v="5"/>
    <n v="0"/>
    <x v="2941"/>
  </r>
  <r>
    <n v="3386"/>
    <x v="1679"/>
    <x v="566"/>
    <d v="2017-10-11T00:00:00"/>
    <s v="Standard Class"/>
    <s v="Dp-13240"/>
    <s v="Dean percer"/>
    <x v="2"/>
    <s v="United States"/>
    <s v="Charlotte"/>
    <x v="3"/>
    <n v="28205"/>
    <x v="0"/>
    <s v="OFF-ST-10003208"/>
    <x v="1"/>
    <x v="4"/>
    <s v="Adjustable Depth Letter/Legal Cart"/>
    <n v="580.67200000000003"/>
    <n v="4"/>
    <n v="0.2"/>
    <x v="2942"/>
  </r>
  <r>
    <n v="3387"/>
    <x v="1679"/>
    <x v="566"/>
    <d v="2017-10-11T00:00:00"/>
    <s v="Standard Class"/>
    <s v="Dp-13240"/>
    <s v="Dean percer"/>
    <x v="2"/>
    <s v="United States"/>
    <s v="Charlotte"/>
    <x v="3"/>
    <n v="28205"/>
    <x v="0"/>
    <s v="OFF-FA-10003112"/>
    <x v="1"/>
    <x v="13"/>
    <s v="Staples"/>
    <n v="18.936"/>
    <n v="3"/>
    <n v="0.2"/>
    <x v="2391"/>
  </r>
  <r>
    <n v="3388"/>
    <x v="1679"/>
    <x v="566"/>
    <d v="2017-10-11T00:00:00"/>
    <s v="Standard Class"/>
    <s v="Dp-13240"/>
    <s v="Dean percer"/>
    <x v="2"/>
    <s v="United States"/>
    <s v="Charlotte"/>
    <x v="3"/>
    <n v="28205"/>
    <x v="0"/>
    <s v="TEC-PH-10004447"/>
    <x v="2"/>
    <x v="7"/>
    <s v="Toshiba IPT2010-SD IP Telephone"/>
    <n v="222.38399999999999"/>
    <n v="2"/>
    <n v="0.2"/>
    <x v="2943"/>
  </r>
  <r>
    <n v="3389"/>
    <x v="1679"/>
    <x v="566"/>
    <d v="2017-10-11T00:00:00"/>
    <s v="Standard Class"/>
    <s v="Dp-13240"/>
    <s v="Dean percer"/>
    <x v="2"/>
    <s v="United States"/>
    <s v="Charlotte"/>
    <x v="3"/>
    <n v="28205"/>
    <x v="0"/>
    <s v="OFF-BI-10002854"/>
    <x v="1"/>
    <x v="8"/>
    <s v="Performers Binder/Pad Holder, Black"/>
    <n v="50.454000000000001"/>
    <n v="6"/>
    <n v="0.7"/>
    <x v="2944"/>
  </r>
  <r>
    <n v="3390"/>
    <x v="1679"/>
    <x v="566"/>
    <d v="2017-10-11T00:00:00"/>
    <s v="Standard Class"/>
    <s v="Dp-13240"/>
    <s v="Dean percer"/>
    <x v="2"/>
    <s v="United States"/>
    <s v="Charlotte"/>
    <x v="3"/>
    <n v="28205"/>
    <x v="0"/>
    <s v="FUR-TA-10001039"/>
    <x v="0"/>
    <x v="3"/>
    <s v="KI Adjustable-Height Table"/>
    <n v="154.76400000000001"/>
    <n v="3"/>
    <n v="0.4"/>
    <x v="1296"/>
  </r>
  <r>
    <n v="3391"/>
    <x v="1680"/>
    <x v="613"/>
    <d v="2017-03-30T00:00:00"/>
    <s v="Second Class"/>
    <s v="DB-13660"/>
    <s v="Duane Benoit"/>
    <x v="0"/>
    <s v="United States"/>
    <s v="Dallas"/>
    <x v="5"/>
    <n v="75081"/>
    <x v="2"/>
    <s v="OFF-PA-10004239"/>
    <x v="1"/>
    <x v="10"/>
    <s v="Xerox 1953"/>
    <n v="6.8479999999999999"/>
    <n v="2"/>
    <n v="0.2"/>
    <x v="2945"/>
  </r>
  <r>
    <n v="3392"/>
    <x v="1681"/>
    <x v="128"/>
    <d v="2014-08-13T00:00:00"/>
    <s v="Standard Class"/>
    <s v="MG-17650"/>
    <s v="Matthew Grinstein"/>
    <x v="2"/>
    <s v="United States"/>
    <s v="Seattle"/>
    <x v="4"/>
    <n v="98103"/>
    <x v="1"/>
    <s v="TEC-PH-10001530"/>
    <x v="2"/>
    <x v="7"/>
    <s v="Cisco Unified IP Phone 7945G VoIP phone"/>
    <n v="1091.1679999999999"/>
    <n v="4"/>
    <n v="0.2"/>
    <x v="2946"/>
  </r>
  <r>
    <n v="3393"/>
    <x v="1681"/>
    <x v="128"/>
    <d v="2014-08-13T00:00:00"/>
    <s v="Standard Class"/>
    <s v="MG-17650"/>
    <s v="Matthew Grinstein"/>
    <x v="2"/>
    <s v="United States"/>
    <s v="Seattle"/>
    <x v="4"/>
    <n v="98103"/>
    <x v="1"/>
    <s v="TEC-PH-10000038"/>
    <x v="2"/>
    <x v="7"/>
    <s v="Jawbone MINI JAMBOX Wireless Bluetooth Speaker"/>
    <n v="219.16800000000001"/>
    <n v="2"/>
    <n v="0.2"/>
    <x v="2947"/>
  </r>
  <r>
    <n v="3394"/>
    <x v="1682"/>
    <x v="754"/>
    <d v="2014-11-25T00:00:00"/>
    <s v="First Class"/>
    <s v="EH-14185"/>
    <s v="Evan Henry"/>
    <x v="0"/>
    <s v="United States"/>
    <s v="Pasadena"/>
    <x v="5"/>
    <n v="77506"/>
    <x v="2"/>
    <s v="OFF-BI-10001765"/>
    <x v="1"/>
    <x v="8"/>
    <s v="Wilson Jones Heavy-Duty Casebound Ring Binders with Metal Hinges"/>
    <n v="6.9279999999999999"/>
    <n v="1"/>
    <n v="0.8"/>
    <x v="2948"/>
  </r>
  <r>
    <n v="3395"/>
    <x v="1683"/>
    <x v="193"/>
    <d v="2017-06-10T00:00:00"/>
    <s v="Same Day"/>
    <s v="CL-11890"/>
    <s v="Carl Ludwig"/>
    <x v="0"/>
    <s v="United States"/>
    <s v="Philadelphia"/>
    <x v="9"/>
    <n v="19143"/>
    <x v="3"/>
    <s v="OFF-PA-10000380"/>
    <x v="1"/>
    <x v="10"/>
    <s v="REDIFORM Incoming/Outgoing Call Register, 11&quot; X 8 1/2&quot;, 100 Messages"/>
    <n v="40.031999999999996"/>
    <n v="6"/>
    <n v="0.2"/>
    <x v="2949"/>
  </r>
  <r>
    <n v="3396"/>
    <x v="1684"/>
    <x v="870"/>
    <d v="2017-07-08T00:00:00"/>
    <s v="Standard Class"/>
    <s v="KF-16285"/>
    <s v="Karen Ferguson"/>
    <x v="2"/>
    <s v="United States"/>
    <s v="Indianapolis"/>
    <x v="14"/>
    <n v="46203"/>
    <x v="2"/>
    <s v="OFF-ST-10001128"/>
    <x v="1"/>
    <x v="4"/>
    <s v="Carina Mini System Audio Rack, Model AR050B"/>
    <n v="443.92"/>
    <n v="4"/>
    <n v="0"/>
    <x v="16"/>
  </r>
  <r>
    <n v="3397"/>
    <x v="1684"/>
    <x v="870"/>
    <d v="2017-07-08T00:00:00"/>
    <s v="Standard Class"/>
    <s v="KF-16285"/>
    <s v="Karen Ferguson"/>
    <x v="2"/>
    <s v="United States"/>
    <s v="Indianapolis"/>
    <x v="14"/>
    <n v="46203"/>
    <x v="2"/>
    <s v="OFF-BI-10003656"/>
    <x v="1"/>
    <x v="8"/>
    <s v="Fellowes PB200 Plastic Comb Binding Machine"/>
    <n v="169.99"/>
    <n v="1"/>
    <n v="0"/>
    <x v="2950"/>
  </r>
  <r>
    <n v="3398"/>
    <x v="1684"/>
    <x v="870"/>
    <d v="2017-07-08T00:00:00"/>
    <s v="Standard Class"/>
    <s v="KF-16285"/>
    <s v="Karen Ferguson"/>
    <x v="2"/>
    <s v="United States"/>
    <s v="Indianapolis"/>
    <x v="14"/>
    <n v="46203"/>
    <x v="2"/>
    <s v="OFF-PA-10003441"/>
    <x v="1"/>
    <x v="10"/>
    <s v="Xerox 226"/>
    <n v="25.92"/>
    <n v="4"/>
    <n v="0"/>
    <x v="245"/>
  </r>
  <r>
    <n v="3399"/>
    <x v="1685"/>
    <x v="871"/>
    <d v="2014-11-26T00:00:00"/>
    <s v="Standard Class"/>
    <s v="DH-13075"/>
    <s v="Dave Hallsten"/>
    <x v="1"/>
    <s v="United States"/>
    <s v="Richmond"/>
    <x v="0"/>
    <n v="40475"/>
    <x v="0"/>
    <s v="TEC-PH-10002923"/>
    <x v="2"/>
    <x v="7"/>
    <s v="Logitech B530 USB Headset - headset - Full size, Binaural"/>
    <n v="36.99"/>
    <n v="1"/>
    <n v="0"/>
    <x v="2951"/>
  </r>
  <r>
    <n v="3400"/>
    <x v="1685"/>
    <x v="871"/>
    <d v="2014-11-26T00:00:00"/>
    <s v="Standard Class"/>
    <s v="DH-13075"/>
    <s v="Dave Hallsten"/>
    <x v="1"/>
    <s v="United States"/>
    <s v="Richmond"/>
    <x v="0"/>
    <n v="40475"/>
    <x v="0"/>
    <s v="OFF-PA-10004359"/>
    <x v="1"/>
    <x v="10"/>
    <s v="Multicolor Computer Printout Paper"/>
    <n v="629.1"/>
    <n v="6"/>
    <n v="0"/>
    <x v="2952"/>
  </r>
  <r>
    <n v="3401"/>
    <x v="1685"/>
    <x v="871"/>
    <d v="2014-11-26T00:00:00"/>
    <s v="Standard Class"/>
    <s v="DH-13075"/>
    <s v="Dave Hallsten"/>
    <x v="1"/>
    <s v="United States"/>
    <s v="Richmond"/>
    <x v="0"/>
    <n v="40475"/>
    <x v="0"/>
    <s v="OFF-ST-10001511"/>
    <x v="1"/>
    <x v="4"/>
    <s v="Space Solutions Commercial Steel Shelving"/>
    <n v="193.95"/>
    <n v="3"/>
    <n v="0"/>
    <x v="2953"/>
  </r>
  <r>
    <n v="3402"/>
    <x v="1685"/>
    <x v="871"/>
    <d v="2014-11-26T00:00:00"/>
    <s v="Standard Class"/>
    <s v="DH-13075"/>
    <s v="Dave Hallsten"/>
    <x v="1"/>
    <s v="United States"/>
    <s v="Richmond"/>
    <x v="0"/>
    <n v="40475"/>
    <x v="0"/>
    <s v="OFF-AR-10002833"/>
    <x v="1"/>
    <x v="6"/>
    <s v="Newell 322"/>
    <n v="5.46"/>
    <n v="3"/>
    <n v="0"/>
    <x v="2209"/>
  </r>
  <r>
    <n v="3403"/>
    <x v="1686"/>
    <x v="124"/>
    <d v="2015-05-05T00:00:00"/>
    <s v="First Class"/>
    <s v="LA-16780"/>
    <s v="Laura Armstrong"/>
    <x v="1"/>
    <s v="United States"/>
    <s v="Tinley Park"/>
    <x v="10"/>
    <n v="60477"/>
    <x v="2"/>
    <s v="FUR-FU-10001940"/>
    <x v="0"/>
    <x v="5"/>
    <s v="Staple-based wall hangings"/>
    <n v="22.288"/>
    <n v="7"/>
    <n v="0.6"/>
    <x v="2954"/>
  </r>
  <r>
    <n v="3404"/>
    <x v="1687"/>
    <x v="148"/>
    <d v="2017-06-05T00:00:00"/>
    <s v="Standard Class"/>
    <s v="HZ-14950"/>
    <s v="Henia Zydlo"/>
    <x v="0"/>
    <s v="United States"/>
    <s v="Houston"/>
    <x v="5"/>
    <n v="77095"/>
    <x v="2"/>
    <s v="FUR-FU-10003919"/>
    <x v="0"/>
    <x v="5"/>
    <s v="Eldon Executive Woodline II Cherry Finish Desk Accessories"/>
    <n v="65.424000000000007"/>
    <n v="4"/>
    <n v="0.6"/>
    <x v="2955"/>
  </r>
  <r>
    <n v="3405"/>
    <x v="1688"/>
    <x v="872"/>
    <d v="2015-10-17T00:00:00"/>
    <s v="Same Day"/>
    <s v="CM-12190"/>
    <s v="Charlotte Melton"/>
    <x v="0"/>
    <s v="United States"/>
    <s v="Los Angeles"/>
    <x v="1"/>
    <n v="90004"/>
    <x v="1"/>
    <s v="OFF-ST-10003479"/>
    <x v="1"/>
    <x v="4"/>
    <s v="Eldon Base for stackable storage shelf, platinum"/>
    <n v="77.88"/>
    <n v="2"/>
    <n v="0"/>
    <x v="42"/>
  </r>
  <r>
    <n v="3406"/>
    <x v="1689"/>
    <x v="488"/>
    <d v="2014-04-27T00:00:00"/>
    <s v="Standard Class"/>
    <s v="LB-16795"/>
    <s v="Laurel Beltran"/>
    <x v="2"/>
    <s v="United States"/>
    <s v="Columbus"/>
    <x v="24"/>
    <n v="43229"/>
    <x v="3"/>
    <s v="FUR-CH-10002965"/>
    <x v="0"/>
    <x v="1"/>
    <s v="Global Leather Highback Executive Chair with Pneumatic Height Adjustment, Black"/>
    <n v="281.37200000000001"/>
    <n v="2"/>
    <n v="0.3"/>
    <x v="2956"/>
  </r>
  <r>
    <n v="3407"/>
    <x v="1689"/>
    <x v="488"/>
    <d v="2014-04-27T00:00:00"/>
    <s v="Standard Class"/>
    <s v="LB-16795"/>
    <s v="Laurel Beltran"/>
    <x v="2"/>
    <s v="United States"/>
    <s v="Columbus"/>
    <x v="24"/>
    <n v="43229"/>
    <x v="3"/>
    <s v="FUR-CH-10002965"/>
    <x v="0"/>
    <x v="1"/>
    <s v="Global Leather Highback Executive Chair with Pneumatic Height Adjustment, Black"/>
    <n v="281.37200000000001"/>
    <n v="2"/>
    <n v="0.3"/>
    <x v="2956"/>
  </r>
  <r>
    <n v="3408"/>
    <x v="1689"/>
    <x v="488"/>
    <d v="2014-04-27T00:00:00"/>
    <s v="Standard Class"/>
    <s v="LB-16795"/>
    <s v="Laurel Beltran"/>
    <x v="2"/>
    <s v="United States"/>
    <s v="Columbus"/>
    <x v="24"/>
    <n v="43229"/>
    <x v="3"/>
    <s v="OFF-BI-10000145"/>
    <x v="1"/>
    <x v="8"/>
    <s v="Zipper Ring Binder Pockets"/>
    <n v="7.4880000000000004"/>
    <n v="8"/>
    <n v="0.7"/>
    <x v="2957"/>
  </r>
  <r>
    <n v="3409"/>
    <x v="1689"/>
    <x v="488"/>
    <d v="2014-04-27T00:00:00"/>
    <s v="Standard Class"/>
    <s v="LB-16795"/>
    <s v="Laurel Beltran"/>
    <x v="2"/>
    <s v="United States"/>
    <s v="Columbus"/>
    <x v="24"/>
    <n v="43229"/>
    <x v="3"/>
    <s v="FUR-FU-10002191"/>
    <x v="0"/>
    <x v="5"/>
    <s v="G.E. Halogen Desk Lamp Bulbs"/>
    <n v="22.335999999999999"/>
    <n v="4"/>
    <n v="0.2"/>
    <x v="2958"/>
  </r>
  <r>
    <n v="3410"/>
    <x v="1690"/>
    <x v="504"/>
    <d v="2017-05-06T00:00:00"/>
    <s v="Standard Class"/>
    <s v="JF-15490"/>
    <s v="Jeremy Farry"/>
    <x v="0"/>
    <s v="United States"/>
    <s v="Columbus"/>
    <x v="24"/>
    <n v="43229"/>
    <x v="3"/>
    <s v="OFF-PA-10004451"/>
    <x v="1"/>
    <x v="10"/>
    <s v="Xerox 222"/>
    <n v="10.368"/>
    <n v="2"/>
    <n v="0.2"/>
    <x v="572"/>
  </r>
  <r>
    <n v="3411"/>
    <x v="1691"/>
    <x v="873"/>
    <d v="2016-09-24T00:00:00"/>
    <s v="Standard Class"/>
    <s v="GM-14695"/>
    <s v="Greg Maxwell"/>
    <x v="1"/>
    <s v="United States"/>
    <s v="San Francisco"/>
    <x v="1"/>
    <n v="94122"/>
    <x v="1"/>
    <s v="OFF-PA-10001471"/>
    <x v="1"/>
    <x v="10"/>
    <s v="Strathmore Photo Frame Cards"/>
    <n v="65.790000000000006"/>
    <n v="9"/>
    <n v="0"/>
    <x v="2959"/>
  </r>
  <r>
    <n v="3412"/>
    <x v="1691"/>
    <x v="873"/>
    <d v="2016-09-24T00:00:00"/>
    <s v="Standard Class"/>
    <s v="GM-14695"/>
    <s v="Greg Maxwell"/>
    <x v="1"/>
    <s v="United States"/>
    <s v="San Francisco"/>
    <x v="1"/>
    <n v="94122"/>
    <x v="1"/>
    <s v="OFF-BI-10003656"/>
    <x v="1"/>
    <x v="8"/>
    <s v="Fellowes PB200 Plastic Comb Binding Machine"/>
    <n v="271.98399999999998"/>
    <n v="2"/>
    <n v="0.2"/>
    <x v="2960"/>
  </r>
  <r>
    <n v="3413"/>
    <x v="1691"/>
    <x v="873"/>
    <d v="2016-09-24T00:00:00"/>
    <s v="Standard Class"/>
    <s v="GM-14695"/>
    <s v="Greg Maxwell"/>
    <x v="1"/>
    <s v="United States"/>
    <s v="San Francisco"/>
    <x v="1"/>
    <n v="94122"/>
    <x v="1"/>
    <s v="OFF-AR-10000940"/>
    <x v="1"/>
    <x v="6"/>
    <s v="Newell 343"/>
    <n v="11.76"/>
    <n v="4"/>
    <n v="0"/>
    <x v="622"/>
  </r>
  <r>
    <n v="3414"/>
    <x v="1691"/>
    <x v="873"/>
    <d v="2016-09-24T00:00:00"/>
    <s v="Standard Class"/>
    <s v="GM-14695"/>
    <s v="Greg Maxwell"/>
    <x v="1"/>
    <s v="United States"/>
    <s v="San Francisco"/>
    <x v="1"/>
    <n v="94122"/>
    <x v="1"/>
    <s v="OFF-PA-10002319"/>
    <x v="1"/>
    <x v="10"/>
    <s v="Xerox 1944"/>
    <n v="77.52"/>
    <n v="2"/>
    <n v="0"/>
    <x v="2961"/>
  </r>
  <r>
    <n v="3415"/>
    <x v="1691"/>
    <x v="873"/>
    <d v="2016-09-24T00:00:00"/>
    <s v="Standard Class"/>
    <s v="GM-14695"/>
    <s v="Greg Maxwell"/>
    <x v="1"/>
    <s v="United States"/>
    <s v="San Francisco"/>
    <x v="1"/>
    <n v="94122"/>
    <x v="1"/>
    <s v="OFF-BI-10000977"/>
    <x v="1"/>
    <x v="8"/>
    <s v="Ibico Plastic Spiral Binding Combs"/>
    <n v="48.64"/>
    <n v="2"/>
    <n v="0.2"/>
    <x v="2962"/>
  </r>
  <r>
    <n v="3416"/>
    <x v="1692"/>
    <x v="476"/>
    <d v="2016-09-02T00:00:00"/>
    <s v="Same Day"/>
    <s v="SS-20590"/>
    <s v="Sonia Sunley"/>
    <x v="0"/>
    <s v="United States"/>
    <s v="Madison"/>
    <x v="6"/>
    <n v="53711"/>
    <x v="2"/>
    <s v="OFF-FA-10002676"/>
    <x v="1"/>
    <x v="13"/>
    <s v="Colored Push Pins"/>
    <n v="1.81"/>
    <n v="1"/>
    <n v="0"/>
    <x v="2963"/>
  </r>
  <r>
    <n v="3417"/>
    <x v="1692"/>
    <x v="476"/>
    <d v="2016-09-02T00:00:00"/>
    <s v="Same Day"/>
    <s v="SS-20590"/>
    <s v="Sonia Sunley"/>
    <x v="0"/>
    <s v="United States"/>
    <s v="Madison"/>
    <x v="6"/>
    <n v="53711"/>
    <x v="2"/>
    <s v="OFF-BI-10004970"/>
    <x v="1"/>
    <x v="8"/>
    <s v="ACCOHIDE 3-Ring Binder, Blue, 1&quot;"/>
    <n v="8.26"/>
    <n v="2"/>
    <n v="0"/>
    <x v="1835"/>
  </r>
  <r>
    <n v="3418"/>
    <x v="1693"/>
    <x v="381"/>
    <d v="2015-05-02T00:00:00"/>
    <s v="Standard Class"/>
    <s v="TC-21475"/>
    <s v="Tony Chapman"/>
    <x v="2"/>
    <s v="United States"/>
    <s v="Aurora"/>
    <x v="22"/>
    <n v="80013"/>
    <x v="1"/>
    <s v="OFF-AP-10003971"/>
    <x v="1"/>
    <x v="9"/>
    <s v="Belkin 6 Outlet Metallic Surge Strip"/>
    <n v="43.56"/>
    <n v="5"/>
    <n v="0.2"/>
    <x v="2964"/>
  </r>
  <r>
    <n v="3419"/>
    <x v="1693"/>
    <x v="381"/>
    <d v="2015-05-02T00:00:00"/>
    <s v="Standard Class"/>
    <s v="TC-21475"/>
    <s v="Tony Chapman"/>
    <x v="2"/>
    <s v="United States"/>
    <s v="Aurora"/>
    <x v="22"/>
    <n v="80013"/>
    <x v="1"/>
    <s v="OFF-SU-10001574"/>
    <x v="1"/>
    <x v="14"/>
    <s v="Acme Value Line Scissors"/>
    <n v="5.84"/>
    <n v="2"/>
    <n v="0.2"/>
    <x v="581"/>
  </r>
  <r>
    <n v="3420"/>
    <x v="1694"/>
    <x v="684"/>
    <d v="2015-09-13T00:00:00"/>
    <s v="Standard Class"/>
    <s v="CC-12430"/>
    <s v="Chuck Clark"/>
    <x v="2"/>
    <s v="United States"/>
    <s v="New York City"/>
    <x v="15"/>
    <n v="10024"/>
    <x v="3"/>
    <s v="FUR-CH-10000665"/>
    <x v="0"/>
    <x v="1"/>
    <s v="Global Airflow Leather Mesh Back Chair, Black"/>
    <n v="271.76400000000001"/>
    <n v="2"/>
    <n v="0.1"/>
    <x v="2152"/>
  </r>
  <r>
    <n v="3421"/>
    <x v="1695"/>
    <x v="316"/>
    <d v="2016-06-03T00:00:00"/>
    <s v="Standard Class"/>
    <s v="CL-12565"/>
    <s v="Clay Ludtke"/>
    <x v="0"/>
    <s v="United States"/>
    <s v="Los Angeles"/>
    <x v="1"/>
    <n v="90004"/>
    <x v="1"/>
    <s v="OFF-AP-10000891"/>
    <x v="1"/>
    <x v="9"/>
    <s v="Kensington 7 Outlet MasterPiece HOMEOFFICE Power Control Center"/>
    <n v="262.24"/>
    <n v="2"/>
    <n v="0"/>
    <x v="2965"/>
  </r>
  <r>
    <n v="3422"/>
    <x v="1695"/>
    <x v="316"/>
    <d v="2016-06-03T00:00:00"/>
    <s v="Standard Class"/>
    <s v="CL-12565"/>
    <s v="Clay Ludtke"/>
    <x v="0"/>
    <s v="United States"/>
    <s v="Los Angeles"/>
    <x v="1"/>
    <n v="90004"/>
    <x v="1"/>
    <s v="OFF-PA-10003790"/>
    <x v="1"/>
    <x v="10"/>
    <s v="Xerox 1991"/>
    <n v="182.72"/>
    <n v="8"/>
    <n v="0"/>
    <x v="697"/>
  </r>
  <r>
    <n v="3423"/>
    <x v="1695"/>
    <x v="316"/>
    <d v="2016-06-03T00:00:00"/>
    <s v="Standard Class"/>
    <s v="CL-12565"/>
    <s v="Clay Ludtke"/>
    <x v="0"/>
    <s v="United States"/>
    <s v="Los Angeles"/>
    <x v="1"/>
    <n v="90004"/>
    <x v="1"/>
    <s v="TEC-AC-10002217"/>
    <x v="2"/>
    <x v="11"/>
    <s v="Imation Clip USB flash drive - 8 GB"/>
    <n v="131.6"/>
    <n v="7"/>
    <n v="0"/>
    <x v="2966"/>
  </r>
  <r>
    <n v="3424"/>
    <x v="1695"/>
    <x v="316"/>
    <d v="2016-06-03T00:00:00"/>
    <s v="Standard Class"/>
    <s v="CL-12565"/>
    <s v="Clay Ludtke"/>
    <x v="0"/>
    <s v="United States"/>
    <s v="Los Angeles"/>
    <x v="1"/>
    <n v="90004"/>
    <x v="1"/>
    <s v="OFF-BI-10002215"/>
    <x v="1"/>
    <x v="8"/>
    <s v="Wilson Jones Hanging View Binder, White, 1&quot;"/>
    <n v="22.72"/>
    <n v="4"/>
    <n v="0.2"/>
    <x v="20"/>
  </r>
  <r>
    <n v="3425"/>
    <x v="1695"/>
    <x v="316"/>
    <d v="2016-06-03T00:00:00"/>
    <s v="Standard Class"/>
    <s v="CL-12565"/>
    <s v="Clay Ludtke"/>
    <x v="0"/>
    <s v="United States"/>
    <s v="Los Angeles"/>
    <x v="1"/>
    <n v="90004"/>
    <x v="1"/>
    <s v="TEC-MA-10001972"/>
    <x v="2"/>
    <x v="15"/>
    <s v="Okidata C331dn Printer"/>
    <n v="558.4"/>
    <n v="2"/>
    <n v="0.2"/>
    <x v="2967"/>
  </r>
  <r>
    <n v="3426"/>
    <x v="1696"/>
    <x v="496"/>
    <d v="2015-09-28T00:00:00"/>
    <s v="Standard Class"/>
    <s v="DE-13255"/>
    <s v="Deanra Eno"/>
    <x v="2"/>
    <s v="United States"/>
    <s v="Dubuque"/>
    <x v="23"/>
    <n v="52001"/>
    <x v="2"/>
    <s v="OFF-BI-10001525"/>
    <x v="1"/>
    <x v="8"/>
    <s v="Acco Pressboard Covers with Storage Hooks, 14 7/8&quot; x 11&quot;, Executive Red"/>
    <n v="15.24"/>
    <n v="4"/>
    <n v="0"/>
    <x v="2968"/>
  </r>
  <r>
    <n v="3427"/>
    <x v="1696"/>
    <x v="496"/>
    <d v="2015-09-28T00:00:00"/>
    <s v="Standard Class"/>
    <s v="DE-13255"/>
    <s v="Deanra Eno"/>
    <x v="2"/>
    <s v="United States"/>
    <s v="Dubuque"/>
    <x v="23"/>
    <n v="52001"/>
    <x v="2"/>
    <s v="FUR-CH-10000988"/>
    <x v="0"/>
    <x v="1"/>
    <s v="Hon Olson Stacker Stools"/>
    <n v="1408.1"/>
    <n v="10"/>
    <n v="0"/>
    <x v="2969"/>
  </r>
  <r>
    <n v="3428"/>
    <x v="1697"/>
    <x v="445"/>
    <d v="2017-07-06T00:00:00"/>
    <s v="Second Class"/>
    <s v="SZ-20035"/>
    <s v="Sam Zeldin"/>
    <x v="2"/>
    <s v="United States"/>
    <s v="Lancaster"/>
    <x v="24"/>
    <n v="43130"/>
    <x v="3"/>
    <s v="OFF-PA-10000174"/>
    <x v="1"/>
    <x v="10"/>
    <s v="Message Book, Wirebound, Four 5 1/2&quot; X 4&quot; Forms/Pg., 200 Dupl. Sets/Book"/>
    <n v="32.896000000000001"/>
    <n v="4"/>
    <n v="0.2"/>
    <x v="2970"/>
  </r>
  <r>
    <n v="3429"/>
    <x v="1697"/>
    <x v="445"/>
    <d v="2017-07-06T00:00:00"/>
    <s v="Second Class"/>
    <s v="SZ-20035"/>
    <s v="Sam Zeldin"/>
    <x v="2"/>
    <s v="United States"/>
    <s v="Lancaster"/>
    <x v="24"/>
    <n v="43130"/>
    <x v="3"/>
    <s v="FUR-TA-10002041"/>
    <x v="0"/>
    <x v="3"/>
    <s v="Bevis Round Conference Table Top, X-Base"/>
    <n v="215.148"/>
    <n v="2"/>
    <n v="0.4"/>
    <x v="2971"/>
  </r>
  <r>
    <n v="3430"/>
    <x v="1697"/>
    <x v="445"/>
    <d v="2017-07-06T00:00:00"/>
    <s v="Second Class"/>
    <s v="SZ-20035"/>
    <s v="Sam Zeldin"/>
    <x v="2"/>
    <s v="United States"/>
    <s v="Lancaster"/>
    <x v="24"/>
    <n v="43130"/>
    <x v="3"/>
    <s v="OFF-PA-10002246"/>
    <x v="1"/>
    <x v="10"/>
    <s v="Wirebound Four 2-3/4 x 5 Forms per Page, 400 Sets per Book"/>
    <n v="30.96"/>
    <n v="6"/>
    <n v="0.2"/>
    <x v="2972"/>
  </r>
  <r>
    <n v="3431"/>
    <x v="1698"/>
    <x v="166"/>
    <d v="2017-12-09T00:00:00"/>
    <s v="First Class"/>
    <s v="LF-17185"/>
    <s v="Luke Foster"/>
    <x v="0"/>
    <s v="United States"/>
    <s v="Inglewood"/>
    <x v="1"/>
    <n v="90301"/>
    <x v="1"/>
    <s v="OFF-ST-10003327"/>
    <x v="1"/>
    <x v="4"/>
    <s v="Akro-Mils 12-Gallon Tote"/>
    <n v="29.79"/>
    <n v="3"/>
    <n v="0"/>
    <x v="2973"/>
  </r>
  <r>
    <n v="3432"/>
    <x v="1698"/>
    <x v="166"/>
    <d v="2017-12-09T00:00:00"/>
    <s v="First Class"/>
    <s v="LF-17185"/>
    <s v="Luke Foster"/>
    <x v="0"/>
    <s v="United States"/>
    <s v="Inglewood"/>
    <x v="1"/>
    <n v="90301"/>
    <x v="1"/>
    <s v="FUR-FU-10002703"/>
    <x v="0"/>
    <x v="5"/>
    <s v="Tenex Traditional Chairmats for Hard Floors, Average Lip, 36&quot; x 48&quot;"/>
    <n v="128.9"/>
    <n v="2"/>
    <n v="0"/>
    <x v="2974"/>
  </r>
  <r>
    <n v="3433"/>
    <x v="1698"/>
    <x v="166"/>
    <d v="2017-12-09T00:00:00"/>
    <s v="First Class"/>
    <s v="LF-17185"/>
    <s v="Luke Foster"/>
    <x v="0"/>
    <s v="United States"/>
    <s v="Inglewood"/>
    <x v="1"/>
    <n v="90301"/>
    <x v="1"/>
    <s v="OFF-PA-10003651"/>
    <x v="1"/>
    <x v="10"/>
    <s v="Xerox 1968"/>
    <n v="60.12"/>
    <n v="9"/>
    <n v="0"/>
    <x v="1958"/>
  </r>
  <r>
    <n v="3434"/>
    <x v="1699"/>
    <x v="256"/>
    <d v="2017-12-09T00:00:00"/>
    <s v="Standard Class"/>
    <s v="AB-10165"/>
    <s v="Alan Barnes"/>
    <x v="0"/>
    <s v="United States"/>
    <s v="Bellevue"/>
    <x v="4"/>
    <n v="98006"/>
    <x v="1"/>
    <s v="OFF-BI-10001617"/>
    <x v="1"/>
    <x v="8"/>
    <s v="GBC Wire Binding Combs"/>
    <n v="24.815999999999999"/>
    <n v="3"/>
    <n v="0.2"/>
    <x v="2975"/>
  </r>
  <r>
    <n v="3435"/>
    <x v="1699"/>
    <x v="256"/>
    <d v="2017-12-09T00:00:00"/>
    <s v="Standard Class"/>
    <s v="AB-10165"/>
    <s v="Alan Barnes"/>
    <x v="0"/>
    <s v="United States"/>
    <s v="Bellevue"/>
    <x v="4"/>
    <n v="98006"/>
    <x v="1"/>
    <s v="OFF-BI-10000145"/>
    <x v="1"/>
    <x v="8"/>
    <s v="Zipper Ring Binder Pockets"/>
    <n v="14.976000000000001"/>
    <n v="6"/>
    <n v="0.2"/>
    <x v="2976"/>
  </r>
  <r>
    <n v="3436"/>
    <x v="1700"/>
    <x v="874"/>
    <d v="2015-09-29T00:00:00"/>
    <s v="First Class"/>
    <s v="NM-18520"/>
    <s v="Neoma Murray"/>
    <x v="0"/>
    <s v="United States"/>
    <s v="Chicago"/>
    <x v="10"/>
    <n v="60610"/>
    <x v="2"/>
    <s v="OFF-BI-10001670"/>
    <x v="1"/>
    <x v="8"/>
    <s v="Vinyl Sectional Post Binders"/>
    <n v="15.08"/>
    <n v="2"/>
    <n v="0.8"/>
    <x v="2977"/>
  </r>
  <r>
    <n v="3437"/>
    <x v="1700"/>
    <x v="874"/>
    <d v="2015-09-29T00:00:00"/>
    <s v="First Class"/>
    <s v="NM-18520"/>
    <s v="Neoma Murray"/>
    <x v="0"/>
    <s v="United States"/>
    <s v="Chicago"/>
    <x v="10"/>
    <n v="60610"/>
    <x v="2"/>
    <s v="FUR-FU-10003849"/>
    <x v="0"/>
    <x v="5"/>
    <s v="DAX Metal Frame, Desktop, Stepped-Edge"/>
    <n v="24.288"/>
    <n v="3"/>
    <n v="0.6"/>
    <x v="2978"/>
  </r>
  <r>
    <n v="3438"/>
    <x v="1701"/>
    <x v="505"/>
    <d v="2017-10-30T00:00:00"/>
    <s v="Same Day"/>
    <s v="RA-19945"/>
    <s v="Ryan Akin"/>
    <x v="0"/>
    <s v="United States"/>
    <s v="Dallas"/>
    <x v="5"/>
    <n v="75217"/>
    <x v="2"/>
    <s v="FUR-FU-10003849"/>
    <x v="0"/>
    <x v="5"/>
    <s v="DAX Metal Frame, Desktop, Stepped-Edge"/>
    <n v="16.192"/>
    <n v="2"/>
    <n v="0.6"/>
    <x v="2979"/>
  </r>
  <r>
    <n v="3439"/>
    <x v="1701"/>
    <x v="505"/>
    <d v="2017-10-30T00:00:00"/>
    <s v="Same Day"/>
    <s v="RA-19945"/>
    <s v="Ryan Akin"/>
    <x v="0"/>
    <s v="United States"/>
    <s v="Dallas"/>
    <x v="5"/>
    <n v="75217"/>
    <x v="2"/>
    <s v="FUR-TA-10002041"/>
    <x v="0"/>
    <x v="3"/>
    <s v="Bevis Round Conference Table Top, X-Base"/>
    <n v="251.006"/>
    <n v="2"/>
    <n v="0.3"/>
    <x v="2980"/>
  </r>
  <r>
    <n v="3440"/>
    <x v="1701"/>
    <x v="505"/>
    <d v="2017-10-30T00:00:00"/>
    <s v="Same Day"/>
    <s v="RA-19945"/>
    <s v="Ryan Akin"/>
    <x v="0"/>
    <s v="United States"/>
    <s v="Dallas"/>
    <x v="5"/>
    <n v="75217"/>
    <x v="2"/>
    <s v="OFF-ST-10002214"/>
    <x v="1"/>
    <x v="4"/>
    <s v="X-Rack File for Hanging Folders"/>
    <n v="54.192"/>
    <n v="6"/>
    <n v="0.2"/>
    <x v="2981"/>
  </r>
  <r>
    <n v="3441"/>
    <x v="1702"/>
    <x v="239"/>
    <d v="2015-11-30T00:00:00"/>
    <s v="Same Day"/>
    <s v="PO-19195"/>
    <s v="Phillina Ober"/>
    <x v="2"/>
    <s v="United States"/>
    <s v="San Francisco"/>
    <x v="1"/>
    <n v="94122"/>
    <x v="1"/>
    <s v="OFF-BI-10001078"/>
    <x v="1"/>
    <x v="8"/>
    <s v="Acco PRESSTEX Data Binder with Storage Hooks, Dark Blue, 14 7/8&quot; X 11&quot;"/>
    <n v="4.3040000000000003"/>
    <n v="1"/>
    <n v="0.2"/>
    <x v="2982"/>
  </r>
  <r>
    <n v="3442"/>
    <x v="1703"/>
    <x v="518"/>
    <d v="2014-03-14T00:00:00"/>
    <s v="Second Class"/>
    <s v="KA-16525"/>
    <s v="Kelly Andreada"/>
    <x v="0"/>
    <s v="United States"/>
    <s v="New York City"/>
    <x v="15"/>
    <n v="10024"/>
    <x v="3"/>
    <s v="OFF-PA-10002137"/>
    <x v="1"/>
    <x v="10"/>
    <s v="Southworth 100% Résumé Paper, 24lb."/>
    <n v="108.92"/>
    <n v="14"/>
    <n v="0"/>
    <x v="2983"/>
  </r>
  <r>
    <n v="3443"/>
    <x v="1704"/>
    <x v="123"/>
    <d v="2017-11-23T00:00:00"/>
    <s v="Standard Class"/>
    <s v="JD-16150"/>
    <s v="Justin Deggeller"/>
    <x v="1"/>
    <s v="United States"/>
    <s v="New York City"/>
    <x v="15"/>
    <n v="10011"/>
    <x v="3"/>
    <s v="OFF-EN-10001415"/>
    <x v="1"/>
    <x v="12"/>
    <s v="Staple envelope"/>
    <n v="16.739999999999998"/>
    <n v="3"/>
    <n v="0"/>
    <x v="2984"/>
  </r>
  <r>
    <n v="3444"/>
    <x v="1704"/>
    <x v="123"/>
    <d v="2017-11-23T00:00:00"/>
    <s v="Standard Class"/>
    <s v="JD-16150"/>
    <s v="Justin Deggeller"/>
    <x v="1"/>
    <s v="United States"/>
    <s v="New York City"/>
    <x v="15"/>
    <n v="10011"/>
    <x v="3"/>
    <s v="OFF-AP-10003849"/>
    <x v="1"/>
    <x v="9"/>
    <s v="Hoover Shoulder Vac Commercial Portable Vacuum"/>
    <n v="2504.7399999999998"/>
    <n v="7"/>
    <n v="0"/>
    <x v="2985"/>
  </r>
  <r>
    <n v="3445"/>
    <x v="1705"/>
    <x v="875"/>
    <d v="2016-08-02T00:00:00"/>
    <s v="Standard Class"/>
    <s v="JO-15145"/>
    <s v="Jack O'Briant"/>
    <x v="1"/>
    <s v="United States"/>
    <s v="Philadelphia"/>
    <x v="9"/>
    <n v="19140"/>
    <x v="3"/>
    <s v="OFF-ST-10001713"/>
    <x v="1"/>
    <x v="4"/>
    <s v="Gould Plastics 9-Pocket Panel Bin, 18-3/8w x 5-1/4d x 20-1/2h, Black"/>
    <n v="84.784000000000006"/>
    <n v="2"/>
    <n v="0.2"/>
    <x v="2986"/>
  </r>
  <r>
    <n v="3446"/>
    <x v="1706"/>
    <x v="821"/>
    <d v="2015-06-17T00:00:00"/>
    <s v="Standard Class"/>
    <s v="LE-16810"/>
    <s v="Laurel Elliston"/>
    <x v="0"/>
    <s v="United States"/>
    <s v="Newark"/>
    <x v="13"/>
    <n v="19711"/>
    <x v="3"/>
    <s v="OFF-ST-10001505"/>
    <x v="1"/>
    <x v="4"/>
    <s v="Perma STOR-ALL Hanging File Box, 13 1/8&quot;W x 12 1/4&quot;D x 10 1/2&quot;H"/>
    <n v="29.9"/>
    <n v="5"/>
    <n v="0"/>
    <x v="2987"/>
  </r>
  <r>
    <n v="3447"/>
    <x v="1707"/>
    <x v="876"/>
    <d v="2016-08-07T00:00:00"/>
    <s v="First Class"/>
    <s v="AH-10690"/>
    <s v="Anna Häberlin"/>
    <x v="1"/>
    <s v="United States"/>
    <s v="New York City"/>
    <x v="15"/>
    <n v="10024"/>
    <x v="3"/>
    <s v="OFF-PA-10000474"/>
    <x v="1"/>
    <x v="10"/>
    <s v="Easy-staple paper"/>
    <n v="70.88"/>
    <n v="2"/>
    <n v="0"/>
    <x v="2988"/>
  </r>
  <r>
    <n v="3448"/>
    <x v="1708"/>
    <x v="532"/>
    <d v="2017-06-15T00:00:00"/>
    <s v="Standard Class"/>
    <s v="KN-16705"/>
    <s v="Kristina Nunn"/>
    <x v="2"/>
    <s v="United States"/>
    <s v="Auburn"/>
    <x v="19"/>
    <n v="36830"/>
    <x v="0"/>
    <s v="OFF-AR-10001919"/>
    <x v="1"/>
    <x v="6"/>
    <s v="OIC #2 Pencils, Medium Soft"/>
    <n v="3.76"/>
    <n v="2"/>
    <n v="0"/>
    <x v="1097"/>
  </r>
  <r>
    <n v="3449"/>
    <x v="1709"/>
    <x v="877"/>
    <d v="2016-10-13T00:00:00"/>
    <s v="Standard Class"/>
    <s v="TB-21250"/>
    <s v="Tim Brockman"/>
    <x v="0"/>
    <s v="United States"/>
    <s v="Los Angeles"/>
    <x v="1"/>
    <n v="90049"/>
    <x v="1"/>
    <s v="OFF-BI-10004001"/>
    <x v="1"/>
    <x v="8"/>
    <s v="GBC Recycled VeloBinder Covers"/>
    <n v="27.263999999999999"/>
    <n v="2"/>
    <n v="0.2"/>
    <x v="2989"/>
  </r>
  <r>
    <n v="3450"/>
    <x v="1710"/>
    <x v="78"/>
    <d v="2014-09-14T00:00:00"/>
    <s v="Standard Class"/>
    <s v="DP-13390"/>
    <s v="Dennis Pardue"/>
    <x v="2"/>
    <s v="United States"/>
    <s v="San Francisco"/>
    <x v="1"/>
    <n v="94110"/>
    <x v="1"/>
    <s v="OFF-AP-10004785"/>
    <x v="1"/>
    <x v="9"/>
    <s v="Holmes Replacement Filter for HEPA Air Cleaner, Medium Room"/>
    <n v="56.65"/>
    <n v="5"/>
    <n v="0"/>
    <x v="2990"/>
  </r>
  <r>
    <n v="3451"/>
    <x v="1710"/>
    <x v="78"/>
    <d v="2014-09-14T00:00:00"/>
    <s v="Standard Class"/>
    <s v="DP-13390"/>
    <s v="Dennis Pardue"/>
    <x v="2"/>
    <s v="United States"/>
    <s v="San Francisco"/>
    <x v="1"/>
    <n v="94110"/>
    <x v="1"/>
    <s v="OFF-ST-10002406"/>
    <x v="1"/>
    <x v="4"/>
    <s v="Pizazz Global Quick File"/>
    <n v="14.97"/>
    <n v="1"/>
    <n v="0"/>
    <x v="2991"/>
  </r>
  <r>
    <n v="3452"/>
    <x v="1710"/>
    <x v="78"/>
    <d v="2014-09-14T00:00:00"/>
    <s v="Standard Class"/>
    <s v="DP-13390"/>
    <s v="Dennis Pardue"/>
    <x v="2"/>
    <s v="United States"/>
    <s v="San Francisco"/>
    <x v="1"/>
    <n v="94110"/>
    <x v="1"/>
    <s v="OFF-FA-10002988"/>
    <x v="1"/>
    <x v="13"/>
    <s v="Ideal Clamps"/>
    <n v="4.0199999999999996"/>
    <n v="2"/>
    <n v="0"/>
    <x v="135"/>
  </r>
  <r>
    <n v="3453"/>
    <x v="1711"/>
    <x v="878"/>
    <d v="2014-03-21T00:00:00"/>
    <s v="Second Class"/>
    <s v="KN-16705"/>
    <s v="Kristina Nunn"/>
    <x v="2"/>
    <s v="United States"/>
    <s v="Raleigh"/>
    <x v="3"/>
    <n v="27604"/>
    <x v="0"/>
    <s v="TEC-PH-10002415"/>
    <x v="2"/>
    <x v="7"/>
    <s v="Polycom VoiceStation 500 Conference phone"/>
    <n v="471.92"/>
    <n v="2"/>
    <n v="0.2"/>
    <x v="2992"/>
  </r>
  <r>
    <n v="3454"/>
    <x v="1712"/>
    <x v="879"/>
    <d v="2015-03-02T00:00:00"/>
    <s v="Second Class"/>
    <s v="ST-20530"/>
    <s v="Shui Tom"/>
    <x v="0"/>
    <s v="United States"/>
    <s v="Macon"/>
    <x v="32"/>
    <n v="31204"/>
    <x v="0"/>
    <s v="OFF-BI-10004236"/>
    <x v="1"/>
    <x v="8"/>
    <s v="XtraLife ClearVue Slant-D Ring Binder, White, 3&quot;"/>
    <n v="58.72"/>
    <n v="4"/>
    <n v="0"/>
    <x v="2993"/>
  </r>
  <r>
    <n v="3455"/>
    <x v="1713"/>
    <x v="584"/>
    <d v="2015-07-14T00:00:00"/>
    <s v="Standard Class"/>
    <s v="EB-13870"/>
    <s v="Emily Burns"/>
    <x v="0"/>
    <s v="United States"/>
    <s v="Nashville"/>
    <x v="18"/>
    <n v="37211"/>
    <x v="0"/>
    <s v="OFF-AR-10000657"/>
    <x v="1"/>
    <x v="6"/>
    <s v="Binney &amp; Smith inkTank Desk Highlighter, Chisel Tip, Yellow, 12/Box"/>
    <n v="5.16"/>
    <n v="3"/>
    <n v="0.2"/>
    <x v="2994"/>
  </r>
  <r>
    <n v="3456"/>
    <x v="1714"/>
    <x v="880"/>
    <d v="2016-02-27T00:00:00"/>
    <s v="Standard Class"/>
    <s v="AH-10210"/>
    <s v="Alan Hwang"/>
    <x v="0"/>
    <s v="United States"/>
    <s v="Nashville"/>
    <x v="18"/>
    <n v="37211"/>
    <x v="0"/>
    <s v="OFF-PA-10004996"/>
    <x v="1"/>
    <x v="10"/>
    <s v="Speediset Carbonless Redi-Letter 7&quot; x 8 1/2&quot;"/>
    <n v="16.495999999999999"/>
    <n v="2"/>
    <n v="0.2"/>
    <x v="2995"/>
  </r>
  <r>
    <n v="3457"/>
    <x v="1715"/>
    <x v="118"/>
    <d v="2017-09-18T00:00:00"/>
    <s v="First Class"/>
    <s v="AS-10090"/>
    <s v="Adam Shillingsburg"/>
    <x v="0"/>
    <s v="United States"/>
    <s v="Philadelphia"/>
    <x v="9"/>
    <n v="19143"/>
    <x v="3"/>
    <s v="TEC-AC-10001109"/>
    <x v="2"/>
    <x v="11"/>
    <s v="Logitech Trackman Marble Mouse"/>
    <n v="71.975999999999999"/>
    <n v="3"/>
    <n v="0.2"/>
    <x v="2996"/>
  </r>
  <r>
    <n v="3458"/>
    <x v="1715"/>
    <x v="118"/>
    <d v="2017-09-18T00:00:00"/>
    <s v="First Class"/>
    <s v="AS-10090"/>
    <s v="Adam Shillingsburg"/>
    <x v="0"/>
    <s v="United States"/>
    <s v="Philadelphia"/>
    <x v="9"/>
    <n v="19143"/>
    <x v="3"/>
    <s v="FUR-FU-10003832"/>
    <x v="0"/>
    <x v="5"/>
    <s v="Eldon Expressions Punched Metal &amp; Wood Desk Accessories, Black &amp; Cherry"/>
    <n v="22.512"/>
    <n v="3"/>
    <n v="0.2"/>
    <x v="2997"/>
  </r>
  <r>
    <n v="3459"/>
    <x v="1715"/>
    <x v="118"/>
    <d v="2017-09-18T00:00:00"/>
    <s v="First Class"/>
    <s v="AS-10090"/>
    <s v="Adam Shillingsburg"/>
    <x v="0"/>
    <s v="United States"/>
    <s v="Philadelphia"/>
    <x v="9"/>
    <n v="19143"/>
    <x v="3"/>
    <s v="OFF-BI-10002393"/>
    <x v="1"/>
    <x v="8"/>
    <s v="Binder Posts"/>
    <n v="3.444"/>
    <n v="2"/>
    <n v="0.7"/>
    <x v="2998"/>
  </r>
  <r>
    <n v="3460"/>
    <x v="1715"/>
    <x v="118"/>
    <d v="2017-09-18T00:00:00"/>
    <s v="First Class"/>
    <s v="AS-10090"/>
    <s v="Adam Shillingsburg"/>
    <x v="0"/>
    <s v="United States"/>
    <s v="Philadelphia"/>
    <x v="9"/>
    <n v="19143"/>
    <x v="3"/>
    <s v="OFF-BI-10001359"/>
    <x v="1"/>
    <x v="8"/>
    <s v="GBC DocuBind TL300 Electric Binding System"/>
    <n v="538.19399999999996"/>
    <n v="2"/>
    <n v="0.7"/>
    <x v="2999"/>
  </r>
  <r>
    <n v="3461"/>
    <x v="1715"/>
    <x v="118"/>
    <d v="2017-09-18T00:00:00"/>
    <s v="First Class"/>
    <s v="AS-10090"/>
    <s v="Adam Shillingsburg"/>
    <x v="0"/>
    <s v="United States"/>
    <s v="Philadelphia"/>
    <x v="9"/>
    <n v="19143"/>
    <x v="3"/>
    <s v="TEC-AC-10003628"/>
    <x v="2"/>
    <x v="11"/>
    <s v="Logitech 910-002974 M325 Wireless Mouse for Web Scrolling"/>
    <n v="47.984000000000002"/>
    <n v="2"/>
    <n v="0.2"/>
    <x v="2262"/>
  </r>
  <r>
    <n v="3462"/>
    <x v="1716"/>
    <x v="60"/>
    <d v="2017-11-10T00:00:00"/>
    <s v="Second Class"/>
    <s v="EM-13825"/>
    <s v="Elizabeth Moffitt"/>
    <x v="1"/>
    <s v="United States"/>
    <s v="Dallas"/>
    <x v="5"/>
    <n v="75081"/>
    <x v="2"/>
    <s v="TEC-PH-10003012"/>
    <x v="2"/>
    <x v="7"/>
    <s v="Nortel Meridian M3904 Professional Digital phone"/>
    <n v="492.76799999999997"/>
    <n v="4"/>
    <n v="0.2"/>
    <x v="3000"/>
  </r>
  <r>
    <n v="3463"/>
    <x v="1717"/>
    <x v="763"/>
    <d v="2015-02-23T00:00:00"/>
    <s v="Second Class"/>
    <s v="KA-16525"/>
    <s v="Kelly Andreada"/>
    <x v="0"/>
    <s v="United States"/>
    <s v="Perth Amboy"/>
    <x v="30"/>
    <n v="8861"/>
    <x v="3"/>
    <s v="OFF-AR-10003903"/>
    <x v="1"/>
    <x v="6"/>
    <s v="Sanford 52201 APSCO Electric Pencil Sharpener"/>
    <n v="286.79000000000002"/>
    <n v="7"/>
    <n v="0"/>
    <x v="3001"/>
  </r>
  <r>
    <n v="3464"/>
    <x v="1718"/>
    <x v="881"/>
    <d v="2016-11-30T00:00:00"/>
    <s v="Standard Class"/>
    <s v="HJ-14875"/>
    <s v="Heather Jas"/>
    <x v="2"/>
    <s v="United States"/>
    <s v="Jacksonville"/>
    <x v="2"/>
    <n v="32216"/>
    <x v="0"/>
    <s v="OFF-PA-10004675"/>
    <x v="1"/>
    <x v="10"/>
    <s v="Telephone Message Books with Fax/Mobile Section, 5 1/2&quot; x 3 3/16&quot;"/>
    <n v="5.08"/>
    <n v="1"/>
    <n v="0.2"/>
    <x v="3002"/>
  </r>
  <r>
    <n v="3465"/>
    <x v="1719"/>
    <x v="734"/>
    <d v="2017-12-05T00:00:00"/>
    <s v="Second Class"/>
    <s v="ND-18370"/>
    <s v="Natalie DeCherney"/>
    <x v="0"/>
    <s v="United States"/>
    <s v="Jacksonville"/>
    <x v="2"/>
    <n v="32216"/>
    <x v="0"/>
    <s v="TEC-AC-10001990"/>
    <x v="2"/>
    <x v="11"/>
    <s v="Kensington Orbit Wireless Mobile Trackball for PC and Mac"/>
    <n v="47.991999999999997"/>
    <n v="1"/>
    <n v="0.2"/>
    <x v="3003"/>
  </r>
  <r>
    <n v="3466"/>
    <x v="1720"/>
    <x v="229"/>
    <d v="2015-09-14T00:00:00"/>
    <s v="Standard Class"/>
    <s v="EH-13765"/>
    <s v="Edward Hooks"/>
    <x v="1"/>
    <s v="United States"/>
    <s v="Revere"/>
    <x v="31"/>
    <n v="2151"/>
    <x v="3"/>
    <s v="OFF-AP-10003842"/>
    <x v="1"/>
    <x v="9"/>
    <s v="Euro-Pro Shark Turbo Vacuum"/>
    <n v="61.96"/>
    <n v="2"/>
    <n v="0"/>
    <x v="3004"/>
  </r>
  <r>
    <n v="3467"/>
    <x v="1720"/>
    <x v="229"/>
    <d v="2015-09-14T00:00:00"/>
    <s v="Standard Class"/>
    <s v="EH-13765"/>
    <s v="Edward Hooks"/>
    <x v="1"/>
    <s v="United States"/>
    <s v="Revere"/>
    <x v="31"/>
    <n v="2151"/>
    <x v="3"/>
    <s v="FUR-BO-10004695"/>
    <x v="0"/>
    <x v="0"/>
    <s v="O'Sullivan 2-Door Barrister Bookcase in Odessa Pine"/>
    <n v="361.96"/>
    <n v="2"/>
    <n v="0"/>
    <x v="3005"/>
  </r>
  <r>
    <n v="3468"/>
    <x v="1720"/>
    <x v="229"/>
    <d v="2015-09-14T00:00:00"/>
    <s v="Standard Class"/>
    <s v="EH-13765"/>
    <s v="Edward Hooks"/>
    <x v="1"/>
    <s v="United States"/>
    <s v="Revere"/>
    <x v="31"/>
    <n v="2151"/>
    <x v="3"/>
    <s v="OFF-PA-10003039"/>
    <x v="1"/>
    <x v="10"/>
    <s v="Xerox 1960"/>
    <n v="278.82"/>
    <n v="9"/>
    <n v="0"/>
    <x v="3006"/>
  </r>
  <r>
    <n v="3469"/>
    <x v="1721"/>
    <x v="882"/>
    <d v="2016-12-19T00:00:00"/>
    <s v="Standard Class"/>
    <s v="MC-17845"/>
    <s v="Michael Chen"/>
    <x v="0"/>
    <s v="United States"/>
    <s v="Jackson"/>
    <x v="35"/>
    <n v="39212"/>
    <x v="0"/>
    <s v="FUR-FU-10002045"/>
    <x v="0"/>
    <x v="5"/>
    <s v="Executive Impressions 14&quot;"/>
    <n v="133.38"/>
    <n v="6"/>
    <n v="0"/>
    <x v="3007"/>
  </r>
  <r>
    <n v="3470"/>
    <x v="1722"/>
    <x v="744"/>
    <d v="2015-04-10T00:00:00"/>
    <s v="Standard Class"/>
    <s v="MH-17455"/>
    <s v="Mark Hamilton"/>
    <x v="0"/>
    <s v="United States"/>
    <s v="Jacksonville"/>
    <x v="3"/>
    <n v="28540"/>
    <x v="0"/>
    <s v="OFF-PA-10001019"/>
    <x v="1"/>
    <x v="10"/>
    <s v="Xerox 1884"/>
    <n v="47.951999999999998"/>
    <n v="3"/>
    <n v="0.2"/>
    <x v="3008"/>
  </r>
  <r>
    <n v="3471"/>
    <x v="1723"/>
    <x v="49"/>
    <d v="2016-12-05T00:00:00"/>
    <s v="Standard Class"/>
    <s v="CL-11890"/>
    <s v="Carl Ludwig"/>
    <x v="0"/>
    <s v="United States"/>
    <s v="San Francisco"/>
    <x v="1"/>
    <n v="94122"/>
    <x v="1"/>
    <s v="FUR-FU-10003724"/>
    <x v="0"/>
    <x v="5"/>
    <s v="Westinghouse Clip-On Gooseneck Lamps"/>
    <n v="16.739999999999998"/>
    <n v="2"/>
    <n v="0"/>
    <x v="986"/>
  </r>
  <r>
    <n v="3472"/>
    <x v="1724"/>
    <x v="105"/>
    <d v="2017-11-17T00:00:00"/>
    <s v="Standard Class"/>
    <s v="SF-20965"/>
    <s v="Sylvia Foulston"/>
    <x v="1"/>
    <s v="United States"/>
    <s v="Columbus"/>
    <x v="24"/>
    <n v="43229"/>
    <x v="3"/>
    <s v="OFF-PA-10003673"/>
    <x v="1"/>
    <x v="10"/>
    <s v="Strathmore Photo Mount Cards"/>
    <n v="10.848000000000001"/>
    <n v="2"/>
    <n v="0.2"/>
    <x v="3009"/>
  </r>
  <r>
    <n v="3473"/>
    <x v="1724"/>
    <x v="105"/>
    <d v="2017-11-17T00:00:00"/>
    <s v="Standard Class"/>
    <s v="SF-20965"/>
    <s v="Sylvia Foulston"/>
    <x v="1"/>
    <s v="United States"/>
    <s v="Columbus"/>
    <x v="24"/>
    <n v="43229"/>
    <x v="3"/>
    <s v="TEC-AC-10003614"/>
    <x v="2"/>
    <x v="11"/>
    <s v="Verbatim 25 GB 6x Blu-ray Single Layer Recordable Disc, 10/Pack"/>
    <n v="18.544"/>
    <n v="2"/>
    <n v="0.2"/>
    <x v="3010"/>
  </r>
  <r>
    <n v="3474"/>
    <x v="1725"/>
    <x v="448"/>
    <d v="2017-03-10T00:00:00"/>
    <s v="Standard Class"/>
    <s v="EP-13915"/>
    <s v="Emily Phan"/>
    <x v="0"/>
    <s v="United States"/>
    <s v="Dearborn Heights"/>
    <x v="12"/>
    <n v="48127"/>
    <x v="2"/>
    <s v="FUR-CH-10000785"/>
    <x v="0"/>
    <x v="1"/>
    <s v="Global Ergonomic Managers Chair"/>
    <n v="180.98"/>
    <n v="1"/>
    <n v="0"/>
    <x v="3011"/>
  </r>
  <r>
    <n v="3475"/>
    <x v="1725"/>
    <x v="448"/>
    <d v="2017-03-10T00:00:00"/>
    <s v="Standard Class"/>
    <s v="EP-13915"/>
    <s v="Emily Phan"/>
    <x v="0"/>
    <s v="United States"/>
    <s v="Dearborn Heights"/>
    <x v="12"/>
    <n v="48127"/>
    <x v="2"/>
    <s v="TEC-AC-10002926"/>
    <x v="2"/>
    <x v="11"/>
    <s v="Logitech Wireless Marathon Mouse M705"/>
    <n v="99.98"/>
    <n v="2"/>
    <n v="0"/>
    <x v="3012"/>
  </r>
  <r>
    <n v="3476"/>
    <x v="1726"/>
    <x v="581"/>
    <d v="2016-11-30T00:00:00"/>
    <s v="First Class"/>
    <s v="RW-19630"/>
    <s v="Rob Williams"/>
    <x v="1"/>
    <s v="United States"/>
    <s v="Overland Park"/>
    <x v="41"/>
    <n v="66212"/>
    <x v="2"/>
    <s v="TEC-AC-10004633"/>
    <x v="2"/>
    <x v="11"/>
    <s v="Verbatim 25 GB 6x Blu-ray Single Layer Recordable Disc, 3/Pack"/>
    <n v="34.950000000000003"/>
    <n v="5"/>
    <n v="0"/>
    <x v="3013"/>
  </r>
  <r>
    <n v="3477"/>
    <x v="1726"/>
    <x v="581"/>
    <d v="2016-11-30T00:00:00"/>
    <s v="First Class"/>
    <s v="RW-19630"/>
    <s v="Rob Williams"/>
    <x v="1"/>
    <s v="United States"/>
    <s v="Overland Park"/>
    <x v="41"/>
    <n v="66212"/>
    <x v="2"/>
    <s v="OFF-BI-10000977"/>
    <x v="1"/>
    <x v="8"/>
    <s v="Ibico Plastic Spiral Binding Combs"/>
    <n v="152"/>
    <n v="5"/>
    <n v="0"/>
    <x v="3014"/>
  </r>
  <r>
    <n v="3478"/>
    <x v="1727"/>
    <x v="883"/>
    <d v="2014-09-05T00:00:00"/>
    <s v="Standard Class"/>
    <s v="SJ-20500"/>
    <s v="Shirley Jackson"/>
    <x v="0"/>
    <s v="United States"/>
    <s v="Santa Fe"/>
    <x v="27"/>
    <n v="87505"/>
    <x v="1"/>
    <s v="TEC-AC-10001635"/>
    <x v="2"/>
    <x v="11"/>
    <s v="KeyTronic KT400U2 - Keyboard - Black"/>
    <n v="92.52"/>
    <n v="9"/>
    <n v="0"/>
    <x v="3015"/>
  </r>
  <r>
    <n v="3479"/>
    <x v="1728"/>
    <x v="16"/>
    <d v="2016-12-14T00:00:00"/>
    <s v="Standard Class"/>
    <s v="SP-20620"/>
    <s v="Stefania Perrino"/>
    <x v="1"/>
    <s v="United States"/>
    <s v="San Francisco"/>
    <x v="1"/>
    <n v="94110"/>
    <x v="1"/>
    <s v="OFF-AR-10003056"/>
    <x v="1"/>
    <x v="6"/>
    <s v="Newell 341"/>
    <n v="8.56"/>
    <n v="2"/>
    <n v="0"/>
    <x v="18"/>
  </r>
  <r>
    <n v="3480"/>
    <x v="1728"/>
    <x v="16"/>
    <d v="2016-12-14T00:00:00"/>
    <s v="Standard Class"/>
    <s v="SP-20620"/>
    <s v="Stefania Perrino"/>
    <x v="1"/>
    <s v="United States"/>
    <s v="San Francisco"/>
    <x v="1"/>
    <n v="94110"/>
    <x v="1"/>
    <s v="OFF-PA-10003363"/>
    <x v="1"/>
    <x v="10"/>
    <s v="Xerox 204"/>
    <n v="45.36"/>
    <n v="7"/>
    <n v="0"/>
    <x v="1637"/>
  </r>
  <r>
    <n v="3481"/>
    <x v="1728"/>
    <x v="16"/>
    <d v="2016-12-14T00:00:00"/>
    <s v="Standard Class"/>
    <s v="SP-20620"/>
    <s v="Stefania Perrino"/>
    <x v="1"/>
    <s v="United States"/>
    <s v="San Francisco"/>
    <x v="1"/>
    <n v="94110"/>
    <x v="1"/>
    <s v="FUR-TA-10003954"/>
    <x v="0"/>
    <x v="3"/>
    <s v="Hon 94000 Series Round Tables"/>
    <n v="1421.664"/>
    <n v="6"/>
    <n v="0.2"/>
    <x v="3016"/>
  </r>
  <r>
    <n v="3482"/>
    <x v="1729"/>
    <x v="884"/>
    <d v="2014-04-10T00:00:00"/>
    <s v="First Class"/>
    <s v="PJ-19015"/>
    <s v="Pauline Johnson"/>
    <x v="0"/>
    <s v="United States"/>
    <s v="Mobile"/>
    <x v="19"/>
    <n v="36608"/>
    <x v="0"/>
    <s v="FUR-FU-10004415"/>
    <x v="0"/>
    <x v="5"/>
    <s v="Stacking Tray, Side-Loading, Legal, Smoke"/>
    <n v="8.9600000000000009"/>
    <n v="2"/>
    <n v="0"/>
    <x v="3017"/>
  </r>
  <r>
    <n v="3483"/>
    <x v="1730"/>
    <x v="9"/>
    <d v="2014-08-29T00:00:00"/>
    <s v="First Class"/>
    <s v="CC-12610"/>
    <s v="Corey Catlett"/>
    <x v="1"/>
    <s v="United States"/>
    <s v="Springfield"/>
    <x v="17"/>
    <n v="22153"/>
    <x v="0"/>
    <s v="TEC-PH-10000455"/>
    <x v="2"/>
    <x v="7"/>
    <s v="GE 30522EE2"/>
    <n v="579.95000000000005"/>
    <n v="5"/>
    <n v="0"/>
    <x v="3018"/>
  </r>
  <r>
    <n v="3484"/>
    <x v="1730"/>
    <x v="9"/>
    <d v="2014-08-29T00:00:00"/>
    <s v="First Class"/>
    <s v="CC-12610"/>
    <s v="Corey Catlett"/>
    <x v="1"/>
    <s v="United States"/>
    <s v="Springfield"/>
    <x v="17"/>
    <n v="22153"/>
    <x v="0"/>
    <s v="FUR-FU-10002456"/>
    <x v="0"/>
    <x v="5"/>
    <s v="Master Caster Door Stop, Large Neon Orange"/>
    <n v="29.12"/>
    <n v="4"/>
    <n v="0"/>
    <x v="3019"/>
  </r>
  <r>
    <n v="3485"/>
    <x v="1730"/>
    <x v="9"/>
    <d v="2014-08-29T00:00:00"/>
    <s v="First Class"/>
    <s v="CC-12610"/>
    <s v="Corey Catlett"/>
    <x v="1"/>
    <s v="United States"/>
    <s v="Springfield"/>
    <x v="17"/>
    <n v="22153"/>
    <x v="0"/>
    <s v="FUR-TA-10003569"/>
    <x v="0"/>
    <x v="3"/>
    <s v="Bretford CR8500 Series Meeting Room Furniture"/>
    <n v="1202.94"/>
    <n v="3"/>
    <n v="0"/>
    <x v="3020"/>
  </r>
  <r>
    <n v="3486"/>
    <x v="1731"/>
    <x v="147"/>
    <d v="2016-10-26T00:00:00"/>
    <s v="Standard Class"/>
    <s v="MY-18295"/>
    <s v="Muhammed Yedwab"/>
    <x v="1"/>
    <s v="United States"/>
    <s v="Newark"/>
    <x v="13"/>
    <n v="19711"/>
    <x v="3"/>
    <s v="OFF-BI-10002813"/>
    <x v="1"/>
    <x v="8"/>
    <s v="Avery Reinforcements for Hole-Punch Pages"/>
    <n v="7.92"/>
    <n v="4"/>
    <n v="0"/>
    <x v="3021"/>
  </r>
  <r>
    <n v="3487"/>
    <x v="1732"/>
    <x v="885"/>
    <d v="2016-11-30T00:00:00"/>
    <s v="Same Day"/>
    <s v="DB-13210"/>
    <s v="Dean Braden"/>
    <x v="0"/>
    <s v="United States"/>
    <s v="Hickory"/>
    <x v="3"/>
    <n v="28601"/>
    <x v="0"/>
    <s v="TEC-PH-10002890"/>
    <x v="2"/>
    <x v="7"/>
    <s v="AT&amp;T 17929 Lendline Telephone"/>
    <n v="36.192"/>
    <n v="1"/>
    <n v="0.2"/>
    <x v="3022"/>
  </r>
  <r>
    <n v="3488"/>
    <x v="1733"/>
    <x v="528"/>
    <d v="2017-09-11T00:00:00"/>
    <s v="Standard Class"/>
    <s v="MG-17875"/>
    <s v="Michael Grace"/>
    <x v="2"/>
    <s v="United States"/>
    <s v="Fort Lauderdale"/>
    <x v="2"/>
    <n v="33311"/>
    <x v="0"/>
    <s v="OFF-ST-10001522"/>
    <x v="1"/>
    <x v="4"/>
    <s v="Gould Plastics 18-Pocket Panel Bin, 34w x 5-1/4d x 20-1/2h"/>
    <n v="147.184"/>
    <n v="2"/>
    <n v="0.2"/>
    <x v="3023"/>
  </r>
  <r>
    <n v="3489"/>
    <x v="1734"/>
    <x v="740"/>
    <d v="2015-07-06T00:00:00"/>
    <s v="Standard Class"/>
    <s v="RH-19600"/>
    <s v="Rob Haberlin"/>
    <x v="0"/>
    <s v="United States"/>
    <s v="Carol Stream"/>
    <x v="10"/>
    <n v="60188"/>
    <x v="2"/>
    <s v="FUR-CH-10004086"/>
    <x v="0"/>
    <x v="1"/>
    <s v="Hon 4070 Series Pagoda Armless Upholstered Stacking Chairs"/>
    <n v="408.42200000000003"/>
    <n v="2"/>
    <n v="0.3"/>
    <x v="2549"/>
  </r>
  <r>
    <n v="3490"/>
    <x v="1734"/>
    <x v="740"/>
    <d v="2015-07-06T00:00:00"/>
    <s v="Standard Class"/>
    <s v="RH-19600"/>
    <s v="Rob Haberlin"/>
    <x v="0"/>
    <s v="United States"/>
    <s v="Carol Stream"/>
    <x v="10"/>
    <n v="60188"/>
    <x v="2"/>
    <s v="FUR-CH-10003774"/>
    <x v="0"/>
    <x v="1"/>
    <s v="Global Wood Trimmed Manager's Task Chair, Khaki"/>
    <n v="382.11599999999999"/>
    <n v="6"/>
    <n v="0.3"/>
    <x v="3024"/>
  </r>
  <r>
    <n v="3491"/>
    <x v="1734"/>
    <x v="740"/>
    <d v="2015-07-06T00:00:00"/>
    <s v="Standard Class"/>
    <s v="RH-19600"/>
    <s v="Rob Haberlin"/>
    <x v="0"/>
    <s v="United States"/>
    <s v="Carol Stream"/>
    <x v="10"/>
    <n v="60188"/>
    <x v="2"/>
    <s v="OFF-ST-10004507"/>
    <x v="1"/>
    <x v="4"/>
    <s v="Advantus Rolling Storage Box"/>
    <n v="68.599999999999994"/>
    <n v="5"/>
    <n v="0.2"/>
    <x v="3025"/>
  </r>
  <r>
    <n v="3492"/>
    <x v="1734"/>
    <x v="740"/>
    <d v="2015-07-06T00:00:00"/>
    <s v="Standard Class"/>
    <s v="RH-19600"/>
    <s v="Rob Haberlin"/>
    <x v="0"/>
    <s v="United States"/>
    <s v="Carol Stream"/>
    <x v="10"/>
    <n v="60188"/>
    <x v="2"/>
    <s v="OFF-ST-10003208"/>
    <x v="1"/>
    <x v="4"/>
    <s v="Adjustable Depth Letter/Legal Cart"/>
    <n v="435.50400000000002"/>
    <n v="3"/>
    <n v="0.2"/>
    <x v="3026"/>
  </r>
  <r>
    <n v="3493"/>
    <x v="1734"/>
    <x v="740"/>
    <d v="2015-07-06T00:00:00"/>
    <s v="Standard Class"/>
    <s v="RH-19600"/>
    <s v="Rob Haberlin"/>
    <x v="0"/>
    <s v="United States"/>
    <s v="Carol Stream"/>
    <x v="10"/>
    <n v="60188"/>
    <x v="2"/>
    <s v="OFF-PA-10000659"/>
    <x v="1"/>
    <x v="10"/>
    <s v="Adams Phone Message Book, Professional, 400 Message Capacity, 5 3/6? x 11?"/>
    <n v="11.167999999999999"/>
    <n v="2"/>
    <n v="0.2"/>
    <x v="3027"/>
  </r>
  <r>
    <n v="3494"/>
    <x v="1735"/>
    <x v="241"/>
    <d v="2017-09-28T00:00:00"/>
    <s v="Standard Class"/>
    <s v="KB-16240"/>
    <s v="Karen Bern"/>
    <x v="1"/>
    <s v="United States"/>
    <s v="Saint Cloud"/>
    <x v="11"/>
    <n v="56301"/>
    <x v="2"/>
    <s v="TEC-AC-10002305"/>
    <x v="2"/>
    <x v="11"/>
    <s v="KeyTronic E03601U1 - Keyboard - Beige"/>
    <n v="72"/>
    <n v="4"/>
    <n v="0"/>
    <x v="3028"/>
  </r>
  <r>
    <n v="3495"/>
    <x v="1735"/>
    <x v="241"/>
    <d v="2017-09-28T00:00:00"/>
    <s v="Standard Class"/>
    <s v="KB-16240"/>
    <s v="Karen Bern"/>
    <x v="1"/>
    <s v="United States"/>
    <s v="Saint Cloud"/>
    <x v="11"/>
    <n v="56301"/>
    <x v="2"/>
    <s v="TEC-AC-10000990"/>
    <x v="2"/>
    <x v="11"/>
    <s v="Imation Bio 2GB USB Flash Drive Imation Corp"/>
    <n v="655.9"/>
    <n v="5"/>
    <n v="0"/>
    <x v="3029"/>
  </r>
  <r>
    <n v="3496"/>
    <x v="1735"/>
    <x v="241"/>
    <d v="2017-09-28T00:00:00"/>
    <s v="Standard Class"/>
    <s v="KB-16240"/>
    <s v="Karen Bern"/>
    <x v="1"/>
    <s v="United States"/>
    <s v="Saint Cloud"/>
    <x v="11"/>
    <n v="56301"/>
    <x v="2"/>
    <s v="FUR-CH-10000665"/>
    <x v="0"/>
    <x v="1"/>
    <s v="Global Airflow Leather Mesh Back Chair, Black"/>
    <n v="603.91999999999996"/>
    <n v="4"/>
    <n v="0"/>
    <x v="3030"/>
  </r>
  <r>
    <n v="3497"/>
    <x v="1736"/>
    <x v="590"/>
    <d v="2016-08-15T00:00:00"/>
    <s v="Standard Class"/>
    <s v="CA-12055"/>
    <s v="Cathy Armstrong"/>
    <x v="2"/>
    <s v="United States"/>
    <s v="Los Angeles"/>
    <x v="1"/>
    <n v="90036"/>
    <x v="1"/>
    <s v="FUR-TA-10001932"/>
    <x v="0"/>
    <x v="3"/>
    <s v="Chromcraft 48&quot; x 96&quot; Racetrack Double Pedestal Table"/>
    <n v="513.024"/>
    <n v="2"/>
    <n v="0.2"/>
    <x v="3031"/>
  </r>
  <r>
    <n v="3498"/>
    <x v="1736"/>
    <x v="590"/>
    <d v="2016-08-15T00:00:00"/>
    <s v="Standard Class"/>
    <s v="CA-12055"/>
    <s v="Cathy Armstrong"/>
    <x v="2"/>
    <s v="United States"/>
    <s v="Los Angeles"/>
    <x v="1"/>
    <n v="90036"/>
    <x v="1"/>
    <s v="OFF-AP-10004487"/>
    <x v="1"/>
    <x v="9"/>
    <s v="Kensington 4 Outlet MasterPiece Compact Power Control Center"/>
    <n v="487.92"/>
    <n v="6"/>
    <n v="0"/>
    <x v="3032"/>
  </r>
  <r>
    <n v="3499"/>
    <x v="1736"/>
    <x v="590"/>
    <d v="2016-08-15T00:00:00"/>
    <s v="Standard Class"/>
    <s v="CA-12055"/>
    <s v="Cathy Armstrong"/>
    <x v="2"/>
    <s v="United States"/>
    <s v="Los Angeles"/>
    <x v="1"/>
    <n v="90036"/>
    <x v="1"/>
    <s v="OFF-BI-10002160"/>
    <x v="1"/>
    <x v="8"/>
    <s v="Acco Hanging Data Binders"/>
    <n v="15.24"/>
    <n v="5"/>
    <n v="0.2"/>
    <x v="3033"/>
  </r>
  <r>
    <n v="3500"/>
    <x v="1737"/>
    <x v="321"/>
    <d v="2016-10-03T00:00:00"/>
    <s v="Standard Class"/>
    <s v="JK-15730"/>
    <s v="Joe Kamberova"/>
    <x v="0"/>
    <s v="United States"/>
    <s v="Mobile"/>
    <x v="19"/>
    <n v="36608"/>
    <x v="0"/>
    <s v="TEC-AC-10000420"/>
    <x v="2"/>
    <x v="11"/>
    <s v="Logitech G500s Laser Gaming Mouse with Adjustable Weight Tuning"/>
    <n v="209.97"/>
    <n v="3"/>
    <n v="0"/>
    <x v="3034"/>
  </r>
  <r>
    <n v="3501"/>
    <x v="1737"/>
    <x v="321"/>
    <d v="2016-10-03T00:00:00"/>
    <s v="Standard Class"/>
    <s v="JK-15730"/>
    <s v="Joe Kamberova"/>
    <x v="0"/>
    <s v="United States"/>
    <s v="Mobile"/>
    <x v="19"/>
    <n v="36608"/>
    <x v="0"/>
    <s v="OFF-BI-10001989"/>
    <x v="1"/>
    <x v="8"/>
    <s v="Premium Transparent Presentation Covers by GBC"/>
    <n v="62.94"/>
    <n v="3"/>
    <n v="0"/>
    <x v="3035"/>
  </r>
  <r>
    <n v="3502"/>
    <x v="1737"/>
    <x v="321"/>
    <d v="2016-10-03T00:00:00"/>
    <s v="Standard Class"/>
    <s v="JK-15730"/>
    <s v="Joe Kamberova"/>
    <x v="0"/>
    <s v="United States"/>
    <s v="Mobile"/>
    <x v="19"/>
    <n v="36608"/>
    <x v="0"/>
    <s v="OFF-AR-10001149"/>
    <x v="1"/>
    <x v="6"/>
    <s v="Sanford Colorific Colored Pencils, 12/Box"/>
    <n v="25.92"/>
    <n v="9"/>
    <n v="0"/>
    <x v="1766"/>
  </r>
  <r>
    <n v="3503"/>
    <x v="1738"/>
    <x v="318"/>
    <d v="2017-04-10T00:00:00"/>
    <s v="Same Day"/>
    <s v="RD-19930"/>
    <s v="Russell D'Ascenzo"/>
    <x v="0"/>
    <s v="United States"/>
    <s v="Austin"/>
    <x v="5"/>
    <n v="78745"/>
    <x v="2"/>
    <s v="OFF-PA-10004101"/>
    <x v="1"/>
    <x v="10"/>
    <s v="Xerox 1894"/>
    <n v="10.368"/>
    <n v="2"/>
    <n v="0.2"/>
    <x v="572"/>
  </r>
  <r>
    <n v="3504"/>
    <x v="1738"/>
    <x v="318"/>
    <d v="2017-04-10T00:00:00"/>
    <s v="Same Day"/>
    <s v="RD-19930"/>
    <s v="Russell D'Ascenzo"/>
    <x v="0"/>
    <s v="United States"/>
    <s v="Austin"/>
    <x v="5"/>
    <n v="78745"/>
    <x v="2"/>
    <s v="TEC-AC-10001714"/>
    <x v="2"/>
    <x v="11"/>
    <s v="Logitech MX Performance Wireless Mouse"/>
    <n v="95.736000000000004"/>
    <n v="3"/>
    <n v="0.2"/>
    <x v="3036"/>
  </r>
  <r>
    <n v="3505"/>
    <x v="1739"/>
    <x v="122"/>
    <d v="2016-12-20T00:00:00"/>
    <s v="Second Class"/>
    <s v="JK-16120"/>
    <s v="Julie Kriz"/>
    <x v="2"/>
    <s v="United States"/>
    <s v="New York City"/>
    <x v="15"/>
    <n v="10009"/>
    <x v="3"/>
    <s v="OFF-ST-10003716"/>
    <x v="1"/>
    <x v="4"/>
    <s v="Tennsco Double-Tier Lockers"/>
    <n v="900.08"/>
    <n v="4"/>
    <n v="0"/>
    <x v="1818"/>
  </r>
  <r>
    <n v="3506"/>
    <x v="1740"/>
    <x v="886"/>
    <d v="2014-06-24T00:00:00"/>
    <s v="Standard Class"/>
    <s v="SC-20020"/>
    <s v="Sam Craven"/>
    <x v="0"/>
    <s v="United States"/>
    <s v="Plano"/>
    <x v="5"/>
    <n v="75023"/>
    <x v="2"/>
    <s v="TEC-PH-10000369"/>
    <x v="2"/>
    <x v="7"/>
    <s v="HTC One Mini"/>
    <n v="201.584"/>
    <n v="2"/>
    <n v="0.2"/>
    <x v="1470"/>
  </r>
  <r>
    <n v="3507"/>
    <x v="1740"/>
    <x v="886"/>
    <d v="2014-06-24T00:00:00"/>
    <s v="Standard Class"/>
    <s v="SC-20020"/>
    <s v="Sam Craven"/>
    <x v="0"/>
    <s v="United States"/>
    <s v="Plano"/>
    <x v="5"/>
    <n v="75023"/>
    <x v="2"/>
    <s v="OFF-BI-10000756"/>
    <x v="1"/>
    <x v="8"/>
    <s v="Storex DuraTech Recycled Plastic Frosted Binders"/>
    <n v="3.3919999999999999"/>
    <n v="4"/>
    <n v="0.8"/>
    <x v="3037"/>
  </r>
  <r>
    <n v="3508"/>
    <x v="1740"/>
    <x v="886"/>
    <d v="2014-06-24T00:00:00"/>
    <s v="Standard Class"/>
    <s v="SC-20020"/>
    <s v="Sam Craven"/>
    <x v="0"/>
    <s v="United States"/>
    <s v="Plano"/>
    <x v="5"/>
    <n v="75023"/>
    <x v="2"/>
    <s v="FUR-BO-10001608"/>
    <x v="0"/>
    <x v="0"/>
    <s v="Hon Metal Bookcases, Black"/>
    <n v="193.06559999999999"/>
    <n v="4"/>
    <n v="0.32"/>
    <x v="3038"/>
  </r>
  <r>
    <n v="3509"/>
    <x v="1740"/>
    <x v="886"/>
    <d v="2014-06-24T00:00:00"/>
    <s v="Standard Class"/>
    <s v="SC-20020"/>
    <s v="Sam Craven"/>
    <x v="0"/>
    <s v="United States"/>
    <s v="Plano"/>
    <x v="5"/>
    <n v="75023"/>
    <x v="2"/>
    <s v="OFF-PA-10001166"/>
    <x v="1"/>
    <x v="10"/>
    <s v="Xerox 2"/>
    <n v="15.552"/>
    <n v="3"/>
    <n v="0.2"/>
    <x v="12"/>
  </r>
  <r>
    <n v="3510"/>
    <x v="1740"/>
    <x v="886"/>
    <d v="2014-06-24T00:00:00"/>
    <s v="Standard Class"/>
    <s v="SC-20020"/>
    <s v="Sam Craven"/>
    <x v="0"/>
    <s v="United States"/>
    <s v="Plano"/>
    <x v="5"/>
    <n v="75023"/>
    <x v="2"/>
    <s v="OFF-PA-10000587"/>
    <x v="1"/>
    <x v="10"/>
    <s v="Array Parchment Paper, Assorted Colors"/>
    <n v="11.648"/>
    <n v="2"/>
    <n v="0.2"/>
    <x v="273"/>
  </r>
  <r>
    <n v="3511"/>
    <x v="1740"/>
    <x v="886"/>
    <d v="2014-06-24T00:00:00"/>
    <s v="Standard Class"/>
    <s v="SC-20020"/>
    <s v="Sam Craven"/>
    <x v="0"/>
    <s v="United States"/>
    <s v="Plano"/>
    <x v="5"/>
    <n v="75023"/>
    <x v="2"/>
    <s v="TEC-MA-10001972"/>
    <x v="2"/>
    <x v="15"/>
    <s v="Okidata C331dn Printer"/>
    <n v="418.8"/>
    <n v="2"/>
    <n v="0.4"/>
    <x v="3039"/>
  </r>
  <r>
    <n v="3512"/>
    <x v="1740"/>
    <x v="886"/>
    <d v="2014-06-24T00:00:00"/>
    <s v="Standard Class"/>
    <s v="SC-20020"/>
    <s v="Sam Craven"/>
    <x v="0"/>
    <s v="United States"/>
    <s v="Plano"/>
    <x v="5"/>
    <n v="75023"/>
    <x v="2"/>
    <s v="OFF-ST-10004123"/>
    <x v="1"/>
    <x v="4"/>
    <s v="Safco Industrial Wire Shelving System"/>
    <n v="509.488"/>
    <n v="7"/>
    <n v="0.2"/>
    <x v="3040"/>
  </r>
  <r>
    <n v="3513"/>
    <x v="1741"/>
    <x v="507"/>
    <d v="2017-09-06T00:00:00"/>
    <s v="First Class"/>
    <s v="HW-14935"/>
    <s v="Helen Wasserman"/>
    <x v="1"/>
    <s v="United States"/>
    <s v="Chicago"/>
    <x v="10"/>
    <n v="60653"/>
    <x v="2"/>
    <s v="FUR-BO-10000112"/>
    <x v="0"/>
    <x v="0"/>
    <s v="Bush Birmingham Collection Bookcase, Dark Cherry"/>
    <n v="825.17399999999998"/>
    <n v="9"/>
    <n v="0.3"/>
    <x v="3041"/>
  </r>
  <r>
    <n v="3514"/>
    <x v="1741"/>
    <x v="507"/>
    <d v="2017-09-06T00:00:00"/>
    <s v="First Class"/>
    <s v="HW-14935"/>
    <s v="Helen Wasserman"/>
    <x v="1"/>
    <s v="United States"/>
    <s v="Chicago"/>
    <x v="10"/>
    <n v="60653"/>
    <x v="2"/>
    <s v="OFF-PA-10004041"/>
    <x v="1"/>
    <x v="10"/>
    <s v="It's Hot Message Books with Stickers, 2 3/4&quot; x 5&quot;"/>
    <n v="17.760000000000002"/>
    <n v="3"/>
    <n v="0.2"/>
    <x v="3042"/>
  </r>
  <r>
    <n v="3515"/>
    <x v="1741"/>
    <x v="507"/>
    <d v="2017-09-06T00:00:00"/>
    <s v="First Class"/>
    <s v="HW-14935"/>
    <s v="Helen Wasserman"/>
    <x v="1"/>
    <s v="United States"/>
    <s v="Chicago"/>
    <x v="10"/>
    <n v="60653"/>
    <x v="2"/>
    <s v="OFF-AR-10001149"/>
    <x v="1"/>
    <x v="6"/>
    <s v="Sanford Colorific Colored Pencils, 12/Box"/>
    <n v="6.9119999999999999"/>
    <n v="3"/>
    <n v="0.2"/>
    <x v="3043"/>
  </r>
  <r>
    <n v="3516"/>
    <x v="1742"/>
    <x v="887"/>
    <d v="2016-12-24T00:00:00"/>
    <s v="Standard Class"/>
    <s v="SC-20800"/>
    <s v="Stuart Calhoun"/>
    <x v="0"/>
    <s v="United States"/>
    <s v="Jackson"/>
    <x v="35"/>
    <n v="39212"/>
    <x v="0"/>
    <s v="TEC-AC-10002323"/>
    <x v="2"/>
    <x v="11"/>
    <s v="SanDisk Ultra 32 GB MicroSDHC Class 10 Memory Card"/>
    <n v="66.3"/>
    <n v="3"/>
    <n v="0"/>
    <x v="3044"/>
  </r>
  <r>
    <n v="3517"/>
    <x v="1743"/>
    <x v="888"/>
    <d v="2016-08-12T00:00:00"/>
    <s v="First Class"/>
    <s v="HA-14920"/>
    <s v="Helen Andreada"/>
    <x v="0"/>
    <s v="United States"/>
    <s v="Fayetteville"/>
    <x v="3"/>
    <n v="28314"/>
    <x v="0"/>
    <s v="OFF-PA-10000130"/>
    <x v="1"/>
    <x v="10"/>
    <s v="Xerox 199"/>
    <n v="30.815999999999999"/>
    <n v="9"/>
    <n v="0.2"/>
    <x v="3045"/>
  </r>
  <r>
    <n v="3518"/>
    <x v="1743"/>
    <x v="888"/>
    <d v="2016-08-12T00:00:00"/>
    <s v="First Class"/>
    <s v="HA-14920"/>
    <s v="Helen Andreada"/>
    <x v="0"/>
    <s v="United States"/>
    <s v="Fayetteville"/>
    <x v="3"/>
    <n v="28314"/>
    <x v="0"/>
    <s v="TEC-PH-10002350"/>
    <x v="2"/>
    <x v="7"/>
    <s v="Apple EarPods with Remote and Mic"/>
    <n v="44.783999999999999"/>
    <n v="2"/>
    <n v="0.2"/>
    <x v="3046"/>
  </r>
  <r>
    <n v="3519"/>
    <x v="1743"/>
    <x v="888"/>
    <d v="2016-08-12T00:00:00"/>
    <s v="First Class"/>
    <s v="HA-14920"/>
    <s v="Helen Andreada"/>
    <x v="0"/>
    <s v="United States"/>
    <s v="Fayetteville"/>
    <x v="3"/>
    <n v="28314"/>
    <x v="0"/>
    <s v="OFF-AP-10002518"/>
    <x v="1"/>
    <x v="9"/>
    <s v="Kensington 7 Outlet MasterPiece Power Center"/>
    <n v="569.53599999999994"/>
    <n v="4"/>
    <n v="0.2"/>
    <x v="3047"/>
  </r>
  <r>
    <n v="3520"/>
    <x v="1744"/>
    <x v="137"/>
    <d v="2015-06-25T00:00:00"/>
    <s v="First Class"/>
    <s v="MG-17875"/>
    <s v="Michael Grace"/>
    <x v="2"/>
    <s v="United States"/>
    <s v="Aurora"/>
    <x v="10"/>
    <n v="60505"/>
    <x v="2"/>
    <s v="FUR-TA-10002645"/>
    <x v="0"/>
    <x v="3"/>
    <s v="Hon Rectangular Conference Tables"/>
    <n v="796.42499999999995"/>
    <n v="7"/>
    <n v="0.5"/>
    <x v="3048"/>
  </r>
  <r>
    <n v="3521"/>
    <x v="1745"/>
    <x v="889"/>
    <d v="2015-04-15T00:00:00"/>
    <s v="Standard Class"/>
    <s v="DM-12955"/>
    <s v="Dario Medina"/>
    <x v="1"/>
    <s v="United States"/>
    <s v="Sacramento"/>
    <x v="1"/>
    <n v="95823"/>
    <x v="1"/>
    <s v="OFF-BI-10000773"/>
    <x v="1"/>
    <x v="8"/>
    <s v="Insertable Tab Post Binder Dividers"/>
    <n v="12.832000000000001"/>
    <n v="2"/>
    <n v="0.2"/>
    <x v="3049"/>
  </r>
  <r>
    <n v="3522"/>
    <x v="1746"/>
    <x v="831"/>
    <d v="2016-11-25T00:00:00"/>
    <s v="Second Class"/>
    <s v="DM-13345"/>
    <s v="Denise Monton"/>
    <x v="1"/>
    <s v="United States"/>
    <s v="Des Moines"/>
    <x v="23"/>
    <n v="50315"/>
    <x v="2"/>
    <s v="OFF-PA-10003845"/>
    <x v="1"/>
    <x v="10"/>
    <s v="Xerox 1987"/>
    <n v="40.46"/>
    <n v="7"/>
    <n v="0"/>
    <x v="1362"/>
  </r>
  <r>
    <n v="3523"/>
    <x v="1746"/>
    <x v="831"/>
    <d v="2016-11-25T00:00:00"/>
    <s v="Second Class"/>
    <s v="DM-13345"/>
    <s v="Denise Monton"/>
    <x v="1"/>
    <s v="United States"/>
    <s v="Des Moines"/>
    <x v="23"/>
    <n v="50315"/>
    <x v="2"/>
    <s v="TEC-PH-10001580"/>
    <x v="2"/>
    <x v="7"/>
    <s v="Logitech Mobile Speakerphone P710e - speaker phone"/>
    <n v="404.94"/>
    <n v="3"/>
    <n v="0"/>
    <x v="3050"/>
  </r>
  <r>
    <n v="3524"/>
    <x v="1747"/>
    <x v="64"/>
    <d v="2016-09-10T00:00:00"/>
    <s v="Standard Class"/>
    <s v="ML-17395"/>
    <s v="Marina Lichtenstein"/>
    <x v="1"/>
    <s v="United States"/>
    <s v="San Diego"/>
    <x v="1"/>
    <n v="92105"/>
    <x v="1"/>
    <s v="TEC-AC-10002345"/>
    <x v="2"/>
    <x v="11"/>
    <s v="HP Standard 104 key PS/2 Keyboard"/>
    <n v="116"/>
    <n v="8"/>
    <n v="0"/>
    <x v="3051"/>
  </r>
  <r>
    <n v="3525"/>
    <x v="1748"/>
    <x v="390"/>
    <d v="2016-11-28T00:00:00"/>
    <s v="Standard Class"/>
    <s v="GA-14515"/>
    <s v="George Ashbrook"/>
    <x v="0"/>
    <s v="United States"/>
    <s v="Dallas"/>
    <x v="5"/>
    <n v="75081"/>
    <x v="2"/>
    <s v="TEC-PH-10004120"/>
    <x v="2"/>
    <x v="7"/>
    <s v="AT&amp;T 1080 Phone"/>
    <n v="657.55200000000002"/>
    <n v="6"/>
    <n v="0.2"/>
    <x v="3052"/>
  </r>
  <r>
    <n v="3526"/>
    <x v="1749"/>
    <x v="389"/>
    <d v="2017-12-15T00:00:00"/>
    <s v="Second Class"/>
    <s v="SU-20665"/>
    <s v="Stephanie Ulpright"/>
    <x v="2"/>
    <s v="United States"/>
    <s v="Jackson"/>
    <x v="35"/>
    <n v="39212"/>
    <x v="0"/>
    <s v="TEC-AC-10001838"/>
    <x v="2"/>
    <x v="11"/>
    <s v="Razer Tiamat Over Ear 7.1 Surround Sound PC Gaming Headset"/>
    <n v="599.97"/>
    <n v="3"/>
    <n v="0"/>
    <x v="3053"/>
  </r>
  <r>
    <n v="3527"/>
    <x v="1749"/>
    <x v="389"/>
    <d v="2017-12-15T00:00:00"/>
    <s v="Second Class"/>
    <s v="SU-20665"/>
    <s v="Stephanie Ulpright"/>
    <x v="2"/>
    <s v="United States"/>
    <s v="Jackson"/>
    <x v="35"/>
    <n v="39212"/>
    <x v="0"/>
    <s v="TEC-PH-10000148"/>
    <x v="2"/>
    <x v="7"/>
    <s v="Cyber Acoustics AC-202b Speech Recognition Stereo Headset"/>
    <n v="38.97"/>
    <n v="3"/>
    <n v="0"/>
    <x v="2624"/>
  </r>
  <r>
    <n v="3528"/>
    <x v="1749"/>
    <x v="389"/>
    <d v="2017-12-15T00:00:00"/>
    <s v="Second Class"/>
    <s v="SU-20665"/>
    <s v="Stephanie Ulpright"/>
    <x v="2"/>
    <s v="United States"/>
    <s v="Jackson"/>
    <x v="35"/>
    <n v="39212"/>
    <x v="0"/>
    <s v="OFF-BI-10003476"/>
    <x v="1"/>
    <x v="8"/>
    <s v="Avery Metallic Poly Binders"/>
    <n v="45.84"/>
    <n v="8"/>
    <n v="0"/>
    <x v="3054"/>
  </r>
  <r>
    <n v="3529"/>
    <x v="1750"/>
    <x v="890"/>
    <d v="2016-06-29T00:00:00"/>
    <s v="Standard Class"/>
    <s v="BD-11320"/>
    <s v="Bill Donatelli"/>
    <x v="0"/>
    <s v="United States"/>
    <s v="San Diego"/>
    <x v="1"/>
    <n v="92024"/>
    <x v="1"/>
    <s v="TEC-PH-10004833"/>
    <x v="2"/>
    <x v="7"/>
    <s v="Macally Suction Cup Mount"/>
    <n v="38.24"/>
    <n v="4"/>
    <n v="0.2"/>
    <x v="3055"/>
  </r>
  <r>
    <n v="3530"/>
    <x v="1751"/>
    <x v="14"/>
    <d v="2015-09-23T00:00:00"/>
    <s v="Standard Class"/>
    <s v="DB-13405"/>
    <s v="Denny Blanton"/>
    <x v="0"/>
    <s v="United States"/>
    <s v="Orlando"/>
    <x v="2"/>
    <n v="32839"/>
    <x v="0"/>
    <s v="TEC-AC-10001465"/>
    <x v="2"/>
    <x v="11"/>
    <s v="SanDisk Cruzer 64 GB USB Flash Drive"/>
    <n v="87.168000000000006"/>
    <n v="3"/>
    <n v="0.2"/>
    <x v="3056"/>
  </r>
  <r>
    <n v="3531"/>
    <x v="1752"/>
    <x v="288"/>
    <d v="2016-05-23T00:00:00"/>
    <s v="Standard Class"/>
    <s v="RP-19855"/>
    <s v="Roy Phan"/>
    <x v="1"/>
    <s v="United States"/>
    <s v="Lafayette"/>
    <x v="14"/>
    <n v="47905"/>
    <x v="2"/>
    <s v="OFF-AR-10003056"/>
    <x v="1"/>
    <x v="6"/>
    <s v="Newell 341"/>
    <n v="21.4"/>
    <n v="5"/>
    <n v="0"/>
    <x v="1664"/>
  </r>
  <r>
    <n v="3532"/>
    <x v="1753"/>
    <x v="316"/>
    <d v="2016-05-28T00:00:00"/>
    <s v="Same Day"/>
    <s v="EH-13765"/>
    <s v="Edward Hooks"/>
    <x v="1"/>
    <s v="United States"/>
    <s v="New York City"/>
    <x v="15"/>
    <n v="10035"/>
    <x v="3"/>
    <s v="OFF-SU-10001218"/>
    <x v="1"/>
    <x v="14"/>
    <s v="Fiskars Softgrip Scissors"/>
    <n v="54.9"/>
    <n v="5"/>
    <n v="0"/>
    <x v="3057"/>
  </r>
  <r>
    <n v="3533"/>
    <x v="1754"/>
    <x v="891"/>
    <d v="2014-04-23T00:00:00"/>
    <s v="Standard Class"/>
    <s v="JL-15835"/>
    <s v="John Lee"/>
    <x v="0"/>
    <s v="United States"/>
    <s v="Los Angeles"/>
    <x v="1"/>
    <n v="90049"/>
    <x v="1"/>
    <s v="TEC-MA-10002859"/>
    <x v="2"/>
    <x v="15"/>
    <s v="Ativa MDM8000 8-Sheet Micro-Cut Shredder"/>
    <n v="287.96800000000002"/>
    <n v="4"/>
    <n v="0.2"/>
    <x v="3058"/>
  </r>
  <r>
    <n v="3534"/>
    <x v="1754"/>
    <x v="891"/>
    <d v="2014-04-23T00:00:00"/>
    <s v="Standard Class"/>
    <s v="JL-15835"/>
    <s v="John Lee"/>
    <x v="0"/>
    <s v="United States"/>
    <s v="Los Angeles"/>
    <x v="1"/>
    <n v="90049"/>
    <x v="1"/>
    <s v="OFF-AR-10002375"/>
    <x v="1"/>
    <x v="6"/>
    <s v="Newell 351"/>
    <n v="13.12"/>
    <n v="4"/>
    <n v="0"/>
    <x v="3059"/>
  </r>
  <r>
    <n v="3535"/>
    <x v="1754"/>
    <x v="891"/>
    <d v="2014-04-23T00:00:00"/>
    <s v="Standard Class"/>
    <s v="JL-15835"/>
    <s v="John Lee"/>
    <x v="0"/>
    <s v="United States"/>
    <s v="Los Angeles"/>
    <x v="1"/>
    <n v="90049"/>
    <x v="1"/>
    <s v="OFF-AR-10000657"/>
    <x v="1"/>
    <x v="6"/>
    <s v="Binney &amp; Smith inkTank Desk Highlighter, Chisel Tip, Yellow, 12/Box"/>
    <n v="10.75"/>
    <n v="5"/>
    <n v="0"/>
    <x v="3060"/>
  </r>
  <r>
    <n v="3536"/>
    <x v="1754"/>
    <x v="891"/>
    <d v="2014-04-23T00:00:00"/>
    <s v="Standard Class"/>
    <s v="JL-15835"/>
    <s v="John Lee"/>
    <x v="0"/>
    <s v="United States"/>
    <s v="Los Angeles"/>
    <x v="1"/>
    <n v="90049"/>
    <x v="1"/>
    <s v="OFF-FA-10000134"/>
    <x v="1"/>
    <x v="13"/>
    <s v="Advantus Push Pins, Aluminum Head"/>
    <n v="11.62"/>
    <n v="2"/>
    <n v="0"/>
    <x v="3061"/>
  </r>
  <r>
    <n v="3537"/>
    <x v="1755"/>
    <x v="26"/>
    <d v="2016-06-20T00:00:00"/>
    <s v="Second Class"/>
    <s v="FM-14380"/>
    <s v="Fred McMath"/>
    <x v="0"/>
    <s v="United States"/>
    <s v="New York City"/>
    <x v="15"/>
    <n v="10024"/>
    <x v="3"/>
    <s v="OFF-ST-10000419"/>
    <x v="1"/>
    <x v="4"/>
    <s v="Rogers Jumbo File, Granite"/>
    <n v="40.74"/>
    <n v="3"/>
    <n v="0"/>
    <x v="1407"/>
  </r>
  <r>
    <n v="3538"/>
    <x v="1756"/>
    <x v="309"/>
    <d v="2014-05-09T00:00:00"/>
    <s v="Same Day"/>
    <s v="SB-20290"/>
    <s v="Sean Braxton"/>
    <x v="1"/>
    <s v="United States"/>
    <s v="Henderson"/>
    <x v="0"/>
    <n v="42420"/>
    <x v="0"/>
    <s v="OFF-ST-10000107"/>
    <x v="1"/>
    <x v="4"/>
    <s v="Fellowes Super Stor/Drawer"/>
    <n v="83.25"/>
    <n v="3"/>
    <n v="0"/>
    <x v="3062"/>
  </r>
  <r>
    <n v="3539"/>
    <x v="1756"/>
    <x v="309"/>
    <d v="2014-05-09T00:00:00"/>
    <s v="Same Day"/>
    <s v="SB-20290"/>
    <s v="Sean Braxton"/>
    <x v="1"/>
    <s v="United States"/>
    <s v="Henderson"/>
    <x v="0"/>
    <n v="42420"/>
    <x v="0"/>
    <s v="OFF-LA-10001641"/>
    <x v="1"/>
    <x v="2"/>
    <s v="Avery 518"/>
    <n v="9.4499999999999993"/>
    <n v="3"/>
    <n v="0"/>
    <x v="3063"/>
  </r>
  <r>
    <n v="3540"/>
    <x v="1756"/>
    <x v="309"/>
    <d v="2014-05-09T00:00:00"/>
    <s v="Same Day"/>
    <s v="SB-20290"/>
    <s v="Sean Braxton"/>
    <x v="1"/>
    <s v="United States"/>
    <s v="Henderson"/>
    <x v="0"/>
    <n v="42420"/>
    <x v="0"/>
    <s v="OFF-LA-10003121"/>
    <x v="1"/>
    <x v="2"/>
    <s v="Avery 506"/>
    <n v="20.65"/>
    <n v="5"/>
    <n v="0"/>
    <x v="3064"/>
  </r>
  <r>
    <n v="3541"/>
    <x v="1756"/>
    <x v="309"/>
    <d v="2014-05-09T00:00:00"/>
    <s v="Same Day"/>
    <s v="SB-20290"/>
    <s v="Sean Braxton"/>
    <x v="1"/>
    <s v="United States"/>
    <s v="Henderson"/>
    <x v="0"/>
    <n v="42420"/>
    <x v="0"/>
    <s v="OFF-PA-10002689"/>
    <x v="1"/>
    <x v="10"/>
    <s v="Weyerhaeuser First Choice Laser/Copy Paper (20Lb. and 88 Bright)"/>
    <n v="45.36"/>
    <n v="7"/>
    <n v="0"/>
    <x v="1637"/>
  </r>
  <r>
    <n v="3542"/>
    <x v="1757"/>
    <x v="31"/>
    <d v="2016-09-20T00:00:00"/>
    <s v="First Class"/>
    <s v="SV-20365"/>
    <s v="Seth Vernon"/>
    <x v="0"/>
    <s v="United States"/>
    <s v="Columbus"/>
    <x v="24"/>
    <n v="43229"/>
    <x v="3"/>
    <s v="FUR-FU-10002107"/>
    <x v="0"/>
    <x v="5"/>
    <s v="Eldon Pizzaz Desk Accessories"/>
    <n v="5.3520000000000003"/>
    <n v="3"/>
    <n v="0.2"/>
    <x v="3065"/>
  </r>
  <r>
    <n v="3543"/>
    <x v="1757"/>
    <x v="31"/>
    <d v="2016-09-20T00:00:00"/>
    <s v="First Class"/>
    <s v="SV-20365"/>
    <s v="Seth Vernon"/>
    <x v="0"/>
    <s v="United States"/>
    <s v="Columbus"/>
    <x v="24"/>
    <n v="43229"/>
    <x v="3"/>
    <s v="FUR-CH-10002647"/>
    <x v="0"/>
    <x v="1"/>
    <s v="Situations Contoured Folding Chairs, 4/Set"/>
    <n v="99.372"/>
    <n v="2"/>
    <n v="0.3"/>
    <x v="3066"/>
  </r>
  <r>
    <n v="3544"/>
    <x v="1757"/>
    <x v="31"/>
    <d v="2016-09-20T00:00:00"/>
    <s v="First Class"/>
    <s v="SV-20365"/>
    <s v="Seth Vernon"/>
    <x v="0"/>
    <s v="United States"/>
    <s v="Columbus"/>
    <x v="24"/>
    <n v="43229"/>
    <x v="3"/>
    <s v="OFF-AR-10002257"/>
    <x v="1"/>
    <x v="6"/>
    <s v="Eldon Spacemaker Box, Quick-Snap Lid, Clear"/>
    <n v="2.6720000000000002"/>
    <n v="1"/>
    <n v="0.2"/>
    <x v="3067"/>
  </r>
  <r>
    <n v="3545"/>
    <x v="1758"/>
    <x v="331"/>
    <d v="2017-12-25T00:00:00"/>
    <s v="Second Class"/>
    <s v="MM-17920"/>
    <s v="Michael Moore"/>
    <x v="0"/>
    <s v="United States"/>
    <s v="College Station"/>
    <x v="5"/>
    <n v="77840"/>
    <x v="2"/>
    <s v="OFF-PA-10004519"/>
    <x v="1"/>
    <x v="10"/>
    <s v="Spiral Phone Message Books with Labels by Adams"/>
    <n v="28.672000000000001"/>
    <n v="8"/>
    <n v="0.2"/>
    <x v="2902"/>
  </r>
  <r>
    <n v="3546"/>
    <x v="1758"/>
    <x v="331"/>
    <d v="2017-12-25T00:00:00"/>
    <s v="Second Class"/>
    <s v="MM-17920"/>
    <s v="Michael Moore"/>
    <x v="0"/>
    <s v="United States"/>
    <s v="College Station"/>
    <x v="5"/>
    <n v="77840"/>
    <x v="2"/>
    <s v="OFF-AP-10001947"/>
    <x v="1"/>
    <x v="9"/>
    <s v="Acco 6 Outlet Guardian Premium Plus Surge Suppressor"/>
    <n v="29.312000000000001"/>
    <n v="8"/>
    <n v="0.8"/>
    <x v="3068"/>
  </r>
  <r>
    <n v="3547"/>
    <x v="1759"/>
    <x v="505"/>
    <d v="2017-11-01T00:00:00"/>
    <s v="First Class"/>
    <s v="RD-19810"/>
    <s v="Ross DeVincentis"/>
    <x v="2"/>
    <s v="United States"/>
    <s v="Richmond"/>
    <x v="0"/>
    <n v="40475"/>
    <x v="0"/>
    <s v="OFF-ST-10004963"/>
    <x v="1"/>
    <x v="4"/>
    <s v="Eldon Gobal File Keepers"/>
    <n v="105.98"/>
    <n v="7"/>
    <n v="0"/>
    <x v="3069"/>
  </r>
  <r>
    <n v="3548"/>
    <x v="1759"/>
    <x v="505"/>
    <d v="2017-11-01T00:00:00"/>
    <s v="First Class"/>
    <s v="RD-19810"/>
    <s v="Ross DeVincentis"/>
    <x v="2"/>
    <s v="United States"/>
    <s v="Richmond"/>
    <x v="0"/>
    <n v="40475"/>
    <x v="0"/>
    <s v="OFF-SU-10002573"/>
    <x v="1"/>
    <x v="14"/>
    <s v="Acme 10&quot; Easy Grip Assistive Scissors"/>
    <n v="35.06"/>
    <n v="2"/>
    <n v="0"/>
    <x v="1597"/>
  </r>
  <r>
    <n v="3549"/>
    <x v="1759"/>
    <x v="505"/>
    <d v="2017-11-01T00:00:00"/>
    <s v="First Class"/>
    <s v="RD-19810"/>
    <s v="Ross DeVincentis"/>
    <x v="2"/>
    <s v="United States"/>
    <s v="Richmond"/>
    <x v="0"/>
    <n v="40475"/>
    <x v="0"/>
    <s v="FUR-CH-10000553"/>
    <x v="0"/>
    <x v="1"/>
    <s v="Metal Folding Chairs, Beige, 4/Carton"/>
    <n v="33.94"/>
    <n v="1"/>
    <n v="0"/>
    <x v="3070"/>
  </r>
  <r>
    <n v="3550"/>
    <x v="1759"/>
    <x v="505"/>
    <d v="2017-11-01T00:00:00"/>
    <s v="First Class"/>
    <s v="RD-19810"/>
    <s v="Ross DeVincentis"/>
    <x v="2"/>
    <s v="United States"/>
    <s v="Richmond"/>
    <x v="0"/>
    <n v="40475"/>
    <x v="0"/>
    <s v="OFF-LA-10001982"/>
    <x v="1"/>
    <x v="2"/>
    <s v="Smead Alpha-Z Color-Coded Name Labels First Letter Starter Set"/>
    <n v="30"/>
    <n v="8"/>
    <n v="0"/>
    <x v="3071"/>
  </r>
  <r>
    <n v="3551"/>
    <x v="1760"/>
    <x v="892"/>
    <d v="2016-04-02T00:00:00"/>
    <s v="Second Class"/>
    <s v="ME-17320"/>
    <s v="Maria Etezadi"/>
    <x v="2"/>
    <s v="United States"/>
    <s v="Chicago"/>
    <x v="10"/>
    <n v="60653"/>
    <x v="2"/>
    <s v="OFF-PA-10001295"/>
    <x v="1"/>
    <x v="10"/>
    <s v="Computer Printout Paper with Letter-Trim Perforations"/>
    <n v="45.527999999999999"/>
    <n v="3"/>
    <n v="0.2"/>
    <x v="3072"/>
  </r>
  <r>
    <n v="3552"/>
    <x v="1760"/>
    <x v="892"/>
    <d v="2016-04-02T00:00:00"/>
    <s v="Second Class"/>
    <s v="ME-17320"/>
    <s v="Maria Etezadi"/>
    <x v="2"/>
    <s v="United States"/>
    <s v="Chicago"/>
    <x v="10"/>
    <n v="60653"/>
    <x v="2"/>
    <s v="FUR-CH-10002965"/>
    <x v="0"/>
    <x v="1"/>
    <s v="Global Leather Highback Executive Chair with Pneumatic Height Adjustment, Black"/>
    <n v="844.11599999999999"/>
    <n v="6"/>
    <n v="0.3"/>
    <x v="3073"/>
  </r>
  <r>
    <n v="3553"/>
    <x v="1760"/>
    <x v="892"/>
    <d v="2016-04-02T00:00:00"/>
    <s v="Second Class"/>
    <s v="ME-17320"/>
    <s v="Maria Etezadi"/>
    <x v="2"/>
    <s v="United States"/>
    <s v="Chicago"/>
    <x v="10"/>
    <n v="60653"/>
    <x v="2"/>
    <s v="TEC-PH-10001254"/>
    <x v="2"/>
    <x v="7"/>
    <s v="Jabra BIZ 2300 Duo QD Duo Corded Headset"/>
    <n v="812.73599999999999"/>
    <n v="8"/>
    <n v="0.2"/>
    <x v="3074"/>
  </r>
  <r>
    <n v="3554"/>
    <x v="1761"/>
    <x v="51"/>
    <d v="2017-11-26T00:00:00"/>
    <s v="Second Class"/>
    <s v="FH-14275"/>
    <s v="Frank Hawley"/>
    <x v="1"/>
    <s v="United States"/>
    <s v="Philadelphia"/>
    <x v="9"/>
    <n v="19120"/>
    <x v="3"/>
    <s v="OFF-BI-10001658"/>
    <x v="1"/>
    <x v="8"/>
    <s v="GBC Standard Therm-A-Bind Covers"/>
    <n v="7.476"/>
    <n v="1"/>
    <n v="0.7"/>
    <x v="3075"/>
  </r>
  <r>
    <n v="3555"/>
    <x v="1762"/>
    <x v="893"/>
    <d v="2014-03-26T00:00:00"/>
    <s v="Second Class"/>
    <s v="PO-18865"/>
    <s v="Patrick O'Donnell"/>
    <x v="0"/>
    <s v="United States"/>
    <s v="Los Angeles"/>
    <x v="1"/>
    <n v="90036"/>
    <x v="1"/>
    <s v="OFF-ST-10000585"/>
    <x v="1"/>
    <x v="4"/>
    <s v="Economy Rollaway Files"/>
    <n v="330.4"/>
    <n v="2"/>
    <n v="0"/>
    <x v="619"/>
  </r>
  <r>
    <n v="3556"/>
    <x v="1762"/>
    <x v="893"/>
    <d v="2014-03-26T00:00:00"/>
    <s v="Second Class"/>
    <s v="PO-18865"/>
    <s v="Patrick O'Donnell"/>
    <x v="0"/>
    <s v="United States"/>
    <s v="Los Angeles"/>
    <x v="1"/>
    <n v="90036"/>
    <x v="1"/>
    <s v="TEC-PH-10003484"/>
    <x v="2"/>
    <x v="7"/>
    <s v="Ooma Telo VoIP Home Phone System"/>
    <n v="604.75199999999995"/>
    <n v="6"/>
    <n v="0.2"/>
    <x v="2401"/>
  </r>
  <r>
    <n v="3557"/>
    <x v="1763"/>
    <x v="96"/>
    <d v="2017-12-05T00:00:00"/>
    <s v="Standard Class"/>
    <s v="CC-12550"/>
    <s v="Clay Cheatham"/>
    <x v="0"/>
    <s v="United States"/>
    <s v="Los Angeles"/>
    <x v="1"/>
    <n v="90008"/>
    <x v="1"/>
    <s v="OFF-PA-10004735"/>
    <x v="1"/>
    <x v="10"/>
    <s v="Xerox 1905"/>
    <n v="45.36"/>
    <n v="7"/>
    <n v="0"/>
    <x v="1637"/>
  </r>
  <r>
    <n v="3558"/>
    <x v="1763"/>
    <x v="96"/>
    <d v="2017-12-05T00:00:00"/>
    <s v="Standard Class"/>
    <s v="CC-12550"/>
    <s v="Clay Cheatham"/>
    <x v="0"/>
    <s v="United States"/>
    <s v="Los Angeles"/>
    <x v="1"/>
    <n v="90008"/>
    <x v="1"/>
    <s v="OFF-BI-10003429"/>
    <x v="1"/>
    <x v="8"/>
    <s v="Cardinal HOLDit! Binder Insert Strips,Extra Strips"/>
    <n v="10.128"/>
    <n v="2"/>
    <n v="0.2"/>
    <x v="3076"/>
  </r>
  <r>
    <n v="3559"/>
    <x v="1764"/>
    <x v="659"/>
    <d v="2017-11-12T00:00:00"/>
    <s v="Standard Class"/>
    <s v="TS-21505"/>
    <s v="Tony Sayre"/>
    <x v="0"/>
    <s v="United States"/>
    <s v="San Francisco"/>
    <x v="1"/>
    <n v="94122"/>
    <x v="1"/>
    <s v="OFF-BI-10002982"/>
    <x v="1"/>
    <x v="8"/>
    <s v="Avery Self-Adhesive Photo Pockets for Polaroid Photos"/>
    <n v="21.792000000000002"/>
    <n v="4"/>
    <n v="0.2"/>
    <x v="3077"/>
  </r>
  <r>
    <n v="3560"/>
    <x v="1764"/>
    <x v="659"/>
    <d v="2017-11-12T00:00:00"/>
    <s v="Standard Class"/>
    <s v="TS-21505"/>
    <s v="Tony Sayre"/>
    <x v="0"/>
    <s v="United States"/>
    <s v="San Francisco"/>
    <x v="1"/>
    <n v="94122"/>
    <x v="1"/>
    <s v="TEC-AC-10004975"/>
    <x v="2"/>
    <x v="11"/>
    <s v="Plantronics Audio 995 Wireless Stereo Headset"/>
    <n v="439.8"/>
    <n v="4"/>
    <n v="0"/>
    <x v="3078"/>
  </r>
  <r>
    <n v="3561"/>
    <x v="1765"/>
    <x v="507"/>
    <d v="2017-09-09T00:00:00"/>
    <s v="Second Class"/>
    <s v="MD-17350"/>
    <s v="Maribeth Dona"/>
    <x v="0"/>
    <s v="United States"/>
    <s v="Akron"/>
    <x v="24"/>
    <n v="44312"/>
    <x v="3"/>
    <s v="OFF-AR-10002335"/>
    <x v="1"/>
    <x v="6"/>
    <s v="DIXON Oriole Pencils"/>
    <n v="8.2560000000000002"/>
    <n v="4"/>
    <n v="0.2"/>
    <x v="3079"/>
  </r>
  <r>
    <n v="3562"/>
    <x v="1765"/>
    <x v="507"/>
    <d v="2017-09-09T00:00:00"/>
    <s v="Second Class"/>
    <s v="MD-17350"/>
    <s v="Maribeth Dona"/>
    <x v="0"/>
    <s v="United States"/>
    <s v="Akron"/>
    <x v="24"/>
    <n v="44312"/>
    <x v="3"/>
    <s v="OFF-BI-10004001"/>
    <x v="1"/>
    <x v="8"/>
    <s v="GBC Recycled VeloBinder Covers"/>
    <n v="25.56"/>
    <n v="5"/>
    <n v="0.7"/>
    <x v="3080"/>
  </r>
  <r>
    <n v="3563"/>
    <x v="1765"/>
    <x v="507"/>
    <d v="2017-09-09T00:00:00"/>
    <s v="Second Class"/>
    <s v="MD-17350"/>
    <s v="Maribeth Dona"/>
    <x v="0"/>
    <s v="United States"/>
    <s v="Akron"/>
    <x v="24"/>
    <n v="44312"/>
    <x v="3"/>
    <s v="OFF-BI-10001634"/>
    <x v="1"/>
    <x v="8"/>
    <s v="Wilson Jones Active Use Binders"/>
    <n v="4.3680000000000003"/>
    <n v="2"/>
    <n v="0.7"/>
    <x v="3081"/>
  </r>
  <r>
    <n v="3564"/>
    <x v="1765"/>
    <x v="507"/>
    <d v="2017-09-09T00:00:00"/>
    <s v="Second Class"/>
    <s v="MD-17350"/>
    <s v="Maribeth Dona"/>
    <x v="0"/>
    <s v="United States"/>
    <s v="Akron"/>
    <x v="24"/>
    <n v="44312"/>
    <x v="3"/>
    <s v="OFF-PA-10000007"/>
    <x v="1"/>
    <x v="10"/>
    <s v="Telephone Message Books with Fax/Mobile Section, 4 1/4&quot; x 6&quot;"/>
    <n v="11.52"/>
    <n v="4"/>
    <n v="0.2"/>
    <x v="3082"/>
  </r>
  <r>
    <n v="3565"/>
    <x v="1766"/>
    <x v="894"/>
    <d v="2016-07-06T00:00:00"/>
    <s v="First Class"/>
    <s v="GT-14755"/>
    <s v="Guy Thornton"/>
    <x v="0"/>
    <s v="United States"/>
    <s v="Los Angeles"/>
    <x v="1"/>
    <n v="90049"/>
    <x v="1"/>
    <s v="OFF-PA-10000552"/>
    <x v="1"/>
    <x v="10"/>
    <s v="Xerox 200"/>
    <n v="12.96"/>
    <n v="2"/>
    <n v="0"/>
    <x v="91"/>
  </r>
  <r>
    <n v="3566"/>
    <x v="1766"/>
    <x v="894"/>
    <d v="2016-07-06T00:00:00"/>
    <s v="First Class"/>
    <s v="GT-14755"/>
    <s v="Guy Thornton"/>
    <x v="0"/>
    <s v="United States"/>
    <s v="Los Angeles"/>
    <x v="1"/>
    <n v="90049"/>
    <x v="1"/>
    <s v="OFF-FA-10001135"/>
    <x v="1"/>
    <x v="13"/>
    <s v="Brites Rubber Bands, 1 1/2 oz. Box"/>
    <n v="3.96"/>
    <n v="2"/>
    <n v="0"/>
    <x v="3083"/>
  </r>
  <r>
    <n v="3567"/>
    <x v="1767"/>
    <x v="210"/>
    <d v="2017-09-14T00:00:00"/>
    <s v="Standard Class"/>
    <s v="RD-19660"/>
    <s v="Robert Dilbeck"/>
    <x v="2"/>
    <s v="United States"/>
    <s v="Independence"/>
    <x v="25"/>
    <n v="64055"/>
    <x v="2"/>
    <s v="OFF-BI-10003650"/>
    <x v="1"/>
    <x v="8"/>
    <s v="GBC DocuBind 300 Electric Binding Machine"/>
    <n v="1577.94"/>
    <n v="3"/>
    <n v="0"/>
    <x v="3084"/>
  </r>
  <r>
    <n v="3568"/>
    <x v="1768"/>
    <x v="369"/>
    <d v="2016-09-14T00:00:00"/>
    <s v="Second Class"/>
    <s v="DB-12910"/>
    <s v="Daniel Byrd"/>
    <x v="2"/>
    <s v="United States"/>
    <s v="Dallas"/>
    <x v="5"/>
    <n v="75220"/>
    <x v="2"/>
    <s v="FUR-FU-10003832"/>
    <x v="0"/>
    <x v="5"/>
    <s v="Eldon Expressions Punched Metal &amp; Wood Desk Accessories, Black &amp; Cherry"/>
    <n v="15.007999999999999"/>
    <n v="4"/>
    <n v="0.6"/>
    <x v="3085"/>
  </r>
  <r>
    <n v="3569"/>
    <x v="1769"/>
    <x v="445"/>
    <d v="2017-07-03T00:00:00"/>
    <s v="Same Day"/>
    <s v="JK-15640"/>
    <s v="Jim Kriz"/>
    <x v="2"/>
    <s v="United States"/>
    <s v="Seattle"/>
    <x v="4"/>
    <n v="98105"/>
    <x v="1"/>
    <s v="TEC-AC-10003628"/>
    <x v="2"/>
    <x v="11"/>
    <s v="Logitech 910-002974 M325 Wireless Mouse for Web Scrolling"/>
    <n v="59.98"/>
    <n v="2"/>
    <n v="0"/>
    <x v="1757"/>
  </r>
  <r>
    <n v="3570"/>
    <x v="1769"/>
    <x v="445"/>
    <d v="2017-07-03T00:00:00"/>
    <s v="Same Day"/>
    <s v="JK-15640"/>
    <s v="Jim Kriz"/>
    <x v="2"/>
    <s v="United States"/>
    <s v="Seattle"/>
    <x v="4"/>
    <n v="98105"/>
    <x v="1"/>
    <s v="TEC-MA-10001148"/>
    <x v="2"/>
    <x v="15"/>
    <s v="Okidata MB491 Multifunction Printer"/>
    <n v="2395.1999999999998"/>
    <n v="6"/>
    <n v="0.2"/>
    <x v="3086"/>
  </r>
  <r>
    <n v="3571"/>
    <x v="1769"/>
    <x v="445"/>
    <d v="2017-07-03T00:00:00"/>
    <s v="Same Day"/>
    <s v="JK-15640"/>
    <s v="Jim Kriz"/>
    <x v="2"/>
    <s v="United States"/>
    <s v="Seattle"/>
    <x v="4"/>
    <n v="98105"/>
    <x v="1"/>
    <s v="TEC-AC-10002049"/>
    <x v="2"/>
    <x v="11"/>
    <s v="Plantronics Savi W720 Multi-Device Wireless Headset System"/>
    <n v="1687.8"/>
    <n v="4"/>
    <n v="0"/>
    <x v="3087"/>
  </r>
  <r>
    <n v="3572"/>
    <x v="1769"/>
    <x v="445"/>
    <d v="2017-07-03T00:00:00"/>
    <s v="Same Day"/>
    <s v="JK-15640"/>
    <s v="Jim Kriz"/>
    <x v="2"/>
    <s v="United States"/>
    <s v="Seattle"/>
    <x v="4"/>
    <n v="98105"/>
    <x v="1"/>
    <s v="TEC-PH-10000702"/>
    <x v="2"/>
    <x v="7"/>
    <s v="Square Credit Card Reader, 4 1/2&quot; x 4 1/2&quot; x 1&quot;, White"/>
    <n v="7.992"/>
    <n v="1"/>
    <n v="0.2"/>
    <x v="3088"/>
  </r>
  <r>
    <n v="3573"/>
    <x v="1770"/>
    <x v="222"/>
    <d v="2017-07-04T00:00:00"/>
    <s v="Standard Class"/>
    <s v="FC-14335"/>
    <s v="Fred Chung"/>
    <x v="1"/>
    <s v="United States"/>
    <s v="Mesquite"/>
    <x v="5"/>
    <n v="75150"/>
    <x v="2"/>
    <s v="OFF-PA-10003953"/>
    <x v="1"/>
    <x v="10"/>
    <s v="Xerox 218"/>
    <n v="5.1840000000000002"/>
    <n v="1"/>
    <n v="0.2"/>
    <x v="1653"/>
  </r>
  <r>
    <n v="3574"/>
    <x v="1771"/>
    <x v="783"/>
    <d v="2017-08-12T00:00:00"/>
    <s v="Standard Class"/>
    <s v="JW-15955"/>
    <s v="Joni Wasserman"/>
    <x v="0"/>
    <s v="United States"/>
    <s v="Long Beach"/>
    <x v="15"/>
    <n v="11561"/>
    <x v="3"/>
    <s v="OFF-AR-10003602"/>
    <x v="1"/>
    <x v="6"/>
    <s v="Quartet Omega Colored Chalk, 12/Pack"/>
    <n v="11.68"/>
    <n v="2"/>
    <n v="0"/>
    <x v="3089"/>
  </r>
  <r>
    <n v="3575"/>
    <x v="1771"/>
    <x v="783"/>
    <d v="2017-08-12T00:00:00"/>
    <s v="Standard Class"/>
    <s v="JW-15955"/>
    <s v="Joni Wasserman"/>
    <x v="0"/>
    <s v="United States"/>
    <s v="Long Beach"/>
    <x v="15"/>
    <n v="11561"/>
    <x v="3"/>
    <s v="OFF-AR-10004062"/>
    <x v="1"/>
    <x v="6"/>
    <s v="Staples in misc. colors"/>
    <n v="104.8"/>
    <n v="10"/>
    <n v="0"/>
    <x v="3090"/>
  </r>
  <r>
    <n v="3576"/>
    <x v="1772"/>
    <x v="531"/>
    <d v="2015-03-24T00:00:00"/>
    <s v="Standard Class"/>
    <s v="DC-12850"/>
    <s v="Dan Campbell"/>
    <x v="0"/>
    <s v="United States"/>
    <s v="North Miami"/>
    <x v="2"/>
    <n v="33161"/>
    <x v="0"/>
    <s v="OFF-PA-10001560"/>
    <x v="1"/>
    <x v="10"/>
    <s v="Adams Telephone Message Books, 5 1/4? x 11?"/>
    <n v="14.496"/>
    <n v="3"/>
    <n v="0.2"/>
    <x v="3091"/>
  </r>
  <r>
    <n v="3577"/>
    <x v="1773"/>
    <x v="843"/>
    <d v="2016-06-11T00:00:00"/>
    <s v="Standard Class"/>
    <s v="FM-14290"/>
    <s v="Frank Merwin"/>
    <x v="2"/>
    <s v="United States"/>
    <s v="Bakersfield"/>
    <x v="1"/>
    <n v="93309"/>
    <x v="1"/>
    <s v="OFF-BI-10003305"/>
    <x v="1"/>
    <x v="8"/>
    <s v="Avery Hanging File Binders"/>
    <n v="4.7839999999999998"/>
    <n v="1"/>
    <n v="0.2"/>
    <x v="272"/>
  </r>
  <r>
    <n v="3578"/>
    <x v="1773"/>
    <x v="843"/>
    <d v="2016-06-11T00:00:00"/>
    <s v="Standard Class"/>
    <s v="FM-14290"/>
    <s v="Frank Merwin"/>
    <x v="2"/>
    <s v="United States"/>
    <s v="Bakersfield"/>
    <x v="1"/>
    <n v="93309"/>
    <x v="1"/>
    <s v="OFF-PA-10004000"/>
    <x v="1"/>
    <x v="10"/>
    <s v="While You Were Out Pads, 50 per Pad, 4 x 5 1/4, Green Cycle"/>
    <n v="4.7300000000000004"/>
    <n v="1"/>
    <n v="0"/>
    <x v="3092"/>
  </r>
  <r>
    <n v="3579"/>
    <x v="1774"/>
    <x v="197"/>
    <d v="2016-07-29T00:00:00"/>
    <s v="Standard Class"/>
    <s v="MT-17815"/>
    <s v="Meg Tillman"/>
    <x v="0"/>
    <s v="United States"/>
    <s v="Jackson"/>
    <x v="35"/>
    <n v="39212"/>
    <x v="0"/>
    <s v="OFF-ST-10000321"/>
    <x v="1"/>
    <x v="4"/>
    <s v="Akro Stacking Bins"/>
    <n v="7.89"/>
    <n v="1"/>
    <n v="0"/>
    <x v="3093"/>
  </r>
  <r>
    <n v="3580"/>
    <x v="1774"/>
    <x v="197"/>
    <d v="2016-07-29T00:00:00"/>
    <s v="Standard Class"/>
    <s v="MT-17815"/>
    <s v="Meg Tillman"/>
    <x v="0"/>
    <s v="United States"/>
    <s v="Jackson"/>
    <x v="35"/>
    <n v="39212"/>
    <x v="0"/>
    <s v="OFF-PA-10004665"/>
    <x v="1"/>
    <x v="10"/>
    <s v="Advantus Motivational Note Cards"/>
    <n v="65.5"/>
    <n v="5"/>
    <n v="0"/>
    <x v="3094"/>
  </r>
  <r>
    <n v="3581"/>
    <x v="1774"/>
    <x v="197"/>
    <d v="2016-07-29T00:00:00"/>
    <s v="Standard Class"/>
    <s v="MT-17815"/>
    <s v="Meg Tillman"/>
    <x v="0"/>
    <s v="United States"/>
    <s v="Jackson"/>
    <x v="35"/>
    <n v="39212"/>
    <x v="0"/>
    <s v="FUR-TA-10004915"/>
    <x v="0"/>
    <x v="3"/>
    <s v="Office Impressions End Table, 20-1/2&quot;H x 24&quot;W x 20&quot;D"/>
    <n v="2430.08"/>
    <n v="8"/>
    <n v="0"/>
    <x v="3095"/>
  </r>
  <r>
    <n v="3582"/>
    <x v="1775"/>
    <x v="172"/>
    <d v="2017-10-07T00:00:00"/>
    <s v="Standard Class"/>
    <s v="DK-13090"/>
    <s v="Dave Kipp"/>
    <x v="0"/>
    <s v="United States"/>
    <s v="Fremont"/>
    <x v="8"/>
    <n v="68025"/>
    <x v="2"/>
    <s v="OFF-PA-10000994"/>
    <x v="1"/>
    <x v="10"/>
    <s v="Xerox 1915"/>
    <n v="104.85"/>
    <n v="1"/>
    <n v="0"/>
    <x v="3096"/>
  </r>
  <r>
    <n v="3583"/>
    <x v="1776"/>
    <x v="895"/>
    <d v="2015-12-16T00:00:00"/>
    <s v="Standard Class"/>
    <s v="KD-16495"/>
    <s v="Keith Dawkins"/>
    <x v="1"/>
    <s v="United States"/>
    <s v="Jackson"/>
    <x v="12"/>
    <n v="49201"/>
    <x v="2"/>
    <s v="OFF-AR-10001149"/>
    <x v="1"/>
    <x v="6"/>
    <s v="Avery Hi-Liter Comfort Grip Fluorescent Highlighter, Yellow Ink"/>
    <n v="3.9"/>
    <n v="2"/>
    <n v="0"/>
    <x v="3097"/>
  </r>
  <r>
    <n v="3584"/>
    <x v="1776"/>
    <x v="895"/>
    <d v="2015-12-16T00:00:00"/>
    <s v="Standard Class"/>
    <s v="KD-16495"/>
    <s v="Keith Dawkins"/>
    <x v="1"/>
    <s v="United States"/>
    <s v="Jackson"/>
    <x v="12"/>
    <n v="49201"/>
    <x v="2"/>
    <s v="FUR-TA-10003569"/>
    <x v="0"/>
    <x v="3"/>
    <s v="Bretford CR8500 Series Meeting Room Furniture"/>
    <n v="801.96"/>
    <n v="2"/>
    <n v="0"/>
    <x v="3098"/>
  </r>
  <r>
    <n v="3585"/>
    <x v="1776"/>
    <x v="895"/>
    <d v="2015-12-16T00:00:00"/>
    <s v="Standard Class"/>
    <s v="KD-16495"/>
    <s v="Keith Dawkins"/>
    <x v="1"/>
    <s v="United States"/>
    <s v="Jackson"/>
    <x v="12"/>
    <n v="49201"/>
    <x v="2"/>
    <s v="FUR-CH-10004289"/>
    <x v="0"/>
    <x v="1"/>
    <s v="Global Super Steno Chair"/>
    <n v="191.96"/>
    <n v="2"/>
    <n v="0"/>
    <x v="3099"/>
  </r>
  <r>
    <n v="3586"/>
    <x v="1776"/>
    <x v="895"/>
    <d v="2015-12-16T00:00:00"/>
    <s v="Standard Class"/>
    <s v="KD-16495"/>
    <s v="Keith Dawkins"/>
    <x v="1"/>
    <s v="United States"/>
    <s v="Jackson"/>
    <x v="12"/>
    <n v="49201"/>
    <x v="2"/>
    <s v="OFF-LA-10001045"/>
    <x v="1"/>
    <x v="2"/>
    <s v="Permanent Self-Adhesive File Folder Labels for Typewriters by Universal"/>
    <n v="2.61"/>
    <n v="1"/>
    <n v="0"/>
    <x v="547"/>
  </r>
  <r>
    <n v="3587"/>
    <x v="1777"/>
    <x v="213"/>
    <d v="2017-09-08T00:00:00"/>
    <s v="Standard Class"/>
    <s v="AG-10300"/>
    <s v="Aleksandra Gannaway"/>
    <x v="1"/>
    <s v="United States"/>
    <s v="San Francisco"/>
    <x v="1"/>
    <n v="94122"/>
    <x v="1"/>
    <s v="OFF-AR-10002053"/>
    <x v="1"/>
    <x v="6"/>
    <s v="Premium Writing Pencils, Soft, #2 by Central Association for the Blind"/>
    <n v="5.96"/>
    <n v="2"/>
    <n v="0"/>
    <x v="470"/>
  </r>
  <r>
    <n v="3588"/>
    <x v="1778"/>
    <x v="241"/>
    <d v="2017-09-28T00:00:00"/>
    <s v="Standard Class"/>
    <s v="MH-18115"/>
    <s v="Mick Hernandez"/>
    <x v="2"/>
    <s v="United States"/>
    <s v="Lancaster"/>
    <x v="24"/>
    <n v="43130"/>
    <x v="3"/>
    <s v="TEC-PH-10002885"/>
    <x v="2"/>
    <x v="7"/>
    <s v="Apple iPhone 5"/>
    <n v="1169.694"/>
    <n v="3"/>
    <n v="0.4"/>
    <x v="3100"/>
  </r>
  <r>
    <n v="3589"/>
    <x v="1779"/>
    <x v="484"/>
    <d v="2017-12-21T00:00:00"/>
    <s v="First Class"/>
    <s v="AC-10450"/>
    <s v="Amy Cox"/>
    <x v="0"/>
    <s v="United States"/>
    <s v="Lafayette"/>
    <x v="28"/>
    <n v="70506"/>
    <x v="0"/>
    <s v="OFF-SU-10002881"/>
    <x v="1"/>
    <x v="14"/>
    <s v="Martin Yale Chadless Opener Electric Letter Opener"/>
    <n v="1665.62"/>
    <n v="2"/>
    <n v="0"/>
    <x v="3101"/>
  </r>
  <r>
    <n v="3590"/>
    <x v="1780"/>
    <x v="221"/>
    <d v="2017-11-30T00:00:00"/>
    <s v="Standard Class"/>
    <s v="FM-14290"/>
    <s v="Frank Merwin"/>
    <x v="2"/>
    <s v="United States"/>
    <s v="Richmond"/>
    <x v="0"/>
    <n v="40475"/>
    <x v="0"/>
    <s v="OFF-BI-10000546"/>
    <x v="1"/>
    <x v="8"/>
    <s v="Avery Durable Binders"/>
    <n v="2.88"/>
    <n v="1"/>
    <n v="0"/>
    <x v="721"/>
  </r>
  <r>
    <n v="3591"/>
    <x v="1780"/>
    <x v="221"/>
    <d v="2017-11-30T00:00:00"/>
    <s v="Standard Class"/>
    <s v="FM-14290"/>
    <s v="Frank Merwin"/>
    <x v="2"/>
    <s v="United States"/>
    <s v="Richmond"/>
    <x v="0"/>
    <n v="40475"/>
    <x v="0"/>
    <s v="OFF-ST-10001526"/>
    <x v="1"/>
    <x v="4"/>
    <s v="Iceberg Mobile Mega Data/Printer Cart "/>
    <n v="1443.96"/>
    <n v="12"/>
    <n v="0"/>
    <x v="3102"/>
  </r>
  <r>
    <n v="3592"/>
    <x v="1781"/>
    <x v="736"/>
    <d v="2014-12-15T00:00:00"/>
    <s v="Second Class"/>
    <s v="RA-19285"/>
    <s v="Ralph Arnett"/>
    <x v="0"/>
    <s v="United States"/>
    <s v="Houston"/>
    <x v="5"/>
    <n v="77070"/>
    <x v="2"/>
    <s v="OFF-SU-10001574"/>
    <x v="1"/>
    <x v="14"/>
    <s v="Acme Value Line Scissors"/>
    <n v="2.92"/>
    <n v="1"/>
    <n v="0.2"/>
    <x v="3103"/>
  </r>
  <r>
    <n v="3593"/>
    <x v="1782"/>
    <x v="5"/>
    <d v="2016-12-07T00:00:00"/>
    <s v="Second Class"/>
    <s v="JG-15160"/>
    <s v="James Galang"/>
    <x v="0"/>
    <s v="United States"/>
    <s v="New York City"/>
    <x v="15"/>
    <n v="10024"/>
    <x v="3"/>
    <s v="OFF-ST-10002615"/>
    <x v="1"/>
    <x v="4"/>
    <s v="Dual Level, Single-Width Filing Carts"/>
    <n v="465.18"/>
    <n v="3"/>
    <n v="0"/>
    <x v="3104"/>
  </r>
  <r>
    <n v="3594"/>
    <x v="1783"/>
    <x v="108"/>
    <d v="2016-09-17T00:00:00"/>
    <s v="Standard Class"/>
    <s v="NZ-18565"/>
    <s v="Nick Zandusky"/>
    <x v="2"/>
    <s v="United States"/>
    <s v="Toledo"/>
    <x v="24"/>
    <n v="43615"/>
    <x v="3"/>
    <s v="OFF-BI-10001658"/>
    <x v="1"/>
    <x v="8"/>
    <s v="GBC Standard Therm-A-Bind Covers"/>
    <n v="22.428000000000001"/>
    <n v="3"/>
    <n v="0.7"/>
    <x v="3105"/>
  </r>
  <r>
    <n v="3595"/>
    <x v="1783"/>
    <x v="108"/>
    <d v="2016-09-17T00:00:00"/>
    <s v="Standard Class"/>
    <s v="NZ-18565"/>
    <s v="Nick Zandusky"/>
    <x v="2"/>
    <s v="United States"/>
    <s v="Toledo"/>
    <x v="24"/>
    <n v="43615"/>
    <x v="3"/>
    <s v="OFF-ST-10002562"/>
    <x v="1"/>
    <x v="4"/>
    <s v="Staple magnet"/>
    <n v="37.520000000000003"/>
    <n v="5"/>
    <n v="0.2"/>
    <x v="3106"/>
  </r>
  <r>
    <n v="3596"/>
    <x v="1784"/>
    <x v="34"/>
    <d v="2017-12-15T00:00:00"/>
    <s v="Standard Class"/>
    <s v="KM-16225"/>
    <s v="Kalyca Meade"/>
    <x v="1"/>
    <s v="United States"/>
    <s v="Philadelphia"/>
    <x v="9"/>
    <n v="19143"/>
    <x v="3"/>
    <s v="OFF-AR-10004757"/>
    <x v="1"/>
    <x v="6"/>
    <s v="Crayola Colored Pencils"/>
    <n v="2.6240000000000001"/>
    <n v="1"/>
    <n v="0.2"/>
    <x v="379"/>
  </r>
  <r>
    <n v="3597"/>
    <x v="1785"/>
    <x v="340"/>
    <d v="2014-09-14T00:00:00"/>
    <s v="Second Class"/>
    <s v="LC-17140"/>
    <s v="Logan Currie"/>
    <x v="0"/>
    <s v="United States"/>
    <s v="Philadelphia"/>
    <x v="9"/>
    <n v="19140"/>
    <x v="3"/>
    <s v="OFF-PA-10000788"/>
    <x v="1"/>
    <x v="10"/>
    <s v="Xerox 210"/>
    <n v="15.552"/>
    <n v="3"/>
    <n v="0.2"/>
    <x v="12"/>
  </r>
  <r>
    <n v="3598"/>
    <x v="1785"/>
    <x v="340"/>
    <d v="2014-09-14T00:00:00"/>
    <s v="Second Class"/>
    <s v="LC-17140"/>
    <s v="Logan Currie"/>
    <x v="0"/>
    <s v="United States"/>
    <s v="Philadelphia"/>
    <x v="9"/>
    <n v="19140"/>
    <x v="3"/>
    <s v="TEC-AC-10002134"/>
    <x v="2"/>
    <x v="11"/>
    <s v="Rosewill 107 Normal Keys USB Wired Standard Keyboard"/>
    <n v="64.703999999999994"/>
    <n v="6"/>
    <n v="0.2"/>
    <x v="3107"/>
  </r>
  <r>
    <n v="3599"/>
    <x v="1785"/>
    <x v="340"/>
    <d v="2014-09-14T00:00:00"/>
    <s v="Second Class"/>
    <s v="LC-17140"/>
    <s v="Logan Currie"/>
    <x v="0"/>
    <s v="United States"/>
    <s v="Philadelphia"/>
    <x v="9"/>
    <n v="19140"/>
    <x v="3"/>
    <s v="FUR-FU-10002456"/>
    <x v="0"/>
    <x v="5"/>
    <s v="Master Caster Door Stop, Large Neon Orange"/>
    <n v="17.472000000000001"/>
    <n v="3"/>
    <n v="0.2"/>
    <x v="3108"/>
  </r>
  <r>
    <n v="3600"/>
    <x v="1785"/>
    <x v="340"/>
    <d v="2014-09-14T00:00:00"/>
    <s v="Second Class"/>
    <s v="LC-17140"/>
    <s v="Logan Currie"/>
    <x v="0"/>
    <s v="United States"/>
    <s v="Philadelphia"/>
    <x v="9"/>
    <n v="19140"/>
    <x v="3"/>
    <s v="TEC-PH-10002549"/>
    <x v="2"/>
    <x v="7"/>
    <s v="Polycom SoundPoint IP 450 VoIP phone"/>
    <n v="135.51599999999999"/>
    <n v="1"/>
    <n v="0.4"/>
    <x v="3109"/>
  </r>
  <r>
    <n v="3601"/>
    <x v="1786"/>
    <x v="335"/>
    <d v="2017-06-30T00:00:00"/>
    <s v="Standard Class"/>
    <s v="NP-18700"/>
    <s v="Nora Preis"/>
    <x v="0"/>
    <s v="United States"/>
    <s v="Denver"/>
    <x v="22"/>
    <n v="80219"/>
    <x v="1"/>
    <s v="TEC-AC-10001990"/>
    <x v="2"/>
    <x v="11"/>
    <s v="Kensington Orbit Wireless Mobile Trackball for PC and Mac"/>
    <n v="431.928"/>
    <n v="9"/>
    <n v="0.2"/>
    <x v="1109"/>
  </r>
  <r>
    <n v="3602"/>
    <x v="1787"/>
    <x v="664"/>
    <d v="2014-11-24T00:00:00"/>
    <s v="Standard Class"/>
    <s v="RB-19330"/>
    <s v="Randy Bradley"/>
    <x v="0"/>
    <s v="United States"/>
    <s v="Philadelphia"/>
    <x v="9"/>
    <n v="19143"/>
    <x v="3"/>
    <s v="OFF-PA-10002137"/>
    <x v="1"/>
    <x v="10"/>
    <s v="Southworth 100% Résumé Paper, 24lb."/>
    <n v="12.448"/>
    <n v="2"/>
    <n v="0.2"/>
    <x v="3110"/>
  </r>
  <r>
    <n v="3603"/>
    <x v="1787"/>
    <x v="664"/>
    <d v="2014-11-24T00:00:00"/>
    <s v="Standard Class"/>
    <s v="RB-19330"/>
    <s v="Randy Bradley"/>
    <x v="0"/>
    <s v="United States"/>
    <s v="Philadelphia"/>
    <x v="9"/>
    <n v="19143"/>
    <x v="3"/>
    <s v="FUR-CH-10004997"/>
    <x v="0"/>
    <x v="1"/>
    <s v="Hon Every-Day Series Multi-Task Chairs"/>
    <n v="657.93"/>
    <n v="5"/>
    <n v="0.3"/>
    <x v="3111"/>
  </r>
  <r>
    <n v="3604"/>
    <x v="1788"/>
    <x v="170"/>
    <d v="2017-08-27T00:00:00"/>
    <s v="Standard Class"/>
    <s v="TH-21550"/>
    <s v="Tracy Hopkins"/>
    <x v="2"/>
    <s v="United States"/>
    <s v="Columbia"/>
    <x v="39"/>
    <n v="21044"/>
    <x v="3"/>
    <s v="OFF-PA-10000357"/>
    <x v="1"/>
    <x v="10"/>
    <s v="Xerox 1888"/>
    <n v="277.39999999999998"/>
    <n v="5"/>
    <n v="0"/>
    <x v="2080"/>
  </r>
  <r>
    <n v="3605"/>
    <x v="1788"/>
    <x v="170"/>
    <d v="2017-08-27T00:00:00"/>
    <s v="Standard Class"/>
    <s v="TH-21550"/>
    <s v="Tracy Hopkins"/>
    <x v="2"/>
    <s v="United States"/>
    <s v="Columbia"/>
    <x v="39"/>
    <n v="21044"/>
    <x v="3"/>
    <s v="FUR-FU-10003976"/>
    <x v="0"/>
    <x v="5"/>
    <s v="DAX Executive Solid Wood Document Frame, Desktop or Hang, Mahogany, 5 x 7"/>
    <n v="25.16"/>
    <n v="2"/>
    <n v="0"/>
    <x v="3112"/>
  </r>
  <r>
    <n v="3606"/>
    <x v="1788"/>
    <x v="170"/>
    <d v="2017-08-27T00:00:00"/>
    <s v="Standard Class"/>
    <s v="TH-21550"/>
    <s v="Tracy Hopkins"/>
    <x v="2"/>
    <s v="United States"/>
    <s v="Columbia"/>
    <x v="39"/>
    <n v="21044"/>
    <x v="3"/>
    <s v="FUR-FU-10004960"/>
    <x v="0"/>
    <x v="5"/>
    <s v="Seth Thomas 12&quot; Clock w/ Goldtone Case"/>
    <n v="91.92"/>
    <n v="4"/>
    <n v="0"/>
    <x v="3113"/>
  </r>
  <r>
    <n v="3607"/>
    <x v="1789"/>
    <x v="299"/>
    <d v="2016-03-16T00:00:00"/>
    <s v="Second Class"/>
    <s v="CK-12595"/>
    <s v="Clytie Kelty"/>
    <x v="0"/>
    <s v="United States"/>
    <s v="New York City"/>
    <x v="15"/>
    <n v="10024"/>
    <x v="3"/>
    <s v="OFF-EN-10001099"/>
    <x v="1"/>
    <x v="12"/>
    <s v="Staple envelope"/>
    <n v="29.34"/>
    <n v="3"/>
    <n v="0"/>
    <x v="3114"/>
  </r>
  <r>
    <n v="3608"/>
    <x v="1790"/>
    <x v="865"/>
    <d v="2014-09-28T00:00:00"/>
    <s v="Second Class"/>
    <s v="ST-20530"/>
    <s v="Shui Tom"/>
    <x v="0"/>
    <s v="United States"/>
    <s v="New York City"/>
    <x v="15"/>
    <n v="10035"/>
    <x v="3"/>
    <s v="OFF-BI-10002026"/>
    <x v="1"/>
    <x v="8"/>
    <s v="Avery Arch Ring Binders"/>
    <n v="139.44"/>
    <n v="3"/>
    <n v="0.2"/>
    <x v="3115"/>
  </r>
  <r>
    <n v="3609"/>
    <x v="1791"/>
    <x v="582"/>
    <d v="2014-05-03T00:00:00"/>
    <s v="Standard Class"/>
    <s v="GB-14530"/>
    <s v="George Bell"/>
    <x v="1"/>
    <s v="United States"/>
    <s v="Newark"/>
    <x v="24"/>
    <n v="43055"/>
    <x v="3"/>
    <s v="OFF-LA-10001613"/>
    <x v="1"/>
    <x v="2"/>
    <s v="Avery File Folder Labels"/>
    <n v="6.9119999999999999"/>
    <n v="3"/>
    <n v="0.2"/>
    <x v="1028"/>
  </r>
  <r>
    <n v="3610"/>
    <x v="1791"/>
    <x v="582"/>
    <d v="2014-05-03T00:00:00"/>
    <s v="Standard Class"/>
    <s v="GB-14530"/>
    <s v="George Bell"/>
    <x v="1"/>
    <s v="United States"/>
    <s v="Newark"/>
    <x v="24"/>
    <n v="43055"/>
    <x v="3"/>
    <s v="OFF-ST-10002214"/>
    <x v="1"/>
    <x v="4"/>
    <s v="X-Rack File for Hanging Folders"/>
    <n v="27.096"/>
    <n v="3"/>
    <n v="0.2"/>
    <x v="3116"/>
  </r>
  <r>
    <n v="3611"/>
    <x v="1791"/>
    <x v="582"/>
    <d v="2014-05-03T00:00:00"/>
    <s v="Standard Class"/>
    <s v="GB-14530"/>
    <s v="George Bell"/>
    <x v="1"/>
    <s v="United States"/>
    <s v="Newark"/>
    <x v="24"/>
    <n v="43055"/>
    <x v="3"/>
    <s v="OFF-ST-10001128"/>
    <x v="1"/>
    <x v="4"/>
    <s v="Carina Mini System Audio Rack, Model AR050B"/>
    <n v="177.56800000000001"/>
    <n v="2"/>
    <n v="0.2"/>
    <x v="3117"/>
  </r>
  <r>
    <n v="3612"/>
    <x v="1792"/>
    <x v="896"/>
    <d v="2016-12-01T00:00:00"/>
    <s v="Second Class"/>
    <s v="NC-18535"/>
    <s v="Nick Crebassa"/>
    <x v="1"/>
    <s v="United States"/>
    <s v="Dallas"/>
    <x v="5"/>
    <n v="75217"/>
    <x v="2"/>
    <s v="TEC-AC-10004864"/>
    <x v="2"/>
    <x v="11"/>
    <s v="Memorex Micro Travel Drive 32 GB"/>
    <n v="58.415999999999997"/>
    <n v="2"/>
    <n v="0.2"/>
    <x v="3118"/>
  </r>
  <r>
    <n v="3613"/>
    <x v="1793"/>
    <x v="155"/>
    <d v="2015-12-08T00:00:00"/>
    <s v="Standard Class"/>
    <s v="AB-10255"/>
    <s v="Alejandro Ballentine"/>
    <x v="2"/>
    <s v="United States"/>
    <s v="Philadelphia"/>
    <x v="9"/>
    <n v="19134"/>
    <x v="3"/>
    <s v="OFF-PA-10000174"/>
    <x v="1"/>
    <x v="10"/>
    <s v="Message Book, Wirebound, Four 5 1/2&quot; X 4&quot; Forms/Pg., 200 Dupl. Sets/Book"/>
    <n v="16.448"/>
    <n v="2"/>
    <n v="0.2"/>
    <x v="3119"/>
  </r>
  <r>
    <n v="3614"/>
    <x v="1793"/>
    <x v="155"/>
    <d v="2015-12-08T00:00:00"/>
    <s v="Standard Class"/>
    <s v="AB-10255"/>
    <s v="Alejandro Ballentine"/>
    <x v="2"/>
    <s v="United States"/>
    <s v="Philadelphia"/>
    <x v="9"/>
    <n v="19134"/>
    <x v="3"/>
    <s v="TEC-AC-10000171"/>
    <x v="2"/>
    <x v="11"/>
    <s v="Verbatim 25 GB 6x Blu-ray Single Layer Recordable Disc, 25/Pack"/>
    <n v="36.783999999999999"/>
    <n v="2"/>
    <n v="0.2"/>
    <x v="3120"/>
  </r>
  <r>
    <n v="3615"/>
    <x v="1794"/>
    <x v="123"/>
    <d v="2017-11-21T00:00:00"/>
    <s v="First Class"/>
    <s v="SC-20770"/>
    <s v="Stewart Carmichael"/>
    <x v="1"/>
    <s v="United States"/>
    <s v="San Antonio"/>
    <x v="5"/>
    <n v="78207"/>
    <x v="2"/>
    <s v="FUR-TA-10002622"/>
    <x v="0"/>
    <x v="3"/>
    <s v="Bush Andora Conference Table, Maple/Graphite Gray Finish"/>
    <n v="718.11599999999999"/>
    <n v="6"/>
    <n v="0.3"/>
    <x v="1563"/>
  </r>
  <r>
    <n v="3616"/>
    <x v="1794"/>
    <x v="123"/>
    <d v="2017-11-21T00:00:00"/>
    <s v="First Class"/>
    <s v="SC-20770"/>
    <s v="Stewart Carmichael"/>
    <x v="1"/>
    <s v="United States"/>
    <s v="San Antonio"/>
    <x v="5"/>
    <n v="78207"/>
    <x v="2"/>
    <s v="OFF-AR-10001915"/>
    <x v="1"/>
    <x v="6"/>
    <s v="Peel-Off China Markers"/>
    <n v="31.776"/>
    <n v="4"/>
    <n v="0.2"/>
    <x v="3121"/>
  </r>
  <r>
    <n v="3617"/>
    <x v="1795"/>
    <x v="64"/>
    <d v="2016-09-09T00:00:00"/>
    <s v="Standard Class"/>
    <s v="JC-15340"/>
    <s v="Jasper Cacioppo"/>
    <x v="0"/>
    <s v="United States"/>
    <s v="Philadelphia"/>
    <x v="9"/>
    <n v="19120"/>
    <x v="3"/>
    <s v="OFF-BI-10004410"/>
    <x v="1"/>
    <x v="8"/>
    <s v="C-Line Peel &amp; Stick Add-On Filing Pockets, 8-3/4 x 5-1/8, 10/Pack"/>
    <n v="9.5549999999999997"/>
    <n v="5"/>
    <n v="0.7"/>
    <x v="3122"/>
  </r>
  <r>
    <n v="3618"/>
    <x v="1796"/>
    <x v="507"/>
    <d v="2017-09-08T00:00:00"/>
    <s v="Standard Class"/>
    <s v="RA-19285"/>
    <s v="Ralph Arnett"/>
    <x v="0"/>
    <s v="United States"/>
    <s v="Los Angeles"/>
    <x v="1"/>
    <n v="90004"/>
    <x v="1"/>
    <s v="OFF-BI-10004632"/>
    <x v="1"/>
    <x v="8"/>
    <s v="Ibico Hi-Tech Manual Binding System"/>
    <n v="487.98399999999998"/>
    <n v="2"/>
    <n v="0.2"/>
    <x v="1714"/>
  </r>
  <r>
    <n v="3619"/>
    <x v="1796"/>
    <x v="507"/>
    <d v="2017-09-08T00:00:00"/>
    <s v="Standard Class"/>
    <s v="RA-19285"/>
    <s v="Ralph Arnett"/>
    <x v="0"/>
    <s v="United States"/>
    <s v="Los Angeles"/>
    <x v="1"/>
    <n v="90004"/>
    <x v="1"/>
    <s v="TEC-PH-10002185"/>
    <x v="2"/>
    <x v="7"/>
    <s v="QVS USB Car Charger 2-Port 2.1Amp for iPod/iPhone/iPad/iPad 2/iPad 3"/>
    <n v="5.56"/>
    <n v="1"/>
    <n v="0.2"/>
    <x v="3123"/>
  </r>
  <r>
    <n v="3620"/>
    <x v="1796"/>
    <x v="507"/>
    <d v="2017-09-08T00:00:00"/>
    <s v="Standard Class"/>
    <s v="RA-19285"/>
    <s v="Ralph Arnett"/>
    <x v="0"/>
    <s v="United States"/>
    <s v="Los Angeles"/>
    <x v="1"/>
    <n v="90004"/>
    <x v="1"/>
    <s v="OFF-ST-10002974"/>
    <x v="1"/>
    <x v="4"/>
    <s v="Trav-L-File Heavy-Duty Shuttle II, Black"/>
    <n v="217.85"/>
    <n v="5"/>
    <n v="0"/>
    <x v="3124"/>
  </r>
  <r>
    <n v="3621"/>
    <x v="1797"/>
    <x v="897"/>
    <d v="2016-09-29T00:00:00"/>
    <s v="Standard Class"/>
    <s v="SH-19975"/>
    <s v="Sally Hughsby"/>
    <x v="1"/>
    <s v="United States"/>
    <s v="Smyrna"/>
    <x v="18"/>
    <n v="37167"/>
    <x v="0"/>
    <s v="OFF-AR-10003727"/>
    <x v="1"/>
    <x v="6"/>
    <s v="Berol Giant Pencil Sharpener"/>
    <n v="40.776000000000003"/>
    <n v="3"/>
    <n v="0.2"/>
    <x v="3125"/>
  </r>
  <r>
    <n v="3622"/>
    <x v="1797"/>
    <x v="897"/>
    <d v="2016-09-29T00:00:00"/>
    <s v="Standard Class"/>
    <s v="SH-19975"/>
    <s v="Sally Hughsby"/>
    <x v="1"/>
    <s v="United States"/>
    <s v="Smyrna"/>
    <x v="18"/>
    <n v="37167"/>
    <x v="0"/>
    <s v="TEC-PH-10004071"/>
    <x v="2"/>
    <x v="7"/>
    <s v="PayAnywhere Card Reader"/>
    <n v="63.936"/>
    <n v="8"/>
    <n v="0.2"/>
    <x v="3126"/>
  </r>
  <r>
    <n v="3623"/>
    <x v="1798"/>
    <x v="80"/>
    <d v="2014-09-19T00:00:00"/>
    <s v="Standard Class"/>
    <s v="JC-15775"/>
    <s v="John Castell"/>
    <x v="0"/>
    <s v="United States"/>
    <s v="Macon"/>
    <x v="32"/>
    <n v="31204"/>
    <x v="0"/>
    <s v="FUR-FU-10002878"/>
    <x v="0"/>
    <x v="5"/>
    <s v="Seth Thomas 14&quot; Day/Date Wall Clock"/>
    <n v="142.4"/>
    <n v="5"/>
    <n v="0"/>
    <x v="3127"/>
  </r>
  <r>
    <n v="3624"/>
    <x v="1798"/>
    <x v="80"/>
    <d v="2014-09-19T00:00:00"/>
    <s v="Standard Class"/>
    <s v="JC-15775"/>
    <s v="John Castell"/>
    <x v="0"/>
    <s v="United States"/>
    <s v="Macon"/>
    <x v="32"/>
    <n v="31204"/>
    <x v="0"/>
    <s v="OFF-BI-10001890"/>
    <x v="1"/>
    <x v="8"/>
    <s v="Avery Poly Binder Pockets"/>
    <n v="7.16"/>
    <n v="2"/>
    <n v="0"/>
    <x v="183"/>
  </r>
  <r>
    <n v="3625"/>
    <x v="1799"/>
    <x v="240"/>
    <d v="2017-05-21T00:00:00"/>
    <s v="Second Class"/>
    <s v="BC-11125"/>
    <s v="Becky Castell"/>
    <x v="2"/>
    <s v="United States"/>
    <s v="San Francisco"/>
    <x v="1"/>
    <n v="94109"/>
    <x v="1"/>
    <s v="FUR-CH-10002647"/>
    <x v="0"/>
    <x v="1"/>
    <s v="Situations Contoured Folding Chairs, 4/Set"/>
    <n v="681.40800000000002"/>
    <n v="12"/>
    <n v="0.2"/>
    <x v="3128"/>
  </r>
  <r>
    <n v="3626"/>
    <x v="1799"/>
    <x v="240"/>
    <d v="2017-05-21T00:00:00"/>
    <s v="Second Class"/>
    <s v="BC-11125"/>
    <s v="Becky Castell"/>
    <x v="2"/>
    <s v="United States"/>
    <s v="San Francisco"/>
    <x v="1"/>
    <n v="94109"/>
    <x v="1"/>
    <s v="OFF-AR-10001315"/>
    <x v="1"/>
    <x v="6"/>
    <s v="Newell 310"/>
    <n v="3.52"/>
    <n v="2"/>
    <n v="0"/>
    <x v="3129"/>
  </r>
  <r>
    <n v="3627"/>
    <x v="1799"/>
    <x v="240"/>
    <d v="2017-05-21T00:00:00"/>
    <s v="Second Class"/>
    <s v="BC-11125"/>
    <s v="Becky Castell"/>
    <x v="2"/>
    <s v="United States"/>
    <s v="San Francisco"/>
    <x v="1"/>
    <n v="94109"/>
    <x v="1"/>
    <s v="OFF-AR-10000122"/>
    <x v="1"/>
    <x v="6"/>
    <s v="Newell 314"/>
    <n v="5.58"/>
    <n v="1"/>
    <n v="0"/>
    <x v="3130"/>
  </r>
  <r>
    <n v="3628"/>
    <x v="1799"/>
    <x v="240"/>
    <d v="2017-05-21T00:00:00"/>
    <s v="Second Class"/>
    <s v="BC-11125"/>
    <s v="Becky Castell"/>
    <x v="2"/>
    <s v="United States"/>
    <s v="San Francisco"/>
    <x v="1"/>
    <n v="94109"/>
    <x v="1"/>
    <s v="TEC-AC-10001465"/>
    <x v="2"/>
    <x v="11"/>
    <s v="SanDisk Cruzer 64 GB USB Flash Drive"/>
    <n v="36.32"/>
    <n v="1"/>
    <n v="0"/>
    <x v="3056"/>
  </r>
  <r>
    <n v="3629"/>
    <x v="1800"/>
    <x v="128"/>
    <d v="2014-08-13T00:00:00"/>
    <s v="Standard Class"/>
    <s v="JH-15985"/>
    <s v="Joseph Holt"/>
    <x v="0"/>
    <s v="United States"/>
    <s v="Seattle"/>
    <x v="4"/>
    <n v="98103"/>
    <x v="1"/>
    <s v="OFF-BI-10004600"/>
    <x v="1"/>
    <x v="8"/>
    <s v="Ibico Ibimaster 300 Manual Binding System"/>
    <n v="2060.7440000000001"/>
    <n v="7"/>
    <n v="0.2"/>
    <x v="3131"/>
  </r>
  <r>
    <n v="3630"/>
    <x v="1801"/>
    <x v="200"/>
    <d v="2017-11-30T00:00:00"/>
    <s v="Standard Class"/>
    <s v="CC-12610"/>
    <s v="Corey Catlett"/>
    <x v="1"/>
    <s v="United States"/>
    <s v="Columbus"/>
    <x v="24"/>
    <n v="43229"/>
    <x v="3"/>
    <s v="OFF-AP-10002082"/>
    <x v="1"/>
    <x v="9"/>
    <s v="Holmes HEPA Air Purifier"/>
    <n v="52.271999999999998"/>
    <n v="3"/>
    <n v="0.2"/>
    <x v="3132"/>
  </r>
  <r>
    <n v="3631"/>
    <x v="1801"/>
    <x v="200"/>
    <d v="2017-11-30T00:00:00"/>
    <s v="Standard Class"/>
    <s v="CC-12610"/>
    <s v="Corey Catlett"/>
    <x v="1"/>
    <s v="United States"/>
    <s v="Columbus"/>
    <x v="24"/>
    <n v="43229"/>
    <x v="3"/>
    <s v="OFF-AP-10004708"/>
    <x v="1"/>
    <x v="9"/>
    <s v="Fellowes Superior 10 Outlet Split Surge Protector"/>
    <n v="213.136"/>
    <n v="7"/>
    <n v="0.2"/>
    <x v="3133"/>
  </r>
  <r>
    <n v="3632"/>
    <x v="1802"/>
    <x v="898"/>
    <d v="2017-05-08T00:00:00"/>
    <s v="Second Class"/>
    <s v="DB-12970"/>
    <s v="Darren Budd"/>
    <x v="1"/>
    <s v="United States"/>
    <s v="Los Angeles"/>
    <x v="1"/>
    <n v="90004"/>
    <x v="1"/>
    <s v="OFF-ST-10000464"/>
    <x v="1"/>
    <x v="4"/>
    <s v="Multi-Use Personal File Cart and Caster Set, Three Stacking Bins"/>
    <n v="69.52"/>
    <n v="2"/>
    <n v="0"/>
    <x v="3134"/>
  </r>
  <r>
    <n v="3633"/>
    <x v="1802"/>
    <x v="898"/>
    <d v="2017-05-08T00:00:00"/>
    <s v="Second Class"/>
    <s v="DB-12970"/>
    <s v="Darren Budd"/>
    <x v="1"/>
    <s v="United States"/>
    <s v="Los Angeles"/>
    <x v="1"/>
    <n v="90004"/>
    <x v="1"/>
    <s v="OFF-ST-10000025"/>
    <x v="1"/>
    <x v="4"/>
    <s v="Fellowes Stor/Drawer Steel Plus Storage Drawers"/>
    <n v="763.44"/>
    <n v="8"/>
    <n v="0"/>
    <x v="3135"/>
  </r>
  <r>
    <n v="3634"/>
    <x v="1803"/>
    <x v="338"/>
    <d v="2016-11-14T00:00:00"/>
    <s v="Standard Class"/>
    <s v="PP-18955"/>
    <s v="Paul Prost"/>
    <x v="2"/>
    <s v="United States"/>
    <s v="Springfield"/>
    <x v="24"/>
    <n v="45503"/>
    <x v="3"/>
    <s v="OFF-LA-10001613"/>
    <x v="1"/>
    <x v="2"/>
    <s v="Avery File Folder Labels"/>
    <n v="9.2159999999999993"/>
    <n v="4"/>
    <n v="0.2"/>
    <x v="802"/>
  </r>
  <r>
    <n v="3635"/>
    <x v="1803"/>
    <x v="338"/>
    <d v="2016-11-14T00:00:00"/>
    <s v="Standard Class"/>
    <s v="PP-18955"/>
    <s v="Paul Prost"/>
    <x v="2"/>
    <s v="United States"/>
    <s v="Springfield"/>
    <x v="24"/>
    <n v="45503"/>
    <x v="3"/>
    <s v="TEC-PH-10000376"/>
    <x v="2"/>
    <x v="7"/>
    <s v="Square Credit Card Reader"/>
    <n v="41.957999999999998"/>
    <n v="7"/>
    <n v="0.4"/>
    <x v="3136"/>
  </r>
  <r>
    <n v="3636"/>
    <x v="1803"/>
    <x v="338"/>
    <d v="2016-11-14T00:00:00"/>
    <s v="Standard Class"/>
    <s v="PP-18955"/>
    <s v="Paul Prost"/>
    <x v="2"/>
    <s v="United States"/>
    <s v="Springfield"/>
    <x v="24"/>
    <n v="45503"/>
    <x v="3"/>
    <s v="OFF-PA-10004039"/>
    <x v="1"/>
    <x v="10"/>
    <s v="Xerox 1882"/>
    <n v="89.567999999999998"/>
    <n v="2"/>
    <n v="0.2"/>
    <x v="3137"/>
  </r>
  <r>
    <n v="3637"/>
    <x v="1803"/>
    <x v="338"/>
    <d v="2016-11-14T00:00:00"/>
    <s v="Standard Class"/>
    <s v="PP-18955"/>
    <s v="Paul Prost"/>
    <x v="2"/>
    <s v="United States"/>
    <s v="Springfield"/>
    <x v="24"/>
    <n v="45503"/>
    <x v="3"/>
    <s v="OFF-PA-10001776"/>
    <x v="1"/>
    <x v="10"/>
    <s v="Wirebound Message Books, Four 2 3/4&quot; x 5&quot; Forms per Page, 600 Sets per Book"/>
    <n v="22.248000000000001"/>
    <n v="3"/>
    <n v="0.2"/>
    <x v="3138"/>
  </r>
  <r>
    <n v="3638"/>
    <x v="1803"/>
    <x v="338"/>
    <d v="2016-11-14T00:00:00"/>
    <s v="Standard Class"/>
    <s v="PP-18955"/>
    <s v="Paul Prost"/>
    <x v="2"/>
    <s v="United States"/>
    <s v="Springfield"/>
    <x v="24"/>
    <n v="45503"/>
    <x v="3"/>
    <s v="OFF-AP-10002457"/>
    <x v="1"/>
    <x v="9"/>
    <s v="Eureka The Boss Plus 12-Amp Hard Box Upright Vacuum, Red"/>
    <n v="334.88"/>
    <n v="4"/>
    <n v="0.2"/>
    <x v="3139"/>
  </r>
  <r>
    <n v="3639"/>
    <x v="1803"/>
    <x v="338"/>
    <d v="2016-11-14T00:00:00"/>
    <s v="Standard Class"/>
    <s v="PP-18955"/>
    <s v="Paul Prost"/>
    <x v="2"/>
    <s v="United States"/>
    <s v="Springfield"/>
    <x v="24"/>
    <n v="45503"/>
    <x v="3"/>
    <s v="FUR-FU-10000758"/>
    <x v="0"/>
    <x v="5"/>
    <s v="DAX Natural Wood-Tone Poster Frame"/>
    <n v="148.28800000000001"/>
    <n v="7"/>
    <n v="0.2"/>
    <x v="3140"/>
  </r>
  <r>
    <n v="3640"/>
    <x v="1803"/>
    <x v="338"/>
    <d v="2016-11-14T00:00:00"/>
    <s v="Standard Class"/>
    <s v="PP-18955"/>
    <s v="Paul Prost"/>
    <x v="2"/>
    <s v="United States"/>
    <s v="Springfield"/>
    <x v="24"/>
    <n v="45503"/>
    <x v="3"/>
    <s v="OFF-PA-10000682"/>
    <x v="1"/>
    <x v="10"/>
    <s v="Xerox 1924"/>
    <n v="4.6239999999999997"/>
    <n v="1"/>
    <n v="0.2"/>
    <x v="713"/>
  </r>
  <r>
    <n v="3641"/>
    <x v="1803"/>
    <x v="338"/>
    <d v="2016-11-14T00:00:00"/>
    <s v="Standard Class"/>
    <s v="PP-18955"/>
    <s v="Paul Prost"/>
    <x v="2"/>
    <s v="United States"/>
    <s v="Springfield"/>
    <x v="24"/>
    <n v="45503"/>
    <x v="3"/>
    <s v="TEC-AC-10002550"/>
    <x v="2"/>
    <x v="11"/>
    <s v="Memorex 25GB 6X Branded Blu-Ray Recordable Disc, 30/Pack"/>
    <n v="178.92"/>
    <n v="7"/>
    <n v="0.2"/>
    <x v="3141"/>
  </r>
  <r>
    <n v="3642"/>
    <x v="1803"/>
    <x v="338"/>
    <d v="2016-11-14T00:00:00"/>
    <s v="Standard Class"/>
    <s v="PP-18955"/>
    <s v="Paul Prost"/>
    <x v="2"/>
    <s v="United States"/>
    <s v="Springfield"/>
    <x v="24"/>
    <n v="45503"/>
    <x v="3"/>
    <s v="OFF-BI-10002082"/>
    <x v="1"/>
    <x v="8"/>
    <s v="GBC Twin Loop Wire Binding Elements"/>
    <n v="69.888000000000005"/>
    <n v="7"/>
    <n v="0.7"/>
    <x v="3142"/>
  </r>
  <r>
    <n v="3643"/>
    <x v="1804"/>
    <x v="414"/>
    <d v="2014-12-23T00:00:00"/>
    <s v="Second Class"/>
    <s v="MC-17845"/>
    <s v="Michael Chen"/>
    <x v="0"/>
    <s v="United States"/>
    <s v="Los Angeles"/>
    <x v="1"/>
    <n v="90008"/>
    <x v="1"/>
    <s v="OFF-BI-10004632"/>
    <x v="1"/>
    <x v="8"/>
    <s v="Ibico Hi-Tech Manual Binding System"/>
    <n v="487.98399999999998"/>
    <n v="2"/>
    <n v="0.2"/>
    <x v="1714"/>
  </r>
  <r>
    <n v="3644"/>
    <x v="1804"/>
    <x v="414"/>
    <d v="2014-12-23T00:00:00"/>
    <s v="Second Class"/>
    <s v="MC-17845"/>
    <s v="Michael Chen"/>
    <x v="0"/>
    <s v="United States"/>
    <s v="Los Angeles"/>
    <x v="1"/>
    <n v="90008"/>
    <x v="1"/>
    <s v="OFF-AR-10001725"/>
    <x v="1"/>
    <x v="6"/>
    <s v="Boston Home &amp; Office Model 2000 Electric Pencil Sharpeners"/>
    <n v="47.3"/>
    <n v="2"/>
    <n v="0"/>
    <x v="3143"/>
  </r>
  <r>
    <n v="3645"/>
    <x v="1804"/>
    <x v="414"/>
    <d v="2014-12-23T00:00:00"/>
    <s v="Second Class"/>
    <s v="MC-17845"/>
    <s v="Michael Chen"/>
    <x v="0"/>
    <s v="United States"/>
    <s v="Los Angeles"/>
    <x v="1"/>
    <n v="90008"/>
    <x v="1"/>
    <s v="OFF-AR-10004269"/>
    <x v="1"/>
    <x v="6"/>
    <s v="Newell 31"/>
    <n v="4.13"/>
    <n v="1"/>
    <n v="0"/>
    <x v="3144"/>
  </r>
  <r>
    <n v="3646"/>
    <x v="1804"/>
    <x v="414"/>
    <d v="2014-12-23T00:00:00"/>
    <s v="Second Class"/>
    <s v="MC-17845"/>
    <s v="Michael Chen"/>
    <x v="0"/>
    <s v="United States"/>
    <s v="Los Angeles"/>
    <x v="1"/>
    <n v="90008"/>
    <x v="1"/>
    <s v="OFF-BI-10003007"/>
    <x v="1"/>
    <x v="8"/>
    <s v="Premium Transparent Presentation Covers, No Pattern/Clear, 8 1/2&quot; x 11&quot;"/>
    <n v="155.12"/>
    <n v="5"/>
    <n v="0.2"/>
    <x v="3145"/>
  </r>
  <r>
    <n v="3647"/>
    <x v="1805"/>
    <x v="739"/>
    <d v="2014-07-27T00:00:00"/>
    <s v="Second Class"/>
    <s v="VF-21715"/>
    <s v="Vicky Freymann"/>
    <x v="2"/>
    <s v="United States"/>
    <s v="Los Angeles"/>
    <x v="1"/>
    <n v="90045"/>
    <x v="1"/>
    <s v="OFF-PA-10002195"/>
    <x v="1"/>
    <x v="10"/>
    <s v="Xerox 1966"/>
    <n v="6.48"/>
    <n v="1"/>
    <n v="0"/>
    <x v="622"/>
  </r>
  <r>
    <n v="3648"/>
    <x v="1805"/>
    <x v="739"/>
    <d v="2014-07-27T00:00:00"/>
    <s v="Second Class"/>
    <s v="VF-21715"/>
    <s v="Vicky Freymann"/>
    <x v="2"/>
    <s v="United States"/>
    <s v="Los Angeles"/>
    <x v="1"/>
    <n v="90045"/>
    <x v="1"/>
    <s v="OFF-SU-10002522"/>
    <x v="1"/>
    <x v="14"/>
    <s v="Acme Kleen Earth Office Shears"/>
    <n v="15.52"/>
    <n v="4"/>
    <n v="0"/>
    <x v="3146"/>
  </r>
  <r>
    <n v="3649"/>
    <x v="1806"/>
    <x v="6"/>
    <d v="2015-11-27T00:00:00"/>
    <s v="Standard Class"/>
    <s v="MC-17275"/>
    <s v="Marc Crier"/>
    <x v="0"/>
    <s v="United States"/>
    <s v="Memphis"/>
    <x v="18"/>
    <n v="38109"/>
    <x v="0"/>
    <s v="OFF-BI-10003712"/>
    <x v="1"/>
    <x v="8"/>
    <s v="Acco Pressboard Covers with Storage Hooks, 14 7/8&quot; x 11&quot;, Light Blue"/>
    <n v="2.9460000000000002"/>
    <n v="2"/>
    <n v="0.7"/>
    <x v="2839"/>
  </r>
  <r>
    <n v="3650"/>
    <x v="1806"/>
    <x v="6"/>
    <d v="2015-11-27T00:00:00"/>
    <s v="Standard Class"/>
    <s v="MC-17275"/>
    <s v="Marc Crier"/>
    <x v="0"/>
    <s v="United States"/>
    <s v="Memphis"/>
    <x v="18"/>
    <n v="38109"/>
    <x v="0"/>
    <s v="OFF-FA-10004854"/>
    <x v="1"/>
    <x v="13"/>
    <s v="Vinyl Coated Wire Paper Clips in Organizer Box, 800/Box"/>
    <n v="55.103999999999999"/>
    <n v="6"/>
    <n v="0.2"/>
    <x v="3147"/>
  </r>
  <r>
    <n v="3651"/>
    <x v="1807"/>
    <x v="34"/>
    <d v="2017-12-11T00:00:00"/>
    <s v="Second Class"/>
    <s v="DB-13210"/>
    <s v="Dean Braden"/>
    <x v="0"/>
    <s v="United States"/>
    <s v="Detroit"/>
    <x v="12"/>
    <n v="48234"/>
    <x v="2"/>
    <s v="TEC-AC-10004859"/>
    <x v="2"/>
    <x v="11"/>
    <s v="Maxell Pro 80 Minute CD-R, 10/Pack"/>
    <n v="104.88"/>
    <n v="6"/>
    <n v="0"/>
    <x v="1342"/>
  </r>
  <r>
    <n v="3652"/>
    <x v="1807"/>
    <x v="34"/>
    <d v="2017-12-11T00:00:00"/>
    <s v="Second Class"/>
    <s v="DB-13210"/>
    <s v="Dean Braden"/>
    <x v="0"/>
    <s v="United States"/>
    <s v="Detroit"/>
    <x v="12"/>
    <n v="48234"/>
    <x v="2"/>
    <s v="OFF-AR-10001860"/>
    <x v="1"/>
    <x v="6"/>
    <s v="BIC Liqua Brite Liner"/>
    <n v="34.700000000000003"/>
    <n v="5"/>
    <n v="0"/>
    <x v="3148"/>
  </r>
  <r>
    <n v="3653"/>
    <x v="1807"/>
    <x v="34"/>
    <d v="2017-12-11T00:00:00"/>
    <s v="Second Class"/>
    <s v="DB-13210"/>
    <s v="Dean Braden"/>
    <x v="0"/>
    <s v="United States"/>
    <s v="Detroit"/>
    <x v="12"/>
    <n v="48234"/>
    <x v="2"/>
    <s v="OFF-BI-10001636"/>
    <x v="1"/>
    <x v="8"/>
    <s v="Ibico Plastic and Wire Spiral Binding Combs"/>
    <n v="33.72"/>
    <n v="4"/>
    <n v="0"/>
    <x v="3149"/>
  </r>
  <r>
    <n v="3654"/>
    <x v="1807"/>
    <x v="34"/>
    <d v="2017-12-11T00:00:00"/>
    <s v="Second Class"/>
    <s v="DB-13210"/>
    <s v="Dean Braden"/>
    <x v="0"/>
    <s v="United States"/>
    <s v="Detroit"/>
    <x v="12"/>
    <n v="48234"/>
    <x v="2"/>
    <s v="OFF-PA-10000349"/>
    <x v="1"/>
    <x v="10"/>
    <s v="Easy-staple paper"/>
    <n v="14.94"/>
    <n v="3"/>
    <n v="0"/>
    <x v="1937"/>
  </r>
  <r>
    <n v="3655"/>
    <x v="1808"/>
    <x v="515"/>
    <d v="2017-09-05T00:00:00"/>
    <s v="Standard Class"/>
    <s v="AJ-10945"/>
    <s v="Ashley Jarboe"/>
    <x v="0"/>
    <s v="United States"/>
    <s v="Lawrence"/>
    <x v="14"/>
    <n v="46226"/>
    <x v="2"/>
    <s v="OFF-AP-10002439"/>
    <x v="1"/>
    <x v="9"/>
    <s v="Tripp Lite Isotel 8 Ultra 8 Outlet Metal Surge"/>
    <n v="638.73"/>
    <n v="9"/>
    <n v="0"/>
    <x v="3150"/>
  </r>
  <r>
    <n v="3656"/>
    <x v="1809"/>
    <x v="558"/>
    <d v="2017-04-30T00:00:00"/>
    <s v="Standard Class"/>
    <s v="CP-12340"/>
    <s v="Christine Phan"/>
    <x v="1"/>
    <s v="United States"/>
    <s v="Jacksonville"/>
    <x v="2"/>
    <n v="32216"/>
    <x v="0"/>
    <s v="OFF-ST-10001370"/>
    <x v="1"/>
    <x v="4"/>
    <s v="Sensible Storage WireTech Storage Systems"/>
    <n v="113.568"/>
    <n v="2"/>
    <n v="0.2"/>
    <x v="3151"/>
  </r>
  <r>
    <n v="3657"/>
    <x v="1810"/>
    <x v="565"/>
    <d v="2017-09-14T00:00:00"/>
    <s v="Standard Class"/>
    <s v="DB-13555"/>
    <s v="Dorothy Badders"/>
    <x v="1"/>
    <s v="United States"/>
    <s v="Dublin"/>
    <x v="24"/>
    <n v="43017"/>
    <x v="3"/>
    <s v="TEC-AC-10002558"/>
    <x v="2"/>
    <x v="11"/>
    <s v="Imation Swivel Flash Drive USB flash drive - 8 GB"/>
    <n v="9.0960000000000001"/>
    <n v="1"/>
    <n v="0.2"/>
    <x v="3152"/>
  </r>
  <r>
    <n v="3658"/>
    <x v="1811"/>
    <x v="899"/>
    <d v="2015-03-17T00:00:00"/>
    <s v="Standard Class"/>
    <s v="EB-13750"/>
    <s v="Edward Becker"/>
    <x v="1"/>
    <s v="United States"/>
    <s v="Plantation"/>
    <x v="2"/>
    <n v="33317"/>
    <x v="0"/>
    <s v="OFF-EN-10004030"/>
    <x v="1"/>
    <x v="12"/>
    <s v="Convenience Packs of Business Envelopes"/>
    <n v="8.6880000000000006"/>
    <n v="3"/>
    <n v="0.2"/>
    <x v="3153"/>
  </r>
  <r>
    <n v="3659"/>
    <x v="1811"/>
    <x v="899"/>
    <d v="2015-03-17T00:00:00"/>
    <s v="Standard Class"/>
    <s v="EB-13750"/>
    <s v="Edward Becker"/>
    <x v="1"/>
    <s v="United States"/>
    <s v="Plantation"/>
    <x v="2"/>
    <n v="33317"/>
    <x v="0"/>
    <s v="FUR-FU-10003194"/>
    <x v="0"/>
    <x v="5"/>
    <s v="Eldon Expressions Desk Accessory, Wood Pencil Holder, Oak"/>
    <n v="30.88"/>
    <n v="4"/>
    <n v="0.2"/>
    <x v="3154"/>
  </r>
  <r>
    <n v="3660"/>
    <x v="1811"/>
    <x v="899"/>
    <d v="2015-03-17T00:00:00"/>
    <s v="Standard Class"/>
    <s v="EB-13750"/>
    <s v="Edward Becker"/>
    <x v="1"/>
    <s v="United States"/>
    <s v="Plantation"/>
    <x v="2"/>
    <n v="33317"/>
    <x v="0"/>
    <s v="FUR-FU-10001731"/>
    <x v="0"/>
    <x v="5"/>
    <s v="Acrylic Self-Standing Desk Frames"/>
    <n v="6.4080000000000004"/>
    <n v="3"/>
    <n v="0.2"/>
    <x v="3155"/>
  </r>
  <r>
    <n v="3661"/>
    <x v="1812"/>
    <x v="427"/>
    <d v="2016-07-23T00:00:00"/>
    <s v="Standard Class"/>
    <s v="JP-15460"/>
    <s v="Jennifer Patt"/>
    <x v="1"/>
    <s v="United States"/>
    <s v="Glendale"/>
    <x v="16"/>
    <n v="85301"/>
    <x v="1"/>
    <s v="OFF-SU-10004782"/>
    <x v="1"/>
    <x v="14"/>
    <s v="Elite 5&quot; Scissors"/>
    <n v="33.799999999999997"/>
    <n v="5"/>
    <n v="0.2"/>
    <x v="3156"/>
  </r>
  <r>
    <n v="3662"/>
    <x v="1813"/>
    <x v="900"/>
    <d v="2016-06-15T00:00:00"/>
    <s v="Second Class"/>
    <s v="SC-20050"/>
    <s v="Sample Company A"/>
    <x v="2"/>
    <s v="United States"/>
    <s v="Jackson"/>
    <x v="12"/>
    <n v="49201"/>
    <x v="2"/>
    <s v="TEC-PH-10003484"/>
    <x v="2"/>
    <x v="7"/>
    <s v="Ooma Telo VoIP Home Phone System"/>
    <n v="377.97"/>
    <n v="3"/>
    <n v="0"/>
    <x v="2417"/>
  </r>
  <r>
    <n v="3663"/>
    <x v="1814"/>
    <x v="445"/>
    <d v="2017-07-09T00:00:00"/>
    <s v="Standard Class"/>
    <s v="FM-14290"/>
    <s v="Frank Merwin"/>
    <x v="2"/>
    <s v="United States"/>
    <s v="Quincy"/>
    <x v="31"/>
    <n v="2169"/>
    <x v="3"/>
    <s v="TEC-AC-10003590"/>
    <x v="2"/>
    <x v="11"/>
    <s v="TRENDnet 56K USB 2.0 Phone, Internet and Fax Modem"/>
    <n v="258.89999999999998"/>
    <n v="10"/>
    <n v="0"/>
    <x v="3157"/>
  </r>
  <r>
    <n v="3664"/>
    <x v="1814"/>
    <x v="445"/>
    <d v="2017-07-09T00:00:00"/>
    <s v="Standard Class"/>
    <s v="FM-14290"/>
    <s v="Frank Merwin"/>
    <x v="2"/>
    <s v="United States"/>
    <s v="Quincy"/>
    <x v="31"/>
    <n v="2169"/>
    <x v="3"/>
    <s v="OFF-PA-10001970"/>
    <x v="1"/>
    <x v="10"/>
    <s v="Xerox 1881"/>
    <n v="24.56"/>
    <n v="2"/>
    <n v="0"/>
    <x v="342"/>
  </r>
  <r>
    <n v="3665"/>
    <x v="1815"/>
    <x v="589"/>
    <d v="2014-12-13T00:00:00"/>
    <s v="Standard Class"/>
    <s v="TB-21250"/>
    <s v="Tim Brockman"/>
    <x v="0"/>
    <s v="United States"/>
    <s v="Salem"/>
    <x v="21"/>
    <n v="97301"/>
    <x v="1"/>
    <s v="OFF-LA-10001569"/>
    <x v="1"/>
    <x v="2"/>
    <s v="Avery 499"/>
    <n v="27.888000000000002"/>
    <n v="7"/>
    <n v="0.2"/>
    <x v="3158"/>
  </r>
  <r>
    <n v="3666"/>
    <x v="1815"/>
    <x v="589"/>
    <d v="2014-12-13T00:00:00"/>
    <s v="Standard Class"/>
    <s v="TB-21250"/>
    <s v="Tim Brockman"/>
    <x v="0"/>
    <s v="United States"/>
    <s v="Salem"/>
    <x v="21"/>
    <n v="97301"/>
    <x v="1"/>
    <s v="OFF-BI-10001132"/>
    <x v="1"/>
    <x v="8"/>
    <s v="Acco PRESSTEX Data Binder with Storage Hooks, Dark Blue, 9 1/2&quot; X 11&quot;"/>
    <n v="6.4560000000000004"/>
    <n v="4"/>
    <n v="0.7"/>
    <x v="3159"/>
  </r>
  <r>
    <n v="3667"/>
    <x v="1815"/>
    <x v="589"/>
    <d v="2014-12-13T00:00:00"/>
    <s v="Standard Class"/>
    <s v="TB-21250"/>
    <s v="Tim Brockman"/>
    <x v="0"/>
    <s v="United States"/>
    <s v="Salem"/>
    <x v="21"/>
    <n v="97301"/>
    <x v="1"/>
    <s v="TEC-PH-10003095"/>
    <x v="2"/>
    <x v="7"/>
    <s v="Samsung HM1900 Bluetooth Headset"/>
    <n v="52.68"/>
    <n v="3"/>
    <n v="0.2"/>
    <x v="2898"/>
  </r>
  <r>
    <n v="3668"/>
    <x v="1815"/>
    <x v="589"/>
    <d v="2014-12-13T00:00:00"/>
    <s v="Standard Class"/>
    <s v="TB-21250"/>
    <s v="Tim Brockman"/>
    <x v="0"/>
    <s v="United States"/>
    <s v="Salem"/>
    <x v="21"/>
    <n v="97301"/>
    <x v="1"/>
    <s v="OFF-SU-10000432"/>
    <x v="1"/>
    <x v="14"/>
    <s v="Acco Side-Punched Conventional Columnar Pads"/>
    <n v="13.88"/>
    <n v="5"/>
    <n v="0.2"/>
    <x v="3160"/>
  </r>
  <r>
    <n v="3669"/>
    <x v="1815"/>
    <x v="589"/>
    <d v="2014-12-13T00:00:00"/>
    <s v="Standard Class"/>
    <s v="TB-21250"/>
    <s v="Tim Brockman"/>
    <x v="0"/>
    <s v="United States"/>
    <s v="Salem"/>
    <x v="21"/>
    <n v="97301"/>
    <x v="1"/>
    <s v="TEC-AC-10004227"/>
    <x v="2"/>
    <x v="11"/>
    <s v="SanDisk Ultra 16 GB MicroSDHC Class 10 Memory Card"/>
    <n v="103.92"/>
    <n v="10"/>
    <n v="0.2"/>
    <x v="980"/>
  </r>
  <r>
    <n v="3670"/>
    <x v="1815"/>
    <x v="589"/>
    <d v="2014-12-13T00:00:00"/>
    <s v="Standard Class"/>
    <s v="TB-21250"/>
    <s v="Tim Brockman"/>
    <x v="0"/>
    <s v="United States"/>
    <s v="Salem"/>
    <x v="21"/>
    <n v="97301"/>
    <x v="1"/>
    <s v="OFF-LA-10004409"/>
    <x v="1"/>
    <x v="2"/>
    <s v="Avery 492"/>
    <n v="11.52"/>
    <n v="5"/>
    <n v="0.2"/>
    <x v="3082"/>
  </r>
  <r>
    <n v="3671"/>
    <x v="1815"/>
    <x v="589"/>
    <d v="2014-12-13T00:00:00"/>
    <s v="Standard Class"/>
    <s v="TB-21250"/>
    <s v="Tim Brockman"/>
    <x v="0"/>
    <s v="United States"/>
    <s v="Salem"/>
    <x v="21"/>
    <n v="97301"/>
    <x v="1"/>
    <s v="OFF-PA-10001569"/>
    <x v="1"/>
    <x v="10"/>
    <s v="Xerox 232"/>
    <n v="10.368"/>
    <n v="2"/>
    <n v="0.2"/>
    <x v="572"/>
  </r>
  <r>
    <n v="3672"/>
    <x v="1815"/>
    <x v="589"/>
    <d v="2014-12-13T00:00:00"/>
    <s v="Standard Class"/>
    <s v="TB-21250"/>
    <s v="Tim Brockman"/>
    <x v="0"/>
    <s v="United States"/>
    <s v="Salem"/>
    <x v="21"/>
    <n v="97301"/>
    <x v="1"/>
    <s v="OFF-ST-10001031"/>
    <x v="1"/>
    <x v="4"/>
    <s v="Adjustable Personal File Tote"/>
    <n v="39.072000000000003"/>
    <n v="3"/>
    <n v="0.2"/>
    <x v="3161"/>
  </r>
  <r>
    <n v="3673"/>
    <x v="1816"/>
    <x v="143"/>
    <d v="2016-04-14T00:00:00"/>
    <s v="Standard Class"/>
    <s v="EH-14125"/>
    <s v="Eugene Hildebrand"/>
    <x v="2"/>
    <s v="United States"/>
    <s v="Troy"/>
    <x v="24"/>
    <n v="45373"/>
    <x v="3"/>
    <s v="OFF-EN-10002312"/>
    <x v="1"/>
    <x v="12"/>
    <s v="#10 Self-Seal White Envelopes"/>
    <n v="8.8719999999999999"/>
    <n v="1"/>
    <n v="0.2"/>
    <x v="3162"/>
  </r>
  <r>
    <n v="3674"/>
    <x v="1816"/>
    <x v="143"/>
    <d v="2016-04-14T00:00:00"/>
    <s v="Standard Class"/>
    <s v="EH-14125"/>
    <s v="Eugene Hildebrand"/>
    <x v="2"/>
    <s v="United States"/>
    <s v="Troy"/>
    <x v="24"/>
    <n v="45373"/>
    <x v="3"/>
    <s v="OFF-BI-10004224"/>
    <x v="1"/>
    <x v="8"/>
    <s v="Catalog Binders with Expanding Posts"/>
    <n v="121.104"/>
    <n v="6"/>
    <n v="0.7"/>
    <x v="1503"/>
  </r>
  <r>
    <n v="3675"/>
    <x v="1817"/>
    <x v="44"/>
    <d v="2017-11-11T00:00:00"/>
    <s v="Standard Class"/>
    <s v="ML-17410"/>
    <s v="Maris LaWare"/>
    <x v="0"/>
    <s v="United States"/>
    <s v="Philadelphia"/>
    <x v="9"/>
    <n v="19143"/>
    <x v="3"/>
    <s v="FUR-CH-10003774"/>
    <x v="0"/>
    <x v="1"/>
    <s v="Global Wood Trimmed Manager's Task Chair, Khaki"/>
    <n v="127.372"/>
    <n v="2"/>
    <n v="0.3"/>
    <x v="3163"/>
  </r>
  <r>
    <n v="3676"/>
    <x v="1817"/>
    <x v="44"/>
    <d v="2017-11-11T00:00:00"/>
    <s v="Standard Class"/>
    <s v="ML-17410"/>
    <s v="Maris LaWare"/>
    <x v="0"/>
    <s v="United States"/>
    <s v="Philadelphia"/>
    <x v="9"/>
    <n v="19143"/>
    <x v="3"/>
    <s v="OFF-PA-10000157"/>
    <x v="1"/>
    <x v="10"/>
    <s v="Xerox 191"/>
    <n v="47.951999999999998"/>
    <n v="3"/>
    <n v="0.2"/>
    <x v="3008"/>
  </r>
  <r>
    <n v="3677"/>
    <x v="1818"/>
    <x v="901"/>
    <d v="2015-12-09T00:00:00"/>
    <s v="Standard Class"/>
    <s v="MH-17620"/>
    <s v="Matt Hagelstein"/>
    <x v="1"/>
    <s v="United States"/>
    <s v="San Diego"/>
    <x v="1"/>
    <n v="92105"/>
    <x v="1"/>
    <s v="FUR-FU-10004090"/>
    <x v="0"/>
    <x v="5"/>
    <s v="Executive Impressions 14&quot; Contract Wall Clock"/>
    <n v="44.46"/>
    <n v="2"/>
    <n v="0"/>
    <x v="814"/>
  </r>
  <r>
    <n v="3678"/>
    <x v="1819"/>
    <x v="584"/>
    <d v="2015-07-14T00:00:00"/>
    <s v="Standard Class"/>
    <s v="BT-11680"/>
    <s v="Brian Thompson"/>
    <x v="0"/>
    <s v="United States"/>
    <s v="Clinton"/>
    <x v="39"/>
    <n v="20735"/>
    <x v="3"/>
    <s v="OFF-FA-10002763"/>
    <x v="1"/>
    <x v="13"/>
    <s v="Advantus Map Pennant Flags and Round Head Tacks"/>
    <n v="15.8"/>
    <n v="4"/>
    <n v="0"/>
    <x v="3164"/>
  </r>
  <r>
    <n v="3679"/>
    <x v="1819"/>
    <x v="584"/>
    <d v="2015-07-14T00:00:00"/>
    <s v="Standard Class"/>
    <s v="BT-11680"/>
    <s v="Brian Thompson"/>
    <x v="0"/>
    <s v="United States"/>
    <s v="Clinton"/>
    <x v="39"/>
    <n v="20735"/>
    <x v="3"/>
    <s v="TEC-MA-10002428"/>
    <x v="2"/>
    <x v="15"/>
    <s v="Fellowes Powershred HS-440 4-Sheet High Security Shredder"/>
    <n v="464.97"/>
    <n v="3"/>
    <n v="0"/>
    <x v="3165"/>
  </r>
  <r>
    <n v="3680"/>
    <x v="1819"/>
    <x v="584"/>
    <d v="2015-07-14T00:00:00"/>
    <s v="Standard Class"/>
    <s v="BT-11680"/>
    <s v="Brian Thompson"/>
    <x v="0"/>
    <s v="United States"/>
    <s v="Clinton"/>
    <x v="39"/>
    <n v="20735"/>
    <x v="3"/>
    <s v="FUR-FU-10002918"/>
    <x v="0"/>
    <x v="5"/>
    <s v="Eldon ClusterMat Chair Mat with Cordless Antistatic Protection"/>
    <n v="181.96"/>
    <n v="2"/>
    <n v="0"/>
    <x v="3166"/>
  </r>
  <r>
    <n v="3681"/>
    <x v="1819"/>
    <x v="584"/>
    <d v="2015-07-14T00:00:00"/>
    <s v="Standard Class"/>
    <s v="BT-11680"/>
    <s v="Brian Thompson"/>
    <x v="0"/>
    <s v="United States"/>
    <s v="Clinton"/>
    <x v="39"/>
    <n v="20735"/>
    <x v="3"/>
    <s v="OFF-LA-10000476"/>
    <x v="1"/>
    <x v="2"/>
    <s v="Avery 05222 Permanent Self-Adhesive File Folder Labels for Typewriters, on Rolls, White, 250/Roll"/>
    <n v="12.39"/>
    <n v="3"/>
    <n v="0"/>
    <x v="730"/>
  </r>
  <r>
    <n v="3682"/>
    <x v="1819"/>
    <x v="584"/>
    <d v="2015-07-14T00:00:00"/>
    <s v="Standard Class"/>
    <s v="BT-11680"/>
    <s v="Brian Thompson"/>
    <x v="0"/>
    <s v="United States"/>
    <s v="Clinton"/>
    <x v="39"/>
    <n v="20735"/>
    <x v="3"/>
    <s v="OFF-BI-10002854"/>
    <x v="1"/>
    <x v="8"/>
    <s v="Performers Binder/Pad Holder, Black"/>
    <n v="84.09"/>
    <n v="3"/>
    <n v="0"/>
    <x v="3167"/>
  </r>
  <r>
    <n v="3683"/>
    <x v="1819"/>
    <x v="584"/>
    <d v="2015-07-14T00:00:00"/>
    <s v="Standard Class"/>
    <s v="BT-11680"/>
    <s v="Brian Thompson"/>
    <x v="0"/>
    <s v="United States"/>
    <s v="Clinton"/>
    <x v="39"/>
    <n v="20735"/>
    <x v="3"/>
    <s v="OFF-AR-10002987"/>
    <x v="1"/>
    <x v="6"/>
    <s v="Prismacolor Color Pencil Set"/>
    <n v="79.36"/>
    <n v="4"/>
    <n v="0"/>
    <x v="3168"/>
  </r>
  <r>
    <n v="3684"/>
    <x v="1819"/>
    <x v="584"/>
    <d v="2015-07-14T00:00:00"/>
    <s v="Standard Class"/>
    <s v="BT-11680"/>
    <s v="Brian Thompson"/>
    <x v="0"/>
    <s v="United States"/>
    <s v="Clinton"/>
    <x v="39"/>
    <n v="20735"/>
    <x v="3"/>
    <s v="OFF-BI-10004001"/>
    <x v="1"/>
    <x v="8"/>
    <s v="GBC Recycled VeloBinder Covers"/>
    <n v="153.36000000000001"/>
    <n v="9"/>
    <n v="0"/>
    <x v="3169"/>
  </r>
  <r>
    <n v="3685"/>
    <x v="1819"/>
    <x v="584"/>
    <d v="2015-07-14T00:00:00"/>
    <s v="Standard Class"/>
    <s v="BT-11680"/>
    <s v="Brian Thompson"/>
    <x v="0"/>
    <s v="United States"/>
    <s v="Clinton"/>
    <x v="39"/>
    <n v="20735"/>
    <x v="3"/>
    <s v="OFF-BI-10001634"/>
    <x v="1"/>
    <x v="8"/>
    <s v="Wilson Jones Active Use Binders"/>
    <n v="43.68"/>
    <n v="6"/>
    <n v="0"/>
    <x v="3170"/>
  </r>
  <r>
    <n v="3686"/>
    <x v="1819"/>
    <x v="584"/>
    <d v="2015-07-14T00:00:00"/>
    <s v="Standard Class"/>
    <s v="BT-11680"/>
    <s v="Brian Thompson"/>
    <x v="0"/>
    <s v="United States"/>
    <s v="Clinton"/>
    <x v="39"/>
    <n v="20735"/>
    <x v="3"/>
    <s v="OFF-ST-10003722"/>
    <x v="1"/>
    <x v="4"/>
    <s v="Project Tote Personal File"/>
    <n v="98.21"/>
    <n v="7"/>
    <n v="0"/>
    <x v="3171"/>
  </r>
  <r>
    <n v="3687"/>
    <x v="1820"/>
    <x v="180"/>
    <d v="2016-12-19T00:00:00"/>
    <s v="Standard Class"/>
    <s v="JC-15340"/>
    <s v="Jasper Cacioppo"/>
    <x v="0"/>
    <s v="United States"/>
    <s v="Riverside"/>
    <x v="1"/>
    <n v="92503"/>
    <x v="1"/>
    <s v="OFF-AR-10004757"/>
    <x v="1"/>
    <x v="6"/>
    <s v="Crayola Colored Pencils"/>
    <n v="9.84"/>
    <n v="3"/>
    <n v="0"/>
    <x v="3172"/>
  </r>
  <r>
    <n v="3688"/>
    <x v="1821"/>
    <x v="244"/>
    <d v="2016-05-24T00:00:00"/>
    <s v="Standard Class"/>
    <s v="DB-13210"/>
    <s v="Dean Braden"/>
    <x v="0"/>
    <s v="United States"/>
    <s v="Port Saint Lucie"/>
    <x v="2"/>
    <n v="34952"/>
    <x v="0"/>
    <s v="OFF-BI-10004140"/>
    <x v="1"/>
    <x v="8"/>
    <s v="Avery Non-Stick Binders"/>
    <n v="2.694"/>
    <n v="2"/>
    <n v="0.7"/>
    <x v="3173"/>
  </r>
  <r>
    <n v="3689"/>
    <x v="1822"/>
    <x v="455"/>
    <d v="2017-06-05T00:00:00"/>
    <s v="Second Class"/>
    <s v="DO-13435"/>
    <s v="Denny Ordway"/>
    <x v="0"/>
    <s v="United States"/>
    <s v="Mesa"/>
    <x v="16"/>
    <n v="85204"/>
    <x v="1"/>
    <s v="OFF-PA-10002479"/>
    <x v="1"/>
    <x v="10"/>
    <s v="Xerox 4200 Series MultiUse Premium Copy Paper (20Lb. and 84 Bright)"/>
    <n v="25.344000000000001"/>
    <n v="6"/>
    <n v="0.2"/>
    <x v="897"/>
  </r>
  <r>
    <n v="3690"/>
    <x v="1822"/>
    <x v="455"/>
    <d v="2017-06-05T00:00:00"/>
    <s v="Second Class"/>
    <s v="DO-13435"/>
    <s v="Denny Ordway"/>
    <x v="0"/>
    <s v="United States"/>
    <s v="Mesa"/>
    <x v="16"/>
    <n v="85204"/>
    <x v="1"/>
    <s v="OFF-EN-10001141"/>
    <x v="1"/>
    <x v="12"/>
    <s v="Manila Recycled Extra-Heavyweight Clasp Envelopes, 6&quot; x 9&quot;"/>
    <n v="43.92"/>
    <n v="5"/>
    <n v="0.2"/>
    <x v="3174"/>
  </r>
  <r>
    <n v="3691"/>
    <x v="1823"/>
    <x v="628"/>
    <d v="2015-11-02T00:00:00"/>
    <s v="Second Class"/>
    <s v="FA-14230"/>
    <s v="Frank Atkinson"/>
    <x v="1"/>
    <s v="United States"/>
    <s v="Denver"/>
    <x v="22"/>
    <n v="80219"/>
    <x v="1"/>
    <s v="TEC-MA-10000597"/>
    <x v="2"/>
    <x v="15"/>
    <s v="Lexmark S315 Color Inkjet Printer"/>
    <n v="59.994"/>
    <n v="2"/>
    <n v="0.7"/>
    <x v="3175"/>
  </r>
  <r>
    <n v="3692"/>
    <x v="1823"/>
    <x v="628"/>
    <d v="2015-11-02T00:00:00"/>
    <s v="Second Class"/>
    <s v="FA-14230"/>
    <s v="Frank Atkinson"/>
    <x v="1"/>
    <s v="United States"/>
    <s v="Denver"/>
    <x v="22"/>
    <n v="80219"/>
    <x v="1"/>
    <s v="TEC-CO-10001571"/>
    <x v="2"/>
    <x v="16"/>
    <s v="Sharp 1540cs Digital Laser Copier"/>
    <n v="439.99200000000002"/>
    <n v="1"/>
    <n v="0.2"/>
    <x v="3176"/>
  </r>
  <r>
    <n v="3693"/>
    <x v="1823"/>
    <x v="628"/>
    <d v="2015-11-02T00:00:00"/>
    <s v="Second Class"/>
    <s v="FA-14230"/>
    <s v="Frank Atkinson"/>
    <x v="1"/>
    <s v="United States"/>
    <s v="Denver"/>
    <x v="22"/>
    <n v="80219"/>
    <x v="1"/>
    <s v="TEC-PH-10004531"/>
    <x v="2"/>
    <x v="7"/>
    <s v="OtterBox Commuter Series Case - iPhone 5 &amp; 5s"/>
    <n v="87.96"/>
    <n v="5"/>
    <n v="0.2"/>
    <x v="3177"/>
  </r>
  <r>
    <n v="3694"/>
    <x v="1823"/>
    <x v="628"/>
    <d v="2015-11-02T00:00:00"/>
    <s v="Second Class"/>
    <s v="FA-14230"/>
    <s v="Frank Atkinson"/>
    <x v="1"/>
    <s v="United States"/>
    <s v="Denver"/>
    <x v="22"/>
    <n v="80219"/>
    <x v="1"/>
    <s v="FUR-FU-10003026"/>
    <x v="0"/>
    <x v="5"/>
    <s v="Eldon Regeneration Recycled Desk Accessories, Black"/>
    <n v="15.488"/>
    <n v="4"/>
    <n v="0.2"/>
    <x v="3178"/>
  </r>
  <r>
    <n v="3695"/>
    <x v="1824"/>
    <x v="680"/>
    <d v="2016-10-20T00:00:00"/>
    <s v="Standard Class"/>
    <s v="QJ-19255"/>
    <s v="Quincy Jones"/>
    <x v="1"/>
    <s v="United States"/>
    <s v="Springfield"/>
    <x v="17"/>
    <n v="22153"/>
    <x v="0"/>
    <s v="OFF-BI-10002082"/>
    <x v="1"/>
    <x v="8"/>
    <s v="GBC Twin Loop Wire Binding Elements"/>
    <n v="232.96"/>
    <n v="7"/>
    <n v="0"/>
    <x v="3179"/>
  </r>
  <r>
    <n v="3696"/>
    <x v="1824"/>
    <x v="680"/>
    <d v="2016-10-20T00:00:00"/>
    <s v="Standard Class"/>
    <s v="QJ-19255"/>
    <s v="Quincy Jones"/>
    <x v="1"/>
    <s v="United States"/>
    <s v="Springfield"/>
    <x v="17"/>
    <n v="22153"/>
    <x v="0"/>
    <s v="OFF-EN-10002312"/>
    <x v="1"/>
    <x v="12"/>
    <s v="#10 Self-Seal White Envelopes"/>
    <n v="66.540000000000006"/>
    <n v="6"/>
    <n v="0"/>
    <x v="3180"/>
  </r>
  <r>
    <n v="3697"/>
    <x v="1824"/>
    <x v="680"/>
    <d v="2016-10-20T00:00:00"/>
    <s v="Standard Class"/>
    <s v="QJ-19255"/>
    <s v="Quincy Jones"/>
    <x v="1"/>
    <s v="United States"/>
    <s v="Springfield"/>
    <x v="17"/>
    <n v="22153"/>
    <x v="0"/>
    <s v="OFF-AP-10000696"/>
    <x v="1"/>
    <x v="9"/>
    <s v="Holmes Odor Grabber"/>
    <n v="43.26"/>
    <n v="3"/>
    <n v="0"/>
    <x v="2018"/>
  </r>
  <r>
    <n v="3698"/>
    <x v="1825"/>
    <x v="902"/>
    <d v="2015-11-21T00:00:00"/>
    <s v="Second Class"/>
    <s v="TC-21475"/>
    <s v="Tony Chapman"/>
    <x v="2"/>
    <s v="United States"/>
    <s v="Seattle"/>
    <x v="4"/>
    <n v="98115"/>
    <x v="1"/>
    <s v="FUR-FU-10000305"/>
    <x v="0"/>
    <x v="5"/>
    <s v="Tenex V2T-RE Standard Weight Series Chair Mat, 45&quot; x 53&quot;, Lip 25&quot; x 12&quot;"/>
    <n v="141.96"/>
    <n v="2"/>
    <n v="0"/>
    <x v="3181"/>
  </r>
  <r>
    <n v="3699"/>
    <x v="1826"/>
    <x v="103"/>
    <d v="2014-09-17T00:00:00"/>
    <s v="Standard Class"/>
    <s v="ON-18715"/>
    <s v="Odella Nelson"/>
    <x v="1"/>
    <s v="United States"/>
    <s v="Tempe"/>
    <x v="16"/>
    <n v="85281"/>
    <x v="1"/>
    <s v="OFF-ST-10001034"/>
    <x v="1"/>
    <x v="4"/>
    <s v="Eldon File Chest Portable File"/>
    <n v="79.400000000000006"/>
    <n v="5"/>
    <n v="0.2"/>
    <x v="3182"/>
  </r>
  <r>
    <n v="3700"/>
    <x v="1827"/>
    <x v="38"/>
    <d v="2017-11-18T00:00:00"/>
    <s v="Second Class"/>
    <s v="AD-10180"/>
    <s v="Alan Dominguez"/>
    <x v="2"/>
    <s v="United States"/>
    <s v="Yonkers"/>
    <x v="15"/>
    <n v="10701"/>
    <x v="3"/>
    <s v="TEC-AC-10004114"/>
    <x v="2"/>
    <x v="11"/>
    <s v="KeyTronic 6101 Series - Keyboard - Black"/>
    <n v="163.96"/>
    <n v="4"/>
    <n v="0"/>
    <x v="3183"/>
  </r>
  <r>
    <n v="3701"/>
    <x v="1828"/>
    <x v="165"/>
    <d v="2017-12-29T00:00:00"/>
    <s v="Standard Class"/>
    <s v="AC-10615"/>
    <s v="Ann Chong"/>
    <x v="1"/>
    <s v="United States"/>
    <s v="Rochester"/>
    <x v="15"/>
    <n v="14609"/>
    <x v="3"/>
    <s v="FUR-FU-10001602"/>
    <x v="0"/>
    <x v="5"/>
    <s v="Eldon Delta Triangular Chair Mat, 52&quot; x 58&quot;, Clear"/>
    <n v="37.93"/>
    <n v="1"/>
    <n v="0"/>
    <x v="3184"/>
  </r>
  <r>
    <n v="3702"/>
    <x v="1829"/>
    <x v="850"/>
    <d v="2016-01-13T00:00:00"/>
    <s v="Second Class"/>
    <s v="MF-17665"/>
    <s v="Maureen Fritzler"/>
    <x v="1"/>
    <s v="United States"/>
    <s v="Toledo"/>
    <x v="24"/>
    <n v="43615"/>
    <x v="3"/>
    <s v="FUR-FU-10002445"/>
    <x v="0"/>
    <x v="5"/>
    <s v="DAX Two-Tone Rosewood/Black Document Frame, Desktop, 5 x 7"/>
    <n v="15.167999999999999"/>
    <n v="2"/>
    <n v="0.2"/>
    <x v="3185"/>
  </r>
  <r>
    <n v="3703"/>
    <x v="1830"/>
    <x v="385"/>
    <d v="2015-06-19T00:00:00"/>
    <s v="Standard Class"/>
    <s v="DH-13075"/>
    <s v="Dave Hallsten"/>
    <x v="1"/>
    <s v="United States"/>
    <s v="Decatur"/>
    <x v="19"/>
    <n v="35601"/>
    <x v="0"/>
    <s v="OFF-AR-10004269"/>
    <x v="1"/>
    <x v="6"/>
    <s v="Newell 31"/>
    <n v="24.78"/>
    <n v="6"/>
    <n v="0"/>
    <x v="3186"/>
  </r>
  <r>
    <n v="3704"/>
    <x v="1830"/>
    <x v="385"/>
    <d v="2015-06-19T00:00:00"/>
    <s v="Standard Class"/>
    <s v="DH-13075"/>
    <s v="Dave Hallsten"/>
    <x v="1"/>
    <s v="United States"/>
    <s v="Decatur"/>
    <x v="19"/>
    <n v="35601"/>
    <x v="0"/>
    <s v="OFF-BI-10001249"/>
    <x v="1"/>
    <x v="8"/>
    <s v="Avery Heavy-Duty EZD View Binder with Locking Rings"/>
    <n v="19.14"/>
    <n v="3"/>
    <n v="0"/>
    <x v="3187"/>
  </r>
  <r>
    <n v="3705"/>
    <x v="1830"/>
    <x v="385"/>
    <d v="2015-06-19T00:00:00"/>
    <s v="Standard Class"/>
    <s v="DH-13075"/>
    <s v="Dave Hallsten"/>
    <x v="1"/>
    <s v="United States"/>
    <s v="Decatur"/>
    <x v="19"/>
    <n v="35601"/>
    <x v="0"/>
    <s v="TEC-CO-10004202"/>
    <x v="2"/>
    <x v="16"/>
    <s v="Brother DCP1000 Digital 3 in 1 Multifunction Machine"/>
    <n v="899.97"/>
    <n v="3"/>
    <n v="0"/>
    <x v="3188"/>
  </r>
  <r>
    <n v="3706"/>
    <x v="1830"/>
    <x v="385"/>
    <d v="2015-06-19T00:00:00"/>
    <s v="Standard Class"/>
    <s v="DH-13075"/>
    <s v="Dave Hallsten"/>
    <x v="1"/>
    <s v="United States"/>
    <s v="Decatur"/>
    <x v="19"/>
    <n v="35601"/>
    <x v="0"/>
    <s v="OFF-PA-10003363"/>
    <x v="1"/>
    <x v="10"/>
    <s v="Xerox 204"/>
    <n v="32.4"/>
    <n v="5"/>
    <n v="0"/>
    <x v="56"/>
  </r>
  <r>
    <n v="3707"/>
    <x v="1831"/>
    <x v="257"/>
    <d v="2017-03-22T00:00:00"/>
    <s v="Standard Class"/>
    <s v="EN-13780"/>
    <s v="Edward Nazzal"/>
    <x v="0"/>
    <s v="United States"/>
    <s v="Dallas"/>
    <x v="5"/>
    <n v="75220"/>
    <x v="2"/>
    <s v="OFF-AR-10001915"/>
    <x v="1"/>
    <x v="6"/>
    <s v="Peel-Off China Markers"/>
    <n v="23.832000000000001"/>
    <n v="3"/>
    <n v="0.2"/>
    <x v="3189"/>
  </r>
  <r>
    <n v="3708"/>
    <x v="1832"/>
    <x v="533"/>
    <d v="2014-11-27T00:00:00"/>
    <s v="Standard Class"/>
    <s v="SS-20140"/>
    <s v="Saphhira Shifley"/>
    <x v="1"/>
    <s v="United States"/>
    <s v="Mesquite"/>
    <x v="5"/>
    <n v="75150"/>
    <x v="2"/>
    <s v="FUR-FU-10001940"/>
    <x v="0"/>
    <x v="5"/>
    <s v="Staple-based wall hangings"/>
    <n v="6.3680000000000003"/>
    <n v="2"/>
    <n v="0.6"/>
    <x v="3190"/>
  </r>
  <r>
    <n v="3709"/>
    <x v="1832"/>
    <x v="533"/>
    <d v="2014-11-27T00:00:00"/>
    <s v="Standard Class"/>
    <s v="SS-20140"/>
    <s v="Saphhira Shifley"/>
    <x v="1"/>
    <s v="United States"/>
    <s v="Mesquite"/>
    <x v="5"/>
    <n v="75150"/>
    <x v="2"/>
    <s v="OFF-AP-10004336"/>
    <x v="1"/>
    <x v="9"/>
    <s v="Conquest 14 Commercial Heavy-Duty Upright Vacuum, Collection System, Accessory Kit"/>
    <n v="34.176000000000002"/>
    <n v="3"/>
    <n v="0.8"/>
    <x v="3191"/>
  </r>
  <r>
    <n v="3710"/>
    <x v="1832"/>
    <x v="533"/>
    <d v="2014-11-27T00:00:00"/>
    <s v="Standard Class"/>
    <s v="SS-20140"/>
    <s v="Saphhira Shifley"/>
    <x v="1"/>
    <s v="United States"/>
    <s v="Mesquite"/>
    <x v="5"/>
    <n v="75150"/>
    <x v="2"/>
    <s v="TEC-AC-10003709"/>
    <x v="2"/>
    <x v="11"/>
    <s v="Maxell 4.7GB DVD-R 5/Pack"/>
    <n v="5.5439999999999996"/>
    <n v="7"/>
    <n v="0.2"/>
    <x v="3192"/>
  </r>
  <r>
    <n v="3711"/>
    <x v="1833"/>
    <x v="453"/>
    <d v="2017-10-17T00:00:00"/>
    <s v="First Class"/>
    <s v="RS-19765"/>
    <s v="Roland Schwarz"/>
    <x v="1"/>
    <s v="United States"/>
    <s v="Los Angeles"/>
    <x v="1"/>
    <n v="90045"/>
    <x v="1"/>
    <s v="FUR-TA-10001705"/>
    <x v="0"/>
    <x v="3"/>
    <s v="Bush Advantage Collection Round Conference Table"/>
    <n v="510.24"/>
    <n v="3"/>
    <n v="0.2"/>
    <x v="3193"/>
  </r>
  <r>
    <n v="3712"/>
    <x v="1833"/>
    <x v="453"/>
    <d v="2017-10-17T00:00:00"/>
    <s v="First Class"/>
    <s v="RS-19765"/>
    <s v="Roland Schwarz"/>
    <x v="1"/>
    <s v="United States"/>
    <s v="Los Angeles"/>
    <x v="1"/>
    <n v="90045"/>
    <x v="1"/>
    <s v="OFF-PA-10000675"/>
    <x v="1"/>
    <x v="10"/>
    <s v="Xerox 1919"/>
    <n v="204.95"/>
    <n v="5"/>
    <n v="0"/>
    <x v="3194"/>
  </r>
  <r>
    <n v="3713"/>
    <x v="1834"/>
    <x v="81"/>
    <d v="2017-04-24T00:00:00"/>
    <s v="First Class"/>
    <s v="JW-15955"/>
    <s v="Joni Wasserman"/>
    <x v="0"/>
    <s v="United States"/>
    <s v="Seattle"/>
    <x v="4"/>
    <n v="98103"/>
    <x v="1"/>
    <s v="TEC-AC-10000521"/>
    <x v="2"/>
    <x v="11"/>
    <s v="Verbatim Slim CD and DVD Storage Cases, 50/Pack"/>
    <n v="11.54"/>
    <n v="1"/>
    <n v="0"/>
    <x v="1759"/>
  </r>
  <r>
    <n v="3714"/>
    <x v="1834"/>
    <x v="81"/>
    <d v="2017-04-24T00:00:00"/>
    <s v="First Class"/>
    <s v="JW-15955"/>
    <s v="Joni Wasserman"/>
    <x v="0"/>
    <s v="United States"/>
    <s v="Seattle"/>
    <x v="4"/>
    <n v="98103"/>
    <x v="1"/>
    <s v="FUR-FU-10004622"/>
    <x v="0"/>
    <x v="5"/>
    <s v="Eldon Advantage Foldable Chair Mats for Low Pile Carpets"/>
    <n v="162.6"/>
    <n v="3"/>
    <n v="0"/>
    <x v="3195"/>
  </r>
  <r>
    <n v="3715"/>
    <x v="1835"/>
    <x v="589"/>
    <d v="2014-12-10T00:00:00"/>
    <s v="Second Class"/>
    <s v="JK-15625"/>
    <s v="Jim Karlsson"/>
    <x v="0"/>
    <s v="United States"/>
    <s v="Olympia"/>
    <x v="4"/>
    <n v="98502"/>
    <x v="1"/>
    <s v="OFF-PA-10001954"/>
    <x v="1"/>
    <x v="10"/>
    <s v="Xerox 1964"/>
    <n v="45.68"/>
    <n v="2"/>
    <n v="0"/>
    <x v="1957"/>
  </r>
  <r>
    <n v="3716"/>
    <x v="1835"/>
    <x v="589"/>
    <d v="2014-12-10T00:00:00"/>
    <s v="Second Class"/>
    <s v="JK-15625"/>
    <s v="Jim Karlsson"/>
    <x v="0"/>
    <s v="United States"/>
    <s v="Olympia"/>
    <x v="4"/>
    <n v="98502"/>
    <x v="1"/>
    <s v="FUR-CH-10002602"/>
    <x v="0"/>
    <x v="1"/>
    <s v="DMI Arturo Collection Mission-style Design Wood Chair"/>
    <n v="603.91999999999996"/>
    <n v="5"/>
    <n v="0.2"/>
    <x v="2882"/>
  </r>
  <r>
    <n v="3717"/>
    <x v="1836"/>
    <x v="148"/>
    <d v="2017-06-02T00:00:00"/>
    <s v="Standard Class"/>
    <s v="JO-15550"/>
    <s v="Jesus Ocampo"/>
    <x v="2"/>
    <s v="United States"/>
    <s v="Omaha"/>
    <x v="8"/>
    <n v="68104"/>
    <x v="2"/>
    <s v="OFF-FA-10004395"/>
    <x v="1"/>
    <x v="13"/>
    <s v="Plymouth Boxed Rubber Bands by Plymouth"/>
    <n v="23.55"/>
    <n v="5"/>
    <n v="0"/>
    <x v="3196"/>
  </r>
  <r>
    <n v="3718"/>
    <x v="1837"/>
    <x v="251"/>
    <d v="2016-09-23T00:00:00"/>
    <s v="Standard Class"/>
    <s v="TP-21130"/>
    <s v="Theone Pippenger"/>
    <x v="0"/>
    <s v="United States"/>
    <s v="Columbus"/>
    <x v="32"/>
    <n v="31907"/>
    <x v="0"/>
    <s v="OFF-SU-10003002"/>
    <x v="1"/>
    <x v="14"/>
    <s v="Letter Slitter"/>
    <n v="5.04"/>
    <n v="2"/>
    <n v="0"/>
    <x v="3197"/>
  </r>
  <r>
    <n v="3719"/>
    <x v="1837"/>
    <x v="251"/>
    <d v="2016-09-23T00:00:00"/>
    <s v="Standard Class"/>
    <s v="TP-21130"/>
    <s v="Theone Pippenger"/>
    <x v="0"/>
    <s v="United States"/>
    <s v="Columbus"/>
    <x v="32"/>
    <n v="31907"/>
    <x v="0"/>
    <s v="TEC-AC-10002926"/>
    <x v="2"/>
    <x v="11"/>
    <s v="Logitech Wireless Marathon Mouse M705"/>
    <n v="249.95"/>
    <n v="5"/>
    <n v="0"/>
    <x v="3198"/>
  </r>
  <r>
    <n v="3720"/>
    <x v="1838"/>
    <x v="42"/>
    <d v="2016-09-23T00:00:00"/>
    <s v="Standard Class"/>
    <s v="BS-11590"/>
    <s v="Brendan Sweed"/>
    <x v="1"/>
    <s v="United States"/>
    <s v="Columbus"/>
    <x v="14"/>
    <n v="47201"/>
    <x v="2"/>
    <s v="OFF-AR-10002656"/>
    <x v="1"/>
    <x v="6"/>
    <s v="Sanford Liquid Accent Highlighters"/>
    <n v="33.4"/>
    <n v="5"/>
    <n v="0"/>
    <x v="3199"/>
  </r>
  <r>
    <n v="3721"/>
    <x v="1839"/>
    <x v="887"/>
    <d v="2016-12-24T00:00:00"/>
    <s v="Standard Class"/>
    <s v="AB-10255"/>
    <s v="Alejandro Ballentine"/>
    <x v="2"/>
    <s v="United States"/>
    <s v="Jackson"/>
    <x v="35"/>
    <n v="39212"/>
    <x v="0"/>
    <s v="FUR-FU-10001918"/>
    <x v="0"/>
    <x v="5"/>
    <s v="C-Line Cubicle Keepers Polyproplyene Holder With Velcro Backings"/>
    <n v="18.920000000000002"/>
    <n v="4"/>
    <n v="0"/>
    <x v="3200"/>
  </r>
  <r>
    <n v="3722"/>
    <x v="1839"/>
    <x v="887"/>
    <d v="2016-12-24T00:00:00"/>
    <s v="Standard Class"/>
    <s v="AB-10255"/>
    <s v="Alejandro Ballentine"/>
    <x v="2"/>
    <s v="United States"/>
    <s v="Jackson"/>
    <x v="35"/>
    <n v="39212"/>
    <x v="0"/>
    <s v="OFF-BI-10003910"/>
    <x v="1"/>
    <x v="8"/>
    <s v="DXL Angle-View Binders with Locking Rings by Samsill"/>
    <n v="15.42"/>
    <n v="2"/>
    <n v="0"/>
    <x v="3201"/>
  </r>
  <r>
    <n v="3723"/>
    <x v="1840"/>
    <x v="903"/>
    <d v="2017-11-26T00:00:00"/>
    <s v="Standard Class"/>
    <s v="FO-14305"/>
    <s v="Frank Olsen"/>
    <x v="0"/>
    <s v="United States"/>
    <s v="Houston"/>
    <x v="5"/>
    <n v="77070"/>
    <x v="2"/>
    <s v="OFF-AR-10000122"/>
    <x v="1"/>
    <x v="6"/>
    <s v="Newell 314"/>
    <n v="35.712000000000003"/>
    <n v="8"/>
    <n v="0.2"/>
    <x v="3202"/>
  </r>
  <r>
    <n v="3724"/>
    <x v="1841"/>
    <x v="125"/>
    <d v="2015-01-04T00:00:00"/>
    <s v="Standard Class"/>
    <s v="MF-17665"/>
    <s v="Maureen Fritzler"/>
    <x v="1"/>
    <s v="United States"/>
    <s v="Phoenix"/>
    <x v="16"/>
    <n v="85023"/>
    <x v="1"/>
    <s v="OFF-BI-10004600"/>
    <x v="1"/>
    <x v="8"/>
    <s v="Ibico Ibimaster 300 Manual Binding System"/>
    <n v="551.98500000000001"/>
    <n v="5"/>
    <n v="0.7"/>
    <x v="3203"/>
  </r>
  <r>
    <n v="3725"/>
    <x v="1842"/>
    <x v="355"/>
    <d v="2017-04-05T00:00:00"/>
    <s v="First Class"/>
    <s v="SA-20830"/>
    <s v="Sue Ann Reed"/>
    <x v="0"/>
    <s v="United States"/>
    <s v="Chicago"/>
    <x v="10"/>
    <n v="60653"/>
    <x v="2"/>
    <s v="OFF-AR-10003045"/>
    <x v="1"/>
    <x v="6"/>
    <s v="Prang Colored Pencils"/>
    <n v="7.056"/>
    <n v="3"/>
    <n v="0.2"/>
    <x v="2835"/>
  </r>
  <r>
    <n v="3726"/>
    <x v="1843"/>
    <x v="482"/>
    <d v="2017-01-02T00:00:00"/>
    <s v="Standard Class"/>
    <s v="SH-19975"/>
    <s v="Sally Hughsby"/>
    <x v="1"/>
    <s v="United States"/>
    <s v="Denver"/>
    <x v="22"/>
    <n v="80219"/>
    <x v="1"/>
    <s v="OFF-AP-10000252"/>
    <x v="1"/>
    <x v="9"/>
    <s v="Harmony HEPA Quiet Air Purifiers"/>
    <n v="18.72"/>
    <n v="2"/>
    <n v="0.2"/>
    <x v="3204"/>
  </r>
  <r>
    <n v="3727"/>
    <x v="1844"/>
    <x v="410"/>
    <d v="2016-06-11T00:00:00"/>
    <s v="Standard Class"/>
    <s v="JL-15235"/>
    <s v="Janet Lee"/>
    <x v="0"/>
    <s v="United States"/>
    <s v="Newark"/>
    <x v="13"/>
    <n v="19711"/>
    <x v="3"/>
    <s v="OFF-ST-10001496"/>
    <x v="1"/>
    <x v="4"/>
    <s v="Standard Rollaway File with Lock"/>
    <n v="360.38"/>
    <n v="2"/>
    <n v="0"/>
    <x v="3205"/>
  </r>
  <r>
    <n v="3728"/>
    <x v="1844"/>
    <x v="410"/>
    <d v="2016-06-11T00:00:00"/>
    <s v="Standard Class"/>
    <s v="JL-15235"/>
    <s v="Janet Lee"/>
    <x v="0"/>
    <s v="United States"/>
    <s v="Newark"/>
    <x v="13"/>
    <n v="19711"/>
    <x v="3"/>
    <s v="OFF-AR-10000122"/>
    <x v="1"/>
    <x v="6"/>
    <s v="Newell 314"/>
    <n v="11.16"/>
    <n v="2"/>
    <n v="0"/>
    <x v="3206"/>
  </r>
  <r>
    <n v="3729"/>
    <x v="1844"/>
    <x v="410"/>
    <d v="2016-06-11T00:00:00"/>
    <s v="Standard Class"/>
    <s v="JL-15235"/>
    <s v="Janet Lee"/>
    <x v="0"/>
    <s v="United States"/>
    <s v="Newark"/>
    <x v="13"/>
    <n v="19711"/>
    <x v="3"/>
    <s v="OFF-LA-10000407"/>
    <x v="1"/>
    <x v="2"/>
    <s v="Avery White Multi-Purpose Labels"/>
    <n v="14.94"/>
    <n v="3"/>
    <n v="0"/>
    <x v="2557"/>
  </r>
  <r>
    <n v="3730"/>
    <x v="1845"/>
    <x v="227"/>
    <d v="2015-09-23T00:00:00"/>
    <s v="Standard Class"/>
    <s v="KH-16630"/>
    <s v="Ken Heidel"/>
    <x v="1"/>
    <s v="United States"/>
    <s v="Clinton"/>
    <x v="39"/>
    <n v="20735"/>
    <x v="3"/>
    <s v="OFF-ST-10004950"/>
    <x v="1"/>
    <x v="4"/>
    <s v="Acco Perma 3000 Stacking Storage Drawers"/>
    <n v="41.96"/>
    <n v="2"/>
    <n v="0"/>
    <x v="3207"/>
  </r>
  <r>
    <n v="3731"/>
    <x v="1845"/>
    <x v="227"/>
    <d v="2015-09-23T00:00:00"/>
    <s v="Standard Class"/>
    <s v="KH-16630"/>
    <s v="Ken Heidel"/>
    <x v="1"/>
    <s v="United States"/>
    <s v="Clinton"/>
    <x v="39"/>
    <n v="20735"/>
    <x v="3"/>
    <s v="OFF-ST-10004123"/>
    <x v="1"/>
    <x v="4"/>
    <s v="Safco Industrial Wire Shelving System"/>
    <n v="636.86"/>
    <n v="7"/>
    <n v="0"/>
    <x v="232"/>
  </r>
  <r>
    <n v="3732"/>
    <x v="1845"/>
    <x v="227"/>
    <d v="2015-09-23T00:00:00"/>
    <s v="Standard Class"/>
    <s v="KH-16630"/>
    <s v="Ken Heidel"/>
    <x v="1"/>
    <s v="United States"/>
    <s v="Clinton"/>
    <x v="39"/>
    <n v="20735"/>
    <x v="3"/>
    <s v="TEC-PH-10000730"/>
    <x v="2"/>
    <x v="7"/>
    <s v="Samsung Galaxy S4 Active"/>
    <n v="499.99"/>
    <n v="1"/>
    <n v="0"/>
    <x v="3208"/>
  </r>
  <r>
    <n v="3733"/>
    <x v="1845"/>
    <x v="227"/>
    <d v="2015-09-23T00:00:00"/>
    <s v="Standard Class"/>
    <s v="KH-16630"/>
    <s v="Ken Heidel"/>
    <x v="1"/>
    <s v="United States"/>
    <s v="Clinton"/>
    <x v="39"/>
    <n v="20735"/>
    <x v="3"/>
    <s v="TEC-PH-10000895"/>
    <x v="2"/>
    <x v="7"/>
    <s v="Polycom VVX 310 VoIP phone"/>
    <n v="1259.93"/>
    <n v="7"/>
    <n v="0"/>
    <x v="3209"/>
  </r>
  <r>
    <n v="3734"/>
    <x v="1845"/>
    <x v="227"/>
    <d v="2015-09-23T00:00:00"/>
    <s v="Standard Class"/>
    <s v="KH-16630"/>
    <s v="Ken Heidel"/>
    <x v="1"/>
    <s v="United States"/>
    <s v="Clinton"/>
    <x v="39"/>
    <n v="20735"/>
    <x v="3"/>
    <s v="OFF-BI-10000962"/>
    <x v="1"/>
    <x v="8"/>
    <s v="Acco Flexible ACCOHIDE Square Ring Data Binder, Dark Blue, 11 1/2&quot; X 14&quot; 7/8&quot;"/>
    <n v="65.08"/>
    <n v="4"/>
    <n v="0"/>
    <x v="3210"/>
  </r>
  <r>
    <n v="3735"/>
    <x v="1846"/>
    <x v="904"/>
    <d v="2017-03-11T00:00:00"/>
    <s v="Second Class"/>
    <s v="RM-19750"/>
    <s v="Roland Murray"/>
    <x v="0"/>
    <s v="United States"/>
    <s v="New York City"/>
    <x v="15"/>
    <n v="10011"/>
    <x v="3"/>
    <s v="OFF-PA-10002254"/>
    <x v="1"/>
    <x v="10"/>
    <s v="Xerox 1883"/>
    <n v="26.38"/>
    <n v="1"/>
    <n v="0"/>
    <x v="1012"/>
  </r>
  <r>
    <n v="3736"/>
    <x v="1846"/>
    <x v="904"/>
    <d v="2017-03-11T00:00:00"/>
    <s v="Second Class"/>
    <s v="RM-19750"/>
    <s v="Roland Murray"/>
    <x v="0"/>
    <s v="United States"/>
    <s v="New York City"/>
    <x v="15"/>
    <n v="10011"/>
    <x v="3"/>
    <s v="FUR-FU-10002554"/>
    <x v="0"/>
    <x v="5"/>
    <s v="Westinghouse Floor Lamp with Metal Mesh Shade, Black"/>
    <n v="71.97"/>
    <n v="3"/>
    <n v="0"/>
    <x v="3211"/>
  </r>
  <r>
    <n v="3737"/>
    <x v="1847"/>
    <x v="716"/>
    <d v="2016-03-17T00:00:00"/>
    <s v="Same Day"/>
    <s v="VM-21835"/>
    <s v="Vivian Mathis"/>
    <x v="0"/>
    <s v="United States"/>
    <s v="Newark"/>
    <x v="13"/>
    <n v="19711"/>
    <x v="3"/>
    <s v="TEC-PH-10000673"/>
    <x v="2"/>
    <x v="7"/>
    <s v="Plantronics Voyager Pro HD - Bluetooth Headset"/>
    <n v="129.97999999999999"/>
    <n v="2"/>
    <n v="0"/>
    <x v="2403"/>
  </r>
  <r>
    <n v="3738"/>
    <x v="1847"/>
    <x v="716"/>
    <d v="2016-03-17T00:00:00"/>
    <s v="Same Day"/>
    <s v="VM-21835"/>
    <s v="Vivian Mathis"/>
    <x v="0"/>
    <s v="United States"/>
    <s v="Newark"/>
    <x v="13"/>
    <n v="19711"/>
    <x v="3"/>
    <s v="OFF-BI-10000962"/>
    <x v="1"/>
    <x v="8"/>
    <s v="Acco Flexible ACCOHIDE Square Ring Data Binder, Dark Blue, 11 1/2&quot; X 14&quot; 7/8&quot;"/>
    <n v="32.54"/>
    <n v="2"/>
    <n v="0"/>
    <x v="3212"/>
  </r>
  <r>
    <n v="3739"/>
    <x v="1848"/>
    <x v="10"/>
    <d v="2016-12-13T00:00:00"/>
    <s v="Standard Class"/>
    <s v="LH-17155"/>
    <s v="Logan Haushalter"/>
    <x v="0"/>
    <s v="United States"/>
    <s v="Jackson"/>
    <x v="12"/>
    <n v="49201"/>
    <x v="2"/>
    <s v="TEC-PH-10003988"/>
    <x v="2"/>
    <x v="7"/>
    <s v="LF Elite 3D Dazzle Designer Hard Case Cover, Lf Stylus Pen and Wiper For Apple Iphone 5c Mini Lite"/>
    <n v="10.9"/>
    <n v="1"/>
    <n v="0"/>
    <x v="3213"/>
  </r>
  <r>
    <n v="3740"/>
    <x v="1848"/>
    <x v="10"/>
    <d v="2016-12-13T00:00:00"/>
    <s v="Standard Class"/>
    <s v="LH-17155"/>
    <s v="Logan Haushalter"/>
    <x v="0"/>
    <s v="United States"/>
    <s v="Jackson"/>
    <x v="12"/>
    <n v="49201"/>
    <x v="2"/>
    <s v="TEC-AC-10001109"/>
    <x v="2"/>
    <x v="11"/>
    <s v="Logitech Trackman Marble Mouse"/>
    <n v="59.98"/>
    <n v="2"/>
    <n v="0"/>
    <x v="3214"/>
  </r>
  <r>
    <n v="3741"/>
    <x v="1848"/>
    <x v="10"/>
    <d v="2016-12-13T00:00:00"/>
    <s v="Standard Class"/>
    <s v="LH-17155"/>
    <s v="Logan Haushalter"/>
    <x v="0"/>
    <s v="United States"/>
    <s v="Jackson"/>
    <x v="12"/>
    <n v="49201"/>
    <x v="2"/>
    <s v="OFF-AP-10002311"/>
    <x v="1"/>
    <x v="9"/>
    <s v="Holmes Replacement Filter for HEPA Air Cleaner, Very Large Room, HEPA Filter"/>
    <n v="61.929000000000002"/>
    <n v="1"/>
    <n v="0.1"/>
    <x v="3215"/>
  </r>
  <r>
    <n v="3742"/>
    <x v="1849"/>
    <x v="804"/>
    <d v="2016-01-21T00:00:00"/>
    <s v="Standard Class"/>
    <s v="WB-21850"/>
    <s v="William Brown"/>
    <x v="0"/>
    <s v="United States"/>
    <s v="New York City"/>
    <x v="15"/>
    <n v="10011"/>
    <x v="3"/>
    <s v="OFF-EN-10001137"/>
    <x v="1"/>
    <x v="12"/>
    <s v="#10 Gummed Flap White Envelopes, 100/Box"/>
    <n v="16.52"/>
    <n v="4"/>
    <n v="0"/>
    <x v="1984"/>
  </r>
  <r>
    <n v="3743"/>
    <x v="1849"/>
    <x v="804"/>
    <d v="2016-01-21T00:00:00"/>
    <s v="Standard Class"/>
    <s v="WB-21850"/>
    <s v="William Brown"/>
    <x v="0"/>
    <s v="United States"/>
    <s v="New York City"/>
    <x v="15"/>
    <n v="10011"/>
    <x v="3"/>
    <s v="OFF-PA-10004285"/>
    <x v="1"/>
    <x v="10"/>
    <s v="Xerox 1959"/>
    <n v="60.12"/>
    <n v="9"/>
    <n v="0"/>
    <x v="1958"/>
  </r>
  <r>
    <n v="3744"/>
    <x v="1849"/>
    <x v="804"/>
    <d v="2016-01-21T00:00:00"/>
    <s v="Standard Class"/>
    <s v="WB-21850"/>
    <s v="William Brown"/>
    <x v="0"/>
    <s v="United States"/>
    <s v="New York City"/>
    <x v="15"/>
    <n v="10011"/>
    <x v="3"/>
    <s v="OFF-BI-10002225"/>
    <x v="1"/>
    <x v="8"/>
    <s v="Square Ring Data Binders, Rigid 75 Pt. Covers, 11&quot; x 14-7/8&quot;"/>
    <n v="49.536000000000001"/>
    <n v="3"/>
    <n v="0.2"/>
    <x v="373"/>
  </r>
  <r>
    <n v="3745"/>
    <x v="1850"/>
    <x v="745"/>
    <d v="2014-10-24T00:00:00"/>
    <s v="Same Day"/>
    <s v="AP-10915"/>
    <s v="Arthur Prichep"/>
    <x v="0"/>
    <s v="United States"/>
    <s v="Rock Hill"/>
    <x v="20"/>
    <n v="29730"/>
    <x v="0"/>
    <s v="OFF-FA-10002763"/>
    <x v="1"/>
    <x v="13"/>
    <s v="Advantus Map Pennant Flags and Round Head Tacks"/>
    <n v="11.85"/>
    <n v="3"/>
    <n v="0"/>
    <x v="3185"/>
  </r>
  <r>
    <n v="3746"/>
    <x v="1851"/>
    <x v="713"/>
    <d v="2016-09-28T00:00:00"/>
    <s v="Second Class"/>
    <s v="RA-19915"/>
    <s v="Russell Applegate"/>
    <x v="0"/>
    <s v="United States"/>
    <s v="Columbus"/>
    <x v="32"/>
    <n v="31907"/>
    <x v="0"/>
    <s v="OFF-ST-10003058"/>
    <x v="1"/>
    <x v="4"/>
    <s v="Eldon Mobile Mega Data Cart  Mega Stackable  Add-On Trays"/>
    <n v="118.25"/>
    <n v="5"/>
    <n v="0"/>
    <x v="3216"/>
  </r>
  <r>
    <n v="3747"/>
    <x v="1851"/>
    <x v="713"/>
    <d v="2016-09-28T00:00:00"/>
    <s v="Second Class"/>
    <s v="RA-19915"/>
    <s v="Russell Applegate"/>
    <x v="0"/>
    <s v="United States"/>
    <s v="Columbus"/>
    <x v="32"/>
    <n v="31907"/>
    <x v="0"/>
    <s v="FUR-CH-10002084"/>
    <x v="0"/>
    <x v="1"/>
    <s v="Hon Mobius Operator's Chair"/>
    <n v="368.97"/>
    <n v="3"/>
    <n v="0"/>
    <x v="3217"/>
  </r>
  <r>
    <n v="3748"/>
    <x v="1852"/>
    <x v="151"/>
    <d v="2017-08-29T00:00:00"/>
    <s v="Second Class"/>
    <s v="DR-12880"/>
    <s v="Dan Reichenbach"/>
    <x v="1"/>
    <s v="United States"/>
    <s v="Inglewood"/>
    <x v="1"/>
    <n v="90301"/>
    <x v="1"/>
    <s v="FUR-FU-10002937"/>
    <x v="0"/>
    <x v="5"/>
    <s v="GE 48&quot; Fluorescent Tube, Cool White Energy Saver, 34 Watts, 30/Box"/>
    <n v="198.46"/>
    <n v="2"/>
    <n v="0"/>
    <x v="1479"/>
  </r>
  <r>
    <n v="3749"/>
    <x v="1852"/>
    <x v="151"/>
    <d v="2017-08-29T00:00:00"/>
    <s v="Second Class"/>
    <s v="DR-12880"/>
    <s v="Dan Reichenbach"/>
    <x v="1"/>
    <s v="United States"/>
    <s v="Inglewood"/>
    <x v="1"/>
    <n v="90301"/>
    <x v="1"/>
    <s v="OFF-AP-10001242"/>
    <x v="1"/>
    <x v="9"/>
    <s v="APC 7 Outlet Network SurgeArrest Surge Protector"/>
    <n v="321.92"/>
    <n v="4"/>
    <n v="0"/>
    <x v="3218"/>
  </r>
  <r>
    <n v="3750"/>
    <x v="1852"/>
    <x v="151"/>
    <d v="2017-08-29T00:00:00"/>
    <s v="Second Class"/>
    <s v="DR-12880"/>
    <s v="Dan Reichenbach"/>
    <x v="1"/>
    <s v="United States"/>
    <s v="Inglewood"/>
    <x v="1"/>
    <n v="90301"/>
    <x v="1"/>
    <s v="TEC-CO-10001571"/>
    <x v="2"/>
    <x v="16"/>
    <s v="Sharp 1540cs Digital Laser Copier"/>
    <n v="879.98400000000004"/>
    <n v="2"/>
    <n v="0.2"/>
    <x v="3219"/>
  </r>
  <r>
    <n v="3751"/>
    <x v="1852"/>
    <x v="151"/>
    <d v="2017-08-29T00:00:00"/>
    <s v="Second Class"/>
    <s v="DR-12880"/>
    <s v="Dan Reichenbach"/>
    <x v="1"/>
    <s v="United States"/>
    <s v="Inglewood"/>
    <x v="1"/>
    <n v="90301"/>
    <x v="1"/>
    <s v="OFF-SU-10002503"/>
    <x v="1"/>
    <x v="14"/>
    <s v="Acme Preferred Stainless Steel Scissors"/>
    <n v="28.4"/>
    <n v="5"/>
    <n v="0"/>
    <x v="3220"/>
  </r>
  <r>
    <n v="3752"/>
    <x v="1852"/>
    <x v="151"/>
    <d v="2017-08-29T00:00:00"/>
    <s v="Second Class"/>
    <s v="DR-12880"/>
    <s v="Dan Reichenbach"/>
    <x v="1"/>
    <s v="United States"/>
    <s v="Inglewood"/>
    <x v="1"/>
    <n v="90301"/>
    <x v="1"/>
    <s v="FUR-CH-10004886"/>
    <x v="0"/>
    <x v="1"/>
    <s v="Bevis Steel Folding Chairs"/>
    <n v="230.28"/>
    <n v="3"/>
    <n v="0.2"/>
    <x v="2321"/>
  </r>
  <r>
    <n v="3753"/>
    <x v="1852"/>
    <x v="151"/>
    <d v="2017-08-29T00:00:00"/>
    <s v="Second Class"/>
    <s v="DR-12880"/>
    <s v="Dan Reichenbach"/>
    <x v="1"/>
    <s v="United States"/>
    <s v="Inglewood"/>
    <x v="1"/>
    <n v="90301"/>
    <x v="1"/>
    <s v="OFF-PA-10001289"/>
    <x v="1"/>
    <x v="10"/>
    <s v="White Computer Printout Paper by Universal"/>
    <n v="116.28"/>
    <n v="3"/>
    <n v="0"/>
    <x v="2393"/>
  </r>
  <r>
    <n v="3754"/>
    <x v="1852"/>
    <x v="151"/>
    <d v="2017-08-29T00:00:00"/>
    <s v="Second Class"/>
    <s v="DR-12880"/>
    <s v="Dan Reichenbach"/>
    <x v="1"/>
    <s v="United States"/>
    <s v="Inglewood"/>
    <x v="1"/>
    <n v="90301"/>
    <x v="1"/>
    <s v="OFF-BI-10003650"/>
    <x v="1"/>
    <x v="8"/>
    <s v="GBC DocuBind 300 Electric Binding Machine"/>
    <n v="841.56799999999998"/>
    <n v="2"/>
    <n v="0.2"/>
    <x v="876"/>
  </r>
  <r>
    <n v="3755"/>
    <x v="1852"/>
    <x v="151"/>
    <d v="2017-08-29T00:00:00"/>
    <s v="Second Class"/>
    <s v="DR-12880"/>
    <s v="Dan Reichenbach"/>
    <x v="1"/>
    <s v="United States"/>
    <s v="Inglewood"/>
    <x v="1"/>
    <n v="90301"/>
    <x v="1"/>
    <s v="OFF-ST-10001370"/>
    <x v="1"/>
    <x v="4"/>
    <s v="Sensible Storage WireTech Storage Systems"/>
    <n v="354.9"/>
    <n v="5"/>
    <n v="0"/>
    <x v="766"/>
  </r>
  <r>
    <n v="3756"/>
    <x v="1853"/>
    <x v="840"/>
    <d v="2016-03-06T00:00:00"/>
    <s v="First Class"/>
    <s v="JG-15310"/>
    <s v="Jason Gross"/>
    <x v="1"/>
    <s v="United States"/>
    <s v="Odessa"/>
    <x v="5"/>
    <n v="79762"/>
    <x v="2"/>
    <s v="OFF-PA-10001892"/>
    <x v="1"/>
    <x v="10"/>
    <s v="Rediform Wirebound &quot;Phone Memo&quot; Message Book, 11 x 5-3/4"/>
    <n v="42.783999999999999"/>
    <n v="7"/>
    <n v="0.2"/>
    <x v="3221"/>
  </r>
  <r>
    <n v="3757"/>
    <x v="1853"/>
    <x v="840"/>
    <d v="2016-03-06T00:00:00"/>
    <s v="First Class"/>
    <s v="JG-15310"/>
    <s v="Jason Gross"/>
    <x v="1"/>
    <s v="United States"/>
    <s v="Odessa"/>
    <x v="5"/>
    <n v="79762"/>
    <x v="2"/>
    <s v="FUR-CH-10004983"/>
    <x v="0"/>
    <x v="1"/>
    <s v="Office Star - Mid Back Dual function Ergonomic High Back Chair with 2-Way Adjustable Arms"/>
    <n v="563.42999999999995"/>
    <n v="5"/>
    <n v="0.3"/>
    <x v="3222"/>
  </r>
  <r>
    <n v="3758"/>
    <x v="1854"/>
    <x v="905"/>
    <d v="2016-03-04T00:00:00"/>
    <s v="Standard Class"/>
    <s v="LC-16870"/>
    <s v="Lena Cacioppo"/>
    <x v="0"/>
    <s v="United States"/>
    <s v="Newark"/>
    <x v="24"/>
    <n v="43055"/>
    <x v="3"/>
    <s v="OFF-AR-10001615"/>
    <x v="1"/>
    <x v="6"/>
    <s v="Newell 34"/>
    <n v="111.104"/>
    <n v="7"/>
    <n v="0.2"/>
    <x v="3223"/>
  </r>
  <r>
    <n v="3759"/>
    <x v="1855"/>
    <x v="227"/>
    <d v="2015-09-23T00:00:00"/>
    <s v="Standard Class"/>
    <s v="GB-14530"/>
    <s v="George Bell"/>
    <x v="1"/>
    <s v="United States"/>
    <s v="Los Angeles"/>
    <x v="1"/>
    <n v="90049"/>
    <x v="1"/>
    <s v="OFF-AR-10003602"/>
    <x v="1"/>
    <x v="6"/>
    <s v="Quartet Omega Colored Chalk, 12/Pack"/>
    <n v="11.68"/>
    <n v="2"/>
    <n v="0"/>
    <x v="3089"/>
  </r>
  <r>
    <n v="3760"/>
    <x v="1855"/>
    <x v="227"/>
    <d v="2015-09-23T00:00:00"/>
    <s v="Standard Class"/>
    <s v="GB-14530"/>
    <s v="George Bell"/>
    <x v="1"/>
    <s v="United States"/>
    <s v="Los Angeles"/>
    <x v="1"/>
    <n v="90049"/>
    <x v="1"/>
    <s v="OFF-SU-10004782"/>
    <x v="1"/>
    <x v="14"/>
    <s v="Elite 5&quot; Scissors"/>
    <n v="16.899999999999999"/>
    <n v="2"/>
    <n v="0"/>
    <x v="3224"/>
  </r>
  <r>
    <n v="3761"/>
    <x v="1855"/>
    <x v="227"/>
    <d v="2015-09-23T00:00:00"/>
    <s v="Standard Class"/>
    <s v="GB-14530"/>
    <s v="George Bell"/>
    <x v="1"/>
    <s v="United States"/>
    <s v="Los Angeles"/>
    <x v="1"/>
    <n v="90049"/>
    <x v="1"/>
    <s v="FUR-FU-10001591"/>
    <x v="0"/>
    <x v="5"/>
    <s v="Advantus Panel Wall Certificate Holder - 8.5x11"/>
    <n v="24.4"/>
    <n v="2"/>
    <n v="0"/>
    <x v="3225"/>
  </r>
  <r>
    <n v="3762"/>
    <x v="1856"/>
    <x v="605"/>
    <d v="2017-05-17T00:00:00"/>
    <s v="Standard Class"/>
    <s v="CK-12205"/>
    <s v="Chloris Kastensmidt"/>
    <x v="0"/>
    <s v="United States"/>
    <s v="Everett"/>
    <x v="31"/>
    <n v="2149"/>
    <x v="3"/>
    <s v="OFF-PA-10000659"/>
    <x v="1"/>
    <x v="10"/>
    <s v="TOPS Carbonless Receipt Book, Four 2-3/4 x 7-1/4 Money Receipts per Page"/>
    <n v="87.6"/>
    <n v="5"/>
    <n v="0"/>
    <x v="3226"/>
  </r>
  <r>
    <n v="3763"/>
    <x v="1857"/>
    <x v="572"/>
    <d v="2016-08-18T00:00:00"/>
    <s v="Second Class"/>
    <s v="TS-21160"/>
    <s v="Theresa Swint"/>
    <x v="1"/>
    <s v="United States"/>
    <s v="West Allis"/>
    <x v="6"/>
    <n v="53214"/>
    <x v="2"/>
    <s v="FUR-BO-10001337"/>
    <x v="0"/>
    <x v="0"/>
    <s v="O'Sullivan Living Dimensions 2-Shelf Bookcases"/>
    <n v="241.96"/>
    <n v="2"/>
    <n v="0"/>
    <x v="2559"/>
  </r>
  <r>
    <n v="3764"/>
    <x v="1857"/>
    <x v="572"/>
    <d v="2016-08-18T00:00:00"/>
    <s v="Second Class"/>
    <s v="TS-21160"/>
    <s v="Theresa Swint"/>
    <x v="1"/>
    <s v="United States"/>
    <s v="West Allis"/>
    <x v="6"/>
    <n v="53214"/>
    <x v="2"/>
    <s v="OFF-BI-10003529"/>
    <x v="1"/>
    <x v="8"/>
    <s v="Avery Round Ring Poly Binders"/>
    <n v="8.52"/>
    <n v="3"/>
    <n v="0"/>
    <x v="3227"/>
  </r>
  <r>
    <n v="3765"/>
    <x v="1858"/>
    <x v="906"/>
    <d v="2017-03-02T00:00:00"/>
    <s v="Standard Class"/>
    <s v="MH-18025"/>
    <s v="Michelle Huthwaite"/>
    <x v="0"/>
    <s v="United States"/>
    <s v="Chicago"/>
    <x v="10"/>
    <n v="60623"/>
    <x v="2"/>
    <s v="OFF-BI-10002609"/>
    <x v="1"/>
    <x v="8"/>
    <s v="Avery Hidden Tab Dividers for Binding Systems"/>
    <n v="1.788"/>
    <n v="3"/>
    <n v="0.8"/>
    <x v="100"/>
  </r>
  <r>
    <n v="3766"/>
    <x v="1859"/>
    <x v="844"/>
    <d v="2016-03-25T00:00:00"/>
    <s v="Standard Class"/>
    <s v="DM-12955"/>
    <s v="Dario Medina"/>
    <x v="1"/>
    <s v="United States"/>
    <s v="Houston"/>
    <x v="5"/>
    <n v="77036"/>
    <x v="2"/>
    <s v="FUR-TA-10004767"/>
    <x v="0"/>
    <x v="3"/>
    <s v="Safco Drafting Table"/>
    <n v="99.372"/>
    <n v="2"/>
    <n v="0.3"/>
    <x v="3228"/>
  </r>
  <r>
    <n v="3767"/>
    <x v="1859"/>
    <x v="844"/>
    <d v="2016-03-25T00:00:00"/>
    <s v="Standard Class"/>
    <s v="DM-12955"/>
    <s v="Dario Medina"/>
    <x v="1"/>
    <s v="United States"/>
    <s v="Houston"/>
    <x v="5"/>
    <n v="77036"/>
    <x v="2"/>
    <s v="OFF-AR-10001868"/>
    <x v="1"/>
    <x v="6"/>
    <s v="Prang Dustless Chalk Sticks"/>
    <n v="1.3440000000000001"/>
    <n v="1"/>
    <n v="0.2"/>
    <x v="1989"/>
  </r>
  <r>
    <n v="3768"/>
    <x v="1860"/>
    <x v="575"/>
    <d v="2015-12-10T00:00:00"/>
    <s v="Second Class"/>
    <s v="JJ-15760"/>
    <s v="Joel Jenkins"/>
    <x v="2"/>
    <s v="United States"/>
    <s v="Houston"/>
    <x v="5"/>
    <n v="77036"/>
    <x v="2"/>
    <s v="TEC-PH-10004896"/>
    <x v="2"/>
    <x v="7"/>
    <s v="Nokia Lumia 521 (T-Mobile)"/>
    <n v="119.96"/>
    <n v="5"/>
    <n v="0.2"/>
    <x v="3229"/>
  </r>
  <r>
    <n v="3769"/>
    <x v="1861"/>
    <x v="757"/>
    <d v="2014-12-20T00:00:00"/>
    <s v="Second Class"/>
    <s v="KB-16585"/>
    <s v="Ken Black"/>
    <x v="1"/>
    <s v="United States"/>
    <s v="Hialeah"/>
    <x v="2"/>
    <n v="33012"/>
    <x v="0"/>
    <s v="FUR-CH-10000988"/>
    <x v="0"/>
    <x v="1"/>
    <s v="Hon Olson Stacker Stools"/>
    <n v="1013.832"/>
    <n v="9"/>
    <n v="0.2"/>
    <x v="3230"/>
  </r>
  <r>
    <n v="3770"/>
    <x v="1861"/>
    <x v="757"/>
    <d v="2014-12-20T00:00:00"/>
    <s v="Second Class"/>
    <s v="KB-16585"/>
    <s v="Ken Black"/>
    <x v="1"/>
    <s v="United States"/>
    <s v="Hialeah"/>
    <x v="2"/>
    <n v="33012"/>
    <x v="0"/>
    <s v="OFF-FA-10000490"/>
    <x v="1"/>
    <x v="13"/>
    <s v="OIC Binder Clips, Mini, 1/4&quot; Capacity, Black"/>
    <n v="1.984"/>
    <n v="2"/>
    <n v="0.2"/>
    <x v="2445"/>
  </r>
  <r>
    <n v="3771"/>
    <x v="1862"/>
    <x v="907"/>
    <d v="2016-12-21T00:00:00"/>
    <s v="Standard Class"/>
    <s v="CM-12160"/>
    <s v="Charles McCrossin"/>
    <x v="0"/>
    <s v="United States"/>
    <s v="San Francisco"/>
    <x v="1"/>
    <n v="94122"/>
    <x v="1"/>
    <s v="FUR-TA-10004256"/>
    <x v="0"/>
    <x v="3"/>
    <s v="Bretford ?Just In Time? Height-Adjustable Multi-Task Work Tables"/>
    <n v="2003.52"/>
    <n v="6"/>
    <n v="0.2"/>
    <x v="3231"/>
  </r>
  <r>
    <n v="3772"/>
    <x v="1863"/>
    <x v="536"/>
    <d v="2016-05-17T00:00:00"/>
    <s v="Standard Class"/>
    <s v="FM-14215"/>
    <s v="Filia McAdams"/>
    <x v="1"/>
    <s v="United States"/>
    <s v="Philadelphia"/>
    <x v="9"/>
    <n v="19140"/>
    <x v="3"/>
    <s v="OFF-ST-10004804"/>
    <x v="1"/>
    <x v="4"/>
    <s v="Belkin 19&quot; Vented Equipment Shelf, Black"/>
    <n v="82.367999999999995"/>
    <n v="2"/>
    <n v="0.2"/>
    <x v="252"/>
  </r>
  <r>
    <n v="3773"/>
    <x v="1864"/>
    <x v="908"/>
    <d v="2014-08-11T00:00:00"/>
    <s v="Second Class"/>
    <s v="RF-19735"/>
    <s v="Roland Fjeld"/>
    <x v="0"/>
    <s v="United States"/>
    <s v="Columbia"/>
    <x v="20"/>
    <n v="29203"/>
    <x v="0"/>
    <s v="TEC-AC-10000023"/>
    <x v="2"/>
    <x v="11"/>
    <s v="Maxell 74 Minute CD-R Spindle, 50/Pack"/>
    <n v="62.91"/>
    <n v="3"/>
    <n v="0"/>
    <x v="3232"/>
  </r>
  <r>
    <n v="3774"/>
    <x v="1865"/>
    <x v="909"/>
    <d v="2014-04-13T00:00:00"/>
    <s v="Second Class"/>
    <s v="JK-15370"/>
    <s v="Jay Kimmel"/>
    <x v="0"/>
    <s v="United States"/>
    <s v="Miami"/>
    <x v="2"/>
    <n v="33180"/>
    <x v="0"/>
    <s v="OFF-FA-10001332"/>
    <x v="1"/>
    <x v="13"/>
    <s v="Acco Banker's Clasps, 5 3/4&quot;-Long"/>
    <n v="6.9119999999999999"/>
    <n v="3"/>
    <n v="0.2"/>
    <x v="3233"/>
  </r>
  <r>
    <n v="3775"/>
    <x v="1865"/>
    <x v="909"/>
    <d v="2014-04-13T00:00:00"/>
    <s v="Second Class"/>
    <s v="JK-15370"/>
    <s v="Jay Kimmel"/>
    <x v="0"/>
    <s v="United States"/>
    <s v="Miami"/>
    <x v="2"/>
    <n v="33180"/>
    <x v="0"/>
    <s v="TEC-AC-10002001"/>
    <x v="2"/>
    <x v="11"/>
    <s v="Logitech Wireless Gaming Headset G930"/>
    <n v="383.976"/>
    <n v="3"/>
    <n v="0.2"/>
    <x v="3234"/>
  </r>
  <r>
    <n v="3776"/>
    <x v="1865"/>
    <x v="909"/>
    <d v="2014-04-13T00:00:00"/>
    <s v="Second Class"/>
    <s v="JK-15370"/>
    <s v="Jay Kimmel"/>
    <x v="0"/>
    <s v="United States"/>
    <s v="Miami"/>
    <x v="2"/>
    <n v="33180"/>
    <x v="0"/>
    <s v="OFF-PA-10000029"/>
    <x v="1"/>
    <x v="10"/>
    <s v="Xerox 224"/>
    <n v="10.368"/>
    <n v="2"/>
    <n v="0.2"/>
    <x v="572"/>
  </r>
  <r>
    <n v="3777"/>
    <x v="1865"/>
    <x v="909"/>
    <d v="2014-04-13T00:00:00"/>
    <s v="Second Class"/>
    <s v="JK-15370"/>
    <s v="Jay Kimmel"/>
    <x v="0"/>
    <s v="United States"/>
    <s v="Miami"/>
    <x v="2"/>
    <n v="33180"/>
    <x v="0"/>
    <s v="TEC-AC-10001874"/>
    <x v="2"/>
    <x v="11"/>
    <s v="Logitech Wireless Anywhere Mouse MX for PC and Mac"/>
    <n v="335.94400000000002"/>
    <n v="7"/>
    <n v="0.2"/>
    <x v="3235"/>
  </r>
  <r>
    <n v="3778"/>
    <x v="1866"/>
    <x v="910"/>
    <d v="2015-05-08T00:00:00"/>
    <s v="Standard Class"/>
    <s v="JB-16045"/>
    <s v="Julia Barnett"/>
    <x v="2"/>
    <s v="United States"/>
    <s v="Chula Vista"/>
    <x v="1"/>
    <n v="91911"/>
    <x v="1"/>
    <s v="FUR-FU-10002298"/>
    <x v="0"/>
    <x v="5"/>
    <s v="Rubbermaid ClusterMat Chairmats, Mat Size- 66&quot; x 60&quot;, Lip 20&quot; x 11&quot; -90 Degree Angle"/>
    <n v="665.88"/>
    <n v="6"/>
    <n v="0"/>
    <x v="3236"/>
  </r>
  <r>
    <n v="3779"/>
    <x v="1867"/>
    <x v="329"/>
    <d v="2017-12-02T00:00:00"/>
    <s v="Second Class"/>
    <s v="PN-18775"/>
    <s v="Parhena Norris"/>
    <x v="2"/>
    <s v="United States"/>
    <s v="Miami"/>
    <x v="2"/>
    <n v="33180"/>
    <x v="0"/>
    <s v="TEC-PH-10002564"/>
    <x v="2"/>
    <x v="7"/>
    <s v="OtterBox Defender Series Case - Samsung Galaxy S4"/>
    <n v="71.975999999999999"/>
    <n v="3"/>
    <n v="0.2"/>
    <x v="3237"/>
  </r>
  <r>
    <n v="3780"/>
    <x v="1868"/>
    <x v="911"/>
    <d v="2017-02-20T00:00:00"/>
    <s v="Standard Class"/>
    <s v="LF-17185"/>
    <s v="Luke Foster"/>
    <x v="0"/>
    <s v="United States"/>
    <s v="New York City"/>
    <x v="15"/>
    <n v="10035"/>
    <x v="3"/>
    <s v="OFF-PA-10003465"/>
    <x v="1"/>
    <x v="10"/>
    <s v="Xerox 1912"/>
    <n v="37.94"/>
    <n v="2"/>
    <n v="0"/>
    <x v="2672"/>
  </r>
  <r>
    <n v="3781"/>
    <x v="1869"/>
    <x v="912"/>
    <d v="2014-11-20T00:00:00"/>
    <s v="Standard Class"/>
    <s v="RH-19510"/>
    <s v="Rick Huthwaite"/>
    <x v="2"/>
    <s v="United States"/>
    <s v="Manhattan"/>
    <x v="41"/>
    <n v="66502"/>
    <x v="2"/>
    <s v="TEC-PH-10000038"/>
    <x v="2"/>
    <x v="7"/>
    <s v="Jawbone MINI JAMBOX Wireless Bluetooth Speaker"/>
    <n v="273.95999999999998"/>
    <n v="2"/>
    <n v="0"/>
    <x v="3238"/>
  </r>
  <r>
    <n v="3782"/>
    <x v="1870"/>
    <x v="584"/>
    <d v="2015-07-14T00:00:00"/>
    <s v="Second Class"/>
    <s v="MC-17575"/>
    <s v="Matt Collins"/>
    <x v="0"/>
    <s v="United States"/>
    <s v="Philadelphia"/>
    <x v="9"/>
    <n v="19120"/>
    <x v="3"/>
    <s v="TEC-PH-10003072"/>
    <x v="2"/>
    <x v="7"/>
    <s v="Panasonic KX-TG9541B DECT 6.0 Digital 2-Line Expandable Cordless Phone With Digital Answering System"/>
    <n v="269.98200000000003"/>
    <n v="3"/>
    <n v="0.4"/>
    <x v="3239"/>
  </r>
  <r>
    <n v="3783"/>
    <x v="1871"/>
    <x v="38"/>
    <d v="2017-11-16T00:00:00"/>
    <s v="Second Class"/>
    <s v="MN-17935"/>
    <s v="Michael Nguyen"/>
    <x v="0"/>
    <s v="United States"/>
    <s v="Memphis"/>
    <x v="18"/>
    <n v="38109"/>
    <x v="0"/>
    <s v="OFF-PA-10003424"/>
    <x v="1"/>
    <x v="10"/>
    <s v="&quot;While you Were Out&quot; Message Book, One Form per Page"/>
    <n v="8.9039999999999999"/>
    <n v="3"/>
    <n v="0.2"/>
    <x v="3240"/>
  </r>
  <r>
    <n v="3784"/>
    <x v="1871"/>
    <x v="38"/>
    <d v="2017-11-16T00:00:00"/>
    <s v="Second Class"/>
    <s v="MN-17935"/>
    <s v="Michael Nguyen"/>
    <x v="0"/>
    <s v="United States"/>
    <s v="Memphis"/>
    <x v="18"/>
    <n v="38109"/>
    <x v="0"/>
    <s v="OFF-ST-10003716"/>
    <x v="1"/>
    <x v="4"/>
    <s v="Tennsco Double-Tier Lockers"/>
    <n v="720.06399999999996"/>
    <n v="4"/>
    <n v="0.2"/>
    <x v="3241"/>
  </r>
  <r>
    <n v="3785"/>
    <x v="1872"/>
    <x v="689"/>
    <d v="2017-08-04T00:00:00"/>
    <s v="Standard Class"/>
    <s v="EH-14125"/>
    <s v="Eugene Hildebrand"/>
    <x v="2"/>
    <s v="United States"/>
    <s v="Fort Lauderdale"/>
    <x v="2"/>
    <n v="33311"/>
    <x v="0"/>
    <s v="TEC-AC-10003590"/>
    <x v="2"/>
    <x v="11"/>
    <s v="TRENDnet 56K USB 2.0 Phone, Internet and Fax Modem"/>
    <n v="41.423999999999999"/>
    <n v="2"/>
    <n v="0.2"/>
    <x v="3242"/>
  </r>
  <r>
    <n v="3786"/>
    <x v="1873"/>
    <x v="377"/>
    <d v="2017-12-30T00:00:00"/>
    <s v="Standard Class"/>
    <s v="TC-21535"/>
    <s v="Tracy Collins"/>
    <x v="2"/>
    <s v="United States"/>
    <s v="Columbus"/>
    <x v="24"/>
    <n v="43229"/>
    <x v="3"/>
    <s v="OFF-BI-10000494"/>
    <x v="1"/>
    <x v="8"/>
    <s v="Acco Economy Flexible Poly Round Ring Binder"/>
    <n v="3.1320000000000001"/>
    <n v="2"/>
    <n v="0.7"/>
    <x v="3243"/>
  </r>
  <r>
    <n v="3787"/>
    <x v="1874"/>
    <x v="731"/>
    <d v="2016-11-04T00:00:00"/>
    <s v="Standard Class"/>
    <s v="JD-15895"/>
    <s v="Jonathan Doherty"/>
    <x v="1"/>
    <s v="United States"/>
    <s v="Los Angeles"/>
    <x v="1"/>
    <n v="90045"/>
    <x v="1"/>
    <s v="OFF-ST-10002615"/>
    <x v="1"/>
    <x v="4"/>
    <s v="Dual Level, Single-Width Filing Carts"/>
    <n v="1085.42"/>
    <n v="7"/>
    <n v="0"/>
    <x v="3244"/>
  </r>
  <r>
    <n v="3788"/>
    <x v="1875"/>
    <x v="913"/>
    <d v="2016-09-09T00:00:00"/>
    <s v="Standard Class"/>
    <s v="IL-15100"/>
    <s v="Ivan Liston"/>
    <x v="0"/>
    <s v="United States"/>
    <s v="Houston"/>
    <x v="5"/>
    <n v="77041"/>
    <x v="2"/>
    <s v="OFF-AR-10002804"/>
    <x v="1"/>
    <x v="6"/>
    <s v="Faber Castell Col-Erase Pencils"/>
    <n v="3.9119999999999999"/>
    <n v="1"/>
    <n v="0.2"/>
    <x v="3245"/>
  </r>
  <r>
    <n v="3789"/>
    <x v="1875"/>
    <x v="913"/>
    <d v="2016-09-09T00:00:00"/>
    <s v="Standard Class"/>
    <s v="IL-15100"/>
    <s v="Ivan Liston"/>
    <x v="0"/>
    <s v="United States"/>
    <s v="Houston"/>
    <x v="5"/>
    <n v="77041"/>
    <x v="2"/>
    <s v="OFF-AR-10001044"/>
    <x v="1"/>
    <x v="6"/>
    <s v="BOSTON Ranger #55 Pencil Sharpener, Black"/>
    <n v="62.375999999999998"/>
    <n v="3"/>
    <n v="0.2"/>
    <x v="3246"/>
  </r>
  <r>
    <n v="3790"/>
    <x v="1876"/>
    <x v="764"/>
    <d v="2016-04-21T00:00:00"/>
    <s v="Standard Class"/>
    <s v="SW-20350"/>
    <s v="Sean Wendt"/>
    <x v="2"/>
    <s v="United States"/>
    <s v="Omaha"/>
    <x v="8"/>
    <n v="68104"/>
    <x v="2"/>
    <s v="OFF-FA-10000134"/>
    <x v="1"/>
    <x v="13"/>
    <s v="Advantus Push Pins, Aluminum Head"/>
    <n v="29.05"/>
    <n v="5"/>
    <n v="0"/>
    <x v="3247"/>
  </r>
  <r>
    <n v="3791"/>
    <x v="1877"/>
    <x v="260"/>
    <d v="2014-07-11T00:00:00"/>
    <s v="Standard Class"/>
    <s v="DP-13390"/>
    <s v="Dennis Pardue"/>
    <x v="2"/>
    <s v="United States"/>
    <s v="Los Angeles"/>
    <x v="1"/>
    <n v="90004"/>
    <x v="1"/>
    <s v="OFF-BI-10001670"/>
    <x v="1"/>
    <x v="8"/>
    <s v="Vinyl Sectional Post Binders"/>
    <n v="180.96"/>
    <n v="6"/>
    <n v="0.2"/>
    <x v="3248"/>
  </r>
  <r>
    <n v="3792"/>
    <x v="1878"/>
    <x v="914"/>
    <d v="2015-02-28T00:00:00"/>
    <s v="First Class"/>
    <s v="BT-11395"/>
    <s v="Bill Tyler"/>
    <x v="1"/>
    <s v="United States"/>
    <s v="Altoona"/>
    <x v="9"/>
    <n v="16602"/>
    <x v="3"/>
    <s v="OFF-BI-10000343"/>
    <x v="1"/>
    <x v="8"/>
    <s v="Pressboard Covers with Storage Hooks, 9 1/2&quot; x 11&quot;, Light Blue"/>
    <n v="4.4189999999999996"/>
    <n v="3"/>
    <n v="0.7"/>
    <x v="3249"/>
  </r>
  <r>
    <n v="3793"/>
    <x v="1878"/>
    <x v="914"/>
    <d v="2015-02-28T00:00:00"/>
    <s v="First Class"/>
    <s v="BT-11395"/>
    <s v="Bill Tyler"/>
    <x v="1"/>
    <s v="United States"/>
    <s v="Altoona"/>
    <x v="9"/>
    <n v="16602"/>
    <x v="3"/>
    <s v="OFF-AR-10002257"/>
    <x v="1"/>
    <x v="6"/>
    <s v="Eldon Spacemaker Box, Quick-Snap Lid, Clear"/>
    <n v="16.032"/>
    <n v="6"/>
    <n v="0.2"/>
    <x v="3250"/>
  </r>
  <r>
    <n v="3794"/>
    <x v="1879"/>
    <x v="154"/>
    <d v="2015-12-01T00:00:00"/>
    <s v="Standard Class"/>
    <s v="JE-15475"/>
    <s v="Jeremy Ellison"/>
    <x v="0"/>
    <s v="United States"/>
    <s v="New York City"/>
    <x v="15"/>
    <n v="10024"/>
    <x v="3"/>
    <s v="OFF-AR-10001915"/>
    <x v="1"/>
    <x v="6"/>
    <s v="Peel-Off China Markers"/>
    <n v="29.79"/>
    <n v="3"/>
    <n v="0"/>
    <x v="1476"/>
  </r>
  <r>
    <n v="3795"/>
    <x v="1880"/>
    <x v="915"/>
    <d v="2014-02-02T00:00:00"/>
    <s v="Standard Class"/>
    <s v="EJ-13720"/>
    <s v="Ed Jacobs"/>
    <x v="0"/>
    <s v="United States"/>
    <s v="San Diego"/>
    <x v="1"/>
    <n v="92037"/>
    <x v="1"/>
    <s v="OFF-ST-10003692"/>
    <x v="1"/>
    <x v="4"/>
    <s v="Recycled Steel Personal File for Hanging File Folders"/>
    <n v="57.23"/>
    <n v="1"/>
    <n v="0"/>
    <x v="2005"/>
  </r>
  <r>
    <n v="3796"/>
    <x v="1880"/>
    <x v="915"/>
    <d v="2014-02-02T00:00:00"/>
    <s v="Standard Class"/>
    <s v="EJ-13720"/>
    <s v="Ed Jacobs"/>
    <x v="0"/>
    <s v="United States"/>
    <s v="San Diego"/>
    <x v="1"/>
    <n v="92037"/>
    <x v="1"/>
    <s v="FUR-TA-10003469"/>
    <x v="0"/>
    <x v="3"/>
    <s v="Balt Split Level Computer Training Table"/>
    <n v="333"/>
    <n v="3"/>
    <n v="0.2"/>
    <x v="3251"/>
  </r>
  <r>
    <n v="3797"/>
    <x v="1880"/>
    <x v="915"/>
    <d v="2014-02-02T00:00:00"/>
    <s v="Standard Class"/>
    <s v="EJ-13720"/>
    <s v="Ed Jacobs"/>
    <x v="0"/>
    <s v="United States"/>
    <s v="San Diego"/>
    <x v="1"/>
    <n v="92037"/>
    <x v="1"/>
    <s v="OFF-AR-10003179"/>
    <x v="1"/>
    <x v="6"/>
    <s v="Dixon Ticonderoga Core-Lock Colored Pencils"/>
    <n v="36.44"/>
    <n v="4"/>
    <n v="0"/>
    <x v="3252"/>
  </r>
  <r>
    <n v="3798"/>
    <x v="1881"/>
    <x v="397"/>
    <d v="2017-09-26T00:00:00"/>
    <s v="First Class"/>
    <s v="BE-11410"/>
    <s v="Bobby Elias"/>
    <x v="0"/>
    <s v="United States"/>
    <s v="Miami"/>
    <x v="2"/>
    <n v="33178"/>
    <x v="0"/>
    <s v="OFF-PA-10003395"/>
    <x v="1"/>
    <x v="10"/>
    <s v="Xerox 1941"/>
    <n v="251.64"/>
    <n v="3"/>
    <n v="0.2"/>
    <x v="1185"/>
  </r>
  <r>
    <n v="3799"/>
    <x v="1882"/>
    <x v="259"/>
    <d v="2017-11-05T00:00:00"/>
    <s v="First Class"/>
    <s v="KL-16555"/>
    <s v="Kelly Lampkin"/>
    <x v="1"/>
    <s v="United States"/>
    <s v="Greensboro"/>
    <x v="3"/>
    <n v="27405"/>
    <x v="0"/>
    <s v="FUR-TA-10004575"/>
    <x v="0"/>
    <x v="3"/>
    <s v="Hon 5100 Series Wood Tables"/>
    <n v="523.76400000000001"/>
    <n v="3"/>
    <n v="0.4"/>
    <x v="3253"/>
  </r>
  <r>
    <n v="3800"/>
    <x v="1882"/>
    <x v="259"/>
    <d v="2017-11-05T00:00:00"/>
    <s v="First Class"/>
    <s v="KL-16555"/>
    <s v="Kelly Lampkin"/>
    <x v="1"/>
    <s v="United States"/>
    <s v="Greensboro"/>
    <x v="3"/>
    <n v="27405"/>
    <x v="0"/>
    <s v="TEC-PH-10002483"/>
    <x v="2"/>
    <x v="7"/>
    <s v="Motorola Moto X"/>
    <n v="1359.96"/>
    <n v="5"/>
    <n v="0.2"/>
    <x v="3254"/>
  </r>
  <r>
    <n v="3801"/>
    <x v="1883"/>
    <x v="500"/>
    <d v="2016-10-20T00:00:00"/>
    <s v="Standard Class"/>
    <s v="NC-18415"/>
    <s v="Nathan Cano"/>
    <x v="0"/>
    <s v="United States"/>
    <s v="Jacksonville"/>
    <x v="3"/>
    <n v="28540"/>
    <x v="0"/>
    <s v="FUR-CH-10003606"/>
    <x v="0"/>
    <x v="1"/>
    <s v="SAFCO Folding Chair Trolley"/>
    <n v="102.592"/>
    <n v="1"/>
    <n v="0.2"/>
    <x v="3255"/>
  </r>
  <r>
    <n v="3802"/>
    <x v="1883"/>
    <x v="500"/>
    <d v="2016-10-20T00:00:00"/>
    <s v="Standard Class"/>
    <s v="NC-18415"/>
    <s v="Nathan Cano"/>
    <x v="0"/>
    <s v="United States"/>
    <s v="Jacksonville"/>
    <x v="3"/>
    <n v="28540"/>
    <x v="0"/>
    <s v="TEC-AC-10002473"/>
    <x v="2"/>
    <x v="11"/>
    <s v="Maxell 4.7GB DVD-R"/>
    <n v="22.704000000000001"/>
    <n v="1"/>
    <n v="0.2"/>
    <x v="3256"/>
  </r>
  <r>
    <n v="3803"/>
    <x v="1883"/>
    <x v="500"/>
    <d v="2016-10-20T00:00:00"/>
    <s v="Standard Class"/>
    <s v="NC-18415"/>
    <s v="Nathan Cano"/>
    <x v="0"/>
    <s v="United States"/>
    <s v="Jacksonville"/>
    <x v="3"/>
    <n v="28540"/>
    <x v="0"/>
    <s v="OFF-PA-10002319"/>
    <x v="1"/>
    <x v="10"/>
    <s v="Xerox 1944"/>
    <n v="93.024000000000001"/>
    <n v="3"/>
    <n v="0.2"/>
    <x v="2759"/>
  </r>
  <r>
    <n v="3804"/>
    <x v="1883"/>
    <x v="500"/>
    <d v="2016-10-20T00:00:00"/>
    <s v="Standard Class"/>
    <s v="NC-18415"/>
    <s v="Nathan Cano"/>
    <x v="0"/>
    <s v="United States"/>
    <s v="Jacksonville"/>
    <x v="3"/>
    <n v="28540"/>
    <x v="0"/>
    <s v="OFF-SU-10000946"/>
    <x v="1"/>
    <x v="14"/>
    <s v="Staple remover"/>
    <n v="12.768000000000001"/>
    <n v="2"/>
    <n v="0.2"/>
    <x v="3257"/>
  </r>
  <r>
    <n v="3805"/>
    <x v="1883"/>
    <x v="500"/>
    <d v="2016-10-20T00:00:00"/>
    <s v="Standard Class"/>
    <s v="NC-18415"/>
    <s v="Nathan Cano"/>
    <x v="0"/>
    <s v="United States"/>
    <s v="Jacksonville"/>
    <x v="3"/>
    <n v="28540"/>
    <x v="0"/>
    <s v="OFF-EN-10001335"/>
    <x v="1"/>
    <x v="12"/>
    <s v="White Business Envelopes with Contemporary Seam, Recycled White Business Envelopes"/>
    <n v="35.008000000000003"/>
    <n v="4"/>
    <n v="0.2"/>
    <x v="3258"/>
  </r>
  <r>
    <n v="3806"/>
    <x v="1883"/>
    <x v="500"/>
    <d v="2016-10-20T00:00:00"/>
    <s v="Standard Class"/>
    <s v="NC-18415"/>
    <s v="Nathan Cano"/>
    <x v="0"/>
    <s v="United States"/>
    <s v="Jacksonville"/>
    <x v="3"/>
    <n v="28540"/>
    <x v="0"/>
    <s v="OFF-PA-10002377"/>
    <x v="1"/>
    <x v="10"/>
    <s v="Xerox 1916"/>
    <n v="39.152000000000001"/>
    <n v="1"/>
    <n v="0.2"/>
    <x v="3259"/>
  </r>
  <r>
    <n v="3807"/>
    <x v="1884"/>
    <x v="768"/>
    <d v="2015-11-19T00:00:00"/>
    <s v="Standard Class"/>
    <s v="AH-10690"/>
    <s v="Anna Häberlin"/>
    <x v="1"/>
    <s v="United States"/>
    <s v="Plantation"/>
    <x v="2"/>
    <n v="33317"/>
    <x v="0"/>
    <s v="OFF-AR-10001246"/>
    <x v="1"/>
    <x v="6"/>
    <s v="Newell 317"/>
    <n v="11.76"/>
    <n v="5"/>
    <n v="0.2"/>
    <x v="3260"/>
  </r>
  <r>
    <n v="3808"/>
    <x v="1884"/>
    <x v="768"/>
    <d v="2015-11-19T00:00:00"/>
    <s v="Standard Class"/>
    <s v="AH-10690"/>
    <s v="Anna Häberlin"/>
    <x v="1"/>
    <s v="United States"/>
    <s v="Plantation"/>
    <x v="2"/>
    <n v="33317"/>
    <x v="0"/>
    <s v="OFF-BI-10003291"/>
    <x v="1"/>
    <x v="8"/>
    <s v="Wilson Jones Leather-Like Binders with DublLock Round Rings"/>
    <n v="5.2380000000000004"/>
    <n v="2"/>
    <n v="0.7"/>
    <x v="3261"/>
  </r>
  <r>
    <n v="3809"/>
    <x v="1884"/>
    <x v="768"/>
    <d v="2015-11-19T00:00:00"/>
    <s v="Standard Class"/>
    <s v="AH-10690"/>
    <s v="Anna Häberlin"/>
    <x v="1"/>
    <s v="United States"/>
    <s v="Plantation"/>
    <x v="2"/>
    <n v="33317"/>
    <x v="0"/>
    <s v="OFF-BI-10002799"/>
    <x v="1"/>
    <x v="8"/>
    <s v="SlimView Poly Binder, 3/8&quot;"/>
    <n v="4.6619999999999999"/>
    <n v="3"/>
    <n v="0.7"/>
    <x v="3262"/>
  </r>
  <r>
    <n v="3810"/>
    <x v="1884"/>
    <x v="768"/>
    <d v="2015-11-19T00:00:00"/>
    <s v="Standard Class"/>
    <s v="AH-10690"/>
    <s v="Anna Häberlin"/>
    <x v="1"/>
    <s v="United States"/>
    <s v="Plantation"/>
    <x v="2"/>
    <n v="33317"/>
    <x v="0"/>
    <s v="FUR-CH-10003298"/>
    <x v="0"/>
    <x v="1"/>
    <s v="Office Star - Contemporary Task Swivel chair with Loop Arms, Charcoal"/>
    <n v="523.91999999999996"/>
    <n v="5"/>
    <n v="0.2"/>
    <x v="3263"/>
  </r>
  <r>
    <n v="3811"/>
    <x v="1884"/>
    <x v="768"/>
    <d v="2015-11-19T00:00:00"/>
    <s v="Standard Class"/>
    <s v="AH-10690"/>
    <s v="Anna Häberlin"/>
    <x v="1"/>
    <s v="United States"/>
    <s v="Plantation"/>
    <x v="2"/>
    <n v="33317"/>
    <x v="0"/>
    <s v="TEC-PH-10000441"/>
    <x v="2"/>
    <x v="7"/>
    <s v="VTech DS6151"/>
    <n v="100.792"/>
    <n v="1"/>
    <n v="0.2"/>
    <x v="3264"/>
  </r>
  <r>
    <n v="3812"/>
    <x v="1884"/>
    <x v="768"/>
    <d v="2015-11-19T00:00:00"/>
    <s v="Standard Class"/>
    <s v="AH-10690"/>
    <s v="Anna Häberlin"/>
    <x v="1"/>
    <s v="United States"/>
    <s v="Plantation"/>
    <x v="2"/>
    <n v="33317"/>
    <x v="0"/>
    <s v="FUR-CH-10004477"/>
    <x v="0"/>
    <x v="1"/>
    <s v="Global Push Button Manager's Chair, Indigo"/>
    <n v="146.136"/>
    <n v="3"/>
    <n v="0.2"/>
    <x v="3265"/>
  </r>
  <r>
    <n v="3813"/>
    <x v="1885"/>
    <x v="916"/>
    <d v="2017-03-05T00:00:00"/>
    <s v="Same Day"/>
    <s v="PK-19075"/>
    <s v="Pete Kriz"/>
    <x v="0"/>
    <s v="United States"/>
    <s v="Milwaukee"/>
    <x v="6"/>
    <n v="53209"/>
    <x v="2"/>
    <s v="OFF-LA-10003537"/>
    <x v="1"/>
    <x v="2"/>
    <s v="Avery 515"/>
    <n v="25.06"/>
    <n v="2"/>
    <n v="0"/>
    <x v="3266"/>
  </r>
  <r>
    <n v="3814"/>
    <x v="1886"/>
    <x v="599"/>
    <d v="2015-11-09T00:00:00"/>
    <s v="Standard Class"/>
    <s v="NG-18430"/>
    <s v="Nathan Gelder"/>
    <x v="0"/>
    <s v="United States"/>
    <s v="Quincy"/>
    <x v="10"/>
    <n v="62301"/>
    <x v="2"/>
    <s v="OFF-LA-10004484"/>
    <x v="1"/>
    <x v="2"/>
    <s v="Avery 476"/>
    <n v="19.824000000000002"/>
    <n v="6"/>
    <n v="0.2"/>
    <x v="3267"/>
  </r>
  <r>
    <n v="3815"/>
    <x v="1887"/>
    <x v="630"/>
    <d v="2016-07-08T00:00:00"/>
    <s v="Same Day"/>
    <s v="ZD-21925"/>
    <s v="Zuschuss Donatelli"/>
    <x v="0"/>
    <s v="United States"/>
    <s v="Jacksonville"/>
    <x v="2"/>
    <n v="32216"/>
    <x v="0"/>
    <s v="TEC-PH-10002824"/>
    <x v="2"/>
    <x v="7"/>
    <s v="Jabra SPEAK 410 Multidevice Speakerphone"/>
    <n v="823.96"/>
    <n v="5"/>
    <n v="0.2"/>
    <x v="3268"/>
  </r>
  <r>
    <n v="3816"/>
    <x v="1887"/>
    <x v="630"/>
    <d v="2016-07-08T00:00:00"/>
    <s v="Same Day"/>
    <s v="ZD-21925"/>
    <s v="Zuschuss Donatelli"/>
    <x v="0"/>
    <s v="United States"/>
    <s v="Jacksonville"/>
    <x v="2"/>
    <n v="32216"/>
    <x v="0"/>
    <s v="OFF-PA-10004965"/>
    <x v="1"/>
    <x v="10"/>
    <s v="Xerox 1921"/>
    <n v="15.984"/>
    <n v="2"/>
    <n v="0.2"/>
    <x v="3269"/>
  </r>
  <r>
    <n v="3817"/>
    <x v="1888"/>
    <x v="426"/>
    <d v="2015-09-19T00:00:00"/>
    <s v="Standard Class"/>
    <s v="NW-18400"/>
    <s v="Natalie Webber"/>
    <x v="0"/>
    <s v="United States"/>
    <s v="Mobile"/>
    <x v="19"/>
    <n v="36608"/>
    <x v="0"/>
    <s v="FUR-TA-10003569"/>
    <x v="0"/>
    <x v="3"/>
    <s v="Bretford CR8500 Series Meeting Room Furniture"/>
    <n v="801.96"/>
    <n v="2"/>
    <n v="0"/>
    <x v="3098"/>
  </r>
  <r>
    <n v="3818"/>
    <x v="1888"/>
    <x v="426"/>
    <d v="2015-09-19T00:00:00"/>
    <s v="Standard Class"/>
    <s v="NW-18400"/>
    <s v="Natalie Webber"/>
    <x v="0"/>
    <s v="United States"/>
    <s v="Mobile"/>
    <x v="19"/>
    <n v="36608"/>
    <x v="0"/>
    <s v="TEC-PH-10003187"/>
    <x v="2"/>
    <x v="7"/>
    <s v="Anker Astro Mini 3000mAh Ultra-Compact Portable Charger"/>
    <n v="59.97"/>
    <n v="3"/>
    <n v="0"/>
    <x v="232"/>
  </r>
  <r>
    <n v="3819"/>
    <x v="1888"/>
    <x v="426"/>
    <d v="2015-09-19T00:00:00"/>
    <s v="Standard Class"/>
    <s v="NW-18400"/>
    <s v="Natalie Webber"/>
    <x v="0"/>
    <s v="United States"/>
    <s v="Mobile"/>
    <x v="19"/>
    <n v="36608"/>
    <x v="0"/>
    <s v="FUR-CH-10004853"/>
    <x v="0"/>
    <x v="1"/>
    <s v="Global Manager's Adjustable Task Chair, Storm"/>
    <n v="1056.8599999999999"/>
    <n v="7"/>
    <n v="0"/>
    <x v="3270"/>
  </r>
  <r>
    <n v="3820"/>
    <x v="1889"/>
    <x v="449"/>
    <d v="2017-10-14T00:00:00"/>
    <s v="Standard Class"/>
    <s v="HG-14845"/>
    <s v="Harry Greene"/>
    <x v="0"/>
    <s v="United States"/>
    <s v="New York City"/>
    <x v="15"/>
    <n v="10024"/>
    <x v="3"/>
    <s v="OFF-BI-10001031"/>
    <x v="1"/>
    <x v="8"/>
    <s v="Pressboard Data Binders by Wilson Jones"/>
    <n v="12.816000000000001"/>
    <n v="3"/>
    <n v="0.2"/>
    <x v="3271"/>
  </r>
  <r>
    <n v="3821"/>
    <x v="1889"/>
    <x v="449"/>
    <d v="2017-10-14T00:00:00"/>
    <s v="Standard Class"/>
    <s v="HG-14845"/>
    <s v="Harry Greene"/>
    <x v="0"/>
    <s v="United States"/>
    <s v="New York City"/>
    <x v="15"/>
    <n v="10024"/>
    <x v="3"/>
    <s v="FUR-BO-10003034"/>
    <x v="0"/>
    <x v="0"/>
    <s v="O'Sullivan Elevations Bookcase, Cherry Finish"/>
    <n v="314.35199999999998"/>
    <n v="3"/>
    <n v="0.2"/>
    <x v="3272"/>
  </r>
  <r>
    <n v="3822"/>
    <x v="1889"/>
    <x v="449"/>
    <d v="2017-10-14T00:00:00"/>
    <s v="Standard Class"/>
    <s v="HG-14845"/>
    <s v="Harry Greene"/>
    <x v="0"/>
    <s v="United States"/>
    <s v="New York City"/>
    <x v="15"/>
    <n v="10024"/>
    <x v="3"/>
    <s v="OFF-PA-10000069"/>
    <x v="1"/>
    <x v="10"/>
    <s v="TOPS 4 x 6 Fluorescent Color Memo Sheets, 500 Sheets per Pack"/>
    <n v="18.98"/>
    <n v="2"/>
    <n v="0"/>
    <x v="3273"/>
  </r>
  <r>
    <n v="3823"/>
    <x v="1889"/>
    <x v="449"/>
    <d v="2017-10-14T00:00:00"/>
    <s v="Standard Class"/>
    <s v="HG-14845"/>
    <s v="Harry Greene"/>
    <x v="0"/>
    <s v="United States"/>
    <s v="New York City"/>
    <x v="15"/>
    <n v="10024"/>
    <x v="3"/>
    <s v="OFF-BI-10003655"/>
    <x v="1"/>
    <x v="8"/>
    <s v="Durable Pressboard Binders"/>
    <n v="18.239999999999998"/>
    <n v="6"/>
    <n v="0.2"/>
    <x v="3274"/>
  </r>
  <r>
    <n v="3824"/>
    <x v="1890"/>
    <x v="471"/>
    <d v="2015-09-18T00:00:00"/>
    <s v="Standard Class"/>
    <s v="CC-12685"/>
    <s v="Craig Carroll"/>
    <x v="0"/>
    <s v="United States"/>
    <s v="New York City"/>
    <x v="15"/>
    <n v="10011"/>
    <x v="3"/>
    <s v="OFF-ST-10000585"/>
    <x v="1"/>
    <x v="4"/>
    <s v="Economy Rollaway Files"/>
    <n v="991.2"/>
    <n v="6"/>
    <n v="0"/>
    <x v="3275"/>
  </r>
  <r>
    <n v="3825"/>
    <x v="1890"/>
    <x v="471"/>
    <d v="2015-09-18T00:00:00"/>
    <s v="Standard Class"/>
    <s v="CC-12685"/>
    <s v="Craig Carroll"/>
    <x v="0"/>
    <s v="United States"/>
    <s v="New York City"/>
    <x v="15"/>
    <n v="10011"/>
    <x v="3"/>
    <s v="TEC-CO-10001571"/>
    <x v="2"/>
    <x v="16"/>
    <s v="Sharp 1540cs Digital Laser Copier"/>
    <n v="879.98400000000004"/>
    <n v="2"/>
    <n v="0.2"/>
    <x v="3219"/>
  </r>
  <r>
    <n v="3826"/>
    <x v="1890"/>
    <x v="471"/>
    <d v="2015-09-18T00:00:00"/>
    <s v="Standard Class"/>
    <s v="CC-12685"/>
    <s v="Craig Carroll"/>
    <x v="0"/>
    <s v="United States"/>
    <s v="New York City"/>
    <x v="15"/>
    <n v="10011"/>
    <x v="3"/>
    <s v="OFF-BI-10002012"/>
    <x v="1"/>
    <x v="8"/>
    <s v="Wilson Jones Easy Flow II Sheet Lifters"/>
    <n v="12.96"/>
    <n v="9"/>
    <n v="0.2"/>
    <x v="3063"/>
  </r>
  <r>
    <n v="3827"/>
    <x v="1891"/>
    <x v="273"/>
    <d v="2014-10-12T00:00:00"/>
    <s v="Standard Class"/>
    <s v="JG-15805"/>
    <s v="John Grady"/>
    <x v="1"/>
    <s v="United States"/>
    <s v="Dallas"/>
    <x v="5"/>
    <n v="75217"/>
    <x v="2"/>
    <s v="OFF-ST-10001228"/>
    <x v="1"/>
    <x v="4"/>
    <s v="Fellowes Personal Hanging Folder Files, Navy"/>
    <n v="107.44"/>
    <n v="10"/>
    <n v="0.2"/>
    <x v="3276"/>
  </r>
  <r>
    <n v="3828"/>
    <x v="1892"/>
    <x v="917"/>
    <d v="2017-05-11T00:00:00"/>
    <s v="Standard Class"/>
    <s v="RW-19540"/>
    <s v="Rick Wilson"/>
    <x v="1"/>
    <s v="United States"/>
    <s v="Detroit"/>
    <x v="12"/>
    <n v="48234"/>
    <x v="2"/>
    <s v="FUR-CH-10004086"/>
    <x v="0"/>
    <x v="1"/>
    <s v="Hon 4070 Series Pagoda Armless Upholstered Stacking Chairs"/>
    <n v="1458.65"/>
    <n v="5"/>
    <n v="0"/>
    <x v="3277"/>
  </r>
  <r>
    <n v="3829"/>
    <x v="1892"/>
    <x v="917"/>
    <d v="2017-05-11T00:00:00"/>
    <s v="Standard Class"/>
    <s v="RW-19540"/>
    <s v="Rick Wilson"/>
    <x v="1"/>
    <s v="United States"/>
    <s v="Detroit"/>
    <x v="12"/>
    <n v="48234"/>
    <x v="2"/>
    <s v="FUR-CH-10002017"/>
    <x v="0"/>
    <x v="1"/>
    <s v="SAFCO Optional Arm Kit for Workspace Cribbage Stacking Chair"/>
    <n v="26.64"/>
    <n v="1"/>
    <n v="0"/>
    <x v="3278"/>
  </r>
  <r>
    <n v="3830"/>
    <x v="1892"/>
    <x v="917"/>
    <d v="2017-05-11T00:00:00"/>
    <s v="Standard Class"/>
    <s v="RW-19540"/>
    <s v="Rick Wilson"/>
    <x v="1"/>
    <s v="United States"/>
    <s v="Detroit"/>
    <x v="12"/>
    <n v="48234"/>
    <x v="2"/>
    <s v="FUR-CH-10000595"/>
    <x v="0"/>
    <x v="1"/>
    <s v="Safco Contoured Stacking Chairs"/>
    <n v="476.8"/>
    <n v="2"/>
    <n v="0"/>
    <x v="3279"/>
  </r>
  <r>
    <n v="3831"/>
    <x v="1892"/>
    <x v="917"/>
    <d v="2017-05-11T00:00:00"/>
    <s v="Standard Class"/>
    <s v="RW-19540"/>
    <s v="Rick Wilson"/>
    <x v="1"/>
    <s v="United States"/>
    <s v="Detroit"/>
    <x v="12"/>
    <n v="48234"/>
    <x v="2"/>
    <s v="OFF-AP-10001563"/>
    <x v="1"/>
    <x v="9"/>
    <s v="Belkin Premiere Surge Master II 8-outlet surge protector"/>
    <n v="87.444000000000003"/>
    <n v="2"/>
    <n v="0.1"/>
    <x v="3280"/>
  </r>
  <r>
    <n v="3832"/>
    <x v="1893"/>
    <x v="717"/>
    <d v="2015-11-19T00:00:00"/>
    <s v="Standard Class"/>
    <s v="LS-17230"/>
    <s v="Lycoris Saunders"/>
    <x v="0"/>
    <s v="United States"/>
    <s v="Dover"/>
    <x v="13"/>
    <n v="19901"/>
    <x v="3"/>
    <s v="FUR-FU-10004017"/>
    <x v="0"/>
    <x v="5"/>
    <s v="Executive Impressions 13&quot; Chairman Wall Clock"/>
    <n v="76.14"/>
    <n v="3"/>
    <n v="0"/>
    <x v="3281"/>
  </r>
  <r>
    <n v="3833"/>
    <x v="1893"/>
    <x v="717"/>
    <d v="2015-11-19T00:00:00"/>
    <s v="Standard Class"/>
    <s v="LS-17230"/>
    <s v="Lycoris Saunders"/>
    <x v="0"/>
    <s v="United States"/>
    <s v="Dover"/>
    <x v="13"/>
    <n v="19901"/>
    <x v="3"/>
    <s v="OFF-BI-10002571"/>
    <x v="1"/>
    <x v="8"/>
    <s v="Avery Framed View Binder, EZD Ring (Locking), Navy, 1 1/2&quot;"/>
    <n v="19.96"/>
    <n v="2"/>
    <n v="0"/>
    <x v="3282"/>
  </r>
  <r>
    <n v="3834"/>
    <x v="1894"/>
    <x v="156"/>
    <d v="2014-11-24T00:00:00"/>
    <s v="Same Day"/>
    <s v="MY-18295"/>
    <s v="Muhammed Yedwab"/>
    <x v="1"/>
    <s v="United States"/>
    <s v="Columbus"/>
    <x v="24"/>
    <n v="43229"/>
    <x v="3"/>
    <s v="TEC-PH-10000560"/>
    <x v="2"/>
    <x v="7"/>
    <s v="Samsung Galaxy S III - 16GB - pebble blue (T-Mobile)"/>
    <n v="1049.97"/>
    <n v="5"/>
    <n v="0.4"/>
    <x v="3283"/>
  </r>
  <r>
    <n v="3835"/>
    <x v="1894"/>
    <x v="156"/>
    <d v="2014-11-24T00:00:00"/>
    <s v="Same Day"/>
    <s v="MY-18295"/>
    <s v="Muhammed Yedwab"/>
    <x v="1"/>
    <s v="United States"/>
    <s v="Columbus"/>
    <x v="24"/>
    <n v="43229"/>
    <x v="3"/>
    <s v="FUR-CH-10000847"/>
    <x v="0"/>
    <x v="1"/>
    <s v="Global Executive Mid-Back Manager's Chair"/>
    <n v="611.05799999999999"/>
    <n v="3"/>
    <n v="0.3"/>
    <x v="3284"/>
  </r>
  <r>
    <n v="3836"/>
    <x v="1895"/>
    <x v="918"/>
    <d v="2014-04-15T00:00:00"/>
    <s v="Standard Class"/>
    <s v="JM-15655"/>
    <s v="Jim Mitchum"/>
    <x v="1"/>
    <s v="United States"/>
    <s v="Glendale"/>
    <x v="16"/>
    <n v="85301"/>
    <x v="1"/>
    <s v="OFF-FA-10000611"/>
    <x v="1"/>
    <x v="13"/>
    <s v="Binder Clips by OIC"/>
    <n v="2.3679999999999999"/>
    <n v="2"/>
    <n v="0.2"/>
    <x v="3285"/>
  </r>
  <r>
    <n v="3837"/>
    <x v="1895"/>
    <x v="918"/>
    <d v="2014-04-15T00:00:00"/>
    <s v="Standard Class"/>
    <s v="JM-15655"/>
    <s v="Jim Mitchum"/>
    <x v="1"/>
    <s v="United States"/>
    <s v="Glendale"/>
    <x v="16"/>
    <n v="85301"/>
    <x v="1"/>
    <s v="OFF-PA-10004733"/>
    <x v="1"/>
    <x v="10"/>
    <s v="Things To Do Today Spiral Book"/>
    <n v="19.007999999999999"/>
    <n v="3"/>
    <n v="0.2"/>
    <x v="3286"/>
  </r>
  <r>
    <n v="3838"/>
    <x v="1896"/>
    <x v="711"/>
    <d v="2014-08-02T00:00:00"/>
    <s v="Standard Class"/>
    <s v="KM-16720"/>
    <s v="Kunst Miller"/>
    <x v="0"/>
    <s v="United States"/>
    <s v="North Las Vegas"/>
    <x v="33"/>
    <n v="89031"/>
    <x v="1"/>
    <s v="TEC-PH-10001363"/>
    <x v="2"/>
    <x v="7"/>
    <s v="Apple iPhone 5S"/>
    <n v="911.98400000000004"/>
    <n v="2"/>
    <n v="0.2"/>
    <x v="3287"/>
  </r>
  <r>
    <n v="3839"/>
    <x v="1896"/>
    <x v="711"/>
    <d v="2014-08-02T00:00:00"/>
    <s v="Standard Class"/>
    <s v="KM-16720"/>
    <s v="Kunst Miller"/>
    <x v="0"/>
    <s v="United States"/>
    <s v="North Las Vegas"/>
    <x v="33"/>
    <n v="89031"/>
    <x v="1"/>
    <s v="FUR-CH-10003312"/>
    <x v="0"/>
    <x v="1"/>
    <s v="Hon 2090 ?Pillow Soft? Series Mid Back Swivel/Tilt Chairs"/>
    <n v="674.35199999999998"/>
    <n v="3"/>
    <n v="0.2"/>
    <x v="3288"/>
  </r>
  <r>
    <n v="3840"/>
    <x v="1896"/>
    <x v="711"/>
    <d v="2014-08-02T00:00:00"/>
    <s v="Standard Class"/>
    <s v="KM-16720"/>
    <s v="Kunst Miller"/>
    <x v="0"/>
    <s v="United States"/>
    <s v="North Las Vegas"/>
    <x v="33"/>
    <n v="89031"/>
    <x v="1"/>
    <s v="FUR-FU-10004018"/>
    <x v="0"/>
    <x v="5"/>
    <s v="Tensor Computer Mounted Lamp"/>
    <n v="134.01"/>
    <n v="9"/>
    <n v="0"/>
    <x v="3289"/>
  </r>
  <r>
    <n v="3841"/>
    <x v="1896"/>
    <x v="711"/>
    <d v="2014-08-02T00:00:00"/>
    <s v="Standard Class"/>
    <s v="KM-16720"/>
    <s v="Kunst Miller"/>
    <x v="0"/>
    <s v="United States"/>
    <s v="North Las Vegas"/>
    <x v="33"/>
    <n v="89031"/>
    <x v="1"/>
    <s v="TEC-AC-10004814"/>
    <x v="2"/>
    <x v="11"/>
    <s v="Logitech Illuminated Ultrathin Keyboard with Backlighting"/>
    <n v="170.97"/>
    <n v="3"/>
    <n v="0"/>
    <x v="3290"/>
  </r>
  <r>
    <n v="3842"/>
    <x v="1897"/>
    <x v="785"/>
    <d v="2014-06-12T00:00:00"/>
    <s v="Standard Class"/>
    <s v="KE-16420"/>
    <s v="Katrina Edelman"/>
    <x v="1"/>
    <s v="United States"/>
    <s v="Bristol"/>
    <x v="18"/>
    <n v="37620"/>
    <x v="0"/>
    <s v="FUR-CH-10002647"/>
    <x v="0"/>
    <x v="1"/>
    <s v="Situations Contoured Folding Chairs, 4/Set"/>
    <n v="170.352"/>
    <n v="3"/>
    <n v="0.2"/>
    <x v="3291"/>
  </r>
  <r>
    <n v="3843"/>
    <x v="1898"/>
    <x v="919"/>
    <d v="2014-10-31T00:00:00"/>
    <s v="First Class"/>
    <s v="TS-21370"/>
    <s v="Todd Sumrall"/>
    <x v="1"/>
    <s v="United States"/>
    <s v="Los Angeles"/>
    <x v="1"/>
    <n v="90049"/>
    <x v="1"/>
    <s v="OFF-BI-10004140"/>
    <x v="1"/>
    <x v="8"/>
    <s v="Avery Non-Stick Binders"/>
    <n v="7.1840000000000002"/>
    <n v="2"/>
    <n v="0.2"/>
    <x v="1675"/>
  </r>
  <r>
    <n v="3844"/>
    <x v="1898"/>
    <x v="919"/>
    <d v="2014-10-31T00:00:00"/>
    <s v="First Class"/>
    <s v="TS-21370"/>
    <s v="Todd Sumrall"/>
    <x v="1"/>
    <s v="United States"/>
    <s v="Los Angeles"/>
    <x v="1"/>
    <n v="90049"/>
    <x v="1"/>
    <s v="OFF-SU-10002301"/>
    <x v="1"/>
    <x v="14"/>
    <s v="Serrated Blade or Curved Handle Hand Letter Openers"/>
    <n v="6.28"/>
    <n v="2"/>
    <n v="0"/>
    <x v="3292"/>
  </r>
  <r>
    <n v="3845"/>
    <x v="1898"/>
    <x v="919"/>
    <d v="2014-10-31T00:00:00"/>
    <s v="First Class"/>
    <s v="TS-21370"/>
    <s v="Todd Sumrall"/>
    <x v="1"/>
    <s v="United States"/>
    <s v="Los Angeles"/>
    <x v="1"/>
    <n v="90049"/>
    <x v="1"/>
    <s v="OFF-SU-10000646"/>
    <x v="1"/>
    <x v="14"/>
    <s v="Premier Automatic Letter Opener"/>
    <n v="480.74"/>
    <n v="2"/>
    <n v="0"/>
    <x v="3293"/>
  </r>
  <r>
    <n v="3846"/>
    <x v="1898"/>
    <x v="919"/>
    <d v="2014-10-31T00:00:00"/>
    <s v="First Class"/>
    <s v="TS-21370"/>
    <s v="Todd Sumrall"/>
    <x v="1"/>
    <s v="United States"/>
    <s v="Los Angeles"/>
    <x v="1"/>
    <n v="90049"/>
    <x v="1"/>
    <s v="FUR-BO-10001337"/>
    <x v="0"/>
    <x v="0"/>
    <s v="O'Sullivan Living Dimensions 2-Shelf Bookcases"/>
    <n v="616.99800000000005"/>
    <n v="6"/>
    <n v="0.15"/>
    <x v="3294"/>
  </r>
  <r>
    <n v="3847"/>
    <x v="1898"/>
    <x v="919"/>
    <d v="2014-10-31T00:00:00"/>
    <s v="First Class"/>
    <s v="TS-21370"/>
    <s v="Todd Sumrall"/>
    <x v="1"/>
    <s v="United States"/>
    <s v="Los Angeles"/>
    <x v="1"/>
    <n v="90049"/>
    <x v="1"/>
    <s v="OFF-ST-10003442"/>
    <x v="1"/>
    <x v="4"/>
    <s v="Eldon Portable Mobile Manager"/>
    <n v="141.4"/>
    <n v="5"/>
    <n v="0"/>
    <x v="1680"/>
  </r>
  <r>
    <n v="3848"/>
    <x v="1899"/>
    <x v="920"/>
    <d v="2017-11-27T00:00:00"/>
    <s v="Second Class"/>
    <s v="SZ-20035"/>
    <s v="Sam Zeldin"/>
    <x v="2"/>
    <s v="United States"/>
    <s v="Canton"/>
    <x v="12"/>
    <n v="48187"/>
    <x v="2"/>
    <s v="OFF-ST-10001097"/>
    <x v="1"/>
    <x v="4"/>
    <s v="Office Impressions Heavy Duty Welded Shelving &amp; Multimedia Storage Drawers"/>
    <n v="501.81"/>
    <n v="3"/>
    <n v="0"/>
    <x v="232"/>
  </r>
  <r>
    <n v="3849"/>
    <x v="1900"/>
    <x v="585"/>
    <d v="2017-09-23T00:00:00"/>
    <s v="First Class"/>
    <s v="JE-15745"/>
    <s v="Joel Eaton"/>
    <x v="0"/>
    <s v="United States"/>
    <s v="Fayetteville"/>
    <x v="36"/>
    <n v="72701"/>
    <x v="0"/>
    <s v="OFF-BI-10004318"/>
    <x v="1"/>
    <x v="8"/>
    <s v="Ibico EB-19 Dual Function Manual Binding System"/>
    <n v="691.96"/>
    <n v="4"/>
    <n v="0"/>
    <x v="3295"/>
  </r>
  <r>
    <n v="3850"/>
    <x v="1900"/>
    <x v="585"/>
    <d v="2017-09-23T00:00:00"/>
    <s v="First Class"/>
    <s v="JE-15745"/>
    <s v="Joel Eaton"/>
    <x v="0"/>
    <s v="United States"/>
    <s v="Fayetteville"/>
    <x v="36"/>
    <n v="72701"/>
    <x v="0"/>
    <s v="TEC-AC-10004633"/>
    <x v="2"/>
    <x v="11"/>
    <s v="Verbatim 25 GB 6x Blu-ray Single Layer Recordable Disc, 3/Pack"/>
    <n v="34.950000000000003"/>
    <n v="5"/>
    <n v="0"/>
    <x v="3013"/>
  </r>
  <r>
    <n v="3851"/>
    <x v="1901"/>
    <x v="784"/>
    <d v="2015-12-09T00:00:00"/>
    <s v="Standard Class"/>
    <s v="MS-17980"/>
    <s v="Michael Stewart"/>
    <x v="1"/>
    <s v="United States"/>
    <s v="Springfield"/>
    <x v="25"/>
    <n v="65807"/>
    <x v="2"/>
    <s v="OFF-PA-10001970"/>
    <x v="1"/>
    <x v="10"/>
    <s v="Xerox 1881"/>
    <n v="85.96"/>
    <n v="7"/>
    <n v="0"/>
    <x v="3296"/>
  </r>
  <r>
    <n v="3852"/>
    <x v="1902"/>
    <x v="481"/>
    <d v="2015-09-21T00:00:00"/>
    <s v="Same Day"/>
    <s v="DH-13675"/>
    <s v="Duane Huffman"/>
    <x v="2"/>
    <s v="United States"/>
    <s v="Quincy"/>
    <x v="31"/>
    <n v="2169"/>
    <x v="3"/>
    <s v="FUR-FU-10004006"/>
    <x v="0"/>
    <x v="5"/>
    <s v="Deflect-o DuraMat Lighweight, Studded, Beveled Mat for Low Pile Carpeting"/>
    <n v="85.3"/>
    <n v="2"/>
    <n v="0"/>
    <x v="3297"/>
  </r>
  <r>
    <n v="3853"/>
    <x v="1903"/>
    <x v="200"/>
    <d v="2017-11-29T00:00:00"/>
    <s v="First Class"/>
    <s v="GT-14755"/>
    <s v="Guy Thornton"/>
    <x v="0"/>
    <s v="United States"/>
    <s v="Rockford"/>
    <x v="10"/>
    <n v="61107"/>
    <x v="2"/>
    <s v="OFF-BI-10001524"/>
    <x v="1"/>
    <x v="8"/>
    <s v="GBC Premium Transparent Covers with Diagonal Lined Pattern"/>
    <n v="33.567999999999998"/>
    <n v="8"/>
    <n v="0.8"/>
    <x v="3298"/>
  </r>
  <r>
    <n v="3854"/>
    <x v="1904"/>
    <x v="921"/>
    <d v="2017-06-10T00:00:00"/>
    <s v="Standard Class"/>
    <s v="GH-14410"/>
    <s v="Gary Hansen"/>
    <x v="2"/>
    <s v="United States"/>
    <s v="San Francisco"/>
    <x v="1"/>
    <n v="94122"/>
    <x v="1"/>
    <s v="FUR-FU-10004164"/>
    <x v="0"/>
    <x v="5"/>
    <s v="Eldon 300 Class Desk Accessories, Black"/>
    <n v="4.95"/>
    <n v="1"/>
    <n v="0"/>
    <x v="3299"/>
  </r>
  <r>
    <n v="3855"/>
    <x v="1904"/>
    <x v="921"/>
    <d v="2017-06-10T00:00:00"/>
    <s v="Standard Class"/>
    <s v="GH-14410"/>
    <s v="Gary Hansen"/>
    <x v="2"/>
    <s v="United States"/>
    <s v="San Francisco"/>
    <x v="1"/>
    <n v="94122"/>
    <x v="1"/>
    <s v="OFF-ST-10002957"/>
    <x v="1"/>
    <x v="4"/>
    <s v="Sterilite Show Offs Storage Containers"/>
    <n v="26.4"/>
    <n v="5"/>
    <n v="0"/>
    <x v="232"/>
  </r>
  <r>
    <n v="3856"/>
    <x v="1905"/>
    <x v="436"/>
    <d v="2017-10-28T00:00:00"/>
    <s v="Second Class"/>
    <s v="DM-13015"/>
    <s v="Darrin Martin"/>
    <x v="0"/>
    <s v="United States"/>
    <s v="San Antonio"/>
    <x v="5"/>
    <n v="78207"/>
    <x v="2"/>
    <s v="OFF-BI-10004364"/>
    <x v="1"/>
    <x v="8"/>
    <s v="Storex Dura Pro Binders"/>
    <n v="3.5640000000000001"/>
    <n v="3"/>
    <n v="0.8"/>
    <x v="3300"/>
  </r>
  <r>
    <n v="3857"/>
    <x v="1905"/>
    <x v="436"/>
    <d v="2017-10-28T00:00:00"/>
    <s v="Second Class"/>
    <s v="DM-13015"/>
    <s v="Darrin Martin"/>
    <x v="0"/>
    <s v="United States"/>
    <s v="San Antonio"/>
    <x v="5"/>
    <n v="78207"/>
    <x v="2"/>
    <s v="TEC-PH-10002824"/>
    <x v="2"/>
    <x v="7"/>
    <s v="Jabra SPEAK 410 Multidevice Speakerphone"/>
    <n v="823.96"/>
    <n v="5"/>
    <n v="0.2"/>
    <x v="3268"/>
  </r>
  <r>
    <n v="3858"/>
    <x v="1905"/>
    <x v="436"/>
    <d v="2017-10-28T00:00:00"/>
    <s v="Second Class"/>
    <s v="DM-13015"/>
    <s v="Darrin Martin"/>
    <x v="0"/>
    <s v="United States"/>
    <s v="San Antonio"/>
    <x v="5"/>
    <n v="78207"/>
    <x v="2"/>
    <s v="OFF-AR-10000634"/>
    <x v="1"/>
    <x v="6"/>
    <s v="Newell 320"/>
    <n v="10.272"/>
    <n v="3"/>
    <n v="0.2"/>
    <x v="3301"/>
  </r>
  <r>
    <n v="3859"/>
    <x v="1906"/>
    <x v="414"/>
    <d v="2014-12-20T00:00:00"/>
    <s v="Same Day"/>
    <s v="TC-21295"/>
    <s v="Toby Carlisle"/>
    <x v="0"/>
    <s v="United States"/>
    <s v="Thornton"/>
    <x v="22"/>
    <n v="80229"/>
    <x v="1"/>
    <s v="TEC-AC-10001539"/>
    <x v="2"/>
    <x v="11"/>
    <s v="Logitech G430 Surround Sound Gaming Headset with Dolby 7.1 Technology"/>
    <n v="447.94400000000002"/>
    <n v="7"/>
    <n v="0.2"/>
    <x v="3302"/>
  </r>
  <r>
    <n v="3860"/>
    <x v="1907"/>
    <x v="922"/>
    <d v="2017-02-22T00:00:00"/>
    <s v="Standard Class"/>
    <s v="JK-16120"/>
    <s v="Julie Kriz"/>
    <x v="2"/>
    <s v="United States"/>
    <s v="Chicago"/>
    <x v="10"/>
    <n v="60653"/>
    <x v="2"/>
    <s v="FUR-TA-10001932"/>
    <x v="0"/>
    <x v="3"/>
    <s v="Chromcraft 48&quot; x 96&quot; Racetrack Double Pedestal Table"/>
    <n v="480.96"/>
    <n v="3"/>
    <n v="0.5"/>
    <x v="3303"/>
  </r>
  <r>
    <n v="3861"/>
    <x v="1907"/>
    <x v="922"/>
    <d v="2017-02-22T00:00:00"/>
    <s v="Standard Class"/>
    <s v="JK-16120"/>
    <s v="Julie Kriz"/>
    <x v="2"/>
    <s v="United States"/>
    <s v="Chicago"/>
    <x v="10"/>
    <n v="60653"/>
    <x v="2"/>
    <s v="TEC-PH-10002789"/>
    <x v="2"/>
    <x v="7"/>
    <s v="LG Exalt"/>
    <n v="124.792"/>
    <n v="1"/>
    <n v="0.2"/>
    <x v="3304"/>
  </r>
  <r>
    <n v="3862"/>
    <x v="1908"/>
    <x v="523"/>
    <d v="2014-05-10T00:00:00"/>
    <s v="Standard Class"/>
    <s v="NC-18415"/>
    <s v="Nathan Cano"/>
    <x v="0"/>
    <s v="United States"/>
    <s v="Yonkers"/>
    <x v="15"/>
    <n v="10701"/>
    <x v="3"/>
    <s v="OFF-BI-10004828"/>
    <x v="1"/>
    <x v="8"/>
    <s v="GBC Poly Designer Binding Covers"/>
    <n v="40.176000000000002"/>
    <n v="3"/>
    <n v="0.2"/>
    <x v="3305"/>
  </r>
  <r>
    <n v="3863"/>
    <x v="1908"/>
    <x v="523"/>
    <d v="2014-05-10T00:00:00"/>
    <s v="Standard Class"/>
    <s v="NC-18415"/>
    <s v="Nathan Cano"/>
    <x v="0"/>
    <s v="United States"/>
    <s v="Yonkers"/>
    <x v="15"/>
    <n v="10701"/>
    <x v="3"/>
    <s v="OFF-BI-10003981"/>
    <x v="1"/>
    <x v="8"/>
    <s v="Avery Durable Plastic 1&quot; Binders"/>
    <n v="10.896000000000001"/>
    <n v="3"/>
    <n v="0.2"/>
    <x v="3306"/>
  </r>
  <r>
    <n v="3864"/>
    <x v="1909"/>
    <x v="161"/>
    <d v="2017-10-19T00:00:00"/>
    <s v="Second Class"/>
    <s v="AJ-10960"/>
    <s v="Astrea Jones"/>
    <x v="0"/>
    <s v="United States"/>
    <s v="San Diego"/>
    <x v="1"/>
    <n v="92037"/>
    <x v="1"/>
    <s v="OFF-AR-10001770"/>
    <x v="1"/>
    <x v="6"/>
    <s v="Economy #2 Pencils"/>
    <n v="10.64"/>
    <n v="4"/>
    <n v="0"/>
    <x v="3307"/>
  </r>
  <r>
    <n v="3865"/>
    <x v="1910"/>
    <x v="109"/>
    <d v="2015-12-03T00:00:00"/>
    <s v="Standard Class"/>
    <s v="LC-16885"/>
    <s v="Lena Creighton"/>
    <x v="0"/>
    <s v="United States"/>
    <s v="Champaign"/>
    <x v="10"/>
    <n v="61821"/>
    <x v="2"/>
    <s v="FUR-FU-10004904"/>
    <x v="0"/>
    <x v="5"/>
    <s v="Eldon &quot;L&quot; Workstation Diamond Chairmat"/>
    <n v="151.96"/>
    <n v="5"/>
    <n v="0.6"/>
    <x v="3308"/>
  </r>
  <r>
    <n v="3866"/>
    <x v="1911"/>
    <x v="923"/>
    <d v="2014-07-29T00:00:00"/>
    <s v="Second Class"/>
    <s v="GW-14605"/>
    <s v="Giulietta Weimer"/>
    <x v="0"/>
    <s v="United States"/>
    <s v="San Francisco"/>
    <x v="1"/>
    <n v="94122"/>
    <x v="1"/>
    <s v="TEC-AC-10002842"/>
    <x v="2"/>
    <x v="11"/>
    <s v="WD My Passport Ultra 2TB Portable External Hard Drive"/>
    <n v="238"/>
    <n v="2"/>
    <n v="0"/>
    <x v="1764"/>
  </r>
  <r>
    <n v="3867"/>
    <x v="1912"/>
    <x v="756"/>
    <d v="2017-04-25T00:00:00"/>
    <s v="Second Class"/>
    <s v="SC-20305"/>
    <s v="Sean Christensen"/>
    <x v="0"/>
    <s v="United States"/>
    <s v="Lawrence"/>
    <x v="14"/>
    <n v="46226"/>
    <x v="2"/>
    <s v="TEC-AC-10003590"/>
    <x v="2"/>
    <x v="11"/>
    <s v="TRENDnet 56K USB 2.0 Phone, Internet and Fax Modem"/>
    <n v="155.34"/>
    <n v="6"/>
    <n v="0"/>
    <x v="3309"/>
  </r>
  <r>
    <n v="3868"/>
    <x v="1913"/>
    <x v="924"/>
    <d v="2015-10-27T00:00:00"/>
    <s v="Second Class"/>
    <s v="JF-15355"/>
    <s v="Jay Fein"/>
    <x v="0"/>
    <s v="United States"/>
    <s v="San Diego"/>
    <x v="1"/>
    <n v="92105"/>
    <x v="1"/>
    <s v="TEC-AC-10000710"/>
    <x v="2"/>
    <x v="11"/>
    <s v="Maxell DVD-RAM Discs"/>
    <n v="148.32"/>
    <n v="9"/>
    <n v="0"/>
    <x v="3310"/>
  </r>
  <r>
    <n v="3869"/>
    <x v="1913"/>
    <x v="924"/>
    <d v="2015-10-27T00:00:00"/>
    <s v="Second Class"/>
    <s v="JF-15355"/>
    <s v="Jay Fein"/>
    <x v="0"/>
    <s v="United States"/>
    <s v="San Diego"/>
    <x v="1"/>
    <n v="92105"/>
    <x v="1"/>
    <s v="FUR-CH-10004495"/>
    <x v="0"/>
    <x v="1"/>
    <s v="Global Leather and Oak Executive Chair, Black"/>
    <n v="240.78399999999999"/>
    <n v="1"/>
    <n v="0.2"/>
    <x v="3311"/>
  </r>
  <r>
    <n v="3870"/>
    <x v="1913"/>
    <x v="924"/>
    <d v="2015-10-27T00:00:00"/>
    <s v="Second Class"/>
    <s v="JF-15355"/>
    <s v="Jay Fein"/>
    <x v="0"/>
    <s v="United States"/>
    <s v="San Diego"/>
    <x v="1"/>
    <n v="92105"/>
    <x v="1"/>
    <s v="FUR-CH-10004540"/>
    <x v="0"/>
    <x v="1"/>
    <s v="Global Chrome Stack Chair"/>
    <n v="191.96799999999999"/>
    <n v="7"/>
    <n v="0.2"/>
    <x v="3312"/>
  </r>
  <r>
    <n v="3871"/>
    <x v="1913"/>
    <x v="924"/>
    <d v="2015-10-27T00:00:00"/>
    <s v="Second Class"/>
    <s v="JF-15355"/>
    <s v="Jay Fein"/>
    <x v="0"/>
    <s v="United States"/>
    <s v="San Diego"/>
    <x v="1"/>
    <n v="92105"/>
    <x v="1"/>
    <s v="OFF-PA-10004971"/>
    <x v="1"/>
    <x v="10"/>
    <s v="Xerox 196"/>
    <n v="11.56"/>
    <n v="2"/>
    <n v="0"/>
    <x v="1290"/>
  </r>
  <r>
    <n v="3872"/>
    <x v="1913"/>
    <x v="924"/>
    <d v="2015-10-27T00:00:00"/>
    <s v="Second Class"/>
    <s v="JF-15355"/>
    <s v="Jay Fein"/>
    <x v="0"/>
    <s v="United States"/>
    <s v="San Diego"/>
    <x v="1"/>
    <n v="92105"/>
    <x v="1"/>
    <s v="OFF-EN-10002600"/>
    <x v="1"/>
    <x v="12"/>
    <s v="Redi-Strip #10 Envelopes, 4 1/8 x 9 1/2"/>
    <n v="11.8"/>
    <n v="4"/>
    <n v="0"/>
    <x v="3313"/>
  </r>
  <r>
    <n v="3873"/>
    <x v="1913"/>
    <x v="924"/>
    <d v="2015-10-27T00:00:00"/>
    <s v="Second Class"/>
    <s v="JF-15355"/>
    <s v="Jay Fein"/>
    <x v="0"/>
    <s v="United States"/>
    <s v="San Diego"/>
    <x v="1"/>
    <n v="92105"/>
    <x v="1"/>
    <s v="FUR-CH-10001854"/>
    <x v="0"/>
    <x v="1"/>
    <s v="Office Star - Professional Matrix Back Chair with 2-to-1 Synchro Tilt and Mesh Fabric Seat"/>
    <n v="842.35199999999998"/>
    <n v="3"/>
    <n v="0.2"/>
    <x v="3314"/>
  </r>
  <r>
    <n v="3874"/>
    <x v="1914"/>
    <x v="64"/>
    <d v="2016-09-07T00:00:00"/>
    <s v="Second Class"/>
    <s v="DM-13015"/>
    <s v="Darrin Martin"/>
    <x v="0"/>
    <s v="United States"/>
    <s v="Johnson City"/>
    <x v="18"/>
    <n v="37604"/>
    <x v="0"/>
    <s v="OFF-EN-10001099"/>
    <x v="1"/>
    <x v="12"/>
    <s v="Staple envelope"/>
    <n v="23.472000000000001"/>
    <n v="3"/>
    <n v="0.2"/>
    <x v="3315"/>
  </r>
  <r>
    <n v="3875"/>
    <x v="1914"/>
    <x v="64"/>
    <d v="2016-09-07T00:00:00"/>
    <s v="Second Class"/>
    <s v="DM-13015"/>
    <s v="Darrin Martin"/>
    <x v="0"/>
    <s v="United States"/>
    <s v="Johnson City"/>
    <x v="18"/>
    <n v="37604"/>
    <x v="0"/>
    <s v="OFF-BI-10001597"/>
    <x v="1"/>
    <x v="8"/>
    <s v="Wilson Jones Ledger-Size, Piano-Hinge Binder, 2&quot;, Blue"/>
    <n v="86.058000000000007"/>
    <n v="7"/>
    <n v="0.7"/>
    <x v="3316"/>
  </r>
  <r>
    <n v="3876"/>
    <x v="1914"/>
    <x v="64"/>
    <d v="2016-09-07T00:00:00"/>
    <s v="Second Class"/>
    <s v="DM-13015"/>
    <s v="Darrin Martin"/>
    <x v="0"/>
    <s v="United States"/>
    <s v="Johnson City"/>
    <x v="18"/>
    <n v="37604"/>
    <x v="0"/>
    <s v="TEC-PH-10002660"/>
    <x v="2"/>
    <x v="7"/>
    <s v="Nortel Networks T7316 E Nt8 B27"/>
    <n v="108.78400000000001"/>
    <n v="2"/>
    <n v="0.2"/>
    <x v="3317"/>
  </r>
  <r>
    <n v="3877"/>
    <x v="1914"/>
    <x v="64"/>
    <d v="2016-09-07T00:00:00"/>
    <s v="Second Class"/>
    <s v="DM-13015"/>
    <s v="Darrin Martin"/>
    <x v="0"/>
    <s v="United States"/>
    <s v="Johnson City"/>
    <x v="18"/>
    <n v="37604"/>
    <x v="0"/>
    <s v="OFF-PA-10000327"/>
    <x v="1"/>
    <x v="10"/>
    <s v="Xerox 1971"/>
    <n v="10.272"/>
    <n v="3"/>
    <n v="0.2"/>
    <x v="1583"/>
  </r>
  <r>
    <n v="3878"/>
    <x v="1915"/>
    <x v="99"/>
    <d v="2016-11-02T00:00:00"/>
    <s v="Standard Class"/>
    <s v="EP-13915"/>
    <s v="Emily Phan"/>
    <x v="0"/>
    <s v="United States"/>
    <s v="Tampa"/>
    <x v="2"/>
    <n v="33614"/>
    <x v="0"/>
    <s v="OFF-BI-10001191"/>
    <x v="1"/>
    <x v="8"/>
    <s v="Canvas Sectional Post Binders"/>
    <n v="38.19"/>
    <n v="5"/>
    <n v="0.7"/>
    <x v="3318"/>
  </r>
  <r>
    <n v="3879"/>
    <x v="1916"/>
    <x v="267"/>
    <d v="2014-04-07T00:00:00"/>
    <s v="First Class"/>
    <s v="JG-15805"/>
    <s v="John Grady"/>
    <x v="1"/>
    <s v="United States"/>
    <s v="Decatur"/>
    <x v="10"/>
    <n v="62521"/>
    <x v="2"/>
    <s v="OFF-ST-10003455"/>
    <x v="1"/>
    <x v="4"/>
    <s v="Tenex File Box, Personal Filing Tote with Lid, Black"/>
    <n v="49.631999999999998"/>
    <n v="4"/>
    <n v="0.2"/>
    <x v="185"/>
  </r>
  <r>
    <n v="3880"/>
    <x v="1916"/>
    <x v="267"/>
    <d v="2014-04-07T00:00:00"/>
    <s v="First Class"/>
    <s v="JG-15805"/>
    <s v="John Grady"/>
    <x v="1"/>
    <s v="United States"/>
    <s v="Decatur"/>
    <x v="10"/>
    <n v="62521"/>
    <x v="2"/>
    <s v="OFF-ST-10001031"/>
    <x v="1"/>
    <x v="4"/>
    <s v="Adjustable Personal File Tote"/>
    <n v="52.095999999999997"/>
    <n v="4"/>
    <n v="0.2"/>
    <x v="3319"/>
  </r>
  <r>
    <n v="3881"/>
    <x v="1917"/>
    <x v="925"/>
    <d v="2015-06-20T00:00:00"/>
    <s v="Standard Class"/>
    <s v="PF-19120"/>
    <s v="Peter Fuller"/>
    <x v="0"/>
    <s v="United States"/>
    <s v="Gilbert"/>
    <x v="16"/>
    <n v="85234"/>
    <x v="1"/>
    <s v="OFF-PA-10002245"/>
    <x v="1"/>
    <x v="10"/>
    <s v="Xerox 1895"/>
    <n v="9.5679999999999996"/>
    <n v="2"/>
    <n v="0.2"/>
    <x v="3320"/>
  </r>
  <r>
    <n v="3882"/>
    <x v="1917"/>
    <x v="925"/>
    <d v="2015-06-20T00:00:00"/>
    <s v="Standard Class"/>
    <s v="PF-19120"/>
    <s v="Peter Fuller"/>
    <x v="0"/>
    <s v="United States"/>
    <s v="Gilbert"/>
    <x v="16"/>
    <n v="85234"/>
    <x v="1"/>
    <s v="OFF-ST-10004804"/>
    <x v="1"/>
    <x v="4"/>
    <s v="Belkin 19&quot; Vented Equipment Shelf, Black"/>
    <n v="82.367999999999995"/>
    <n v="2"/>
    <n v="0.2"/>
    <x v="252"/>
  </r>
  <r>
    <n v="3883"/>
    <x v="1917"/>
    <x v="925"/>
    <d v="2015-06-20T00:00:00"/>
    <s v="Standard Class"/>
    <s v="PF-19120"/>
    <s v="Peter Fuller"/>
    <x v="0"/>
    <s v="United States"/>
    <s v="Gilbert"/>
    <x v="16"/>
    <n v="85234"/>
    <x v="1"/>
    <s v="FUR-FU-10004904"/>
    <x v="0"/>
    <x v="5"/>
    <s v="Eldon &quot;L&quot; Workstation Diamond Chairmat"/>
    <n v="364.70400000000001"/>
    <n v="6"/>
    <n v="0.2"/>
    <x v="3321"/>
  </r>
  <r>
    <n v="3884"/>
    <x v="1917"/>
    <x v="925"/>
    <d v="2015-06-20T00:00:00"/>
    <s v="Standard Class"/>
    <s v="PF-19120"/>
    <s v="Peter Fuller"/>
    <x v="0"/>
    <s v="United States"/>
    <s v="Gilbert"/>
    <x v="16"/>
    <n v="85234"/>
    <x v="1"/>
    <s v="FUR-FU-10002396"/>
    <x v="0"/>
    <x v="5"/>
    <s v="DAX Copper Panel Document Frame, 5 x 7 Size"/>
    <n v="40.256"/>
    <n v="4"/>
    <n v="0.2"/>
    <x v="3322"/>
  </r>
  <r>
    <n v="3885"/>
    <x v="1918"/>
    <x v="260"/>
    <d v="2014-07-12T00:00:00"/>
    <s v="Standard Class"/>
    <s v="DW-13195"/>
    <s v="David Wiener"/>
    <x v="1"/>
    <s v="United States"/>
    <s v="Knoxville"/>
    <x v="18"/>
    <n v="37918"/>
    <x v="0"/>
    <s v="OFF-AR-10002833"/>
    <x v="1"/>
    <x v="6"/>
    <s v="Newell 322"/>
    <n v="4.3680000000000003"/>
    <n v="3"/>
    <n v="0.2"/>
    <x v="1574"/>
  </r>
  <r>
    <n v="3886"/>
    <x v="1919"/>
    <x v="926"/>
    <d v="2017-02-02T00:00:00"/>
    <s v="Standard Class"/>
    <s v="CK-12595"/>
    <s v="Clytie Kelty"/>
    <x v="0"/>
    <s v="United States"/>
    <s v="Chicago"/>
    <x v="10"/>
    <n v="60653"/>
    <x v="2"/>
    <s v="OFF-BI-10001072"/>
    <x v="1"/>
    <x v="8"/>
    <s v="GBC Clear Cover, 8-1/2 x 11, unpunched, 25 covers per pack"/>
    <n v="12.128"/>
    <n v="4"/>
    <n v="0.8"/>
    <x v="3323"/>
  </r>
  <r>
    <n v="3887"/>
    <x v="1920"/>
    <x v="840"/>
    <d v="2016-03-08T00:00:00"/>
    <s v="Second Class"/>
    <s v="CC-12670"/>
    <s v="Craig Carreira"/>
    <x v="0"/>
    <s v="United States"/>
    <s v="Bloomington"/>
    <x v="14"/>
    <n v="47401"/>
    <x v="2"/>
    <s v="TEC-PH-10003171"/>
    <x v="2"/>
    <x v="7"/>
    <s v="Plantronics Encore H101 Dual Earpieces Headset"/>
    <n v="134.85"/>
    <n v="3"/>
    <n v="0"/>
    <x v="3324"/>
  </r>
  <r>
    <n v="3888"/>
    <x v="1921"/>
    <x v="270"/>
    <d v="2014-06-06T00:00:00"/>
    <s v="Standard Class"/>
    <s v="SV-20785"/>
    <s v="Stewart Visinsky"/>
    <x v="0"/>
    <s v="United States"/>
    <s v="Roswell"/>
    <x v="32"/>
    <n v="30076"/>
    <x v="0"/>
    <s v="OFF-AR-10004511"/>
    <x v="1"/>
    <x v="6"/>
    <s v="Sanford Colorific Scented Colored Pencils, 12/Pack"/>
    <n v="8.56"/>
    <n v="2"/>
    <n v="0"/>
    <x v="3325"/>
  </r>
  <r>
    <n v="3889"/>
    <x v="1921"/>
    <x v="270"/>
    <d v="2014-06-06T00:00:00"/>
    <s v="Standard Class"/>
    <s v="SV-20785"/>
    <s v="Stewart Visinsky"/>
    <x v="0"/>
    <s v="United States"/>
    <s v="Roswell"/>
    <x v="32"/>
    <n v="30076"/>
    <x v="0"/>
    <s v="TEC-PH-10001425"/>
    <x v="2"/>
    <x v="7"/>
    <s v="Mophie Juice Pack Helium for iPhone"/>
    <n v="239.97"/>
    <n v="3"/>
    <n v="0"/>
    <x v="3326"/>
  </r>
  <r>
    <n v="3890"/>
    <x v="1921"/>
    <x v="270"/>
    <d v="2014-06-06T00:00:00"/>
    <s v="Standard Class"/>
    <s v="SV-20785"/>
    <s v="Stewart Visinsky"/>
    <x v="0"/>
    <s v="United States"/>
    <s v="Roswell"/>
    <x v="32"/>
    <n v="30076"/>
    <x v="0"/>
    <s v="OFF-ST-10001490"/>
    <x v="1"/>
    <x v="4"/>
    <s v="Hot File 7-Pocket, Floor Stand"/>
    <n v="356.94"/>
    <n v="2"/>
    <n v="0"/>
    <x v="3327"/>
  </r>
  <r>
    <n v="3891"/>
    <x v="1922"/>
    <x v="390"/>
    <d v="2016-11-30T00:00:00"/>
    <s v="Standard Class"/>
    <s v="SP-20860"/>
    <s v="Sung Pak"/>
    <x v="1"/>
    <s v="United States"/>
    <s v="Los Angeles"/>
    <x v="1"/>
    <n v="90036"/>
    <x v="1"/>
    <s v="TEC-AC-10003033"/>
    <x v="2"/>
    <x v="11"/>
    <s v="Plantronics CS510 - Over-the-Head monaural Wireless Headset System"/>
    <n v="659.9"/>
    <n v="2"/>
    <n v="0"/>
    <x v="3328"/>
  </r>
  <r>
    <n v="3892"/>
    <x v="1922"/>
    <x v="390"/>
    <d v="2016-11-30T00:00:00"/>
    <s v="Standard Class"/>
    <s v="SP-20860"/>
    <s v="Sung Pak"/>
    <x v="1"/>
    <s v="United States"/>
    <s v="Los Angeles"/>
    <x v="1"/>
    <n v="90036"/>
    <x v="1"/>
    <s v="FUR-CH-10001394"/>
    <x v="0"/>
    <x v="1"/>
    <s v="Global Leather Executive Chair"/>
    <n v="1684.752"/>
    <n v="6"/>
    <n v="0.2"/>
    <x v="3329"/>
  </r>
  <r>
    <n v="3893"/>
    <x v="1922"/>
    <x v="390"/>
    <d v="2016-11-30T00:00:00"/>
    <s v="Standard Class"/>
    <s v="SP-20860"/>
    <s v="Sung Pak"/>
    <x v="1"/>
    <s v="United States"/>
    <s v="Los Angeles"/>
    <x v="1"/>
    <n v="90036"/>
    <x v="1"/>
    <s v="TEC-AC-10000420"/>
    <x v="2"/>
    <x v="11"/>
    <s v="Logitech G500s Laser Gaming Mouse with Adjustable Weight Tuning"/>
    <n v="559.91999999999996"/>
    <n v="8"/>
    <n v="0"/>
    <x v="3330"/>
  </r>
  <r>
    <n v="3894"/>
    <x v="1923"/>
    <x v="338"/>
    <d v="2016-11-14T00:00:00"/>
    <s v="Standard Class"/>
    <s v="MS-17770"/>
    <s v="Maxwell Schwartz"/>
    <x v="0"/>
    <s v="United States"/>
    <s v="Houston"/>
    <x v="5"/>
    <n v="77036"/>
    <x v="2"/>
    <s v="TEC-AC-10004901"/>
    <x v="2"/>
    <x v="11"/>
    <s v="Kensington SlimBlade Notebook Wireless Mouse with Nano Receiver "/>
    <n v="279.94400000000002"/>
    <n v="7"/>
    <n v="0.2"/>
    <x v="3331"/>
  </r>
  <r>
    <n v="3895"/>
    <x v="1924"/>
    <x v="754"/>
    <d v="2014-11-28T00:00:00"/>
    <s v="Standard Class"/>
    <s v="TC-21475"/>
    <s v="Tony Chapman"/>
    <x v="2"/>
    <s v="United States"/>
    <s v="Bolingbrook"/>
    <x v="10"/>
    <n v="60440"/>
    <x v="2"/>
    <s v="OFF-BI-10002571"/>
    <x v="1"/>
    <x v="8"/>
    <s v="Avery Framed View Binder, EZD Ring (Locking), Navy, 1 1/2&quot;"/>
    <n v="9.98"/>
    <n v="5"/>
    <n v="0.8"/>
    <x v="3332"/>
  </r>
  <r>
    <n v="3896"/>
    <x v="1925"/>
    <x v="927"/>
    <d v="2017-05-05T00:00:00"/>
    <s v="Standard Class"/>
    <s v="SJ-20125"/>
    <s v="Sanjit Jacobs"/>
    <x v="2"/>
    <s v="United States"/>
    <s v="Texarkana"/>
    <x v="36"/>
    <n v="71854"/>
    <x v="0"/>
    <s v="TEC-AC-10002331"/>
    <x v="2"/>
    <x v="11"/>
    <s v="Maxell 74 Minute CDR, 10/Pack"/>
    <n v="48.9"/>
    <n v="5"/>
    <n v="0"/>
    <x v="3333"/>
  </r>
  <r>
    <n v="3897"/>
    <x v="1926"/>
    <x v="226"/>
    <d v="2017-12-12T00:00:00"/>
    <s v="Standard Class"/>
    <s v="DS-13180"/>
    <s v="David Smith"/>
    <x v="1"/>
    <s v="United States"/>
    <s v="San Antonio"/>
    <x v="5"/>
    <n v="78207"/>
    <x v="2"/>
    <s v="OFF-FA-10000611"/>
    <x v="1"/>
    <x v="13"/>
    <s v="Binder Clips by OIC"/>
    <n v="3.552"/>
    <n v="3"/>
    <n v="0.2"/>
    <x v="3334"/>
  </r>
  <r>
    <n v="3898"/>
    <x v="1926"/>
    <x v="226"/>
    <d v="2017-12-12T00:00:00"/>
    <s v="Standard Class"/>
    <s v="DS-13180"/>
    <s v="David Smith"/>
    <x v="1"/>
    <s v="United States"/>
    <s v="San Antonio"/>
    <x v="5"/>
    <n v="78207"/>
    <x v="2"/>
    <s v="OFF-PA-10000304"/>
    <x v="1"/>
    <x v="10"/>
    <s v="Xerox 1995"/>
    <n v="15.552"/>
    <n v="3"/>
    <n v="0.2"/>
    <x v="12"/>
  </r>
  <r>
    <n v="3899"/>
    <x v="1927"/>
    <x v="329"/>
    <d v="2017-12-04T00:00:00"/>
    <s v="Standard Class"/>
    <s v="SC-20800"/>
    <s v="Stuart Calhoun"/>
    <x v="0"/>
    <s v="United States"/>
    <s v="Edinburg"/>
    <x v="5"/>
    <n v="78539"/>
    <x v="2"/>
    <s v="OFF-FA-10000611"/>
    <x v="1"/>
    <x v="13"/>
    <s v="Binder Clips by OIC"/>
    <n v="2.3679999999999999"/>
    <n v="2"/>
    <n v="0.2"/>
    <x v="3285"/>
  </r>
  <r>
    <n v="3900"/>
    <x v="1928"/>
    <x v="226"/>
    <d v="2017-12-09T00:00:00"/>
    <s v="First Class"/>
    <s v="SH-20395"/>
    <s v="Shahid Hopkins"/>
    <x v="0"/>
    <s v="United States"/>
    <s v="Toledo"/>
    <x v="24"/>
    <n v="43615"/>
    <x v="3"/>
    <s v="TEC-AC-10002567"/>
    <x v="2"/>
    <x v="11"/>
    <s v="Logitech G602 Wireless Gaming Mouse"/>
    <n v="127.98399999999999"/>
    <n v="2"/>
    <n v="0.2"/>
    <x v="3335"/>
  </r>
  <r>
    <n v="3901"/>
    <x v="1929"/>
    <x v="928"/>
    <d v="2015-01-08T00:00:00"/>
    <s v="Standard Class"/>
    <s v="SF-20965"/>
    <s v="Sylvia Foulston"/>
    <x v="1"/>
    <s v="United States"/>
    <s v="Baytown"/>
    <x v="5"/>
    <n v="77520"/>
    <x v="2"/>
    <s v="OFF-PA-10001937"/>
    <x v="1"/>
    <x v="10"/>
    <s v="Xerox 21"/>
    <n v="10.368"/>
    <n v="2"/>
    <n v="0.2"/>
    <x v="572"/>
  </r>
  <r>
    <n v="3902"/>
    <x v="1930"/>
    <x v="717"/>
    <d v="2015-11-20T00:00:00"/>
    <s v="Standard Class"/>
    <s v="MG-17680"/>
    <s v="Maureen Gastineau"/>
    <x v="2"/>
    <s v="United States"/>
    <s v="Philadelphia"/>
    <x v="9"/>
    <n v="19143"/>
    <x v="3"/>
    <s v="TEC-AC-10001090"/>
    <x v="2"/>
    <x v="11"/>
    <s v="Micro Innovations Wireless Classic Keyboard with Mouse"/>
    <n v="47.984000000000002"/>
    <n v="2"/>
    <n v="0.2"/>
    <x v="3336"/>
  </r>
  <r>
    <n v="3903"/>
    <x v="1931"/>
    <x v="653"/>
    <d v="2015-10-07T00:00:00"/>
    <s v="Second Class"/>
    <s v="CS-12400"/>
    <s v="Christopher Schild"/>
    <x v="2"/>
    <s v="United States"/>
    <s v="Los Angeles"/>
    <x v="1"/>
    <n v="90045"/>
    <x v="1"/>
    <s v="OFF-ST-10000943"/>
    <x v="1"/>
    <x v="4"/>
    <s v="Eldon ProFile File 'N Store Portable File Tub Letter/Legal Size Black"/>
    <n v="270.33999999999997"/>
    <n v="14"/>
    <n v="0"/>
    <x v="3337"/>
  </r>
  <r>
    <n v="3904"/>
    <x v="1932"/>
    <x v="57"/>
    <d v="2015-04-10T00:00:00"/>
    <s v="Standard Class"/>
    <s v="VT-21700"/>
    <s v="Valerie Takahito"/>
    <x v="2"/>
    <s v="United States"/>
    <s v="Philadelphia"/>
    <x v="9"/>
    <n v="19143"/>
    <x v="3"/>
    <s v="OFF-AP-10004036"/>
    <x v="1"/>
    <x v="9"/>
    <s v="Bionaire 99.97% HEPA Air Cleaner"/>
    <n v="98.111999999999995"/>
    <n v="7"/>
    <n v="0.2"/>
    <x v="3338"/>
  </r>
  <r>
    <n v="3905"/>
    <x v="1932"/>
    <x v="57"/>
    <d v="2015-04-10T00:00:00"/>
    <s v="Standard Class"/>
    <s v="VT-21700"/>
    <s v="Valerie Takahito"/>
    <x v="2"/>
    <s v="United States"/>
    <s v="Philadelphia"/>
    <x v="9"/>
    <n v="19143"/>
    <x v="3"/>
    <s v="OFF-ST-10003816"/>
    <x v="1"/>
    <x v="4"/>
    <s v="Fellowes High-Stak Drawer Files"/>
    <n v="563.80799999999999"/>
    <n v="4"/>
    <n v="0.2"/>
    <x v="2734"/>
  </r>
  <r>
    <n v="3906"/>
    <x v="1932"/>
    <x v="57"/>
    <d v="2015-04-10T00:00:00"/>
    <s v="Standard Class"/>
    <s v="VT-21700"/>
    <s v="Valerie Takahito"/>
    <x v="2"/>
    <s v="United States"/>
    <s v="Philadelphia"/>
    <x v="9"/>
    <n v="19143"/>
    <x v="3"/>
    <s v="OFF-BI-10002072"/>
    <x v="1"/>
    <x v="8"/>
    <s v="Cardinal Slant-D Ring Binders"/>
    <n v="10.428000000000001"/>
    <n v="4"/>
    <n v="0.7"/>
    <x v="3339"/>
  </r>
  <r>
    <n v="3907"/>
    <x v="1932"/>
    <x v="57"/>
    <d v="2015-04-10T00:00:00"/>
    <s v="Standard Class"/>
    <s v="VT-21700"/>
    <s v="Valerie Takahito"/>
    <x v="2"/>
    <s v="United States"/>
    <s v="Philadelphia"/>
    <x v="9"/>
    <n v="19143"/>
    <x v="3"/>
    <s v="FUR-FU-10001468"/>
    <x v="0"/>
    <x v="5"/>
    <s v="Tenex Antistatic Computer Chair Mats"/>
    <n v="547.13599999999997"/>
    <n v="4"/>
    <n v="0.2"/>
    <x v="2078"/>
  </r>
  <r>
    <n v="3908"/>
    <x v="1932"/>
    <x v="57"/>
    <d v="2015-04-10T00:00:00"/>
    <s v="Standard Class"/>
    <s v="VT-21700"/>
    <s v="Valerie Takahito"/>
    <x v="2"/>
    <s v="United States"/>
    <s v="Philadelphia"/>
    <x v="9"/>
    <n v="19143"/>
    <x v="3"/>
    <s v="TEC-PH-10000347"/>
    <x v="2"/>
    <x v="7"/>
    <s v="Cush Cases Heavy Duty Rugged Cover Case for Samsung Galaxy S5 - Purple"/>
    <n v="14.85"/>
    <n v="5"/>
    <n v="0.4"/>
    <x v="3340"/>
  </r>
  <r>
    <n v="3909"/>
    <x v="1932"/>
    <x v="57"/>
    <d v="2015-04-10T00:00:00"/>
    <s v="Standard Class"/>
    <s v="VT-21700"/>
    <s v="Valerie Takahito"/>
    <x v="2"/>
    <s v="United States"/>
    <s v="Philadelphia"/>
    <x v="9"/>
    <n v="19143"/>
    <x v="3"/>
    <s v="TEC-PH-10002844"/>
    <x v="2"/>
    <x v="7"/>
    <s v="Speck Products Candyshell Flip Case"/>
    <n v="41.988"/>
    <n v="2"/>
    <n v="0.4"/>
    <x v="3341"/>
  </r>
  <r>
    <n v="3910"/>
    <x v="1932"/>
    <x v="57"/>
    <d v="2015-04-10T00:00:00"/>
    <s v="Standard Class"/>
    <s v="VT-21700"/>
    <s v="Valerie Takahito"/>
    <x v="2"/>
    <s v="United States"/>
    <s v="Philadelphia"/>
    <x v="9"/>
    <n v="19143"/>
    <x v="3"/>
    <s v="FUR-FU-10001037"/>
    <x v="0"/>
    <x v="5"/>
    <s v="DAX Charcoal/Nickel-Tone Document Frame, 5 x 7"/>
    <n v="7.5839999999999996"/>
    <n v="1"/>
    <n v="0.2"/>
    <x v="2566"/>
  </r>
  <r>
    <n v="3911"/>
    <x v="1932"/>
    <x v="57"/>
    <d v="2015-04-10T00:00:00"/>
    <s v="Standard Class"/>
    <s v="VT-21700"/>
    <s v="Valerie Takahito"/>
    <x v="2"/>
    <s v="United States"/>
    <s v="Philadelphia"/>
    <x v="9"/>
    <n v="19143"/>
    <x v="3"/>
    <s v="FUR-BO-10004218"/>
    <x v="0"/>
    <x v="0"/>
    <s v="Bush Heritage Pine Collection 5-Shelf Bookcase, Albany Pine Finish, *Special Order"/>
    <n v="352.45"/>
    <n v="5"/>
    <n v="0.5"/>
    <x v="3342"/>
  </r>
  <r>
    <n v="3912"/>
    <x v="1933"/>
    <x v="929"/>
    <d v="2017-06-06T00:00:00"/>
    <s v="First Class"/>
    <s v="AB-10105"/>
    <s v="Adrian Barton"/>
    <x v="0"/>
    <s v="United States"/>
    <s v="Pearland"/>
    <x v="5"/>
    <n v="77581"/>
    <x v="2"/>
    <s v="TEC-PH-10001619"/>
    <x v="2"/>
    <x v="7"/>
    <s v="LG G3"/>
    <n v="470.37599999999998"/>
    <n v="3"/>
    <n v="0.2"/>
    <x v="562"/>
  </r>
  <r>
    <n v="3913"/>
    <x v="1934"/>
    <x v="65"/>
    <d v="2017-09-25T00:00:00"/>
    <s v="Standard Class"/>
    <s v="MM-18280"/>
    <s v="Muhammed MacIntyre"/>
    <x v="1"/>
    <s v="United States"/>
    <s v="New York City"/>
    <x v="15"/>
    <n v="10035"/>
    <x v="3"/>
    <s v="OFF-PA-10001639"/>
    <x v="1"/>
    <x v="10"/>
    <s v="Xerox 203"/>
    <n v="19.440000000000001"/>
    <n v="3"/>
    <n v="0"/>
    <x v="551"/>
  </r>
  <r>
    <n v="3914"/>
    <x v="1934"/>
    <x v="65"/>
    <d v="2017-09-25T00:00:00"/>
    <s v="Standard Class"/>
    <s v="MM-18280"/>
    <s v="Muhammed MacIntyre"/>
    <x v="1"/>
    <s v="United States"/>
    <s v="New York City"/>
    <x v="15"/>
    <n v="10035"/>
    <x v="3"/>
    <s v="FUR-FU-10002268"/>
    <x v="0"/>
    <x v="5"/>
    <s v="Ultra Door Push Plate"/>
    <n v="9.82"/>
    <n v="2"/>
    <n v="0"/>
    <x v="3343"/>
  </r>
  <r>
    <n v="3915"/>
    <x v="1935"/>
    <x v="930"/>
    <d v="2017-07-23T00:00:00"/>
    <s v="Standard Class"/>
    <s v="ML-17410"/>
    <s v="Maris LaWare"/>
    <x v="0"/>
    <s v="United States"/>
    <s v="Phoenix"/>
    <x v="16"/>
    <n v="85023"/>
    <x v="1"/>
    <s v="FUR-TA-10001932"/>
    <x v="0"/>
    <x v="3"/>
    <s v="Chromcraft 48&quot; x 96&quot; Racetrack Double Pedestal Table"/>
    <n v="801.6"/>
    <n v="5"/>
    <n v="0.5"/>
    <x v="3344"/>
  </r>
  <r>
    <n v="3916"/>
    <x v="1935"/>
    <x v="930"/>
    <d v="2017-07-23T00:00:00"/>
    <s v="Standard Class"/>
    <s v="ML-17410"/>
    <s v="Maris LaWare"/>
    <x v="0"/>
    <s v="United States"/>
    <s v="Phoenix"/>
    <x v="16"/>
    <n v="85023"/>
    <x v="1"/>
    <s v="FUR-CH-10004218"/>
    <x v="0"/>
    <x v="1"/>
    <s v="Global Fabric Manager's Chair, Dark Gray"/>
    <n v="161.56800000000001"/>
    <n v="2"/>
    <n v="0.2"/>
    <x v="3345"/>
  </r>
  <r>
    <n v="3917"/>
    <x v="1935"/>
    <x v="930"/>
    <d v="2017-07-23T00:00:00"/>
    <s v="Standard Class"/>
    <s v="ML-17410"/>
    <s v="Maris LaWare"/>
    <x v="0"/>
    <s v="United States"/>
    <s v="Phoenix"/>
    <x v="16"/>
    <n v="85023"/>
    <x v="1"/>
    <s v="OFF-PA-10000246"/>
    <x v="1"/>
    <x v="10"/>
    <s v="Riverleaf Stik-Withit Designer Note Cubes"/>
    <n v="16.096"/>
    <n v="2"/>
    <n v="0.2"/>
    <x v="3346"/>
  </r>
  <r>
    <n v="3918"/>
    <x v="1935"/>
    <x v="930"/>
    <d v="2017-07-23T00:00:00"/>
    <s v="Standard Class"/>
    <s v="ML-17410"/>
    <s v="Maris LaWare"/>
    <x v="0"/>
    <s v="United States"/>
    <s v="Phoenix"/>
    <x v="16"/>
    <n v="85023"/>
    <x v="1"/>
    <s v="OFF-BI-10003350"/>
    <x v="1"/>
    <x v="8"/>
    <s v="Acco Expandable Hanging Binders"/>
    <n v="7.6559999999999997"/>
    <n v="4"/>
    <n v="0.7"/>
    <x v="3347"/>
  </r>
  <r>
    <n v="3919"/>
    <x v="1935"/>
    <x v="930"/>
    <d v="2017-07-23T00:00:00"/>
    <s v="Standard Class"/>
    <s v="ML-17410"/>
    <s v="Maris LaWare"/>
    <x v="0"/>
    <s v="United States"/>
    <s v="Phoenix"/>
    <x v="16"/>
    <n v="85023"/>
    <x v="1"/>
    <s v="FUR-CH-10000513"/>
    <x v="0"/>
    <x v="1"/>
    <s v="High-Back Leather Manager's Chair"/>
    <n v="311.976"/>
    <n v="3"/>
    <n v="0.2"/>
    <x v="3348"/>
  </r>
  <r>
    <n v="3920"/>
    <x v="1936"/>
    <x v="494"/>
    <d v="2015-12-07T00:00:00"/>
    <s v="Standard Class"/>
    <s v="KD-16495"/>
    <s v="Keith Dawkins"/>
    <x v="1"/>
    <s v="United States"/>
    <s v="Chesapeake"/>
    <x v="17"/>
    <n v="23320"/>
    <x v="0"/>
    <s v="OFF-ST-10001321"/>
    <x v="1"/>
    <x v="4"/>
    <s v="Decoflex Hanging Personal Folder File, Blue"/>
    <n v="61.68"/>
    <n v="4"/>
    <n v="0"/>
    <x v="3349"/>
  </r>
  <r>
    <n v="3921"/>
    <x v="1936"/>
    <x v="494"/>
    <d v="2015-12-07T00:00:00"/>
    <s v="Standard Class"/>
    <s v="KD-16495"/>
    <s v="Keith Dawkins"/>
    <x v="1"/>
    <s v="United States"/>
    <s v="Chesapeake"/>
    <x v="17"/>
    <n v="23320"/>
    <x v="0"/>
    <s v="OFF-BI-10004233"/>
    <x v="1"/>
    <x v="8"/>
    <s v="GBC Pre-Punched Binding Paper, Plastic, White, 8-1/2&quot; x 11&quot;"/>
    <n v="63.96"/>
    <n v="4"/>
    <n v="0"/>
    <x v="3350"/>
  </r>
  <r>
    <n v="3922"/>
    <x v="1937"/>
    <x v="931"/>
    <d v="2016-07-02T00:00:00"/>
    <s v="Second Class"/>
    <s v="RF-19735"/>
    <s v="Roland Fjeld"/>
    <x v="0"/>
    <s v="United States"/>
    <s v="Chicago"/>
    <x v="10"/>
    <n v="60610"/>
    <x v="2"/>
    <s v="TEC-PH-10001299"/>
    <x v="2"/>
    <x v="7"/>
    <s v="Polycom CX300 Desktop Phone USB VoIP phone"/>
    <n v="359.976"/>
    <n v="3"/>
    <n v="0.2"/>
    <x v="3351"/>
  </r>
  <r>
    <n v="3923"/>
    <x v="1938"/>
    <x v="735"/>
    <d v="2017-09-01T00:00:00"/>
    <s v="Standard Class"/>
    <s v="SC-20305"/>
    <s v="Sean Christensen"/>
    <x v="0"/>
    <s v="United States"/>
    <s v="Chicago"/>
    <x v="10"/>
    <n v="60623"/>
    <x v="2"/>
    <s v="OFF-PA-10002479"/>
    <x v="1"/>
    <x v="10"/>
    <s v="Xerox 4200 Series MultiUse Premium Copy Paper (20Lb. and 84 Bright)"/>
    <n v="25.344000000000001"/>
    <n v="6"/>
    <n v="0.2"/>
    <x v="897"/>
  </r>
  <r>
    <n v="3924"/>
    <x v="1938"/>
    <x v="735"/>
    <d v="2017-09-01T00:00:00"/>
    <s v="Standard Class"/>
    <s v="SC-20305"/>
    <s v="Sean Christensen"/>
    <x v="0"/>
    <s v="United States"/>
    <s v="Chicago"/>
    <x v="10"/>
    <n v="60623"/>
    <x v="2"/>
    <s v="OFF-PA-10001461"/>
    <x v="1"/>
    <x v="10"/>
    <s v="HP Office Paper (20Lb. and 87 Bright)"/>
    <n v="26.72"/>
    <n v="5"/>
    <n v="0.2"/>
    <x v="3352"/>
  </r>
  <r>
    <n v="3925"/>
    <x v="1939"/>
    <x v="328"/>
    <d v="2014-09-21T00:00:00"/>
    <s v="Standard Class"/>
    <s v="BN-11515"/>
    <s v="Bradley Nguyen"/>
    <x v="0"/>
    <s v="United States"/>
    <s v="Seattle"/>
    <x v="4"/>
    <n v="98103"/>
    <x v="1"/>
    <s v="OFF-ST-10004963"/>
    <x v="1"/>
    <x v="4"/>
    <s v="Eldon Gobal File Keepers"/>
    <n v="30.28"/>
    <n v="2"/>
    <n v="0"/>
    <x v="3353"/>
  </r>
  <r>
    <n v="3926"/>
    <x v="1939"/>
    <x v="328"/>
    <d v="2014-09-21T00:00:00"/>
    <s v="Standard Class"/>
    <s v="BN-11515"/>
    <s v="Bradley Nguyen"/>
    <x v="0"/>
    <s v="United States"/>
    <s v="Seattle"/>
    <x v="4"/>
    <n v="98103"/>
    <x v="1"/>
    <s v="OFF-ST-10000943"/>
    <x v="1"/>
    <x v="4"/>
    <s v="Eldon ProFile File 'N Store Portable File Tub Letter/Legal Size Black"/>
    <n v="57.93"/>
    <n v="3"/>
    <n v="0"/>
    <x v="3354"/>
  </r>
  <r>
    <n v="3927"/>
    <x v="1939"/>
    <x v="328"/>
    <d v="2014-09-21T00:00:00"/>
    <s v="Standard Class"/>
    <s v="BN-11515"/>
    <s v="Bradley Nguyen"/>
    <x v="0"/>
    <s v="United States"/>
    <s v="Seattle"/>
    <x v="4"/>
    <n v="98103"/>
    <x v="1"/>
    <s v="FUR-FU-10004671"/>
    <x v="0"/>
    <x v="5"/>
    <s v="Executive Impressions 12&quot; Wall Clock"/>
    <n v="35.340000000000003"/>
    <n v="2"/>
    <n v="0"/>
    <x v="2424"/>
  </r>
  <r>
    <n v="3928"/>
    <x v="1939"/>
    <x v="328"/>
    <d v="2014-09-21T00:00:00"/>
    <s v="Standard Class"/>
    <s v="BN-11515"/>
    <s v="Bradley Nguyen"/>
    <x v="0"/>
    <s v="United States"/>
    <s v="Seattle"/>
    <x v="4"/>
    <n v="98103"/>
    <x v="1"/>
    <s v="OFF-BI-10002735"/>
    <x v="1"/>
    <x v="8"/>
    <s v="GBC Prestige Therm-A-Bind Covers"/>
    <n v="137.24"/>
    <n v="5"/>
    <n v="0.2"/>
    <x v="2097"/>
  </r>
  <r>
    <n v="3929"/>
    <x v="1940"/>
    <x v="560"/>
    <d v="2016-03-17T00:00:00"/>
    <s v="First Class"/>
    <s v="JS-15880"/>
    <s v="John Stevenson"/>
    <x v="0"/>
    <s v="United States"/>
    <s v="Harlingen"/>
    <x v="5"/>
    <n v="78550"/>
    <x v="2"/>
    <s v="FUR-BO-10004409"/>
    <x v="0"/>
    <x v="0"/>
    <s v="Safco Value Mate Series Steel Bookcases, Baked Enamel Finish on Steel, Gray"/>
    <n v="241.33199999999999"/>
    <n v="5"/>
    <n v="0.32"/>
    <x v="3355"/>
  </r>
  <r>
    <n v="3930"/>
    <x v="1940"/>
    <x v="560"/>
    <d v="2016-03-17T00:00:00"/>
    <s v="First Class"/>
    <s v="JS-15880"/>
    <s v="John Stevenson"/>
    <x v="0"/>
    <s v="United States"/>
    <s v="Harlingen"/>
    <x v="5"/>
    <n v="78550"/>
    <x v="2"/>
    <s v="OFF-PA-10001934"/>
    <x v="1"/>
    <x v="10"/>
    <s v="Xerox 1993"/>
    <n v="5.1840000000000002"/>
    <n v="1"/>
    <n v="0.2"/>
    <x v="3356"/>
  </r>
  <r>
    <n v="3931"/>
    <x v="1940"/>
    <x v="560"/>
    <d v="2016-03-17T00:00:00"/>
    <s v="First Class"/>
    <s v="JS-15880"/>
    <s v="John Stevenson"/>
    <x v="0"/>
    <s v="United States"/>
    <s v="Harlingen"/>
    <x v="5"/>
    <n v="78550"/>
    <x v="2"/>
    <s v="OFF-AR-10001044"/>
    <x v="1"/>
    <x v="6"/>
    <s v="BOSTON Ranger #55 Pencil Sharpener, Black"/>
    <n v="145.54400000000001"/>
    <n v="7"/>
    <n v="0.2"/>
    <x v="3357"/>
  </r>
  <r>
    <n v="3932"/>
    <x v="1941"/>
    <x v="370"/>
    <d v="2016-09-02T00:00:00"/>
    <s v="Standard Class"/>
    <s v="VG-21805"/>
    <s v="Vivek Grady"/>
    <x v="1"/>
    <s v="United States"/>
    <s v="Philadelphia"/>
    <x v="9"/>
    <n v="19140"/>
    <x v="3"/>
    <s v="OFF-AR-10004165"/>
    <x v="1"/>
    <x v="6"/>
    <s v="Binney &amp; Smith inkTank Erasable Pocket Highlighter, Chisel Tip, Yellow"/>
    <n v="5.4720000000000004"/>
    <n v="3"/>
    <n v="0.2"/>
    <x v="3358"/>
  </r>
  <r>
    <n v="3933"/>
    <x v="1941"/>
    <x v="370"/>
    <d v="2016-09-02T00:00:00"/>
    <s v="Standard Class"/>
    <s v="VG-21805"/>
    <s v="Vivek Grady"/>
    <x v="1"/>
    <s v="United States"/>
    <s v="Philadelphia"/>
    <x v="9"/>
    <n v="19140"/>
    <x v="3"/>
    <s v="TEC-AC-10001109"/>
    <x v="2"/>
    <x v="11"/>
    <s v="Logitech Trackman Marble Mouse"/>
    <n v="47.984000000000002"/>
    <n v="2"/>
    <n v="0.2"/>
    <x v="833"/>
  </r>
  <r>
    <n v="3934"/>
    <x v="1942"/>
    <x v="264"/>
    <d v="2017-09-08T00:00:00"/>
    <s v="Standard Class"/>
    <s v="AW-10840"/>
    <s v="Anthony Witt"/>
    <x v="0"/>
    <s v="United States"/>
    <s v="Bakersfield"/>
    <x v="1"/>
    <n v="93309"/>
    <x v="1"/>
    <s v="OFF-AR-10001919"/>
    <x v="1"/>
    <x v="6"/>
    <s v="OIC #2 Pencils, Medium Soft"/>
    <n v="9.4"/>
    <n v="5"/>
    <n v="0"/>
    <x v="3359"/>
  </r>
  <r>
    <n v="3935"/>
    <x v="1942"/>
    <x v="264"/>
    <d v="2017-09-08T00:00:00"/>
    <s v="Standard Class"/>
    <s v="AW-10840"/>
    <s v="Anthony Witt"/>
    <x v="0"/>
    <s v="United States"/>
    <s v="Bakersfield"/>
    <x v="1"/>
    <n v="93309"/>
    <x v="1"/>
    <s v="OFF-LA-10004544"/>
    <x v="1"/>
    <x v="2"/>
    <s v="Avery 505"/>
    <n v="74"/>
    <n v="5"/>
    <n v="0"/>
    <x v="3360"/>
  </r>
  <r>
    <n v="3936"/>
    <x v="1942"/>
    <x v="264"/>
    <d v="2017-09-08T00:00:00"/>
    <s v="Standard Class"/>
    <s v="AW-10840"/>
    <s v="Anthony Witt"/>
    <x v="0"/>
    <s v="United States"/>
    <s v="Bakersfield"/>
    <x v="1"/>
    <n v="93309"/>
    <x v="1"/>
    <s v="TEC-PH-10003484"/>
    <x v="2"/>
    <x v="7"/>
    <s v="Ooma Telo VoIP Home Phone System"/>
    <n v="201.584"/>
    <n v="2"/>
    <n v="0.2"/>
    <x v="3361"/>
  </r>
  <r>
    <n v="3937"/>
    <x v="1943"/>
    <x v="382"/>
    <d v="2015-06-20T00:00:00"/>
    <s v="Standard Class"/>
    <s v="LS-17230"/>
    <s v="Lycoris Saunders"/>
    <x v="0"/>
    <s v="United States"/>
    <s v="Grand Prairie"/>
    <x v="5"/>
    <n v="75051"/>
    <x v="2"/>
    <s v="OFF-EN-10001028"/>
    <x v="1"/>
    <x v="12"/>
    <s v="Staple envelope"/>
    <n v="28.751999999999999"/>
    <n v="3"/>
    <n v="0.2"/>
    <x v="3362"/>
  </r>
  <r>
    <n v="3938"/>
    <x v="1943"/>
    <x v="382"/>
    <d v="2015-06-20T00:00:00"/>
    <s v="Standard Class"/>
    <s v="LS-17230"/>
    <s v="Lycoris Saunders"/>
    <x v="0"/>
    <s v="United States"/>
    <s v="Grand Prairie"/>
    <x v="5"/>
    <n v="75051"/>
    <x v="2"/>
    <s v="OFF-PA-10004156"/>
    <x v="1"/>
    <x v="10"/>
    <s v="Xerox 188"/>
    <n v="27.216000000000001"/>
    <n v="3"/>
    <n v="0.2"/>
    <x v="2058"/>
  </r>
  <r>
    <n v="3939"/>
    <x v="1943"/>
    <x v="382"/>
    <d v="2015-06-20T00:00:00"/>
    <s v="Standard Class"/>
    <s v="LS-17230"/>
    <s v="Lycoris Saunders"/>
    <x v="0"/>
    <s v="United States"/>
    <s v="Grand Prairie"/>
    <x v="5"/>
    <n v="75051"/>
    <x v="2"/>
    <s v="FUR-CH-10001708"/>
    <x v="0"/>
    <x v="1"/>
    <s v="Office Star - Contemporary Swivel Chair with Padded Adjustable Arms and Flex Back"/>
    <n v="197.37200000000001"/>
    <n v="2"/>
    <n v="0.3"/>
    <x v="3363"/>
  </r>
  <r>
    <n v="3940"/>
    <x v="1944"/>
    <x v="107"/>
    <d v="2016-12-10T00:00:00"/>
    <s v="Same Day"/>
    <s v="MH-17455"/>
    <s v="Mark Hamilton"/>
    <x v="0"/>
    <s v="United States"/>
    <s v="Greenwood"/>
    <x v="14"/>
    <n v="46142"/>
    <x v="2"/>
    <s v="FUR-CH-10003379"/>
    <x v="0"/>
    <x v="1"/>
    <s v="Global Commerce Series High-Back Swivel/Tilt Chairs"/>
    <n v="1424.9"/>
    <n v="5"/>
    <n v="0"/>
    <x v="3364"/>
  </r>
  <r>
    <n v="3941"/>
    <x v="1945"/>
    <x v="796"/>
    <d v="2017-05-23T00:00:00"/>
    <s v="Standard Class"/>
    <s v="TS-21340"/>
    <s v="Toby Swindell"/>
    <x v="0"/>
    <s v="United States"/>
    <s v="New York City"/>
    <x v="15"/>
    <n v="10024"/>
    <x v="3"/>
    <s v="FUR-FU-10002456"/>
    <x v="0"/>
    <x v="5"/>
    <s v="Master Caster Door Stop, Large Neon Orange"/>
    <n v="14.56"/>
    <n v="2"/>
    <n v="0"/>
    <x v="3365"/>
  </r>
  <r>
    <n v="3942"/>
    <x v="1945"/>
    <x v="796"/>
    <d v="2017-05-23T00:00:00"/>
    <s v="Standard Class"/>
    <s v="TS-21340"/>
    <s v="Toby Swindell"/>
    <x v="0"/>
    <s v="United States"/>
    <s v="New York City"/>
    <x v="15"/>
    <n v="10024"/>
    <x v="3"/>
    <s v="OFF-BI-10000605"/>
    <x v="1"/>
    <x v="8"/>
    <s v="Acco Pressboard Covers with Storage Hooks, 9 1/2&quot; x 11&quot;, Executive Red"/>
    <n v="3.048"/>
    <n v="1"/>
    <n v="0.2"/>
    <x v="3366"/>
  </r>
  <r>
    <n v="3943"/>
    <x v="1946"/>
    <x v="837"/>
    <d v="2017-05-29T00:00:00"/>
    <s v="Second Class"/>
    <s v="EH-13945"/>
    <s v="Eric Hoffmann"/>
    <x v="0"/>
    <s v="United States"/>
    <s v="Memphis"/>
    <x v="18"/>
    <n v="38109"/>
    <x v="0"/>
    <s v="OFF-PA-10001166"/>
    <x v="1"/>
    <x v="10"/>
    <s v="Xerox 2"/>
    <n v="25.92"/>
    <n v="5"/>
    <n v="0.2"/>
    <x v="1430"/>
  </r>
  <r>
    <n v="3944"/>
    <x v="1947"/>
    <x v="661"/>
    <d v="2016-06-30T00:00:00"/>
    <s v="Standard Class"/>
    <s v="MG-17695"/>
    <s v="Maureen Gnade"/>
    <x v="0"/>
    <s v="United States"/>
    <s v="Buffalo"/>
    <x v="15"/>
    <n v="14215"/>
    <x v="3"/>
    <s v="OFF-SU-10000157"/>
    <x v="1"/>
    <x v="14"/>
    <s v="Compact Automatic Electric Letter Opener"/>
    <n v="835.17"/>
    <n v="7"/>
    <n v="0"/>
    <x v="3367"/>
  </r>
  <r>
    <n v="3945"/>
    <x v="1948"/>
    <x v="458"/>
    <d v="2016-05-21T00:00:00"/>
    <s v="Second Class"/>
    <s v="DO-13435"/>
    <s v="Denny Ordway"/>
    <x v="0"/>
    <s v="United States"/>
    <s v="Los Angeles"/>
    <x v="1"/>
    <n v="90036"/>
    <x v="1"/>
    <s v="OFF-PA-10004971"/>
    <x v="1"/>
    <x v="10"/>
    <s v="Xerox 196"/>
    <n v="17.34"/>
    <n v="3"/>
    <n v="0"/>
    <x v="707"/>
  </r>
  <r>
    <n v="3946"/>
    <x v="1949"/>
    <x v="551"/>
    <d v="2017-11-23T00:00:00"/>
    <s v="Standard Class"/>
    <s v="AF-10870"/>
    <s v="Art Ferguson"/>
    <x v="0"/>
    <s v="United States"/>
    <s v="Homestead"/>
    <x v="2"/>
    <n v="33030"/>
    <x v="0"/>
    <s v="OFF-PA-10001977"/>
    <x v="1"/>
    <x v="10"/>
    <s v="Xerox 194"/>
    <n v="44.384"/>
    <n v="1"/>
    <n v="0.2"/>
    <x v="3368"/>
  </r>
  <r>
    <n v="3947"/>
    <x v="1949"/>
    <x v="551"/>
    <d v="2017-11-23T00:00:00"/>
    <s v="Standard Class"/>
    <s v="AF-10870"/>
    <s v="Art Ferguson"/>
    <x v="0"/>
    <s v="United States"/>
    <s v="Homestead"/>
    <x v="2"/>
    <n v="33030"/>
    <x v="0"/>
    <s v="OFF-SU-10001225"/>
    <x v="1"/>
    <x v="14"/>
    <s v="Staple remover"/>
    <n v="2.944"/>
    <n v="1"/>
    <n v="0.2"/>
    <x v="3369"/>
  </r>
  <r>
    <n v="3948"/>
    <x v="1950"/>
    <x v="741"/>
    <d v="2016-11-22T00:00:00"/>
    <s v="Standard Class"/>
    <s v="SN-20710"/>
    <s v="Steve Nguyen"/>
    <x v="2"/>
    <s v="United States"/>
    <s v="Pasadena"/>
    <x v="5"/>
    <n v="77506"/>
    <x v="2"/>
    <s v="OFF-AR-10003514"/>
    <x v="1"/>
    <x v="6"/>
    <s v="4009 Highlighters by Sanford"/>
    <n v="6.3680000000000003"/>
    <n v="2"/>
    <n v="0.2"/>
    <x v="3370"/>
  </r>
  <r>
    <n v="3949"/>
    <x v="1950"/>
    <x v="741"/>
    <d v="2016-11-22T00:00:00"/>
    <s v="Standard Class"/>
    <s v="SN-20710"/>
    <s v="Steve Nguyen"/>
    <x v="2"/>
    <s v="United States"/>
    <s v="Pasadena"/>
    <x v="5"/>
    <n v="77506"/>
    <x v="2"/>
    <s v="OFF-LA-10003510"/>
    <x v="1"/>
    <x v="2"/>
    <s v="Avery 4027 File Folder Labels for Dot Matrix Printers, 5000 Labels per Box, White"/>
    <n v="48.847999999999999"/>
    <n v="2"/>
    <n v="0.2"/>
    <x v="3371"/>
  </r>
  <r>
    <n v="3950"/>
    <x v="1950"/>
    <x v="741"/>
    <d v="2016-11-22T00:00:00"/>
    <s v="Standard Class"/>
    <s v="SN-20710"/>
    <s v="Steve Nguyen"/>
    <x v="2"/>
    <s v="United States"/>
    <s v="Pasadena"/>
    <x v="5"/>
    <n v="77506"/>
    <x v="2"/>
    <s v="OFF-PA-10001970"/>
    <x v="1"/>
    <x v="10"/>
    <s v="Xerox 1881"/>
    <n v="19.648"/>
    <n v="2"/>
    <n v="0.2"/>
    <x v="3372"/>
  </r>
  <r>
    <n v="3951"/>
    <x v="1950"/>
    <x v="741"/>
    <d v="2016-11-22T00:00:00"/>
    <s v="Standard Class"/>
    <s v="SN-20710"/>
    <s v="Steve Nguyen"/>
    <x v="2"/>
    <s v="United States"/>
    <s v="Pasadena"/>
    <x v="5"/>
    <n v="77506"/>
    <x v="2"/>
    <s v="FUR-CH-10003817"/>
    <x v="0"/>
    <x v="1"/>
    <s v="Global Value Steno Chair, Gray"/>
    <n v="255.108"/>
    <n v="6"/>
    <n v="0.3"/>
    <x v="3373"/>
  </r>
  <r>
    <n v="3952"/>
    <x v="1951"/>
    <x v="683"/>
    <d v="2014-11-30T00:00:00"/>
    <s v="Second Class"/>
    <s v="MO-17500"/>
    <s v="Mary O'Rourke"/>
    <x v="0"/>
    <s v="United States"/>
    <s v="Freeport"/>
    <x v="15"/>
    <n v="11520"/>
    <x v="3"/>
    <s v="OFF-BI-10003676"/>
    <x v="1"/>
    <x v="8"/>
    <s v="GBC Standard Recycled Report Covers, Clear Plastic Sheets"/>
    <n v="17.248000000000001"/>
    <n v="2"/>
    <n v="0.2"/>
    <x v="3374"/>
  </r>
  <r>
    <n v="3953"/>
    <x v="1952"/>
    <x v="398"/>
    <d v="2016-03-08T00:00:00"/>
    <s v="Standard Class"/>
    <s v="ON-18715"/>
    <s v="Odella Nelson"/>
    <x v="1"/>
    <s v="United States"/>
    <s v="Denver"/>
    <x v="22"/>
    <n v="80219"/>
    <x v="1"/>
    <s v="TEC-PH-10003535"/>
    <x v="2"/>
    <x v="7"/>
    <s v="RCA ViSYS 25423RE1 Corded phone"/>
    <n v="159.98400000000001"/>
    <n v="2"/>
    <n v="0.2"/>
    <x v="3375"/>
  </r>
  <r>
    <n v="3954"/>
    <x v="1953"/>
    <x v="787"/>
    <d v="2017-01-19T00:00:00"/>
    <s v="Standard Class"/>
    <s v="SC-20095"/>
    <s v="Sanjit Chand"/>
    <x v="0"/>
    <s v="United States"/>
    <s v="Quincy"/>
    <x v="31"/>
    <n v="2169"/>
    <x v="3"/>
    <s v="OFF-PA-10004675"/>
    <x v="1"/>
    <x v="10"/>
    <s v="Telephone Message Books with Fax/Mobile Section, 5 1/2&quot; x 3 3/16&quot;"/>
    <n v="12.7"/>
    <n v="2"/>
    <n v="0"/>
    <x v="1495"/>
  </r>
  <r>
    <n v="3955"/>
    <x v="1954"/>
    <x v="527"/>
    <d v="2014-04-09T00:00:00"/>
    <s v="Standard Class"/>
    <s v="MS-17710"/>
    <s v="Maurice Satty"/>
    <x v="0"/>
    <s v="United States"/>
    <s v="Detroit"/>
    <x v="12"/>
    <n v="48205"/>
    <x v="2"/>
    <s v="FUR-FU-10004020"/>
    <x v="0"/>
    <x v="5"/>
    <s v="Advantus Panel Wall Acrylic Frame"/>
    <n v="5.47"/>
    <n v="1"/>
    <n v="0"/>
    <x v="3376"/>
  </r>
  <r>
    <n v="3956"/>
    <x v="1954"/>
    <x v="527"/>
    <d v="2014-04-09T00:00:00"/>
    <s v="Standard Class"/>
    <s v="MS-17710"/>
    <s v="Maurice Satty"/>
    <x v="0"/>
    <s v="United States"/>
    <s v="Detroit"/>
    <x v="12"/>
    <n v="48205"/>
    <x v="2"/>
    <s v="OFF-AR-10001955"/>
    <x v="1"/>
    <x v="6"/>
    <s v="Newell 319"/>
    <n v="79.36"/>
    <n v="4"/>
    <n v="0"/>
    <x v="3377"/>
  </r>
  <r>
    <n v="3957"/>
    <x v="1955"/>
    <x v="190"/>
    <d v="2016-07-03T00:00:00"/>
    <s v="Standard Class"/>
    <s v="DN-13690"/>
    <s v="Duane Noonan"/>
    <x v="0"/>
    <s v="United States"/>
    <s v="San Francisco"/>
    <x v="1"/>
    <n v="94109"/>
    <x v="1"/>
    <s v="FUR-FU-10002364"/>
    <x v="0"/>
    <x v="5"/>
    <s v="Eldon Expressions Wood Desk Accessories, Oak"/>
    <n v="22.14"/>
    <n v="3"/>
    <n v="0"/>
    <x v="1207"/>
  </r>
  <r>
    <n v="3958"/>
    <x v="1956"/>
    <x v="211"/>
    <d v="2016-06-02T00:00:00"/>
    <s v="Standard Class"/>
    <s v="RB-19360"/>
    <s v="Raymond Buch"/>
    <x v="0"/>
    <s v="United States"/>
    <s v="Nashville"/>
    <x v="18"/>
    <n v="37211"/>
    <x v="0"/>
    <s v="OFF-BI-10002414"/>
    <x v="1"/>
    <x v="8"/>
    <s v="GBC ProClick Spines for 32-Hole Punch"/>
    <n v="11.276999999999999"/>
    <n v="3"/>
    <n v="0.7"/>
    <x v="3378"/>
  </r>
  <r>
    <n v="3959"/>
    <x v="1956"/>
    <x v="211"/>
    <d v="2016-06-02T00:00:00"/>
    <s v="Standard Class"/>
    <s v="RB-19360"/>
    <s v="Raymond Buch"/>
    <x v="0"/>
    <s v="United States"/>
    <s v="Nashville"/>
    <x v="18"/>
    <n v="37211"/>
    <x v="0"/>
    <s v="OFF-AR-10003732"/>
    <x v="1"/>
    <x v="6"/>
    <s v="Newell 333"/>
    <n v="4.4480000000000004"/>
    <n v="2"/>
    <n v="0.2"/>
    <x v="3379"/>
  </r>
  <r>
    <n v="3960"/>
    <x v="1956"/>
    <x v="211"/>
    <d v="2016-06-02T00:00:00"/>
    <s v="Standard Class"/>
    <s v="RB-19360"/>
    <s v="Raymond Buch"/>
    <x v="0"/>
    <s v="United States"/>
    <s v="Nashville"/>
    <x v="18"/>
    <n v="37211"/>
    <x v="0"/>
    <s v="FUR-FU-10001085"/>
    <x v="0"/>
    <x v="5"/>
    <s v="3M Polarizing Light Filter Sleeves"/>
    <n v="44.76"/>
    <n v="3"/>
    <n v="0.2"/>
    <x v="3380"/>
  </r>
  <r>
    <n v="3961"/>
    <x v="1957"/>
    <x v="324"/>
    <d v="2015-10-24T00:00:00"/>
    <s v="Standard Class"/>
    <s v="NH-18610"/>
    <s v="Nicole Hansen"/>
    <x v="1"/>
    <s v="United States"/>
    <s v="Detroit"/>
    <x v="12"/>
    <n v="48227"/>
    <x v="2"/>
    <s v="OFF-BI-10001249"/>
    <x v="1"/>
    <x v="8"/>
    <s v="Avery Heavy-Duty EZD View Binder with Locking Rings"/>
    <n v="38.28"/>
    <n v="6"/>
    <n v="0"/>
    <x v="3381"/>
  </r>
  <r>
    <n v="3962"/>
    <x v="1957"/>
    <x v="324"/>
    <d v="2015-10-24T00:00:00"/>
    <s v="Standard Class"/>
    <s v="NH-18610"/>
    <s v="Nicole Hansen"/>
    <x v="1"/>
    <s v="United States"/>
    <s v="Detroit"/>
    <x v="12"/>
    <n v="48227"/>
    <x v="2"/>
    <s v="TEC-PH-10002564"/>
    <x v="2"/>
    <x v="7"/>
    <s v="OtterBox Defender Series Case - Samsung Galaxy S4"/>
    <n v="149.94999999999999"/>
    <n v="5"/>
    <n v="0"/>
    <x v="3382"/>
  </r>
  <r>
    <n v="3963"/>
    <x v="1958"/>
    <x v="600"/>
    <d v="2017-02-20T00:00:00"/>
    <s v="First Class"/>
    <s v="ED-13885"/>
    <s v="Emily Ducich"/>
    <x v="2"/>
    <s v="United States"/>
    <s v="Los Angeles"/>
    <x v="1"/>
    <n v="90045"/>
    <x v="1"/>
    <s v="OFF-AR-10000634"/>
    <x v="1"/>
    <x v="6"/>
    <s v="Newell 320"/>
    <n v="12.84"/>
    <n v="3"/>
    <n v="0"/>
    <x v="3383"/>
  </r>
  <r>
    <n v="3964"/>
    <x v="1958"/>
    <x v="600"/>
    <d v="2017-02-20T00:00:00"/>
    <s v="First Class"/>
    <s v="ED-13885"/>
    <s v="Emily Ducich"/>
    <x v="2"/>
    <s v="United States"/>
    <s v="Los Angeles"/>
    <x v="1"/>
    <n v="90045"/>
    <x v="1"/>
    <s v="FUR-FU-10004018"/>
    <x v="0"/>
    <x v="5"/>
    <s v="Tensor Computer Mounted Lamp"/>
    <n v="44.67"/>
    <n v="3"/>
    <n v="0"/>
    <x v="3384"/>
  </r>
  <r>
    <n v="3965"/>
    <x v="1959"/>
    <x v="897"/>
    <d v="2016-09-28T00:00:00"/>
    <s v="Standard Class"/>
    <s v="PW-19240"/>
    <s v="Pierre Wener"/>
    <x v="0"/>
    <s v="United States"/>
    <s v="Philadelphia"/>
    <x v="9"/>
    <n v="19140"/>
    <x v="3"/>
    <s v="OFF-AR-10003481"/>
    <x v="1"/>
    <x v="6"/>
    <s v="Newell 348"/>
    <n v="7.8719999999999999"/>
    <n v="3"/>
    <n v="0.2"/>
    <x v="3385"/>
  </r>
  <r>
    <n v="3966"/>
    <x v="1960"/>
    <x v="607"/>
    <d v="2014-11-17T00:00:00"/>
    <s v="Second Class"/>
    <s v="DM-13345"/>
    <s v="Denise Monton"/>
    <x v="1"/>
    <s v="United States"/>
    <s v="Asheville"/>
    <x v="3"/>
    <n v="28806"/>
    <x v="0"/>
    <s v="OFF-AR-10003651"/>
    <x v="1"/>
    <x v="6"/>
    <s v="Newell 350"/>
    <n v="7.8719999999999999"/>
    <n v="3"/>
    <n v="0.2"/>
    <x v="3385"/>
  </r>
  <r>
    <n v="3967"/>
    <x v="1961"/>
    <x v="178"/>
    <d v="2016-04-06T00:00:00"/>
    <s v="Standard Class"/>
    <s v="DW-13540"/>
    <s v="Don Weiss"/>
    <x v="0"/>
    <s v="United States"/>
    <s v="New York City"/>
    <x v="15"/>
    <n v="10024"/>
    <x v="3"/>
    <s v="OFF-AR-10002956"/>
    <x v="1"/>
    <x v="6"/>
    <s v="Boston 16801 Nautilus Battery Pencil Sharpener"/>
    <n v="88.04"/>
    <n v="4"/>
    <n v="0"/>
    <x v="3386"/>
  </r>
  <r>
    <n v="3968"/>
    <x v="1962"/>
    <x v="244"/>
    <d v="2016-05-23T00:00:00"/>
    <s v="First Class"/>
    <s v="EH-14125"/>
    <s v="Eugene Hildebrand"/>
    <x v="2"/>
    <s v="United States"/>
    <s v="Colorado Springs"/>
    <x v="22"/>
    <n v="80906"/>
    <x v="1"/>
    <s v="OFF-BI-10003638"/>
    <x v="1"/>
    <x v="8"/>
    <s v="GBC Durable Plastic Covers"/>
    <n v="40.634999999999998"/>
    <n v="7"/>
    <n v="0.7"/>
    <x v="3387"/>
  </r>
  <r>
    <n v="3969"/>
    <x v="1963"/>
    <x v="932"/>
    <d v="2015-06-05T00:00:00"/>
    <s v="Standard Class"/>
    <s v="KE-16420"/>
    <s v="Katrina Edelman"/>
    <x v="1"/>
    <s v="United States"/>
    <s v="San Antonio"/>
    <x v="5"/>
    <n v="78207"/>
    <x v="2"/>
    <s v="OFF-BI-10001890"/>
    <x v="1"/>
    <x v="8"/>
    <s v="Avery Poly Binder Pockets"/>
    <n v="5.7279999999999998"/>
    <n v="8"/>
    <n v="0.8"/>
    <x v="3388"/>
  </r>
  <r>
    <n v="3970"/>
    <x v="1963"/>
    <x v="932"/>
    <d v="2015-06-05T00:00:00"/>
    <s v="Standard Class"/>
    <s v="KE-16420"/>
    <s v="Katrina Edelman"/>
    <x v="1"/>
    <s v="United States"/>
    <s v="San Antonio"/>
    <x v="5"/>
    <n v="78207"/>
    <x v="2"/>
    <s v="OFF-PA-10002606"/>
    <x v="1"/>
    <x v="10"/>
    <s v="Xerox 1928"/>
    <n v="42.24"/>
    <n v="10"/>
    <n v="0.2"/>
    <x v="3389"/>
  </r>
  <r>
    <n v="3971"/>
    <x v="1964"/>
    <x v="754"/>
    <d v="2014-11-26T00:00:00"/>
    <s v="Standard Class"/>
    <s v="SP-20920"/>
    <s v="Susan Pistek"/>
    <x v="0"/>
    <s v="United States"/>
    <s v="Los Angeles"/>
    <x v="1"/>
    <n v="90036"/>
    <x v="1"/>
    <s v="OFF-PA-10002245"/>
    <x v="1"/>
    <x v="10"/>
    <s v="Xerox 1895"/>
    <n v="53.82"/>
    <n v="9"/>
    <n v="0"/>
    <x v="3390"/>
  </r>
  <r>
    <n v="3972"/>
    <x v="1965"/>
    <x v="933"/>
    <d v="2015-02-24T00:00:00"/>
    <s v="Second Class"/>
    <s v="PS-19045"/>
    <s v="Penelope Sewall"/>
    <x v="2"/>
    <s v="United States"/>
    <s v="Sterling Heights"/>
    <x v="12"/>
    <n v="48310"/>
    <x v="2"/>
    <s v="OFF-AR-10001615"/>
    <x v="1"/>
    <x v="6"/>
    <s v="Newell 34"/>
    <n v="79.36"/>
    <n v="4"/>
    <n v="0"/>
    <x v="3391"/>
  </r>
  <r>
    <n v="3973"/>
    <x v="1966"/>
    <x v="892"/>
    <d v="2016-04-02T00:00:00"/>
    <s v="Standard Class"/>
    <s v="JM-15250"/>
    <s v="Janet Martin"/>
    <x v="0"/>
    <s v="United States"/>
    <s v="New York City"/>
    <x v="15"/>
    <n v="10009"/>
    <x v="3"/>
    <s v="OFF-PA-10000466"/>
    <x v="1"/>
    <x v="10"/>
    <s v="Memo Book, 100 Message Capacity, 5 3/8? x 11?"/>
    <n v="13.48"/>
    <n v="2"/>
    <n v="0"/>
    <x v="3392"/>
  </r>
  <r>
    <n v="3974"/>
    <x v="1966"/>
    <x v="892"/>
    <d v="2016-04-02T00:00:00"/>
    <s v="Standard Class"/>
    <s v="JM-15250"/>
    <s v="Janet Martin"/>
    <x v="0"/>
    <s v="United States"/>
    <s v="New York City"/>
    <x v="15"/>
    <n v="10009"/>
    <x v="3"/>
    <s v="OFF-BI-10003708"/>
    <x v="1"/>
    <x v="8"/>
    <s v="Acco Four Pocket Poly Ring Binder with Label Holder, Smoke, 1&quot;"/>
    <n v="29.8"/>
    <n v="5"/>
    <n v="0.2"/>
    <x v="1317"/>
  </r>
  <r>
    <n v="3975"/>
    <x v="1966"/>
    <x v="892"/>
    <d v="2016-04-02T00:00:00"/>
    <s v="Standard Class"/>
    <s v="JM-15250"/>
    <s v="Janet Martin"/>
    <x v="0"/>
    <s v="United States"/>
    <s v="New York City"/>
    <x v="15"/>
    <n v="10009"/>
    <x v="3"/>
    <s v="FUR-FU-10004848"/>
    <x v="0"/>
    <x v="5"/>
    <s v="Howard Miller 13-3/4&quot; Diameter Brushed Chrome Round Wall Clock"/>
    <n v="414"/>
    <n v="8"/>
    <n v="0"/>
    <x v="3393"/>
  </r>
  <r>
    <n v="3976"/>
    <x v="1966"/>
    <x v="892"/>
    <d v="2016-04-02T00:00:00"/>
    <s v="Standard Class"/>
    <s v="JM-15250"/>
    <s v="Janet Martin"/>
    <x v="0"/>
    <s v="United States"/>
    <s v="New York City"/>
    <x v="15"/>
    <n v="10009"/>
    <x v="3"/>
    <s v="OFF-BI-10000320"/>
    <x v="1"/>
    <x v="8"/>
    <s v="GBC Plastic Binding Combs"/>
    <n v="41.328000000000003"/>
    <n v="7"/>
    <n v="0.2"/>
    <x v="3394"/>
  </r>
  <r>
    <n v="3977"/>
    <x v="1967"/>
    <x v="332"/>
    <d v="2016-10-24T00:00:00"/>
    <s v="First Class"/>
    <s v="EB-13930"/>
    <s v="Eric Barreto"/>
    <x v="0"/>
    <s v="United States"/>
    <s v="Richmond"/>
    <x v="17"/>
    <n v="23223"/>
    <x v="0"/>
    <s v="FUR-FU-10003731"/>
    <x v="0"/>
    <x v="5"/>
    <s v="Eldon Expressions Wood and Plastic Desk Accessories, Oak"/>
    <n v="39.92"/>
    <n v="4"/>
    <n v="0"/>
    <x v="3395"/>
  </r>
  <r>
    <n v="3978"/>
    <x v="1968"/>
    <x v="280"/>
    <d v="2017-10-07T00:00:00"/>
    <s v="Standard Class"/>
    <s v="FG-14260"/>
    <s v="Frank Gastineau"/>
    <x v="2"/>
    <s v="United States"/>
    <s v="Seattle"/>
    <x v="4"/>
    <n v="98105"/>
    <x v="1"/>
    <s v="OFF-FA-10002780"/>
    <x v="1"/>
    <x v="13"/>
    <s v="Staples"/>
    <n v="8.94"/>
    <n v="3"/>
    <n v="0"/>
    <x v="3396"/>
  </r>
  <r>
    <n v="3979"/>
    <x v="1968"/>
    <x v="280"/>
    <d v="2017-10-07T00:00:00"/>
    <s v="Standard Class"/>
    <s v="FG-14260"/>
    <s v="Frank Gastineau"/>
    <x v="2"/>
    <s v="United States"/>
    <s v="Seattle"/>
    <x v="4"/>
    <n v="98105"/>
    <x v="1"/>
    <s v="TEC-PH-10003800"/>
    <x v="2"/>
    <x v="7"/>
    <s v="i.Sound Portable Power - 8000 mAh"/>
    <n v="84.784000000000006"/>
    <n v="2"/>
    <n v="0.2"/>
    <x v="569"/>
  </r>
  <r>
    <n v="3980"/>
    <x v="1969"/>
    <x v="851"/>
    <d v="2014-12-27T00:00:00"/>
    <s v="Standard Class"/>
    <s v="TH-21235"/>
    <s v="Tiffany House"/>
    <x v="1"/>
    <s v="United States"/>
    <s v="New York City"/>
    <x v="15"/>
    <n v="10024"/>
    <x v="3"/>
    <s v="FUR-TA-10001676"/>
    <x v="0"/>
    <x v="3"/>
    <s v="Hon 61000 Series Interactive Training Tables"/>
    <n v="53.316000000000003"/>
    <n v="2"/>
    <n v="0.4"/>
    <x v="3397"/>
  </r>
  <r>
    <n v="3981"/>
    <x v="1969"/>
    <x v="851"/>
    <d v="2014-12-27T00:00:00"/>
    <s v="Standard Class"/>
    <s v="TH-21235"/>
    <s v="Tiffany House"/>
    <x v="1"/>
    <s v="United States"/>
    <s v="New York City"/>
    <x v="15"/>
    <n v="10024"/>
    <x v="3"/>
    <s v="OFF-AP-10002350"/>
    <x v="1"/>
    <x v="9"/>
    <s v="Belkin F9H710-06 7 Outlet SurgeMaster Surge Protector"/>
    <n v="56.52"/>
    <n v="3"/>
    <n v="0"/>
    <x v="1673"/>
  </r>
  <r>
    <n v="3982"/>
    <x v="1970"/>
    <x v="934"/>
    <d v="2017-12-20T00:00:00"/>
    <s v="Standard Class"/>
    <s v="PL-18925"/>
    <s v="Paul Lucas"/>
    <x v="2"/>
    <s v="United States"/>
    <s v="Seattle"/>
    <x v="4"/>
    <n v="98115"/>
    <x v="1"/>
    <s v="FUR-FU-10003096"/>
    <x v="0"/>
    <x v="5"/>
    <s v="Master Giant Foot Doorstop, Safety Yellow"/>
    <n v="22.77"/>
    <n v="3"/>
    <n v="0"/>
    <x v="3398"/>
  </r>
  <r>
    <n v="3983"/>
    <x v="1971"/>
    <x v="274"/>
    <d v="2016-07-09T00:00:00"/>
    <s v="Second Class"/>
    <s v="CC-12370"/>
    <s v="Christopher Conant"/>
    <x v="0"/>
    <s v="United States"/>
    <s v="Los Angeles"/>
    <x v="1"/>
    <n v="90045"/>
    <x v="1"/>
    <s v="FUR-CH-10003061"/>
    <x v="0"/>
    <x v="1"/>
    <s v="Global Leather Task Chair, Black"/>
    <n v="287.96800000000002"/>
    <n v="4"/>
    <n v="0.2"/>
    <x v="3399"/>
  </r>
  <r>
    <n v="3984"/>
    <x v="1971"/>
    <x v="274"/>
    <d v="2016-07-09T00:00:00"/>
    <s v="Second Class"/>
    <s v="CC-12370"/>
    <s v="Christopher Conant"/>
    <x v="0"/>
    <s v="United States"/>
    <s v="Los Angeles"/>
    <x v="1"/>
    <n v="90045"/>
    <x v="1"/>
    <s v="TEC-CO-10003763"/>
    <x v="2"/>
    <x v="16"/>
    <s v="Canon PC1060 Personal Laser Copier"/>
    <n v="2799.96"/>
    <n v="5"/>
    <n v="0.2"/>
    <x v="3400"/>
  </r>
  <r>
    <n v="3985"/>
    <x v="1971"/>
    <x v="274"/>
    <d v="2016-07-09T00:00:00"/>
    <s v="Second Class"/>
    <s v="CC-12370"/>
    <s v="Christopher Conant"/>
    <x v="0"/>
    <s v="United States"/>
    <s v="Los Angeles"/>
    <x v="1"/>
    <n v="90045"/>
    <x v="1"/>
    <s v="OFF-PA-10002923"/>
    <x v="1"/>
    <x v="10"/>
    <s v="Xerox 1942"/>
    <n v="48.94"/>
    <n v="1"/>
    <n v="0"/>
    <x v="1621"/>
  </r>
  <r>
    <n v="3986"/>
    <x v="1972"/>
    <x v="764"/>
    <d v="2016-04-21T00:00:00"/>
    <s v="Standard Class"/>
    <s v="JM-15535"/>
    <s v="Jessica Myrick"/>
    <x v="0"/>
    <s v="United States"/>
    <s v="Lakewood"/>
    <x v="1"/>
    <n v="90712"/>
    <x v="1"/>
    <s v="FUR-BO-10003441"/>
    <x v="0"/>
    <x v="0"/>
    <s v="Bush Westfield Collection Bookcases, Fully Assembled"/>
    <n v="257.49900000000002"/>
    <n v="3"/>
    <n v="0.15"/>
    <x v="3401"/>
  </r>
  <r>
    <n v="3987"/>
    <x v="1973"/>
    <x v="798"/>
    <d v="2017-04-14T00:00:00"/>
    <s v="Standard Class"/>
    <s v="KF-16285"/>
    <s v="Karen Ferguson"/>
    <x v="2"/>
    <s v="United States"/>
    <s v="Plainfield"/>
    <x v="30"/>
    <n v="7060"/>
    <x v="3"/>
    <s v="OFF-ST-10001780"/>
    <x v="1"/>
    <x v="4"/>
    <s v="Tennsco 16-Compartment Lockers with Coat Rack"/>
    <n v="2591.56"/>
    <n v="4"/>
    <n v="0"/>
    <x v="3402"/>
  </r>
  <r>
    <n v="3988"/>
    <x v="1973"/>
    <x v="798"/>
    <d v="2017-04-14T00:00:00"/>
    <s v="Standard Class"/>
    <s v="KF-16285"/>
    <s v="Karen Ferguson"/>
    <x v="2"/>
    <s v="United States"/>
    <s v="Plainfield"/>
    <x v="30"/>
    <n v="7060"/>
    <x v="3"/>
    <s v="OFF-AP-10001962"/>
    <x v="1"/>
    <x v="9"/>
    <s v="Black &amp; Decker Filter for Double Action Dustbuster Cordless Vac BLDV7210"/>
    <n v="41.95"/>
    <n v="5"/>
    <n v="0"/>
    <x v="3403"/>
  </r>
  <r>
    <n v="3989"/>
    <x v="1974"/>
    <x v="764"/>
    <d v="2016-04-22T00:00:00"/>
    <s v="Standard Class"/>
    <s v="CS-12175"/>
    <s v="Charles Sheldon"/>
    <x v="1"/>
    <s v="United States"/>
    <s v="Columbia"/>
    <x v="18"/>
    <n v="38401"/>
    <x v="0"/>
    <s v="FUR-FU-10003798"/>
    <x v="0"/>
    <x v="5"/>
    <s v="Ultra Door Kickplate, 8&quot;H x 34&quot;W"/>
    <n v="79.12"/>
    <n v="5"/>
    <n v="0.2"/>
    <x v="3404"/>
  </r>
  <r>
    <n v="3990"/>
    <x v="1975"/>
    <x v="641"/>
    <d v="2014-11-27T00:00:00"/>
    <s v="Second Class"/>
    <s v="AR-10540"/>
    <s v="Andy Reiter"/>
    <x v="0"/>
    <s v="United States"/>
    <s v="Woonsocket"/>
    <x v="34"/>
    <n v="2895"/>
    <x v="3"/>
    <s v="FUR-FU-10001095"/>
    <x v="0"/>
    <x v="5"/>
    <s v="DAX Black Cherry Wood-Tone Poster Frame"/>
    <n v="52.96"/>
    <n v="2"/>
    <n v="0"/>
    <x v="3405"/>
  </r>
  <r>
    <n v="3991"/>
    <x v="1976"/>
    <x v="935"/>
    <d v="2014-11-08T00:00:00"/>
    <s v="Standard Class"/>
    <s v="MS-17770"/>
    <s v="Maxwell Schwartz"/>
    <x v="0"/>
    <s v="United States"/>
    <s v="Lancaster"/>
    <x v="9"/>
    <n v="17602"/>
    <x v="3"/>
    <s v="OFF-SU-10000157"/>
    <x v="1"/>
    <x v="14"/>
    <s v="Compact Automatic Electric Letter Opener"/>
    <n v="286.34399999999999"/>
    <n v="3"/>
    <n v="0.2"/>
    <x v="3406"/>
  </r>
  <r>
    <n v="3992"/>
    <x v="1977"/>
    <x v="489"/>
    <d v="2015-05-05T00:00:00"/>
    <s v="Standard Class"/>
    <s v="DB-13120"/>
    <s v="David Bremer"/>
    <x v="1"/>
    <s v="United States"/>
    <s v="Tampa"/>
    <x v="2"/>
    <n v="33614"/>
    <x v="0"/>
    <s v="FUR-FU-10001095"/>
    <x v="0"/>
    <x v="5"/>
    <s v="DAX Black Cherry Wood-Tone Poster Frame"/>
    <n v="63.552"/>
    <n v="3"/>
    <n v="0.2"/>
    <x v="3407"/>
  </r>
  <r>
    <n v="3993"/>
    <x v="1977"/>
    <x v="489"/>
    <d v="2015-05-05T00:00:00"/>
    <s v="Standard Class"/>
    <s v="DB-13120"/>
    <s v="David Bremer"/>
    <x v="1"/>
    <s v="United States"/>
    <s v="Tampa"/>
    <x v="2"/>
    <n v="33614"/>
    <x v="0"/>
    <s v="OFF-SU-10004261"/>
    <x v="1"/>
    <x v="14"/>
    <s v="Fiskars 8&quot; Scissors, 2/Pack"/>
    <n v="41.375999999999998"/>
    <n v="3"/>
    <n v="0.2"/>
    <x v="3408"/>
  </r>
  <r>
    <n v="3994"/>
    <x v="1977"/>
    <x v="489"/>
    <d v="2015-05-05T00:00:00"/>
    <s v="Standard Class"/>
    <s v="DB-13120"/>
    <s v="David Bremer"/>
    <x v="1"/>
    <s v="United States"/>
    <s v="Tampa"/>
    <x v="2"/>
    <n v="33614"/>
    <x v="0"/>
    <s v="OFF-AR-10004022"/>
    <x v="1"/>
    <x v="6"/>
    <s v="Panasonic KP-380BK Classic Electric Pencil Sharpener"/>
    <n v="172.70400000000001"/>
    <n v="6"/>
    <n v="0.2"/>
    <x v="3409"/>
  </r>
  <r>
    <n v="3995"/>
    <x v="1978"/>
    <x v="936"/>
    <d v="2015-03-12T00:00:00"/>
    <s v="Standard Class"/>
    <s v="DK-12895"/>
    <s v="Dana Kaydos"/>
    <x v="0"/>
    <s v="United States"/>
    <s v="Kenosha"/>
    <x v="6"/>
    <n v="53142"/>
    <x v="2"/>
    <s v="FUR-BO-10002916"/>
    <x v="0"/>
    <x v="0"/>
    <s v="Rush Hierlooms Collection 1&quot; Thick Stackable Bookcases"/>
    <n v="512.94000000000005"/>
    <n v="3"/>
    <n v="0"/>
    <x v="3410"/>
  </r>
  <r>
    <n v="3996"/>
    <x v="1978"/>
    <x v="936"/>
    <d v="2015-03-12T00:00:00"/>
    <s v="Standard Class"/>
    <s v="DK-12895"/>
    <s v="Dana Kaydos"/>
    <x v="0"/>
    <s v="United States"/>
    <s v="Kenosha"/>
    <x v="6"/>
    <n v="53142"/>
    <x v="2"/>
    <s v="FUR-CH-10002084"/>
    <x v="0"/>
    <x v="1"/>
    <s v="Hon Mobius Operator's Chair"/>
    <n v="860.93"/>
    <n v="7"/>
    <n v="0"/>
    <x v="3411"/>
  </r>
  <r>
    <n v="3997"/>
    <x v="1978"/>
    <x v="936"/>
    <d v="2015-03-12T00:00:00"/>
    <s v="Standard Class"/>
    <s v="DK-12895"/>
    <s v="Dana Kaydos"/>
    <x v="0"/>
    <s v="United States"/>
    <s v="Kenosha"/>
    <x v="6"/>
    <n v="53142"/>
    <x v="2"/>
    <s v="TEC-PH-10003012"/>
    <x v="2"/>
    <x v="7"/>
    <s v="Nortel Meridian M3904 Professional Digital phone"/>
    <n v="769.95"/>
    <n v="5"/>
    <n v="0"/>
    <x v="3412"/>
  </r>
  <r>
    <n v="3998"/>
    <x v="1978"/>
    <x v="936"/>
    <d v="2015-03-12T00:00:00"/>
    <s v="Standard Class"/>
    <s v="DK-12895"/>
    <s v="Dana Kaydos"/>
    <x v="0"/>
    <s v="United States"/>
    <s v="Kenosha"/>
    <x v="6"/>
    <n v="53142"/>
    <x v="2"/>
    <s v="OFF-AR-10002704"/>
    <x v="1"/>
    <x v="6"/>
    <s v="Boston 1900 Electric Pencil Sharpener"/>
    <n v="14.98"/>
    <n v="1"/>
    <n v="0"/>
    <x v="3413"/>
  </r>
  <r>
    <n v="3999"/>
    <x v="1978"/>
    <x v="936"/>
    <d v="2015-03-12T00:00:00"/>
    <s v="Standard Class"/>
    <s v="DK-12895"/>
    <s v="Dana Kaydos"/>
    <x v="0"/>
    <s v="United States"/>
    <s v="Kenosha"/>
    <x v="6"/>
    <n v="53142"/>
    <x v="2"/>
    <s v="FUR-FU-10000308"/>
    <x v="0"/>
    <x v="5"/>
    <s v="Deflect-o Glass Clear Studded Chair Mats"/>
    <n v="373.08"/>
    <n v="6"/>
    <n v="0"/>
    <x v="3414"/>
  </r>
  <r>
    <n v="4000"/>
    <x v="1979"/>
    <x v="789"/>
    <d v="2015-07-20T00:00:00"/>
    <s v="Second Class"/>
    <s v="MP-17965"/>
    <s v="Michael Paige"/>
    <x v="1"/>
    <s v="United States"/>
    <s v="Port Saint Lucie"/>
    <x v="2"/>
    <n v="34952"/>
    <x v="0"/>
    <s v="FUR-BO-10004709"/>
    <x v="0"/>
    <x v="0"/>
    <s v="Bush Westfield Collection Bookcases, Medium Cherry Finish"/>
    <n v="231.92"/>
    <n v="5"/>
    <n v="0.2"/>
    <x v="3415"/>
  </r>
  <r>
    <n v="4001"/>
    <x v="1980"/>
    <x v="856"/>
    <d v="2014-10-16T00:00:00"/>
    <s v="Standard Class"/>
    <s v="Dp-13240"/>
    <s v="Dean percer"/>
    <x v="2"/>
    <s v="United States"/>
    <s v="Seattle"/>
    <x v="4"/>
    <n v="98115"/>
    <x v="1"/>
    <s v="FUR-FU-10001196"/>
    <x v="0"/>
    <x v="5"/>
    <s v="DAX Cubicle Frames - 8x10"/>
    <n v="63.47"/>
    <n v="11"/>
    <n v="0"/>
    <x v="3416"/>
  </r>
  <r>
    <n v="4002"/>
    <x v="1980"/>
    <x v="856"/>
    <d v="2014-10-16T00:00:00"/>
    <s v="Standard Class"/>
    <s v="Dp-13240"/>
    <s v="Dean percer"/>
    <x v="2"/>
    <s v="United States"/>
    <s v="Seattle"/>
    <x v="4"/>
    <n v="98115"/>
    <x v="1"/>
    <s v="TEC-AC-10002942"/>
    <x v="2"/>
    <x v="11"/>
    <s v="WD My Passport Ultra 1TB Portable External Hard Drive"/>
    <n v="345"/>
    <n v="5"/>
    <n v="0"/>
    <x v="3417"/>
  </r>
  <r>
    <n v="4003"/>
    <x v="1981"/>
    <x v="840"/>
    <d v="2016-03-08T00:00:00"/>
    <s v="Standard Class"/>
    <s v="CC-12220"/>
    <s v="Chris Cortes"/>
    <x v="0"/>
    <s v="United States"/>
    <s v="San Antonio"/>
    <x v="5"/>
    <n v="78207"/>
    <x v="2"/>
    <s v="FUR-TA-10004915"/>
    <x v="0"/>
    <x v="3"/>
    <s v="Office Impressions End Table, 20-1/2&quot;H x 24&quot;W x 20&quot;D"/>
    <n v="637.89599999999996"/>
    <n v="3"/>
    <n v="0.3"/>
    <x v="3418"/>
  </r>
  <r>
    <n v="4004"/>
    <x v="1981"/>
    <x v="840"/>
    <d v="2016-03-08T00:00:00"/>
    <s v="Standard Class"/>
    <s v="CC-12220"/>
    <s v="Chris Cortes"/>
    <x v="0"/>
    <s v="United States"/>
    <s v="San Antonio"/>
    <x v="5"/>
    <n v="78207"/>
    <x v="2"/>
    <s v="TEC-MA-10001016"/>
    <x v="2"/>
    <x v="15"/>
    <s v="Canon PC170 Desktop Personal Copier"/>
    <n v="287.91000000000003"/>
    <n v="3"/>
    <n v="0.4"/>
    <x v="3419"/>
  </r>
  <r>
    <n v="4005"/>
    <x v="1981"/>
    <x v="840"/>
    <d v="2016-03-08T00:00:00"/>
    <s v="Standard Class"/>
    <s v="CC-12220"/>
    <s v="Chris Cortes"/>
    <x v="0"/>
    <s v="United States"/>
    <s v="San Antonio"/>
    <x v="5"/>
    <n v="78207"/>
    <x v="2"/>
    <s v="OFF-EN-10000483"/>
    <x v="1"/>
    <x v="12"/>
    <s v="White Envelopes, White Envelopes with Clear Poly Window"/>
    <n v="36.6"/>
    <n v="3"/>
    <n v="0.2"/>
    <x v="3420"/>
  </r>
  <r>
    <n v="4006"/>
    <x v="1982"/>
    <x v="895"/>
    <d v="2015-12-16T00:00:00"/>
    <s v="Standard Class"/>
    <s v="KM-16660"/>
    <s v="Khloe Miller"/>
    <x v="0"/>
    <s v="United States"/>
    <s v="Roswell"/>
    <x v="32"/>
    <n v="30076"/>
    <x v="0"/>
    <s v="OFF-AR-10003087"/>
    <x v="1"/>
    <x v="6"/>
    <s v="Staples in misc. colors"/>
    <n v="1.78"/>
    <n v="1"/>
    <n v="0"/>
    <x v="3421"/>
  </r>
  <r>
    <n v="4007"/>
    <x v="1982"/>
    <x v="895"/>
    <d v="2015-12-16T00:00:00"/>
    <s v="Standard Class"/>
    <s v="KM-16660"/>
    <s v="Khloe Miller"/>
    <x v="0"/>
    <s v="United States"/>
    <s v="Roswell"/>
    <x v="32"/>
    <n v="30076"/>
    <x v="0"/>
    <s v="OFF-PA-10000520"/>
    <x v="1"/>
    <x v="10"/>
    <s v="Xerox 201"/>
    <n v="25.92"/>
    <n v="4"/>
    <n v="0"/>
    <x v="245"/>
  </r>
  <r>
    <n v="4008"/>
    <x v="1982"/>
    <x v="895"/>
    <d v="2015-12-16T00:00:00"/>
    <s v="Standard Class"/>
    <s v="KM-16660"/>
    <s v="Khloe Miller"/>
    <x v="0"/>
    <s v="United States"/>
    <s v="Roswell"/>
    <x v="32"/>
    <n v="30076"/>
    <x v="0"/>
    <s v="TEC-AC-10001553"/>
    <x v="2"/>
    <x v="11"/>
    <s v="Memorex 25GB 6X Branded Blu-Ray Recordable Disc, 15/Pack"/>
    <n v="101.94"/>
    <n v="6"/>
    <n v="0"/>
    <x v="3422"/>
  </r>
  <r>
    <n v="4009"/>
    <x v="1983"/>
    <x v="217"/>
    <d v="2015-12-22T00:00:00"/>
    <s v="Standard Class"/>
    <s v="MK-17905"/>
    <s v="Michael Kennedy"/>
    <x v="1"/>
    <s v="United States"/>
    <s v="Louisville"/>
    <x v="22"/>
    <n v="80027"/>
    <x v="1"/>
    <s v="OFF-AR-10000634"/>
    <x v="1"/>
    <x v="6"/>
    <s v="Newell 320"/>
    <n v="6.8479999999999999"/>
    <n v="2"/>
    <n v="0.2"/>
    <x v="1355"/>
  </r>
  <r>
    <n v="4010"/>
    <x v="1984"/>
    <x v="314"/>
    <d v="2017-01-05T00:00:00"/>
    <s v="Standard Class"/>
    <s v="SC-20725"/>
    <s v="Steven Cartwright"/>
    <x v="0"/>
    <s v="United States"/>
    <s v="Los Angeles"/>
    <x v="1"/>
    <n v="90036"/>
    <x v="1"/>
    <s v="FUR-FU-10001215"/>
    <x v="0"/>
    <x v="5"/>
    <s v="Howard Miller 11-1/2&quot; Diameter Brentwood Wall Clock"/>
    <n v="474.43"/>
    <n v="11"/>
    <n v="0"/>
    <x v="3423"/>
  </r>
  <r>
    <n v="4011"/>
    <x v="1985"/>
    <x v="610"/>
    <d v="2017-11-24T00:00:00"/>
    <s v="First Class"/>
    <s v="CC-12475"/>
    <s v="Cindy Chapman"/>
    <x v="0"/>
    <s v="United States"/>
    <s v="Philadelphia"/>
    <x v="9"/>
    <n v="19143"/>
    <x v="3"/>
    <s v="OFF-PA-10001204"/>
    <x v="1"/>
    <x v="10"/>
    <s v="Xerox 1972"/>
    <n v="8.4480000000000004"/>
    <n v="2"/>
    <n v="0.2"/>
    <x v="590"/>
  </r>
  <r>
    <n v="4012"/>
    <x v="1985"/>
    <x v="610"/>
    <d v="2017-11-24T00:00:00"/>
    <s v="First Class"/>
    <s v="CC-12475"/>
    <s v="Cindy Chapman"/>
    <x v="0"/>
    <s v="United States"/>
    <s v="Philadelphia"/>
    <x v="9"/>
    <n v="19143"/>
    <x v="3"/>
    <s v="OFF-ST-10002444"/>
    <x v="1"/>
    <x v="4"/>
    <s v="Recycled Eldon Regeneration Jumbo File"/>
    <n v="39.295999999999999"/>
    <n v="4"/>
    <n v="0.2"/>
    <x v="3424"/>
  </r>
  <r>
    <n v="4013"/>
    <x v="1986"/>
    <x v="937"/>
    <d v="2015-12-27T00:00:00"/>
    <s v="Standard Class"/>
    <s v="BT-11305"/>
    <s v="Beth Thompson"/>
    <x v="2"/>
    <s v="United States"/>
    <s v="Superior"/>
    <x v="6"/>
    <n v="54880"/>
    <x v="2"/>
    <s v="OFF-AR-10000203"/>
    <x v="1"/>
    <x v="6"/>
    <s v="Newell 336"/>
    <n v="17.12"/>
    <n v="4"/>
    <n v="0"/>
    <x v="2900"/>
  </r>
  <r>
    <n v="4014"/>
    <x v="1987"/>
    <x v="841"/>
    <d v="2015-08-28T00:00:00"/>
    <s v="Standard Class"/>
    <s v="FH-14350"/>
    <s v="Fred Harton"/>
    <x v="0"/>
    <s v="United States"/>
    <s v="Atlanta"/>
    <x v="32"/>
    <n v="30318"/>
    <x v="0"/>
    <s v="OFF-AP-10000828"/>
    <x v="1"/>
    <x v="9"/>
    <s v="Avanti 4.4 Cu. Ft. Refrigerator"/>
    <n v="542.94000000000005"/>
    <n v="3"/>
    <n v="0"/>
    <x v="3425"/>
  </r>
  <r>
    <n v="4015"/>
    <x v="1987"/>
    <x v="841"/>
    <d v="2015-08-28T00:00:00"/>
    <s v="Standard Class"/>
    <s v="FH-14350"/>
    <s v="Fred Harton"/>
    <x v="0"/>
    <s v="United States"/>
    <s v="Atlanta"/>
    <x v="32"/>
    <n v="30318"/>
    <x v="0"/>
    <s v="OFF-LA-10003190"/>
    <x v="1"/>
    <x v="2"/>
    <s v="Avery 474"/>
    <n v="8.64"/>
    <n v="3"/>
    <n v="0"/>
    <x v="910"/>
  </r>
  <r>
    <n v="4016"/>
    <x v="1987"/>
    <x v="841"/>
    <d v="2015-08-28T00:00:00"/>
    <s v="Standard Class"/>
    <s v="FH-14350"/>
    <s v="Fred Harton"/>
    <x v="0"/>
    <s v="United States"/>
    <s v="Atlanta"/>
    <x v="32"/>
    <n v="30318"/>
    <x v="0"/>
    <s v="OFF-PA-10002319"/>
    <x v="1"/>
    <x v="10"/>
    <s v="Xerox 1944"/>
    <n v="193.8"/>
    <n v="5"/>
    <n v="0"/>
    <x v="3426"/>
  </r>
  <r>
    <n v="4017"/>
    <x v="1987"/>
    <x v="841"/>
    <d v="2015-08-28T00:00:00"/>
    <s v="Standard Class"/>
    <s v="FH-14350"/>
    <s v="Fred Harton"/>
    <x v="0"/>
    <s v="United States"/>
    <s v="Atlanta"/>
    <x v="32"/>
    <n v="30318"/>
    <x v="0"/>
    <s v="OFF-PA-10003893"/>
    <x v="1"/>
    <x v="10"/>
    <s v="Xerox 1962"/>
    <n v="21.4"/>
    <n v="5"/>
    <n v="0"/>
    <x v="3045"/>
  </r>
  <r>
    <n v="4018"/>
    <x v="1987"/>
    <x v="841"/>
    <d v="2015-08-28T00:00:00"/>
    <s v="Standard Class"/>
    <s v="FH-14350"/>
    <s v="Fred Harton"/>
    <x v="0"/>
    <s v="United States"/>
    <s v="Atlanta"/>
    <x v="32"/>
    <n v="30318"/>
    <x v="0"/>
    <s v="OFF-PA-10002499"/>
    <x v="1"/>
    <x v="10"/>
    <s v="Xerox 1890"/>
    <n v="97.88"/>
    <n v="2"/>
    <n v="0"/>
    <x v="3427"/>
  </r>
  <r>
    <n v="4019"/>
    <x v="1987"/>
    <x v="841"/>
    <d v="2015-08-28T00:00:00"/>
    <s v="Standard Class"/>
    <s v="FH-14350"/>
    <s v="Fred Harton"/>
    <x v="0"/>
    <s v="United States"/>
    <s v="Atlanta"/>
    <x v="32"/>
    <n v="30318"/>
    <x v="0"/>
    <s v="TEC-AC-10004568"/>
    <x v="2"/>
    <x v="11"/>
    <s v="Maxell LTO Ultrium - 800 GB"/>
    <n v="251.91"/>
    <n v="9"/>
    <n v="0"/>
    <x v="1863"/>
  </r>
  <r>
    <n v="4020"/>
    <x v="1987"/>
    <x v="841"/>
    <d v="2015-08-28T00:00:00"/>
    <s v="Standard Class"/>
    <s v="FH-14350"/>
    <s v="Fred Harton"/>
    <x v="0"/>
    <s v="United States"/>
    <s v="Atlanta"/>
    <x v="32"/>
    <n v="30318"/>
    <x v="0"/>
    <s v="OFF-AP-10001492"/>
    <x v="1"/>
    <x v="9"/>
    <s v="Acco Six-Outlet Power Strip, 4' Cord Length"/>
    <n v="25.86"/>
    <n v="3"/>
    <n v="0"/>
    <x v="3428"/>
  </r>
  <r>
    <n v="4021"/>
    <x v="1988"/>
    <x v="169"/>
    <d v="2014-06-27T00:00:00"/>
    <s v="Standard Class"/>
    <s v="AA-10645"/>
    <s v="Anna Andreadi"/>
    <x v="0"/>
    <s v="United States"/>
    <s v="Chester"/>
    <x v="9"/>
    <n v="19013"/>
    <x v="3"/>
    <s v="FUR-CH-10004698"/>
    <x v="0"/>
    <x v="1"/>
    <s v="Padded Folding Chairs, Black, 4/Carton"/>
    <n v="170.05799999999999"/>
    <n v="3"/>
    <n v="0.3"/>
    <x v="348"/>
  </r>
  <r>
    <n v="4022"/>
    <x v="1988"/>
    <x v="169"/>
    <d v="2014-06-27T00:00:00"/>
    <s v="Standard Class"/>
    <s v="AA-10645"/>
    <s v="Anna Andreadi"/>
    <x v="0"/>
    <s v="United States"/>
    <s v="Chester"/>
    <x v="9"/>
    <n v="19013"/>
    <x v="3"/>
    <s v="TEC-PH-10004093"/>
    <x v="2"/>
    <x v="7"/>
    <s v="Panasonic Kx-TS550"/>
    <n v="82.781999999999996"/>
    <n v="3"/>
    <n v="0.4"/>
    <x v="3429"/>
  </r>
  <r>
    <n v="4023"/>
    <x v="1988"/>
    <x v="169"/>
    <d v="2014-06-27T00:00:00"/>
    <s v="Standard Class"/>
    <s v="AA-10645"/>
    <s v="Anna Andreadi"/>
    <x v="0"/>
    <s v="United States"/>
    <s v="Chester"/>
    <x v="9"/>
    <n v="19013"/>
    <x v="3"/>
    <s v="FUR-CH-10000454"/>
    <x v="0"/>
    <x v="1"/>
    <s v="Hon Deluxe Fabric Upholstered Stacking Chairs, Rounded Back"/>
    <n v="853.93"/>
    <n v="5"/>
    <n v="0.3"/>
    <x v="232"/>
  </r>
  <r>
    <n v="4024"/>
    <x v="1989"/>
    <x v="855"/>
    <d v="2017-10-28T00:00:00"/>
    <s v="First Class"/>
    <s v="JO-15145"/>
    <s v="Jack O'Briant"/>
    <x v="1"/>
    <s v="United States"/>
    <s v="San Francisco"/>
    <x v="1"/>
    <n v="94110"/>
    <x v="1"/>
    <s v="FUR-BO-10003034"/>
    <x v="0"/>
    <x v="0"/>
    <s v="O'Sullivan Elevations Bookcase, Cherry Finish"/>
    <n v="556.66499999999996"/>
    <n v="5"/>
    <n v="0.15"/>
    <x v="3430"/>
  </r>
  <r>
    <n v="4025"/>
    <x v="1989"/>
    <x v="855"/>
    <d v="2017-10-28T00:00:00"/>
    <s v="First Class"/>
    <s v="JO-15145"/>
    <s v="Jack O'Briant"/>
    <x v="1"/>
    <s v="United States"/>
    <s v="San Francisco"/>
    <x v="1"/>
    <n v="94110"/>
    <x v="1"/>
    <s v="TEC-PH-10003215"/>
    <x v="2"/>
    <x v="7"/>
    <s v="Jackery Bar Premium Fast-charging Portable Charger"/>
    <n v="95.84"/>
    <n v="4"/>
    <n v="0.2"/>
    <x v="3431"/>
  </r>
  <r>
    <n v="4026"/>
    <x v="1990"/>
    <x v="938"/>
    <d v="2017-08-13T00:00:00"/>
    <s v="First Class"/>
    <s v="SF-20965"/>
    <s v="Sylvia Foulston"/>
    <x v="1"/>
    <s v="United States"/>
    <s v="Bedford"/>
    <x v="5"/>
    <n v="76021"/>
    <x v="2"/>
    <s v="OFF-PA-10001776"/>
    <x v="1"/>
    <x v="10"/>
    <s v="Wirebound Message Books, Four 2 3/4&quot; x 5&quot; Forms per Page, 600 Sets per Book"/>
    <n v="29.664000000000001"/>
    <n v="4"/>
    <n v="0.2"/>
    <x v="3432"/>
  </r>
  <r>
    <n v="4027"/>
    <x v="1990"/>
    <x v="938"/>
    <d v="2017-08-13T00:00:00"/>
    <s v="First Class"/>
    <s v="SF-20965"/>
    <s v="Sylvia Foulston"/>
    <x v="1"/>
    <s v="United States"/>
    <s v="Bedford"/>
    <x v="5"/>
    <n v="76021"/>
    <x v="2"/>
    <s v="OFF-AR-10004582"/>
    <x v="1"/>
    <x v="6"/>
    <s v="BIC Brite Liner Grip Highlighters"/>
    <n v="9.1839999999999993"/>
    <n v="7"/>
    <n v="0.2"/>
    <x v="3433"/>
  </r>
  <r>
    <n v="4028"/>
    <x v="1990"/>
    <x v="938"/>
    <d v="2017-08-13T00:00:00"/>
    <s v="First Class"/>
    <s v="SF-20965"/>
    <s v="Sylvia Foulston"/>
    <x v="1"/>
    <s v="United States"/>
    <s v="Bedford"/>
    <x v="5"/>
    <n v="76021"/>
    <x v="2"/>
    <s v="TEC-PH-10001557"/>
    <x v="2"/>
    <x v="7"/>
    <s v="Pyle PMP37LED"/>
    <n v="153.584"/>
    <n v="2"/>
    <n v="0.2"/>
    <x v="3434"/>
  </r>
  <r>
    <n v="4029"/>
    <x v="1990"/>
    <x v="938"/>
    <d v="2017-08-13T00:00:00"/>
    <s v="First Class"/>
    <s v="SF-20965"/>
    <s v="Sylvia Foulston"/>
    <x v="1"/>
    <s v="United States"/>
    <s v="Bedford"/>
    <x v="5"/>
    <n v="76021"/>
    <x v="2"/>
    <s v="OFF-BI-10004209"/>
    <x v="1"/>
    <x v="8"/>
    <s v="Fellowes Twister Kit, Gray/Clear, 3/pkg"/>
    <n v="12.864000000000001"/>
    <n v="8"/>
    <n v="0.8"/>
    <x v="3435"/>
  </r>
  <r>
    <n v="4030"/>
    <x v="1991"/>
    <x v="165"/>
    <d v="2017-12-28T00:00:00"/>
    <s v="Standard Class"/>
    <s v="CS-12355"/>
    <s v="Christine Sundaresam"/>
    <x v="0"/>
    <s v="United States"/>
    <s v="Lafayette"/>
    <x v="28"/>
    <n v="70506"/>
    <x v="0"/>
    <s v="TEC-MA-10003183"/>
    <x v="2"/>
    <x v="15"/>
    <s v="DYMO CardScan Personal V9 Business Card Scanner"/>
    <n v="479.97"/>
    <n v="3"/>
    <n v="0"/>
    <x v="3436"/>
  </r>
  <r>
    <n v="4031"/>
    <x v="1991"/>
    <x v="165"/>
    <d v="2017-12-28T00:00:00"/>
    <s v="Standard Class"/>
    <s v="CS-12355"/>
    <s v="Christine Sundaresam"/>
    <x v="0"/>
    <s v="United States"/>
    <s v="Lafayette"/>
    <x v="28"/>
    <n v="70506"/>
    <x v="0"/>
    <s v="FUR-CH-10002439"/>
    <x v="0"/>
    <x v="1"/>
    <s v="Iceberg Nesting Folding Chair, 19w x 6d x 43h"/>
    <n v="232.88"/>
    <n v="4"/>
    <n v="0"/>
    <x v="3437"/>
  </r>
  <r>
    <n v="4032"/>
    <x v="1992"/>
    <x v="182"/>
    <d v="2016-09-30T00:00:00"/>
    <s v="Standard Class"/>
    <s v="SN-20710"/>
    <s v="Steve Nguyen"/>
    <x v="2"/>
    <s v="United States"/>
    <s v="Covington"/>
    <x v="4"/>
    <n v="98042"/>
    <x v="1"/>
    <s v="OFF-AP-10000576"/>
    <x v="1"/>
    <x v="9"/>
    <s v="Belkin 7 Outlet SurgeMaster II"/>
    <n v="236.88"/>
    <n v="6"/>
    <n v="0"/>
    <x v="3438"/>
  </r>
  <r>
    <n v="4033"/>
    <x v="1992"/>
    <x v="182"/>
    <d v="2016-09-30T00:00:00"/>
    <s v="Standard Class"/>
    <s v="SN-20710"/>
    <s v="Steve Nguyen"/>
    <x v="2"/>
    <s v="United States"/>
    <s v="Covington"/>
    <x v="4"/>
    <n v="98042"/>
    <x v="1"/>
    <s v="OFF-PA-10004040"/>
    <x v="1"/>
    <x v="10"/>
    <s v="Universal Premium White Copier/Laser Paper (20Lb. and 87 Bright)"/>
    <n v="29.9"/>
    <n v="5"/>
    <n v="0"/>
    <x v="661"/>
  </r>
  <r>
    <n v="4034"/>
    <x v="1992"/>
    <x v="182"/>
    <d v="2016-09-30T00:00:00"/>
    <s v="Standard Class"/>
    <s v="SN-20710"/>
    <s v="Steve Nguyen"/>
    <x v="2"/>
    <s v="United States"/>
    <s v="Covington"/>
    <x v="4"/>
    <n v="98042"/>
    <x v="1"/>
    <s v="TEC-AC-10003063"/>
    <x v="2"/>
    <x v="11"/>
    <s v="Micro Innovations USB RF Wireless Keyboard with Mouse"/>
    <n v="100"/>
    <n v="4"/>
    <n v="0"/>
    <x v="1568"/>
  </r>
  <r>
    <n v="4035"/>
    <x v="1993"/>
    <x v="939"/>
    <d v="2016-12-12T00:00:00"/>
    <s v="Same Day"/>
    <s v="JM-15655"/>
    <s v="Jim Mitchum"/>
    <x v="1"/>
    <s v="United States"/>
    <s v="Lorain"/>
    <x v="24"/>
    <n v="44052"/>
    <x v="3"/>
    <s v="OFF-BI-10003982"/>
    <x v="1"/>
    <x v="8"/>
    <s v="Wilson Jones Century Plastic Molded Ring Binders"/>
    <n v="18.693000000000001"/>
    <n v="3"/>
    <n v="0.7"/>
    <x v="3439"/>
  </r>
  <r>
    <n v="4036"/>
    <x v="1993"/>
    <x v="939"/>
    <d v="2016-12-12T00:00:00"/>
    <s v="Same Day"/>
    <s v="JM-15655"/>
    <s v="Jim Mitchum"/>
    <x v="1"/>
    <s v="United States"/>
    <s v="Lorain"/>
    <x v="24"/>
    <n v="44052"/>
    <x v="3"/>
    <s v="TEC-AC-10002567"/>
    <x v="2"/>
    <x v="11"/>
    <s v="Logitech G602 Wireless Gaming Mouse"/>
    <n v="383.952"/>
    <n v="6"/>
    <n v="0.2"/>
    <x v="3440"/>
  </r>
  <r>
    <n v="4037"/>
    <x v="1994"/>
    <x v="75"/>
    <d v="2016-01-01T00:00:00"/>
    <s v="Standard Class"/>
    <s v="FH-14350"/>
    <s v="Fred Harton"/>
    <x v="0"/>
    <s v="United States"/>
    <s v="Chicago"/>
    <x v="10"/>
    <n v="60623"/>
    <x v="2"/>
    <s v="OFF-ST-10004950"/>
    <x v="1"/>
    <x v="4"/>
    <s v="Tenex Personal Filing Tote With Secure Closure Lid, Black/Frost"/>
    <n v="24.815999999999999"/>
    <n v="2"/>
    <n v="0.2"/>
    <x v="3441"/>
  </r>
  <r>
    <n v="4038"/>
    <x v="1995"/>
    <x v="282"/>
    <d v="2015-01-02T00:00:00"/>
    <s v="Standard Class"/>
    <s v="AJ-10795"/>
    <s v="Anthony Johnson"/>
    <x v="1"/>
    <s v="United States"/>
    <s v="San Francisco"/>
    <x v="1"/>
    <n v="94110"/>
    <x v="1"/>
    <s v="FUR-FU-10000550"/>
    <x v="0"/>
    <x v="5"/>
    <s v="Stacking Trays by OIC"/>
    <n v="24.9"/>
    <n v="5"/>
    <n v="0"/>
    <x v="3442"/>
  </r>
  <r>
    <n v="4039"/>
    <x v="1995"/>
    <x v="282"/>
    <d v="2015-01-02T00:00:00"/>
    <s v="Standard Class"/>
    <s v="AJ-10795"/>
    <s v="Anthony Johnson"/>
    <x v="1"/>
    <s v="United States"/>
    <s v="San Francisco"/>
    <x v="1"/>
    <n v="94110"/>
    <x v="1"/>
    <s v="OFF-PA-10000528"/>
    <x v="1"/>
    <x v="10"/>
    <s v="Xerox 1981"/>
    <n v="21.12"/>
    <n v="4"/>
    <n v="0"/>
    <x v="3443"/>
  </r>
  <r>
    <n v="4040"/>
    <x v="1995"/>
    <x v="282"/>
    <d v="2015-01-02T00:00:00"/>
    <s v="Standard Class"/>
    <s v="AJ-10795"/>
    <s v="Anthony Johnson"/>
    <x v="1"/>
    <s v="United States"/>
    <s v="San Francisco"/>
    <x v="1"/>
    <n v="94110"/>
    <x v="1"/>
    <s v="TEC-MA-10003183"/>
    <x v="2"/>
    <x v="15"/>
    <s v="DYMO CardScan Personal V9 Business Card Scanner"/>
    <n v="767.952"/>
    <n v="6"/>
    <n v="0.2"/>
    <x v="3444"/>
  </r>
  <r>
    <n v="4041"/>
    <x v="1995"/>
    <x v="282"/>
    <d v="2015-01-02T00:00:00"/>
    <s v="Standard Class"/>
    <s v="AJ-10795"/>
    <s v="Anthony Johnson"/>
    <x v="1"/>
    <s v="United States"/>
    <s v="San Francisco"/>
    <x v="1"/>
    <n v="94110"/>
    <x v="1"/>
    <s v="OFF-BI-10003305"/>
    <x v="1"/>
    <x v="8"/>
    <s v="Avery Hanging File Binders"/>
    <n v="14.352"/>
    <n v="3"/>
    <n v="0.2"/>
    <x v="657"/>
  </r>
  <r>
    <n v="4042"/>
    <x v="1995"/>
    <x v="282"/>
    <d v="2015-01-02T00:00:00"/>
    <s v="Standard Class"/>
    <s v="AJ-10795"/>
    <s v="Anthony Johnson"/>
    <x v="1"/>
    <s v="United States"/>
    <s v="San Francisco"/>
    <x v="1"/>
    <n v="94110"/>
    <x v="1"/>
    <s v="TEC-PH-10001425"/>
    <x v="2"/>
    <x v="7"/>
    <s v="Mophie Juice Pack Helium for iPhone"/>
    <n v="191.976"/>
    <n v="3"/>
    <n v="0.2"/>
    <x v="3445"/>
  </r>
  <r>
    <n v="4043"/>
    <x v="1995"/>
    <x v="282"/>
    <d v="2015-01-02T00:00:00"/>
    <s v="Standard Class"/>
    <s v="AJ-10795"/>
    <s v="Anthony Johnson"/>
    <x v="1"/>
    <s v="United States"/>
    <s v="San Francisco"/>
    <x v="1"/>
    <n v="94110"/>
    <x v="1"/>
    <s v="OFF-LA-10001474"/>
    <x v="1"/>
    <x v="2"/>
    <s v="Avery 477"/>
    <n v="274.77"/>
    <n v="9"/>
    <n v="0"/>
    <x v="3446"/>
  </r>
  <r>
    <n v="4044"/>
    <x v="1995"/>
    <x v="282"/>
    <d v="2015-01-02T00:00:00"/>
    <s v="Standard Class"/>
    <s v="AJ-10795"/>
    <s v="Anthony Johnson"/>
    <x v="1"/>
    <s v="United States"/>
    <s v="San Francisco"/>
    <x v="1"/>
    <n v="94110"/>
    <x v="1"/>
    <s v="FUR-FU-10000672"/>
    <x v="0"/>
    <x v="5"/>
    <s v="Executive Impressions 10&quot; Spectator Wall Clock"/>
    <n v="70.56"/>
    <n v="6"/>
    <n v="0"/>
    <x v="3447"/>
  </r>
  <r>
    <n v="4045"/>
    <x v="1996"/>
    <x v="608"/>
    <d v="2015-06-30T00:00:00"/>
    <s v="Standard Class"/>
    <s v="JF-15565"/>
    <s v="Jill Fjeld"/>
    <x v="0"/>
    <s v="United States"/>
    <s v="San Francisco"/>
    <x v="1"/>
    <n v="94110"/>
    <x v="1"/>
    <s v="FUR-FU-10001979"/>
    <x v="0"/>
    <x v="5"/>
    <s v="Dana Halogen Swing-Arm Architect Lamp"/>
    <n v="204.85"/>
    <n v="5"/>
    <n v="0"/>
    <x v="3448"/>
  </r>
  <r>
    <n v="4046"/>
    <x v="1997"/>
    <x v="788"/>
    <d v="2015-04-07T00:00:00"/>
    <s v="Standard Class"/>
    <s v="CS-11845"/>
    <s v="Cari Sayre"/>
    <x v="1"/>
    <s v="United States"/>
    <s v="Houston"/>
    <x v="5"/>
    <n v="77070"/>
    <x v="2"/>
    <s v="OFF-BI-10003707"/>
    <x v="1"/>
    <x v="8"/>
    <s v="Aluminum Screw Posts"/>
    <n v="9.1560000000000006"/>
    <n v="3"/>
    <n v="0.8"/>
    <x v="3449"/>
  </r>
  <r>
    <n v="4047"/>
    <x v="1998"/>
    <x v="208"/>
    <d v="2017-10-25T00:00:00"/>
    <s v="Standard Class"/>
    <s v="SP-20920"/>
    <s v="Susan Pistek"/>
    <x v="0"/>
    <s v="United States"/>
    <s v="Chicago"/>
    <x v="10"/>
    <n v="60653"/>
    <x v="2"/>
    <s v="OFF-AP-10002191"/>
    <x v="1"/>
    <x v="9"/>
    <s v="Belkin 8 Outlet SurgeMaster II Gold Surge Protector"/>
    <n v="23.992000000000001"/>
    <n v="2"/>
    <n v="0.8"/>
    <x v="3450"/>
  </r>
  <r>
    <n v="4048"/>
    <x v="1999"/>
    <x v="747"/>
    <d v="2015-07-19T00:00:00"/>
    <s v="First Class"/>
    <s v="KE-16420"/>
    <s v="Katrina Edelman"/>
    <x v="1"/>
    <s v="United States"/>
    <s v="New York City"/>
    <x v="15"/>
    <n v="10035"/>
    <x v="3"/>
    <s v="OFF-PA-10000501"/>
    <x v="1"/>
    <x v="10"/>
    <s v="Petty Cash Envelope"/>
    <n v="80.88"/>
    <n v="3"/>
    <n v="0"/>
    <x v="3451"/>
  </r>
  <r>
    <n v="4049"/>
    <x v="1999"/>
    <x v="747"/>
    <d v="2015-07-19T00:00:00"/>
    <s v="First Class"/>
    <s v="KE-16420"/>
    <s v="Katrina Edelman"/>
    <x v="1"/>
    <s v="United States"/>
    <s v="New York City"/>
    <x v="15"/>
    <n v="10035"/>
    <x v="3"/>
    <s v="TEC-AC-10001990"/>
    <x v="2"/>
    <x v="11"/>
    <s v="Kensington Orbit Wireless Mobile Trackball for PC and Mac"/>
    <n v="599.9"/>
    <n v="10"/>
    <n v="0"/>
    <x v="3452"/>
  </r>
  <r>
    <n v="4050"/>
    <x v="2000"/>
    <x v="92"/>
    <d v="2017-06-26T00:00:00"/>
    <s v="Second Class"/>
    <s v="GA-14515"/>
    <s v="George Ashbrook"/>
    <x v="0"/>
    <s v="United States"/>
    <s v="New York City"/>
    <x v="15"/>
    <n v="10011"/>
    <x v="3"/>
    <s v="FUR-FU-10003601"/>
    <x v="0"/>
    <x v="5"/>
    <s v="Deflect-o RollaMat Studded, Beveled Mat for Medium Pile Carpeting"/>
    <n v="276.69"/>
    <n v="3"/>
    <n v="0"/>
    <x v="3453"/>
  </r>
  <r>
    <n v="4051"/>
    <x v="2000"/>
    <x v="92"/>
    <d v="2017-06-26T00:00:00"/>
    <s v="Second Class"/>
    <s v="GA-14515"/>
    <s v="George Ashbrook"/>
    <x v="0"/>
    <s v="United States"/>
    <s v="New York City"/>
    <x v="15"/>
    <n v="10011"/>
    <x v="3"/>
    <s v="FUR-CH-10001891"/>
    <x v="0"/>
    <x v="1"/>
    <s v="Global Deluxe Office Fabric Chairs"/>
    <n v="172.76400000000001"/>
    <n v="2"/>
    <n v="0.1"/>
    <x v="3099"/>
  </r>
  <r>
    <n v="4052"/>
    <x v="2001"/>
    <x v="411"/>
    <d v="2014-10-03T00:00:00"/>
    <s v="Standard Class"/>
    <s v="SM-20950"/>
    <s v="Suzanne McNair"/>
    <x v="1"/>
    <s v="United States"/>
    <s v="Philadelphia"/>
    <x v="9"/>
    <n v="19134"/>
    <x v="3"/>
    <s v="OFF-AR-10003469"/>
    <x v="1"/>
    <x v="6"/>
    <s v="Nontoxic Chalk"/>
    <n v="4.2240000000000002"/>
    <n v="3"/>
    <n v="0.2"/>
    <x v="1194"/>
  </r>
  <r>
    <n v="4053"/>
    <x v="2001"/>
    <x v="411"/>
    <d v="2014-10-03T00:00:00"/>
    <s v="Standard Class"/>
    <s v="SM-20950"/>
    <s v="Suzanne McNair"/>
    <x v="1"/>
    <s v="United States"/>
    <s v="Philadelphia"/>
    <x v="9"/>
    <n v="19134"/>
    <x v="3"/>
    <s v="FUR-TA-10004175"/>
    <x v="0"/>
    <x v="3"/>
    <s v="Hon 30&quot; x 60&quot; Table with Locking Drawer"/>
    <n v="409.27199999999999"/>
    <n v="2"/>
    <n v="0.4"/>
    <x v="3454"/>
  </r>
  <r>
    <n v="4054"/>
    <x v="2001"/>
    <x v="411"/>
    <d v="2014-10-03T00:00:00"/>
    <s v="Standard Class"/>
    <s v="SM-20950"/>
    <s v="Suzanne McNair"/>
    <x v="1"/>
    <s v="United States"/>
    <s v="Philadelphia"/>
    <x v="9"/>
    <n v="19134"/>
    <x v="3"/>
    <s v="OFF-LA-10002945"/>
    <x v="1"/>
    <x v="2"/>
    <s v="Permanent Self-Adhesive File Folder Labels for Typewriters, 1 1/8 x 3 1/2, White"/>
    <n v="55.44"/>
    <n v="11"/>
    <n v="0.2"/>
    <x v="3455"/>
  </r>
  <r>
    <n v="4055"/>
    <x v="2001"/>
    <x v="411"/>
    <d v="2014-10-03T00:00:00"/>
    <s v="Standard Class"/>
    <s v="SM-20950"/>
    <s v="Suzanne McNair"/>
    <x v="1"/>
    <s v="United States"/>
    <s v="Philadelphia"/>
    <x v="9"/>
    <n v="19134"/>
    <x v="3"/>
    <s v="OFF-PA-10000533"/>
    <x v="1"/>
    <x v="10"/>
    <s v="Southworth Parchment Paper &amp; Envelopes"/>
    <n v="20.928000000000001"/>
    <n v="4"/>
    <n v="0.2"/>
    <x v="3456"/>
  </r>
  <r>
    <n v="4056"/>
    <x v="2001"/>
    <x v="411"/>
    <d v="2014-10-03T00:00:00"/>
    <s v="Standard Class"/>
    <s v="SM-20950"/>
    <s v="Suzanne McNair"/>
    <x v="1"/>
    <s v="United States"/>
    <s v="Philadelphia"/>
    <x v="9"/>
    <n v="19134"/>
    <x v="3"/>
    <s v="OFF-ST-10004459"/>
    <x v="1"/>
    <x v="4"/>
    <s v="Tennsco Single-Tier Lockers"/>
    <n v="1801.6320000000001"/>
    <n v="6"/>
    <n v="0.2"/>
    <x v="2254"/>
  </r>
  <r>
    <n v="4057"/>
    <x v="2001"/>
    <x v="411"/>
    <d v="2014-10-03T00:00:00"/>
    <s v="Standard Class"/>
    <s v="SM-20950"/>
    <s v="Suzanne McNair"/>
    <x v="1"/>
    <s v="United States"/>
    <s v="Philadelphia"/>
    <x v="9"/>
    <n v="19134"/>
    <x v="3"/>
    <s v="FUR-TA-10004147"/>
    <x v="0"/>
    <x v="3"/>
    <s v="Hon 4060 Series Tables"/>
    <n v="67.176000000000002"/>
    <n v="1"/>
    <n v="0.4"/>
    <x v="3457"/>
  </r>
  <r>
    <n v="4058"/>
    <x v="2002"/>
    <x v="156"/>
    <d v="2014-11-28T00:00:00"/>
    <s v="Standard Class"/>
    <s v="DK-12985"/>
    <s v="Darren Koutras"/>
    <x v="0"/>
    <s v="United States"/>
    <s v="Chicago"/>
    <x v="10"/>
    <n v="60610"/>
    <x v="2"/>
    <s v="OFF-ST-10000046"/>
    <x v="1"/>
    <x v="4"/>
    <s v="Fellowes Super Stor/Drawer Files"/>
    <n v="646.20000000000005"/>
    <n v="5"/>
    <n v="0.2"/>
    <x v="3458"/>
  </r>
  <r>
    <n v="4059"/>
    <x v="2003"/>
    <x v="312"/>
    <d v="2015-11-24T00:00:00"/>
    <s v="Standard Class"/>
    <s v="LC-16885"/>
    <s v="Lena Creighton"/>
    <x v="0"/>
    <s v="United States"/>
    <s v="Oakland"/>
    <x v="1"/>
    <n v="94601"/>
    <x v="1"/>
    <s v="TEC-PH-10004774"/>
    <x v="2"/>
    <x v="7"/>
    <s v="Gear Head AU3700S Headset"/>
    <n v="72.744"/>
    <n v="7"/>
    <n v="0.2"/>
    <x v="3459"/>
  </r>
  <r>
    <n v="4060"/>
    <x v="2003"/>
    <x v="312"/>
    <d v="2015-11-24T00:00:00"/>
    <s v="Standard Class"/>
    <s v="LC-16885"/>
    <s v="Lena Creighton"/>
    <x v="0"/>
    <s v="United States"/>
    <s v="Oakland"/>
    <x v="1"/>
    <n v="94601"/>
    <x v="1"/>
    <s v="FUR-CH-10000595"/>
    <x v="0"/>
    <x v="1"/>
    <s v="Safco Contoured Stacking Chairs"/>
    <n v="572.16"/>
    <n v="3"/>
    <n v="0.2"/>
    <x v="3460"/>
  </r>
  <r>
    <n v="4061"/>
    <x v="2004"/>
    <x v="474"/>
    <d v="2016-11-07T00:00:00"/>
    <s v="Standard Class"/>
    <s v="XP-21865"/>
    <s v="Xylona Preis"/>
    <x v="0"/>
    <s v="United States"/>
    <s v="Chicago"/>
    <x v="10"/>
    <n v="60610"/>
    <x v="2"/>
    <s v="TEC-AC-10002473"/>
    <x v="2"/>
    <x v="11"/>
    <s v="Maxell 4.7GB DVD-R"/>
    <n v="68.111999999999995"/>
    <n v="3"/>
    <n v="0.2"/>
    <x v="3461"/>
  </r>
  <r>
    <n v="4062"/>
    <x v="2005"/>
    <x v="14"/>
    <d v="2015-09-20T00:00:00"/>
    <s v="First Class"/>
    <s v="CS-11845"/>
    <s v="Cari Sayre"/>
    <x v="1"/>
    <s v="United States"/>
    <s v="Seattle"/>
    <x v="4"/>
    <n v="98105"/>
    <x v="1"/>
    <s v="OFF-BI-10001628"/>
    <x v="1"/>
    <x v="8"/>
    <s v="Acco Data Flex Cable Posts For Top &amp; Bottom Load Binders, 6&quot; Capacity"/>
    <n v="25.032"/>
    <n v="3"/>
    <n v="0.2"/>
    <x v="3462"/>
  </r>
  <r>
    <n v="4063"/>
    <x v="2006"/>
    <x v="612"/>
    <d v="2016-03-14T00:00:00"/>
    <s v="Standard Class"/>
    <s v="BD-11770"/>
    <s v="Bryan Davis"/>
    <x v="0"/>
    <s v="United States"/>
    <s v="Philadelphia"/>
    <x v="9"/>
    <n v="19143"/>
    <x v="3"/>
    <s v="TEC-AC-10002800"/>
    <x v="2"/>
    <x v="11"/>
    <s v="Plantronics Audio 478 Stereo USB Headset"/>
    <n v="39.991999999999997"/>
    <n v="1"/>
    <n v="0.2"/>
    <x v="3463"/>
  </r>
  <r>
    <n v="4064"/>
    <x v="2007"/>
    <x v="670"/>
    <d v="2014-06-26T00:00:00"/>
    <s v="First Class"/>
    <s v="DL-13330"/>
    <s v="Denise Leinenbach"/>
    <x v="0"/>
    <s v="United States"/>
    <s v="Concord"/>
    <x v="3"/>
    <n v="28027"/>
    <x v="0"/>
    <s v="OFF-AR-10002766"/>
    <x v="1"/>
    <x v="6"/>
    <s v="Prang Drawing Pencil Set"/>
    <n v="20.015999999999998"/>
    <n v="9"/>
    <n v="0.2"/>
    <x v="3464"/>
  </r>
  <r>
    <n v="4065"/>
    <x v="2007"/>
    <x v="670"/>
    <d v="2014-06-26T00:00:00"/>
    <s v="First Class"/>
    <s v="DL-13330"/>
    <s v="Denise Leinenbach"/>
    <x v="0"/>
    <s v="United States"/>
    <s v="Concord"/>
    <x v="3"/>
    <n v="28027"/>
    <x v="0"/>
    <s v="OFF-SU-10002522"/>
    <x v="1"/>
    <x v="14"/>
    <s v="Acme Kleen Earth Office Shears"/>
    <n v="3.1040000000000001"/>
    <n v="1"/>
    <n v="0.2"/>
    <x v="3465"/>
  </r>
  <r>
    <n v="4066"/>
    <x v="2008"/>
    <x v="301"/>
    <d v="2014-11-05T00:00:00"/>
    <s v="Standard Class"/>
    <s v="KH-16630"/>
    <s v="Ken Heidel"/>
    <x v="1"/>
    <s v="United States"/>
    <s v="Charlotte"/>
    <x v="3"/>
    <n v="28205"/>
    <x v="0"/>
    <s v="OFF-FA-10003021"/>
    <x v="1"/>
    <x v="13"/>
    <s v="Staples"/>
    <n v="7.52"/>
    <n v="5"/>
    <n v="0.2"/>
    <x v="3466"/>
  </r>
  <r>
    <n v="4067"/>
    <x v="2008"/>
    <x v="301"/>
    <d v="2014-11-05T00:00:00"/>
    <s v="Standard Class"/>
    <s v="KH-16630"/>
    <s v="Ken Heidel"/>
    <x v="1"/>
    <s v="United States"/>
    <s v="Charlotte"/>
    <x v="3"/>
    <n v="28205"/>
    <x v="0"/>
    <s v="OFF-AR-10000634"/>
    <x v="1"/>
    <x v="6"/>
    <s v="Newell 320"/>
    <n v="10.272"/>
    <n v="3"/>
    <n v="0.2"/>
    <x v="3301"/>
  </r>
  <r>
    <n v="4068"/>
    <x v="2008"/>
    <x v="301"/>
    <d v="2014-11-05T00:00:00"/>
    <s v="Standard Class"/>
    <s v="KH-16630"/>
    <s v="Ken Heidel"/>
    <x v="1"/>
    <s v="United States"/>
    <s v="Charlotte"/>
    <x v="3"/>
    <n v="28205"/>
    <x v="0"/>
    <s v="OFF-LA-10001771"/>
    <x v="1"/>
    <x v="2"/>
    <s v="Avery 513"/>
    <n v="47.808"/>
    <n v="12"/>
    <n v="0.2"/>
    <x v="3467"/>
  </r>
  <r>
    <n v="4069"/>
    <x v="2008"/>
    <x v="301"/>
    <d v="2014-11-05T00:00:00"/>
    <s v="Standard Class"/>
    <s v="KH-16630"/>
    <s v="Ken Heidel"/>
    <x v="1"/>
    <s v="United States"/>
    <s v="Charlotte"/>
    <x v="3"/>
    <n v="28205"/>
    <x v="0"/>
    <s v="TEC-PH-10004434"/>
    <x v="2"/>
    <x v="7"/>
    <s v="Cisco IP Phone 7961G VoIP phone - Dark gray"/>
    <n v="978.84"/>
    <n v="9"/>
    <n v="0.2"/>
    <x v="3468"/>
  </r>
  <r>
    <n v="4070"/>
    <x v="2009"/>
    <x v="770"/>
    <d v="2016-08-31T00:00:00"/>
    <s v="First Class"/>
    <s v="TP-21415"/>
    <s v="Tom Prescott"/>
    <x v="0"/>
    <s v="United States"/>
    <s v="Dallas"/>
    <x v="5"/>
    <n v="75081"/>
    <x v="2"/>
    <s v="OFF-BI-10000050"/>
    <x v="1"/>
    <x v="8"/>
    <s v="Angle-D Binders with Locking Rings, Label Holders"/>
    <n v="13.14"/>
    <n v="9"/>
    <n v="0.8"/>
    <x v="3469"/>
  </r>
  <r>
    <n v="4071"/>
    <x v="2009"/>
    <x v="770"/>
    <d v="2016-08-31T00:00:00"/>
    <s v="First Class"/>
    <s v="TP-21415"/>
    <s v="Tom Prescott"/>
    <x v="0"/>
    <s v="United States"/>
    <s v="Dallas"/>
    <x v="5"/>
    <n v="75081"/>
    <x v="2"/>
    <s v="OFF-BI-10002414"/>
    <x v="1"/>
    <x v="8"/>
    <s v="GBC ProClick Spines for 32-Hole Punch"/>
    <n v="10.023999999999999"/>
    <n v="4"/>
    <n v="0.8"/>
    <x v="3470"/>
  </r>
  <r>
    <n v="4072"/>
    <x v="2009"/>
    <x v="770"/>
    <d v="2016-08-31T00:00:00"/>
    <s v="First Class"/>
    <s v="TP-21415"/>
    <s v="Tom Prescott"/>
    <x v="0"/>
    <s v="United States"/>
    <s v="Dallas"/>
    <x v="5"/>
    <n v="75081"/>
    <x v="2"/>
    <s v="FUR-BO-10003159"/>
    <x v="0"/>
    <x v="0"/>
    <s v="Sauder Camden County Collection Libraries, Planked Cherry Finish"/>
    <n v="156.37280000000001"/>
    <n v="2"/>
    <n v="0.32"/>
    <x v="3471"/>
  </r>
  <r>
    <n v="4073"/>
    <x v="2010"/>
    <x v="401"/>
    <d v="2015-12-08T00:00:00"/>
    <s v="Second Class"/>
    <s v="NP-18685"/>
    <s v="Nora Pelletier"/>
    <x v="2"/>
    <s v="United States"/>
    <s v="Indianapolis"/>
    <x v="14"/>
    <n v="46203"/>
    <x v="2"/>
    <s v="TEC-CO-10002095"/>
    <x v="2"/>
    <x v="16"/>
    <s v="Hewlett Packard 610 Color Digital Copier / Printer"/>
    <n v="999.98"/>
    <n v="2"/>
    <n v="0"/>
    <x v="3472"/>
  </r>
  <r>
    <n v="4074"/>
    <x v="2011"/>
    <x v="496"/>
    <d v="2015-09-27T00:00:00"/>
    <s v="First Class"/>
    <s v="SC-20680"/>
    <s v="Steve Carroll"/>
    <x v="2"/>
    <s v="United States"/>
    <s v="Broken Arrow"/>
    <x v="26"/>
    <n v="74012"/>
    <x v="2"/>
    <s v="TEC-PH-10004120"/>
    <x v="2"/>
    <x v="7"/>
    <s v="AT&amp;T 1080 Phone"/>
    <n v="821.94"/>
    <n v="6"/>
    <n v="0"/>
    <x v="3473"/>
  </r>
  <r>
    <n v="4075"/>
    <x v="2012"/>
    <x v="940"/>
    <d v="2017-11-20T00:00:00"/>
    <s v="Standard Class"/>
    <s v="DK-12895"/>
    <s v="Dana Kaydos"/>
    <x v="0"/>
    <s v="United States"/>
    <s v="Miramar"/>
    <x v="2"/>
    <n v="33023"/>
    <x v="0"/>
    <s v="FUR-FU-10003553"/>
    <x v="0"/>
    <x v="5"/>
    <s v="Howard Miller 13-1/2&quot; Diameter Rosebrook Wall Clock"/>
    <n v="220.06399999999999"/>
    <n v="4"/>
    <n v="0.2"/>
    <x v="3474"/>
  </r>
  <r>
    <n v="4076"/>
    <x v="2012"/>
    <x v="940"/>
    <d v="2017-11-20T00:00:00"/>
    <s v="Standard Class"/>
    <s v="DK-12895"/>
    <s v="Dana Kaydos"/>
    <x v="0"/>
    <s v="United States"/>
    <s v="Miramar"/>
    <x v="2"/>
    <n v="33023"/>
    <x v="0"/>
    <s v="FUR-FU-10001488"/>
    <x v="0"/>
    <x v="5"/>
    <s v="Tenex 46&quot; x 60&quot; Computer Anti-Static Chairmat, Rectangular Shaped"/>
    <n v="339.13600000000002"/>
    <n v="4"/>
    <n v="0.2"/>
    <x v="232"/>
  </r>
  <r>
    <n v="4077"/>
    <x v="2013"/>
    <x v="546"/>
    <d v="2015-12-21T00:00:00"/>
    <s v="Second Class"/>
    <s v="SM-20950"/>
    <s v="Suzanne McNair"/>
    <x v="1"/>
    <s v="United States"/>
    <s v="Omaha"/>
    <x v="8"/>
    <n v="68104"/>
    <x v="2"/>
    <s v="OFF-BI-10003094"/>
    <x v="1"/>
    <x v="8"/>
    <s v="Self-Adhesive Ring Binder Labels"/>
    <n v="7.04"/>
    <n v="2"/>
    <n v="0"/>
    <x v="3475"/>
  </r>
  <r>
    <n v="4078"/>
    <x v="2013"/>
    <x v="546"/>
    <d v="2015-12-21T00:00:00"/>
    <s v="Second Class"/>
    <s v="SM-20950"/>
    <s v="Suzanne McNair"/>
    <x v="1"/>
    <s v="United States"/>
    <s v="Omaha"/>
    <x v="8"/>
    <n v="68104"/>
    <x v="2"/>
    <s v="OFF-FA-10003472"/>
    <x v="1"/>
    <x v="13"/>
    <s v="Bagged Rubber Bands"/>
    <n v="5.04"/>
    <n v="4"/>
    <n v="0"/>
    <x v="2648"/>
  </r>
  <r>
    <n v="4079"/>
    <x v="2013"/>
    <x v="546"/>
    <d v="2015-12-21T00:00:00"/>
    <s v="Second Class"/>
    <s v="SM-20950"/>
    <s v="Suzanne McNair"/>
    <x v="1"/>
    <s v="United States"/>
    <s v="Omaha"/>
    <x v="8"/>
    <n v="68104"/>
    <x v="2"/>
    <s v="OFF-PA-10001289"/>
    <x v="1"/>
    <x v="10"/>
    <s v="White Computer Printout Paper by Universal"/>
    <n v="116.28"/>
    <n v="3"/>
    <n v="0"/>
    <x v="2393"/>
  </r>
  <r>
    <n v="4080"/>
    <x v="2014"/>
    <x v="379"/>
    <d v="2015-12-24T00:00:00"/>
    <s v="First Class"/>
    <s v="LS-17245"/>
    <s v="Lynn Smith"/>
    <x v="0"/>
    <s v="United States"/>
    <s v="Jacksonville"/>
    <x v="3"/>
    <n v="28540"/>
    <x v="0"/>
    <s v="TEC-PH-10002293"/>
    <x v="2"/>
    <x v="7"/>
    <s v="Anker 36W 4-Port USB Wall Charger Travel Power Adapter for iPhone 5s 5c 5"/>
    <n v="47.975999999999999"/>
    <n v="3"/>
    <n v="0.2"/>
    <x v="340"/>
  </r>
  <r>
    <n v="4081"/>
    <x v="2015"/>
    <x v="477"/>
    <d v="2016-09-29T00:00:00"/>
    <s v="Standard Class"/>
    <s v="KE-16420"/>
    <s v="Katrina Edelman"/>
    <x v="1"/>
    <s v="United States"/>
    <s v="Tigard"/>
    <x v="21"/>
    <n v="97224"/>
    <x v="1"/>
    <s v="OFF-PA-10000380"/>
    <x v="1"/>
    <x v="10"/>
    <s v="REDIFORM Incoming/Outgoing Call Register, 11&quot; X 8 1/2&quot;, 100 Messages"/>
    <n v="60.048000000000002"/>
    <n v="9"/>
    <n v="0.2"/>
    <x v="3476"/>
  </r>
  <r>
    <n v="4082"/>
    <x v="2015"/>
    <x v="477"/>
    <d v="2016-09-29T00:00:00"/>
    <s v="Standard Class"/>
    <s v="KE-16420"/>
    <s v="Katrina Edelman"/>
    <x v="1"/>
    <s v="United States"/>
    <s v="Tigard"/>
    <x v="21"/>
    <n v="97224"/>
    <x v="1"/>
    <s v="OFF-BI-10004828"/>
    <x v="1"/>
    <x v="8"/>
    <s v="GBC Poly Designer Binding Covers"/>
    <n v="5.0220000000000002"/>
    <n v="1"/>
    <n v="0.7"/>
    <x v="3477"/>
  </r>
  <r>
    <n v="4083"/>
    <x v="2016"/>
    <x v="92"/>
    <d v="2017-06-30T00:00:00"/>
    <s v="Standard Class"/>
    <s v="MC-17635"/>
    <s v="Matthew Clasen"/>
    <x v="1"/>
    <s v="United States"/>
    <s v="Decatur"/>
    <x v="10"/>
    <n v="62521"/>
    <x v="2"/>
    <s v="OFF-BI-10004632"/>
    <x v="1"/>
    <x v="8"/>
    <s v="Ibico Hi-Tech Manual Binding System"/>
    <n v="182.994"/>
    <n v="3"/>
    <n v="0.8"/>
    <x v="656"/>
  </r>
  <r>
    <n v="4084"/>
    <x v="2016"/>
    <x v="92"/>
    <d v="2017-06-30T00:00:00"/>
    <s v="Standard Class"/>
    <s v="MC-17635"/>
    <s v="Matthew Clasen"/>
    <x v="1"/>
    <s v="United States"/>
    <s v="Decatur"/>
    <x v="10"/>
    <n v="62521"/>
    <x v="2"/>
    <s v="OFF-PA-10000327"/>
    <x v="1"/>
    <x v="10"/>
    <s v="Xerox 1971"/>
    <n v="10.272"/>
    <n v="3"/>
    <n v="0.2"/>
    <x v="1583"/>
  </r>
  <r>
    <n v="4085"/>
    <x v="2017"/>
    <x v="210"/>
    <d v="2017-09-09T00:00:00"/>
    <s v="First Class"/>
    <s v="Dp-13240"/>
    <s v="Dean percer"/>
    <x v="2"/>
    <s v="United States"/>
    <s v="Phoenix"/>
    <x v="16"/>
    <n v="85023"/>
    <x v="1"/>
    <s v="OFF-BI-10003291"/>
    <x v="1"/>
    <x v="8"/>
    <s v="Wilson Jones Leather-Like Binders with DublLock Round Rings"/>
    <n v="7.8570000000000002"/>
    <n v="3"/>
    <n v="0.7"/>
    <x v="3478"/>
  </r>
  <r>
    <n v="4086"/>
    <x v="2018"/>
    <x v="578"/>
    <d v="2016-08-06T00:00:00"/>
    <s v="Second Class"/>
    <s v="LC-16930"/>
    <s v="Linda Cazamias"/>
    <x v="1"/>
    <s v="United States"/>
    <s v="Sacramento"/>
    <x v="1"/>
    <n v="95823"/>
    <x v="1"/>
    <s v="TEC-PH-10002275"/>
    <x v="2"/>
    <x v="7"/>
    <s v="Mitel 5320 IP Phone VoIP phone"/>
    <n v="302.38400000000001"/>
    <n v="2"/>
    <n v="0.2"/>
    <x v="3479"/>
  </r>
  <r>
    <n v="4087"/>
    <x v="2018"/>
    <x v="578"/>
    <d v="2016-08-06T00:00:00"/>
    <s v="Second Class"/>
    <s v="LC-16930"/>
    <s v="Linda Cazamias"/>
    <x v="1"/>
    <s v="United States"/>
    <s v="Sacramento"/>
    <x v="1"/>
    <n v="95823"/>
    <x v="1"/>
    <s v="OFF-BI-10003291"/>
    <x v="1"/>
    <x v="8"/>
    <s v="Wilson Jones Leather-Like Binders with DublLock Round Rings"/>
    <n v="20.952000000000002"/>
    <n v="3"/>
    <n v="0.2"/>
    <x v="3480"/>
  </r>
  <r>
    <n v="4088"/>
    <x v="2018"/>
    <x v="578"/>
    <d v="2016-08-06T00:00:00"/>
    <s v="Second Class"/>
    <s v="LC-16930"/>
    <s v="Linda Cazamias"/>
    <x v="1"/>
    <s v="United States"/>
    <s v="Sacramento"/>
    <x v="1"/>
    <n v="95823"/>
    <x v="1"/>
    <s v="OFF-BI-10000343"/>
    <x v="1"/>
    <x v="8"/>
    <s v="Pressboard Covers with Storage Hooks, 9 1/2&quot; x 11&quot;, Light Blue"/>
    <n v="11.784000000000001"/>
    <n v="3"/>
    <n v="0.2"/>
    <x v="3481"/>
  </r>
  <r>
    <n v="4089"/>
    <x v="2019"/>
    <x v="710"/>
    <d v="2014-08-26T00:00:00"/>
    <s v="Standard Class"/>
    <s v="LH-16900"/>
    <s v="Lena Hernandez"/>
    <x v="0"/>
    <s v="United States"/>
    <s v="Jonesboro"/>
    <x v="36"/>
    <n v="72401"/>
    <x v="0"/>
    <s v="FUR-BO-10000711"/>
    <x v="0"/>
    <x v="0"/>
    <s v="Hon Metal Bookcases, Gray"/>
    <n v="638.82000000000005"/>
    <n v="9"/>
    <n v="0"/>
    <x v="3482"/>
  </r>
  <r>
    <n v="4090"/>
    <x v="2020"/>
    <x v="178"/>
    <d v="2016-04-05T00:00:00"/>
    <s v="Standard Class"/>
    <s v="TB-21175"/>
    <s v="Thomas Boland"/>
    <x v="1"/>
    <s v="United States"/>
    <s v="New York City"/>
    <x v="15"/>
    <n v="10035"/>
    <x v="3"/>
    <s v="OFF-LA-10001297"/>
    <x v="1"/>
    <x v="2"/>
    <s v="Avery 473"/>
    <n v="20.7"/>
    <n v="2"/>
    <n v="0"/>
    <x v="354"/>
  </r>
  <r>
    <n v="4091"/>
    <x v="2020"/>
    <x v="178"/>
    <d v="2016-04-05T00:00:00"/>
    <s v="Standard Class"/>
    <s v="TB-21175"/>
    <s v="Thomas Boland"/>
    <x v="1"/>
    <s v="United States"/>
    <s v="New York City"/>
    <x v="15"/>
    <n v="10035"/>
    <x v="3"/>
    <s v="OFF-SU-10001574"/>
    <x v="1"/>
    <x v="14"/>
    <s v="Acme Value Line Scissors"/>
    <n v="10.95"/>
    <n v="3"/>
    <n v="0"/>
    <x v="3483"/>
  </r>
  <r>
    <n v="4092"/>
    <x v="2020"/>
    <x v="178"/>
    <d v="2016-04-05T00:00:00"/>
    <s v="Standard Class"/>
    <s v="TB-21175"/>
    <s v="Thomas Boland"/>
    <x v="1"/>
    <s v="United States"/>
    <s v="New York City"/>
    <x v="15"/>
    <n v="10035"/>
    <x v="3"/>
    <s v="OFF-BI-10003305"/>
    <x v="1"/>
    <x v="8"/>
    <s v="Avery Hanging File Binders"/>
    <n v="14.352"/>
    <n v="3"/>
    <n v="0.2"/>
    <x v="657"/>
  </r>
  <r>
    <n v="4093"/>
    <x v="2021"/>
    <x v="941"/>
    <d v="2017-05-18T00:00:00"/>
    <s v="First Class"/>
    <s v="JM-15865"/>
    <s v="John Murray"/>
    <x v="0"/>
    <s v="United States"/>
    <s v="Akron"/>
    <x v="24"/>
    <n v="44312"/>
    <x v="3"/>
    <s v="OFF-ST-10002574"/>
    <x v="1"/>
    <x v="4"/>
    <s v="SAFCO Commercial Wire Shelving, Black"/>
    <n v="221.024"/>
    <n v="2"/>
    <n v="0.2"/>
    <x v="3484"/>
  </r>
  <r>
    <n v="4094"/>
    <x v="2022"/>
    <x v="252"/>
    <d v="2015-08-28T00:00:00"/>
    <s v="Standard Class"/>
    <s v="KW-16435"/>
    <s v="Katrina Willman"/>
    <x v="0"/>
    <s v="United States"/>
    <s v="Florence"/>
    <x v="0"/>
    <n v="41042"/>
    <x v="0"/>
    <s v="TEC-MA-10000864"/>
    <x v="2"/>
    <x v="15"/>
    <s v="Cisco 9971 IP Video Phone Charcoal"/>
    <n v="3080"/>
    <n v="7"/>
    <n v="0"/>
    <x v="3485"/>
  </r>
  <r>
    <n v="4095"/>
    <x v="2022"/>
    <x v="252"/>
    <d v="2015-08-28T00:00:00"/>
    <s v="Standard Class"/>
    <s v="KW-16435"/>
    <s v="Katrina Willman"/>
    <x v="0"/>
    <s v="United States"/>
    <s v="Florence"/>
    <x v="0"/>
    <n v="41042"/>
    <x v="0"/>
    <s v="TEC-AC-10003289"/>
    <x v="2"/>
    <x v="11"/>
    <s v="Anker Ultra-Slim Mini Bluetooth 3.0 Wireless Keyboard"/>
    <n v="79.959999999999994"/>
    <n v="4"/>
    <n v="0"/>
    <x v="3486"/>
  </r>
  <r>
    <n v="4096"/>
    <x v="2022"/>
    <x v="252"/>
    <d v="2015-08-28T00:00:00"/>
    <s v="Standard Class"/>
    <s v="KW-16435"/>
    <s v="Katrina Willman"/>
    <x v="0"/>
    <s v="United States"/>
    <s v="Florence"/>
    <x v="0"/>
    <n v="41042"/>
    <x v="0"/>
    <s v="TEC-PH-10001619"/>
    <x v="2"/>
    <x v="7"/>
    <s v="LG G3"/>
    <n v="587.97"/>
    <n v="3"/>
    <n v="0"/>
    <x v="3487"/>
  </r>
  <r>
    <n v="4097"/>
    <x v="2023"/>
    <x v="865"/>
    <d v="2014-09-28T00:00:00"/>
    <s v="Standard Class"/>
    <s v="SC-20095"/>
    <s v="Sanjit Chand"/>
    <x v="0"/>
    <s v="United States"/>
    <s v="Minneapolis"/>
    <x v="11"/>
    <n v="55407"/>
    <x v="2"/>
    <s v="OFF-PA-10004888"/>
    <x v="1"/>
    <x v="10"/>
    <s v="Xerox 217"/>
    <n v="32.4"/>
    <n v="5"/>
    <n v="0"/>
    <x v="56"/>
  </r>
  <r>
    <n v="4098"/>
    <x v="2023"/>
    <x v="865"/>
    <d v="2014-09-28T00:00:00"/>
    <s v="Standard Class"/>
    <s v="SC-20095"/>
    <s v="Sanjit Chand"/>
    <x v="0"/>
    <s v="United States"/>
    <s v="Minneapolis"/>
    <x v="11"/>
    <n v="55407"/>
    <x v="2"/>
    <s v="OFF-ST-10000736"/>
    <x v="1"/>
    <x v="4"/>
    <s v="Carina Double Wide Media Storage Towers in Natural &amp; Black"/>
    <n v="404.9"/>
    <n v="5"/>
    <n v="0"/>
    <x v="3488"/>
  </r>
  <r>
    <n v="4099"/>
    <x v="2023"/>
    <x v="865"/>
    <d v="2014-09-28T00:00:00"/>
    <s v="Standard Class"/>
    <s v="SC-20095"/>
    <s v="Sanjit Chand"/>
    <x v="0"/>
    <s v="United States"/>
    <s v="Minneapolis"/>
    <x v="11"/>
    <n v="55407"/>
    <x v="2"/>
    <s v="OFF-BI-10001120"/>
    <x v="1"/>
    <x v="8"/>
    <s v="Ibico EPK-21 Electric Binding System"/>
    <n v="9449.9500000000007"/>
    <n v="5"/>
    <n v="0"/>
    <x v="3489"/>
  </r>
  <r>
    <n v="4100"/>
    <x v="2023"/>
    <x v="865"/>
    <d v="2014-09-28T00:00:00"/>
    <s v="Standard Class"/>
    <s v="SC-20095"/>
    <s v="Sanjit Chand"/>
    <x v="0"/>
    <s v="United States"/>
    <s v="Minneapolis"/>
    <x v="11"/>
    <n v="55407"/>
    <x v="2"/>
    <s v="OFF-BI-10000301"/>
    <x v="1"/>
    <x v="8"/>
    <s v="GBC Instant Report Kit"/>
    <n v="12.94"/>
    <n v="2"/>
    <n v="0"/>
    <x v="3490"/>
  </r>
  <r>
    <n v="4101"/>
    <x v="2024"/>
    <x v="249"/>
    <d v="2017-06-23T00:00:00"/>
    <s v="Standard Class"/>
    <s v="ZC-21910"/>
    <s v="Zuschuss Carroll"/>
    <x v="0"/>
    <s v="United States"/>
    <s v="Houston"/>
    <x v="5"/>
    <n v="77095"/>
    <x v="2"/>
    <s v="OFF-AP-10004655"/>
    <x v="1"/>
    <x v="9"/>
    <s v="Holmes Visible Mist Ultrasonic Humidifier with 2.3-Gallon Output per Day, Replacement Filter"/>
    <n v="2.2639999999999998"/>
    <n v="1"/>
    <n v="0.8"/>
    <x v="3491"/>
  </r>
  <r>
    <n v="4102"/>
    <x v="2024"/>
    <x v="249"/>
    <d v="2017-06-23T00:00:00"/>
    <s v="Standard Class"/>
    <s v="ZC-21910"/>
    <s v="Zuschuss Carroll"/>
    <x v="0"/>
    <s v="United States"/>
    <s v="Houston"/>
    <x v="5"/>
    <n v="77095"/>
    <x v="2"/>
    <s v="OFF-AP-10002906"/>
    <x v="1"/>
    <x v="9"/>
    <s v="Hoover Replacement Belt for Commercial Guardsman Heavy-Duty Upright Vacuum"/>
    <n v="0.44400000000000001"/>
    <n v="1"/>
    <n v="0.8"/>
    <x v="3492"/>
  </r>
  <r>
    <n v="4103"/>
    <x v="2024"/>
    <x v="249"/>
    <d v="2017-06-23T00:00:00"/>
    <s v="Standard Class"/>
    <s v="ZC-21910"/>
    <s v="Zuschuss Carroll"/>
    <x v="0"/>
    <s v="United States"/>
    <s v="Houston"/>
    <x v="5"/>
    <n v="77095"/>
    <x v="2"/>
    <s v="OFF-PA-10000740"/>
    <x v="1"/>
    <x v="10"/>
    <s v="Xerox 1982"/>
    <n v="146.17599999999999"/>
    <n v="8"/>
    <n v="0.2"/>
    <x v="3493"/>
  </r>
  <r>
    <n v="4104"/>
    <x v="2025"/>
    <x v="202"/>
    <d v="2017-12-21T00:00:00"/>
    <s v="Same Day"/>
    <s v="RB-19465"/>
    <s v="Rick Bensley"/>
    <x v="2"/>
    <s v="United States"/>
    <s v="Fremont"/>
    <x v="8"/>
    <n v="68025"/>
    <x v="2"/>
    <s v="FUR-FU-10001940"/>
    <x v="0"/>
    <x v="5"/>
    <s v="Staple-based wall hangings"/>
    <n v="15.92"/>
    <n v="2"/>
    <n v="0"/>
    <x v="3494"/>
  </r>
  <r>
    <n v="4105"/>
    <x v="2026"/>
    <x v="783"/>
    <d v="2017-08-13T00:00:00"/>
    <s v="Standard Class"/>
    <s v="JK-15370"/>
    <s v="Jay Kimmel"/>
    <x v="0"/>
    <s v="United States"/>
    <s v="San Diego"/>
    <x v="1"/>
    <n v="92105"/>
    <x v="1"/>
    <s v="TEC-PH-10000439"/>
    <x v="2"/>
    <x v="7"/>
    <s v="GE DSL Phone Line Filter"/>
    <n v="159.96"/>
    <n v="5"/>
    <n v="0.2"/>
    <x v="3495"/>
  </r>
  <r>
    <n v="4106"/>
    <x v="2026"/>
    <x v="783"/>
    <d v="2017-08-13T00:00:00"/>
    <s v="Standard Class"/>
    <s v="JK-15370"/>
    <s v="Jay Kimmel"/>
    <x v="0"/>
    <s v="United States"/>
    <s v="San Diego"/>
    <x v="1"/>
    <n v="92105"/>
    <x v="1"/>
    <s v="OFF-BI-10000404"/>
    <x v="1"/>
    <x v="8"/>
    <s v="Avery Printable Repositionable Plastic Tabs"/>
    <n v="13.76"/>
    <n v="2"/>
    <n v="0.2"/>
    <x v="3496"/>
  </r>
  <r>
    <n v="4107"/>
    <x v="2027"/>
    <x v="250"/>
    <d v="2016-08-26T00:00:00"/>
    <s v="Standard Class"/>
    <s v="DD-13570"/>
    <s v="Dorothy Dickinson"/>
    <x v="0"/>
    <s v="United States"/>
    <s v="Houston"/>
    <x v="5"/>
    <n v="77041"/>
    <x v="2"/>
    <s v="OFF-BI-10003676"/>
    <x v="1"/>
    <x v="8"/>
    <s v="GBC Standard Recycled Report Covers, Clear Plastic Sheets"/>
    <n v="4.3120000000000003"/>
    <n v="2"/>
    <n v="0.8"/>
    <x v="3497"/>
  </r>
  <r>
    <n v="4108"/>
    <x v="2028"/>
    <x v="67"/>
    <d v="2015-09-07T00:00:00"/>
    <s v="Same Day"/>
    <s v="MC-17275"/>
    <s v="Marc Crier"/>
    <x v="0"/>
    <s v="United States"/>
    <s v="New York City"/>
    <x v="15"/>
    <n v="10011"/>
    <x v="3"/>
    <s v="OFF-ST-10002486"/>
    <x v="1"/>
    <x v="4"/>
    <s v="Eldon Shelf Savers Cubes and Bins"/>
    <n v="13.96"/>
    <n v="2"/>
    <n v="0"/>
    <x v="3498"/>
  </r>
  <r>
    <n v="4109"/>
    <x v="2028"/>
    <x v="67"/>
    <d v="2015-09-07T00:00:00"/>
    <s v="Same Day"/>
    <s v="MC-17275"/>
    <s v="Marc Crier"/>
    <x v="0"/>
    <s v="United States"/>
    <s v="New York City"/>
    <x v="15"/>
    <n v="10011"/>
    <x v="3"/>
    <s v="FUR-TA-10003837"/>
    <x v="0"/>
    <x v="3"/>
    <s v="Anderson Hickey Conga Table Tops &amp; Accessories"/>
    <n v="27.414000000000001"/>
    <n v="3"/>
    <n v="0.4"/>
    <x v="3499"/>
  </r>
  <r>
    <n v="4110"/>
    <x v="2029"/>
    <x v="707"/>
    <d v="2016-01-01T00:00:00"/>
    <s v="Standard Class"/>
    <s v="DL-13495"/>
    <s v="Dionis Lloyd"/>
    <x v="1"/>
    <s v="United States"/>
    <s v="Detroit"/>
    <x v="12"/>
    <n v="48227"/>
    <x v="2"/>
    <s v="TEC-PH-10002923"/>
    <x v="2"/>
    <x v="7"/>
    <s v="Logitech B530 USB Headset - headset - Full size, Binaural"/>
    <n v="73.98"/>
    <n v="2"/>
    <n v="0"/>
    <x v="2415"/>
  </r>
  <r>
    <n v="4111"/>
    <x v="2029"/>
    <x v="707"/>
    <d v="2016-01-01T00:00:00"/>
    <s v="Standard Class"/>
    <s v="DL-13495"/>
    <s v="Dionis Lloyd"/>
    <x v="1"/>
    <s v="United States"/>
    <s v="Detroit"/>
    <x v="12"/>
    <n v="48227"/>
    <x v="2"/>
    <s v="FUR-BO-10004360"/>
    <x v="0"/>
    <x v="0"/>
    <s v="Rush Hierlooms Collection Rich Wood Bookcases"/>
    <n v="160.97999999999999"/>
    <n v="1"/>
    <n v="0"/>
    <x v="3500"/>
  </r>
  <r>
    <n v="4112"/>
    <x v="2029"/>
    <x v="707"/>
    <d v="2016-01-01T00:00:00"/>
    <s v="Standard Class"/>
    <s v="DL-13495"/>
    <s v="Dionis Lloyd"/>
    <x v="1"/>
    <s v="United States"/>
    <s v="Detroit"/>
    <x v="12"/>
    <n v="48227"/>
    <x v="2"/>
    <s v="OFF-PA-10002160"/>
    <x v="1"/>
    <x v="10"/>
    <s v="Xerox 1978"/>
    <n v="17.34"/>
    <n v="3"/>
    <n v="0"/>
    <x v="707"/>
  </r>
  <r>
    <n v="4113"/>
    <x v="2029"/>
    <x v="707"/>
    <d v="2016-01-01T00:00:00"/>
    <s v="Standard Class"/>
    <s v="DL-13495"/>
    <s v="Dionis Lloyd"/>
    <x v="1"/>
    <s v="United States"/>
    <s v="Detroit"/>
    <x v="12"/>
    <n v="48227"/>
    <x v="2"/>
    <s v="OFF-AR-10002375"/>
    <x v="1"/>
    <x v="6"/>
    <s v="Newell 351"/>
    <n v="3.28"/>
    <n v="1"/>
    <n v="0"/>
    <x v="3501"/>
  </r>
  <r>
    <n v="4114"/>
    <x v="2030"/>
    <x v="942"/>
    <d v="2015-05-07T00:00:00"/>
    <s v="Standard Class"/>
    <s v="NC-18625"/>
    <s v="Noah Childs"/>
    <x v="1"/>
    <s v="United States"/>
    <s v="Houston"/>
    <x v="5"/>
    <n v="77095"/>
    <x v="2"/>
    <s v="OFF-LA-10000443"/>
    <x v="1"/>
    <x v="2"/>
    <s v="Avery 501"/>
    <n v="8.8559999999999999"/>
    <n v="3"/>
    <n v="0.2"/>
    <x v="3502"/>
  </r>
  <r>
    <n v="4115"/>
    <x v="2030"/>
    <x v="942"/>
    <d v="2015-05-07T00:00:00"/>
    <s v="Standard Class"/>
    <s v="NC-18625"/>
    <s v="Noah Childs"/>
    <x v="1"/>
    <s v="United States"/>
    <s v="Houston"/>
    <x v="5"/>
    <n v="77095"/>
    <x v="2"/>
    <s v="TEC-PH-10001750"/>
    <x v="2"/>
    <x v="7"/>
    <s v="Samsung Rugby III"/>
    <n v="158.376"/>
    <n v="3"/>
    <n v="0.2"/>
    <x v="3503"/>
  </r>
  <r>
    <n v="4116"/>
    <x v="2031"/>
    <x v="390"/>
    <d v="2016-11-27T00:00:00"/>
    <s v="First Class"/>
    <s v="AC-10450"/>
    <s v="Amy Cox"/>
    <x v="0"/>
    <s v="United States"/>
    <s v="Seattle"/>
    <x v="4"/>
    <n v="98105"/>
    <x v="1"/>
    <s v="OFF-BI-10004632"/>
    <x v="1"/>
    <x v="8"/>
    <s v="Ibico Hi-Tech Manual Binding System"/>
    <n v="1219.96"/>
    <n v="5"/>
    <n v="0.2"/>
    <x v="3504"/>
  </r>
  <r>
    <n v="4117"/>
    <x v="2032"/>
    <x v="27"/>
    <d v="2015-11-29T00:00:00"/>
    <s v="Standard Class"/>
    <s v="TS-21340"/>
    <s v="Toby Swindell"/>
    <x v="0"/>
    <s v="United States"/>
    <s v="Los Angeles"/>
    <x v="1"/>
    <n v="90036"/>
    <x v="1"/>
    <s v="OFF-BI-10002813"/>
    <x v="1"/>
    <x v="8"/>
    <s v="Avery Reinforcements for Hole-Punch Pages"/>
    <n v="3.1680000000000001"/>
    <n v="2"/>
    <n v="0.2"/>
    <x v="3505"/>
  </r>
  <r>
    <n v="4118"/>
    <x v="2032"/>
    <x v="27"/>
    <d v="2015-11-29T00:00:00"/>
    <s v="Standard Class"/>
    <s v="TS-21340"/>
    <s v="Toby Swindell"/>
    <x v="0"/>
    <s v="United States"/>
    <s v="Los Angeles"/>
    <x v="1"/>
    <n v="90036"/>
    <x v="1"/>
    <s v="OFF-PA-10002005"/>
    <x v="1"/>
    <x v="10"/>
    <s v="Xerox 225"/>
    <n v="19.440000000000001"/>
    <n v="3"/>
    <n v="0"/>
    <x v="551"/>
  </r>
  <r>
    <n v="4119"/>
    <x v="2032"/>
    <x v="27"/>
    <d v="2015-11-29T00:00:00"/>
    <s v="Standard Class"/>
    <s v="TS-21340"/>
    <s v="Toby Swindell"/>
    <x v="0"/>
    <s v="United States"/>
    <s v="Los Angeles"/>
    <x v="1"/>
    <n v="90036"/>
    <x v="1"/>
    <s v="OFF-ST-10000060"/>
    <x v="1"/>
    <x v="4"/>
    <s v="Fellowes Bankers Box Staxonsteel Drawer File/Stacking System"/>
    <n v="454.86"/>
    <n v="7"/>
    <n v="0"/>
    <x v="3506"/>
  </r>
  <r>
    <n v="4120"/>
    <x v="2032"/>
    <x v="27"/>
    <d v="2015-11-29T00:00:00"/>
    <s v="Standard Class"/>
    <s v="TS-21340"/>
    <s v="Toby Swindell"/>
    <x v="0"/>
    <s v="United States"/>
    <s v="Los Angeles"/>
    <x v="1"/>
    <n v="90036"/>
    <x v="1"/>
    <s v="OFF-BI-10002706"/>
    <x v="1"/>
    <x v="8"/>
    <s v="Avery Premier Heavy-Duty Binder with Round Locking Rings"/>
    <n v="91.391999999999996"/>
    <n v="8"/>
    <n v="0.2"/>
    <x v="3507"/>
  </r>
  <r>
    <n v="4121"/>
    <x v="2033"/>
    <x v="507"/>
    <d v="2017-09-10T00:00:00"/>
    <s v="Standard Class"/>
    <s v="MM-17920"/>
    <s v="Michael Moore"/>
    <x v="0"/>
    <s v="United States"/>
    <s v="Philadelphia"/>
    <x v="9"/>
    <n v="19120"/>
    <x v="3"/>
    <s v="TEC-AC-10000199"/>
    <x v="2"/>
    <x v="11"/>
    <s v="Kingston Digital DataTraveler 8GB USB 2.0"/>
    <n v="19.04"/>
    <n v="4"/>
    <n v="0.2"/>
    <x v="3508"/>
  </r>
  <r>
    <n v="4122"/>
    <x v="2034"/>
    <x v="943"/>
    <d v="2017-05-12T00:00:00"/>
    <s v="Same Day"/>
    <s v="LP-17080"/>
    <s v="Liz Pelletier"/>
    <x v="0"/>
    <s v="United States"/>
    <s v="Seattle"/>
    <x v="4"/>
    <n v="98103"/>
    <x v="1"/>
    <s v="OFF-PA-10002870"/>
    <x v="1"/>
    <x v="10"/>
    <s v="Ampad Phone Message Book, Recycled, 400 Message Capacity, 5 ¾? x 11?"/>
    <n v="37.44"/>
    <n v="6"/>
    <n v="0"/>
    <x v="1878"/>
  </r>
  <r>
    <n v="4123"/>
    <x v="2034"/>
    <x v="943"/>
    <d v="2017-05-12T00:00:00"/>
    <s v="Same Day"/>
    <s v="LP-17080"/>
    <s v="Liz Pelletier"/>
    <x v="0"/>
    <s v="United States"/>
    <s v="Seattle"/>
    <x v="4"/>
    <n v="98103"/>
    <x v="1"/>
    <s v="OFF-LA-10004545"/>
    <x v="1"/>
    <x v="2"/>
    <s v="Avery 50"/>
    <n v="37.590000000000003"/>
    <n v="3"/>
    <n v="0"/>
    <x v="3509"/>
  </r>
  <r>
    <n v="4124"/>
    <x v="2034"/>
    <x v="943"/>
    <d v="2017-05-12T00:00:00"/>
    <s v="Same Day"/>
    <s v="LP-17080"/>
    <s v="Liz Pelletier"/>
    <x v="0"/>
    <s v="United States"/>
    <s v="Seattle"/>
    <x v="4"/>
    <n v="98103"/>
    <x v="1"/>
    <s v="OFF-BI-10000962"/>
    <x v="1"/>
    <x v="8"/>
    <s v="Acco Flexible ACCOHIDE Square Ring Data Binder, Dark Blue, 11 1/2&quot; X 14&quot; 7/8&quot;"/>
    <n v="26.032"/>
    <n v="2"/>
    <n v="0.2"/>
    <x v="3510"/>
  </r>
  <r>
    <n v="4125"/>
    <x v="2035"/>
    <x v="218"/>
    <d v="2014-05-18T00:00:00"/>
    <s v="Standard Class"/>
    <s v="BG-11695"/>
    <s v="Brooke Gillingham"/>
    <x v="1"/>
    <s v="United States"/>
    <s v="Watertown"/>
    <x v="15"/>
    <n v="13601"/>
    <x v="3"/>
    <s v="OFF-AP-10004249"/>
    <x v="1"/>
    <x v="9"/>
    <s v="Staple holder"/>
    <n v="35.909999999999997"/>
    <n v="3"/>
    <n v="0"/>
    <x v="394"/>
  </r>
  <r>
    <n v="4126"/>
    <x v="2036"/>
    <x v="944"/>
    <d v="2017-07-31T00:00:00"/>
    <s v="Second Class"/>
    <s v="MG-18145"/>
    <s v="Mike Gockenbach"/>
    <x v="0"/>
    <s v="United States"/>
    <s v="Jacksonville"/>
    <x v="2"/>
    <n v="32216"/>
    <x v="0"/>
    <s v="FUR-FU-10001602"/>
    <x v="0"/>
    <x v="5"/>
    <s v="Eldon Delta Triangular Chair Mat, 52&quot; x 58&quot;, Clear"/>
    <n v="91.031999999999996"/>
    <n v="3"/>
    <n v="0.2"/>
    <x v="3511"/>
  </r>
  <r>
    <n v="4127"/>
    <x v="2037"/>
    <x v="636"/>
    <d v="2017-05-09T00:00:00"/>
    <s v="First Class"/>
    <s v="GZ-14470"/>
    <s v="Gary Zandusky"/>
    <x v="0"/>
    <s v="United States"/>
    <s v="Arlington"/>
    <x v="17"/>
    <n v="22204"/>
    <x v="0"/>
    <s v="OFF-AR-10003179"/>
    <x v="1"/>
    <x v="6"/>
    <s v="Dixon Ticonderoga Core-Lock Colored Pencils"/>
    <n v="54.66"/>
    <n v="6"/>
    <n v="0"/>
    <x v="3512"/>
  </r>
  <r>
    <n v="4128"/>
    <x v="2038"/>
    <x v="111"/>
    <d v="2014-09-24T00:00:00"/>
    <s v="Standard Class"/>
    <s v="JL-15835"/>
    <s v="John Lee"/>
    <x v="0"/>
    <s v="United States"/>
    <s v="Charlotte"/>
    <x v="3"/>
    <n v="28205"/>
    <x v="0"/>
    <s v="OFF-ST-10003722"/>
    <x v="1"/>
    <x v="4"/>
    <s v="Project Tote Personal File"/>
    <n v="67.343999999999994"/>
    <n v="6"/>
    <n v="0.2"/>
    <x v="3513"/>
  </r>
  <r>
    <n v="4129"/>
    <x v="2038"/>
    <x v="111"/>
    <d v="2014-09-24T00:00:00"/>
    <s v="Standard Class"/>
    <s v="JL-15835"/>
    <s v="John Lee"/>
    <x v="0"/>
    <s v="United States"/>
    <s v="Charlotte"/>
    <x v="3"/>
    <n v="28205"/>
    <x v="0"/>
    <s v="TEC-MA-10001127"/>
    <x v="2"/>
    <x v="15"/>
    <s v="HP Designjet T520 Inkjet Large Format Printer - 24&quot; Color"/>
    <n v="2624.9850000000001"/>
    <n v="3"/>
    <n v="0.5"/>
    <x v="3514"/>
  </r>
  <r>
    <n v="4130"/>
    <x v="2039"/>
    <x v="368"/>
    <d v="2015-04-04T00:00:00"/>
    <s v="Standard Class"/>
    <s v="DO-13435"/>
    <s v="Denny Ordway"/>
    <x v="0"/>
    <s v="United States"/>
    <s v="Seattle"/>
    <x v="4"/>
    <n v="98103"/>
    <x v="1"/>
    <s v="OFF-AP-10001947"/>
    <x v="1"/>
    <x v="9"/>
    <s v="Acco 6 Outlet Guardian Premium Plus Surge Suppressor"/>
    <n v="73.28"/>
    <n v="4"/>
    <n v="0"/>
    <x v="3515"/>
  </r>
  <r>
    <n v="4131"/>
    <x v="2040"/>
    <x v="728"/>
    <d v="2014-11-25T00:00:00"/>
    <s v="Standard Class"/>
    <s v="AB-10600"/>
    <s v="Ann Blume"/>
    <x v="1"/>
    <s v="United States"/>
    <s v="Chicago"/>
    <x v="10"/>
    <n v="60623"/>
    <x v="2"/>
    <s v="OFF-BI-10001107"/>
    <x v="1"/>
    <x v="8"/>
    <s v="GBC White Gloss Covers, Plain Front"/>
    <n v="14.48"/>
    <n v="5"/>
    <n v="0.8"/>
    <x v="3516"/>
  </r>
  <r>
    <n v="4132"/>
    <x v="2041"/>
    <x v="740"/>
    <d v="2015-07-09T00:00:00"/>
    <s v="Standard Class"/>
    <s v="KB-16315"/>
    <s v="Karl Braun"/>
    <x v="0"/>
    <s v="United States"/>
    <s v="Hollywood"/>
    <x v="2"/>
    <n v="33021"/>
    <x v="0"/>
    <s v="OFF-PA-10000349"/>
    <x v="1"/>
    <x v="10"/>
    <s v="Easy-staple paper"/>
    <n v="11.952"/>
    <n v="3"/>
    <n v="0.2"/>
    <x v="3517"/>
  </r>
  <r>
    <n v="4133"/>
    <x v="2041"/>
    <x v="740"/>
    <d v="2015-07-09T00:00:00"/>
    <s v="Standard Class"/>
    <s v="KB-16315"/>
    <s v="Karl Braun"/>
    <x v="0"/>
    <s v="United States"/>
    <s v="Hollywood"/>
    <x v="2"/>
    <n v="33021"/>
    <x v="0"/>
    <s v="OFF-PA-10003349"/>
    <x v="1"/>
    <x v="10"/>
    <s v="Xerox 1957"/>
    <n v="15.552"/>
    <n v="3"/>
    <n v="0.2"/>
    <x v="903"/>
  </r>
  <r>
    <n v="4134"/>
    <x v="2042"/>
    <x v="78"/>
    <d v="2014-09-13T00:00:00"/>
    <s v="Standard Class"/>
    <s v="TT-21070"/>
    <s v="Ted Trevino"/>
    <x v="0"/>
    <s v="United States"/>
    <s v="Chesapeake"/>
    <x v="17"/>
    <n v="23320"/>
    <x v="0"/>
    <s v="OFF-FA-10002280"/>
    <x v="1"/>
    <x v="13"/>
    <s v="Advantus Plastic Paper Clips"/>
    <n v="45"/>
    <n v="9"/>
    <n v="0"/>
    <x v="3518"/>
  </r>
  <r>
    <n v="4135"/>
    <x v="2042"/>
    <x v="78"/>
    <d v="2014-09-13T00:00:00"/>
    <s v="Standard Class"/>
    <s v="TT-21070"/>
    <s v="Ted Trevino"/>
    <x v="0"/>
    <s v="United States"/>
    <s v="Chesapeake"/>
    <x v="17"/>
    <n v="23320"/>
    <x v="0"/>
    <s v="TEC-MA-10000029"/>
    <x v="2"/>
    <x v="15"/>
    <s v="Epson WorkForce WF-2530 All-in-One Printer, Copier Scanner"/>
    <n v="209.97"/>
    <n v="3"/>
    <n v="0"/>
    <x v="3519"/>
  </r>
  <r>
    <n v="4136"/>
    <x v="2043"/>
    <x v="280"/>
    <d v="2017-10-08T00:00:00"/>
    <s v="Standard Class"/>
    <s v="PV-18985"/>
    <s v="Paul Van Hugh"/>
    <x v="2"/>
    <s v="United States"/>
    <s v="Los Angeles"/>
    <x v="1"/>
    <n v="90036"/>
    <x v="1"/>
    <s v="OFF-BI-10002854"/>
    <x v="1"/>
    <x v="8"/>
    <s v="Performers Binder/Pad Holder, Black"/>
    <n v="112.12"/>
    <n v="5"/>
    <n v="0.2"/>
    <x v="3167"/>
  </r>
  <r>
    <n v="4137"/>
    <x v="2043"/>
    <x v="280"/>
    <d v="2017-10-08T00:00:00"/>
    <s v="Standard Class"/>
    <s v="PV-18985"/>
    <s v="Paul Van Hugh"/>
    <x v="2"/>
    <s v="United States"/>
    <s v="Los Angeles"/>
    <x v="1"/>
    <n v="90036"/>
    <x v="1"/>
    <s v="OFF-ST-10003716"/>
    <x v="1"/>
    <x v="4"/>
    <s v="Tennsco Double-Tier Lockers"/>
    <n v="1575.14"/>
    <n v="7"/>
    <n v="0"/>
    <x v="3520"/>
  </r>
  <r>
    <n v="4138"/>
    <x v="2044"/>
    <x v="123"/>
    <d v="2017-11-23T00:00:00"/>
    <s v="Standard Class"/>
    <s v="DD-13570"/>
    <s v="Dorothy Dickinson"/>
    <x v="0"/>
    <s v="United States"/>
    <s v="Alexandria"/>
    <x v="17"/>
    <n v="22304"/>
    <x v="0"/>
    <s v="OFF-FA-10000624"/>
    <x v="1"/>
    <x v="13"/>
    <s v="OIC Binder Clips"/>
    <n v="25.06"/>
    <n v="7"/>
    <n v="0"/>
    <x v="3521"/>
  </r>
  <r>
    <n v="4139"/>
    <x v="2045"/>
    <x v="945"/>
    <d v="2017-01-01T00:00:00"/>
    <s v="First Class"/>
    <s v="KD-16495"/>
    <s v="Keith Dawkins"/>
    <x v="1"/>
    <s v="United States"/>
    <s v="Deer Park"/>
    <x v="5"/>
    <n v="77536"/>
    <x v="2"/>
    <s v="OFF-BI-10004654"/>
    <x v="1"/>
    <x v="8"/>
    <s v="Avery Binding System Hidden Tab Executive Style Index Sets"/>
    <n v="6.9240000000000004"/>
    <n v="6"/>
    <n v="0.8"/>
    <x v="3522"/>
  </r>
  <r>
    <n v="4140"/>
    <x v="2046"/>
    <x v="96"/>
    <d v="2017-12-04T00:00:00"/>
    <s v="First Class"/>
    <s v="RA-19285"/>
    <s v="Ralph Arnett"/>
    <x v="0"/>
    <s v="United States"/>
    <s v="Philadelphia"/>
    <x v="9"/>
    <n v="19120"/>
    <x v="3"/>
    <s v="OFF-ST-10001228"/>
    <x v="1"/>
    <x v="4"/>
    <s v="Personal File Boxes with Fold-Down Carry Handle"/>
    <n v="37.392000000000003"/>
    <n v="3"/>
    <n v="0.2"/>
    <x v="3523"/>
  </r>
  <r>
    <n v="4141"/>
    <x v="2046"/>
    <x v="96"/>
    <d v="2017-12-04T00:00:00"/>
    <s v="First Class"/>
    <s v="RA-19285"/>
    <s v="Ralph Arnett"/>
    <x v="0"/>
    <s v="United States"/>
    <s v="Philadelphia"/>
    <x v="9"/>
    <n v="19120"/>
    <x v="3"/>
    <s v="FUR-FU-10003798"/>
    <x v="0"/>
    <x v="5"/>
    <s v="Ultra Door Kickplate, 8&quot;H x 34&quot;W"/>
    <n v="79.12"/>
    <n v="5"/>
    <n v="0.2"/>
    <x v="3404"/>
  </r>
  <r>
    <n v="4142"/>
    <x v="2047"/>
    <x v="900"/>
    <d v="2016-06-17T00:00:00"/>
    <s v="Standard Class"/>
    <s v="SS-20590"/>
    <s v="Sonia Sunley"/>
    <x v="0"/>
    <s v="United States"/>
    <s v="Wichita"/>
    <x v="41"/>
    <n v="67212"/>
    <x v="2"/>
    <s v="OFF-LA-10003148"/>
    <x v="1"/>
    <x v="2"/>
    <s v="Avery 51"/>
    <n v="18.899999999999999"/>
    <n v="3"/>
    <n v="0"/>
    <x v="276"/>
  </r>
  <r>
    <n v="4143"/>
    <x v="2048"/>
    <x v="946"/>
    <d v="2014-05-23T00:00:00"/>
    <s v="Standard Class"/>
    <s v="JH-15820"/>
    <s v="John Huston"/>
    <x v="0"/>
    <s v="United States"/>
    <s v="Midland"/>
    <x v="12"/>
    <n v="48640"/>
    <x v="2"/>
    <s v="OFF-BI-10001249"/>
    <x v="1"/>
    <x v="8"/>
    <s v="Avery Heavy-Duty EZD View Binder with Locking Rings"/>
    <n v="57.42"/>
    <n v="9"/>
    <n v="0"/>
    <x v="3524"/>
  </r>
  <r>
    <n v="4144"/>
    <x v="2049"/>
    <x v="289"/>
    <d v="2017-02-06T00:00:00"/>
    <s v="Standard Class"/>
    <s v="EH-14125"/>
    <s v="Eugene Hildebrand"/>
    <x v="2"/>
    <s v="United States"/>
    <s v="San Francisco"/>
    <x v="1"/>
    <n v="94110"/>
    <x v="1"/>
    <s v="OFF-AR-10003759"/>
    <x v="1"/>
    <x v="6"/>
    <s v="Crayola Anti Dust Chalk, 12/Pack"/>
    <n v="12.74"/>
    <n v="7"/>
    <n v="0"/>
    <x v="3525"/>
  </r>
  <r>
    <n v="4145"/>
    <x v="2049"/>
    <x v="289"/>
    <d v="2017-02-06T00:00:00"/>
    <s v="Standard Class"/>
    <s v="EH-14125"/>
    <s v="Eugene Hildebrand"/>
    <x v="2"/>
    <s v="United States"/>
    <s v="San Francisco"/>
    <x v="1"/>
    <n v="94110"/>
    <x v="1"/>
    <s v="OFF-AR-10001227"/>
    <x v="1"/>
    <x v="6"/>
    <s v="Newell 338"/>
    <n v="8.82"/>
    <n v="3"/>
    <n v="0"/>
    <x v="140"/>
  </r>
  <r>
    <n v="4146"/>
    <x v="2049"/>
    <x v="289"/>
    <d v="2017-02-06T00:00:00"/>
    <s v="Standard Class"/>
    <s v="EH-14125"/>
    <s v="Eugene Hildebrand"/>
    <x v="2"/>
    <s v="United States"/>
    <s v="San Francisco"/>
    <x v="1"/>
    <n v="94110"/>
    <x v="1"/>
    <s v="FUR-CH-10000863"/>
    <x v="0"/>
    <x v="1"/>
    <s v="Novimex Swivel Fabric Task Chair"/>
    <n v="120.78400000000001"/>
    <n v="1"/>
    <n v="0.2"/>
    <x v="3526"/>
  </r>
  <r>
    <n v="4147"/>
    <x v="2050"/>
    <x v="109"/>
    <d v="2015-12-04T00:00:00"/>
    <s v="Standard Class"/>
    <s v="TP-21415"/>
    <s v="Tom Prescott"/>
    <x v="0"/>
    <s v="United States"/>
    <s v="Freeport"/>
    <x v="15"/>
    <n v="11520"/>
    <x v="3"/>
    <s v="FUR-FU-10004017"/>
    <x v="0"/>
    <x v="5"/>
    <s v="Tenex Contemporary Contur Chairmats for Low and Medium Pile Carpet, Computer, 39&quot; x 49&quot;"/>
    <n v="322.58999999999997"/>
    <n v="3"/>
    <n v="0"/>
    <x v="832"/>
  </r>
  <r>
    <n v="4148"/>
    <x v="2051"/>
    <x v="436"/>
    <d v="2017-10-28T00:00:00"/>
    <s v="Standard Class"/>
    <s v="RB-19330"/>
    <s v="Randy Bradley"/>
    <x v="0"/>
    <s v="United States"/>
    <s v="Austin"/>
    <x v="5"/>
    <n v="78745"/>
    <x v="2"/>
    <s v="OFF-BI-10000962"/>
    <x v="1"/>
    <x v="8"/>
    <s v="Acco Flexible ACCOHIDE Square Ring Data Binder, Dark Blue, 11 1/2&quot; X 14&quot; 7/8&quot;"/>
    <n v="9.7620000000000005"/>
    <n v="3"/>
    <n v="0.8"/>
    <x v="3527"/>
  </r>
  <r>
    <n v="4149"/>
    <x v="2051"/>
    <x v="436"/>
    <d v="2017-10-28T00:00:00"/>
    <s v="Standard Class"/>
    <s v="RB-19330"/>
    <s v="Randy Bradley"/>
    <x v="0"/>
    <s v="United States"/>
    <s v="Austin"/>
    <x v="5"/>
    <n v="78745"/>
    <x v="2"/>
    <s v="OFF-ST-10004507"/>
    <x v="1"/>
    <x v="4"/>
    <s v="Advantus Rolling Storage Box"/>
    <n v="13.72"/>
    <n v="1"/>
    <n v="0.2"/>
    <x v="3528"/>
  </r>
  <r>
    <n v="4150"/>
    <x v="2051"/>
    <x v="436"/>
    <d v="2017-10-28T00:00:00"/>
    <s v="Standard Class"/>
    <s v="RB-19330"/>
    <s v="Randy Bradley"/>
    <x v="0"/>
    <s v="United States"/>
    <s v="Austin"/>
    <x v="5"/>
    <n v="78745"/>
    <x v="2"/>
    <s v="TEC-AC-10002942"/>
    <x v="2"/>
    <x v="11"/>
    <s v="WD My Passport Ultra 1TB Portable External Hard Drive"/>
    <n v="55.2"/>
    <n v="1"/>
    <n v="0.2"/>
    <x v="3529"/>
  </r>
  <r>
    <n v="4151"/>
    <x v="2051"/>
    <x v="436"/>
    <d v="2017-10-28T00:00:00"/>
    <s v="Standard Class"/>
    <s v="RB-19330"/>
    <s v="Randy Bradley"/>
    <x v="0"/>
    <s v="United States"/>
    <s v="Austin"/>
    <x v="5"/>
    <n v="78745"/>
    <x v="2"/>
    <s v="OFF-ST-10002344"/>
    <x v="1"/>
    <x v="4"/>
    <s v="Carina 42&quot;Hx23 3/4&quot;W Media Storage Unit"/>
    <n v="259.13600000000002"/>
    <n v="4"/>
    <n v="0.2"/>
    <x v="3530"/>
  </r>
  <r>
    <n v="4152"/>
    <x v="2052"/>
    <x v="210"/>
    <d v="2017-09-11T00:00:00"/>
    <s v="Standard Class"/>
    <s v="CB-12025"/>
    <s v="Cassandra Brandow"/>
    <x v="0"/>
    <s v="United States"/>
    <s v="Philadelphia"/>
    <x v="9"/>
    <n v="19134"/>
    <x v="3"/>
    <s v="OFF-LA-10002475"/>
    <x v="1"/>
    <x v="2"/>
    <s v="Avery 519"/>
    <n v="29.24"/>
    <n v="5"/>
    <n v="0.2"/>
    <x v="3531"/>
  </r>
  <r>
    <n v="4153"/>
    <x v="2052"/>
    <x v="210"/>
    <d v="2017-09-11T00:00:00"/>
    <s v="Standard Class"/>
    <s v="CB-12025"/>
    <s v="Cassandra Brandow"/>
    <x v="0"/>
    <s v="United States"/>
    <s v="Philadelphia"/>
    <x v="9"/>
    <n v="19134"/>
    <x v="3"/>
    <s v="OFF-PA-10003072"/>
    <x v="1"/>
    <x v="10"/>
    <s v="Eureka Recycled Copy Paper 8 1/2&quot; x 11&quot;, Ream"/>
    <n v="15.552"/>
    <n v="3"/>
    <n v="0.2"/>
    <x v="12"/>
  </r>
  <r>
    <n v="4154"/>
    <x v="2052"/>
    <x v="210"/>
    <d v="2017-09-11T00:00:00"/>
    <s v="Standard Class"/>
    <s v="CB-12025"/>
    <s v="Cassandra Brandow"/>
    <x v="0"/>
    <s v="United States"/>
    <s v="Philadelphia"/>
    <x v="9"/>
    <n v="19134"/>
    <x v="3"/>
    <s v="OFF-EN-10001509"/>
    <x v="1"/>
    <x v="12"/>
    <s v="Poly String Tie Envelopes"/>
    <n v="4.8959999999999999"/>
    <n v="3"/>
    <n v="0.2"/>
    <x v="3532"/>
  </r>
  <r>
    <n v="4155"/>
    <x v="2053"/>
    <x v="723"/>
    <d v="2017-01-03T00:00:00"/>
    <s v="Standard Class"/>
    <s v="MP-17965"/>
    <s v="Michael Paige"/>
    <x v="1"/>
    <s v="United States"/>
    <s v="Bristol"/>
    <x v="18"/>
    <n v="37620"/>
    <x v="0"/>
    <s v="OFF-BI-10004781"/>
    <x v="1"/>
    <x v="8"/>
    <s v="GBC Wire Binding Strips"/>
    <n v="38.088000000000001"/>
    <n v="4"/>
    <n v="0.7"/>
    <x v="1931"/>
  </r>
  <r>
    <n v="4156"/>
    <x v="2053"/>
    <x v="723"/>
    <d v="2017-01-03T00:00:00"/>
    <s v="Standard Class"/>
    <s v="MP-17965"/>
    <s v="Michael Paige"/>
    <x v="1"/>
    <s v="United States"/>
    <s v="Bristol"/>
    <x v="18"/>
    <n v="37620"/>
    <x v="0"/>
    <s v="OFF-BI-10000145"/>
    <x v="1"/>
    <x v="8"/>
    <s v="Zipper Ring Binder Pockets"/>
    <n v="2.8079999999999998"/>
    <n v="3"/>
    <n v="0.7"/>
    <x v="1907"/>
  </r>
  <r>
    <n v="4157"/>
    <x v="2054"/>
    <x v="901"/>
    <d v="2015-12-09T00:00:00"/>
    <s v="Second Class"/>
    <s v="SW-20245"/>
    <s v="Scot Wooten"/>
    <x v="0"/>
    <s v="United States"/>
    <s v="Philadelphia"/>
    <x v="9"/>
    <n v="19140"/>
    <x v="3"/>
    <s v="TEC-AC-10003280"/>
    <x v="2"/>
    <x v="11"/>
    <s v="Belkin F8E887 USB Wired Ergonomic Keyboard"/>
    <n v="47.984000000000002"/>
    <n v="2"/>
    <n v="0.2"/>
    <x v="752"/>
  </r>
  <r>
    <n v="4158"/>
    <x v="2054"/>
    <x v="901"/>
    <d v="2015-12-09T00:00:00"/>
    <s v="Second Class"/>
    <s v="SW-20245"/>
    <s v="Scot Wooten"/>
    <x v="0"/>
    <s v="United States"/>
    <s v="Philadelphia"/>
    <x v="9"/>
    <n v="19140"/>
    <x v="3"/>
    <s v="OFF-BI-10001107"/>
    <x v="1"/>
    <x v="8"/>
    <s v="GBC White Gloss Covers, Plain Front"/>
    <n v="26.064"/>
    <n v="6"/>
    <n v="0.7"/>
    <x v="3533"/>
  </r>
  <r>
    <n v="4159"/>
    <x v="2055"/>
    <x v="301"/>
    <d v="2014-11-08T00:00:00"/>
    <s v="Standard Class"/>
    <s v="SM-20950"/>
    <s v="Suzanne McNair"/>
    <x v="1"/>
    <s v="United States"/>
    <s v="Chicago"/>
    <x v="10"/>
    <n v="60610"/>
    <x v="2"/>
    <s v="OFF-PA-10000533"/>
    <x v="1"/>
    <x v="10"/>
    <s v="Southworth Parchment Paper &amp; Envelopes"/>
    <n v="15.696"/>
    <n v="3"/>
    <n v="0.2"/>
    <x v="968"/>
  </r>
  <r>
    <n v="4160"/>
    <x v="2056"/>
    <x v="947"/>
    <d v="2016-04-23T00:00:00"/>
    <s v="Standard Class"/>
    <s v="AP-10915"/>
    <s v="Arthur Prichep"/>
    <x v="0"/>
    <s v="United States"/>
    <s v="Columbus"/>
    <x v="32"/>
    <n v="31907"/>
    <x v="0"/>
    <s v="OFF-AR-10003056"/>
    <x v="1"/>
    <x v="6"/>
    <s v="Newell 341"/>
    <n v="12.84"/>
    <n v="3"/>
    <n v="0"/>
    <x v="1436"/>
  </r>
  <r>
    <n v="4161"/>
    <x v="2057"/>
    <x v="304"/>
    <d v="2017-05-18T00:00:00"/>
    <s v="Standard Class"/>
    <s v="AH-10465"/>
    <s v="Amy Hunt"/>
    <x v="0"/>
    <s v="United States"/>
    <s v="New York City"/>
    <x v="15"/>
    <n v="10035"/>
    <x v="3"/>
    <s v="TEC-PH-10002834"/>
    <x v="2"/>
    <x v="7"/>
    <s v="Google Nexus 5"/>
    <n v="539.97"/>
    <n v="3"/>
    <n v="0"/>
    <x v="2699"/>
  </r>
  <r>
    <n v="4162"/>
    <x v="2057"/>
    <x v="304"/>
    <d v="2017-05-18T00:00:00"/>
    <s v="Standard Class"/>
    <s v="AH-10465"/>
    <s v="Amy Hunt"/>
    <x v="0"/>
    <s v="United States"/>
    <s v="New York City"/>
    <x v="15"/>
    <n v="10035"/>
    <x v="3"/>
    <s v="OFF-ST-10002214"/>
    <x v="1"/>
    <x v="4"/>
    <s v="X-Rack File for Hanging Folders"/>
    <n v="22.58"/>
    <n v="2"/>
    <n v="0"/>
    <x v="2615"/>
  </r>
  <r>
    <n v="4163"/>
    <x v="2058"/>
    <x v="948"/>
    <d v="2015-03-18T00:00:00"/>
    <s v="Standard Class"/>
    <s v="EP-13915"/>
    <s v="Emily Phan"/>
    <x v="0"/>
    <s v="United States"/>
    <s v="Dover"/>
    <x v="38"/>
    <n v="3820"/>
    <x v="3"/>
    <s v="OFF-LA-10004484"/>
    <x v="1"/>
    <x v="2"/>
    <s v="Avery 476"/>
    <n v="16.52"/>
    <n v="4"/>
    <n v="0"/>
    <x v="1984"/>
  </r>
  <r>
    <n v="4164"/>
    <x v="2058"/>
    <x v="948"/>
    <d v="2015-03-18T00:00:00"/>
    <s v="Standard Class"/>
    <s v="EP-13915"/>
    <s v="Emily Phan"/>
    <x v="0"/>
    <s v="United States"/>
    <s v="Dover"/>
    <x v="38"/>
    <n v="3820"/>
    <x v="3"/>
    <s v="OFF-BI-10003091"/>
    <x v="1"/>
    <x v="8"/>
    <s v="GBC DocuBind TL200 Manual Binding Machine"/>
    <n v="671.94"/>
    <n v="3"/>
    <n v="0"/>
    <x v="3534"/>
  </r>
  <r>
    <n v="4165"/>
    <x v="2059"/>
    <x v="424"/>
    <d v="2017-01-16T00:00:00"/>
    <s v="First Class"/>
    <s v="TP-21565"/>
    <s v="Tracy Poddar"/>
    <x v="1"/>
    <s v="United States"/>
    <s v="Aurora"/>
    <x v="22"/>
    <n v="80013"/>
    <x v="1"/>
    <s v="TEC-AC-10003027"/>
    <x v="2"/>
    <x v="11"/>
    <s v="Imation 8GB Mini TravelDrive USB 2.0 Flash Drive"/>
    <n v="169.06399999999999"/>
    <n v="7"/>
    <n v="0.2"/>
    <x v="3535"/>
  </r>
  <r>
    <n v="4166"/>
    <x v="2059"/>
    <x v="424"/>
    <d v="2017-01-16T00:00:00"/>
    <s v="First Class"/>
    <s v="TP-21565"/>
    <s v="Tracy Poddar"/>
    <x v="1"/>
    <s v="United States"/>
    <s v="Aurora"/>
    <x v="22"/>
    <n v="80013"/>
    <x v="1"/>
    <s v="OFF-ST-10003638"/>
    <x v="1"/>
    <x v="4"/>
    <s v="Mobile Personal File Cube"/>
    <n v="168.624"/>
    <n v="9"/>
    <n v="0.2"/>
    <x v="3536"/>
  </r>
  <r>
    <n v="4167"/>
    <x v="2060"/>
    <x v="936"/>
    <d v="2015-03-13T00:00:00"/>
    <s v="Standard Class"/>
    <s v="AR-10825"/>
    <s v="Anthony Rawles"/>
    <x v="1"/>
    <s v="United States"/>
    <s v="Long Beach"/>
    <x v="15"/>
    <n v="11561"/>
    <x v="3"/>
    <s v="OFF-PA-10003848"/>
    <x v="1"/>
    <x v="10"/>
    <s v="Xerox 1997"/>
    <n v="19.440000000000001"/>
    <n v="3"/>
    <n v="0"/>
    <x v="551"/>
  </r>
  <r>
    <n v="4168"/>
    <x v="2061"/>
    <x v="856"/>
    <d v="2014-10-13T00:00:00"/>
    <s v="First Class"/>
    <s v="HA-14920"/>
    <s v="Helen Andreada"/>
    <x v="0"/>
    <s v="United States"/>
    <s v="Pasadena"/>
    <x v="1"/>
    <n v="91104"/>
    <x v="1"/>
    <s v="OFF-ST-10002352"/>
    <x v="1"/>
    <x v="4"/>
    <s v="Iris Project Case"/>
    <n v="31.92"/>
    <n v="4"/>
    <n v="0"/>
    <x v="1087"/>
  </r>
  <r>
    <n v="4169"/>
    <x v="2061"/>
    <x v="856"/>
    <d v="2014-10-13T00:00:00"/>
    <s v="First Class"/>
    <s v="HA-14920"/>
    <s v="Helen Andreada"/>
    <x v="0"/>
    <s v="United States"/>
    <s v="Pasadena"/>
    <x v="1"/>
    <n v="91104"/>
    <x v="1"/>
    <s v="FUR-CH-10000229"/>
    <x v="0"/>
    <x v="1"/>
    <s v="Global Enterprise Series Seating High-Back Swivel/Tilt Chairs"/>
    <n v="433.56799999999998"/>
    <n v="2"/>
    <n v="0.2"/>
    <x v="3537"/>
  </r>
  <r>
    <n v="4170"/>
    <x v="2062"/>
    <x v="657"/>
    <d v="2015-04-14T00:00:00"/>
    <s v="First Class"/>
    <s v="HJ-14875"/>
    <s v="Heather Jas"/>
    <x v="2"/>
    <s v="United States"/>
    <s v="Mesa"/>
    <x v="16"/>
    <n v="85204"/>
    <x v="1"/>
    <s v="OFF-PA-10000788"/>
    <x v="1"/>
    <x v="10"/>
    <s v="Xerox 210"/>
    <n v="31.103999999999999"/>
    <n v="6"/>
    <n v="0.2"/>
    <x v="282"/>
  </r>
  <r>
    <n v="4171"/>
    <x v="2062"/>
    <x v="657"/>
    <d v="2015-04-14T00:00:00"/>
    <s v="First Class"/>
    <s v="HJ-14875"/>
    <s v="Heather Jas"/>
    <x v="2"/>
    <s v="United States"/>
    <s v="Mesa"/>
    <x v="16"/>
    <n v="85204"/>
    <x v="1"/>
    <s v="OFF-PA-10002968"/>
    <x v="1"/>
    <x v="10"/>
    <s v="Xerox 1973"/>
    <n v="54.816000000000003"/>
    <n v="3"/>
    <n v="0.2"/>
    <x v="1641"/>
  </r>
  <r>
    <n v="4172"/>
    <x v="2063"/>
    <x v="673"/>
    <d v="2017-11-20T00:00:00"/>
    <s v="Standard Class"/>
    <s v="JK-15370"/>
    <s v="Jay Kimmel"/>
    <x v="0"/>
    <s v="United States"/>
    <s v="Fresno"/>
    <x v="1"/>
    <n v="93727"/>
    <x v="1"/>
    <s v="OFF-ST-10002486"/>
    <x v="1"/>
    <x v="4"/>
    <s v="Eldon Shelf Savers Cubes and Bins"/>
    <n v="48.86"/>
    <n v="7"/>
    <n v="0"/>
    <x v="3538"/>
  </r>
  <r>
    <n v="4173"/>
    <x v="2064"/>
    <x v="949"/>
    <d v="2016-07-01T00:00:00"/>
    <s v="Same Day"/>
    <s v="JF-15355"/>
    <s v="Jay Fein"/>
    <x v="0"/>
    <s v="United States"/>
    <s v="Columbia"/>
    <x v="20"/>
    <n v="29203"/>
    <x v="0"/>
    <s v="OFF-BI-10002215"/>
    <x v="1"/>
    <x v="8"/>
    <s v="Wilson Jones Hanging View Binder, White, 1&quot;"/>
    <n v="14.2"/>
    <n v="2"/>
    <n v="0"/>
    <x v="3539"/>
  </r>
  <r>
    <n v="4174"/>
    <x v="2064"/>
    <x v="949"/>
    <d v="2016-07-01T00:00:00"/>
    <s v="Same Day"/>
    <s v="JF-15355"/>
    <s v="Jay Fein"/>
    <x v="0"/>
    <s v="United States"/>
    <s v="Columbia"/>
    <x v="20"/>
    <n v="29203"/>
    <x v="0"/>
    <s v="OFF-PA-10000788"/>
    <x v="1"/>
    <x v="10"/>
    <s v="Xerox 210"/>
    <n v="12.96"/>
    <n v="2"/>
    <n v="0"/>
    <x v="91"/>
  </r>
  <r>
    <n v="4175"/>
    <x v="2064"/>
    <x v="949"/>
    <d v="2016-07-01T00:00:00"/>
    <s v="Same Day"/>
    <s v="JF-15355"/>
    <s v="Jay Fein"/>
    <x v="0"/>
    <s v="United States"/>
    <s v="Columbia"/>
    <x v="20"/>
    <n v="29203"/>
    <x v="0"/>
    <s v="OFF-BI-10003364"/>
    <x v="1"/>
    <x v="8"/>
    <s v="Binding Machine Supplies"/>
    <n v="58.34"/>
    <n v="2"/>
    <n v="0"/>
    <x v="2698"/>
  </r>
  <r>
    <n v="4176"/>
    <x v="2065"/>
    <x v="239"/>
    <d v="2015-11-30T00:00:00"/>
    <s v="First Class"/>
    <s v="EK-13795"/>
    <s v="Eileen Kiefer"/>
    <x v="2"/>
    <s v="United States"/>
    <s v="Santa Ana"/>
    <x v="1"/>
    <n v="92704"/>
    <x v="1"/>
    <s v="OFF-AR-10003582"/>
    <x v="1"/>
    <x v="6"/>
    <s v="Boston Electric Pencil Sharpener, Model 1818, Charcoal Black"/>
    <n v="56.3"/>
    <n v="2"/>
    <n v="0"/>
    <x v="2662"/>
  </r>
  <r>
    <n v="4177"/>
    <x v="2066"/>
    <x v="884"/>
    <d v="2014-04-12T00:00:00"/>
    <s v="Standard Class"/>
    <s v="RS-19765"/>
    <s v="Roland Schwarz"/>
    <x v="1"/>
    <s v="United States"/>
    <s v="Columbia"/>
    <x v="20"/>
    <n v="29203"/>
    <x v="0"/>
    <s v="TEC-PH-10003273"/>
    <x v="2"/>
    <x v="7"/>
    <s v="AT&amp;T TR1909W"/>
    <n v="629.95000000000005"/>
    <n v="5"/>
    <n v="0"/>
    <x v="3540"/>
  </r>
  <r>
    <n v="4178"/>
    <x v="2066"/>
    <x v="884"/>
    <d v="2014-04-12T00:00:00"/>
    <s v="Standard Class"/>
    <s v="RS-19765"/>
    <s v="Roland Schwarz"/>
    <x v="1"/>
    <s v="United States"/>
    <s v="Columbia"/>
    <x v="20"/>
    <n v="29203"/>
    <x v="0"/>
    <s v="OFF-PA-10000100"/>
    <x v="1"/>
    <x v="10"/>
    <s v="Xerox 1945"/>
    <n v="122.97"/>
    <n v="3"/>
    <n v="0"/>
    <x v="1283"/>
  </r>
  <r>
    <n v="4179"/>
    <x v="2067"/>
    <x v="950"/>
    <d v="2016-06-18T00:00:00"/>
    <s v="Second Class"/>
    <s v="BD-11320"/>
    <s v="Bill Donatelli"/>
    <x v="0"/>
    <s v="United States"/>
    <s v="Los Angeles"/>
    <x v="1"/>
    <n v="90045"/>
    <x v="1"/>
    <s v="OFF-PA-10001776"/>
    <x v="1"/>
    <x v="10"/>
    <s v="Wirebound Message Books, Four 2 3/4&quot; x 5&quot; Forms per Page, 600 Sets per Book"/>
    <n v="46.35"/>
    <n v="5"/>
    <n v="0"/>
    <x v="3541"/>
  </r>
  <r>
    <n v="4180"/>
    <x v="2068"/>
    <x v="904"/>
    <d v="2017-03-10T00:00:00"/>
    <s v="Standard Class"/>
    <s v="BF-11170"/>
    <s v="Ben Ferrer"/>
    <x v="2"/>
    <s v="United States"/>
    <s v="San Francisco"/>
    <x v="1"/>
    <n v="94109"/>
    <x v="1"/>
    <s v="OFF-BI-10004182"/>
    <x v="1"/>
    <x v="8"/>
    <s v="Economy Binders"/>
    <n v="14.976000000000001"/>
    <n v="9"/>
    <n v="0.2"/>
    <x v="2976"/>
  </r>
  <r>
    <n v="4181"/>
    <x v="2069"/>
    <x v="566"/>
    <d v="2017-10-11T00:00:00"/>
    <s v="Standard Class"/>
    <s v="JK-15730"/>
    <s v="Joe Kamberova"/>
    <x v="0"/>
    <s v="United States"/>
    <s v="Houston"/>
    <x v="5"/>
    <n v="77036"/>
    <x v="2"/>
    <s v="OFF-BI-10000756"/>
    <x v="1"/>
    <x v="8"/>
    <s v="Storex DuraTech Recycled Plastic Frosted Binders"/>
    <n v="4.24"/>
    <n v="5"/>
    <n v="0.8"/>
    <x v="3542"/>
  </r>
  <r>
    <n v="4182"/>
    <x v="2070"/>
    <x v="833"/>
    <d v="2017-10-12T00:00:00"/>
    <s v="Standard Class"/>
    <s v="CR-12820"/>
    <s v="Cyra Reiten"/>
    <x v="2"/>
    <s v="United States"/>
    <s v="New York City"/>
    <x v="15"/>
    <n v="10035"/>
    <x v="3"/>
    <s v="TEC-AC-10001539"/>
    <x v="2"/>
    <x v="11"/>
    <s v="Logitech G430 Surround Sound Gaming Headset with Dolby 7.1 Technology"/>
    <n v="319.95999999999998"/>
    <n v="4"/>
    <n v="0"/>
    <x v="3543"/>
  </r>
  <r>
    <n v="4183"/>
    <x v="2070"/>
    <x v="833"/>
    <d v="2017-10-12T00:00:00"/>
    <s v="Standard Class"/>
    <s v="CR-12820"/>
    <s v="Cyra Reiten"/>
    <x v="2"/>
    <s v="United States"/>
    <s v="New York City"/>
    <x v="15"/>
    <n v="10035"/>
    <x v="3"/>
    <s v="OFF-PA-10002377"/>
    <x v="1"/>
    <x v="10"/>
    <s v="Adams Telephone Message Book W/Dividers/Space For Phone Numbers, 5 1/4&quot;X8 1/2&quot;, 200/Messages"/>
    <n v="17.04"/>
    <n v="3"/>
    <n v="0"/>
    <x v="1822"/>
  </r>
  <r>
    <n v="4184"/>
    <x v="2070"/>
    <x v="833"/>
    <d v="2017-10-12T00:00:00"/>
    <s v="Standard Class"/>
    <s v="CR-12820"/>
    <s v="Cyra Reiten"/>
    <x v="2"/>
    <s v="United States"/>
    <s v="New York City"/>
    <x v="15"/>
    <n v="10035"/>
    <x v="3"/>
    <s v="OFF-ST-10000991"/>
    <x v="1"/>
    <x v="4"/>
    <s v="Space Solutions HD Industrial Steel Shelving."/>
    <n v="344.91"/>
    <n v="3"/>
    <n v="0"/>
    <x v="3544"/>
  </r>
  <r>
    <n v="4185"/>
    <x v="2071"/>
    <x v="5"/>
    <d v="2016-12-07T00:00:00"/>
    <s v="First Class"/>
    <s v="AG-10300"/>
    <s v="Aleksandra Gannaway"/>
    <x v="1"/>
    <s v="United States"/>
    <s v="Franklin"/>
    <x v="31"/>
    <n v="2038"/>
    <x v="3"/>
    <s v="FUR-BO-10002853"/>
    <x v="0"/>
    <x v="0"/>
    <s v="O'Sullivan 5-Shelf Heavy-Duty Bookcases"/>
    <n v="81.94"/>
    <n v="1"/>
    <n v="0"/>
    <x v="3545"/>
  </r>
  <r>
    <n v="4186"/>
    <x v="2072"/>
    <x v="147"/>
    <d v="2016-10-22T00:00:00"/>
    <s v="First Class"/>
    <s v="CM-12160"/>
    <s v="Charles McCrossin"/>
    <x v="0"/>
    <s v="United States"/>
    <s v="Baltimore"/>
    <x v="39"/>
    <n v="21215"/>
    <x v="3"/>
    <s v="TEC-AC-10004510"/>
    <x v="2"/>
    <x v="11"/>
    <s v="Logitech Desktop MK120 Mouse and keyboard Combo"/>
    <n v="98.16"/>
    <n v="6"/>
    <n v="0"/>
    <x v="1615"/>
  </r>
  <r>
    <n v="4187"/>
    <x v="2073"/>
    <x v="796"/>
    <d v="2017-05-23T00:00:00"/>
    <s v="Standard Class"/>
    <s v="SG-20890"/>
    <s v="Susan Gilcrest"/>
    <x v="1"/>
    <s v="United States"/>
    <s v="Mcallen"/>
    <x v="5"/>
    <n v="78501"/>
    <x v="2"/>
    <s v="OFF-BI-10003712"/>
    <x v="1"/>
    <x v="8"/>
    <s v="Acco Pressboard Covers with Storage Hooks, 14 7/8&quot; x 11&quot;, Light Blue"/>
    <n v="6.8739999999999997"/>
    <n v="7"/>
    <n v="0.8"/>
    <x v="3546"/>
  </r>
  <r>
    <n v="4188"/>
    <x v="2073"/>
    <x v="796"/>
    <d v="2017-05-23T00:00:00"/>
    <s v="Standard Class"/>
    <s v="SG-20890"/>
    <s v="Susan Gilcrest"/>
    <x v="1"/>
    <s v="United States"/>
    <s v="Mcallen"/>
    <x v="5"/>
    <n v="78501"/>
    <x v="2"/>
    <s v="OFF-BI-10002571"/>
    <x v="1"/>
    <x v="8"/>
    <s v="Avery Framed View Binder, EZD Ring (Locking), Navy, 1 1/2&quot;"/>
    <n v="1.996"/>
    <n v="1"/>
    <n v="0.8"/>
    <x v="3547"/>
  </r>
  <r>
    <n v="4189"/>
    <x v="2073"/>
    <x v="796"/>
    <d v="2017-05-23T00:00:00"/>
    <s v="Standard Class"/>
    <s v="SG-20890"/>
    <s v="Susan Gilcrest"/>
    <x v="1"/>
    <s v="United States"/>
    <s v="Mcallen"/>
    <x v="5"/>
    <n v="78501"/>
    <x v="2"/>
    <s v="OFF-ST-10004835"/>
    <x v="1"/>
    <x v="4"/>
    <s v="Plastic Stacking Crates &amp; Casters"/>
    <n v="8.9280000000000008"/>
    <n v="2"/>
    <n v="0.2"/>
    <x v="2445"/>
  </r>
  <r>
    <n v="4190"/>
    <x v="2074"/>
    <x v="182"/>
    <d v="2016-10-01T00:00:00"/>
    <s v="Second Class"/>
    <s v="CS-12175"/>
    <s v="Charles Sheldon"/>
    <x v="1"/>
    <s v="United States"/>
    <s v="Iowa City"/>
    <x v="23"/>
    <n v="52240"/>
    <x v="2"/>
    <s v="OFF-PA-10004022"/>
    <x v="1"/>
    <x v="10"/>
    <s v="Hammermill Color Copier Paper (28Lb. and 96 Bright)"/>
    <n v="9.99"/>
    <n v="1"/>
    <n v="0"/>
    <x v="3548"/>
  </r>
  <r>
    <n v="4191"/>
    <x v="2075"/>
    <x v="701"/>
    <d v="2017-11-22T00:00:00"/>
    <s v="Standard Class"/>
    <s v="HL-15040"/>
    <s v="Hunter Lopez"/>
    <x v="0"/>
    <s v="United States"/>
    <s v="Newark"/>
    <x v="13"/>
    <n v="19711"/>
    <x v="3"/>
    <s v="TEC-CO-10004722"/>
    <x v="2"/>
    <x v="16"/>
    <s v="Canon imageCLASS 2200 Advanced Copier"/>
    <n v="10499.97"/>
    <n v="3"/>
    <n v="0"/>
    <x v="3549"/>
  </r>
  <r>
    <n v="4192"/>
    <x v="2076"/>
    <x v="951"/>
    <d v="2015-07-08T00:00:00"/>
    <s v="Same Day"/>
    <s v="DM-13015"/>
    <s v="Darrin Martin"/>
    <x v="0"/>
    <s v="United States"/>
    <s v="Houston"/>
    <x v="5"/>
    <n v="77070"/>
    <x v="2"/>
    <s v="OFF-PA-10004248"/>
    <x v="1"/>
    <x v="10"/>
    <s v="Xerox 1990"/>
    <n v="21.12"/>
    <n v="5"/>
    <n v="0.2"/>
    <x v="3550"/>
  </r>
  <r>
    <n v="4193"/>
    <x v="2077"/>
    <x v="547"/>
    <d v="2015-11-20T00:00:00"/>
    <s v="Standard Class"/>
    <s v="HK-14890"/>
    <s v="Heather Kirkland"/>
    <x v="1"/>
    <s v="United States"/>
    <s v="Boise"/>
    <x v="45"/>
    <n v="83704"/>
    <x v="1"/>
    <s v="FUR-TA-10000577"/>
    <x v="0"/>
    <x v="3"/>
    <s v="Bretford CR4500 Series Slim Rectangular Table"/>
    <n v="696.42"/>
    <n v="2"/>
    <n v="0"/>
    <x v="3551"/>
  </r>
  <r>
    <n v="4194"/>
    <x v="2077"/>
    <x v="547"/>
    <d v="2015-11-20T00:00:00"/>
    <s v="Standard Class"/>
    <s v="HK-14890"/>
    <s v="Heather Kirkland"/>
    <x v="1"/>
    <s v="United States"/>
    <s v="Boise"/>
    <x v="45"/>
    <n v="83704"/>
    <x v="1"/>
    <s v="TEC-PH-10001254"/>
    <x v="2"/>
    <x v="7"/>
    <s v="Jabra BIZ 2300 Duo QD Duo Corded Headset"/>
    <n v="304.77600000000001"/>
    <n v="3"/>
    <n v="0.2"/>
    <x v="3552"/>
  </r>
  <r>
    <n v="4195"/>
    <x v="2078"/>
    <x v="652"/>
    <d v="2015-06-22T00:00:00"/>
    <s v="Standard Class"/>
    <s v="BG-11740"/>
    <s v="Bruce Geld"/>
    <x v="0"/>
    <s v="United States"/>
    <s v="San Diego"/>
    <x v="1"/>
    <n v="92105"/>
    <x v="1"/>
    <s v="OFF-AR-10001044"/>
    <x v="1"/>
    <x v="6"/>
    <s v="BOSTON Ranger #55 Pencil Sharpener, Black"/>
    <n v="51.98"/>
    <n v="2"/>
    <n v="0"/>
    <x v="3553"/>
  </r>
  <r>
    <n v="4196"/>
    <x v="2079"/>
    <x v="143"/>
    <d v="2016-04-14T00:00:00"/>
    <s v="Standard Class"/>
    <s v="CK-12595"/>
    <s v="Clytie Kelty"/>
    <x v="0"/>
    <s v="United States"/>
    <s v="Los Angeles"/>
    <x v="1"/>
    <n v="90032"/>
    <x v="1"/>
    <s v="FUR-FU-10002597"/>
    <x v="0"/>
    <x v="5"/>
    <s v="C-Line Magnetic Cubicle Keepers, Clear Polypropylene"/>
    <n v="24.7"/>
    <n v="5"/>
    <n v="0"/>
    <x v="3554"/>
  </r>
  <r>
    <n v="4197"/>
    <x v="2080"/>
    <x v="24"/>
    <d v="2015-04-23T00:00:00"/>
    <s v="Second Class"/>
    <s v="RF-19735"/>
    <s v="Roland Fjeld"/>
    <x v="0"/>
    <s v="United States"/>
    <s v="New York City"/>
    <x v="15"/>
    <n v="10024"/>
    <x v="3"/>
    <s v="OFF-LA-10004093"/>
    <x v="1"/>
    <x v="2"/>
    <s v="Avery 486"/>
    <n v="21.93"/>
    <n v="3"/>
    <n v="0"/>
    <x v="3555"/>
  </r>
  <r>
    <n v="4198"/>
    <x v="2081"/>
    <x v="275"/>
    <d v="2016-12-08T00:00:00"/>
    <s v="Standard Class"/>
    <s v="CJ-12010"/>
    <s v="Caroline Jumper"/>
    <x v="0"/>
    <s v="United States"/>
    <s v="Philadelphia"/>
    <x v="9"/>
    <n v="19134"/>
    <x v="3"/>
    <s v="OFF-AP-10000179"/>
    <x v="1"/>
    <x v="9"/>
    <s v="Honeywell Enviracaire Portable HEPA Air Cleaner for up to 10 x 16 Room"/>
    <n v="394.81599999999997"/>
    <n v="4"/>
    <n v="0.2"/>
    <x v="3556"/>
  </r>
  <r>
    <n v="4199"/>
    <x v="2081"/>
    <x v="275"/>
    <d v="2016-12-08T00:00:00"/>
    <s v="Standard Class"/>
    <s v="CJ-12010"/>
    <s v="Caroline Jumper"/>
    <x v="0"/>
    <s v="United States"/>
    <s v="Philadelphia"/>
    <x v="9"/>
    <n v="19134"/>
    <x v="3"/>
    <s v="OFF-BI-10001072"/>
    <x v="1"/>
    <x v="8"/>
    <s v="GBC Clear Cover, 8-1/2 x 11, unpunched, 25 covers per pack"/>
    <n v="18.192"/>
    <n v="4"/>
    <n v="0.7"/>
    <x v="3557"/>
  </r>
  <r>
    <n v="4200"/>
    <x v="2082"/>
    <x v="895"/>
    <d v="2015-12-10T00:00:00"/>
    <s v="Same Day"/>
    <s v="MA-17560"/>
    <s v="Matt Abelman"/>
    <x v="2"/>
    <s v="United States"/>
    <s v="New York City"/>
    <x v="15"/>
    <n v="10024"/>
    <x v="3"/>
    <s v="OFF-LA-10004093"/>
    <x v="1"/>
    <x v="2"/>
    <s v="Avery 486"/>
    <n v="7.31"/>
    <n v="1"/>
    <n v="0"/>
    <x v="2189"/>
  </r>
  <r>
    <n v="4201"/>
    <x v="2082"/>
    <x v="895"/>
    <d v="2015-12-10T00:00:00"/>
    <s v="Same Day"/>
    <s v="MA-17560"/>
    <s v="Matt Abelman"/>
    <x v="2"/>
    <s v="United States"/>
    <s v="New York City"/>
    <x v="15"/>
    <n v="10024"/>
    <x v="3"/>
    <s v="TEC-CO-10002095"/>
    <x v="2"/>
    <x v="16"/>
    <s v="Hewlett Packard 610 Color Digital Copier / Printer"/>
    <n v="799.98400000000004"/>
    <n v="2"/>
    <n v="0.2"/>
    <x v="3558"/>
  </r>
  <r>
    <n v="4202"/>
    <x v="2082"/>
    <x v="895"/>
    <d v="2015-12-10T00:00:00"/>
    <s v="Same Day"/>
    <s v="MA-17560"/>
    <s v="Matt Abelman"/>
    <x v="2"/>
    <s v="United States"/>
    <s v="New York City"/>
    <x v="15"/>
    <n v="10024"/>
    <x v="3"/>
    <s v="OFF-PA-10002713"/>
    <x v="1"/>
    <x v="10"/>
    <s v="Adams Phone Message Book, 200 Message Capacity, 8 1/16? x 11?"/>
    <n v="41.28"/>
    <n v="6"/>
    <n v="0"/>
    <x v="3559"/>
  </r>
  <r>
    <n v="4203"/>
    <x v="2082"/>
    <x v="895"/>
    <d v="2015-12-10T00:00:00"/>
    <s v="Same Day"/>
    <s v="MA-17560"/>
    <s v="Matt Abelman"/>
    <x v="2"/>
    <s v="United States"/>
    <s v="New York City"/>
    <x v="15"/>
    <n v="10024"/>
    <x v="3"/>
    <s v="OFF-PA-10002254"/>
    <x v="1"/>
    <x v="10"/>
    <s v="Xerox 1883"/>
    <n v="184.66"/>
    <n v="7"/>
    <n v="0"/>
    <x v="2551"/>
  </r>
  <r>
    <n v="4204"/>
    <x v="2083"/>
    <x v="656"/>
    <d v="2014-11-02T00:00:00"/>
    <s v="Second Class"/>
    <s v="AM-10705"/>
    <s v="Anne McFarland"/>
    <x v="0"/>
    <s v="United States"/>
    <s v="Cranston"/>
    <x v="34"/>
    <n v="2920"/>
    <x v="3"/>
    <s v="OFF-AR-10001683"/>
    <x v="1"/>
    <x v="6"/>
    <s v="Lumber Crayons"/>
    <n v="49.25"/>
    <n v="5"/>
    <n v="0"/>
    <x v="3560"/>
  </r>
  <r>
    <n v="4205"/>
    <x v="2083"/>
    <x v="656"/>
    <d v="2014-11-02T00:00:00"/>
    <s v="Second Class"/>
    <s v="AM-10705"/>
    <s v="Anne McFarland"/>
    <x v="0"/>
    <s v="United States"/>
    <s v="Cranston"/>
    <x v="34"/>
    <n v="2920"/>
    <x v="3"/>
    <s v="OFF-PA-10002195"/>
    <x v="1"/>
    <x v="10"/>
    <s v="RSVP Cards &amp; Envelopes, Blank White, 8-1/2&quot; X 11&quot;, 24 Cards/25 Envelopes/Set"/>
    <n v="10.16"/>
    <n v="2"/>
    <n v="0"/>
    <x v="3561"/>
  </r>
  <r>
    <n v="4206"/>
    <x v="2083"/>
    <x v="656"/>
    <d v="2014-11-02T00:00:00"/>
    <s v="Second Class"/>
    <s v="AM-10705"/>
    <s v="Anne McFarland"/>
    <x v="0"/>
    <s v="United States"/>
    <s v="Cranston"/>
    <x v="34"/>
    <n v="2920"/>
    <x v="3"/>
    <s v="FUR-FU-10002364"/>
    <x v="0"/>
    <x v="5"/>
    <s v="Eldon Expressions Wood Desk Accessories, Oak"/>
    <n v="14.76"/>
    <n v="2"/>
    <n v="0"/>
    <x v="960"/>
  </r>
  <r>
    <n v="4207"/>
    <x v="2083"/>
    <x v="656"/>
    <d v="2014-11-02T00:00:00"/>
    <s v="Second Class"/>
    <s v="AM-10705"/>
    <s v="Anne McFarland"/>
    <x v="0"/>
    <s v="United States"/>
    <s v="Cranston"/>
    <x v="34"/>
    <n v="2920"/>
    <x v="3"/>
    <s v="OFF-BI-10004001"/>
    <x v="1"/>
    <x v="8"/>
    <s v="GBC Recycled VeloBinder Covers"/>
    <n v="34.08"/>
    <n v="2"/>
    <n v="0"/>
    <x v="3562"/>
  </r>
  <r>
    <n v="4208"/>
    <x v="2083"/>
    <x v="656"/>
    <d v="2014-11-02T00:00:00"/>
    <s v="Second Class"/>
    <s v="AM-10705"/>
    <s v="Anne McFarland"/>
    <x v="0"/>
    <s v="United States"/>
    <s v="Cranston"/>
    <x v="34"/>
    <n v="2920"/>
    <x v="3"/>
    <s v="FUR-FU-10000023"/>
    <x v="0"/>
    <x v="5"/>
    <s v="Eldon Wave Desk Accessories"/>
    <n v="17.670000000000002"/>
    <n v="3"/>
    <n v="0"/>
    <x v="3563"/>
  </r>
  <r>
    <n v="4209"/>
    <x v="2083"/>
    <x v="656"/>
    <d v="2014-11-02T00:00:00"/>
    <s v="Second Class"/>
    <s v="AM-10705"/>
    <s v="Anne McFarland"/>
    <x v="0"/>
    <s v="United States"/>
    <s v="Cranston"/>
    <x v="34"/>
    <n v="2920"/>
    <x v="3"/>
    <s v="FUR-CH-10002320"/>
    <x v="0"/>
    <x v="1"/>
    <s v="Hon Pagoda Stacking Chairs"/>
    <n v="1604.9"/>
    <n v="5"/>
    <n v="0"/>
    <x v="3564"/>
  </r>
  <r>
    <n v="4210"/>
    <x v="2083"/>
    <x v="656"/>
    <d v="2014-11-02T00:00:00"/>
    <s v="Second Class"/>
    <s v="AM-10705"/>
    <s v="Anne McFarland"/>
    <x v="0"/>
    <s v="United States"/>
    <s v="Cranston"/>
    <x v="34"/>
    <n v="2920"/>
    <x v="3"/>
    <s v="FUR-TA-10003238"/>
    <x v="0"/>
    <x v="3"/>
    <s v="Chromcraft Bull-Nose Wood 48&quot; x 96&quot; Rectangular Conference Tables"/>
    <n v="385.68599999999998"/>
    <n v="1"/>
    <n v="0.3"/>
    <x v="3565"/>
  </r>
  <r>
    <n v="4211"/>
    <x v="2084"/>
    <x v="34"/>
    <d v="2017-12-14T00:00:00"/>
    <s v="Standard Class"/>
    <s v="AH-10585"/>
    <s v="Angele Hood"/>
    <x v="0"/>
    <s v="United States"/>
    <s v="Chicago"/>
    <x v="10"/>
    <n v="60623"/>
    <x v="2"/>
    <s v="OFF-PA-10004965"/>
    <x v="1"/>
    <x v="10"/>
    <s v="Xerox 1921"/>
    <n v="15.984"/>
    <n v="2"/>
    <n v="0.2"/>
    <x v="3269"/>
  </r>
  <r>
    <n v="4212"/>
    <x v="2085"/>
    <x v="952"/>
    <d v="2014-05-09T00:00:00"/>
    <s v="Second Class"/>
    <s v="PF-19120"/>
    <s v="Peter Fuller"/>
    <x v="0"/>
    <s v="United States"/>
    <s v="Richmond"/>
    <x v="0"/>
    <n v="40475"/>
    <x v="0"/>
    <s v="OFF-PA-10003016"/>
    <x v="1"/>
    <x v="10"/>
    <s v="Adams &quot;While You Were Out&quot; Message Pads"/>
    <n v="9.42"/>
    <n v="3"/>
    <n v="0"/>
    <x v="3566"/>
  </r>
  <r>
    <n v="4213"/>
    <x v="2085"/>
    <x v="952"/>
    <d v="2014-05-09T00:00:00"/>
    <s v="Second Class"/>
    <s v="PF-19120"/>
    <s v="Peter Fuller"/>
    <x v="0"/>
    <s v="United States"/>
    <s v="Richmond"/>
    <x v="0"/>
    <n v="40475"/>
    <x v="0"/>
    <s v="OFF-AR-10003651"/>
    <x v="1"/>
    <x v="6"/>
    <s v="Newell 350"/>
    <n v="6.56"/>
    <n v="2"/>
    <n v="0"/>
    <x v="2860"/>
  </r>
  <r>
    <n v="4214"/>
    <x v="2085"/>
    <x v="952"/>
    <d v="2014-05-09T00:00:00"/>
    <s v="Second Class"/>
    <s v="PF-19120"/>
    <s v="Peter Fuller"/>
    <x v="0"/>
    <s v="United States"/>
    <s v="Richmond"/>
    <x v="0"/>
    <n v="40475"/>
    <x v="0"/>
    <s v="OFF-PA-10001363"/>
    <x v="1"/>
    <x v="10"/>
    <s v="Xerox 1933"/>
    <n v="24.56"/>
    <n v="2"/>
    <n v="0"/>
    <x v="342"/>
  </r>
  <r>
    <n v="4215"/>
    <x v="2086"/>
    <x v="758"/>
    <d v="2016-03-08T00:00:00"/>
    <s v="Standard Class"/>
    <s v="RD-19480"/>
    <s v="Rick Duston"/>
    <x v="0"/>
    <s v="United States"/>
    <s v="Mishawaka"/>
    <x v="14"/>
    <n v="46544"/>
    <x v="2"/>
    <s v="OFF-BI-10003876"/>
    <x v="1"/>
    <x v="8"/>
    <s v="Green Canvas Binder for 8-1/2&quot; x 14&quot; Sheets"/>
    <n v="128.4"/>
    <n v="3"/>
    <n v="0"/>
    <x v="3567"/>
  </r>
  <r>
    <n v="4216"/>
    <x v="2087"/>
    <x v="953"/>
    <d v="2014-12-04T00:00:00"/>
    <s v="Standard Class"/>
    <s v="JL-15505"/>
    <s v="Jeremy Lonsdale"/>
    <x v="0"/>
    <s v="United States"/>
    <s v="Mount Vernon"/>
    <x v="15"/>
    <n v="10550"/>
    <x v="3"/>
    <s v="OFF-EN-10004007"/>
    <x v="1"/>
    <x v="12"/>
    <s v="Park Ridge Embossed Executive Business Envelopes"/>
    <n v="62.28"/>
    <n v="4"/>
    <n v="0"/>
    <x v="3568"/>
  </r>
  <r>
    <n v="4217"/>
    <x v="2088"/>
    <x v="954"/>
    <d v="2015-02-22T00:00:00"/>
    <s v="Standard Class"/>
    <s v="AB-10600"/>
    <s v="Ann Blume"/>
    <x v="1"/>
    <s v="United States"/>
    <s v="Los Angeles"/>
    <x v="1"/>
    <n v="90004"/>
    <x v="1"/>
    <s v="OFF-LA-10002271"/>
    <x v="1"/>
    <x v="2"/>
    <s v="Smead Alpha-Z Color-Coded Second Alphabetical Labels and Starter Set"/>
    <n v="9.24"/>
    <n v="3"/>
    <n v="0"/>
    <x v="2739"/>
  </r>
  <r>
    <n v="4218"/>
    <x v="2089"/>
    <x v="719"/>
    <d v="2017-04-03T00:00:00"/>
    <s v="First Class"/>
    <s v="NC-18535"/>
    <s v="Nick Crebassa"/>
    <x v="1"/>
    <s v="United States"/>
    <s v="San Francisco"/>
    <x v="1"/>
    <n v="94110"/>
    <x v="1"/>
    <s v="FUR-BO-10003894"/>
    <x v="0"/>
    <x v="0"/>
    <s v="Safco Value Mate Steel Bookcase, Baked Enamel Finish on Steel, Black"/>
    <n v="482.66399999999999"/>
    <n v="8"/>
    <n v="0.15"/>
    <x v="3569"/>
  </r>
  <r>
    <n v="4219"/>
    <x v="2089"/>
    <x v="719"/>
    <d v="2017-04-03T00:00:00"/>
    <s v="First Class"/>
    <s v="NC-18535"/>
    <s v="Nick Crebassa"/>
    <x v="1"/>
    <s v="United States"/>
    <s v="San Francisco"/>
    <x v="1"/>
    <n v="94110"/>
    <x v="1"/>
    <s v="TEC-MA-10000418"/>
    <x v="2"/>
    <x v="15"/>
    <s v="Cubify CubeX 3D Printer Double Head Print"/>
    <n v="4799.9840000000004"/>
    <n v="2"/>
    <n v="0.2"/>
    <x v="3570"/>
  </r>
  <r>
    <n v="4220"/>
    <x v="2090"/>
    <x v="532"/>
    <d v="2017-06-13T00:00:00"/>
    <s v="Second Class"/>
    <s v="TB-21400"/>
    <s v="Tom Boeckenhauer"/>
    <x v="0"/>
    <s v="United States"/>
    <s v="Seattle"/>
    <x v="4"/>
    <n v="98103"/>
    <x v="1"/>
    <s v="OFF-PA-10004243"/>
    <x v="1"/>
    <x v="10"/>
    <s v="Xerox 1939"/>
    <n v="37.94"/>
    <n v="2"/>
    <n v="0"/>
    <x v="2672"/>
  </r>
  <r>
    <n v="4221"/>
    <x v="2090"/>
    <x v="532"/>
    <d v="2017-06-13T00:00:00"/>
    <s v="Second Class"/>
    <s v="TB-21400"/>
    <s v="Tom Boeckenhauer"/>
    <x v="0"/>
    <s v="United States"/>
    <s v="Seattle"/>
    <x v="4"/>
    <n v="98103"/>
    <x v="1"/>
    <s v="OFF-BI-10001759"/>
    <x v="1"/>
    <x v="8"/>
    <s v="Acco Pressboard Covers with Storage Hooks, 14 7/8&quot; x 11&quot;, Dark Blue"/>
    <n v="18.288"/>
    <n v="6"/>
    <n v="0.2"/>
    <x v="3571"/>
  </r>
  <r>
    <n v="4222"/>
    <x v="2090"/>
    <x v="532"/>
    <d v="2017-06-13T00:00:00"/>
    <s v="Second Class"/>
    <s v="TB-21400"/>
    <s v="Tom Boeckenhauer"/>
    <x v="0"/>
    <s v="United States"/>
    <s v="Seattle"/>
    <x v="4"/>
    <n v="98103"/>
    <x v="1"/>
    <s v="TEC-MA-10001570"/>
    <x v="2"/>
    <x v="15"/>
    <s v="Cisco Desktop Collaboration Experience DX650 IP Video Phone"/>
    <n v="385.8"/>
    <n v="5"/>
    <n v="0.2"/>
    <x v="3572"/>
  </r>
  <r>
    <n v="4223"/>
    <x v="2090"/>
    <x v="532"/>
    <d v="2017-06-13T00:00:00"/>
    <s v="Second Class"/>
    <s v="TB-21400"/>
    <s v="Tom Boeckenhauer"/>
    <x v="0"/>
    <s v="United States"/>
    <s v="Seattle"/>
    <x v="4"/>
    <n v="98103"/>
    <x v="1"/>
    <s v="OFF-ST-10004804"/>
    <x v="1"/>
    <x v="4"/>
    <s v="Belkin 19&quot; Vented Equipment Shelf, Black"/>
    <n v="102.96"/>
    <n v="2"/>
    <n v="0"/>
    <x v="3573"/>
  </r>
  <r>
    <n v="4224"/>
    <x v="2090"/>
    <x v="532"/>
    <d v="2017-06-13T00:00:00"/>
    <s v="Second Class"/>
    <s v="TB-21400"/>
    <s v="Tom Boeckenhauer"/>
    <x v="0"/>
    <s v="United States"/>
    <s v="Seattle"/>
    <x v="4"/>
    <n v="98103"/>
    <x v="1"/>
    <s v="FUR-BO-10001519"/>
    <x v="0"/>
    <x v="0"/>
    <s v="O'Sullivan 3-Shelf Heavy-Duty Bookcases"/>
    <n v="174.42"/>
    <n v="3"/>
    <n v="0"/>
    <x v="3574"/>
  </r>
  <r>
    <n v="4225"/>
    <x v="2091"/>
    <x v="955"/>
    <d v="2016-10-03T00:00:00"/>
    <s v="First Class"/>
    <s v="SJ-20215"/>
    <s v="Sarah Jordon"/>
    <x v="0"/>
    <s v="United States"/>
    <s v="Quincy"/>
    <x v="10"/>
    <n v="62301"/>
    <x v="2"/>
    <s v="OFF-BI-10000343"/>
    <x v="1"/>
    <x v="8"/>
    <s v="Pressboard Covers with Storage Hooks, 9 1/2&quot; x 11&quot;, Light Blue"/>
    <n v="1.964"/>
    <n v="2"/>
    <n v="0.8"/>
    <x v="3575"/>
  </r>
  <r>
    <n v="4226"/>
    <x v="2092"/>
    <x v="736"/>
    <d v="2014-12-17T00:00:00"/>
    <s v="Standard Class"/>
    <s v="EB-13840"/>
    <s v="Ellis Ballard"/>
    <x v="1"/>
    <s v="United States"/>
    <s v="Chicago"/>
    <x v="10"/>
    <n v="60623"/>
    <x v="2"/>
    <s v="FUR-FU-10003930"/>
    <x v="0"/>
    <x v="5"/>
    <s v="Howard Miller 12-3/4 Diameter Accuwave DS  Wall Clock"/>
    <n v="94.427999999999997"/>
    <n v="3"/>
    <n v="0.6"/>
    <x v="3576"/>
  </r>
  <r>
    <n v="4227"/>
    <x v="2093"/>
    <x v="343"/>
    <d v="2017-11-16T00:00:00"/>
    <s v="Standard Class"/>
    <s v="WB-21850"/>
    <s v="William Brown"/>
    <x v="0"/>
    <s v="United States"/>
    <s v="Urbandale"/>
    <x v="23"/>
    <n v="50322"/>
    <x v="2"/>
    <s v="OFF-FA-10004854"/>
    <x v="1"/>
    <x v="13"/>
    <s v="Vinyl Coated Wire Paper Clips in Organizer Box, 800/Box"/>
    <n v="45.92"/>
    <n v="4"/>
    <n v="0"/>
    <x v="2600"/>
  </r>
  <r>
    <n v="4228"/>
    <x v="2094"/>
    <x v="956"/>
    <d v="2015-01-10T00:00:00"/>
    <s v="Standard Class"/>
    <s v="SR-20740"/>
    <s v="Steven Roelle"/>
    <x v="2"/>
    <s v="United States"/>
    <s v="Seattle"/>
    <x v="4"/>
    <n v="98103"/>
    <x v="1"/>
    <s v="FUR-CH-10003396"/>
    <x v="0"/>
    <x v="1"/>
    <s v="Global Deluxe Steno Chair"/>
    <n v="61.584000000000003"/>
    <n v="1"/>
    <n v="0.2"/>
    <x v="3577"/>
  </r>
  <r>
    <n v="4229"/>
    <x v="2095"/>
    <x v="830"/>
    <d v="2016-03-26T00:00:00"/>
    <s v="First Class"/>
    <s v="VG-21805"/>
    <s v="Vivek Grady"/>
    <x v="1"/>
    <s v="United States"/>
    <s v="Richmond"/>
    <x v="14"/>
    <n v="47374"/>
    <x v="2"/>
    <s v="OFF-PA-10001994"/>
    <x v="1"/>
    <x v="10"/>
    <s v="Ink Jet Note and Greeting Cards, 8-1/2&quot; x 5-1/2&quot; Card Size"/>
    <n v="22.48"/>
    <n v="1"/>
    <n v="0"/>
    <x v="3578"/>
  </r>
  <r>
    <n v="4230"/>
    <x v="2096"/>
    <x v="957"/>
    <d v="2017-07-10T00:00:00"/>
    <s v="Standard Class"/>
    <s v="LS-16945"/>
    <s v="Linda Southworth"/>
    <x v="1"/>
    <s v="United States"/>
    <s v="Dallas"/>
    <x v="5"/>
    <n v="75220"/>
    <x v="2"/>
    <s v="FUR-FU-10003601"/>
    <x v="0"/>
    <x v="5"/>
    <s v="Deflect-o RollaMat Studded, Beveled Mat for Medium Pile Carpeting"/>
    <n v="332.02800000000002"/>
    <n v="9"/>
    <n v="0.6"/>
    <x v="3579"/>
  </r>
  <r>
    <n v="4231"/>
    <x v="2096"/>
    <x v="957"/>
    <d v="2017-07-10T00:00:00"/>
    <s v="Standard Class"/>
    <s v="LS-16945"/>
    <s v="Linda Southworth"/>
    <x v="1"/>
    <s v="United States"/>
    <s v="Dallas"/>
    <x v="5"/>
    <n v="75220"/>
    <x v="2"/>
    <s v="OFF-BI-10003429"/>
    <x v="1"/>
    <x v="8"/>
    <s v="Cardinal HOLDit! Binder Insert Strips,Extra Strips"/>
    <n v="11.394"/>
    <n v="9"/>
    <n v="0.8"/>
    <x v="3580"/>
  </r>
  <r>
    <n v="4232"/>
    <x v="2096"/>
    <x v="957"/>
    <d v="2017-07-10T00:00:00"/>
    <s v="Standard Class"/>
    <s v="LS-16945"/>
    <s v="Linda Southworth"/>
    <x v="1"/>
    <s v="United States"/>
    <s v="Dallas"/>
    <x v="5"/>
    <n v="75220"/>
    <x v="2"/>
    <s v="OFF-PA-10000232"/>
    <x v="1"/>
    <x v="10"/>
    <s v="Xerox 1975"/>
    <n v="15.552"/>
    <n v="3"/>
    <n v="0.2"/>
    <x v="903"/>
  </r>
  <r>
    <n v="4233"/>
    <x v="2096"/>
    <x v="957"/>
    <d v="2017-07-10T00:00:00"/>
    <s v="Standard Class"/>
    <s v="LS-16945"/>
    <s v="Linda Southworth"/>
    <x v="1"/>
    <s v="United States"/>
    <s v="Dallas"/>
    <x v="5"/>
    <n v="75220"/>
    <x v="2"/>
    <s v="OFF-PA-10002195"/>
    <x v="1"/>
    <x v="10"/>
    <s v="Xerox 1966"/>
    <n v="31.103999999999999"/>
    <n v="6"/>
    <n v="0.2"/>
    <x v="3581"/>
  </r>
  <r>
    <n v="4234"/>
    <x v="2096"/>
    <x v="957"/>
    <d v="2017-07-10T00:00:00"/>
    <s v="Standard Class"/>
    <s v="LS-16945"/>
    <s v="Linda Southworth"/>
    <x v="1"/>
    <s v="United States"/>
    <s v="Dallas"/>
    <x v="5"/>
    <n v="75220"/>
    <x v="2"/>
    <s v="OFF-BI-10004492"/>
    <x v="1"/>
    <x v="8"/>
    <s v="Tuf-Vin Binders"/>
    <n v="6.3159999999999998"/>
    <n v="1"/>
    <n v="0.8"/>
    <x v="3582"/>
  </r>
  <r>
    <n v="4235"/>
    <x v="2097"/>
    <x v="158"/>
    <d v="2014-09-24T00:00:00"/>
    <s v="First Class"/>
    <s v="MA-17560"/>
    <s v="Matt Abelman"/>
    <x v="2"/>
    <s v="United States"/>
    <s v="Philadelphia"/>
    <x v="9"/>
    <n v="19143"/>
    <x v="3"/>
    <s v="OFF-PA-10004000"/>
    <x v="1"/>
    <x v="10"/>
    <s v="While You Were Out Pads, 50 per Pad, 4 x 5 1/4, Green Cycle"/>
    <n v="11.352"/>
    <n v="3"/>
    <n v="0.2"/>
    <x v="1432"/>
  </r>
  <r>
    <n v="4236"/>
    <x v="2097"/>
    <x v="158"/>
    <d v="2014-09-24T00:00:00"/>
    <s v="First Class"/>
    <s v="MA-17560"/>
    <s v="Matt Abelman"/>
    <x v="2"/>
    <s v="United States"/>
    <s v="Philadelphia"/>
    <x v="9"/>
    <n v="19143"/>
    <x v="3"/>
    <s v="OFF-LA-10004425"/>
    <x v="1"/>
    <x v="2"/>
    <s v="Staple-on labels"/>
    <n v="20.808"/>
    <n v="9"/>
    <n v="0.2"/>
    <x v="3583"/>
  </r>
  <r>
    <n v="4237"/>
    <x v="2098"/>
    <x v="310"/>
    <d v="2016-07-27T00:00:00"/>
    <s v="Standard Class"/>
    <s v="NF-18475"/>
    <s v="Neil Französisch"/>
    <x v="2"/>
    <s v="United States"/>
    <s v="Rockford"/>
    <x v="10"/>
    <n v="61107"/>
    <x v="2"/>
    <s v="OFF-BI-10000948"/>
    <x v="1"/>
    <x v="8"/>
    <s v="GBC Laser Imprintable Binding System Covers, Desert Sand"/>
    <n v="11.416"/>
    <n v="4"/>
    <n v="0.8"/>
    <x v="3584"/>
  </r>
  <r>
    <n v="4238"/>
    <x v="2099"/>
    <x v="635"/>
    <d v="2017-09-03T00:00:00"/>
    <s v="Second Class"/>
    <s v="MD-17860"/>
    <s v="Michael Dominguez"/>
    <x v="1"/>
    <s v="United States"/>
    <s v="Philadelphia"/>
    <x v="9"/>
    <n v="19134"/>
    <x v="3"/>
    <s v="OFF-AR-10001972"/>
    <x v="1"/>
    <x v="6"/>
    <s v="Newell 323"/>
    <n v="9.4079999999999995"/>
    <n v="7"/>
    <n v="0.2"/>
    <x v="3585"/>
  </r>
  <r>
    <n v="4239"/>
    <x v="2100"/>
    <x v="606"/>
    <d v="2017-03-28T00:00:00"/>
    <s v="First Class"/>
    <s v="MZ-17335"/>
    <s v="Maria Zettner"/>
    <x v="2"/>
    <s v="United States"/>
    <s v="Seattle"/>
    <x v="4"/>
    <n v="98105"/>
    <x v="1"/>
    <s v="OFF-AR-10004587"/>
    <x v="1"/>
    <x v="6"/>
    <s v="Boston 1827 Commercial Additional Cutter, Drive Gear &amp; Gear Rack for 1606"/>
    <n v="19.829999999999998"/>
    <n v="1"/>
    <n v="0"/>
    <x v="3586"/>
  </r>
  <r>
    <n v="4240"/>
    <x v="2101"/>
    <x v="614"/>
    <d v="2018-01-04T00:00:00"/>
    <s v="Standard Class"/>
    <s v="KB-16600"/>
    <s v="Ken Brennan"/>
    <x v="1"/>
    <s v="United States"/>
    <s v="Grand Rapids"/>
    <x v="12"/>
    <n v="49505"/>
    <x v="2"/>
    <s v="OFF-PA-10000994"/>
    <x v="1"/>
    <x v="10"/>
    <s v="Xerox 1915"/>
    <n v="209.7"/>
    <n v="2"/>
    <n v="0"/>
    <x v="1500"/>
  </r>
  <r>
    <n v="4241"/>
    <x v="2102"/>
    <x v="59"/>
    <d v="2014-09-26T00:00:00"/>
    <s v="Standard Class"/>
    <s v="MA-17995"/>
    <s v="Michelle Arnett"/>
    <x v="2"/>
    <s v="United States"/>
    <s v="Los Angeles"/>
    <x v="1"/>
    <n v="90004"/>
    <x v="1"/>
    <s v="OFF-AP-10001366"/>
    <x v="1"/>
    <x v="9"/>
    <s v="Staple holder"/>
    <n v="43.92"/>
    <n v="4"/>
    <n v="0"/>
    <x v="3587"/>
  </r>
  <r>
    <n v="4242"/>
    <x v="2102"/>
    <x v="59"/>
    <d v="2014-09-26T00:00:00"/>
    <s v="Standard Class"/>
    <s v="MA-17995"/>
    <s v="Michelle Arnett"/>
    <x v="2"/>
    <s v="United States"/>
    <s v="Los Angeles"/>
    <x v="1"/>
    <n v="90004"/>
    <x v="1"/>
    <s v="OFF-BI-10001636"/>
    <x v="1"/>
    <x v="8"/>
    <s v="Ibico Plastic and Wire Spiral Binding Combs"/>
    <n v="20.231999999999999"/>
    <n v="3"/>
    <n v="0.2"/>
    <x v="3588"/>
  </r>
  <r>
    <n v="4243"/>
    <x v="2103"/>
    <x v="958"/>
    <d v="2016-04-05T00:00:00"/>
    <s v="First Class"/>
    <s v="ME-17320"/>
    <s v="Maria Etezadi"/>
    <x v="2"/>
    <s v="United States"/>
    <s v="Springfield"/>
    <x v="17"/>
    <n v="22153"/>
    <x v="0"/>
    <s v="TEC-PH-10001448"/>
    <x v="2"/>
    <x v="7"/>
    <s v="Anker Astro 15000mAh USB Portable Charger"/>
    <n v="149.97"/>
    <n v="3"/>
    <n v="0"/>
    <x v="147"/>
  </r>
  <r>
    <n v="4244"/>
    <x v="2103"/>
    <x v="958"/>
    <d v="2016-04-05T00:00:00"/>
    <s v="First Class"/>
    <s v="ME-17320"/>
    <s v="Maria Etezadi"/>
    <x v="2"/>
    <s v="United States"/>
    <s v="Springfield"/>
    <x v="17"/>
    <n v="22153"/>
    <x v="0"/>
    <s v="OFF-PA-10001776"/>
    <x v="1"/>
    <x v="10"/>
    <s v="Wirebound Message Books, Four 2 3/4&quot; x 5&quot; Forms per Page, 600 Sets per Book"/>
    <n v="27.81"/>
    <n v="3"/>
    <n v="0"/>
    <x v="3589"/>
  </r>
  <r>
    <n v="4245"/>
    <x v="2104"/>
    <x v="959"/>
    <d v="2014-03-30T00:00:00"/>
    <s v="Standard Class"/>
    <s v="JD-15895"/>
    <s v="Jonathan Doherty"/>
    <x v="1"/>
    <s v="United States"/>
    <s v="Los Angeles"/>
    <x v="1"/>
    <n v="90036"/>
    <x v="1"/>
    <s v="TEC-AC-10002323"/>
    <x v="2"/>
    <x v="11"/>
    <s v="SanDisk Ultra 32 GB MicroSDHC Class 10 Memory Card"/>
    <n v="66.3"/>
    <n v="3"/>
    <n v="0"/>
    <x v="3044"/>
  </r>
  <r>
    <n v="4246"/>
    <x v="2105"/>
    <x v="354"/>
    <d v="2017-12-04T00:00:00"/>
    <s v="Standard Class"/>
    <s v="LS-16975"/>
    <s v="Lindsay Shagiari"/>
    <x v="2"/>
    <s v="United States"/>
    <s v="Baltimore"/>
    <x v="39"/>
    <n v="21215"/>
    <x v="3"/>
    <s v="OFF-AR-10004582"/>
    <x v="1"/>
    <x v="6"/>
    <s v="BIC Brite Liner Grip Highlighters"/>
    <n v="1.64"/>
    <n v="1"/>
    <n v="0"/>
    <x v="3590"/>
  </r>
  <r>
    <n v="4247"/>
    <x v="2105"/>
    <x v="354"/>
    <d v="2017-12-04T00:00:00"/>
    <s v="Standard Class"/>
    <s v="LS-16975"/>
    <s v="Lindsay Shagiari"/>
    <x v="2"/>
    <s v="United States"/>
    <s v="Baltimore"/>
    <x v="39"/>
    <n v="21215"/>
    <x v="3"/>
    <s v="FUR-FU-10000576"/>
    <x v="0"/>
    <x v="5"/>
    <s v="Luxo Professional Fluorescent Magnifier Lamp with Clamp-Mount Base"/>
    <n v="1049.2"/>
    <n v="5"/>
    <n v="0"/>
    <x v="616"/>
  </r>
  <r>
    <n v="4248"/>
    <x v="2105"/>
    <x v="354"/>
    <d v="2017-12-04T00:00:00"/>
    <s v="Standard Class"/>
    <s v="LS-16975"/>
    <s v="Lindsay Shagiari"/>
    <x v="2"/>
    <s v="United States"/>
    <s v="Baltimore"/>
    <x v="39"/>
    <n v="21215"/>
    <x v="3"/>
    <s v="FUR-FU-10004270"/>
    <x v="0"/>
    <x v="5"/>
    <s v="Eldon Image Series Desk Accessories, Burgundy"/>
    <n v="20.9"/>
    <n v="5"/>
    <n v="0"/>
    <x v="3591"/>
  </r>
  <r>
    <n v="4249"/>
    <x v="2106"/>
    <x v="49"/>
    <d v="2016-12-05T00:00:00"/>
    <s v="Second Class"/>
    <s v="SJ-20500"/>
    <s v="Shirley Jackson"/>
    <x v="0"/>
    <s v="United States"/>
    <s v="Fairfield"/>
    <x v="29"/>
    <n v="6824"/>
    <x v="3"/>
    <s v="OFF-BI-10004236"/>
    <x v="1"/>
    <x v="8"/>
    <s v="XtraLife ClearVue Slant-D Ring Binder, White, 3&quot;"/>
    <n v="88.08"/>
    <n v="6"/>
    <n v="0"/>
    <x v="3592"/>
  </r>
  <r>
    <n v="4250"/>
    <x v="2106"/>
    <x v="49"/>
    <d v="2016-12-05T00:00:00"/>
    <s v="Second Class"/>
    <s v="SJ-20500"/>
    <s v="Shirley Jackson"/>
    <x v="0"/>
    <s v="United States"/>
    <s v="Fairfield"/>
    <x v="29"/>
    <n v="6824"/>
    <x v="3"/>
    <s v="FUR-CH-10004997"/>
    <x v="0"/>
    <x v="1"/>
    <s v="Hon Every-Day Series Multi-Task Chairs"/>
    <n v="751.92"/>
    <n v="4"/>
    <n v="0"/>
    <x v="3593"/>
  </r>
  <r>
    <n v="4251"/>
    <x v="2107"/>
    <x v="111"/>
    <d v="2014-09-19T00:00:00"/>
    <s v="Same Day"/>
    <s v="BS-11365"/>
    <s v="Bill Shonely"/>
    <x v="1"/>
    <s v="United States"/>
    <s v="New York City"/>
    <x v="15"/>
    <n v="10011"/>
    <x v="3"/>
    <s v="FUR-CH-10000988"/>
    <x v="0"/>
    <x v="1"/>
    <s v="Hon Olson Stacker Stools"/>
    <n v="887.10299999999995"/>
    <n v="7"/>
    <n v="0.1"/>
    <x v="3594"/>
  </r>
  <r>
    <n v="4252"/>
    <x v="2108"/>
    <x v="924"/>
    <d v="2015-10-23T00:00:00"/>
    <s v="Same Day"/>
    <s v="RA-19285"/>
    <s v="Ralph Arnett"/>
    <x v="0"/>
    <s v="United States"/>
    <s v="Lakeland"/>
    <x v="2"/>
    <n v="33801"/>
    <x v="0"/>
    <s v="TEC-PH-10004897"/>
    <x v="2"/>
    <x v="7"/>
    <s v="Mediabridge Sport Armband iPhone 5s"/>
    <n v="55.944000000000003"/>
    <n v="7"/>
    <n v="0.2"/>
    <x v="3595"/>
  </r>
  <r>
    <n v="4253"/>
    <x v="2108"/>
    <x v="924"/>
    <d v="2015-10-23T00:00:00"/>
    <s v="Same Day"/>
    <s v="RA-19285"/>
    <s v="Ralph Arnett"/>
    <x v="0"/>
    <s v="United States"/>
    <s v="Lakeland"/>
    <x v="2"/>
    <n v="33801"/>
    <x v="0"/>
    <s v="OFF-AR-10002656"/>
    <x v="1"/>
    <x v="6"/>
    <s v="Sanford Liquid Accent Highlighters"/>
    <n v="10.688000000000001"/>
    <n v="2"/>
    <n v="0.2"/>
    <x v="3596"/>
  </r>
  <r>
    <n v="4254"/>
    <x v="2108"/>
    <x v="924"/>
    <d v="2015-10-23T00:00:00"/>
    <s v="Same Day"/>
    <s v="RA-19285"/>
    <s v="Ralph Arnett"/>
    <x v="0"/>
    <s v="United States"/>
    <s v="Lakeland"/>
    <x v="2"/>
    <n v="33801"/>
    <x v="0"/>
    <s v="TEC-PH-10004924"/>
    <x v="2"/>
    <x v="7"/>
    <s v="SKILCRAFT Telephone Shoulder Rest, 2&quot; x 6.5&quot; x 2.5&quot;, Black"/>
    <n v="11.824"/>
    <n v="2"/>
    <n v="0.2"/>
    <x v="3597"/>
  </r>
  <r>
    <n v="4255"/>
    <x v="2109"/>
    <x v="119"/>
    <d v="2017-10-16T00:00:00"/>
    <s v="First Class"/>
    <s v="TS-21610"/>
    <s v="Troy Staebel"/>
    <x v="0"/>
    <s v="United States"/>
    <s v="Freeport"/>
    <x v="10"/>
    <n v="61032"/>
    <x v="2"/>
    <s v="OFF-PA-10003127"/>
    <x v="1"/>
    <x v="10"/>
    <s v="Easy-staple paper"/>
    <n v="63.311999999999998"/>
    <n v="3"/>
    <n v="0.2"/>
    <x v="961"/>
  </r>
  <r>
    <n v="4256"/>
    <x v="2109"/>
    <x v="119"/>
    <d v="2017-10-16T00:00:00"/>
    <s v="First Class"/>
    <s v="TS-21610"/>
    <s v="Troy Staebel"/>
    <x v="0"/>
    <s v="United States"/>
    <s v="Freeport"/>
    <x v="10"/>
    <n v="61032"/>
    <x v="2"/>
    <s v="OFF-BI-10000778"/>
    <x v="1"/>
    <x v="8"/>
    <s v="GBC VeloBinder Electric Binding Machine"/>
    <n v="96.784000000000006"/>
    <n v="4"/>
    <n v="0.8"/>
    <x v="3598"/>
  </r>
  <r>
    <n v="4257"/>
    <x v="2109"/>
    <x v="119"/>
    <d v="2017-10-16T00:00:00"/>
    <s v="First Class"/>
    <s v="TS-21610"/>
    <s v="Troy Staebel"/>
    <x v="0"/>
    <s v="United States"/>
    <s v="Freeport"/>
    <x v="10"/>
    <n v="61032"/>
    <x v="2"/>
    <s v="FUR-FU-10001424"/>
    <x v="0"/>
    <x v="5"/>
    <s v="Dax Clear Box Frame"/>
    <n v="10.476000000000001"/>
    <n v="3"/>
    <n v="0.6"/>
    <x v="3599"/>
  </r>
  <r>
    <n v="4258"/>
    <x v="2110"/>
    <x v="406"/>
    <d v="2015-09-09T00:00:00"/>
    <s v="Standard Class"/>
    <s v="KB-16585"/>
    <s v="Ken Black"/>
    <x v="1"/>
    <s v="United States"/>
    <s v="Medford"/>
    <x v="21"/>
    <n v="97504"/>
    <x v="1"/>
    <s v="OFF-BI-10000962"/>
    <x v="1"/>
    <x v="8"/>
    <s v="Acco Flexible ACCOHIDE Square Ring Data Binder, Dark Blue, 11 1/2&quot; X 14&quot; 7/8&quot;"/>
    <n v="9.7620000000000005"/>
    <n v="2"/>
    <n v="0.7"/>
    <x v="3600"/>
  </r>
  <r>
    <n v="4259"/>
    <x v="2111"/>
    <x v="560"/>
    <d v="2016-03-16T00:00:00"/>
    <s v="First Class"/>
    <s v="MM-18280"/>
    <s v="Muhammed MacIntyre"/>
    <x v="1"/>
    <s v="United States"/>
    <s v="Seattle"/>
    <x v="4"/>
    <n v="98103"/>
    <x v="1"/>
    <s v="FUR-CH-10002880"/>
    <x v="0"/>
    <x v="1"/>
    <s v="Global High-Back Leather Tilter, Burgundy"/>
    <n v="196.78399999999999"/>
    <n v="2"/>
    <n v="0.2"/>
    <x v="3601"/>
  </r>
  <r>
    <n v="4260"/>
    <x v="2112"/>
    <x v="960"/>
    <d v="2017-11-02T00:00:00"/>
    <s v="Second Class"/>
    <s v="LO-17170"/>
    <s v="Lori Olson"/>
    <x v="1"/>
    <s v="United States"/>
    <s v="New York City"/>
    <x v="15"/>
    <n v="10035"/>
    <x v="3"/>
    <s v="OFF-EN-10004386"/>
    <x v="1"/>
    <x v="12"/>
    <s v="Recycled Interoffice Envelopes with String and Button Closure, 10 x 13"/>
    <n v="47.98"/>
    <n v="2"/>
    <n v="0"/>
    <x v="3602"/>
  </r>
  <r>
    <n v="4261"/>
    <x v="2113"/>
    <x v="453"/>
    <d v="2017-10-19T00:00:00"/>
    <s v="Second Class"/>
    <s v="RS-19420"/>
    <s v="Ricardo Sperren"/>
    <x v="1"/>
    <s v="United States"/>
    <s v="Fairfield"/>
    <x v="29"/>
    <n v="6824"/>
    <x v="3"/>
    <s v="OFF-LA-10001045"/>
    <x v="1"/>
    <x v="2"/>
    <s v="Permanent Self-Adhesive File Folder Labels for Typewriters by Universal"/>
    <n v="13.05"/>
    <n v="5"/>
    <n v="0"/>
    <x v="1240"/>
  </r>
  <r>
    <n v="4262"/>
    <x v="2114"/>
    <x v="783"/>
    <d v="2017-08-11T00:00:00"/>
    <s v="Standard Class"/>
    <s v="CC-12475"/>
    <s v="Cindy Chapman"/>
    <x v="0"/>
    <s v="United States"/>
    <s v="Moorhead"/>
    <x v="11"/>
    <n v="56560"/>
    <x v="2"/>
    <s v="TEC-AC-10002006"/>
    <x v="2"/>
    <x v="11"/>
    <s v="Memorex Micro Travel Drive 16 GB"/>
    <n v="63.96"/>
    <n v="4"/>
    <n v="0"/>
    <x v="1540"/>
  </r>
  <r>
    <n v="4263"/>
    <x v="2115"/>
    <x v="296"/>
    <d v="2017-09-25T00:00:00"/>
    <s v="Standard Class"/>
    <s v="KT-16480"/>
    <s v="Kean Thornton"/>
    <x v="0"/>
    <s v="United States"/>
    <s v="Columbus"/>
    <x v="32"/>
    <n v="31907"/>
    <x v="0"/>
    <s v="OFF-AP-10001242"/>
    <x v="1"/>
    <x v="9"/>
    <s v="APC 7 Outlet Network SurgeArrest Surge Protector"/>
    <n v="80.48"/>
    <n v="1"/>
    <n v="0"/>
    <x v="3603"/>
  </r>
  <r>
    <n v="4264"/>
    <x v="2116"/>
    <x v="132"/>
    <d v="2017-11-08T00:00:00"/>
    <s v="Standard Class"/>
    <s v="DM-13015"/>
    <s v="Darrin Martin"/>
    <x v="0"/>
    <s v="United States"/>
    <s v="Philadelphia"/>
    <x v="9"/>
    <n v="19143"/>
    <x v="3"/>
    <s v="OFF-BI-10000216"/>
    <x v="1"/>
    <x v="8"/>
    <s v="Mead 1st Gear 2&quot; Zipper Binder, Asst. Colors"/>
    <n v="11.673"/>
    <n v="3"/>
    <n v="0.7"/>
    <x v="3604"/>
  </r>
  <r>
    <n v="4265"/>
    <x v="2117"/>
    <x v="732"/>
    <d v="2016-11-09T00:00:00"/>
    <s v="Standard Class"/>
    <s v="EP-13915"/>
    <s v="Emily Phan"/>
    <x v="0"/>
    <s v="United States"/>
    <s v="Houston"/>
    <x v="5"/>
    <n v="77036"/>
    <x v="2"/>
    <s v="FUR-TA-10002774"/>
    <x v="0"/>
    <x v="3"/>
    <s v="Laminate Occasional Tables"/>
    <n v="863.12800000000004"/>
    <n v="8"/>
    <n v="0.3"/>
    <x v="3605"/>
  </r>
  <r>
    <n v="4266"/>
    <x v="2117"/>
    <x v="732"/>
    <d v="2016-11-09T00:00:00"/>
    <s v="Standard Class"/>
    <s v="EP-13915"/>
    <s v="Emily Phan"/>
    <x v="0"/>
    <s v="United States"/>
    <s v="Houston"/>
    <x v="5"/>
    <n v="77036"/>
    <x v="2"/>
    <s v="OFF-BI-10004364"/>
    <x v="1"/>
    <x v="8"/>
    <s v="Storex Dura Pro Binders"/>
    <n v="3.5640000000000001"/>
    <n v="3"/>
    <n v="0.8"/>
    <x v="3300"/>
  </r>
  <r>
    <n v="4267"/>
    <x v="2117"/>
    <x v="732"/>
    <d v="2016-11-09T00:00:00"/>
    <s v="Standard Class"/>
    <s v="EP-13915"/>
    <s v="Emily Phan"/>
    <x v="0"/>
    <s v="United States"/>
    <s v="Houston"/>
    <x v="5"/>
    <n v="77036"/>
    <x v="2"/>
    <s v="FUR-BO-10000780"/>
    <x v="0"/>
    <x v="0"/>
    <s v="O'Sullivan Plantations 2-Door Library in Landvery Oak"/>
    <n v="956.66480000000001"/>
    <n v="7"/>
    <n v="0.32"/>
    <x v="2141"/>
  </r>
  <r>
    <n v="4268"/>
    <x v="2117"/>
    <x v="732"/>
    <d v="2016-11-09T00:00:00"/>
    <s v="Standard Class"/>
    <s v="EP-13915"/>
    <s v="Emily Phan"/>
    <x v="0"/>
    <s v="United States"/>
    <s v="Houston"/>
    <x v="5"/>
    <n v="77036"/>
    <x v="2"/>
    <s v="OFF-BI-10001989"/>
    <x v="1"/>
    <x v="8"/>
    <s v="Premium Transparent Presentation Covers by GBC"/>
    <n v="12.587999999999999"/>
    <n v="3"/>
    <n v="0.8"/>
    <x v="3606"/>
  </r>
  <r>
    <n v="4269"/>
    <x v="2117"/>
    <x v="732"/>
    <d v="2016-11-09T00:00:00"/>
    <s v="Standard Class"/>
    <s v="EP-13915"/>
    <s v="Emily Phan"/>
    <x v="0"/>
    <s v="United States"/>
    <s v="Houston"/>
    <x v="5"/>
    <n v="77036"/>
    <x v="2"/>
    <s v="TEC-AC-10004001"/>
    <x v="2"/>
    <x v="11"/>
    <s v="Logitech Wireless Headset H600 Over-The-Head Design"/>
    <n v="171.96"/>
    <n v="5"/>
    <n v="0.2"/>
    <x v="3607"/>
  </r>
  <r>
    <n v="4270"/>
    <x v="2118"/>
    <x v="643"/>
    <d v="2017-06-29T00:00:00"/>
    <s v="Second Class"/>
    <s v="AM-10705"/>
    <s v="Anne McFarland"/>
    <x v="0"/>
    <s v="United States"/>
    <s v="Seattle"/>
    <x v="4"/>
    <n v="98115"/>
    <x v="1"/>
    <s v="FUR-TA-10000688"/>
    <x v="0"/>
    <x v="3"/>
    <s v="Chromcraft Bull-Nose Wood Round Conference Table Top, Wood Base"/>
    <n v="871.4"/>
    <n v="4"/>
    <n v="0"/>
    <x v="3608"/>
  </r>
  <r>
    <n v="4271"/>
    <x v="2119"/>
    <x v="650"/>
    <d v="2015-11-30T00:00:00"/>
    <s v="Standard Class"/>
    <s v="SH-20635"/>
    <s v="Stefanie Holloman"/>
    <x v="1"/>
    <s v="United States"/>
    <s v="Jackson"/>
    <x v="18"/>
    <n v="38301"/>
    <x v="0"/>
    <s v="FUR-FU-10003930"/>
    <x v="0"/>
    <x v="5"/>
    <s v="Howard Miller 12-3/4 Diameter Accuwave DS  Wall Clock"/>
    <n v="692.47199999999998"/>
    <n v="11"/>
    <n v="0.2"/>
    <x v="3609"/>
  </r>
  <r>
    <n v="4272"/>
    <x v="2120"/>
    <x v="390"/>
    <d v="2016-11-27T00:00:00"/>
    <s v="Second Class"/>
    <s v="LA-16780"/>
    <s v="Laura Armstrong"/>
    <x v="1"/>
    <s v="United States"/>
    <s v="Baltimore"/>
    <x v="39"/>
    <n v="21215"/>
    <x v="3"/>
    <s v="FUR-FU-10000965"/>
    <x v="0"/>
    <x v="5"/>
    <s v="Howard Miller 11-1/2&quot; Diameter Ridgewood Wall Clock"/>
    <n v="207.76"/>
    <n v="4"/>
    <n v="0"/>
    <x v="3610"/>
  </r>
  <r>
    <n v="4273"/>
    <x v="2121"/>
    <x v="246"/>
    <d v="2017-07-21T00:00:00"/>
    <s v="Same Day"/>
    <s v="SF-20200"/>
    <s v="Sarah Foster"/>
    <x v="0"/>
    <s v="United States"/>
    <s v="Murray"/>
    <x v="7"/>
    <n v="84107"/>
    <x v="1"/>
    <s v="TEC-PH-10004071"/>
    <x v="2"/>
    <x v="7"/>
    <s v="PayAnywhere Card Reader"/>
    <n v="71.927999999999997"/>
    <n v="9"/>
    <n v="0.2"/>
    <x v="3611"/>
  </r>
  <r>
    <n v="4274"/>
    <x v="2121"/>
    <x v="246"/>
    <d v="2017-07-21T00:00:00"/>
    <s v="Same Day"/>
    <s v="SF-20200"/>
    <s v="Sarah Foster"/>
    <x v="0"/>
    <s v="United States"/>
    <s v="Murray"/>
    <x v="7"/>
    <n v="84107"/>
    <x v="1"/>
    <s v="OFF-AR-10001044"/>
    <x v="1"/>
    <x v="6"/>
    <s v="BOSTON Ranger #55 Pencil Sharpener, Black"/>
    <n v="25.99"/>
    <n v="1"/>
    <n v="0"/>
    <x v="2658"/>
  </r>
  <r>
    <n v="4275"/>
    <x v="2122"/>
    <x v="924"/>
    <d v="2015-10-28T00:00:00"/>
    <s v="Standard Class"/>
    <s v="AG-10495"/>
    <s v="Andrew Gjertsen"/>
    <x v="1"/>
    <s v="United States"/>
    <s v="Seattle"/>
    <x v="4"/>
    <n v="98105"/>
    <x v="1"/>
    <s v="OFF-BI-10004140"/>
    <x v="1"/>
    <x v="8"/>
    <s v="Avery Non-Stick Binders"/>
    <n v="3.5920000000000001"/>
    <n v="1"/>
    <n v="0.2"/>
    <x v="3612"/>
  </r>
  <r>
    <n v="4276"/>
    <x v="2123"/>
    <x v="584"/>
    <d v="2015-07-13T00:00:00"/>
    <s v="Standard Class"/>
    <s v="KN-16450"/>
    <s v="Kean Nguyen"/>
    <x v="1"/>
    <s v="United States"/>
    <s v="Dallas"/>
    <x v="5"/>
    <n v="75220"/>
    <x v="2"/>
    <s v="OFF-AP-10002684"/>
    <x v="1"/>
    <x v="9"/>
    <s v="Acco 7-Outlet Masterpiece Power Center, Wihtout Fax/Phone Line Protection"/>
    <n v="48.631999999999998"/>
    <n v="2"/>
    <n v="0.8"/>
    <x v="3613"/>
  </r>
  <r>
    <n v="4277"/>
    <x v="2124"/>
    <x v="238"/>
    <d v="2017-08-22T00:00:00"/>
    <s v="Standard Class"/>
    <s v="NF-18595"/>
    <s v="Nicole Fjeld"/>
    <x v="2"/>
    <s v="United States"/>
    <s v="Seattle"/>
    <x v="4"/>
    <n v="98105"/>
    <x v="1"/>
    <s v="OFF-ST-10000046"/>
    <x v="1"/>
    <x v="4"/>
    <s v="Fellowes Super Stor/Drawer Files"/>
    <n v="323.10000000000002"/>
    <n v="2"/>
    <n v="0"/>
    <x v="2278"/>
  </r>
  <r>
    <n v="4278"/>
    <x v="2125"/>
    <x v="947"/>
    <d v="2016-04-20T00:00:00"/>
    <s v="Standard Class"/>
    <s v="BS-11365"/>
    <s v="Bill Shonely"/>
    <x v="1"/>
    <s v="United States"/>
    <s v="Lakewood"/>
    <x v="30"/>
    <n v="8701"/>
    <x v="3"/>
    <s v="TEC-MA-10001047"/>
    <x v="2"/>
    <x v="15"/>
    <s v="3D Systems Cube Printer, 2nd Generation, Magenta"/>
    <n v="9099.93"/>
    <n v="7"/>
    <n v="0"/>
    <x v="3614"/>
  </r>
  <r>
    <n v="4279"/>
    <x v="2125"/>
    <x v="947"/>
    <d v="2016-04-20T00:00:00"/>
    <s v="Standard Class"/>
    <s v="BS-11365"/>
    <s v="Bill Shonely"/>
    <x v="1"/>
    <s v="United States"/>
    <s v="Lakewood"/>
    <x v="30"/>
    <n v="8701"/>
    <x v="3"/>
    <s v="FUR-FU-10000550"/>
    <x v="0"/>
    <x v="5"/>
    <s v="Stacking Trays by OIC"/>
    <n v="9.9600000000000009"/>
    <n v="2"/>
    <n v="0"/>
    <x v="3615"/>
  </r>
  <r>
    <n v="4280"/>
    <x v="2125"/>
    <x v="947"/>
    <d v="2016-04-20T00:00:00"/>
    <s v="Standard Class"/>
    <s v="BS-11365"/>
    <s v="Bill Shonely"/>
    <x v="1"/>
    <s v="United States"/>
    <s v="Lakewood"/>
    <x v="30"/>
    <n v="8701"/>
    <x v="3"/>
    <s v="OFF-BI-10002432"/>
    <x v="1"/>
    <x v="8"/>
    <s v="Wilson Jones Standard D-Ring Binders"/>
    <n v="25.3"/>
    <n v="5"/>
    <n v="0"/>
    <x v="3616"/>
  </r>
  <r>
    <n v="4281"/>
    <x v="2126"/>
    <x v="687"/>
    <d v="2014-11-18T00:00:00"/>
    <s v="Standard Class"/>
    <s v="RM-19675"/>
    <s v="Robert Marley"/>
    <x v="2"/>
    <s v="United States"/>
    <s v="New York City"/>
    <x v="15"/>
    <n v="10011"/>
    <x v="3"/>
    <s v="OFF-PA-10004470"/>
    <x v="1"/>
    <x v="10"/>
    <s v="Adams Write n' Stick Phone Message Book, 11&quot; X 5 1/4&quot;, 200 Messages"/>
    <n v="11.36"/>
    <n v="2"/>
    <n v="0"/>
    <x v="829"/>
  </r>
  <r>
    <n v="4282"/>
    <x v="2126"/>
    <x v="687"/>
    <d v="2014-11-18T00:00:00"/>
    <s v="Standard Class"/>
    <s v="RM-19675"/>
    <s v="Robert Marley"/>
    <x v="2"/>
    <s v="United States"/>
    <s v="New York City"/>
    <x v="15"/>
    <n v="10011"/>
    <x v="3"/>
    <s v="FUR-CH-10001797"/>
    <x v="0"/>
    <x v="1"/>
    <s v="Safco Chair Connectors, 6/Carton"/>
    <n v="69.263999999999996"/>
    <n v="2"/>
    <n v="0.1"/>
    <x v="3617"/>
  </r>
  <r>
    <n v="4283"/>
    <x v="2127"/>
    <x v="414"/>
    <d v="2014-12-23T00:00:00"/>
    <s v="First Class"/>
    <s v="AB-10105"/>
    <s v="Adrian Barton"/>
    <x v="0"/>
    <s v="United States"/>
    <s v="Indianapolis"/>
    <x v="14"/>
    <n v="46203"/>
    <x v="2"/>
    <s v="OFF-LA-10003720"/>
    <x v="1"/>
    <x v="2"/>
    <s v="Avery 487"/>
    <n v="3.69"/>
    <n v="1"/>
    <n v="0"/>
    <x v="1210"/>
  </r>
  <r>
    <n v="4284"/>
    <x v="2127"/>
    <x v="414"/>
    <d v="2014-12-23T00:00:00"/>
    <s v="First Class"/>
    <s v="AB-10105"/>
    <s v="Adrian Barton"/>
    <x v="0"/>
    <s v="United States"/>
    <s v="Indianapolis"/>
    <x v="14"/>
    <n v="46203"/>
    <x v="2"/>
    <s v="OFF-BI-10004600"/>
    <x v="1"/>
    <x v="8"/>
    <s v="Ibico Ibimaster 300 Manual Binding System"/>
    <n v="1103.97"/>
    <n v="3"/>
    <n v="0"/>
    <x v="3618"/>
  </r>
  <r>
    <n v="4285"/>
    <x v="2128"/>
    <x v="82"/>
    <d v="2015-11-26T00:00:00"/>
    <s v="Second Class"/>
    <s v="CA-11965"/>
    <s v="Carol Adams"/>
    <x v="1"/>
    <s v="United States"/>
    <s v="Port Arthur"/>
    <x v="5"/>
    <n v="77642"/>
    <x v="2"/>
    <s v="FUR-BO-10003965"/>
    <x v="0"/>
    <x v="0"/>
    <s v="O'Sullivan Manor Hill 2-Door Library in Brianna Oak"/>
    <n v="246.1328"/>
    <n v="2"/>
    <n v="0.32"/>
    <x v="3619"/>
  </r>
  <r>
    <n v="4286"/>
    <x v="2128"/>
    <x v="82"/>
    <d v="2015-11-26T00:00:00"/>
    <s v="Second Class"/>
    <s v="CA-11965"/>
    <s v="Carol Adams"/>
    <x v="1"/>
    <s v="United States"/>
    <s v="Port Arthur"/>
    <x v="5"/>
    <n v="77642"/>
    <x v="2"/>
    <s v="OFF-LA-10000240"/>
    <x v="1"/>
    <x v="2"/>
    <s v="Self-Adhesive Address Labels for Typewriters by Universal"/>
    <n v="11.696"/>
    <n v="2"/>
    <n v="0.2"/>
    <x v="3620"/>
  </r>
  <r>
    <n v="4287"/>
    <x v="2128"/>
    <x v="82"/>
    <d v="2015-11-26T00:00:00"/>
    <s v="Second Class"/>
    <s v="CA-11965"/>
    <s v="Carol Adams"/>
    <x v="1"/>
    <s v="United States"/>
    <s v="Port Arthur"/>
    <x v="5"/>
    <n v="77642"/>
    <x v="2"/>
    <s v="TEC-CO-10001571"/>
    <x v="2"/>
    <x v="16"/>
    <s v="Sharp 1540cs Digital Laser Copier"/>
    <n v="439.99200000000002"/>
    <n v="1"/>
    <n v="0.2"/>
    <x v="3176"/>
  </r>
  <r>
    <n v="4288"/>
    <x v="2129"/>
    <x v="116"/>
    <d v="2018-01-03T00:00:00"/>
    <s v="Standard Class"/>
    <s v="EH-14005"/>
    <s v="Erica Hernandez"/>
    <x v="2"/>
    <s v="United States"/>
    <s v="Nashville"/>
    <x v="18"/>
    <n v="37211"/>
    <x v="0"/>
    <s v="OFF-ST-10000736"/>
    <x v="1"/>
    <x v="4"/>
    <s v="Carina Double Wide Media Storage Towers in Natural &amp; Black"/>
    <n v="64.784000000000006"/>
    <n v="1"/>
    <n v="0.2"/>
    <x v="2515"/>
  </r>
  <r>
    <n v="4289"/>
    <x v="2130"/>
    <x v="961"/>
    <d v="2015-05-21T00:00:00"/>
    <s v="Standard Class"/>
    <s v="ON-18715"/>
    <s v="Odella Nelson"/>
    <x v="1"/>
    <s v="United States"/>
    <s v="Houston"/>
    <x v="5"/>
    <n v="77095"/>
    <x v="2"/>
    <s v="OFF-BI-10002082"/>
    <x v="1"/>
    <x v="8"/>
    <s v="GBC Twin Loop Wire Binding Elements"/>
    <n v="33.28"/>
    <n v="5"/>
    <n v="0.8"/>
    <x v="3621"/>
  </r>
  <r>
    <n v="4290"/>
    <x v="2130"/>
    <x v="961"/>
    <d v="2015-05-21T00:00:00"/>
    <s v="Standard Class"/>
    <s v="ON-18715"/>
    <s v="Odella Nelson"/>
    <x v="1"/>
    <s v="United States"/>
    <s v="Houston"/>
    <x v="5"/>
    <n v="77095"/>
    <x v="2"/>
    <s v="OFF-PA-10002250"/>
    <x v="1"/>
    <x v="10"/>
    <s v="Things To Do Today Pad"/>
    <n v="14.087999999999999"/>
    <n v="3"/>
    <n v="0.2"/>
    <x v="3622"/>
  </r>
  <r>
    <n v="4291"/>
    <x v="2131"/>
    <x v="34"/>
    <d v="2017-12-13T00:00:00"/>
    <s v="Second Class"/>
    <s v="AT-10435"/>
    <s v="Alyssa Tate"/>
    <x v="2"/>
    <s v="United States"/>
    <s v="Los Angeles"/>
    <x v="1"/>
    <n v="90004"/>
    <x v="1"/>
    <s v="OFF-AR-10000122"/>
    <x v="1"/>
    <x v="6"/>
    <s v="Newell 314"/>
    <n v="11.16"/>
    <n v="2"/>
    <n v="0"/>
    <x v="3206"/>
  </r>
  <r>
    <n v="4292"/>
    <x v="2131"/>
    <x v="34"/>
    <d v="2017-12-13T00:00:00"/>
    <s v="Second Class"/>
    <s v="AT-10435"/>
    <s v="Alyssa Tate"/>
    <x v="2"/>
    <s v="United States"/>
    <s v="Los Angeles"/>
    <x v="1"/>
    <n v="90004"/>
    <x v="1"/>
    <s v="FUR-TA-10003748"/>
    <x v="0"/>
    <x v="3"/>
    <s v="Bevis 36 x 72 Conference Tables"/>
    <n v="896.32799999999997"/>
    <n v="9"/>
    <n v="0.2"/>
    <x v="3623"/>
  </r>
  <r>
    <n v="4293"/>
    <x v="2131"/>
    <x v="34"/>
    <d v="2017-12-13T00:00:00"/>
    <s v="Second Class"/>
    <s v="AT-10435"/>
    <s v="Alyssa Tate"/>
    <x v="2"/>
    <s v="United States"/>
    <s v="Los Angeles"/>
    <x v="1"/>
    <n v="90004"/>
    <x v="1"/>
    <s v="OFF-AP-10001394"/>
    <x v="1"/>
    <x v="9"/>
    <s v="Harmony Air Purifier"/>
    <n v="189"/>
    <n v="1"/>
    <n v="0"/>
    <x v="3624"/>
  </r>
  <r>
    <n v="4294"/>
    <x v="2132"/>
    <x v="434"/>
    <d v="2017-03-16T00:00:00"/>
    <s v="Standard Class"/>
    <s v="EB-13870"/>
    <s v="Emily Burns"/>
    <x v="0"/>
    <s v="United States"/>
    <s v="Philadelphia"/>
    <x v="9"/>
    <n v="19140"/>
    <x v="3"/>
    <s v="TEC-PH-10004896"/>
    <x v="2"/>
    <x v="7"/>
    <s v="Nokia Lumia 521 (T-Mobile)"/>
    <n v="53.981999999999999"/>
    <n v="3"/>
    <n v="0.4"/>
    <x v="3625"/>
  </r>
  <r>
    <n v="4295"/>
    <x v="2133"/>
    <x v="760"/>
    <d v="2017-10-27T00:00:00"/>
    <s v="Standard Class"/>
    <s v="DW-13195"/>
    <s v="David Wiener"/>
    <x v="1"/>
    <s v="United States"/>
    <s v="Redmond"/>
    <x v="21"/>
    <n v="97756"/>
    <x v="1"/>
    <s v="FUR-TA-10002607"/>
    <x v="0"/>
    <x v="3"/>
    <s v="KI Conference Tables"/>
    <n v="177.22499999999999"/>
    <n v="5"/>
    <n v="0.5"/>
    <x v="239"/>
  </r>
  <r>
    <n v="4296"/>
    <x v="2134"/>
    <x v="445"/>
    <d v="2017-07-10T00:00:00"/>
    <s v="Standard Class"/>
    <s v="MB-17305"/>
    <s v="Maria Bertelson"/>
    <x v="0"/>
    <s v="United States"/>
    <s v="Citrus Heights"/>
    <x v="1"/>
    <n v="95610"/>
    <x v="1"/>
    <s v="FUR-FU-10001215"/>
    <x v="0"/>
    <x v="5"/>
    <s v="Howard Miller 11-1/2&quot; Diameter Brentwood Wall Clock"/>
    <n v="129.38999999999999"/>
    <n v="3"/>
    <n v="0"/>
    <x v="3626"/>
  </r>
  <r>
    <n v="4297"/>
    <x v="2135"/>
    <x v="507"/>
    <d v="2017-09-10T00:00:00"/>
    <s v="Standard Class"/>
    <s v="TH-21235"/>
    <s v="Tiffany House"/>
    <x v="1"/>
    <s v="United States"/>
    <s v="Los Angeles"/>
    <x v="1"/>
    <n v="90032"/>
    <x v="1"/>
    <s v="OFF-ST-10000419"/>
    <x v="1"/>
    <x v="4"/>
    <s v="Rogers Jumbo File, Granite"/>
    <n v="54.32"/>
    <n v="4"/>
    <n v="0"/>
    <x v="3627"/>
  </r>
  <r>
    <n v="4298"/>
    <x v="2136"/>
    <x v="962"/>
    <d v="2017-08-26T00:00:00"/>
    <s v="Second Class"/>
    <s v="PO-18850"/>
    <s v="Patrick O'Brill"/>
    <x v="0"/>
    <s v="United States"/>
    <s v="Tallahassee"/>
    <x v="2"/>
    <n v="32303"/>
    <x v="0"/>
    <s v="TEC-PH-10001459"/>
    <x v="2"/>
    <x v="7"/>
    <s v="Samsung Galaxy Mega 6.3"/>
    <n v="4367.8959999999997"/>
    <n v="13"/>
    <n v="0.2"/>
    <x v="3628"/>
  </r>
  <r>
    <n v="4299"/>
    <x v="2136"/>
    <x v="962"/>
    <d v="2017-08-26T00:00:00"/>
    <s v="Second Class"/>
    <s v="PO-18850"/>
    <s v="Patrick O'Brill"/>
    <x v="0"/>
    <s v="United States"/>
    <s v="Tallahassee"/>
    <x v="2"/>
    <n v="32303"/>
    <x v="0"/>
    <s v="OFF-PA-10000241"/>
    <x v="1"/>
    <x v="10"/>
    <s v="IBM Multi-Purpose Copy Paper, 8 1/2 x 11&quot;, Case"/>
    <n v="49.567999999999998"/>
    <n v="2"/>
    <n v="0.2"/>
    <x v="2121"/>
  </r>
  <r>
    <n v="4300"/>
    <x v="2136"/>
    <x v="962"/>
    <d v="2017-08-26T00:00:00"/>
    <s v="Second Class"/>
    <s v="PO-18850"/>
    <s v="Patrick O'Brill"/>
    <x v="0"/>
    <s v="United States"/>
    <s v="Tallahassee"/>
    <x v="2"/>
    <n v="32303"/>
    <x v="0"/>
    <s v="OFF-AP-10003040"/>
    <x v="1"/>
    <x v="9"/>
    <s v="Fellowes 8 Outlet Superior Workstation Surge Protector w/o Phone/Fax/Modem Protection"/>
    <n v="161.376"/>
    <n v="6"/>
    <n v="0.2"/>
    <x v="3629"/>
  </r>
  <r>
    <n v="4301"/>
    <x v="2136"/>
    <x v="962"/>
    <d v="2017-08-26T00:00:00"/>
    <s v="Second Class"/>
    <s v="PO-18850"/>
    <s v="Patrick O'Brill"/>
    <x v="0"/>
    <s v="United States"/>
    <s v="Tallahassee"/>
    <x v="2"/>
    <n v="32303"/>
    <x v="0"/>
    <s v="FUR-FU-10001852"/>
    <x v="0"/>
    <x v="5"/>
    <s v="Eldon Regeneration Recycled Desk Accessories, Smoke"/>
    <n v="2.7839999999999998"/>
    <n v="2"/>
    <n v="0.2"/>
    <x v="3630"/>
  </r>
  <r>
    <n v="4302"/>
    <x v="2136"/>
    <x v="962"/>
    <d v="2017-08-26T00:00:00"/>
    <s v="Second Class"/>
    <s v="PO-18850"/>
    <s v="Patrick O'Brill"/>
    <x v="0"/>
    <s v="United States"/>
    <s v="Tallahassee"/>
    <x v="2"/>
    <n v="32303"/>
    <x v="0"/>
    <s v="OFF-PA-10000141"/>
    <x v="1"/>
    <x v="10"/>
    <s v="Ampad Evidence Wirebond Steno Books, 6&quot; x 9&quot;"/>
    <n v="8.7200000000000006"/>
    <n v="5"/>
    <n v="0.2"/>
    <x v="3631"/>
  </r>
  <r>
    <n v="4303"/>
    <x v="2137"/>
    <x v="963"/>
    <d v="2014-08-25T00:00:00"/>
    <s v="Second Class"/>
    <s v="DE-13255"/>
    <s v="Deanra Eno"/>
    <x v="2"/>
    <s v="United States"/>
    <s v="Lakewood"/>
    <x v="24"/>
    <n v="44107"/>
    <x v="3"/>
    <s v="OFF-AR-10002804"/>
    <x v="1"/>
    <x v="6"/>
    <s v="Faber Castell Col-Erase Pencils"/>
    <n v="3.9119999999999999"/>
    <n v="1"/>
    <n v="0.2"/>
    <x v="3245"/>
  </r>
  <r>
    <n v="4304"/>
    <x v="2138"/>
    <x v="964"/>
    <d v="2016-10-04T00:00:00"/>
    <s v="Same Day"/>
    <s v="MO-17500"/>
    <s v="Mary O'Rourke"/>
    <x v="0"/>
    <s v="United States"/>
    <s v="The Colony"/>
    <x v="5"/>
    <n v="75056"/>
    <x v="2"/>
    <s v="OFF-EN-10003862"/>
    <x v="1"/>
    <x v="12"/>
    <s v="Laser &amp; Ink Jet Business Envelopes"/>
    <n v="59.752000000000002"/>
    <n v="7"/>
    <n v="0.2"/>
    <x v="3632"/>
  </r>
  <r>
    <n v="4305"/>
    <x v="2139"/>
    <x v="965"/>
    <d v="2014-10-30T00:00:00"/>
    <s v="Second Class"/>
    <s v="AH-10585"/>
    <s v="Angele Hood"/>
    <x v="0"/>
    <s v="United States"/>
    <s v="Seattle"/>
    <x v="4"/>
    <n v="98105"/>
    <x v="1"/>
    <s v="FUR-FU-10000448"/>
    <x v="0"/>
    <x v="5"/>
    <s v="Tenex Chairmats For Use With Carpeted Floors"/>
    <n v="63.92"/>
    <n v="4"/>
    <n v="0"/>
    <x v="3633"/>
  </r>
  <r>
    <n v="4306"/>
    <x v="2139"/>
    <x v="965"/>
    <d v="2014-10-30T00:00:00"/>
    <s v="Second Class"/>
    <s v="AH-10585"/>
    <s v="Angele Hood"/>
    <x v="0"/>
    <s v="United States"/>
    <s v="Seattle"/>
    <x v="4"/>
    <n v="98105"/>
    <x v="1"/>
    <s v="TEC-PH-10000526"/>
    <x v="2"/>
    <x v="7"/>
    <s v="Vtech CS6719"/>
    <n v="383.96"/>
    <n v="5"/>
    <n v="0.2"/>
    <x v="3634"/>
  </r>
  <r>
    <n v="4307"/>
    <x v="2140"/>
    <x v="931"/>
    <d v="2016-06-28T00:00:00"/>
    <s v="Same Day"/>
    <s v="CS-12250"/>
    <s v="Chris Selesnick"/>
    <x v="1"/>
    <s v="United States"/>
    <s v="Los Angeles"/>
    <x v="1"/>
    <n v="90032"/>
    <x v="1"/>
    <s v="OFF-BI-10002764"/>
    <x v="1"/>
    <x v="8"/>
    <s v="Recycled Pressboard Report Cover with Reinforced Top Hinge"/>
    <n v="7.7519999999999998"/>
    <n v="3"/>
    <n v="0.2"/>
    <x v="3635"/>
  </r>
  <r>
    <n v="4308"/>
    <x v="2140"/>
    <x v="931"/>
    <d v="2016-06-28T00:00:00"/>
    <s v="Same Day"/>
    <s v="CS-12250"/>
    <s v="Chris Selesnick"/>
    <x v="1"/>
    <s v="United States"/>
    <s v="Los Angeles"/>
    <x v="1"/>
    <n v="90032"/>
    <x v="1"/>
    <s v="OFF-BI-10001524"/>
    <x v="1"/>
    <x v="8"/>
    <s v="GBC Premium Transparent Covers with Diagonal Lined Pattern"/>
    <n v="33.567999999999998"/>
    <n v="2"/>
    <n v="0.2"/>
    <x v="3636"/>
  </r>
  <r>
    <n v="4309"/>
    <x v="2141"/>
    <x v="130"/>
    <d v="2014-11-11T00:00:00"/>
    <s v="Standard Class"/>
    <s v="WB-21850"/>
    <s v="William Brown"/>
    <x v="0"/>
    <s v="United States"/>
    <s v="Los Angeles"/>
    <x v="1"/>
    <n v="90045"/>
    <x v="1"/>
    <s v="TEC-PH-10001079"/>
    <x v="2"/>
    <x v="7"/>
    <s v="Polycom SoundPoint Pro SE-225 Corded phone"/>
    <n v="666.34400000000005"/>
    <n v="7"/>
    <n v="0.2"/>
    <x v="3637"/>
  </r>
  <r>
    <n v="4310"/>
    <x v="2141"/>
    <x v="130"/>
    <d v="2014-11-11T00:00:00"/>
    <s v="Standard Class"/>
    <s v="WB-21850"/>
    <s v="William Brown"/>
    <x v="0"/>
    <s v="United States"/>
    <s v="Los Angeles"/>
    <x v="1"/>
    <n v="90045"/>
    <x v="1"/>
    <s v="FUR-TA-10002041"/>
    <x v="0"/>
    <x v="3"/>
    <s v="Bevis Round Conference Table Top, X-Base"/>
    <n v="573.72799999999995"/>
    <n v="4"/>
    <n v="0.2"/>
    <x v="3638"/>
  </r>
  <r>
    <n v="4311"/>
    <x v="2141"/>
    <x v="130"/>
    <d v="2014-11-11T00:00:00"/>
    <s v="Standard Class"/>
    <s v="WB-21850"/>
    <s v="William Brown"/>
    <x v="0"/>
    <s v="United States"/>
    <s v="Los Angeles"/>
    <x v="1"/>
    <n v="90045"/>
    <x v="1"/>
    <s v="OFF-BI-10001036"/>
    <x v="1"/>
    <x v="8"/>
    <s v="Cardinal EasyOpen D-Ring Binders"/>
    <n v="21.936"/>
    <n v="3"/>
    <n v="0.2"/>
    <x v="3639"/>
  </r>
  <r>
    <n v="4312"/>
    <x v="2141"/>
    <x v="130"/>
    <d v="2014-11-11T00:00:00"/>
    <s v="Standard Class"/>
    <s v="WB-21850"/>
    <s v="William Brown"/>
    <x v="0"/>
    <s v="United States"/>
    <s v="Los Angeles"/>
    <x v="1"/>
    <n v="90045"/>
    <x v="1"/>
    <s v="OFF-PA-10000223"/>
    <x v="1"/>
    <x v="10"/>
    <s v="Xerox 2000"/>
    <n v="19.440000000000001"/>
    <n v="3"/>
    <n v="0"/>
    <x v="551"/>
  </r>
  <r>
    <n v="4313"/>
    <x v="2141"/>
    <x v="130"/>
    <d v="2014-11-11T00:00:00"/>
    <s v="Standard Class"/>
    <s v="WB-21850"/>
    <s v="William Brown"/>
    <x v="0"/>
    <s v="United States"/>
    <s v="Los Angeles"/>
    <x v="1"/>
    <n v="90045"/>
    <x v="1"/>
    <s v="TEC-MA-10003246"/>
    <x v="2"/>
    <x v="15"/>
    <s v="Hewlett-Packard Deskjet D4360 Printer"/>
    <n v="447.96800000000002"/>
    <n v="4"/>
    <n v="0.2"/>
    <x v="3640"/>
  </r>
  <r>
    <n v="4314"/>
    <x v="2142"/>
    <x v="78"/>
    <d v="2014-09-12T00:00:00"/>
    <s v="Standard Class"/>
    <s v="SP-20620"/>
    <s v="Stefania Perrino"/>
    <x v="1"/>
    <s v="United States"/>
    <s v="Long Beach"/>
    <x v="15"/>
    <n v="11561"/>
    <x v="3"/>
    <s v="OFF-AP-10001962"/>
    <x v="1"/>
    <x v="9"/>
    <s v="Black &amp; Decker Filter for Double Action Dustbuster Cordless Vac BLDV7210"/>
    <n v="16.78"/>
    <n v="2"/>
    <n v="0"/>
    <x v="3641"/>
  </r>
  <r>
    <n v="4315"/>
    <x v="2143"/>
    <x v="608"/>
    <d v="2015-07-01T00:00:00"/>
    <s v="Standard Class"/>
    <s v="AB-10165"/>
    <s v="Alan Barnes"/>
    <x v="0"/>
    <s v="United States"/>
    <s v="Los Angeles"/>
    <x v="1"/>
    <n v="90045"/>
    <x v="1"/>
    <s v="OFF-AR-10004062"/>
    <x v="1"/>
    <x v="6"/>
    <s v="Staples in misc. colors"/>
    <n v="20.96"/>
    <n v="2"/>
    <n v="0"/>
    <x v="3642"/>
  </r>
  <r>
    <n v="4316"/>
    <x v="2143"/>
    <x v="608"/>
    <d v="2015-07-01T00:00:00"/>
    <s v="Standard Class"/>
    <s v="AB-10165"/>
    <s v="Alan Barnes"/>
    <x v="0"/>
    <s v="United States"/>
    <s v="Los Angeles"/>
    <x v="1"/>
    <n v="90045"/>
    <x v="1"/>
    <s v="OFF-BI-10004330"/>
    <x v="1"/>
    <x v="8"/>
    <s v="GBC Velobind Prepunched Cover Sets, Regency Series"/>
    <n v="88.751999999999995"/>
    <n v="3"/>
    <n v="0.2"/>
    <x v="1511"/>
  </r>
  <r>
    <n v="4317"/>
    <x v="2143"/>
    <x v="608"/>
    <d v="2015-07-01T00:00:00"/>
    <s v="Standard Class"/>
    <s v="AB-10165"/>
    <s v="Alan Barnes"/>
    <x v="0"/>
    <s v="United States"/>
    <s v="Los Angeles"/>
    <x v="1"/>
    <n v="90045"/>
    <x v="1"/>
    <s v="OFF-ST-10001963"/>
    <x v="1"/>
    <x v="4"/>
    <s v="Tennsco Regal Shelving Units"/>
    <n v="304.23"/>
    <n v="3"/>
    <n v="0"/>
    <x v="3643"/>
  </r>
  <r>
    <n v="4318"/>
    <x v="2144"/>
    <x v="353"/>
    <d v="2015-08-02T00:00:00"/>
    <s v="Standard Class"/>
    <s v="HA-14920"/>
    <s v="Helen Andreada"/>
    <x v="0"/>
    <s v="United States"/>
    <s v="San Francisco"/>
    <x v="1"/>
    <n v="94110"/>
    <x v="1"/>
    <s v="OFF-EN-10002230"/>
    <x v="1"/>
    <x v="12"/>
    <s v="Airmail Envelopes"/>
    <n v="167.86"/>
    <n v="2"/>
    <n v="0"/>
    <x v="3644"/>
  </r>
  <r>
    <n v="4319"/>
    <x v="2145"/>
    <x v="226"/>
    <d v="2017-12-11T00:00:00"/>
    <s v="Standard Class"/>
    <s v="DC-13285"/>
    <s v="Debra Catini"/>
    <x v="0"/>
    <s v="United States"/>
    <s v="Richmond"/>
    <x v="17"/>
    <n v="23223"/>
    <x v="0"/>
    <s v="FUR-FU-10000175"/>
    <x v="0"/>
    <x v="5"/>
    <s v="DAX Wood Document Frame."/>
    <n v="82.38"/>
    <n v="6"/>
    <n v="0"/>
    <x v="3645"/>
  </r>
  <r>
    <n v="4320"/>
    <x v="2146"/>
    <x v="282"/>
    <d v="2015-01-03T00:00:00"/>
    <s v="Second Class"/>
    <s v="ST-20530"/>
    <s v="Shui Tom"/>
    <x v="0"/>
    <s v="United States"/>
    <s v="Albuquerque"/>
    <x v="27"/>
    <n v="87105"/>
    <x v="1"/>
    <s v="TEC-PH-10004897"/>
    <x v="2"/>
    <x v="7"/>
    <s v="Mediabridge Sport Armband iPhone 5s"/>
    <n v="23.975999999999999"/>
    <n v="3"/>
    <n v="0.2"/>
    <x v="3646"/>
  </r>
  <r>
    <n v="4321"/>
    <x v="2146"/>
    <x v="282"/>
    <d v="2015-01-03T00:00:00"/>
    <s v="Second Class"/>
    <s v="ST-20530"/>
    <s v="Shui Tom"/>
    <x v="0"/>
    <s v="United States"/>
    <s v="Albuquerque"/>
    <x v="27"/>
    <n v="87105"/>
    <x v="1"/>
    <s v="OFF-ST-10003123"/>
    <x v="1"/>
    <x v="4"/>
    <s v="Fellowes Bases and Tops For Staxonsteel/High-Stak Systems"/>
    <n v="33.29"/>
    <n v="1"/>
    <n v="0"/>
    <x v="3647"/>
  </r>
  <r>
    <n v="4322"/>
    <x v="2147"/>
    <x v="966"/>
    <d v="2015-02-19T00:00:00"/>
    <s v="Standard Class"/>
    <s v="KB-16315"/>
    <s v="Karl Braun"/>
    <x v="0"/>
    <s v="United States"/>
    <s v="Akron"/>
    <x v="24"/>
    <n v="44312"/>
    <x v="3"/>
    <s v="OFF-BI-10001658"/>
    <x v="1"/>
    <x v="8"/>
    <s v="GBC Standard Therm-A-Bind Covers"/>
    <n v="14.952"/>
    <n v="2"/>
    <n v="0.7"/>
    <x v="489"/>
  </r>
  <r>
    <n v="4323"/>
    <x v="2147"/>
    <x v="966"/>
    <d v="2015-02-19T00:00:00"/>
    <s v="Standard Class"/>
    <s v="KB-16315"/>
    <s v="Karl Braun"/>
    <x v="0"/>
    <s v="United States"/>
    <s v="Akron"/>
    <x v="24"/>
    <n v="44312"/>
    <x v="3"/>
    <s v="TEC-PH-10002834"/>
    <x v="2"/>
    <x v="7"/>
    <s v="Google Nexus 5"/>
    <n v="323.98200000000003"/>
    <n v="3"/>
    <n v="0.4"/>
    <x v="3648"/>
  </r>
  <r>
    <n v="4324"/>
    <x v="2147"/>
    <x v="966"/>
    <d v="2015-02-19T00:00:00"/>
    <s v="Standard Class"/>
    <s v="KB-16315"/>
    <s v="Karl Braun"/>
    <x v="0"/>
    <s v="United States"/>
    <s v="Akron"/>
    <x v="24"/>
    <n v="44312"/>
    <x v="3"/>
    <s v="OFF-BI-10002160"/>
    <x v="1"/>
    <x v="8"/>
    <s v="Acco Hanging Data Binders"/>
    <n v="2.286"/>
    <n v="2"/>
    <n v="0.7"/>
    <x v="3649"/>
  </r>
  <r>
    <n v="4325"/>
    <x v="2147"/>
    <x v="966"/>
    <d v="2015-02-19T00:00:00"/>
    <s v="Standard Class"/>
    <s v="KB-16315"/>
    <s v="Karl Braun"/>
    <x v="0"/>
    <s v="United States"/>
    <s v="Akron"/>
    <x v="24"/>
    <n v="44312"/>
    <x v="3"/>
    <s v="OFF-AR-10004999"/>
    <x v="1"/>
    <x v="6"/>
    <s v="Newell 315"/>
    <n v="14.352"/>
    <n v="3"/>
    <n v="0.2"/>
    <x v="3650"/>
  </r>
  <r>
    <n v="4326"/>
    <x v="2147"/>
    <x v="966"/>
    <d v="2015-02-19T00:00:00"/>
    <s v="Standard Class"/>
    <s v="KB-16315"/>
    <s v="Karl Braun"/>
    <x v="0"/>
    <s v="United States"/>
    <s v="Akron"/>
    <x v="24"/>
    <n v="44312"/>
    <x v="3"/>
    <s v="TEC-AC-10003280"/>
    <x v="2"/>
    <x v="11"/>
    <s v="Belkin F8E887 USB Wired Ergonomic Keyboard"/>
    <n v="71.975999999999999"/>
    <n v="3"/>
    <n v="0.2"/>
    <x v="3651"/>
  </r>
  <r>
    <n v="4327"/>
    <x v="2148"/>
    <x v="967"/>
    <d v="2016-01-27T00:00:00"/>
    <s v="First Class"/>
    <s v="TB-21355"/>
    <s v="Todd Boyes"/>
    <x v="1"/>
    <s v="United States"/>
    <s v="Plainfield"/>
    <x v="30"/>
    <n v="7060"/>
    <x v="3"/>
    <s v="OFF-AR-10000315"/>
    <x v="1"/>
    <x v="6"/>
    <s v="Dixon Ticonderoga Maple Cedar Pencil, #2"/>
    <n v="9.2100000000000009"/>
    <n v="3"/>
    <n v="0"/>
    <x v="3652"/>
  </r>
  <r>
    <n v="4328"/>
    <x v="2148"/>
    <x v="967"/>
    <d v="2016-01-27T00:00:00"/>
    <s v="First Class"/>
    <s v="TB-21355"/>
    <s v="Todd Boyes"/>
    <x v="1"/>
    <s v="United States"/>
    <s v="Plainfield"/>
    <x v="30"/>
    <n v="7060"/>
    <x v="3"/>
    <s v="OFF-PA-10000007"/>
    <x v="1"/>
    <x v="10"/>
    <s v="Telephone Message Books with Fax/Mobile Section, 4 1/4&quot; x 6&quot;"/>
    <n v="18"/>
    <n v="5"/>
    <n v="0"/>
    <x v="3653"/>
  </r>
  <r>
    <n v="4329"/>
    <x v="2149"/>
    <x v="719"/>
    <d v="2017-04-07T00:00:00"/>
    <s v="Standard Class"/>
    <s v="JC-15775"/>
    <s v="John Castell"/>
    <x v="0"/>
    <s v="United States"/>
    <s v="New York City"/>
    <x v="15"/>
    <n v="10011"/>
    <x v="3"/>
    <s v="OFF-PA-10000791"/>
    <x v="1"/>
    <x v="10"/>
    <s v="Wirebound Message Books, Four 2 3/4 x 5 Forms per Page, 200 Sets per Book"/>
    <n v="42.93"/>
    <n v="9"/>
    <n v="0"/>
    <x v="3654"/>
  </r>
  <r>
    <n v="4330"/>
    <x v="2150"/>
    <x v="621"/>
    <d v="2017-10-09T00:00:00"/>
    <s v="Standard Class"/>
    <s v="PO-18850"/>
    <s v="Patrick O'Brill"/>
    <x v="0"/>
    <s v="United States"/>
    <s v="Hialeah"/>
    <x v="2"/>
    <n v="33012"/>
    <x v="0"/>
    <s v="OFF-PA-10000556"/>
    <x v="1"/>
    <x v="10"/>
    <s v="Xerox 208"/>
    <n v="15.552"/>
    <n v="3"/>
    <n v="0.2"/>
    <x v="12"/>
  </r>
  <r>
    <n v="4331"/>
    <x v="2150"/>
    <x v="621"/>
    <d v="2017-10-09T00:00:00"/>
    <s v="Standard Class"/>
    <s v="PO-18850"/>
    <s v="Patrick O'Brill"/>
    <x v="0"/>
    <s v="United States"/>
    <s v="Hialeah"/>
    <x v="2"/>
    <n v="33012"/>
    <x v="0"/>
    <s v="OFF-AP-10000804"/>
    <x v="1"/>
    <x v="9"/>
    <s v="Hoover Portapower Portable Vacuum"/>
    <n v="17.920000000000002"/>
    <n v="5"/>
    <n v="0.2"/>
    <x v="3655"/>
  </r>
  <r>
    <n v="4332"/>
    <x v="2151"/>
    <x v="853"/>
    <d v="2017-09-06T00:00:00"/>
    <s v="Standard Class"/>
    <s v="SS-20875"/>
    <s v="Sung Shariari"/>
    <x v="0"/>
    <s v="United States"/>
    <s v="Redmond"/>
    <x v="4"/>
    <n v="98052"/>
    <x v="1"/>
    <s v="TEC-AC-10001998"/>
    <x v="2"/>
    <x v="11"/>
    <s v="Logitech LS21 Speaker System - PC Multimedia - 2.1-CH - Wired"/>
    <n v="19.989999999999998"/>
    <n v="1"/>
    <n v="0"/>
    <x v="86"/>
  </r>
  <r>
    <n v="4333"/>
    <x v="2151"/>
    <x v="853"/>
    <d v="2017-09-06T00:00:00"/>
    <s v="Standard Class"/>
    <s v="SS-20875"/>
    <s v="Sung Shariari"/>
    <x v="0"/>
    <s v="United States"/>
    <s v="Redmond"/>
    <x v="4"/>
    <n v="98052"/>
    <x v="1"/>
    <s v="OFF-BI-10003476"/>
    <x v="1"/>
    <x v="8"/>
    <s v="Avery Metallic Poly Binders"/>
    <n v="22.92"/>
    <n v="5"/>
    <n v="0.2"/>
    <x v="3656"/>
  </r>
  <r>
    <n v="4334"/>
    <x v="2152"/>
    <x v="379"/>
    <d v="2015-12-27T00:00:00"/>
    <s v="Standard Class"/>
    <s v="RD-19720"/>
    <s v="Roger Demir"/>
    <x v="0"/>
    <s v="United States"/>
    <s v="Daytona Beach"/>
    <x v="2"/>
    <n v="32114"/>
    <x v="0"/>
    <s v="TEC-AC-10003237"/>
    <x v="2"/>
    <x v="11"/>
    <s v="Memorex Micro Travel Drive 4 GB"/>
    <n v="50.88"/>
    <n v="6"/>
    <n v="0.2"/>
    <x v="3657"/>
  </r>
  <r>
    <n v="4335"/>
    <x v="2152"/>
    <x v="379"/>
    <d v="2015-12-27T00:00:00"/>
    <s v="Standard Class"/>
    <s v="RD-19720"/>
    <s v="Roger Demir"/>
    <x v="0"/>
    <s v="United States"/>
    <s v="Daytona Beach"/>
    <x v="2"/>
    <n v="32114"/>
    <x v="0"/>
    <s v="OFF-EN-10003798"/>
    <x v="1"/>
    <x v="12"/>
    <s v="Recycled Interoffice Envelopes with Re-Use-A-Seal Closure, 10 x 13"/>
    <n v="27.312000000000001"/>
    <n v="2"/>
    <n v="0.2"/>
    <x v="3658"/>
  </r>
  <r>
    <n v="4336"/>
    <x v="2153"/>
    <x v="139"/>
    <d v="2015-12-24T00:00:00"/>
    <s v="Standard Class"/>
    <s v="GZ-14470"/>
    <s v="Gary Zandusky"/>
    <x v="0"/>
    <s v="United States"/>
    <s v="Bullhead City"/>
    <x v="16"/>
    <n v="86442"/>
    <x v="1"/>
    <s v="OFF-EN-10003068"/>
    <x v="1"/>
    <x v="12"/>
    <s v="#6 3/4 Gummed Flap White Envelopes"/>
    <n v="7.92"/>
    <n v="1"/>
    <n v="0.2"/>
    <x v="2709"/>
  </r>
  <r>
    <n v="4337"/>
    <x v="2153"/>
    <x v="139"/>
    <d v="2015-12-24T00:00:00"/>
    <s v="Standard Class"/>
    <s v="GZ-14470"/>
    <s v="Gary Zandusky"/>
    <x v="0"/>
    <s v="United States"/>
    <s v="Bullhead City"/>
    <x v="16"/>
    <n v="86442"/>
    <x v="1"/>
    <s v="FUR-FU-10002088"/>
    <x v="0"/>
    <x v="5"/>
    <s v="Nu-Dell Float Frame 11 x 14 1/2"/>
    <n v="14.368"/>
    <n v="2"/>
    <n v="0.2"/>
    <x v="2567"/>
  </r>
  <r>
    <n v="4338"/>
    <x v="2154"/>
    <x v="154"/>
    <d v="2015-12-01T00:00:00"/>
    <s v="Standard Class"/>
    <s v="SN-20710"/>
    <s v="Steve Nguyen"/>
    <x v="2"/>
    <s v="United States"/>
    <s v="Los Angeles"/>
    <x v="1"/>
    <n v="90049"/>
    <x v="1"/>
    <s v="TEC-AC-10000158"/>
    <x v="2"/>
    <x v="11"/>
    <s v="Sony 64GB Class 10 Micro SDHC R40 Memory Card"/>
    <n v="107.97"/>
    <n v="3"/>
    <n v="0"/>
    <x v="3659"/>
  </r>
  <r>
    <n v="4339"/>
    <x v="2154"/>
    <x v="154"/>
    <d v="2015-12-01T00:00:00"/>
    <s v="Standard Class"/>
    <s v="SN-20710"/>
    <s v="Steve Nguyen"/>
    <x v="2"/>
    <s v="United States"/>
    <s v="Los Angeles"/>
    <x v="1"/>
    <n v="90049"/>
    <x v="1"/>
    <s v="OFF-PA-10000482"/>
    <x v="1"/>
    <x v="10"/>
    <s v="Snap-A-Way Black Print Carbonless Ruled Speed Letter, Triplicate"/>
    <n v="113.82"/>
    <n v="3"/>
    <n v="0"/>
    <x v="3660"/>
  </r>
  <r>
    <n v="4340"/>
    <x v="2155"/>
    <x v="151"/>
    <d v="2017-09-01T00:00:00"/>
    <s v="Standard Class"/>
    <s v="DK-12895"/>
    <s v="Dana Kaydos"/>
    <x v="0"/>
    <s v="United States"/>
    <s v="Franklin"/>
    <x v="18"/>
    <n v="37064"/>
    <x v="0"/>
    <s v="OFF-PA-10004888"/>
    <x v="1"/>
    <x v="10"/>
    <s v="Xerox 217"/>
    <n v="5.1840000000000002"/>
    <n v="1"/>
    <n v="0.2"/>
    <x v="1653"/>
  </r>
  <r>
    <n v="4341"/>
    <x v="2156"/>
    <x v="579"/>
    <d v="2014-03-22T00:00:00"/>
    <s v="Same Day"/>
    <s v="VM-21835"/>
    <s v="Vivian Mathis"/>
    <x v="0"/>
    <s v="United States"/>
    <s v="Portage"/>
    <x v="14"/>
    <n v="46368"/>
    <x v="2"/>
    <s v="OFF-AR-10003478"/>
    <x v="1"/>
    <x v="6"/>
    <s v="Avery Hi-Liter EverBold Pen Style Fluorescent Highlighters, 4/Pack"/>
    <n v="16.28"/>
    <n v="2"/>
    <n v="0"/>
    <x v="1410"/>
  </r>
  <r>
    <n v="4342"/>
    <x v="2157"/>
    <x v="94"/>
    <d v="2017-12-21T00:00:00"/>
    <s v="Standard Class"/>
    <s v="GB-14575"/>
    <s v="Giulietta Baptist"/>
    <x v="0"/>
    <s v="United States"/>
    <s v="Arlington"/>
    <x v="17"/>
    <n v="22204"/>
    <x v="0"/>
    <s v="OFF-ST-10003208"/>
    <x v="1"/>
    <x v="4"/>
    <s v="Adjustable Depth Letter/Legal Cart"/>
    <n v="544.38"/>
    <n v="3"/>
    <n v="0"/>
    <x v="2781"/>
  </r>
  <r>
    <n v="4343"/>
    <x v="2158"/>
    <x v="498"/>
    <d v="2017-03-22T00:00:00"/>
    <s v="First Class"/>
    <s v="ND-18370"/>
    <s v="Natalie DeCherney"/>
    <x v="0"/>
    <s v="United States"/>
    <s v="San Francisco"/>
    <x v="1"/>
    <n v="94110"/>
    <x v="1"/>
    <s v="OFF-BI-10004970"/>
    <x v="1"/>
    <x v="8"/>
    <s v="ACCOHIDE 3-Ring Binder, Blue, 1&quot;"/>
    <n v="19.824000000000002"/>
    <n v="6"/>
    <n v="0.2"/>
    <x v="3661"/>
  </r>
  <r>
    <n v="4344"/>
    <x v="2158"/>
    <x v="498"/>
    <d v="2017-03-22T00:00:00"/>
    <s v="First Class"/>
    <s v="ND-18370"/>
    <s v="Natalie DeCherney"/>
    <x v="0"/>
    <s v="United States"/>
    <s v="San Francisco"/>
    <x v="1"/>
    <n v="94110"/>
    <x v="1"/>
    <s v="TEC-PH-10000038"/>
    <x v="2"/>
    <x v="7"/>
    <s v="Jawbone MINI JAMBOX Wireless Bluetooth Speaker"/>
    <n v="657.50400000000002"/>
    <n v="6"/>
    <n v="0.2"/>
    <x v="3662"/>
  </r>
  <r>
    <n v="4345"/>
    <x v="2158"/>
    <x v="498"/>
    <d v="2017-03-22T00:00:00"/>
    <s v="First Class"/>
    <s v="ND-18370"/>
    <s v="Natalie DeCherney"/>
    <x v="0"/>
    <s v="United States"/>
    <s v="San Francisco"/>
    <x v="1"/>
    <n v="94110"/>
    <x v="1"/>
    <s v="TEC-AC-10001552"/>
    <x v="2"/>
    <x v="11"/>
    <s v="Logitech K350 2.4Ghz Wireless Keyboard"/>
    <n v="99.54"/>
    <n v="2"/>
    <n v="0"/>
    <x v="3663"/>
  </r>
  <r>
    <n v="4346"/>
    <x v="2158"/>
    <x v="498"/>
    <d v="2017-03-22T00:00:00"/>
    <s v="First Class"/>
    <s v="ND-18370"/>
    <s v="Natalie DeCherney"/>
    <x v="0"/>
    <s v="United States"/>
    <s v="San Francisco"/>
    <x v="1"/>
    <n v="94110"/>
    <x v="1"/>
    <s v="TEC-AC-10002926"/>
    <x v="2"/>
    <x v="11"/>
    <s v="Logitech Wireless Marathon Mouse M705"/>
    <n v="199.96"/>
    <n v="4"/>
    <n v="0"/>
    <x v="3664"/>
  </r>
  <r>
    <n v="4347"/>
    <x v="2159"/>
    <x v="31"/>
    <d v="2016-09-25T00:00:00"/>
    <s v="Standard Class"/>
    <s v="MM-17260"/>
    <s v="Magdelene Morse"/>
    <x v="0"/>
    <s v="United States"/>
    <s v="New Rochelle"/>
    <x v="15"/>
    <n v="10801"/>
    <x v="3"/>
    <s v="FUR-CH-10001394"/>
    <x v="0"/>
    <x v="1"/>
    <s v="Global Leather Executive Chair"/>
    <n v="631.78200000000004"/>
    <n v="2"/>
    <n v="0.1"/>
    <x v="3665"/>
  </r>
  <r>
    <n v="4348"/>
    <x v="2159"/>
    <x v="31"/>
    <d v="2016-09-25T00:00:00"/>
    <s v="Standard Class"/>
    <s v="MM-17260"/>
    <s v="Magdelene Morse"/>
    <x v="0"/>
    <s v="United States"/>
    <s v="New Rochelle"/>
    <x v="15"/>
    <n v="10801"/>
    <x v="3"/>
    <s v="FUR-FU-10004053"/>
    <x v="0"/>
    <x v="5"/>
    <s v="DAX Two-Tone Silver Metal Document Frame"/>
    <n v="60.72"/>
    <n v="3"/>
    <n v="0"/>
    <x v="3666"/>
  </r>
  <r>
    <n v="4349"/>
    <x v="2160"/>
    <x v="221"/>
    <d v="2017-11-29T00:00:00"/>
    <s v="Second Class"/>
    <s v="MV-17485"/>
    <s v="Mark Van Huff"/>
    <x v="0"/>
    <s v="United States"/>
    <s v="Mesa"/>
    <x v="16"/>
    <n v="85204"/>
    <x v="1"/>
    <s v="OFF-BI-10004230"/>
    <x v="1"/>
    <x v="8"/>
    <s v="GBC Recycled Grain Textured Covers"/>
    <n v="20.724"/>
    <n v="2"/>
    <n v="0.7"/>
    <x v="3667"/>
  </r>
  <r>
    <n v="4350"/>
    <x v="2160"/>
    <x v="221"/>
    <d v="2017-11-29T00:00:00"/>
    <s v="Second Class"/>
    <s v="MV-17485"/>
    <s v="Mark Van Huff"/>
    <x v="0"/>
    <s v="United States"/>
    <s v="Mesa"/>
    <x v="16"/>
    <n v="85204"/>
    <x v="1"/>
    <s v="OFF-ST-10000060"/>
    <x v="1"/>
    <x v="4"/>
    <s v="Fellowes Bankers Box Staxonsteel Drawer File/Stacking System"/>
    <n v="415.87200000000001"/>
    <n v="8"/>
    <n v="0.2"/>
    <x v="3668"/>
  </r>
  <r>
    <n v="4351"/>
    <x v="2161"/>
    <x v="645"/>
    <d v="2017-04-15T00:00:00"/>
    <s v="Standard Class"/>
    <s v="JL-15130"/>
    <s v="Jack Lebron"/>
    <x v="0"/>
    <s v="United States"/>
    <s v="Lancaster"/>
    <x v="24"/>
    <n v="43130"/>
    <x v="3"/>
    <s v="OFF-ST-10001325"/>
    <x v="1"/>
    <x v="4"/>
    <s v="Sterilite Officeware Hinged File Box"/>
    <n v="16.768000000000001"/>
    <n v="2"/>
    <n v="0.2"/>
    <x v="522"/>
  </r>
  <r>
    <n v="4352"/>
    <x v="2161"/>
    <x v="645"/>
    <d v="2017-04-15T00:00:00"/>
    <s v="Standard Class"/>
    <s v="JL-15130"/>
    <s v="Jack Lebron"/>
    <x v="0"/>
    <s v="United States"/>
    <s v="Lancaster"/>
    <x v="24"/>
    <n v="43130"/>
    <x v="3"/>
    <s v="TEC-AC-10003441"/>
    <x v="2"/>
    <x v="11"/>
    <s v="Kingston Digital DataTraveler 32GB USB 2.0"/>
    <n v="27.12"/>
    <n v="2"/>
    <n v="0.2"/>
    <x v="3669"/>
  </r>
  <r>
    <n v="4353"/>
    <x v="2162"/>
    <x v="389"/>
    <d v="2017-12-12T00:00:00"/>
    <s v="Second Class"/>
    <s v="AG-10330"/>
    <s v="Alex Grayson"/>
    <x v="0"/>
    <s v="United States"/>
    <s v="Stockton"/>
    <x v="1"/>
    <n v="95207"/>
    <x v="1"/>
    <s v="TEC-PH-10003215"/>
    <x v="2"/>
    <x v="7"/>
    <s v="Jackery Bar Premium Fast-charging Portable Charger"/>
    <n v="95.84"/>
    <n v="4"/>
    <n v="0.2"/>
    <x v="3431"/>
  </r>
  <r>
    <n v="4354"/>
    <x v="2162"/>
    <x v="389"/>
    <d v="2017-12-12T00:00:00"/>
    <s v="Second Class"/>
    <s v="AG-10330"/>
    <s v="Alex Grayson"/>
    <x v="0"/>
    <s v="United States"/>
    <s v="Stockton"/>
    <x v="1"/>
    <n v="95207"/>
    <x v="1"/>
    <s v="OFF-PA-10002005"/>
    <x v="1"/>
    <x v="10"/>
    <s v="Xerox 225"/>
    <n v="12.96"/>
    <n v="2"/>
    <n v="0"/>
    <x v="91"/>
  </r>
  <r>
    <n v="4355"/>
    <x v="2163"/>
    <x v="221"/>
    <d v="2017-11-26T00:00:00"/>
    <s v="Second Class"/>
    <s v="MD-17860"/>
    <s v="Michael Dominguez"/>
    <x v="1"/>
    <s v="United States"/>
    <s v="Asheville"/>
    <x v="3"/>
    <n v="28806"/>
    <x v="0"/>
    <s v="OFF-BI-10004465"/>
    <x v="1"/>
    <x v="8"/>
    <s v="Avery Durable Slant Ring Binders"/>
    <n v="19.007999999999999"/>
    <n v="8"/>
    <n v="0.7"/>
    <x v="3670"/>
  </r>
  <r>
    <n v="4356"/>
    <x v="2164"/>
    <x v="784"/>
    <d v="2015-12-07T00:00:00"/>
    <s v="Second Class"/>
    <s v="RO-19780"/>
    <s v="Rose O'Brian"/>
    <x v="0"/>
    <s v="United States"/>
    <s v="Clarksville"/>
    <x v="18"/>
    <n v="37042"/>
    <x v="0"/>
    <s v="OFF-BI-10000545"/>
    <x v="1"/>
    <x v="8"/>
    <s v="GBC Ibimaster 500 Manual ProClick Binding System"/>
    <n v="1598.058"/>
    <n v="7"/>
    <n v="0.7"/>
    <x v="3671"/>
  </r>
  <r>
    <n v="4357"/>
    <x v="2164"/>
    <x v="784"/>
    <d v="2015-12-07T00:00:00"/>
    <s v="Second Class"/>
    <s v="RO-19780"/>
    <s v="Rose O'Brian"/>
    <x v="0"/>
    <s v="United States"/>
    <s v="Clarksville"/>
    <x v="18"/>
    <n v="37042"/>
    <x v="0"/>
    <s v="OFF-AR-10003752"/>
    <x v="1"/>
    <x v="6"/>
    <s v="Deluxe Chalkboard Eraser Cleaner"/>
    <n v="36.96"/>
    <n v="4"/>
    <n v="0.2"/>
    <x v="3672"/>
  </r>
  <r>
    <n v="4358"/>
    <x v="2165"/>
    <x v="157"/>
    <d v="2017-12-11T00:00:00"/>
    <s v="Same Day"/>
    <s v="RR-19315"/>
    <s v="Ralph Ritter"/>
    <x v="0"/>
    <s v="United States"/>
    <s v="Aurora"/>
    <x v="10"/>
    <n v="60505"/>
    <x v="2"/>
    <s v="OFF-PA-10001937"/>
    <x v="1"/>
    <x v="10"/>
    <s v="Xerox 21"/>
    <n v="10.368"/>
    <n v="2"/>
    <n v="0.2"/>
    <x v="572"/>
  </r>
  <r>
    <n v="4359"/>
    <x v="2165"/>
    <x v="157"/>
    <d v="2017-12-11T00:00:00"/>
    <s v="Same Day"/>
    <s v="RR-19315"/>
    <s v="Ralph Ritter"/>
    <x v="0"/>
    <s v="United States"/>
    <s v="Aurora"/>
    <x v="10"/>
    <n v="60505"/>
    <x v="2"/>
    <s v="FUR-FU-10004306"/>
    <x v="0"/>
    <x v="5"/>
    <s v="Electrix Halogen Magnifier Lamp"/>
    <n v="77.72"/>
    <n v="1"/>
    <n v="0.6"/>
    <x v="3673"/>
  </r>
  <r>
    <n v="4360"/>
    <x v="2165"/>
    <x v="157"/>
    <d v="2017-12-11T00:00:00"/>
    <s v="Same Day"/>
    <s v="RR-19315"/>
    <s v="Ralph Ritter"/>
    <x v="0"/>
    <s v="United States"/>
    <s v="Aurora"/>
    <x v="10"/>
    <n v="60505"/>
    <x v="2"/>
    <s v="FUR-CH-10003973"/>
    <x v="0"/>
    <x v="1"/>
    <s v="GuestStacker Chair with Chrome Finish Legs"/>
    <n v="520.46400000000006"/>
    <n v="2"/>
    <n v="0.3"/>
    <x v="3674"/>
  </r>
  <r>
    <n v="4361"/>
    <x v="2166"/>
    <x v="206"/>
    <d v="2016-05-23T00:00:00"/>
    <s v="First Class"/>
    <s v="CP-12340"/>
    <s v="Christine Phan"/>
    <x v="1"/>
    <s v="United States"/>
    <s v="Warwick"/>
    <x v="34"/>
    <n v="2886"/>
    <x v="3"/>
    <s v="OFF-PA-10000565"/>
    <x v="1"/>
    <x v="10"/>
    <s v="Easy-staple paper"/>
    <n v="111.96"/>
    <n v="2"/>
    <n v="0"/>
    <x v="1422"/>
  </r>
  <r>
    <n v="4362"/>
    <x v="2167"/>
    <x v="922"/>
    <d v="2017-02-21T00:00:00"/>
    <s v="Second Class"/>
    <s v="LL-16840"/>
    <s v="Lauren Leatherbury"/>
    <x v="0"/>
    <s v="United States"/>
    <s v="Lafayette"/>
    <x v="28"/>
    <n v="70506"/>
    <x v="0"/>
    <s v="TEC-PH-10003875"/>
    <x v="2"/>
    <x v="7"/>
    <s v="KLD Oscar II Style Snap-on Ultra Thin Side Flip Synthetic Leather Cover Case for HTC One HTC M7"/>
    <n v="29.16"/>
    <n v="3"/>
    <n v="0"/>
    <x v="3675"/>
  </r>
  <r>
    <n v="4363"/>
    <x v="2168"/>
    <x v="968"/>
    <d v="2017-05-22T00:00:00"/>
    <s v="Second Class"/>
    <s v="NC-18340"/>
    <s v="Nat Carroll"/>
    <x v="0"/>
    <s v="United States"/>
    <s v="Fargo"/>
    <x v="46"/>
    <n v="58103"/>
    <x v="2"/>
    <s v="OFF-AR-10001953"/>
    <x v="1"/>
    <x v="6"/>
    <s v="Boston 1645 Deluxe Heavier-Duty Electric Pencil Sharpener"/>
    <n v="131.94"/>
    <n v="3"/>
    <n v="0"/>
    <x v="3676"/>
  </r>
  <r>
    <n v="4364"/>
    <x v="2168"/>
    <x v="968"/>
    <d v="2017-05-22T00:00:00"/>
    <s v="Second Class"/>
    <s v="NC-18340"/>
    <s v="Nat Carroll"/>
    <x v="0"/>
    <s v="United States"/>
    <s v="Fargo"/>
    <x v="46"/>
    <n v="58103"/>
    <x v="2"/>
    <s v="OFF-AR-10001374"/>
    <x v="1"/>
    <x v="6"/>
    <s v="BIC Brite Liner Highlighters, Chisel Tip"/>
    <n v="25.92"/>
    <n v="4"/>
    <n v="0"/>
    <x v="3677"/>
  </r>
  <r>
    <n v="4365"/>
    <x v="2168"/>
    <x v="968"/>
    <d v="2017-05-22T00:00:00"/>
    <s v="Second Class"/>
    <s v="NC-18340"/>
    <s v="Nat Carroll"/>
    <x v="0"/>
    <s v="United States"/>
    <s v="Fargo"/>
    <x v="46"/>
    <n v="58103"/>
    <x v="2"/>
    <s v="OFF-ST-10003816"/>
    <x v="1"/>
    <x v="4"/>
    <s v="Fellowes High-Stak Drawer Files"/>
    <n v="704.76"/>
    <n v="4"/>
    <n v="0"/>
    <x v="3678"/>
  </r>
  <r>
    <n v="4366"/>
    <x v="2168"/>
    <x v="968"/>
    <d v="2017-05-22T00:00:00"/>
    <s v="Second Class"/>
    <s v="NC-18340"/>
    <s v="Nat Carroll"/>
    <x v="0"/>
    <s v="United States"/>
    <s v="Fargo"/>
    <x v="46"/>
    <n v="58103"/>
    <x v="2"/>
    <s v="OFF-FA-10001843"/>
    <x v="1"/>
    <x v="13"/>
    <s v="Staples"/>
    <n v="7.41"/>
    <n v="3"/>
    <n v="0"/>
    <x v="3679"/>
  </r>
  <r>
    <n v="4367"/>
    <x v="2168"/>
    <x v="968"/>
    <d v="2017-05-22T00:00:00"/>
    <s v="Second Class"/>
    <s v="NC-18340"/>
    <s v="Nat Carroll"/>
    <x v="0"/>
    <s v="United States"/>
    <s v="Fargo"/>
    <x v="46"/>
    <n v="58103"/>
    <x v="2"/>
    <s v="OFF-AR-10000657"/>
    <x v="1"/>
    <x v="6"/>
    <s v="Binney &amp; Smith inkTank Desk Highlighter, Chisel Tip, Yellow, 12/Box"/>
    <n v="21.5"/>
    <n v="10"/>
    <n v="0"/>
    <x v="3680"/>
  </r>
  <r>
    <n v="4368"/>
    <x v="2169"/>
    <x v="220"/>
    <d v="2017-09-13T00:00:00"/>
    <s v="Second Class"/>
    <s v="HA-14920"/>
    <s v="Helen Andreada"/>
    <x v="0"/>
    <s v="United States"/>
    <s v="Chicago"/>
    <x v="10"/>
    <n v="60623"/>
    <x v="2"/>
    <s v="OFF-FA-10000936"/>
    <x v="1"/>
    <x v="13"/>
    <s v="Acco Hot Clips Clips to Go"/>
    <n v="10.528"/>
    <n v="4"/>
    <n v="0.2"/>
    <x v="3681"/>
  </r>
  <r>
    <n v="4369"/>
    <x v="2169"/>
    <x v="220"/>
    <d v="2017-09-13T00:00:00"/>
    <s v="Second Class"/>
    <s v="HA-14920"/>
    <s v="Helen Andreada"/>
    <x v="0"/>
    <s v="United States"/>
    <s v="Chicago"/>
    <x v="10"/>
    <n v="60623"/>
    <x v="2"/>
    <s v="OFF-PA-10003657"/>
    <x v="1"/>
    <x v="10"/>
    <s v="Xerox 1927"/>
    <n v="20.544"/>
    <n v="6"/>
    <n v="0.2"/>
    <x v="3682"/>
  </r>
  <r>
    <n v="4370"/>
    <x v="2170"/>
    <x v="732"/>
    <d v="2016-11-10T00:00:00"/>
    <s v="Standard Class"/>
    <s v="MA-17995"/>
    <s v="Michelle Arnett"/>
    <x v="2"/>
    <s v="United States"/>
    <s v="Lawrence"/>
    <x v="14"/>
    <n v="46226"/>
    <x v="2"/>
    <s v="OFF-BI-10001989"/>
    <x v="1"/>
    <x v="8"/>
    <s v="Premium Transparent Presentation Covers by GBC"/>
    <n v="104.9"/>
    <n v="5"/>
    <n v="0"/>
    <x v="3683"/>
  </r>
  <r>
    <n v="4371"/>
    <x v="2170"/>
    <x v="732"/>
    <d v="2016-11-10T00:00:00"/>
    <s v="Standard Class"/>
    <s v="MA-17995"/>
    <s v="Michelle Arnett"/>
    <x v="2"/>
    <s v="United States"/>
    <s v="Lawrence"/>
    <x v="14"/>
    <n v="46226"/>
    <x v="2"/>
    <s v="OFF-AR-10002987"/>
    <x v="1"/>
    <x v="6"/>
    <s v="Prismacolor Color Pencil Set"/>
    <n v="39.68"/>
    <n v="2"/>
    <n v="0"/>
    <x v="3684"/>
  </r>
  <r>
    <n v="4372"/>
    <x v="2170"/>
    <x v="732"/>
    <d v="2016-11-10T00:00:00"/>
    <s v="Standard Class"/>
    <s v="MA-17995"/>
    <s v="Michelle Arnett"/>
    <x v="2"/>
    <s v="United States"/>
    <s v="Lawrence"/>
    <x v="14"/>
    <n v="46226"/>
    <x v="2"/>
    <s v="OFF-LA-10000414"/>
    <x v="1"/>
    <x v="2"/>
    <s v="Avery 503"/>
    <n v="51.75"/>
    <n v="5"/>
    <n v="0"/>
    <x v="2906"/>
  </r>
  <r>
    <n v="4373"/>
    <x v="2171"/>
    <x v="283"/>
    <d v="2017-07-25T00:00:00"/>
    <s v="Second Class"/>
    <s v="LH-16900"/>
    <s v="Lena Hernandez"/>
    <x v="0"/>
    <s v="United States"/>
    <s v="Elkhart"/>
    <x v="14"/>
    <n v="46514"/>
    <x v="2"/>
    <s v="OFF-AR-10003602"/>
    <x v="1"/>
    <x v="6"/>
    <s v="Quartet Omega Colored Chalk, 12/Pack"/>
    <n v="11.68"/>
    <n v="2"/>
    <n v="0"/>
    <x v="3089"/>
  </r>
  <r>
    <n v="4374"/>
    <x v="2171"/>
    <x v="283"/>
    <d v="2017-07-25T00:00:00"/>
    <s v="Second Class"/>
    <s v="LH-16900"/>
    <s v="Lena Hernandez"/>
    <x v="0"/>
    <s v="United States"/>
    <s v="Elkhart"/>
    <x v="14"/>
    <n v="46514"/>
    <x v="2"/>
    <s v="TEC-AC-10002550"/>
    <x v="2"/>
    <x v="11"/>
    <s v="Memorex 25GB 6X Branded Blu-Ray Recordable Disc, 30/Pack"/>
    <n v="159.75"/>
    <n v="5"/>
    <n v="0"/>
    <x v="3685"/>
  </r>
  <r>
    <n v="4375"/>
    <x v="2172"/>
    <x v="741"/>
    <d v="2016-11-24T00:00:00"/>
    <s v="Standard Class"/>
    <s v="SB-20290"/>
    <s v="Sean Braxton"/>
    <x v="1"/>
    <s v="United States"/>
    <s v="Kent"/>
    <x v="24"/>
    <n v="44240"/>
    <x v="3"/>
    <s v="OFF-AP-10002998"/>
    <x v="1"/>
    <x v="9"/>
    <s v="Holmes 99% HEPA Air Purifier"/>
    <n v="103.968"/>
    <n v="6"/>
    <n v="0.2"/>
    <x v="3686"/>
  </r>
  <r>
    <n v="4376"/>
    <x v="2173"/>
    <x v="573"/>
    <d v="2014-04-30T00:00:00"/>
    <s v="Standard Class"/>
    <s v="BT-11305"/>
    <s v="Beth Thompson"/>
    <x v="2"/>
    <s v="United States"/>
    <s v="San Gabriel"/>
    <x v="1"/>
    <n v="91776"/>
    <x v="1"/>
    <s v="FUR-FU-10003708"/>
    <x v="0"/>
    <x v="5"/>
    <s v="Tenex Traditional Chairmats for Medium Pile Carpet, Standard Lip, 36&quot; x 48&quot;"/>
    <n v="303.25"/>
    <n v="5"/>
    <n v="0"/>
    <x v="3687"/>
  </r>
  <r>
    <n v="4377"/>
    <x v="2173"/>
    <x v="573"/>
    <d v="2014-04-30T00:00:00"/>
    <s v="Standard Class"/>
    <s v="BT-11305"/>
    <s v="Beth Thompson"/>
    <x v="2"/>
    <s v="United States"/>
    <s v="San Gabriel"/>
    <x v="1"/>
    <n v="91776"/>
    <x v="1"/>
    <s v="OFF-AP-10001391"/>
    <x v="1"/>
    <x v="9"/>
    <s v="Kensington 6 Outlet MasterPiece HOMEOFFICE Power Control Center"/>
    <n v="270.72000000000003"/>
    <n v="3"/>
    <n v="0"/>
    <x v="3688"/>
  </r>
  <r>
    <n v="4378"/>
    <x v="2173"/>
    <x v="573"/>
    <d v="2014-04-30T00:00:00"/>
    <s v="Standard Class"/>
    <s v="BT-11305"/>
    <s v="Beth Thompson"/>
    <x v="2"/>
    <s v="United States"/>
    <s v="San Gabriel"/>
    <x v="1"/>
    <n v="91776"/>
    <x v="1"/>
    <s v="FUR-CH-10003973"/>
    <x v="0"/>
    <x v="1"/>
    <s v="GuestStacker Chair with Chrome Finish Legs"/>
    <n v="1487.04"/>
    <n v="5"/>
    <n v="0.2"/>
    <x v="3689"/>
  </r>
  <r>
    <n v="4379"/>
    <x v="2174"/>
    <x v="672"/>
    <d v="2015-12-02T00:00:00"/>
    <s v="Second Class"/>
    <s v="PS-18970"/>
    <s v="Paul Stevenson"/>
    <x v="2"/>
    <s v="United States"/>
    <s v="Henderson"/>
    <x v="0"/>
    <n v="42420"/>
    <x v="0"/>
    <s v="OFF-EN-10000461"/>
    <x v="1"/>
    <x v="12"/>
    <s v="#10- 4 1/8&quot; x 9 1/2&quot; Recycled Envelopes"/>
    <n v="17.48"/>
    <n v="2"/>
    <n v="0"/>
    <x v="2179"/>
  </r>
  <r>
    <n v="4380"/>
    <x v="2174"/>
    <x v="672"/>
    <d v="2015-12-02T00:00:00"/>
    <s v="Second Class"/>
    <s v="PS-18970"/>
    <s v="Paul Stevenson"/>
    <x v="2"/>
    <s v="United States"/>
    <s v="Henderson"/>
    <x v="0"/>
    <n v="42420"/>
    <x v="0"/>
    <s v="OFF-EN-10002831"/>
    <x v="1"/>
    <x v="12"/>
    <s v="Tyvek  Top-Opening Peel &amp; Seel  Envelopes, Gray"/>
    <n v="71.88"/>
    <n v="2"/>
    <n v="0"/>
    <x v="3690"/>
  </r>
  <r>
    <n v="4381"/>
    <x v="2175"/>
    <x v="969"/>
    <d v="2015-10-30T00:00:00"/>
    <s v="Standard Class"/>
    <s v="TB-21625"/>
    <s v="Trudy Brown"/>
    <x v="0"/>
    <s v="United States"/>
    <s v="San Francisco"/>
    <x v="1"/>
    <n v="94110"/>
    <x v="1"/>
    <s v="OFF-AR-10004648"/>
    <x v="1"/>
    <x v="6"/>
    <s v="Boston 19500 Mighty Mite Electric Pencil Sharpener"/>
    <n v="60.45"/>
    <n v="3"/>
    <n v="0"/>
    <x v="801"/>
  </r>
  <r>
    <n v="4382"/>
    <x v="2175"/>
    <x v="969"/>
    <d v="2015-10-30T00:00:00"/>
    <s v="Standard Class"/>
    <s v="TB-21625"/>
    <s v="Trudy Brown"/>
    <x v="0"/>
    <s v="United States"/>
    <s v="San Francisco"/>
    <x v="1"/>
    <n v="94110"/>
    <x v="1"/>
    <s v="FUR-TA-10001857"/>
    <x v="0"/>
    <x v="3"/>
    <s v="Balt Solid Wood Rectangular Table"/>
    <n v="253.17599999999999"/>
    <n v="3"/>
    <n v="0.2"/>
    <x v="3691"/>
  </r>
  <r>
    <n v="4383"/>
    <x v="2176"/>
    <x v="603"/>
    <d v="2015-07-27T00:00:00"/>
    <s v="Standard Class"/>
    <s v="RA-19915"/>
    <s v="Russell Applegate"/>
    <x v="0"/>
    <s v="United States"/>
    <s v="Highland Park"/>
    <x v="10"/>
    <n v="60035"/>
    <x v="2"/>
    <s v="OFF-BI-10000546"/>
    <x v="1"/>
    <x v="8"/>
    <s v="Avery Durable Binders"/>
    <n v="2.88"/>
    <n v="5"/>
    <n v="0.8"/>
    <x v="3692"/>
  </r>
  <r>
    <n v="4384"/>
    <x v="2176"/>
    <x v="603"/>
    <d v="2015-07-27T00:00:00"/>
    <s v="Standard Class"/>
    <s v="RA-19915"/>
    <s v="Russell Applegate"/>
    <x v="0"/>
    <s v="United States"/>
    <s v="Highland Park"/>
    <x v="10"/>
    <n v="60035"/>
    <x v="2"/>
    <s v="FUR-BO-10004690"/>
    <x v="0"/>
    <x v="0"/>
    <s v="O'Sullivan Cherrywood Estates Traditional Barrister Bookcase"/>
    <n v="384.94400000000002"/>
    <n v="4"/>
    <n v="0.3"/>
    <x v="3693"/>
  </r>
  <r>
    <n v="4385"/>
    <x v="2176"/>
    <x v="603"/>
    <d v="2015-07-27T00:00:00"/>
    <s v="Standard Class"/>
    <s v="RA-19915"/>
    <s v="Russell Applegate"/>
    <x v="0"/>
    <s v="United States"/>
    <s v="Highland Park"/>
    <x v="10"/>
    <n v="60035"/>
    <x v="2"/>
    <s v="TEC-PH-10001557"/>
    <x v="2"/>
    <x v="7"/>
    <s v="Pyle PMP37LED"/>
    <n v="153.584"/>
    <n v="2"/>
    <n v="0.2"/>
    <x v="3434"/>
  </r>
  <r>
    <n v="4386"/>
    <x v="2176"/>
    <x v="603"/>
    <d v="2015-07-27T00:00:00"/>
    <s v="Standard Class"/>
    <s v="RA-19915"/>
    <s v="Russell Applegate"/>
    <x v="0"/>
    <s v="United States"/>
    <s v="Highland Park"/>
    <x v="10"/>
    <n v="60035"/>
    <x v="2"/>
    <s v="FUR-BO-10002545"/>
    <x v="0"/>
    <x v="0"/>
    <s v="Atlantic Metals Mobile 3-Shelf Bookcases, Custom Colors"/>
    <n v="913.43"/>
    <n v="5"/>
    <n v="0.3"/>
    <x v="3694"/>
  </r>
  <r>
    <n v="4387"/>
    <x v="2177"/>
    <x v="189"/>
    <d v="2016-11-02T00:00:00"/>
    <s v="Standard Class"/>
    <s v="BP-11095"/>
    <s v="Bart Pistole"/>
    <x v="1"/>
    <s v="United States"/>
    <s v="San Francisco"/>
    <x v="1"/>
    <n v="94122"/>
    <x v="1"/>
    <s v="OFF-AP-10001366"/>
    <x v="1"/>
    <x v="9"/>
    <s v="Staple holder"/>
    <n v="43.92"/>
    <n v="4"/>
    <n v="0"/>
    <x v="3587"/>
  </r>
  <r>
    <n v="4388"/>
    <x v="2177"/>
    <x v="189"/>
    <d v="2016-11-02T00:00:00"/>
    <s v="Standard Class"/>
    <s v="BP-11095"/>
    <s v="Bart Pistole"/>
    <x v="1"/>
    <s v="United States"/>
    <s v="San Francisco"/>
    <x v="1"/>
    <n v="94122"/>
    <x v="1"/>
    <s v="OFF-BI-10001628"/>
    <x v="1"/>
    <x v="8"/>
    <s v="Acco Data Flex Cable Posts For Top &amp; Bottom Load Binders, 6&quot; Capacity"/>
    <n v="25.032"/>
    <n v="3"/>
    <n v="0.2"/>
    <x v="3462"/>
  </r>
  <r>
    <n v="4389"/>
    <x v="2178"/>
    <x v="225"/>
    <d v="2017-11-22T00:00:00"/>
    <s v="First Class"/>
    <s v="CD-11920"/>
    <s v="Carlos Daly"/>
    <x v="0"/>
    <s v="United States"/>
    <s v="New York City"/>
    <x v="15"/>
    <n v="10035"/>
    <x v="3"/>
    <s v="OFF-PA-10003651"/>
    <x v="1"/>
    <x v="10"/>
    <s v="Xerox 1968"/>
    <n v="46.76"/>
    <n v="7"/>
    <n v="0"/>
    <x v="1206"/>
  </r>
  <r>
    <n v="4390"/>
    <x v="2178"/>
    <x v="225"/>
    <d v="2017-11-22T00:00:00"/>
    <s v="First Class"/>
    <s v="CD-11920"/>
    <s v="Carlos Daly"/>
    <x v="0"/>
    <s v="United States"/>
    <s v="New York City"/>
    <x v="15"/>
    <n v="10035"/>
    <x v="3"/>
    <s v="FUR-BO-10003159"/>
    <x v="0"/>
    <x v="0"/>
    <s v="Sauder Camden County Collection Libraries, Planked Cherry Finish"/>
    <n v="183.96799999999999"/>
    <n v="2"/>
    <n v="0.2"/>
    <x v="3695"/>
  </r>
  <r>
    <n v="4391"/>
    <x v="2178"/>
    <x v="225"/>
    <d v="2017-11-22T00:00:00"/>
    <s v="First Class"/>
    <s v="CD-11920"/>
    <s v="Carlos Daly"/>
    <x v="0"/>
    <s v="United States"/>
    <s v="New York City"/>
    <x v="15"/>
    <n v="10035"/>
    <x v="3"/>
    <s v="TEC-PH-10001459"/>
    <x v="2"/>
    <x v="7"/>
    <s v="Samsung Galaxy Mega 6.3"/>
    <n v="1259.97"/>
    <n v="3"/>
    <n v="0"/>
    <x v="3628"/>
  </r>
  <r>
    <n v="4392"/>
    <x v="2178"/>
    <x v="225"/>
    <d v="2017-11-22T00:00:00"/>
    <s v="First Class"/>
    <s v="CD-11920"/>
    <s v="Carlos Daly"/>
    <x v="0"/>
    <s v="United States"/>
    <s v="New York City"/>
    <x v="15"/>
    <n v="10035"/>
    <x v="3"/>
    <s v="OFF-AR-10004602"/>
    <x v="1"/>
    <x v="6"/>
    <s v="Boston KS Multi-Size Manual Pencil Sharpener"/>
    <n v="68.97"/>
    <n v="3"/>
    <n v="0"/>
    <x v="3696"/>
  </r>
  <r>
    <n v="4393"/>
    <x v="2179"/>
    <x v="162"/>
    <d v="2016-09-12T00:00:00"/>
    <s v="Standard Class"/>
    <s v="KB-16585"/>
    <s v="Ken Black"/>
    <x v="1"/>
    <s v="United States"/>
    <s v="Dallas"/>
    <x v="5"/>
    <n v="75081"/>
    <x v="2"/>
    <s v="OFF-AR-10001953"/>
    <x v="1"/>
    <x v="6"/>
    <s v="Boston 1645 Deluxe Heavier-Duty Electric Pencil Sharpener"/>
    <n v="70.367999999999995"/>
    <n v="2"/>
    <n v="0.2"/>
    <x v="478"/>
  </r>
  <r>
    <n v="4394"/>
    <x v="2179"/>
    <x v="162"/>
    <d v="2016-09-12T00:00:00"/>
    <s v="Standard Class"/>
    <s v="KB-16585"/>
    <s v="Ken Black"/>
    <x v="1"/>
    <s v="United States"/>
    <s v="Dallas"/>
    <x v="5"/>
    <n v="75081"/>
    <x v="2"/>
    <s v="TEC-PH-10000923"/>
    <x v="2"/>
    <x v="7"/>
    <s v="Belkin SportFit Armband For iPhone 5s/5c, Fuchsia"/>
    <n v="59.96"/>
    <n v="5"/>
    <n v="0.2"/>
    <x v="3697"/>
  </r>
  <r>
    <n v="4395"/>
    <x v="2180"/>
    <x v="836"/>
    <d v="2014-07-20T00:00:00"/>
    <s v="Same Day"/>
    <s v="SW-20245"/>
    <s v="Scot Wooten"/>
    <x v="0"/>
    <s v="United States"/>
    <s v="Springfield"/>
    <x v="24"/>
    <n v="45503"/>
    <x v="3"/>
    <s v="OFF-ST-10002583"/>
    <x v="1"/>
    <x v="4"/>
    <s v="Fellowes Neat Ideas Storage Cubes"/>
    <n v="25.984000000000002"/>
    <n v="1"/>
    <n v="0.2"/>
    <x v="3698"/>
  </r>
  <r>
    <n v="4396"/>
    <x v="2180"/>
    <x v="836"/>
    <d v="2014-07-20T00:00:00"/>
    <s v="Same Day"/>
    <s v="SW-20245"/>
    <s v="Scot Wooten"/>
    <x v="0"/>
    <s v="United States"/>
    <s v="Springfield"/>
    <x v="24"/>
    <n v="45503"/>
    <x v="3"/>
    <s v="OFF-BI-10000977"/>
    <x v="1"/>
    <x v="8"/>
    <s v="Ibico Plastic Spiral Binding Combs"/>
    <n v="27.36"/>
    <n v="3"/>
    <n v="0.7"/>
    <x v="3699"/>
  </r>
  <r>
    <n v="4397"/>
    <x v="2181"/>
    <x v="625"/>
    <d v="2016-11-19T00:00:00"/>
    <s v="Standard Class"/>
    <s v="AH-10690"/>
    <s v="Anna Häberlin"/>
    <x v="1"/>
    <s v="United States"/>
    <s v="San Diego"/>
    <x v="1"/>
    <n v="92024"/>
    <x v="1"/>
    <s v="TEC-PH-10002549"/>
    <x v="2"/>
    <x v="7"/>
    <s v="Polycom SoundPoint IP 450 VoIP phone"/>
    <n v="361.37599999999998"/>
    <n v="2"/>
    <n v="0.2"/>
    <x v="3700"/>
  </r>
  <r>
    <n v="4398"/>
    <x v="2182"/>
    <x v="970"/>
    <d v="2014-07-11T00:00:00"/>
    <s v="Standard Class"/>
    <s v="JL-15835"/>
    <s v="John Lee"/>
    <x v="0"/>
    <s v="United States"/>
    <s v="Philadelphia"/>
    <x v="9"/>
    <n v="19120"/>
    <x v="3"/>
    <s v="FUR-CH-10002880"/>
    <x v="0"/>
    <x v="1"/>
    <s v="Global High-Back Leather Tilter, Burgundy"/>
    <n v="172.18600000000001"/>
    <n v="2"/>
    <n v="0.3"/>
    <x v="3701"/>
  </r>
  <r>
    <n v="4399"/>
    <x v="2182"/>
    <x v="970"/>
    <d v="2014-07-11T00:00:00"/>
    <s v="Standard Class"/>
    <s v="JL-15835"/>
    <s v="John Lee"/>
    <x v="0"/>
    <s v="United States"/>
    <s v="Philadelphia"/>
    <x v="9"/>
    <n v="19120"/>
    <x v="3"/>
    <s v="FUR-FU-10003039"/>
    <x v="0"/>
    <x v="5"/>
    <s v="Howard Miller 11-1/2&quot; Diameter Grantwood Wall Clock"/>
    <n v="69.007999999999996"/>
    <n v="2"/>
    <n v="0.2"/>
    <x v="3702"/>
  </r>
  <r>
    <n v="4400"/>
    <x v="2183"/>
    <x v="716"/>
    <d v="2016-03-17T00:00:00"/>
    <s v="Same Day"/>
    <s v="GZ-14470"/>
    <s v="Gary Zandusky"/>
    <x v="0"/>
    <s v="United States"/>
    <s v="Columbia"/>
    <x v="39"/>
    <n v="21044"/>
    <x v="3"/>
    <s v="OFF-EN-10003055"/>
    <x v="1"/>
    <x v="12"/>
    <s v="Blue String-Tie &amp; Button Interoffice Envelopes, 10 x 13"/>
    <n v="199.9"/>
    <n v="5"/>
    <n v="0"/>
    <x v="3703"/>
  </r>
  <r>
    <n v="4401"/>
    <x v="2183"/>
    <x v="716"/>
    <d v="2016-03-17T00:00:00"/>
    <s v="Same Day"/>
    <s v="GZ-14470"/>
    <s v="Gary Zandusky"/>
    <x v="0"/>
    <s v="United States"/>
    <s v="Columbia"/>
    <x v="39"/>
    <n v="21044"/>
    <x v="3"/>
    <s v="OFF-AP-10002945"/>
    <x v="1"/>
    <x v="9"/>
    <s v="Honeywell Enviracaire Portable HEPA Air Cleaner for 17' x 22' Room"/>
    <n v="901.95"/>
    <n v="3"/>
    <n v="0"/>
    <x v="3704"/>
  </r>
  <r>
    <n v="4402"/>
    <x v="2183"/>
    <x v="716"/>
    <d v="2016-03-17T00:00:00"/>
    <s v="Same Day"/>
    <s v="GZ-14470"/>
    <s v="Gary Zandusky"/>
    <x v="0"/>
    <s v="United States"/>
    <s v="Columbia"/>
    <x v="39"/>
    <n v="21044"/>
    <x v="3"/>
    <s v="FUR-FU-10004306"/>
    <x v="0"/>
    <x v="5"/>
    <s v="Electrix Halogen Magnifier Lamp"/>
    <n v="971.5"/>
    <n v="5"/>
    <n v="0"/>
    <x v="3705"/>
  </r>
  <r>
    <n v="4403"/>
    <x v="2184"/>
    <x v="482"/>
    <d v="2016-12-27T00:00:00"/>
    <s v="First Class"/>
    <s v="RC-19825"/>
    <s v="Roy Collins"/>
    <x v="0"/>
    <s v="United States"/>
    <s v="Colorado Springs"/>
    <x v="22"/>
    <n v="80906"/>
    <x v="1"/>
    <s v="OFF-AR-10002445"/>
    <x v="1"/>
    <x v="6"/>
    <s v="SANFORD Major Accent Highlighters"/>
    <n v="11.327999999999999"/>
    <n v="2"/>
    <n v="0.2"/>
    <x v="3706"/>
  </r>
  <r>
    <n v="4404"/>
    <x v="2185"/>
    <x v="814"/>
    <d v="2014-09-04T00:00:00"/>
    <s v="First Class"/>
    <s v="CL-12565"/>
    <s v="Clay Ludtke"/>
    <x v="0"/>
    <s v="United States"/>
    <s v="New York City"/>
    <x v="15"/>
    <n v="10009"/>
    <x v="3"/>
    <s v="OFF-AR-10002445"/>
    <x v="1"/>
    <x v="6"/>
    <s v="SANFORD Major Accent Highlighters"/>
    <n v="21.24"/>
    <n v="3"/>
    <n v="0"/>
    <x v="3707"/>
  </r>
  <r>
    <n v="4405"/>
    <x v="2186"/>
    <x v="761"/>
    <d v="2015-07-10T00:00:00"/>
    <s v="Standard Class"/>
    <s v="MW-18220"/>
    <s v="Mitch Webber"/>
    <x v="0"/>
    <s v="United States"/>
    <s v="Philadelphia"/>
    <x v="9"/>
    <n v="19140"/>
    <x v="3"/>
    <s v="TEC-AC-10002345"/>
    <x v="2"/>
    <x v="11"/>
    <s v="HP Standard 104 key PS/2 Keyboard"/>
    <n v="34.799999999999997"/>
    <n v="3"/>
    <n v="0.2"/>
    <x v="3708"/>
  </r>
  <r>
    <n v="4406"/>
    <x v="2186"/>
    <x v="761"/>
    <d v="2015-07-10T00:00:00"/>
    <s v="Standard Class"/>
    <s v="MW-18220"/>
    <s v="Mitch Webber"/>
    <x v="0"/>
    <s v="United States"/>
    <s v="Philadelphia"/>
    <x v="9"/>
    <n v="19140"/>
    <x v="3"/>
    <s v="OFF-ST-10001558"/>
    <x v="1"/>
    <x v="4"/>
    <s v="Acco Perma 4000 Stacking Storage Drawers"/>
    <n v="38.975999999999999"/>
    <n v="3"/>
    <n v="0.2"/>
    <x v="2528"/>
  </r>
  <r>
    <n v="4407"/>
    <x v="2187"/>
    <x v="73"/>
    <d v="2016-11-25T00:00:00"/>
    <s v="Standard Class"/>
    <s v="BF-10975"/>
    <s v="Barbara Fisher"/>
    <x v="1"/>
    <s v="United States"/>
    <s v="Columbus"/>
    <x v="14"/>
    <n v="47201"/>
    <x v="2"/>
    <s v="OFF-PA-10001622"/>
    <x v="1"/>
    <x v="10"/>
    <s v="Ampad Poly Cover Wirebound Steno Book, 6&quot; x 9&quot; Assorted Colors, Gregg Ruled"/>
    <n v="9.08"/>
    <n v="2"/>
    <n v="0"/>
    <x v="3709"/>
  </r>
  <r>
    <n v="4408"/>
    <x v="2187"/>
    <x v="73"/>
    <d v="2016-11-25T00:00:00"/>
    <s v="Standard Class"/>
    <s v="BF-10975"/>
    <s v="Barbara Fisher"/>
    <x v="1"/>
    <s v="United States"/>
    <s v="Columbus"/>
    <x v="14"/>
    <n v="47201"/>
    <x v="2"/>
    <s v="OFF-PA-10000418"/>
    <x v="1"/>
    <x v="10"/>
    <s v="Xerox 189"/>
    <n v="314.55"/>
    <n v="3"/>
    <n v="0"/>
    <x v="1945"/>
  </r>
  <r>
    <n v="4409"/>
    <x v="2187"/>
    <x v="73"/>
    <d v="2016-11-25T00:00:00"/>
    <s v="Standard Class"/>
    <s v="BF-10975"/>
    <s v="Barbara Fisher"/>
    <x v="1"/>
    <s v="United States"/>
    <s v="Columbus"/>
    <x v="14"/>
    <n v="47201"/>
    <x v="2"/>
    <s v="OFF-BI-10000343"/>
    <x v="1"/>
    <x v="8"/>
    <s v="Pressboard Covers with Storage Hooks, 9 1/2&quot; x 11&quot;, Light Blue"/>
    <n v="4.91"/>
    <n v="1"/>
    <n v="0"/>
    <x v="3710"/>
  </r>
  <r>
    <n v="4410"/>
    <x v="2188"/>
    <x v="457"/>
    <d v="2014-05-11T00:00:00"/>
    <s v="Standard Class"/>
    <s v="SN-20710"/>
    <s v="Steve Nguyen"/>
    <x v="2"/>
    <s v="United States"/>
    <s v="Los Angeles"/>
    <x v="1"/>
    <n v="90004"/>
    <x v="1"/>
    <s v="OFF-LA-10004425"/>
    <x v="1"/>
    <x v="2"/>
    <s v="Staple-on labels"/>
    <n v="5.78"/>
    <n v="2"/>
    <n v="0"/>
    <x v="2323"/>
  </r>
  <r>
    <n v="4411"/>
    <x v="2188"/>
    <x v="457"/>
    <d v="2014-05-11T00:00:00"/>
    <s v="Standard Class"/>
    <s v="SN-20710"/>
    <s v="Steve Nguyen"/>
    <x v="2"/>
    <s v="United States"/>
    <s v="Los Angeles"/>
    <x v="1"/>
    <n v="90004"/>
    <x v="1"/>
    <s v="OFF-AR-10001897"/>
    <x v="1"/>
    <x v="6"/>
    <s v="Model L Table or Wall-Mount Pencil Sharpener"/>
    <n v="107.94"/>
    <n v="6"/>
    <n v="0"/>
    <x v="3711"/>
  </r>
  <r>
    <n v="4412"/>
    <x v="2189"/>
    <x v="261"/>
    <d v="2014-06-24T00:00:00"/>
    <s v="First Class"/>
    <s v="TB-21280"/>
    <s v="Toby Braunhardt"/>
    <x v="0"/>
    <s v="United States"/>
    <s v="New York City"/>
    <x v="15"/>
    <n v="10024"/>
    <x v="3"/>
    <s v="OFF-PA-10003883"/>
    <x v="1"/>
    <x v="10"/>
    <s v="Message Book, Phone, Wirebound Standard Line Memo, 2 3/4&quot; X 5&quot;"/>
    <n v="19.649999999999999"/>
    <n v="3"/>
    <n v="0"/>
    <x v="1918"/>
  </r>
  <r>
    <n v="4413"/>
    <x v="2189"/>
    <x v="261"/>
    <d v="2014-06-24T00:00:00"/>
    <s v="First Class"/>
    <s v="TB-21280"/>
    <s v="Toby Braunhardt"/>
    <x v="0"/>
    <s v="United States"/>
    <s v="New York City"/>
    <x v="15"/>
    <n v="10024"/>
    <x v="3"/>
    <s v="TEC-PH-10003963"/>
    <x v="2"/>
    <x v="7"/>
    <s v="GE 2-Jack Phone Line Splitter"/>
    <n v="617.97"/>
    <n v="3"/>
    <n v="0"/>
    <x v="3712"/>
  </r>
  <r>
    <n v="4414"/>
    <x v="2189"/>
    <x v="261"/>
    <d v="2014-06-24T00:00:00"/>
    <s v="First Class"/>
    <s v="TB-21280"/>
    <s v="Toby Braunhardt"/>
    <x v="0"/>
    <s v="United States"/>
    <s v="New York City"/>
    <x v="15"/>
    <n v="10024"/>
    <x v="3"/>
    <s v="OFF-AP-10001303"/>
    <x v="1"/>
    <x v="9"/>
    <s v="Holmes Cool Mist Humidifier for the Whole House with 8-Gallon Output per Day, Extended Life Filter"/>
    <n v="59.7"/>
    <n v="3"/>
    <n v="0"/>
    <x v="3713"/>
  </r>
  <r>
    <n v="4415"/>
    <x v="2190"/>
    <x v="971"/>
    <d v="2017-08-23T00:00:00"/>
    <s v="Standard Class"/>
    <s v="JB-15400"/>
    <s v="Jennifer Braxton"/>
    <x v="1"/>
    <s v="United States"/>
    <s v="Lawrence"/>
    <x v="31"/>
    <n v="1841"/>
    <x v="3"/>
    <s v="OFF-BI-10003925"/>
    <x v="1"/>
    <x v="8"/>
    <s v="Fellowes PB300 Plastic Comb Binding Machine"/>
    <n v="387.99"/>
    <n v="1"/>
    <n v="0"/>
    <x v="3714"/>
  </r>
  <r>
    <n v="4416"/>
    <x v="2191"/>
    <x v="503"/>
    <d v="2014-12-06T00:00:00"/>
    <s v="Standard Class"/>
    <s v="AH-10210"/>
    <s v="Alan Hwang"/>
    <x v="0"/>
    <s v="United States"/>
    <s v="San Francisco"/>
    <x v="1"/>
    <n v="94122"/>
    <x v="1"/>
    <s v="TEC-PH-10004586"/>
    <x v="2"/>
    <x v="7"/>
    <s v="Wilson SignalBoost 841262 DB PRO Amplifier Kit"/>
    <n v="575.91999999999996"/>
    <n v="2"/>
    <n v="0.2"/>
    <x v="1216"/>
  </r>
  <r>
    <n v="4417"/>
    <x v="2191"/>
    <x v="503"/>
    <d v="2014-12-06T00:00:00"/>
    <s v="Standard Class"/>
    <s v="AH-10210"/>
    <s v="Alan Hwang"/>
    <x v="0"/>
    <s v="United States"/>
    <s v="San Francisco"/>
    <x v="1"/>
    <n v="94122"/>
    <x v="1"/>
    <s v="OFF-FA-10003495"/>
    <x v="1"/>
    <x v="13"/>
    <s v="Staples"/>
    <n v="30.4"/>
    <n v="5"/>
    <n v="0"/>
    <x v="3715"/>
  </r>
  <r>
    <n v="4418"/>
    <x v="2192"/>
    <x v="359"/>
    <d v="2017-04-12T00:00:00"/>
    <s v="Second Class"/>
    <s v="KL-16645"/>
    <s v="Ken Lonsdale"/>
    <x v="0"/>
    <s v="United States"/>
    <s v="Detroit"/>
    <x v="12"/>
    <n v="48205"/>
    <x v="2"/>
    <s v="OFF-BI-10002867"/>
    <x v="1"/>
    <x v="8"/>
    <s v="GBC Recycled Regency Composition Covers"/>
    <n v="478.24"/>
    <n v="8"/>
    <n v="0"/>
    <x v="3716"/>
  </r>
  <r>
    <n v="4419"/>
    <x v="2193"/>
    <x v="414"/>
    <d v="2014-12-27T00:00:00"/>
    <s v="Standard Class"/>
    <s v="MH-17455"/>
    <s v="Mark Hamilton"/>
    <x v="0"/>
    <s v="United States"/>
    <s v="Hamilton"/>
    <x v="24"/>
    <n v="45011"/>
    <x v="3"/>
    <s v="FUR-FU-10003773"/>
    <x v="0"/>
    <x v="5"/>
    <s v="Eldon Cleatmat Plus Chair Mats for High Pile Carpets"/>
    <n v="190.84800000000001"/>
    <n v="3"/>
    <n v="0.2"/>
    <x v="3717"/>
  </r>
  <r>
    <n v="4420"/>
    <x v="2194"/>
    <x v="506"/>
    <d v="2014-12-24T00:00:00"/>
    <s v="Standard Class"/>
    <s v="EC-14050"/>
    <s v="Erin Creighton"/>
    <x v="0"/>
    <s v="United States"/>
    <s v="Columbus"/>
    <x v="24"/>
    <n v="43229"/>
    <x v="3"/>
    <s v="OFF-BI-10002954"/>
    <x v="1"/>
    <x v="8"/>
    <s v="Newell 3-Hole Punched Plastic Slotted Magazine Holders for Binders"/>
    <n v="5.484"/>
    <n v="4"/>
    <n v="0.7"/>
    <x v="3718"/>
  </r>
  <r>
    <n v="4421"/>
    <x v="2195"/>
    <x v="972"/>
    <d v="2015-11-21T00:00:00"/>
    <s v="Second Class"/>
    <s v="GH-14665"/>
    <s v="Greg Hansen"/>
    <x v="0"/>
    <s v="United States"/>
    <s v="Chicago"/>
    <x v="10"/>
    <n v="60610"/>
    <x v="2"/>
    <s v="OFF-SU-10002537"/>
    <x v="1"/>
    <x v="14"/>
    <s v="Acme Box Cutter Scissors"/>
    <n v="40.92"/>
    <n v="5"/>
    <n v="0.2"/>
    <x v="3719"/>
  </r>
  <r>
    <n v="4422"/>
    <x v="2196"/>
    <x v="530"/>
    <d v="2014-03-09T00:00:00"/>
    <s v="Standard Class"/>
    <s v="SC-20095"/>
    <s v="Sanjit Chand"/>
    <x v="0"/>
    <s v="United States"/>
    <s v="Margate"/>
    <x v="2"/>
    <n v="33063"/>
    <x v="0"/>
    <s v="OFF-AR-10001374"/>
    <x v="1"/>
    <x v="6"/>
    <s v="BIC Brite Liner Highlighters, Chisel Tip"/>
    <n v="15.552"/>
    <n v="3"/>
    <n v="0.2"/>
    <x v="3233"/>
  </r>
  <r>
    <n v="4423"/>
    <x v="2197"/>
    <x v="796"/>
    <d v="2017-05-19T00:00:00"/>
    <s v="First Class"/>
    <s v="TB-21355"/>
    <s v="Todd Boyes"/>
    <x v="1"/>
    <s v="United States"/>
    <s v="Sandy Springs"/>
    <x v="32"/>
    <n v="30328"/>
    <x v="0"/>
    <s v="OFF-AP-10001492"/>
    <x v="1"/>
    <x v="9"/>
    <s v="Acco Six-Outlet Power Strip, 4' Cord Length"/>
    <n v="17.239999999999998"/>
    <n v="2"/>
    <n v="0"/>
    <x v="3720"/>
  </r>
  <r>
    <n v="4424"/>
    <x v="2197"/>
    <x v="796"/>
    <d v="2017-05-19T00:00:00"/>
    <s v="First Class"/>
    <s v="TB-21355"/>
    <s v="Todd Boyes"/>
    <x v="1"/>
    <s v="United States"/>
    <s v="Sandy Springs"/>
    <x v="32"/>
    <n v="30328"/>
    <x v="0"/>
    <s v="FUR-BO-10003546"/>
    <x v="0"/>
    <x v="0"/>
    <s v="Hon 4-Shelf Metal Bookcases"/>
    <n v="302.94"/>
    <n v="3"/>
    <n v="0"/>
    <x v="3721"/>
  </r>
  <r>
    <n v="4425"/>
    <x v="2197"/>
    <x v="796"/>
    <d v="2017-05-19T00:00:00"/>
    <s v="First Class"/>
    <s v="TB-21355"/>
    <s v="Todd Boyes"/>
    <x v="1"/>
    <s v="United States"/>
    <s v="Sandy Springs"/>
    <x v="32"/>
    <n v="30328"/>
    <x v="0"/>
    <s v="TEC-PH-10002185"/>
    <x v="2"/>
    <x v="7"/>
    <s v="QVS USB Car Charger 2-Port 2.1Amp for iPod/iPhone/iPad/iPad 2/iPad 3"/>
    <n v="34.75"/>
    <n v="5"/>
    <n v="0"/>
    <x v="3722"/>
  </r>
  <r>
    <n v="4426"/>
    <x v="2197"/>
    <x v="796"/>
    <d v="2017-05-19T00:00:00"/>
    <s v="First Class"/>
    <s v="TB-21355"/>
    <s v="Todd Boyes"/>
    <x v="1"/>
    <s v="United States"/>
    <s v="Sandy Springs"/>
    <x v="32"/>
    <n v="30328"/>
    <x v="0"/>
    <s v="OFF-BI-10000315"/>
    <x v="1"/>
    <x v="8"/>
    <s v="Poly Designer Cover &amp; Back"/>
    <n v="113.94"/>
    <n v="6"/>
    <n v="0"/>
    <x v="3723"/>
  </r>
  <r>
    <n v="4427"/>
    <x v="2197"/>
    <x v="796"/>
    <d v="2017-05-19T00:00:00"/>
    <s v="First Class"/>
    <s v="TB-21355"/>
    <s v="Todd Boyes"/>
    <x v="1"/>
    <s v="United States"/>
    <s v="Sandy Springs"/>
    <x v="32"/>
    <n v="30328"/>
    <x v="0"/>
    <s v="TEC-PH-10002350"/>
    <x v="2"/>
    <x v="7"/>
    <s v="Apple EarPods with Remote and Mic"/>
    <n v="55.98"/>
    <n v="2"/>
    <n v="0"/>
    <x v="3724"/>
  </r>
  <r>
    <n v="4428"/>
    <x v="2198"/>
    <x v="585"/>
    <d v="2017-09-28T00:00:00"/>
    <s v="Standard Class"/>
    <s v="DW-13195"/>
    <s v="David Wiener"/>
    <x v="1"/>
    <s v="United States"/>
    <s v="Albuquerque"/>
    <x v="27"/>
    <n v="87105"/>
    <x v="1"/>
    <s v="OFF-PA-10002666"/>
    <x v="1"/>
    <x v="10"/>
    <s v="Southworth 25% Cotton Linen-Finish Paper &amp; Envelopes"/>
    <n v="27.18"/>
    <n v="3"/>
    <n v="0"/>
    <x v="3725"/>
  </r>
  <r>
    <n v="4429"/>
    <x v="2199"/>
    <x v="708"/>
    <d v="2017-03-27T00:00:00"/>
    <s v="Standard Class"/>
    <s v="CL-12565"/>
    <s v="Clay Ludtke"/>
    <x v="0"/>
    <s v="United States"/>
    <s v="Tulsa"/>
    <x v="26"/>
    <n v="74133"/>
    <x v="2"/>
    <s v="FUR-CH-10004495"/>
    <x v="0"/>
    <x v="1"/>
    <s v="Global Leather and Oak Executive Chair, Black"/>
    <n v="1805.88"/>
    <n v="6"/>
    <n v="0"/>
    <x v="3726"/>
  </r>
  <r>
    <n v="4430"/>
    <x v="2200"/>
    <x v="32"/>
    <d v="2017-09-14T00:00:00"/>
    <s v="Same Day"/>
    <s v="LT-17110"/>
    <s v="Liz Thompson"/>
    <x v="0"/>
    <s v="United States"/>
    <s v="Orange"/>
    <x v="30"/>
    <n v="7050"/>
    <x v="3"/>
    <s v="OFF-AR-10001725"/>
    <x v="1"/>
    <x v="6"/>
    <s v="Boston Home &amp; Office Model 2000 Electric Pencil Sharpeners"/>
    <n v="70.95"/>
    <n v="3"/>
    <n v="0"/>
    <x v="3727"/>
  </r>
  <r>
    <n v="4431"/>
    <x v="2201"/>
    <x v="54"/>
    <d v="2016-11-08T00:00:00"/>
    <s v="Second Class"/>
    <s v="AP-10915"/>
    <s v="Arthur Prichep"/>
    <x v="0"/>
    <s v="United States"/>
    <s v="Henderson"/>
    <x v="0"/>
    <n v="42420"/>
    <x v="0"/>
    <s v="OFF-FA-10002280"/>
    <x v="1"/>
    <x v="13"/>
    <s v="Advantus Plastic Paper Clips"/>
    <n v="20"/>
    <n v="4"/>
    <n v="0"/>
    <x v="3728"/>
  </r>
  <r>
    <n v="4432"/>
    <x v="2201"/>
    <x v="54"/>
    <d v="2016-11-08T00:00:00"/>
    <s v="Second Class"/>
    <s v="AP-10915"/>
    <s v="Arthur Prichep"/>
    <x v="0"/>
    <s v="United States"/>
    <s v="Henderson"/>
    <x v="0"/>
    <n v="42420"/>
    <x v="0"/>
    <s v="OFF-AR-10001770"/>
    <x v="1"/>
    <x v="6"/>
    <s v="Economy #2 Pencils"/>
    <n v="7.98"/>
    <n v="3"/>
    <n v="0"/>
    <x v="3729"/>
  </r>
  <r>
    <n v="4433"/>
    <x v="2201"/>
    <x v="54"/>
    <d v="2016-11-08T00:00:00"/>
    <s v="Second Class"/>
    <s v="AP-10915"/>
    <s v="Arthur Prichep"/>
    <x v="0"/>
    <s v="United States"/>
    <s v="Henderson"/>
    <x v="0"/>
    <n v="42420"/>
    <x v="0"/>
    <s v="FUR-FU-10002885"/>
    <x v="0"/>
    <x v="5"/>
    <s v="Magna Visual Magnetic Picture Hangers"/>
    <n v="24.1"/>
    <n v="5"/>
    <n v="0"/>
    <x v="936"/>
  </r>
  <r>
    <n v="4434"/>
    <x v="2201"/>
    <x v="54"/>
    <d v="2016-11-08T00:00:00"/>
    <s v="Second Class"/>
    <s v="AP-10915"/>
    <s v="Arthur Prichep"/>
    <x v="0"/>
    <s v="United States"/>
    <s v="Henderson"/>
    <x v="0"/>
    <n v="42420"/>
    <x v="0"/>
    <s v="OFF-AR-10003772"/>
    <x v="1"/>
    <x v="6"/>
    <s v="Boston 16750 Black Compact Battery Pencil Sharpener"/>
    <n v="8.75"/>
    <n v="1"/>
    <n v="0"/>
    <x v="3730"/>
  </r>
  <r>
    <n v="4435"/>
    <x v="2201"/>
    <x v="54"/>
    <d v="2016-11-08T00:00:00"/>
    <s v="Second Class"/>
    <s v="AP-10915"/>
    <s v="Arthur Prichep"/>
    <x v="0"/>
    <s v="United States"/>
    <s v="Henderson"/>
    <x v="0"/>
    <n v="42420"/>
    <x v="0"/>
    <s v="FUR-TA-10003392"/>
    <x v="0"/>
    <x v="3"/>
    <s v="Global Adaptabilities Conference Tables"/>
    <n v="842.94"/>
    <n v="3"/>
    <n v="0"/>
    <x v="3731"/>
  </r>
  <r>
    <n v="4436"/>
    <x v="2202"/>
    <x v="973"/>
    <d v="2016-05-08T00:00:00"/>
    <s v="Standard Class"/>
    <s v="CB-12415"/>
    <s v="Christy Brittain"/>
    <x v="0"/>
    <s v="United States"/>
    <s v="Chicago"/>
    <x v="10"/>
    <n v="60653"/>
    <x v="2"/>
    <s v="OFF-BI-10000014"/>
    <x v="1"/>
    <x v="8"/>
    <s v="Heavy-Duty E-Z-D Binders"/>
    <n v="2.1819999999999999"/>
    <n v="1"/>
    <n v="0.8"/>
    <x v="3732"/>
  </r>
  <r>
    <n v="4437"/>
    <x v="2202"/>
    <x v="973"/>
    <d v="2016-05-08T00:00:00"/>
    <s v="Standard Class"/>
    <s v="CB-12415"/>
    <s v="Christy Brittain"/>
    <x v="0"/>
    <s v="United States"/>
    <s v="Chicago"/>
    <x v="10"/>
    <n v="60653"/>
    <x v="2"/>
    <s v="OFF-AR-10003217"/>
    <x v="1"/>
    <x v="6"/>
    <s v="Newell 316"/>
    <n v="27.384"/>
    <n v="7"/>
    <n v="0.2"/>
    <x v="3733"/>
  </r>
  <r>
    <n v="4438"/>
    <x v="2202"/>
    <x v="973"/>
    <d v="2016-05-08T00:00:00"/>
    <s v="Standard Class"/>
    <s v="CB-12415"/>
    <s v="Christy Brittain"/>
    <x v="0"/>
    <s v="United States"/>
    <s v="Chicago"/>
    <x v="10"/>
    <n v="60653"/>
    <x v="2"/>
    <s v="OFF-AP-10002403"/>
    <x v="1"/>
    <x v="9"/>
    <s v="Acco Smartsocket Color-Coded Six-Outlet AC Adapter Model Surge Protectors"/>
    <n v="26.405999999999999"/>
    <n v="3"/>
    <n v="0.8"/>
    <x v="3734"/>
  </r>
  <r>
    <n v="4439"/>
    <x v="2203"/>
    <x v="797"/>
    <d v="2017-01-02T00:00:00"/>
    <s v="Standard Class"/>
    <s v="MT-17815"/>
    <s v="Meg Tillman"/>
    <x v="0"/>
    <s v="United States"/>
    <s v="Port Arthur"/>
    <x v="5"/>
    <n v="77642"/>
    <x v="2"/>
    <s v="OFF-PA-10001972"/>
    <x v="1"/>
    <x v="10"/>
    <s v="Xerox 214"/>
    <n v="10.368"/>
    <n v="2"/>
    <n v="0.2"/>
    <x v="572"/>
  </r>
  <r>
    <n v="4440"/>
    <x v="2203"/>
    <x v="797"/>
    <d v="2017-01-02T00:00:00"/>
    <s v="Standard Class"/>
    <s v="MT-17815"/>
    <s v="Meg Tillman"/>
    <x v="0"/>
    <s v="United States"/>
    <s v="Port Arthur"/>
    <x v="5"/>
    <n v="77642"/>
    <x v="2"/>
    <s v="OFF-PA-10004041"/>
    <x v="1"/>
    <x v="10"/>
    <s v="It's Hot Message Books with Stickers, 2 3/4&quot; x 5&quot;"/>
    <n v="23.68"/>
    <n v="4"/>
    <n v="0.2"/>
    <x v="1256"/>
  </r>
  <r>
    <n v="4441"/>
    <x v="2204"/>
    <x v="405"/>
    <d v="2016-07-26T00:00:00"/>
    <s v="Standard Class"/>
    <s v="DK-13375"/>
    <s v="Dennis Kane"/>
    <x v="0"/>
    <s v="United States"/>
    <s v="Westland"/>
    <x v="12"/>
    <n v="48185"/>
    <x v="2"/>
    <s v="TEC-AC-10004975"/>
    <x v="2"/>
    <x v="11"/>
    <s v="Plantronics Audio 995 Wireless Stereo Headset"/>
    <n v="109.95"/>
    <n v="1"/>
    <n v="0"/>
    <x v="3735"/>
  </r>
  <r>
    <n v="4442"/>
    <x v="2204"/>
    <x v="405"/>
    <d v="2016-07-26T00:00:00"/>
    <s v="Standard Class"/>
    <s v="DK-13375"/>
    <s v="Dennis Kane"/>
    <x v="0"/>
    <s v="United States"/>
    <s v="Westland"/>
    <x v="12"/>
    <n v="48185"/>
    <x v="2"/>
    <s v="OFF-ST-10001932"/>
    <x v="1"/>
    <x v="4"/>
    <s v="Fellowes Staxonsteel Drawer Files"/>
    <n v="965.85"/>
    <n v="5"/>
    <n v="0"/>
    <x v="3736"/>
  </r>
  <r>
    <n v="4443"/>
    <x v="2204"/>
    <x v="405"/>
    <d v="2016-07-26T00:00:00"/>
    <s v="Standard Class"/>
    <s v="DK-13375"/>
    <s v="Dennis Kane"/>
    <x v="0"/>
    <s v="United States"/>
    <s v="Westland"/>
    <x v="12"/>
    <n v="48185"/>
    <x v="2"/>
    <s v="OFF-AR-10001761"/>
    <x v="1"/>
    <x v="6"/>
    <s v="Avery Hi-Liter Smear-Safe Highlighters"/>
    <n v="29.2"/>
    <n v="5"/>
    <n v="0"/>
    <x v="3737"/>
  </r>
  <r>
    <n v="4444"/>
    <x v="2204"/>
    <x v="405"/>
    <d v="2016-07-26T00:00:00"/>
    <s v="Standard Class"/>
    <s v="DK-13375"/>
    <s v="Dennis Kane"/>
    <x v="0"/>
    <s v="United States"/>
    <s v="Westland"/>
    <x v="12"/>
    <n v="48185"/>
    <x v="2"/>
    <s v="OFF-PA-10002262"/>
    <x v="1"/>
    <x v="10"/>
    <s v="Xerox 192"/>
    <n v="32.4"/>
    <n v="5"/>
    <n v="0"/>
    <x v="56"/>
  </r>
  <r>
    <n v="4445"/>
    <x v="2205"/>
    <x v="912"/>
    <d v="2014-11-21T00:00:00"/>
    <s v="Standard Class"/>
    <s v="SR-20740"/>
    <s v="Steven Roelle"/>
    <x v="2"/>
    <s v="United States"/>
    <s v="Bloomington"/>
    <x v="14"/>
    <n v="47401"/>
    <x v="2"/>
    <s v="OFF-EN-10004483"/>
    <x v="1"/>
    <x v="12"/>
    <s v="#10 White Business Envelopes,4 1/8 x 9 1/2"/>
    <n v="78.349999999999994"/>
    <n v="5"/>
    <n v="0"/>
    <x v="2764"/>
  </r>
  <r>
    <n v="4446"/>
    <x v="2205"/>
    <x v="912"/>
    <d v="2014-11-21T00:00:00"/>
    <s v="Standard Class"/>
    <s v="SR-20740"/>
    <s v="Steven Roelle"/>
    <x v="2"/>
    <s v="United States"/>
    <s v="Bloomington"/>
    <x v="14"/>
    <n v="47401"/>
    <x v="2"/>
    <s v="OFF-PA-10003270"/>
    <x v="1"/>
    <x v="10"/>
    <s v="Xerox 1954"/>
    <n v="31.68"/>
    <n v="6"/>
    <n v="0"/>
    <x v="3738"/>
  </r>
  <r>
    <n v="4447"/>
    <x v="2205"/>
    <x v="912"/>
    <d v="2014-11-21T00:00:00"/>
    <s v="Standard Class"/>
    <s v="SR-20740"/>
    <s v="Steven Roelle"/>
    <x v="2"/>
    <s v="United States"/>
    <s v="Bloomington"/>
    <x v="14"/>
    <n v="47401"/>
    <x v="2"/>
    <s v="OFF-BI-10001634"/>
    <x v="1"/>
    <x v="8"/>
    <s v="Wilson Jones Active Use Binders"/>
    <n v="29.12"/>
    <n v="4"/>
    <n v="0"/>
    <x v="3739"/>
  </r>
  <r>
    <n v="4448"/>
    <x v="2205"/>
    <x v="912"/>
    <d v="2014-11-21T00:00:00"/>
    <s v="Standard Class"/>
    <s v="SR-20740"/>
    <s v="Steven Roelle"/>
    <x v="2"/>
    <s v="United States"/>
    <s v="Bloomington"/>
    <x v="14"/>
    <n v="47401"/>
    <x v="2"/>
    <s v="OFF-ST-10000675"/>
    <x v="1"/>
    <x v="4"/>
    <s v="File Shuttle II and Handi-File, Black"/>
    <n v="169.45"/>
    <n v="5"/>
    <n v="0"/>
    <x v="3740"/>
  </r>
  <r>
    <n v="4449"/>
    <x v="2206"/>
    <x v="974"/>
    <d v="2015-06-23T00:00:00"/>
    <s v="Standard Class"/>
    <s v="LH-17155"/>
    <s v="Logan Haushalter"/>
    <x v="0"/>
    <s v="United States"/>
    <s v="Los Angeles"/>
    <x v="1"/>
    <n v="90032"/>
    <x v="1"/>
    <s v="FUR-FU-10000732"/>
    <x v="0"/>
    <x v="5"/>
    <s v="Eldon 200 Class Desk Accessories"/>
    <n v="12.56"/>
    <n v="2"/>
    <n v="0"/>
    <x v="3741"/>
  </r>
  <r>
    <n v="4450"/>
    <x v="2206"/>
    <x v="974"/>
    <d v="2015-06-23T00:00:00"/>
    <s v="Standard Class"/>
    <s v="LH-17155"/>
    <s v="Logan Haushalter"/>
    <x v="0"/>
    <s v="United States"/>
    <s v="Los Angeles"/>
    <x v="1"/>
    <n v="90032"/>
    <x v="1"/>
    <s v="OFF-PA-10004355"/>
    <x v="1"/>
    <x v="10"/>
    <s v="Xerox 231"/>
    <n v="6.48"/>
    <n v="1"/>
    <n v="0"/>
    <x v="90"/>
  </r>
  <r>
    <n v="4451"/>
    <x v="2206"/>
    <x v="974"/>
    <d v="2015-06-23T00:00:00"/>
    <s v="Standard Class"/>
    <s v="LH-17155"/>
    <s v="Logan Haushalter"/>
    <x v="0"/>
    <s v="United States"/>
    <s v="Los Angeles"/>
    <x v="1"/>
    <n v="90032"/>
    <x v="1"/>
    <s v="OFF-EN-10000056"/>
    <x v="1"/>
    <x v="12"/>
    <s v="Cameo Buff Policy Envelopes"/>
    <n v="186.69"/>
    <n v="3"/>
    <n v="0"/>
    <x v="753"/>
  </r>
  <r>
    <n v="4452"/>
    <x v="2207"/>
    <x v="975"/>
    <d v="2016-07-06T00:00:00"/>
    <s v="First Class"/>
    <s v="AA-10645"/>
    <s v="Anna Andreadi"/>
    <x v="0"/>
    <s v="United States"/>
    <s v="San Francisco"/>
    <x v="1"/>
    <n v="94109"/>
    <x v="1"/>
    <s v="FUR-FU-10000221"/>
    <x v="0"/>
    <x v="5"/>
    <s v="Master Caster Door Stop, Brown"/>
    <n v="25.4"/>
    <n v="5"/>
    <n v="0"/>
    <x v="3742"/>
  </r>
  <r>
    <n v="4453"/>
    <x v="2207"/>
    <x v="975"/>
    <d v="2016-07-06T00:00:00"/>
    <s v="First Class"/>
    <s v="AA-10645"/>
    <s v="Anna Andreadi"/>
    <x v="0"/>
    <s v="United States"/>
    <s v="San Francisco"/>
    <x v="1"/>
    <n v="94109"/>
    <x v="1"/>
    <s v="OFF-EN-10003567"/>
    <x v="1"/>
    <x v="12"/>
    <s v="Inter-Office Recycled Envelopes, Brown Kraft, Button-String,10&quot; x 13&quot; , 100/Box"/>
    <n v="43.96"/>
    <n v="2"/>
    <n v="0"/>
    <x v="3743"/>
  </r>
  <r>
    <n v="4454"/>
    <x v="2207"/>
    <x v="975"/>
    <d v="2016-07-06T00:00:00"/>
    <s v="First Class"/>
    <s v="AA-10645"/>
    <s v="Anna Andreadi"/>
    <x v="0"/>
    <s v="United States"/>
    <s v="San Francisco"/>
    <x v="1"/>
    <n v="94109"/>
    <x v="1"/>
    <s v="FUR-BO-10001811"/>
    <x v="0"/>
    <x v="0"/>
    <s v="Atlantic Metals Mobile 5-Shelf Bookcases, Custom Colors"/>
    <n v="1279.165"/>
    <n v="5"/>
    <n v="0.15"/>
    <x v="3744"/>
  </r>
  <r>
    <n v="4455"/>
    <x v="2207"/>
    <x v="975"/>
    <d v="2016-07-06T00:00:00"/>
    <s v="First Class"/>
    <s v="AA-10645"/>
    <s v="Anna Andreadi"/>
    <x v="0"/>
    <s v="United States"/>
    <s v="San Francisco"/>
    <x v="1"/>
    <n v="94109"/>
    <x v="1"/>
    <s v="OFF-ST-10002486"/>
    <x v="1"/>
    <x v="4"/>
    <s v="Eldon Shelf Savers Cubes and Bins"/>
    <n v="27.92"/>
    <n v="4"/>
    <n v="0"/>
    <x v="3745"/>
  </r>
  <r>
    <n v="4456"/>
    <x v="2208"/>
    <x v="37"/>
    <d v="2015-09-08T00:00:00"/>
    <s v="Standard Class"/>
    <s v="AS-10630"/>
    <s v="Ann Steele"/>
    <x v="2"/>
    <s v="United States"/>
    <s v="San Francisco"/>
    <x v="1"/>
    <n v="94110"/>
    <x v="1"/>
    <s v="FUR-CH-10002372"/>
    <x v="0"/>
    <x v="1"/>
    <s v="Office Star - Ergonomically Designed Knee Chair"/>
    <n v="129.56800000000001"/>
    <n v="2"/>
    <n v="0.2"/>
    <x v="2515"/>
  </r>
  <r>
    <n v="4457"/>
    <x v="2208"/>
    <x v="37"/>
    <d v="2015-09-08T00:00:00"/>
    <s v="Standard Class"/>
    <s v="AS-10630"/>
    <s v="Ann Steele"/>
    <x v="2"/>
    <s v="United States"/>
    <s v="San Francisco"/>
    <x v="1"/>
    <n v="94110"/>
    <x v="1"/>
    <s v="OFF-BI-10003274"/>
    <x v="1"/>
    <x v="8"/>
    <s v="Avery Durable Slant Ring Binders, No Labels"/>
    <n v="6.3680000000000003"/>
    <n v="2"/>
    <n v="0.2"/>
    <x v="3746"/>
  </r>
  <r>
    <n v="4458"/>
    <x v="2209"/>
    <x v="783"/>
    <d v="2017-08-12T00:00:00"/>
    <s v="Standard Class"/>
    <s v="MC-17575"/>
    <s v="Matt Collins"/>
    <x v="0"/>
    <s v="United States"/>
    <s v="San Jose"/>
    <x v="1"/>
    <n v="95123"/>
    <x v="1"/>
    <s v="OFF-PA-10001878"/>
    <x v="1"/>
    <x v="10"/>
    <s v="Xerox 1891"/>
    <n v="244.55"/>
    <n v="5"/>
    <n v="0"/>
    <x v="1749"/>
  </r>
  <r>
    <n v="4459"/>
    <x v="2210"/>
    <x v="677"/>
    <d v="2017-03-20T00:00:00"/>
    <s v="Standard Class"/>
    <s v="SE-20110"/>
    <s v="Sanjit Engle"/>
    <x v="0"/>
    <s v="United States"/>
    <s v="Denver"/>
    <x v="22"/>
    <n v="80219"/>
    <x v="1"/>
    <s v="OFF-SU-10002881"/>
    <x v="1"/>
    <x v="14"/>
    <s v="Martin Yale Chadless Opener Electric Letter Opener"/>
    <n v="1332.4960000000001"/>
    <n v="2"/>
    <n v="0.2"/>
    <x v="3747"/>
  </r>
  <r>
    <n v="4460"/>
    <x v="2211"/>
    <x v="394"/>
    <d v="2017-10-01T00:00:00"/>
    <s v="First Class"/>
    <s v="DS-13030"/>
    <s v="Darrin Sayre"/>
    <x v="2"/>
    <s v="United States"/>
    <s v="Aurora"/>
    <x v="22"/>
    <n v="80013"/>
    <x v="1"/>
    <s v="FUR-FU-10001979"/>
    <x v="0"/>
    <x v="5"/>
    <s v="Dana Halogen Swing-Arm Architect Lamp"/>
    <n v="32.776000000000003"/>
    <n v="1"/>
    <n v="0.2"/>
    <x v="3748"/>
  </r>
  <r>
    <n v="4461"/>
    <x v="2211"/>
    <x v="394"/>
    <d v="2017-10-01T00:00:00"/>
    <s v="First Class"/>
    <s v="DS-13030"/>
    <s v="Darrin Sayre"/>
    <x v="2"/>
    <s v="United States"/>
    <s v="Aurora"/>
    <x v="22"/>
    <n v="80013"/>
    <x v="1"/>
    <s v="OFF-ST-10001522"/>
    <x v="1"/>
    <x v="4"/>
    <s v="Gould Plastics 18-Pocket Panel Bin, 34w x 5-1/4d x 20-1/2h"/>
    <n v="147.184"/>
    <n v="2"/>
    <n v="0.2"/>
    <x v="3023"/>
  </r>
  <r>
    <n v="4462"/>
    <x v="2211"/>
    <x v="394"/>
    <d v="2017-10-01T00:00:00"/>
    <s v="First Class"/>
    <s v="DS-13030"/>
    <s v="Darrin Sayre"/>
    <x v="2"/>
    <s v="United States"/>
    <s v="Aurora"/>
    <x v="22"/>
    <n v="80013"/>
    <x v="1"/>
    <s v="TEC-AC-10003657"/>
    <x v="2"/>
    <x v="11"/>
    <s v="Lenovo 17-Key USB Numeric Keypad"/>
    <n v="54.384"/>
    <n v="2"/>
    <n v="0.2"/>
    <x v="159"/>
  </r>
  <r>
    <n v="4463"/>
    <x v="2211"/>
    <x v="394"/>
    <d v="2017-10-01T00:00:00"/>
    <s v="First Class"/>
    <s v="DS-13030"/>
    <s v="Darrin Sayre"/>
    <x v="2"/>
    <s v="United States"/>
    <s v="Aurora"/>
    <x v="22"/>
    <n v="80013"/>
    <x v="1"/>
    <s v="OFF-BI-10001718"/>
    <x v="1"/>
    <x v="8"/>
    <s v="GBC DocuBind P50 Personal Binding Machine"/>
    <n v="76.775999999999996"/>
    <n v="4"/>
    <n v="0.7"/>
    <x v="2117"/>
  </r>
  <r>
    <n v="4464"/>
    <x v="2211"/>
    <x v="394"/>
    <d v="2017-10-01T00:00:00"/>
    <s v="First Class"/>
    <s v="DS-13030"/>
    <s v="Darrin Sayre"/>
    <x v="2"/>
    <s v="United States"/>
    <s v="Aurora"/>
    <x v="22"/>
    <n v="80013"/>
    <x v="1"/>
    <s v="OFF-PA-10003022"/>
    <x v="1"/>
    <x v="10"/>
    <s v="Xerox 1992"/>
    <n v="14.352"/>
    <n v="3"/>
    <n v="0.2"/>
    <x v="1177"/>
  </r>
  <r>
    <n v="4465"/>
    <x v="2211"/>
    <x v="394"/>
    <d v="2017-10-01T00:00:00"/>
    <s v="First Class"/>
    <s v="DS-13030"/>
    <s v="Darrin Sayre"/>
    <x v="2"/>
    <s v="United States"/>
    <s v="Aurora"/>
    <x v="22"/>
    <n v="80013"/>
    <x v="1"/>
    <s v="OFF-AP-10000891"/>
    <x v="1"/>
    <x v="9"/>
    <s v="Kensington 7 Outlet MasterPiece HOMEOFFICE Power Control Center"/>
    <n v="209.792"/>
    <n v="2"/>
    <n v="0.2"/>
    <x v="3749"/>
  </r>
  <r>
    <n v="4466"/>
    <x v="2212"/>
    <x v="976"/>
    <d v="2015-08-11T00:00:00"/>
    <s v="Standard Class"/>
    <s v="NS-18640"/>
    <s v="Noel Staavos"/>
    <x v="1"/>
    <s v="United States"/>
    <s v="Boise"/>
    <x v="45"/>
    <n v="83704"/>
    <x v="1"/>
    <s v="OFF-BI-10004970"/>
    <x v="1"/>
    <x v="8"/>
    <s v="ACCOHIDE 3-Ring Binder, Blue, 1&quot;"/>
    <n v="3.3039999999999998"/>
    <n v="1"/>
    <n v="0.2"/>
    <x v="3750"/>
  </r>
  <r>
    <n v="4467"/>
    <x v="2213"/>
    <x v="221"/>
    <d v="2017-12-01T00:00:00"/>
    <s v="Standard Class"/>
    <s v="KA-16525"/>
    <s v="Kelly Andreada"/>
    <x v="0"/>
    <s v="United States"/>
    <s v="New York City"/>
    <x v="15"/>
    <n v="10035"/>
    <x v="3"/>
    <s v="OFF-AR-10003759"/>
    <x v="1"/>
    <x v="6"/>
    <s v="Crayola Anti Dust Chalk, 12/Pack"/>
    <n v="16.38"/>
    <n v="9"/>
    <n v="0"/>
    <x v="3751"/>
  </r>
  <r>
    <n v="4468"/>
    <x v="2213"/>
    <x v="221"/>
    <d v="2017-12-01T00:00:00"/>
    <s v="Standard Class"/>
    <s v="KA-16525"/>
    <s v="Kelly Andreada"/>
    <x v="0"/>
    <s v="United States"/>
    <s v="New York City"/>
    <x v="15"/>
    <n v="10035"/>
    <x v="3"/>
    <s v="OFF-EN-10003001"/>
    <x v="1"/>
    <x v="12"/>
    <s v="Ames Color-File Green Diamond Border X-ray Mailers"/>
    <n v="167.96"/>
    <n v="2"/>
    <n v="0"/>
    <x v="1280"/>
  </r>
  <r>
    <n v="4469"/>
    <x v="2213"/>
    <x v="221"/>
    <d v="2017-12-01T00:00:00"/>
    <s v="Standard Class"/>
    <s v="KA-16525"/>
    <s v="Kelly Andreada"/>
    <x v="0"/>
    <s v="United States"/>
    <s v="New York City"/>
    <x v="15"/>
    <n v="10035"/>
    <x v="3"/>
    <s v="FUR-BO-10000780"/>
    <x v="0"/>
    <x v="0"/>
    <s v="O'Sullivan Plantations 2-Door Library in Landvery Oak"/>
    <n v="321.56799999999998"/>
    <n v="2"/>
    <n v="0.2"/>
    <x v="3752"/>
  </r>
  <r>
    <n v="4470"/>
    <x v="2213"/>
    <x v="221"/>
    <d v="2017-12-01T00:00:00"/>
    <s v="Standard Class"/>
    <s v="KA-16525"/>
    <s v="Kelly Andreada"/>
    <x v="0"/>
    <s v="United States"/>
    <s v="New York City"/>
    <x v="15"/>
    <n v="10035"/>
    <x v="3"/>
    <s v="OFF-PA-10001972"/>
    <x v="1"/>
    <x v="10"/>
    <s v="Xerox 214"/>
    <n v="12.96"/>
    <n v="2"/>
    <n v="0"/>
    <x v="91"/>
  </r>
  <r>
    <n v="4471"/>
    <x v="2214"/>
    <x v="540"/>
    <d v="2017-05-12T00:00:00"/>
    <s v="Standard Class"/>
    <s v="DJ-13510"/>
    <s v="Don Jones"/>
    <x v="1"/>
    <s v="United States"/>
    <s v="Philadelphia"/>
    <x v="9"/>
    <n v="19140"/>
    <x v="3"/>
    <s v="FUR-CH-10003535"/>
    <x v="0"/>
    <x v="1"/>
    <s v="Global Armless Task Chair, Royal Blue"/>
    <n v="128.05799999999999"/>
    <n v="3"/>
    <n v="0.3"/>
    <x v="3753"/>
  </r>
  <r>
    <n v="4472"/>
    <x v="2215"/>
    <x v="365"/>
    <d v="2017-09-29T00:00:00"/>
    <s v="Same Day"/>
    <s v="MG-17680"/>
    <s v="Maureen Gastineau"/>
    <x v="2"/>
    <s v="United States"/>
    <s v="Mentor"/>
    <x v="24"/>
    <n v="44060"/>
    <x v="3"/>
    <s v="FUR-CH-10003774"/>
    <x v="0"/>
    <x v="1"/>
    <s v="Global Wood Trimmed Manager's Task Chair, Khaki"/>
    <n v="63.686"/>
    <n v="1"/>
    <n v="0.3"/>
    <x v="3754"/>
  </r>
  <r>
    <n v="4473"/>
    <x v="2215"/>
    <x v="365"/>
    <d v="2017-09-29T00:00:00"/>
    <s v="Same Day"/>
    <s v="MG-17680"/>
    <s v="Maureen Gastineau"/>
    <x v="2"/>
    <s v="United States"/>
    <s v="Mentor"/>
    <x v="24"/>
    <n v="44060"/>
    <x v="3"/>
    <s v="TEC-AC-10004571"/>
    <x v="2"/>
    <x v="11"/>
    <s v="Logitech G700s Rechargeable Gaming Mouse"/>
    <n v="239.976"/>
    <n v="3"/>
    <n v="0.2"/>
    <x v="3755"/>
  </r>
  <r>
    <n v="4474"/>
    <x v="2215"/>
    <x v="365"/>
    <d v="2017-09-29T00:00:00"/>
    <s v="Same Day"/>
    <s v="MG-17680"/>
    <s v="Maureen Gastineau"/>
    <x v="2"/>
    <s v="United States"/>
    <s v="Mentor"/>
    <x v="24"/>
    <n v="44060"/>
    <x v="3"/>
    <s v="FUR-TA-10004442"/>
    <x v="0"/>
    <x v="3"/>
    <s v="Riverside Furniture Stanwyck Manor Table Series"/>
    <n v="344.22"/>
    <n v="2"/>
    <n v="0.4"/>
    <x v="3756"/>
  </r>
  <r>
    <n v="4475"/>
    <x v="2215"/>
    <x v="365"/>
    <d v="2017-09-29T00:00:00"/>
    <s v="Same Day"/>
    <s v="MG-17680"/>
    <s v="Maureen Gastineau"/>
    <x v="2"/>
    <s v="United States"/>
    <s v="Mentor"/>
    <x v="24"/>
    <n v="44060"/>
    <x v="3"/>
    <s v="OFF-PA-10002787"/>
    <x v="1"/>
    <x v="10"/>
    <s v="Xerox 227"/>
    <n v="15.552"/>
    <n v="3"/>
    <n v="0.2"/>
    <x v="12"/>
  </r>
  <r>
    <n v="4476"/>
    <x v="2215"/>
    <x v="365"/>
    <d v="2017-09-29T00:00:00"/>
    <s v="Same Day"/>
    <s v="MG-17680"/>
    <s v="Maureen Gastineau"/>
    <x v="2"/>
    <s v="United States"/>
    <s v="Mentor"/>
    <x v="24"/>
    <n v="44060"/>
    <x v="3"/>
    <s v="FUR-FU-10004586"/>
    <x v="0"/>
    <x v="5"/>
    <s v="G.E. Longer-Life Indoor Recessed Floodlight Bulbs"/>
    <n v="21.248000000000001"/>
    <n v="4"/>
    <n v="0.2"/>
    <x v="3757"/>
  </r>
  <r>
    <n v="4477"/>
    <x v="2215"/>
    <x v="365"/>
    <d v="2017-09-29T00:00:00"/>
    <s v="Same Day"/>
    <s v="MG-17680"/>
    <s v="Maureen Gastineau"/>
    <x v="2"/>
    <s v="United States"/>
    <s v="Mentor"/>
    <x v="24"/>
    <n v="44060"/>
    <x v="3"/>
    <s v="OFF-PA-10002606"/>
    <x v="1"/>
    <x v="10"/>
    <s v="Xerox 1928"/>
    <n v="8.4480000000000004"/>
    <n v="2"/>
    <n v="0.2"/>
    <x v="590"/>
  </r>
  <r>
    <n v="4478"/>
    <x v="2216"/>
    <x v="760"/>
    <d v="2017-10-22T00:00:00"/>
    <s v="Same Day"/>
    <s v="BD-11620"/>
    <s v="Brian DeCherney"/>
    <x v="0"/>
    <s v="United States"/>
    <s v="Lawton"/>
    <x v="26"/>
    <n v="73505"/>
    <x v="2"/>
    <s v="OFF-ST-10000129"/>
    <x v="1"/>
    <x v="4"/>
    <s v="Fellowes Recycled Storage Drawers"/>
    <n v="333.09"/>
    <n v="3"/>
    <n v="0"/>
    <x v="3758"/>
  </r>
  <r>
    <n v="4479"/>
    <x v="2216"/>
    <x v="760"/>
    <d v="2017-10-22T00:00:00"/>
    <s v="Same Day"/>
    <s v="BD-11620"/>
    <s v="Brian DeCherney"/>
    <x v="0"/>
    <s v="United States"/>
    <s v="Lawton"/>
    <x v="26"/>
    <n v="73505"/>
    <x v="2"/>
    <s v="FUR-TA-10003748"/>
    <x v="0"/>
    <x v="3"/>
    <s v="Bevis 36 x 72 Conference Tables"/>
    <n v="248.98"/>
    <n v="2"/>
    <n v="0"/>
    <x v="3759"/>
  </r>
  <r>
    <n v="4480"/>
    <x v="2217"/>
    <x v="977"/>
    <d v="2014-03-28T00:00:00"/>
    <s v="Standard Class"/>
    <s v="CD-11920"/>
    <s v="Carlos Daly"/>
    <x v="0"/>
    <s v="United States"/>
    <s v="New York City"/>
    <x v="15"/>
    <n v="10024"/>
    <x v="3"/>
    <s v="OFF-PA-10004948"/>
    <x v="1"/>
    <x v="10"/>
    <s v="Xerox 190"/>
    <n v="24.9"/>
    <n v="5"/>
    <n v="0"/>
    <x v="1771"/>
  </r>
  <r>
    <n v="4481"/>
    <x v="2218"/>
    <x v="54"/>
    <d v="2016-11-08T00:00:00"/>
    <s v="Standard Class"/>
    <s v="XP-21865"/>
    <s v="Xylona Preis"/>
    <x v="0"/>
    <s v="United States"/>
    <s v="Los Angeles"/>
    <x v="1"/>
    <n v="90049"/>
    <x v="1"/>
    <s v="OFF-FA-10001561"/>
    <x v="1"/>
    <x v="13"/>
    <s v="Stockwell Push Pins"/>
    <n v="15.26"/>
    <n v="7"/>
    <n v="0"/>
    <x v="3760"/>
  </r>
  <r>
    <n v="4482"/>
    <x v="2218"/>
    <x v="54"/>
    <d v="2016-11-08T00:00:00"/>
    <s v="Standard Class"/>
    <s v="XP-21865"/>
    <s v="Xylona Preis"/>
    <x v="0"/>
    <s v="United States"/>
    <s v="Los Angeles"/>
    <x v="1"/>
    <n v="90049"/>
    <x v="1"/>
    <s v="OFF-AP-10002998"/>
    <x v="1"/>
    <x v="9"/>
    <s v="Holmes 99% HEPA Air Purifier"/>
    <n v="43.32"/>
    <n v="2"/>
    <n v="0"/>
    <x v="3761"/>
  </r>
  <r>
    <n v="4483"/>
    <x v="2218"/>
    <x v="54"/>
    <d v="2016-11-08T00:00:00"/>
    <s v="Standard Class"/>
    <s v="XP-21865"/>
    <s v="Xylona Preis"/>
    <x v="0"/>
    <s v="United States"/>
    <s v="Los Angeles"/>
    <x v="1"/>
    <n v="90049"/>
    <x v="1"/>
    <s v="OFF-BI-10003981"/>
    <x v="1"/>
    <x v="8"/>
    <s v="Avery Durable Plastic 1&quot; Binders"/>
    <n v="43.584000000000003"/>
    <n v="12"/>
    <n v="0.2"/>
    <x v="3762"/>
  </r>
  <r>
    <n v="4484"/>
    <x v="2218"/>
    <x v="54"/>
    <d v="2016-11-08T00:00:00"/>
    <s v="Standard Class"/>
    <s v="XP-21865"/>
    <s v="Xylona Preis"/>
    <x v="0"/>
    <s v="United States"/>
    <s v="Los Angeles"/>
    <x v="1"/>
    <n v="90049"/>
    <x v="1"/>
    <s v="OFF-PA-10001725"/>
    <x v="1"/>
    <x v="10"/>
    <s v="Xerox 1892"/>
    <n v="116.28"/>
    <n v="3"/>
    <n v="0"/>
    <x v="2393"/>
  </r>
  <r>
    <n v="4485"/>
    <x v="2218"/>
    <x v="54"/>
    <d v="2016-11-08T00:00:00"/>
    <s v="Standard Class"/>
    <s v="XP-21865"/>
    <s v="Xylona Preis"/>
    <x v="0"/>
    <s v="United States"/>
    <s v="Los Angeles"/>
    <x v="1"/>
    <n v="90049"/>
    <x v="1"/>
    <s v="OFF-BI-10002071"/>
    <x v="1"/>
    <x v="8"/>
    <s v="Fellowes Black Plastic Comb Bindings"/>
    <n v="9.2959999999999994"/>
    <n v="2"/>
    <n v="0.2"/>
    <x v="3763"/>
  </r>
  <r>
    <n v="4486"/>
    <x v="2218"/>
    <x v="54"/>
    <d v="2016-11-08T00:00:00"/>
    <s v="Standard Class"/>
    <s v="XP-21865"/>
    <s v="Xylona Preis"/>
    <x v="0"/>
    <s v="United States"/>
    <s v="Los Angeles"/>
    <x v="1"/>
    <n v="90049"/>
    <x v="1"/>
    <s v="OFF-PA-10000477"/>
    <x v="1"/>
    <x v="10"/>
    <s v="Xerox 22"/>
    <n v="19.440000000000001"/>
    <n v="3"/>
    <n v="0"/>
    <x v="551"/>
  </r>
  <r>
    <n v="4487"/>
    <x v="2218"/>
    <x v="54"/>
    <d v="2016-11-08T00:00:00"/>
    <s v="Standard Class"/>
    <s v="XP-21865"/>
    <s v="Xylona Preis"/>
    <x v="0"/>
    <s v="United States"/>
    <s v="Los Angeles"/>
    <x v="1"/>
    <n v="90049"/>
    <x v="1"/>
    <s v="OFF-PA-10004359"/>
    <x v="1"/>
    <x v="10"/>
    <s v="Multicolor Computer Printout Paper"/>
    <n v="314.55"/>
    <n v="3"/>
    <n v="0"/>
    <x v="1945"/>
  </r>
  <r>
    <n v="4488"/>
    <x v="2219"/>
    <x v="577"/>
    <d v="2015-09-11T00:00:00"/>
    <s v="Standard Class"/>
    <s v="CA-12055"/>
    <s v="Cathy Armstrong"/>
    <x v="2"/>
    <s v="United States"/>
    <s v="Houston"/>
    <x v="5"/>
    <n v="77036"/>
    <x v="2"/>
    <s v="OFF-BI-10000962"/>
    <x v="1"/>
    <x v="8"/>
    <s v="Acco Flexible ACCOHIDE Square Ring Data Binder, Dark Blue, 11 1/2&quot; X 14&quot; 7/8&quot;"/>
    <n v="16.27"/>
    <n v="5"/>
    <n v="0.8"/>
    <x v="3764"/>
  </r>
  <r>
    <n v="4489"/>
    <x v="2219"/>
    <x v="577"/>
    <d v="2015-09-11T00:00:00"/>
    <s v="Standard Class"/>
    <s v="CA-12055"/>
    <s v="Cathy Armstrong"/>
    <x v="2"/>
    <s v="United States"/>
    <s v="Houston"/>
    <x v="5"/>
    <n v="77036"/>
    <x v="2"/>
    <s v="OFF-SU-10003567"/>
    <x v="1"/>
    <x v="14"/>
    <s v="Stiletto Hand Letter Openers"/>
    <n v="69.12"/>
    <n v="9"/>
    <n v="0.2"/>
    <x v="3765"/>
  </r>
  <r>
    <n v="4490"/>
    <x v="2219"/>
    <x v="577"/>
    <d v="2015-09-11T00:00:00"/>
    <s v="Standard Class"/>
    <s v="CA-12055"/>
    <s v="Cathy Armstrong"/>
    <x v="2"/>
    <s v="United States"/>
    <s v="Houston"/>
    <x v="5"/>
    <n v="77036"/>
    <x v="2"/>
    <s v="OFF-BI-10003708"/>
    <x v="1"/>
    <x v="8"/>
    <s v="Acco Four Pocket Poly Ring Binder with Label Holder, Smoke, 1&quot;"/>
    <n v="4.47"/>
    <n v="3"/>
    <n v="0.8"/>
    <x v="3766"/>
  </r>
  <r>
    <n v="4491"/>
    <x v="2220"/>
    <x v="718"/>
    <d v="2017-08-21T00:00:00"/>
    <s v="Standard Class"/>
    <s v="JM-15250"/>
    <s v="Janet Martin"/>
    <x v="0"/>
    <s v="United States"/>
    <s v="Los Angeles"/>
    <x v="1"/>
    <n v="90032"/>
    <x v="1"/>
    <s v="FUR-TA-10001095"/>
    <x v="0"/>
    <x v="3"/>
    <s v="Chromcraft Round Conference Tables"/>
    <n v="418.29599999999999"/>
    <n v="3"/>
    <n v="0.2"/>
    <x v="3767"/>
  </r>
  <r>
    <n v="4492"/>
    <x v="2221"/>
    <x v="588"/>
    <d v="2014-12-03T00:00:00"/>
    <s v="Second Class"/>
    <s v="JK-15730"/>
    <s v="Joe Kamberova"/>
    <x v="0"/>
    <s v="United States"/>
    <s v="Columbus"/>
    <x v="24"/>
    <n v="43229"/>
    <x v="3"/>
    <s v="TEC-CO-10001571"/>
    <x v="2"/>
    <x v="16"/>
    <s v="Sharp 1540cs Digital Laser Copier"/>
    <n v="659.98800000000006"/>
    <n v="2"/>
    <n v="0.4"/>
    <x v="3768"/>
  </r>
  <r>
    <n v="4493"/>
    <x v="2221"/>
    <x v="588"/>
    <d v="2014-12-03T00:00:00"/>
    <s v="Second Class"/>
    <s v="JK-15730"/>
    <s v="Joe Kamberova"/>
    <x v="0"/>
    <s v="United States"/>
    <s v="Columbus"/>
    <x v="24"/>
    <n v="43229"/>
    <x v="3"/>
    <s v="FUR-FU-10000221"/>
    <x v="0"/>
    <x v="5"/>
    <s v="Master Caster Door Stop, Brown"/>
    <n v="8.1280000000000001"/>
    <n v="2"/>
    <n v="0.2"/>
    <x v="3769"/>
  </r>
  <r>
    <n v="4494"/>
    <x v="2221"/>
    <x v="588"/>
    <d v="2014-12-03T00:00:00"/>
    <s v="Second Class"/>
    <s v="JK-15730"/>
    <s v="Joe Kamberova"/>
    <x v="0"/>
    <s v="United States"/>
    <s v="Columbus"/>
    <x v="24"/>
    <n v="43229"/>
    <x v="3"/>
    <s v="OFF-PA-10001972"/>
    <x v="1"/>
    <x v="10"/>
    <s v="Xerox 214"/>
    <n v="36.287999999999997"/>
    <n v="7"/>
    <n v="0.2"/>
    <x v="1663"/>
  </r>
  <r>
    <n v="4495"/>
    <x v="2221"/>
    <x v="588"/>
    <d v="2014-12-03T00:00:00"/>
    <s v="Second Class"/>
    <s v="JK-15730"/>
    <s v="Joe Kamberova"/>
    <x v="0"/>
    <s v="United States"/>
    <s v="Columbus"/>
    <x v="24"/>
    <n v="43229"/>
    <x v="3"/>
    <s v="FUR-CH-10000015"/>
    <x v="0"/>
    <x v="1"/>
    <s v="Hon Multipurpose Stacking Arm Chairs"/>
    <n v="909.72"/>
    <n v="6"/>
    <n v="0.3"/>
    <x v="3770"/>
  </r>
  <r>
    <n v="4496"/>
    <x v="2222"/>
    <x v="978"/>
    <d v="2017-06-23T00:00:00"/>
    <s v="Standard Class"/>
    <s v="CC-12670"/>
    <s v="Craig Carreira"/>
    <x v="0"/>
    <s v="United States"/>
    <s v="Los Angeles"/>
    <x v="1"/>
    <n v="90032"/>
    <x v="1"/>
    <s v="FUR-BO-10004015"/>
    <x v="0"/>
    <x v="0"/>
    <s v="Bush Andora Bookcase, Maple/Graphite Gray Finish"/>
    <n v="917.92349999999999"/>
    <n v="9"/>
    <n v="0.15"/>
    <x v="3771"/>
  </r>
  <r>
    <n v="4497"/>
    <x v="2222"/>
    <x v="978"/>
    <d v="2017-06-23T00:00:00"/>
    <s v="Standard Class"/>
    <s v="CC-12670"/>
    <s v="Craig Carreira"/>
    <x v="0"/>
    <s v="United States"/>
    <s v="Los Angeles"/>
    <x v="1"/>
    <n v="90032"/>
    <x v="1"/>
    <s v="OFF-PA-10002036"/>
    <x v="1"/>
    <x v="10"/>
    <s v="Xerox 1930"/>
    <n v="38.880000000000003"/>
    <n v="6"/>
    <n v="0"/>
    <x v="3772"/>
  </r>
  <r>
    <n v="4498"/>
    <x v="2223"/>
    <x v="574"/>
    <d v="2017-12-09T00:00:00"/>
    <s v="Standard Class"/>
    <s v="GW-14605"/>
    <s v="Giulietta Weimer"/>
    <x v="0"/>
    <s v="United States"/>
    <s v="Philadelphia"/>
    <x v="9"/>
    <n v="19140"/>
    <x v="3"/>
    <s v="OFF-BI-10003650"/>
    <x v="1"/>
    <x v="8"/>
    <s v="GBC DocuBind 300 Electric Binding Machine"/>
    <n v="631.17600000000004"/>
    <n v="4"/>
    <n v="0.7"/>
    <x v="3773"/>
  </r>
  <r>
    <n v="4499"/>
    <x v="2224"/>
    <x v="871"/>
    <d v="2014-11-26T00:00:00"/>
    <s v="Standard Class"/>
    <s v="GR-14560"/>
    <s v="Georgia Rosenberg"/>
    <x v="1"/>
    <s v="United States"/>
    <s v="San Francisco"/>
    <x v="1"/>
    <n v="94110"/>
    <x v="1"/>
    <s v="OFF-PA-10003309"/>
    <x v="1"/>
    <x v="10"/>
    <s v="Xerox 211"/>
    <n v="12.96"/>
    <n v="2"/>
    <n v="0"/>
    <x v="91"/>
  </r>
  <r>
    <n v="4500"/>
    <x v="2225"/>
    <x v="342"/>
    <d v="2016-04-16T00:00:00"/>
    <s v="Standard Class"/>
    <s v="FM-14215"/>
    <s v="Filia McAdams"/>
    <x v="1"/>
    <s v="United States"/>
    <s v="Bakersfield"/>
    <x v="1"/>
    <n v="93309"/>
    <x v="1"/>
    <s v="OFF-PA-10002787"/>
    <x v="1"/>
    <x v="10"/>
    <s v="Xerox 227"/>
    <n v="12.96"/>
    <n v="2"/>
    <n v="0"/>
    <x v="91"/>
  </r>
  <r>
    <n v="4501"/>
    <x v="2225"/>
    <x v="342"/>
    <d v="2016-04-16T00:00:00"/>
    <s v="Standard Class"/>
    <s v="FM-14215"/>
    <s v="Filia McAdams"/>
    <x v="1"/>
    <s v="United States"/>
    <s v="Bakersfield"/>
    <x v="1"/>
    <n v="93309"/>
    <x v="1"/>
    <s v="OFF-BI-10000174"/>
    <x v="1"/>
    <x v="8"/>
    <s v="Wilson Jones Clip &amp; Carry Folder Binder Tool for Ring Binders, Clear"/>
    <n v="23.2"/>
    <n v="5"/>
    <n v="0.2"/>
    <x v="3774"/>
  </r>
  <r>
    <n v="4502"/>
    <x v="2226"/>
    <x v="479"/>
    <d v="2014-07-04T00:00:00"/>
    <s v="Standard Class"/>
    <s v="MS-17980"/>
    <s v="Michael Stewart"/>
    <x v="1"/>
    <s v="United States"/>
    <s v="Houston"/>
    <x v="5"/>
    <n v="77095"/>
    <x v="2"/>
    <s v="OFF-PA-10002005"/>
    <x v="1"/>
    <x v="10"/>
    <s v="Xerox 225"/>
    <n v="25.92"/>
    <n v="5"/>
    <n v="0.2"/>
    <x v="1430"/>
  </r>
  <r>
    <n v="4503"/>
    <x v="2226"/>
    <x v="479"/>
    <d v="2014-07-04T00:00:00"/>
    <s v="Standard Class"/>
    <s v="MS-17980"/>
    <s v="Michael Stewart"/>
    <x v="1"/>
    <s v="United States"/>
    <s v="Houston"/>
    <x v="5"/>
    <n v="77095"/>
    <x v="2"/>
    <s v="OFF-FA-10002815"/>
    <x v="1"/>
    <x v="13"/>
    <s v="Staples"/>
    <n v="21.312000000000001"/>
    <n v="6"/>
    <n v="0.2"/>
    <x v="3775"/>
  </r>
  <r>
    <n v="4504"/>
    <x v="2227"/>
    <x v="163"/>
    <d v="2014-12-29T00:00:00"/>
    <s v="Standard Class"/>
    <s v="BF-11170"/>
    <s v="Ben Ferrer"/>
    <x v="2"/>
    <s v="United States"/>
    <s v="Los Angeles"/>
    <x v="1"/>
    <n v="90045"/>
    <x v="1"/>
    <s v="TEC-PH-10000213"/>
    <x v="2"/>
    <x v="7"/>
    <s v="Seidio BD2-HK3IPH5-BK DILEX Case and Holster Combo for Apple iPhone 5/5s - Black"/>
    <n v="173.65600000000001"/>
    <n v="7"/>
    <n v="0.2"/>
    <x v="3776"/>
  </r>
  <r>
    <n v="4505"/>
    <x v="2227"/>
    <x v="163"/>
    <d v="2014-12-29T00:00:00"/>
    <s v="Standard Class"/>
    <s v="BF-11170"/>
    <s v="Ben Ferrer"/>
    <x v="2"/>
    <s v="United States"/>
    <s v="Los Angeles"/>
    <x v="1"/>
    <n v="90045"/>
    <x v="1"/>
    <s v="OFF-AP-10000828"/>
    <x v="1"/>
    <x v="9"/>
    <s v="Avanti 4.4 Cu. Ft. Refrigerator"/>
    <n v="361.96"/>
    <n v="2"/>
    <n v="0"/>
    <x v="3777"/>
  </r>
  <r>
    <n v="4506"/>
    <x v="2227"/>
    <x v="163"/>
    <d v="2014-12-29T00:00:00"/>
    <s v="Standard Class"/>
    <s v="BF-11170"/>
    <s v="Ben Ferrer"/>
    <x v="2"/>
    <s v="United States"/>
    <s v="Los Angeles"/>
    <x v="1"/>
    <n v="90045"/>
    <x v="1"/>
    <s v="TEC-AC-10004708"/>
    <x v="2"/>
    <x v="11"/>
    <s v="Sony 32GB Class 10 Micro SDHC R40 Memory Card"/>
    <n v="62.85"/>
    <n v="3"/>
    <n v="0"/>
    <x v="3778"/>
  </r>
  <r>
    <n v="4507"/>
    <x v="2227"/>
    <x v="163"/>
    <d v="2014-12-29T00:00:00"/>
    <s v="Standard Class"/>
    <s v="BF-11170"/>
    <s v="Ben Ferrer"/>
    <x v="2"/>
    <s v="United States"/>
    <s v="Los Angeles"/>
    <x v="1"/>
    <n v="90045"/>
    <x v="1"/>
    <s v="TEC-PH-10001530"/>
    <x v="2"/>
    <x v="7"/>
    <s v="Cisco Unified IP Phone 7945G VoIP phone"/>
    <n v="818.37599999999998"/>
    <n v="3"/>
    <n v="0.2"/>
    <x v="3779"/>
  </r>
  <r>
    <n v="4508"/>
    <x v="2227"/>
    <x v="163"/>
    <d v="2014-12-29T00:00:00"/>
    <s v="Standard Class"/>
    <s v="BF-11170"/>
    <s v="Ben Ferrer"/>
    <x v="2"/>
    <s v="United States"/>
    <s v="Los Angeles"/>
    <x v="1"/>
    <n v="90045"/>
    <x v="1"/>
    <s v="OFF-ST-10002301"/>
    <x v="1"/>
    <x v="4"/>
    <s v="Tennsco Commercial Shelving"/>
    <n v="20.34"/>
    <n v="1"/>
    <n v="0"/>
    <x v="3780"/>
  </r>
  <r>
    <n v="4509"/>
    <x v="2227"/>
    <x v="163"/>
    <d v="2014-12-29T00:00:00"/>
    <s v="Standard Class"/>
    <s v="BF-11170"/>
    <s v="Ben Ferrer"/>
    <x v="2"/>
    <s v="United States"/>
    <s v="Los Angeles"/>
    <x v="1"/>
    <n v="90045"/>
    <x v="1"/>
    <s v="FUR-FU-10002554"/>
    <x v="0"/>
    <x v="5"/>
    <s v="Westinghouse Floor Lamp with Metal Mesh Shade, Black"/>
    <n v="23.99"/>
    <n v="1"/>
    <n v="0"/>
    <x v="1203"/>
  </r>
  <r>
    <n v="4510"/>
    <x v="2228"/>
    <x v="979"/>
    <d v="2017-05-29T00:00:00"/>
    <s v="Standard Class"/>
    <s v="VS-21820"/>
    <s v="Vivek Sundaresam"/>
    <x v="0"/>
    <s v="United States"/>
    <s v="Los Angeles"/>
    <x v="1"/>
    <n v="90036"/>
    <x v="1"/>
    <s v="FUR-TA-10001520"/>
    <x v="0"/>
    <x v="3"/>
    <s v="Lesro Sheffield Collection Coffee Table, End Table, Center Table, Corner Table"/>
    <n v="171.28800000000001"/>
    <n v="3"/>
    <n v="0.2"/>
    <x v="2664"/>
  </r>
  <r>
    <n v="4511"/>
    <x v="2229"/>
    <x v="338"/>
    <d v="2016-11-14T00:00:00"/>
    <s v="Standard Class"/>
    <s v="KM-16225"/>
    <s v="Kalyca Meade"/>
    <x v="1"/>
    <s v="United States"/>
    <s v="Springfield"/>
    <x v="25"/>
    <n v="65807"/>
    <x v="2"/>
    <s v="FUR-FU-10001085"/>
    <x v="0"/>
    <x v="5"/>
    <s v="3M Polarizing Light Filter Sleeves"/>
    <n v="37.299999999999997"/>
    <n v="2"/>
    <n v="0"/>
    <x v="3781"/>
  </r>
  <r>
    <n v="4512"/>
    <x v="2229"/>
    <x v="338"/>
    <d v="2016-11-14T00:00:00"/>
    <s v="Standard Class"/>
    <s v="KM-16225"/>
    <s v="Kalyca Meade"/>
    <x v="1"/>
    <s v="United States"/>
    <s v="Springfield"/>
    <x v="25"/>
    <n v="65807"/>
    <x v="2"/>
    <s v="OFF-BI-10001597"/>
    <x v="1"/>
    <x v="8"/>
    <s v="Wilson Jones Ledger-Size, Piano-Hinge Binder, 2&quot;, Blue"/>
    <n v="81.96"/>
    <n v="2"/>
    <n v="0"/>
    <x v="3782"/>
  </r>
  <r>
    <n v="4513"/>
    <x v="2230"/>
    <x v="824"/>
    <d v="2016-10-03T00:00:00"/>
    <s v="First Class"/>
    <s v="LP-17095"/>
    <s v="Liz Preis"/>
    <x v="0"/>
    <s v="United States"/>
    <s v="Phoenix"/>
    <x v="16"/>
    <n v="85023"/>
    <x v="1"/>
    <s v="OFF-BI-10002429"/>
    <x v="1"/>
    <x v="8"/>
    <s v="Premier Elliptical Ring Binder, Black"/>
    <n v="54.792000000000002"/>
    <n v="6"/>
    <n v="0.7"/>
    <x v="3783"/>
  </r>
  <r>
    <n v="4514"/>
    <x v="2231"/>
    <x v="47"/>
    <d v="2016-09-08T00:00:00"/>
    <s v="First Class"/>
    <s v="BG-11740"/>
    <s v="Bruce Geld"/>
    <x v="0"/>
    <s v="United States"/>
    <s v="Houston"/>
    <x v="5"/>
    <n v="77070"/>
    <x v="2"/>
    <s v="OFF-ST-10001590"/>
    <x v="1"/>
    <x v="4"/>
    <s v="Tenex Personal Project File with Scoop Front Design, Black"/>
    <n v="10.784000000000001"/>
    <n v="1"/>
    <n v="0.2"/>
    <x v="672"/>
  </r>
  <r>
    <n v="4515"/>
    <x v="2232"/>
    <x v="189"/>
    <d v="2016-11-01T00:00:00"/>
    <s v="Second Class"/>
    <s v="BW-11200"/>
    <s v="Ben Wallace"/>
    <x v="0"/>
    <s v="United States"/>
    <s v="Hampton"/>
    <x v="17"/>
    <n v="23666"/>
    <x v="0"/>
    <s v="FUR-CH-10000847"/>
    <x v="0"/>
    <x v="1"/>
    <s v="Global Executive Mid-Back Manager's Chair"/>
    <n v="290.98"/>
    <n v="1"/>
    <n v="0"/>
    <x v="3784"/>
  </r>
  <r>
    <n v="4516"/>
    <x v="2233"/>
    <x v="760"/>
    <d v="2017-10-26T00:00:00"/>
    <s v="Standard Class"/>
    <s v="PS-18970"/>
    <s v="Paul Stevenson"/>
    <x v="2"/>
    <s v="United States"/>
    <s v="Tulsa"/>
    <x v="26"/>
    <n v="74133"/>
    <x v="2"/>
    <s v="OFF-AR-10003179"/>
    <x v="1"/>
    <x v="6"/>
    <s v="Dixon Ticonderoga Core-Lock Colored Pencils"/>
    <n v="36.44"/>
    <n v="4"/>
    <n v="0"/>
    <x v="3252"/>
  </r>
  <r>
    <n v="4517"/>
    <x v="2234"/>
    <x v="306"/>
    <d v="2016-09-20T00:00:00"/>
    <s v="Standard Class"/>
    <s v="RB-19570"/>
    <s v="Rob Beeghly"/>
    <x v="0"/>
    <s v="United States"/>
    <s v="Seattle"/>
    <x v="4"/>
    <n v="98105"/>
    <x v="1"/>
    <s v="OFF-PA-10000807"/>
    <x v="1"/>
    <x v="10"/>
    <s v="TOPS &quot;Important Message&quot; Pads, Canary, 4-1/4 x 5-1/2, 50 Sheets per Pad"/>
    <n v="21.4"/>
    <n v="5"/>
    <n v="0"/>
    <x v="3785"/>
  </r>
  <r>
    <n v="4518"/>
    <x v="2234"/>
    <x v="306"/>
    <d v="2016-09-20T00:00:00"/>
    <s v="Standard Class"/>
    <s v="RB-19570"/>
    <s v="Rob Beeghly"/>
    <x v="0"/>
    <s v="United States"/>
    <s v="Seattle"/>
    <x v="4"/>
    <n v="98105"/>
    <x v="1"/>
    <s v="OFF-BI-10002103"/>
    <x v="1"/>
    <x v="8"/>
    <s v="Cardinal Slant-D Ring Binder, Heavy Gauge Vinyl"/>
    <n v="48.664000000000001"/>
    <n v="7"/>
    <n v="0.2"/>
    <x v="3786"/>
  </r>
  <r>
    <n v="4519"/>
    <x v="2235"/>
    <x v="477"/>
    <d v="2016-10-01T00:00:00"/>
    <s v="Standard Class"/>
    <s v="JW-16075"/>
    <s v="Julia West"/>
    <x v="0"/>
    <s v="United States"/>
    <s v="San Francisco"/>
    <x v="1"/>
    <n v="94109"/>
    <x v="1"/>
    <s v="OFF-AR-10004441"/>
    <x v="1"/>
    <x v="6"/>
    <s v="BIC Brite Liner Highlighters"/>
    <n v="16.559999999999999"/>
    <n v="4"/>
    <n v="0"/>
    <x v="3787"/>
  </r>
  <r>
    <n v="4520"/>
    <x v="2236"/>
    <x v="193"/>
    <d v="2017-06-14T00:00:00"/>
    <s v="Standard Class"/>
    <s v="ND-18460"/>
    <s v="Neil Ducich"/>
    <x v="1"/>
    <s v="United States"/>
    <s v="Jacksonville"/>
    <x v="2"/>
    <n v="32216"/>
    <x v="0"/>
    <s v="OFF-ST-10003805"/>
    <x v="1"/>
    <x v="4"/>
    <s v="24 Capacity Maxi Data Binder Racks, Pearl"/>
    <n v="1347.52"/>
    <n v="8"/>
    <n v="0.2"/>
    <x v="3788"/>
  </r>
  <r>
    <n v="4521"/>
    <x v="2237"/>
    <x v="980"/>
    <d v="2014-02-26T00:00:00"/>
    <s v="Standard Class"/>
    <s v="LC-16930"/>
    <s v="Linda Cazamias"/>
    <x v="1"/>
    <s v="United States"/>
    <s v="Richmond"/>
    <x v="14"/>
    <n v="47374"/>
    <x v="2"/>
    <s v="TEC-AC-10001284"/>
    <x v="2"/>
    <x v="11"/>
    <s v="Enermax Briskie RF Wireless Keyboard and Mouse Combo"/>
    <n v="62.31"/>
    <n v="3"/>
    <n v="0"/>
    <x v="3789"/>
  </r>
  <r>
    <n v="4522"/>
    <x v="2237"/>
    <x v="980"/>
    <d v="2014-02-26T00:00:00"/>
    <s v="Standard Class"/>
    <s v="LC-16930"/>
    <s v="Linda Cazamias"/>
    <x v="1"/>
    <s v="United States"/>
    <s v="Richmond"/>
    <x v="14"/>
    <n v="47374"/>
    <x v="2"/>
    <s v="FUR-FU-10000221"/>
    <x v="0"/>
    <x v="5"/>
    <s v="Master Caster Door Stop, Brown"/>
    <n v="20.32"/>
    <n v="4"/>
    <n v="0"/>
    <x v="2518"/>
  </r>
  <r>
    <n v="4523"/>
    <x v="2238"/>
    <x v="297"/>
    <d v="2017-02-25T00:00:00"/>
    <s v="Second Class"/>
    <s v="BP-11095"/>
    <s v="Bart Pistole"/>
    <x v="1"/>
    <s v="United States"/>
    <s v="Louisville"/>
    <x v="22"/>
    <n v="80027"/>
    <x v="1"/>
    <s v="OFF-FA-10001229"/>
    <x v="1"/>
    <x v="13"/>
    <s v="Staples"/>
    <n v="9.4320000000000004"/>
    <n v="3"/>
    <n v="0.2"/>
    <x v="3790"/>
  </r>
  <r>
    <n v="4524"/>
    <x v="2239"/>
    <x v="981"/>
    <d v="2014-11-06T00:00:00"/>
    <s v="Standard Class"/>
    <s v="RD-19720"/>
    <s v="Roger Demir"/>
    <x v="0"/>
    <s v="United States"/>
    <s v="New York City"/>
    <x v="15"/>
    <n v="10024"/>
    <x v="3"/>
    <s v="OFF-LA-10001569"/>
    <x v="1"/>
    <x v="2"/>
    <s v="Avery 499"/>
    <n v="34.86"/>
    <n v="7"/>
    <n v="0"/>
    <x v="3791"/>
  </r>
  <r>
    <n v="4525"/>
    <x v="2239"/>
    <x v="981"/>
    <d v="2014-11-06T00:00:00"/>
    <s v="Standard Class"/>
    <s v="RD-19720"/>
    <s v="Roger Demir"/>
    <x v="0"/>
    <s v="United States"/>
    <s v="New York City"/>
    <x v="15"/>
    <n v="10024"/>
    <x v="3"/>
    <s v="FUR-FU-10004018"/>
    <x v="0"/>
    <x v="5"/>
    <s v="Tensor Computer Mounted Lamp"/>
    <n v="89.34"/>
    <n v="6"/>
    <n v="0"/>
    <x v="3792"/>
  </r>
  <r>
    <n v="4526"/>
    <x v="2240"/>
    <x v="729"/>
    <d v="2017-07-23T00:00:00"/>
    <s v="Standard Class"/>
    <s v="BE-11335"/>
    <s v="Bill Eplett"/>
    <x v="2"/>
    <s v="United States"/>
    <s v="Rome"/>
    <x v="15"/>
    <n v="13440"/>
    <x v="3"/>
    <s v="TEC-PH-10004536"/>
    <x v="2"/>
    <x v="7"/>
    <s v="Avaya 5420 Digital phone"/>
    <n v="269.98"/>
    <n v="2"/>
    <n v="0"/>
    <x v="3793"/>
  </r>
  <r>
    <n v="4527"/>
    <x v="2240"/>
    <x v="729"/>
    <d v="2017-07-23T00:00:00"/>
    <s v="Standard Class"/>
    <s v="BE-11335"/>
    <s v="Bill Eplett"/>
    <x v="2"/>
    <s v="United States"/>
    <s v="Rome"/>
    <x v="15"/>
    <n v="13440"/>
    <x v="3"/>
    <s v="OFF-PA-10004353"/>
    <x v="1"/>
    <x v="10"/>
    <s v="Southworth 25% Cotton Premium Laser Paper and Envelopes"/>
    <n v="99.9"/>
    <n v="5"/>
    <n v="0"/>
    <x v="3794"/>
  </r>
  <r>
    <n v="4528"/>
    <x v="2240"/>
    <x v="729"/>
    <d v="2017-07-23T00:00:00"/>
    <s v="Standard Class"/>
    <s v="BE-11335"/>
    <s v="Bill Eplett"/>
    <x v="2"/>
    <s v="United States"/>
    <s v="Rome"/>
    <x v="15"/>
    <n v="13440"/>
    <x v="3"/>
    <s v="FUR-FU-10004848"/>
    <x v="0"/>
    <x v="5"/>
    <s v="DAX Solid Wood Frames"/>
    <n v="39.08"/>
    <n v="4"/>
    <n v="0"/>
    <x v="3795"/>
  </r>
  <r>
    <n v="4529"/>
    <x v="2241"/>
    <x v="565"/>
    <d v="2017-09-10T00:00:00"/>
    <s v="Second Class"/>
    <s v="RS-19765"/>
    <s v="Roland Schwarz"/>
    <x v="1"/>
    <s v="United States"/>
    <s v="Marion"/>
    <x v="24"/>
    <n v="43302"/>
    <x v="3"/>
    <s v="TEC-AC-10004864"/>
    <x v="2"/>
    <x v="11"/>
    <s v="Memorex Micro Travel Drive 32 GB"/>
    <n v="116.83199999999999"/>
    <n v="4"/>
    <n v="0.2"/>
    <x v="3796"/>
  </r>
  <r>
    <n v="4530"/>
    <x v="2242"/>
    <x v="696"/>
    <d v="2016-11-18T00:00:00"/>
    <s v="Standard Class"/>
    <s v="KC-16540"/>
    <s v="Kelly Collister"/>
    <x v="0"/>
    <s v="United States"/>
    <s v="Houston"/>
    <x v="5"/>
    <n v="77041"/>
    <x v="2"/>
    <s v="OFF-BI-10002393"/>
    <x v="1"/>
    <x v="8"/>
    <s v="Binder Posts"/>
    <n v="2.2959999999999998"/>
    <n v="2"/>
    <n v="0.8"/>
    <x v="3797"/>
  </r>
  <r>
    <n v="4531"/>
    <x v="2243"/>
    <x v="696"/>
    <d v="2016-11-17T00:00:00"/>
    <s v="First Class"/>
    <s v="MB-17305"/>
    <s v="Maria Bertelson"/>
    <x v="0"/>
    <s v="United States"/>
    <s v="New York City"/>
    <x v="15"/>
    <n v="10009"/>
    <x v="3"/>
    <s v="FUR-CH-10002335"/>
    <x v="0"/>
    <x v="1"/>
    <s v="Hon GuestStacker Chair"/>
    <n v="408.00599999999997"/>
    <n v="2"/>
    <n v="0.1"/>
    <x v="1300"/>
  </r>
  <r>
    <n v="4532"/>
    <x v="2243"/>
    <x v="696"/>
    <d v="2016-11-17T00:00:00"/>
    <s v="First Class"/>
    <s v="MB-17305"/>
    <s v="Maria Bertelson"/>
    <x v="0"/>
    <s v="United States"/>
    <s v="New York City"/>
    <x v="15"/>
    <n v="10009"/>
    <x v="3"/>
    <s v="OFF-ST-10001590"/>
    <x v="1"/>
    <x v="4"/>
    <s v="Tenex Personal Project File with Scoop Front Design, Black"/>
    <n v="40.44"/>
    <n v="3"/>
    <n v="0"/>
    <x v="3798"/>
  </r>
  <r>
    <n v="4533"/>
    <x v="2244"/>
    <x v="982"/>
    <d v="2014-10-10T00:00:00"/>
    <s v="Same Day"/>
    <s v="TN-21040"/>
    <s v="Tanja Norvell"/>
    <x v="2"/>
    <s v="United States"/>
    <s v="Manteca"/>
    <x v="1"/>
    <n v="95336"/>
    <x v="1"/>
    <s v="FUR-CH-10002774"/>
    <x v="0"/>
    <x v="1"/>
    <s v="Global Deluxe Stacking Chair, Gray"/>
    <n v="122.352"/>
    <n v="3"/>
    <n v="0.2"/>
    <x v="2034"/>
  </r>
  <r>
    <n v="4534"/>
    <x v="2244"/>
    <x v="982"/>
    <d v="2014-10-10T00:00:00"/>
    <s v="Same Day"/>
    <s v="TN-21040"/>
    <s v="Tanja Norvell"/>
    <x v="2"/>
    <s v="United States"/>
    <s v="Manteca"/>
    <x v="1"/>
    <n v="95336"/>
    <x v="1"/>
    <s v="OFF-EN-10001219"/>
    <x v="1"/>
    <x v="12"/>
    <s v="#10- 4 1/8&quot; x 9 1/2&quot; Security-Tint Envelopes"/>
    <n v="15.28"/>
    <n v="2"/>
    <n v="0"/>
    <x v="790"/>
  </r>
  <r>
    <n v="4535"/>
    <x v="2245"/>
    <x v="531"/>
    <d v="2015-03-26T00:00:00"/>
    <s v="Standard Class"/>
    <s v="MC-18130"/>
    <s v="Mike Caudle"/>
    <x v="1"/>
    <s v="United States"/>
    <s v="Los Angeles"/>
    <x v="1"/>
    <n v="90004"/>
    <x v="1"/>
    <s v="OFF-PA-10001947"/>
    <x v="1"/>
    <x v="10"/>
    <s v="Xerox 1974"/>
    <n v="11.96"/>
    <n v="2"/>
    <n v="0"/>
    <x v="1452"/>
  </r>
  <r>
    <n v="4536"/>
    <x v="2246"/>
    <x v="141"/>
    <d v="2017-07-12T00:00:00"/>
    <s v="Standard Class"/>
    <s v="VF-21715"/>
    <s v="Vicky Freymann"/>
    <x v="2"/>
    <s v="United States"/>
    <s v="Seattle"/>
    <x v="4"/>
    <n v="98115"/>
    <x v="1"/>
    <s v="FUR-FU-10003142"/>
    <x v="0"/>
    <x v="5"/>
    <s v="Master Big Foot Doorstop, Beige"/>
    <n v="15.84"/>
    <n v="3"/>
    <n v="0"/>
    <x v="930"/>
  </r>
  <r>
    <n v="4537"/>
    <x v="2246"/>
    <x v="141"/>
    <d v="2017-07-12T00:00:00"/>
    <s v="Standard Class"/>
    <s v="VF-21715"/>
    <s v="Vicky Freymann"/>
    <x v="2"/>
    <s v="United States"/>
    <s v="Seattle"/>
    <x v="4"/>
    <n v="98115"/>
    <x v="1"/>
    <s v="OFF-BI-10001543"/>
    <x v="1"/>
    <x v="8"/>
    <s v="GBC VeloBinder Manual Binding System"/>
    <n v="86.376000000000005"/>
    <n v="3"/>
    <n v="0.2"/>
    <x v="3799"/>
  </r>
  <r>
    <n v="4538"/>
    <x v="2246"/>
    <x v="141"/>
    <d v="2017-07-12T00:00:00"/>
    <s v="Standard Class"/>
    <s v="VF-21715"/>
    <s v="Vicky Freymann"/>
    <x v="2"/>
    <s v="United States"/>
    <s v="Seattle"/>
    <x v="4"/>
    <n v="98115"/>
    <x v="1"/>
    <s v="OFF-AR-10003560"/>
    <x v="1"/>
    <x v="6"/>
    <s v="Zebra Zazzle Fluorescent Highlighters"/>
    <n v="18.239999999999998"/>
    <n v="3"/>
    <n v="0"/>
    <x v="3800"/>
  </r>
  <r>
    <n v="4539"/>
    <x v="2246"/>
    <x v="141"/>
    <d v="2017-07-12T00:00:00"/>
    <s v="Standard Class"/>
    <s v="VF-21715"/>
    <s v="Vicky Freymann"/>
    <x v="2"/>
    <s v="United States"/>
    <s v="Seattle"/>
    <x v="4"/>
    <n v="98115"/>
    <x v="1"/>
    <s v="OFF-AR-10004757"/>
    <x v="1"/>
    <x v="6"/>
    <s v="Crayola Colored Pencils"/>
    <n v="13.12"/>
    <n v="4"/>
    <n v="0"/>
    <x v="2617"/>
  </r>
  <r>
    <n v="4540"/>
    <x v="2247"/>
    <x v="914"/>
    <d v="2015-03-02T00:00:00"/>
    <s v="Standard Class"/>
    <s v="ES-14080"/>
    <s v="Erin Smith"/>
    <x v="1"/>
    <s v="United States"/>
    <s v="Providence"/>
    <x v="34"/>
    <n v="2908"/>
    <x v="3"/>
    <s v="TEC-PH-10003800"/>
    <x v="2"/>
    <x v="7"/>
    <s v="i.Sound Portable Power - 8000 mAh"/>
    <n v="105.98"/>
    <n v="2"/>
    <n v="0"/>
    <x v="3801"/>
  </r>
  <r>
    <n v="4541"/>
    <x v="2247"/>
    <x v="914"/>
    <d v="2015-03-02T00:00:00"/>
    <s v="Standard Class"/>
    <s v="ES-14080"/>
    <s v="Erin Smith"/>
    <x v="1"/>
    <s v="United States"/>
    <s v="Providence"/>
    <x v="34"/>
    <n v="2908"/>
    <x v="3"/>
    <s v="FUR-TA-10004152"/>
    <x v="0"/>
    <x v="3"/>
    <s v="Barricks 18&quot; x 48&quot; Non-Folding Utility Table with Bottom Storage Shelf"/>
    <n v="493.92"/>
    <n v="7"/>
    <n v="0.3"/>
    <x v="3802"/>
  </r>
  <r>
    <n v="4542"/>
    <x v="2248"/>
    <x v="114"/>
    <d v="2017-06-21T00:00:00"/>
    <s v="Standard Class"/>
    <s v="MK-17905"/>
    <s v="Michael Kennedy"/>
    <x v="1"/>
    <s v="United States"/>
    <s v="Chicago"/>
    <x v="10"/>
    <n v="60653"/>
    <x v="2"/>
    <s v="OFF-BI-10000756"/>
    <x v="1"/>
    <x v="8"/>
    <s v="Storex DuraTech Recycled Plastic Frosted Binders"/>
    <n v="5.9359999999999999"/>
    <n v="7"/>
    <n v="0.8"/>
    <x v="3803"/>
  </r>
  <r>
    <n v="4543"/>
    <x v="2249"/>
    <x v="983"/>
    <d v="2017-03-31T00:00:00"/>
    <s v="First Class"/>
    <s v="TM-21490"/>
    <s v="Tony Molinari"/>
    <x v="0"/>
    <s v="United States"/>
    <s v="Oklahoma City"/>
    <x v="26"/>
    <n v="73120"/>
    <x v="2"/>
    <s v="OFF-EN-10004206"/>
    <x v="1"/>
    <x v="12"/>
    <s v="Multimedia Mailers"/>
    <n v="325.86"/>
    <n v="2"/>
    <n v="0"/>
    <x v="3804"/>
  </r>
  <r>
    <n v="4544"/>
    <x v="2250"/>
    <x v="984"/>
    <d v="2015-07-17T00:00:00"/>
    <s v="Second Class"/>
    <s v="RL-19615"/>
    <s v="Rob Lucas"/>
    <x v="0"/>
    <s v="United States"/>
    <s v="Chicago"/>
    <x v="10"/>
    <n v="60610"/>
    <x v="2"/>
    <s v="FUR-CH-10004477"/>
    <x v="0"/>
    <x v="1"/>
    <s v="Global Push Button Manager's Chair, Indigo"/>
    <n v="383.60700000000003"/>
    <n v="9"/>
    <n v="0.3"/>
    <x v="3805"/>
  </r>
  <r>
    <n v="4545"/>
    <x v="2250"/>
    <x v="984"/>
    <d v="2015-07-17T00:00:00"/>
    <s v="Second Class"/>
    <s v="RL-19615"/>
    <s v="Rob Lucas"/>
    <x v="0"/>
    <s v="United States"/>
    <s v="Chicago"/>
    <x v="10"/>
    <n v="60610"/>
    <x v="2"/>
    <s v="TEC-PH-10003505"/>
    <x v="2"/>
    <x v="7"/>
    <s v="Geemarc AmpliPOWER60"/>
    <n v="148.47999999999999"/>
    <n v="2"/>
    <n v="0.2"/>
    <x v="1551"/>
  </r>
  <r>
    <n v="4546"/>
    <x v="2250"/>
    <x v="984"/>
    <d v="2015-07-17T00:00:00"/>
    <s v="Second Class"/>
    <s v="RL-19615"/>
    <s v="Rob Lucas"/>
    <x v="0"/>
    <s v="United States"/>
    <s v="Chicago"/>
    <x v="10"/>
    <n v="60610"/>
    <x v="2"/>
    <s v="TEC-PH-10000526"/>
    <x v="2"/>
    <x v="7"/>
    <s v="Vtech CS6719"/>
    <n v="537.54399999999998"/>
    <n v="7"/>
    <n v="0.2"/>
    <x v="3806"/>
  </r>
  <r>
    <n v="4547"/>
    <x v="2250"/>
    <x v="984"/>
    <d v="2015-07-17T00:00:00"/>
    <s v="Second Class"/>
    <s v="RL-19615"/>
    <s v="Rob Lucas"/>
    <x v="0"/>
    <s v="United States"/>
    <s v="Chicago"/>
    <x v="10"/>
    <n v="60610"/>
    <x v="2"/>
    <s v="OFF-BI-10003314"/>
    <x v="1"/>
    <x v="8"/>
    <s v="Tuff Stuff Recycled Round Ring Binders"/>
    <n v="1.9279999999999999"/>
    <n v="2"/>
    <n v="0.8"/>
    <x v="3807"/>
  </r>
  <r>
    <n v="4548"/>
    <x v="2250"/>
    <x v="984"/>
    <d v="2015-07-17T00:00:00"/>
    <s v="Second Class"/>
    <s v="RL-19615"/>
    <s v="Rob Lucas"/>
    <x v="0"/>
    <s v="United States"/>
    <s v="Chicago"/>
    <x v="10"/>
    <n v="60610"/>
    <x v="2"/>
    <s v="OFF-AR-10003190"/>
    <x v="1"/>
    <x v="6"/>
    <s v="Newell 32"/>
    <n v="6.9119999999999999"/>
    <n v="3"/>
    <n v="0.2"/>
    <x v="3808"/>
  </r>
  <r>
    <n v="4549"/>
    <x v="2250"/>
    <x v="984"/>
    <d v="2015-07-17T00:00:00"/>
    <s v="Second Class"/>
    <s v="RL-19615"/>
    <s v="Rob Lucas"/>
    <x v="0"/>
    <s v="United States"/>
    <s v="Chicago"/>
    <x v="10"/>
    <n v="60610"/>
    <x v="2"/>
    <s v="FUR-FU-10001861"/>
    <x v="0"/>
    <x v="5"/>
    <s v="Floodlight Indoor Halogen Bulbs, 1 Bulb per Pack, 60 Watts"/>
    <n v="7.76"/>
    <n v="1"/>
    <n v="0.6"/>
    <x v="3809"/>
  </r>
  <r>
    <n v="4550"/>
    <x v="2250"/>
    <x v="984"/>
    <d v="2015-07-17T00:00:00"/>
    <s v="Second Class"/>
    <s v="RL-19615"/>
    <s v="Rob Lucas"/>
    <x v="0"/>
    <s v="United States"/>
    <s v="Chicago"/>
    <x v="10"/>
    <n v="60610"/>
    <x v="2"/>
    <s v="TEC-PH-10003963"/>
    <x v="2"/>
    <x v="7"/>
    <s v="GE 2-Jack Phone Line Splitter"/>
    <n v="659.16800000000001"/>
    <n v="4"/>
    <n v="0.2"/>
    <x v="2862"/>
  </r>
  <r>
    <n v="4551"/>
    <x v="2251"/>
    <x v="504"/>
    <d v="2017-05-02T00:00:00"/>
    <s v="First Class"/>
    <s v="NM-18520"/>
    <s v="Neoma Murray"/>
    <x v="0"/>
    <s v="United States"/>
    <s v="Manchester"/>
    <x v="29"/>
    <n v="6040"/>
    <x v="3"/>
    <s v="OFF-LA-10003388"/>
    <x v="1"/>
    <x v="2"/>
    <s v="Avery 5"/>
    <n v="5.76"/>
    <n v="2"/>
    <n v="0"/>
    <x v="2136"/>
  </r>
  <r>
    <n v="4552"/>
    <x v="2252"/>
    <x v="985"/>
    <d v="2014-07-17T00:00:00"/>
    <s v="Standard Class"/>
    <s v="GK-14620"/>
    <s v="Grace Kelly"/>
    <x v="1"/>
    <s v="United States"/>
    <s v="Los Angeles"/>
    <x v="1"/>
    <n v="90049"/>
    <x v="1"/>
    <s v="FUR-TA-10002855"/>
    <x v="0"/>
    <x v="3"/>
    <s v="Bevis Round Conference Table Top &amp; Single Column Base"/>
    <n v="351.21600000000001"/>
    <n v="3"/>
    <n v="0.2"/>
    <x v="3810"/>
  </r>
  <r>
    <n v="4553"/>
    <x v="2253"/>
    <x v="422"/>
    <d v="2015-01-02T00:00:00"/>
    <s v="Standard Class"/>
    <s v="JF-15490"/>
    <s v="Jeremy Farry"/>
    <x v="0"/>
    <s v="United States"/>
    <s v="San Francisco"/>
    <x v="1"/>
    <n v="94122"/>
    <x v="1"/>
    <s v="FUR-CH-10004886"/>
    <x v="0"/>
    <x v="1"/>
    <s v="Bevis Steel Folding Chairs"/>
    <n v="230.28"/>
    <n v="3"/>
    <n v="0.2"/>
    <x v="2321"/>
  </r>
  <r>
    <n v="4554"/>
    <x v="2253"/>
    <x v="422"/>
    <d v="2015-01-02T00:00:00"/>
    <s v="Standard Class"/>
    <s v="JF-15490"/>
    <s v="Jeremy Farry"/>
    <x v="0"/>
    <s v="United States"/>
    <s v="San Francisco"/>
    <x v="1"/>
    <n v="94122"/>
    <x v="1"/>
    <s v="OFF-PA-10003657"/>
    <x v="1"/>
    <x v="10"/>
    <s v="Xerox 1927"/>
    <n v="12.84"/>
    <n v="3"/>
    <n v="0"/>
    <x v="2475"/>
  </r>
  <r>
    <n v="4555"/>
    <x v="2254"/>
    <x v="535"/>
    <d v="2016-03-01T00:00:00"/>
    <s v="Second Class"/>
    <s v="EB-13930"/>
    <s v="Eric Barreto"/>
    <x v="0"/>
    <s v="United States"/>
    <s v="La Crosse"/>
    <x v="6"/>
    <n v="54601"/>
    <x v="2"/>
    <s v="OFF-BI-10004738"/>
    <x v="1"/>
    <x v="8"/>
    <s v="Flexible Leather- Look Classic Collection Ring Binder"/>
    <n v="56.82"/>
    <n v="3"/>
    <n v="0"/>
    <x v="3811"/>
  </r>
  <r>
    <n v="4556"/>
    <x v="2255"/>
    <x v="391"/>
    <d v="2015-03-26T00:00:00"/>
    <s v="First Class"/>
    <s v="SG-20470"/>
    <s v="Sheri Gordon"/>
    <x v="0"/>
    <s v="United States"/>
    <s v="Florence"/>
    <x v="20"/>
    <n v="29501"/>
    <x v="0"/>
    <s v="OFF-FA-10003112"/>
    <x v="1"/>
    <x v="13"/>
    <s v="Staples"/>
    <n v="31.56"/>
    <n v="4"/>
    <n v="0"/>
    <x v="3812"/>
  </r>
  <r>
    <n v="4557"/>
    <x v="2255"/>
    <x v="391"/>
    <d v="2015-03-26T00:00:00"/>
    <s v="First Class"/>
    <s v="SG-20470"/>
    <s v="Sheri Gordon"/>
    <x v="0"/>
    <s v="United States"/>
    <s v="Florence"/>
    <x v="20"/>
    <n v="29501"/>
    <x v="0"/>
    <s v="OFF-ST-10002486"/>
    <x v="1"/>
    <x v="4"/>
    <s v="Eldon Shelf Savers Cubes and Bins"/>
    <n v="27.92"/>
    <n v="4"/>
    <n v="0"/>
    <x v="3745"/>
  </r>
  <r>
    <n v="4558"/>
    <x v="2256"/>
    <x v="208"/>
    <d v="2017-10-28T00:00:00"/>
    <s v="Standard Class"/>
    <s v="ND-18370"/>
    <s v="Natalie DeCherney"/>
    <x v="0"/>
    <s v="United States"/>
    <s v="Glendale"/>
    <x v="16"/>
    <n v="85301"/>
    <x v="1"/>
    <s v="OFF-BI-10003984"/>
    <x v="1"/>
    <x v="8"/>
    <s v="Lock-Up Easel 'Spel-Binder'"/>
    <n v="8.5589999999999993"/>
    <n v="1"/>
    <n v="0.7"/>
    <x v="3813"/>
  </r>
  <r>
    <n v="4559"/>
    <x v="2257"/>
    <x v="520"/>
    <d v="2015-01-05T00:00:00"/>
    <s v="Standard Class"/>
    <s v="CM-11815"/>
    <s v="Candace McMahon"/>
    <x v="1"/>
    <s v="United States"/>
    <s v="El Paso"/>
    <x v="5"/>
    <n v="79907"/>
    <x v="2"/>
    <s v="OFF-EN-10004773"/>
    <x v="1"/>
    <x v="12"/>
    <s v="Staple envelope"/>
    <n v="49.567999999999998"/>
    <n v="2"/>
    <n v="0.2"/>
    <x v="3814"/>
  </r>
  <r>
    <n v="4560"/>
    <x v="2258"/>
    <x v="952"/>
    <d v="2014-05-08T00:00:00"/>
    <s v="First Class"/>
    <s v="EB-13870"/>
    <s v="Emily Burns"/>
    <x v="0"/>
    <s v="United States"/>
    <s v="San Antonio"/>
    <x v="5"/>
    <n v="78207"/>
    <x v="2"/>
    <s v="FUR-CH-10001146"/>
    <x v="0"/>
    <x v="1"/>
    <s v="Global Value Mid-Back Manager's Chair, Gray"/>
    <n v="127.869"/>
    <n v="3"/>
    <n v="0.3"/>
    <x v="3815"/>
  </r>
  <r>
    <n v="4561"/>
    <x v="2259"/>
    <x v="784"/>
    <d v="2015-12-09T00:00:00"/>
    <s v="Second Class"/>
    <s v="HM-14860"/>
    <s v="Harry Marie"/>
    <x v="1"/>
    <s v="United States"/>
    <s v="Los Angeles"/>
    <x v="1"/>
    <n v="90049"/>
    <x v="1"/>
    <s v="OFF-EN-10003296"/>
    <x v="1"/>
    <x v="12"/>
    <s v="Tyvek Side-Opening Peel &amp; Seel Expanding Envelopes"/>
    <n v="271.44"/>
    <n v="3"/>
    <n v="0"/>
    <x v="3816"/>
  </r>
  <r>
    <n v="4562"/>
    <x v="2259"/>
    <x v="784"/>
    <d v="2015-12-09T00:00:00"/>
    <s v="Second Class"/>
    <s v="HM-14860"/>
    <s v="Harry Marie"/>
    <x v="1"/>
    <s v="United States"/>
    <s v="Los Angeles"/>
    <x v="1"/>
    <n v="90049"/>
    <x v="1"/>
    <s v="TEC-PH-10000193"/>
    <x v="2"/>
    <x v="7"/>
    <s v="Jensen SMPS-640 - speaker phone"/>
    <n v="110.352"/>
    <n v="3"/>
    <n v="0.2"/>
    <x v="3817"/>
  </r>
  <r>
    <n v="4563"/>
    <x v="2259"/>
    <x v="784"/>
    <d v="2015-12-09T00:00:00"/>
    <s v="Second Class"/>
    <s v="HM-14860"/>
    <s v="Harry Marie"/>
    <x v="1"/>
    <s v="United States"/>
    <s v="Los Angeles"/>
    <x v="1"/>
    <n v="90049"/>
    <x v="1"/>
    <s v="FUR-FU-10002111"/>
    <x v="0"/>
    <x v="5"/>
    <s v="Master Caster Door Stop, Large Brown"/>
    <n v="36.4"/>
    <n v="5"/>
    <n v="0"/>
    <x v="3818"/>
  </r>
  <r>
    <n v="4564"/>
    <x v="2260"/>
    <x v="986"/>
    <d v="2017-09-30T00:00:00"/>
    <s v="Standard Class"/>
    <s v="SJ-20125"/>
    <s v="Sanjit Jacobs"/>
    <x v="2"/>
    <s v="United States"/>
    <s v="Miramar"/>
    <x v="2"/>
    <n v="33023"/>
    <x v="0"/>
    <s v="FUR-CH-10003298"/>
    <x v="0"/>
    <x v="1"/>
    <s v="Office Star - Contemporary Task Swivel chair with Loop Arms, Charcoal"/>
    <n v="419.13600000000002"/>
    <n v="4"/>
    <n v="0.2"/>
    <x v="3819"/>
  </r>
  <r>
    <n v="4565"/>
    <x v="2261"/>
    <x v="337"/>
    <d v="2014-12-14T00:00:00"/>
    <s v="Standard Class"/>
    <s v="DM-12955"/>
    <s v="Dario Medina"/>
    <x v="1"/>
    <s v="United States"/>
    <s v="Mesa"/>
    <x v="16"/>
    <n v="85204"/>
    <x v="1"/>
    <s v="OFF-ST-10004950"/>
    <x v="1"/>
    <x v="4"/>
    <s v="Acco Perma 3000 Stacking Storage Drawers"/>
    <n v="100.70399999999999"/>
    <n v="6"/>
    <n v="0.2"/>
    <x v="3820"/>
  </r>
  <r>
    <n v="4566"/>
    <x v="2262"/>
    <x v="734"/>
    <d v="2017-12-10T00:00:00"/>
    <s v="Standard Class"/>
    <s v="MC-17575"/>
    <s v="Matt Collins"/>
    <x v="0"/>
    <s v="United States"/>
    <s v="Fayetteville"/>
    <x v="3"/>
    <n v="28314"/>
    <x v="0"/>
    <s v="OFF-AP-10002350"/>
    <x v="1"/>
    <x v="9"/>
    <s v="Belkin F9H710-06 7 Outlet SurgeMaster Surge Protector"/>
    <n v="45.216000000000001"/>
    <n v="3"/>
    <n v="0.2"/>
    <x v="993"/>
  </r>
  <r>
    <n v="4567"/>
    <x v="2262"/>
    <x v="734"/>
    <d v="2017-12-10T00:00:00"/>
    <s v="Standard Class"/>
    <s v="MC-17575"/>
    <s v="Matt Collins"/>
    <x v="0"/>
    <s v="United States"/>
    <s v="Fayetteville"/>
    <x v="3"/>
    <n v="28314"/>
    <x v="0"/>
    <s v="OFF-BI-10004233"/>
    <x v="1"/>
    <x v="8"/>
    <s v="GBC Pre-Punched Binding Paper, Plastic, White, 8-1/2&quot; x 11&quot;"/>
    <n v="28.782"/>
    <n v="6"/>
    <n v="0.7"/>
    <x v="3821"/>
  </r>
  <r>
    <n v="4568"/>
    <x v="2262"/>
    <x v="734"/>
    <d v="2017-12-10T00:00:00"/>
    <s v="Standard Class"/>
    <s v="MC-17575"/>
    <s v="Matt Collins"/>
    <x v="0"/>
    <s v="United States"/>
    <s v="Fayetteville"/>
    <x v="3"/>
    <n v="28314"/>
    <x v="0"/>
    <s v="OFF-PA-10001892"/>
    <x v="1"/>
    <x v="10"/>
    <s v="Rediform Wirebound &quot;Phone Memo&quot; Message Book, 11 x 5-3/4"/>
    <n v="24.448"/>
    <n v="4"/>
    <n v="0.2"/>
    <x v="682"/>
  </r>
  <r>
    <n v="4569"/>
    <x v="2263"/>
    <x v="627"/>
    <d v="2015-11-13T00:00:00"/>
    <s v="Standard Class"/>
    <s v="DB-13660"/>
    <s v="Duane Benoit"/>
    <x v="0"/>
    <s v="United States"/>
    <s v="Houston"/>
    <x v="5"/>
    <n v="77095"/>
    <x v="2"/>
    <s v="OFF-BI-10003291"/>
    <x v="1"/>
    <x v="8"/>
    <s v="Wilson Jones Leather-Like Binders with DublLock Round Rings"/>
    <n v="10.476000000000001"/>
    <n v="6"/>
    <n v="0.8"/>
    <x v="3822"/>
  </r>
  <r>
    <n v="4570"/>
    <x v="2264"/>
    <x v="987"/>
    <d v="2014-04-21T00:00:00"/>
    <s v="Second Class"/>
    <s v="NF-18595"/>
    <s v="Nicole Fjeld"/>
    <x v="2"/>
    <s v="United States"/>
    <s v="San Jose"/>
    <x v="1"/>
    <n v="95123"/>
    <x v="1"/>
    <s v="FUR-FU-10004017"/>
    <x v="0"/>
    <x v="5"/>
    <s v="Executive Impressions 13&quot; Chairman Wall Clock"/>
    <n v="76.14"/>
    <n v="3"/>
    <n v="0"/>
    <x v="3281"/>
  </r>
  <r>
    <n v="4571"/>
    <x v="2265"/>
    <x v="442"/>
    <d v="2015-05-27T00:00:00"/>
    <s v="Second Class"/>
    <s v="NM-18445"/>
    <s v="Nathan Mautz"/>
    <x v="2"/>
    <s v="United States"/>
    <s v="Wichita"/>
    <x v="41"/>
    <n v="67212"/>
    <x v="2"/>
    <s v="OFF-AR-10002445"/>
    <x v="1"/>
    <x v="6"/>
    <s v="SANFORD Major Accent Highlighters"/>
    <n v="21.24"/>
    <n v="3"/>
    <n v="0"/>
    <x v="3707"/>
  </r>
  <r>
    <n v="4572"/>
    <x v="2265"/>
    <x v="442"/>
    <d v="2015-05-27T00:00:00"/>
    <s v="Second Class"/>
    <s v="NM-18445"/>
    <s v="Nathan Mautz"/>
    <x v="2"/>
    <s v="United States"/>
    <s v="Wichita"/>
    <x v="41"/>
    <n v="67212"/>
    <x v="2"/>
    <s v="OFF-BI-10001718"/>
    <x v="1"/>
    <x v="8"/>
    <s v="GBC DocuBind P50 Personal Binding Machine"/>
    <n v="127.96"/>
    <n v="2"/>
    <n v="0"/>
    <x v="3823"/>
  </r>
  <r>
    <n v="4573"/>
    <x v="2266"/>
    <x v="729"/>
    <d v="2017-07-21T00:00:00"/>
    <s v="Standard Class"/>
    <s v="AB-10255"/>
    <s v="Alejandro Ballentine"/>
    <x v="2"/>
    <s v="United States"/>
    <s v="Los Angeles"/>
    <x v="1"/>
    <n v="90036"/>
    <x v="1"/>
    <s v="TEC-CO-10004202"/>
    <x v="2"/>
    <x v="16"/>
    <s v="Brother DCP1000 Digital 3 in 1 Multifunction Machine"/>
    <n v="479.98399999999998"/>
    <n v="2"/>
    <n v="0.2"/>
    <x v="3824"/>
  </r>
  <r>
    <n v="4574"/>
    <x v="2267"/>
    <x v="939"/>
    <d v="2016-12-18T00:00:00"/>
    <s v="Standard Class"/>
    <s v="MG-17650"/>
    <s v="Matthew Grinstein"/>
    <x v="2"/>
    <s v="United States"/>
    <s v="Jackson"/>
    <x v="12"/>
    <n v="49201"/>
    <x v="2"/>
    <s v="TEC-PH-10002103"/>
    <x v="2"/>
    <x v="7"/>
    <s v="Jabra SPEAK 410"/>
    <n v="657.93"/>
    <n v="7"/>
    <n v="0"/>
    <x v="3825"/>
  </r>
  <r>
    <n v="4575"/>
    <x v="2267"/>
    <x v="939"/>
    <d v="2016-12-18T00:00:00"/>
    <s v="Standard Class"/>
    <s v="MG-17650"/>
    <s v="Matthew Grinstein"/>
    <x v="2"/>
    <s v="United States"/>
    <s v="Jackson"/>
    <x v="12"/>
    <n v="49201"/>
    <x v="2"/>
    <s v="FUR-FU-10003724"/>
    <x v="0"/>
    <x v="5"/>
    <s v="Westinghouse Clip-On Gooseneck Lamps"/>
    <n v="33.479999999999997"/>
    <n v="4"/>
    <n v="0"/>
    <x v="3826"/>
  </r>
  <r>
    <n v="4576"/>
    <x v="2267"/>
    <x v="939"/>
    <d v="2016-12-18T00:00:00"/>
    <s v="Standard Class"/>
    <s v="MG-17650"/>
    <s v="Matthew Grinstein"/>
    <x v="2"/>
    <s v="United States"/>
    <s v="Jackson"/>
    <x v="12"/>
    <n v="49201"/>
    <x v="2"/>
    <s v="OFF-AR-10003732"/>
    <x v="1"/>
    <x v="6"/>
    <s v="Newell 333"/>
    <n v="13.9"/>
    <n v="5"/>
    <n v="0"/>
    <x v="2669"/>
  </r>
  <r>
    <n v="4577"/>
    <x v="2267"/>
    <x v="939"/>
    <d v="2016-12-18T00:00:00"/>
    <s v="Standard Class"/>
    <s v="MG-17650"/>
    <s v="Matthew Grinstein"/>
    <x v="2"/>
    <s v="United States"/>
    <s v="Jackson"/>
    <x v="12"/>
    <n v="49201"/>
    <x v="2"/>
    <s v="OFF-ST-10000885"/>
    <x v="1"/>
    <x v="4"/>
    <s v="Fellowes Desktop Hanging File Manager"/>
    <n v="26.86"/>
    <n v="2"/>
    <n v="0"/>
    <x v="3827"/>
  </r>
  <r>
    <n v="4578"/>
    <x v="2268"/>
    <x v="909"/>
    <d v="2014-04-16T00:00:00"/>
    <s v="Standard Class"/>
    <s v="SE-20110"/>
    <s v="Sanjit Engle"/>
    <x v="0"/>
    <s v="United States"/>
    <s v="Lewiston"/>
    <x v="45"/>
    <n v="83501"/>
    <x v="1"/>
    <s v="OFF-BI-10004817"/>
    <x v="1"/>
    <x v="8"/>
    <s v="GBC Personal VeloBind Strips"/>
    <n v="9.5839999999999996"/>
    <n v="1"/>
    <n v="0.2"/>
    <x v="2226"/>
  </r>
  <r>
    <n v="4579"/>
    <x v="2269"/>
    <x v="988"/>
    <d v="2015-06-15T00:00:00"/>
    <s v="Standard Class"/>
    <s v="AG-10765"/>
    <s v="Anthony Garverick"/>
    <x v="2"/>
    <s v="United States"/>
    <s v="Hampton"/>
    <x v="17"/>
    <n v="23666"/>
    <x v="0"/>
    <s v="OFF-BI-10001670"/>
    <x v="1"/>
    <x v="8"/>
    <s v="Vinyl Sectional Post Binders"/>
    <n v="113.1"/>
    <n v="3"/>
    <n v="0"/>
    <x v="3828"/>
  </r>
  <r>
    <n v="4580"/>
    <x v="2270"/>
    <x v="923"/>
    <d v="2014-08-02T00:00:00"/>
    <s v="Standard Class"/>
    <s v="AS-10045"/>
    <s v="Aaron Smayling"/>
    <x v="1"/>
    <s v="United States"/>
    <s v="New York City"/>
    <x v="15"/>
    <n v="10035"/>
    <x v="3"/>
    <s v="OFF-PA-10002709"/>
    <x v="1"/>
    <x v="10"/>
    <s v="Xerox 1956"/>
    <n v="65.78"/>
    <n v="11"/>
    <n v="0"/>
    <x v="3829"/>
  </r>
  <r>
    <n v="4581"/>
    <x v="2271"/>
    <x v="374"/>
    <d v="2015-08-06T00:00:00"/>
    <s v="Standard Class"/>
    <s v="AR-10405"/>
    <s v="Allen Rosenblatt"/>
    <x v="1"/>
    <s v="United States"/>
    <s v="Hattiesburg"/>
    <x v="35"/>
    <n v="39401"/>
    <x v="0"/>
    <s v="TEC-AC-10004469"/>
    <x v="2"/>
    <x v="11"/>
    <s v="Microsoft Sculpt Comfort Mouse"/>
    <n v="239.7"/>
    <n v="6"/>
    <n v="0"/>
    <x v="3830"/>
  </r>
  <r>
    <n v="4582"/>
    <x v="2272"/>
    <x v="251"/>
    <d v="2016-09-22T00:00:00"/>
    <s v="First Class"/>
    <s v="AP-10720"/>
    <s v="Anne Pryor"/>
    <x v="2"/>
    <s v="United States"/>
    <s v="Philadelphia"/>
    <x v="9"/>
    <n v="19140"/>
    <x v="3"/>
    <s v="FUR-FU-10003424"/>
    <x v="0"/>
    <x v="5"/>
    <s v="Nu-Dell Oak Frame"/>
    <n v="25.632000000000001"/>
    <n v="3"/>
    <n v="0.2"/>
    <x v="3831"/>
  </r>
  <r>
    <n v="4583"/>
    <x v="2273"/>
    <x v="224"/>
    <d v="2016-06-12T00:00:00"/>
    <s v="First Class"/>
    <s v="JB-16000"/>
    <s v="Joy Bell-"/>
    <x v="0"/>
    <s v="United States"/>
    <s v="Philadelphia"/>
    <x v="9"/>
    <n v="19140"/>
    <x v="3"/>
    <s v="OFF-LA-10003720"/>
    <x v="1"/>
    <x v="2"/>
    <s v="Avery 487"/>
    <n v="23.616"/>
    <n v="8"/>
    <n v="0.2"/>
    <x v="3832"/>
  </r>
  <r>
    <n v="4584"/>
    <x v="2274"/>
    <x v="370"/>
    <d v="2016-08-28T00:00:00"/>
    <s v="Second Class"/>
    <s v="TS-21430"/>
    <s v="Tom Stivers"/>
    <x v="1"/>
    <s v="United States"/>
    <s v="Los Angeles"/>
    <x v="1"/>
    <n v="90045"/>
    <x v="1"/>
    <s v="OFF-AR-10000390"/>
    <x v="1"/>
    <x v="6"/>
    <s v="Newell Chalk Holder"/>
    <n v="8.26"/>
    <n v="2"/>
    <n v="0"/>
    <x v="349"/>
  </r>
  <r>
    <n v="4585"/>
    <x v="2275"/>
    <x v="808"/>
    <d v="2017-11-04T00:00:00"/>
    <s v="Second Class"/>
    <s v="NL-18310"/>
    <s v="Nancy Lomonaco"/>
    <x v="2"/>
    <s v="United States"/>
    <s v="Danville"/>
    <x v="1"/>
    <n v="94526"/>
    <x v="1"/>
    <s v="OFF-EN-10001335"/>
    <x v="1"/>
    <x v="12"/>
    <s v="White Business Envelopes with Contemporary Seam, Recycled White Business Envelopes"/>
    <n v="76.58"/>
    <n v="7"/>
    <n v="0"/>
    <x v="3833"/>
  </r>
  <r>
    <n v="4586"/>
    <x v="2275"/>
    <x v="808"/>
    <d v="2017-11-04T00:00:00"/>
    <s v="Second Class"/>
    <s v="NL-18310"/>
    <s v="Nancy Lomonaco"/>
    <x v="2"/>
    <s v="United States"/>
    <s v="Danville"/>
    <x v="1"/>
    <n v="94526"/>
    <x v="1"/>
    <s v="OFF-AR-10003469"/>
    <x v="1"/>
    <x v="6"/>
    <s v="Nontoxic Chalk"/>
    <n v="8.8000000000000007"/>
    <n v="5"/>
    <n v="0"/>
    <x v="3834"/>
  </r>
  <r>
    <n v="4587"/>
    <x v="2275"/>
    <x v="808"/>
    <d v="2017-11-04T00:00:00"/>
    <s v="Second Class"/>
    <s v="NL-18310"/>
    <s v="Nancy Lomonaco"/>
    <x v="2"/>
    <s v="United States"/>
    <s v="Danville"/>
    <x v="1"/>
    <n v="94526"/>
    <x v="1"/>
    <s v="OFF-BI-10003718"/>
    <x v="1"/>
    <x v="8"/>
    <s v="GBC Therma-A-Bind 250T Electric Binding System"/>
    <n v="590.35199999999998"/>
    <n v="6"/>
    <n v="0.2"/>
    <x v="3835"/>
  </r>
  <r>
    <n v="4588"/>
    <x v="2275"/>
    <x v="808"/>
    <d v="2017-11-04T00:00:00"/>
    <s v="Second Class"/>
    <s v="NL-18310"/>
    <s v="Nancy Lomonaco"/>
    <x v="2"/>
    <s v="United States"/>
    <s v="Danville"/>
    <x v="1"/>
    <n v="94526"/>
    <x v="1"/>
    <s v="OFF-FA-10004838"/>
    <x v="1"/>
    <x v="13"/>
    <s v="Super Bands, 12/Pack"/>
    <n v="5.58"/>
    <n v="3"/>
    <n v="0"/>
    <x v="3836"/>
  </r>
  <r>
    <n v="4589"/>
    <x v="2275"/>
    <x v="808"/>
    <d v="2017-11-04T00:00:00"/>
    <s v="Second Class"/>
    <s v="NL-18310"/>
    <s v="Nancy Lomonaco"/>
    <x v="2"/>
    <s v="United States"/>
    <s v="Danville"/>
    <x v="1"/>
    <n v="94526"/>
    <x v="1"/>
    <s v="FUR-FU-10002508"/>
    <x v="0"/>
    <x v="5"/>
    <s v="Document Clip Frames"/>
    <n v="25.02"/>
    <n v="3"/>
    <n v="0"/>
    <x v="3837"/>
  </r>
  <r>
    <n v="4590"/>
    <x v="2275"/>
    <x v="808"/>
    <d v="2017-11-04T00:00:00"/>
    <s v="Second Class"/>
    <s v="NL-18310"/>
    <s v="Nancy Lomonaco"/>
    <x v="2"/>
    <s v="United States"/>
    <s v="Danville"/>
    <x v="1"/>
    <n v="94526"/>
    <x v="1"/>
    <s v="OFF-ST-10001511"/>
    <x v="1"/>
    <x v="4"/>
    <s v="Space Solutions Commercial Steel Shelving"/>
    <n v="452.55"/>
    <n v="7"/>
    <n v="0"/>
    <x v="3838"/>
  </r>
  <r>
    <n v="4591"/>
    <x v="2276"/>
    <x v="482"/>
    <d v="2016-12-31T00:00:00"/>
    <s v="Standard Class"/>
    <s v="MC-18130"/>
    <s v="Mike Caudle"/>
    <x v="1"/>
    <s v="United States"/>
    <s v="Los Angeles"/>
    <x v="1"/>
    <n v="90004"/>
    <x v="1"/>
    <s v="OFF-SU-10000952"/>
    <x v="1"/>
    <x v="14"/>
    <s v="Fiskars Home &amp; Office Scissors"/>
    <n v="17.760000000000002"/>
    <n v="2"/>
    <n v="0"/>
    <x v="3839"/>
  </r>
  <r>
    <n v="4592"/>
    <x v="2276"/>
    <x v="482"/>
    <d v="2016-12-31T00:00:00"/>
    <s v="Standard Class"/>
    <s v="MC-18130"/>
    <s v="Mike Caudle"/>
    <x v="1"/>
    <s v="United States"/>
    <s v="Los Angeles"/>
    <x v="1"/>
    <n v="90004"/>
    <x v="1"/>
    <s v="TEC-PH-10002275"/>
    <x v="2"/>
    <x v="7"/>
    <s v="Mitel 5320 IP Phone VoIP phone"/>
    <n v="302.38400000000001"/>
    <n v="2"/>
    <n v="0.2"/>
    <x v="3479"/>
  </r>
  <r>
    <n v="4593"/>
    <x v="2276"/>
    <x v="482"/>
    <d v="2016-12-31T00:00:00"/>
    <s v="Standard Class"/>
    <s v="MC-18130"/>
    <s v="Mike Caudle"/>
    <x v="1"/>
    <s v="United States"/>
    <s v="Los Angeles"/>
    <x v="1"/>
    <n v="90004"/>
    <x v="1"/>
    <s v="FUR-CH-10003535"/>
    <x v="0"/>
    <x v="1"/>
    <s v="Global Armless Task Chair, Royal Blue"/>
    <n v="146.352"/>
    <n v="3"/>
    <n v="0.2"/>
    <x v="3840"/>
  </r>
  <r>
    <n v="4594"/>
    <x v="2276"/>
    <x v="482"/>
    <d v="2016-12-31T00:00:00"/>
    <s v="Standard Class"/>
    <s v="MC-18130"/>
    <s v="Mike Caudle"/>
    <x v="1"/>
    <s v="United States"/>
    <s v="Los Angeles"/>
    <x v="1"/>
    <n v="90004"/>
    <x v="1"/>
    <s v="OFF-AP-10004052"/>
    <x v="1"/>
    <x v="9"/>
    <s v="Hoover Replacement Belts For Soft Guard &amp; Commercial Ltweight Upright Vacs, 2/Pk"/>
    <n v="7.9"/>
    <n v="2"/>
    <n v="0"/>
    <x v="3841"/>
  </r>
  <r>
    <n v="4595"/>
    <x v="2276"/>
    <x v="482"/>
    <d v="2016-12-31T00:00:00"/>
    <s v="Standard Class"/>
    <s v="MC-18130"/>
    <s v="Mike Caudle"/>
    <x v="1"/>
    <s v="United States"/>
    <s v="Los Angeles"/>
    <x v="1"/>
    <n v="90004"/>
    <x v="1"/>
    <s v="FUR-TA-10003473"/>
    <x v="0"/>
    <x v="3"/>
    <s v="Bretford Rectangular Conference Table Tops"/>
    <n v="902.71199999999999"/>
    <n v="3"/>
    <n v="0.2"/>
    <x v="3842"/>
  </r>
  <r>
    <n v="4596"/>
    <x v="2276"/>
    <x v="482"/>
    <d v="2016-12-31T00:00:00"/>
    <s v="Standard Class"/>
    <s v="MC-18130"/>
    <s v="Mike Caudle"/>
    <x v="1"/>
    <s v="United States"/>
    <s v="Los Angeles"/>
    <x v="1"/>
    <n v="90004"/>
    <x v="1"/>
    <s v="OFF-AR-10001897"/>
    <x v="1"/>
    <x v="6"/>
    <s v="Model L Table or Wall-Mount Pencil Sharpener"/>
    <n v="53.97"/>
    <n v="3"/>
    <n v="0"/>
    <x v="2697"/>
  </r>
  <r>
    <n v="4597"/>
    <x v="2277"/>
    <x v="5"/>
    <d v="2016-12-10T00:00:00"/>
    <s v="Second Class"/>
    <s v="TC-21475"/>
    <s v="Tony Chapman"/>
    <x v="2"/>
    <s v="United States"/>
    <s v="Washington"/>
    <x v="40"/>
    <n v="20016"/>
    <x v="3"/>
    <s v="OFF-AR-10000034"/>
    <x v="1"/>
    <x v="6"/>
    <s v="BIC Brite Liner Grip Highlighters, Assorted, 5/Pack"/>
    <n v="33.92"/>
    <n v="8"/>
    <n v="0"/>
    <x v="3843"/>
  </r>
  <r>
    <n v="4598"/>
    <x v="2278"/>
    <x v="735"/>
    <d v="2017-09-01T00:00:00"/>
    <s v="Standard Class"/>
    <s v="MG-17650"/>
    <s v="Matthew Grinstein"/>
    <x v="2"/>
    <s v="United States"/>
    <s v="Milwaukee"/>
    <x v="6"/>
    <n v="53209"/>
    <x v="2"/>
    <s v="OFF-SU-10004115"/>
    <x v="1"/>
    <x v="14"/>
    <s v="Acme Stainless Steel Office Snips"/>
    <n v="21.81"/>
    <n v="3"/>
    <n v="0"/>
    <x v="3844"/>
  </r>
  <r>
    <n v="4599"/>
    <x v="2278"/>
    <x v="735"/>
    <d v="2017-09-01T00:00:00"/>
    <s v="Standard Class"/>
    <s v="MG-17650"/>
    <s v="Matthew Grinstein"/>
    <x v="2"/>
    <s v="United States"/>
    <s v="Milwaukee"/>
    <x v="6"/>
    <n v="53209"/>
    <x v="2"/>
    <s v="OFF-AP-10001947"/>
    <x v="1"/>
    <x v="9"/>
    <s v="Acco 6 Outlet Guardian Premium Plus Surge Suppressor"/>
    <n v="91.6"/>
    <n v="5"/>
    <n v="0"/>
    <x v="3845"/>
  </r>
  <r>
    <n v="4600"/>
    <x v="2279"/>
    <x v="747"/>
    <d v="2015-07-20T00:00:00"/>
    <s v="Standard Class"/>
    <s v="MG-17890"/>
    <s v="Michael Granlund"/>
    <x v="2"/>
    <s v="United States"/>
    <s v="Baltimore"/>
    <x v="39"/>
    <n v="21215"/>
    <x v="3"/>
    <s v="FUR-CH-10004853"/>
    <x v="0"/>
    <x v="1"/>
    <s v="Global Manager's Adjustable Task Chair, Storm"/>
    <n v="150.97999999999999"/>
    <n v="1"/>
    <n v="0"/>
    <x v="3846"/>
  </r>
  <r>
    <n v="4601"/>
    <x v="2279"/>
    <x v="747"/>
    <d v="2015-07-20T00:00:00"/>
    <s v="Standard Class"/>
    <s v="MG-17890"/>
    <s v="Michael Granlund"/>
    <x v="2"/>
    <s v="United States"/>
    <s v="Baltimore"/>
    <x v="39"/>
    <n v="21215"/>
    <x v="3"/>
    <s v="OFF-EN-10000483"/>
    <x v="1"/>
    <x v="12"/>
    <s v="White Envelopes, White Envelopes with Clear Poly Window"/>
    <n v="137.25"/>
    <n v="9"/>
    <n v="0"/>
    <x v="3847"/>
  </r>
  <r>
    <n v="4602"/>
    <x v="2279"/>
    <x v="747"/>
    <d v="2015-07-20T00:00:00"/>
    <s v="Standard Class"/>
    <s v="MG-17890"/>
    <s v="Michael Granlund"/>
    <x v="2"/>
    <s v="United States"/>
    <s v="Baltimore"/>
    <x v="39"/>
    <n v="21215"/>
    <x v="3"/>
    <s v="OFF-FA-10001332"/>
    <x v="1"/>
    <x v="13"/>
    <s v="Acco Banker's Clasps, 5 3/4&quot;-Long"/>
    <n v="11.52"/>
    <n v="4"/>
    <n v="0"/>
    <x v="3848"/>
  </r>
  <r>
    <n v="4603"/>
    <x v="2280"/>
    <x v="989"/>
    <d v="2015-05-29T00:00:00"/>
    <s v="Second Class"/>
    <s v="BF-11170"/>
    <s v="Ben Ferrer"/>
    <x v="2"/>
    <s v="United States"/>
    <s v="Jacksonville"/>
    <x v="3"/>
    <n v="28540"/>
    <x v="0"/>
    <s v="OFF-PA-10003790"/>
    <x v="1"/>
    <x v="10"/>
    <s v="Xerox 1991"/>
    <n v="18.271999999999998"/>
    <n v="1"/>
    <n v="0.2"/>
    <x v="3849"/>
  </r>
  <r>
    <n v="4604"/>
    <x v="2280"/>
    <x v="989"/>
    <d v="2015-05-29T00:00:00"/>
    <s v="Second Class"/>
    <s v="BF-11170"/>
    <s v="Ben Ferrer"/>
    <x v="2"/>
    <s v="United States"/>
    <s v="Jacksonville"/>
    <x v="3"/>
    <n v="28540"/>
    <x v="0"/>
    <s v="OFF-PA-10003134"/>
    <x v="1"/>
    <x v="10"/>
    <s v="Xerox 1937"/>
    <n v="153.72800000000001"/>
    <n v="4"/>
    <n v="0.2"/>
    <x v="3850"/>
  </r>
  <r>
    <n v="4605"/>
    <x v="2280"/>
    <x v="989"/>
    <d v="2015-05-29T00:00:00"/>
    <s v="Second Class"/>
    <s v="BF-11170"/>
    <s v="Ben Ferrer"/>
    <x v="2"/>
    <s v="United States"/>
    <s v="Jacksonville"/>
    <x v="3"/>
    <n v="28540"/>
    <x v="0"/>
    <s v="OFF-EN-10004459"/>
    <x v="1"/>
    <x v="12"/>
    <s v="Security-Tint Envelopes"/>
    <n v="12.224"/>
    <n v="2"/>
    <n v="0.2"/>
    <x v="2228"/>
  </r>
  <r>
    <n v="4606"/>
    <x v="2280"/>
    <x v="989"/>
    <d v="2015-05-29T00:00:00"/>
    <s v="Second Class"/>
    <s v="BF-11170"/>
    <s v="Ben Ferrer"/>
    <x v="2"/>
    <s v="United States"/>
    <s v="Jacksonville"/>
    <x v="3"/>
    <n v="28540"/>
    <x v="0"/>
    <s v="TEC-AC-10003628"/>
    <x v="2"/>
    <x v="11"/>
    <s v="Logitech 910-002974 M325 Wireless Mouse for Web Scrolling"/>
    <n v="167.94399999999999"/>
    <n v="7"/>
    <n v="0.2"/>
    <x v="3851"/>
  </r>
  <r>
    <n v="4607"/>
    <x v="2281"/>
    <x v="71"/>
    <d v="2015-06-02T00:00:00"/>
    <s v="Standard Class"/>
    <s v="MS-17770"/>
    <s v="Maxwell Schwartz"/>
    <x v="0"/>
    <s v="United States"/>
    <s v="Rochester"/>
    <x v="15"/>
    <n v="14609"/>
    <x v="3"/>
    <s v="TEC-PH-10004093"/>
    <x v="2"/>
    <x v="7"/>
    <s v="Panasonic Kx-TS550"/>
    <n v="45.99"/>
    <n v="1"/>
    <n v="0"/>
    <x v="3852"/>
  </r>
  <r>
    <n v="4608"/>
    <x v="2281"/>
    <x v="71"/>
    <d v="2015-06-02T00:00:00"/>
    <s v="Standard Class"/>
    <s v="MS-17770"/>
    <s v="Maxwell Schwartz"/>
    <x v="0"/>
    <s v="United States"/>
    <s v="Rochester"/>
    <x v="15"/>
    <n v="14609"/>
    <x v="3"/>
    <s v="OFF-ST-10001490"/>
    <x v="1"/>
    <x v="4"/>
    <s v="Hot File 7-Pocket, Floor Stand"/>
    <n v="535.41"/>
    <n v="3"/>
    <n v="0"/>
    <x v="3853"/>
  </r>
  <r>
    <n v="4609"/>
    <x v="2281"/>
    <x v="71"/>
    <d v="2015-06-02T00:00:00"/>
    <s v="Standard Class"/>
    <s v="MS-17770"/>
    <s v="Maxwell Schwartz"/>
    <x v="0"/>
    <s v="United States"/>
    <s v="Rochester"/>
    <x v="15"/>
    <n v="14609"/>
    <x v="3"/>
    <s v="OFF-BI-10000605"/>
    <x v="1"/>
    <x v="8"/>
    <s v="Acco Pressboard Covers with Storage Hooks, 9 1/2&quot; x 11&quot;, Executive Red"/>
    <n v="6.0960000000000001"/>
    <n v="2"/>
    <n v="0.2"/>
    <x v="3854"/>
  </r>
  <r>
    <n v="4610"/>
    <x v="2281"/>
    <x v="71"/>
    <d v="2015-06-02T00:00:00"/>
    <s v="Standard Class"/>
    <s v="MS-17770"/>
    <s v="Maxwell Schwartz"/>
    <x v="0"/>
    <s v="United States"/>
    <s v="Rochester"/>
    <x v="15"/>
    <n v="14609"/>
    <x v="3"/>
    <s v="OFF-PA-10004255"/>
    <x v="1"/>
    <x v="10"/>
    <s v="Xerox 219"/>
    <n v="45.36"/>
    <n v="7"/>
    <n v="0"/>
    <x v="1637"/>
  </r>
  <r>
    <n v="4611"/>
    <x v="2282"/>
    <x v="45"/>
    <d v="2017-11-14T00:00:00"/>
    <s v="Standard Class"/>
    <s v="JE-15745"/>
    <s v="Joel Eaton"/>
    <x v="0"/>
    <s v="United States"/>
    <s v="Oceanside"/>
    <x v="1"/>
    <n v="92054"/>
    <x v="1"/>
    <s v="FUR-FU-10000023"/>
    <x v="0"/>
    <x v="5"/>
    <s v="Eldon Wave Desk Accessories"/>
    <n v="47.12"/>
    <n v="8"/>
    <n v="0"/>
    <x v="357"/>
  </r>
  <r>
    <n v="4612"/>
    <x v="2283"/>
    <x v="990"/>
    <d v="2016-01-26T00:00:00"/>
    <s v="Second Class"/>
    <s v="HG-14965"/>
    <s v="Henry Goldwyn"/>
    <x v="1"/>
    <s v="United States"/>
    <s v="Gulfport"/>
    <x v="35"/>
    <n v="39503"/>
    <x v="0"/>
    <s v="OFF-BI-10000285"/>
    <x v="1"/>
    <x v="8"/>
    <s v="XtraLife ClearVue Slant-D Ring Binders by Cardinal"/>
    <n v="31.36"/>
    <n v="4"/>
    <n v="0"/>
    <x v="3855"/>
  </r>
  <r>
    <n v="4613"/>
    <x v="2284"/>
    <x v="413"/>
    <d v="2017-01-06T00:00:00"/>
    <s v="Standard Class"/>
    <s v="EP-13915"/>
    <s v="Emily Phan"/>
    <x v="0"/>
    <s v="United States"/>
    <s v="Jacksonville"/>
    <x v="2"/>
    <n v="32216"/>
    <x v="0"/>
    <s v="OFF-AR-10000588"/>
    <x v="1"/>
    <x v="6"/>
    <s v="Newell 345"/>
    <n v="47.616"/>
    <n v="3"/>
    <n v="0.2"/>
    <x v="1739"/>
  </r>
  <r>
    <n v="4614"/>
    <x v="2284"/>
    <x v="413"/>
    <d v="2017-01-06T00:00:00"/>
    <s v="Standard Class"/>
    <s v="EP-13915"/>
    <s v="Emily Phan"/>
    <x v="0"/>
    <s v="United States"/>
    <s v="Jacksonville"/>
    <x v="2"/>
    <n v="32216"/>
    <x v="0"/>
    <s v="OFF-PA-10002250"/>
    <x v="1"/>
    <x v="10"/>
    <s v="Things To Do Today Pad"/>
    <n v="23.48"/>
    <n v="5"/>
    <n v="0.2"/>
    <x v="3856"/>
  </r>
  <r>
    <n v="4615"/>
    <x v="2285"/>
    <x v="64"/>
    <d v="2016-09-10T00:00:00"/>
    <s v="Standard Class"/>
    <s v="GH-14410"/>
    <s v="Gary Hansen"/>
    <x v="2"/>
    <s v="United States"/>
    <s v="Houston"/>
    <x v="5"/>
    <n v="77070"/>
    <x v="2"/>
    <s v="OFF-AP-10002457"/>
    <x v="1"/>
    <x v="9"/>
    <s v="Eureka The Boss Plus 12-Amp Hard Box Upright Vacuum, Red"/>
    <n v="62.79"/>
    <n v="3"/>
    <n v="0.8"/>
    <x v="3857"/>
  </r>
  <r>
    <n v="4616"/>
    <x v="2285"/>
    <x v="64"/>
    <d v="2016-09-10T00:00:00"/>
    <s v="Standard Class"/>
    <s v="GH-14410"/>
    <s v="Gary Hansen"/>
    <x v="2"/>
    <s v="United States"/>
    <s v="Houston"/>
    <x v="5"/>
    <n v="77070"/>
    <x v="2"/>
    <s v="OFF-FA-10002763"/>
    <x v="1"/>
    <x v="13"/>
    <s v="Advantus Map Pennant Flags and Round Head Tacks"/>
    <n v="28.44"/>
    <n v="9"/>
    <n v="0.2"/>
    <x v="3858"/>
  </r>
  <r>
    <n v="4617"/>
    <x v="2286"/>
    <x v="406"/>
    <d v="2015-09-07T00:00:00"/>
    <s v="Second Class"/>
    <s v="DS-13180"/>
    <s v="David Smith"/>
    <x v="1"/>
    <s v="United States"/>
    <s v="Houston"/>
    <x v="5"/>
    <n v="77095"/>
    <x v="2"/>
    <s v="TEC-AC-10000109"/>
    <x v="2"/>
    <x v="11"/>
    <s v="Sony Micro Vault Click 16 GB USB 2.0 Flash Drive"/>
    <n v="134.376"/>
    <n v="3"/>
    <n v="0.2"/>
    <x v="3859"/>
  </r>
  <r>
    <n v="4618"/>
    <x v="2287"/>
    <x v="481"/>
    <d v="2015-09-26T00:00:00"/>
    <s v="Standard Class"/>
    <s v="TH-21550"/>
    <s v="Tracy Hopkins"/>
    <x v="2"/>
    <s v="United States"/>
    <s v="Everett"/>
    <x v="31"/>
    <n v="2149"/>
    <x v="3"/>
    <s v="TEC-PH-10002415"/>
    <x v="2"/>
    <x v="7"/>
    <s v="Polycom VoiceStation 500 Conference phone"/>
    <n v="589.9"/>
    <n v="2"/>
    <n v="0"/>
    <x v="3860"/>
  </r>
  <r>
    <n v="4619"/>
    <x v="2287"/>
    <x v="481"/>
    <d v="2015-09-26T00:00:00"/>
    <s v="Standard Class"/>
    <s v="TH-21550"/>
    <s v="Tracy Hopkins"/>
    <x v="2"/>
    <s v="United States"/>
    <s v="Everett"/>
    <x v="31"/>
    <n v="2149"/>
    <x v="3"/>
    <s v="FUR-CH-10000785"/>
    <x v="0"/>
    <x v="1"/>
    <s v="Global Ergonomic Managers Chair"/>
    <n v="542.94000000000005"/>
    <n v="3"/>
    <n v="0"/>
    <x v="3861"/>
  </r>
  <r>
    <n v="4620"/>
    <x v="2288"/>
    <x v="165"/>
    <d v="2017-12-25T00:00:00"/>
    <s v="First Class"/>
    <s v="RM-19675"/>
    <s v="Robert Marley"/>
    <x v="2"/>
    <s v="United States"/>
    <s v="Los Angeles"/>
    <x v="1"/>
    <n v="90049"/>
    <x v="1"/>
    <s v="TEC-CO-10001449"/>
    <x v="2"/>
    <x v="16"/>
    <s v="Hewlett Packard LaserJet 3310 Copier"/>
    <n v="2879.9520000000002"/>
    <n v="6"/>
    <n v="0.2"/>
    <x v="3862"/>
  </r>
  <r>
    <n v="4621"/>
    <x v="2288"/>
    <x v="165"/>
    <d v="2017-12-25T00:00:00"/>
    <s v="First Class"/>
    <s v="RM-19675"/>
    <s v="Robert Marley"/>
    <x v="2"/>
    <s v="United States"/>
    <s v="Los Angeles"/>
    <x v="1"/>
    <n v="90049"/>
    <x v="1"/>
    <s v="OFF-BI-10001670"/>
    <x v="1"/>
    <x v="8"/>
    <s v="Vinyl Sectional Post Binders"/>
    <n v="90.48"/>
    <n v="3"/>
    <n v="0.2"/>
    <x v="3863"/>
  </r>
  <r>
    <n v="4622"/>
    <x v="2289"/>
    <x v="348"/>
    <d v="2015-10-08T00:00:00"/>
    <s v="Second Class"/>
    <s v="SF-20965"/>
    <s v="Sylvia Foulston"/>
    <x v="1"/>
    <s v="United States"/>
    <s v="Wilmington"/>
    <x v="13"/>
    <n v="19805"/>
    <x v="3"/>
    <s v="OFF-ST-10001328"/>
    <x v="1"/>
    <x v="4"/>
    <s v="Personal Filing Tote with Lid, Black/Gray"/>
    <n v="77.55"/>
    <n v="5"/>
    <n v="0"/>
    <x v="3864"/>
  </r>
  <r>
    <n v="4623"/>
    <x v="2290"/>
    <x v="428"/>
    <d v="2017-09-14T00:00:00"/>
    <s v="Standard Class"/>
    <s v="SO-20335"/>
    <s v="Sean O'Donnell"/>
    <x v="0"/>
    <s v="United States"/>
    <s v="Columbia"/>
    <x v="18"/>
    <n v="38401"/>
    <x v="0"/>
    <s v="OFF-SU-10001225"/>
    <x v="1"/>
    <x v="14"/>
    <s v="Staple remover"/>
    <n v="8.8320000000000007"/>
    <n v="3"/>
    <n v="0.2"/>
    <x v="3865"/>
  </r>
  <r>
    <n v="4624"/>
    <x v="2290"/>
    <x v="428"/>
    <d v="2017-09-14T00:00:00"/>
    <s v="Standard Class"/>
    <s v="SO-20335"/>
    <s v="Sean O'Donnell"/>
    <x v="0"/>
    <s v="United States"/>
    <s v="Columbia"/>
    <x v="18"/>
    <n v="38401"/>
    <x v="0"/>
    <s v="OFF-PA-10000357"/>
    <x v="1"/>
    <x v="10"/>
    <s v="Xerox 1888"/>
    <n v="177.536"/>
    <n v="4"/>
    <n v="0.2"/>
    <x v="3866"/>
  </r>
  <r>
    <n v="4625"/>
    <x v="2290"/>
    <x v="428"/>
    <d v="2017-09-14T00:00:00"/>
    <s v="Standard Class"/>
    <s v="SO-20335"/>
    <s v="Sean O'Donnell"/>
    <x v="0"/>
    <s v="United States"/>
    <s v="Columbia"/>
    <x v="18"/>
    <n v="38401"/>
    <x v="0"/>
    <s v="OFF-ST-10000046"/>
    <x v="1"/>
    <x v="4"/>
    <s v="Fellowes Super Stor/Drawer Files"/>
    <n v="258.48"/>
    <n v="2"/>
    <n v="0.2"/>
    <x v="3867"/>
  </r>
  <r>
    <n v="4626"/>
    <x v="2290"/>
    <x v="428"/>
    <d v="2017-09-14T00:00:00"/>
    <s v="Standard Class"/>
    <s v="SO-20335"/>
    <s v="Sean O'Donnell"/>
    <x v="0"/>
    <s v="United States"/>
    <s v="Columbia"/>
    <x v="18"/>
    <n v="38401"/>
    <x v="0"/>
    <s v="FUR-FU-10000023"/>
    <x v="0"/>
    <x v="5"/>
    <s v="Eldon Wave Desk Accessories"/>
    <n v="14.135999999999999"/>
    <n v="3"/>
    <n v="0.2"/>
    <x v="3868"/>
  </r>
  <r>
    <n v="4627"/>
    <x v="2291"/>
    <x v="373"/>
    <d v="2016-11-18T00:00:00"/>
    <s v="Standard Class"/>
    <s v="CK-12760"/>
    <s v="Cyma Kinney"/>
    <x v="1"/>
    <s v="United States"/>
    <s v="New York City"/>
    <x v="15"/>
    <n v="10011"/>
    <x v="3"/>
    <s v="OFF-ST-10003455"/>
    <x v="1"/>
    <x v="4"/>
    <s v="Tenex File Box, Personal Filing Tote with Lid, Black"/>
    <n v="77.55"/>
    <n v="5"/>
    <n v="0"/>
    <x v="3869"/>
  </r>
  <r>
    <n v="4628"/>
    <x v="2291"/>
    <x v="373"/>
    <d v="2016-11-18T00:00:00"/>
    <s v="Standard Class"/>
    <s v="CK-12760"/>
    <s v="Cyma Kinney"/>
    <x v="1"/>
    <s v="United States"/>
    <s v="New York City"/>
    <x v="15"/>
    <n v="10011"/>
    <x v="3"/>
    <s v="OFF-ST-10000876"/>
    <x v="1"/>
    <x v="4"/>
    <s v="Eldon Simplefile Box Office"/>
    <n v="24.88"/>
    <n v="2"/>
    <n v="0"/>
    <x v="3870"/>
  </r>
  <r>
    <n v="4629"/>
    <x v="2291"/>
    <x v="373"/>
    <d v="2016-11-18T00:00:00"/>
    <s v="Standard Class"/>
    <s v="CK-12760"/>
    <s v="Cyma Kinney"/>
    <x v="1"/>
    <s v="United States"/>
    <s v="New York City"/>
    <x v="15"/>
    <n v="10011"/>
    <x v="3"/>
    <s v="OFF-AR-10003582"/>
    <x v="1"/>
    <x v="6"/>
    <s v="Boston Electric Pencil Sharpener, Model 1818, Charcoal Black"/>
    <n v="140.75"/>
    <n v="5"/>
    <n v="0"/>
    <x v="3871"/>
  </r>
  <r>
    <n v="4630"/>
    <x v="2291"/>
    <x v="373"/>
    <d v="2016-11-18T00:00:00"/>
    <s v="Standard Class"/>
    <s v="CK-12760"/>
    <s v="Cyma Kinney"/>
    <x v="1"/>
    <s v="United States"/>
    <s v="New York City"/>
    <x v="15"/>
    <n v="10011"/>
    <x v="3"/>
    <s v="OFF-ST-10004258"/>
    <x v="1"/>
    <x v="4"/>
    <s v="Portable Personal File Box"/>
    <n v="36.630000000000003"/>
    <n v="3"/>
    <n v="0"/>
    <x v="935"/>
  </r>
  <r>
    <n v="4631"/>
    <x v="2292"/>
    <x v="52"/>
    <d v="2015-10-15T00:00:00"/>
    <s v="Same Day"/>
    <s v="GA-14725"/>
    <s v="Guy Armstrong"/>
    <x v="0"/>
    <s v="United States"/>
    <s v="Mount Pleasant"/>
    <x v="12"/>
    <n v="48858"/>
    <x v="2"/>
    <s v="FUR-FU-10000719"/>
    <x v="0"/>
    <x v="5"/>
    <s v="DAX Cubicle Frames, 8-1/2 x 11"/>
    <n v="17.14"/>
    <n v="2"/>
    <n v="0"/>
    <x v="3872"/>
  </r>
  <r>
    <n v="4632"/>
    <x v="2293"/>
    <x v="646"/>
    <d v="2017-08-08T00:00:00"/>
    <s v="Second Class"/>
    <s v="BD-11725"/>
    <s v="Bruce Degenhardt"/>
    <x v="0"/>
    <s v="United States"/>
    <s v="San Francisco"/>
    <x v="1"/>
    <n v="94122"/>
    <x v="1"/>
    <s v="OFF-LA-10001297"/>
    <x v="1"/>
    <x v="2"/>
    <s v="Avery 473"/>
    <n v="51.75"/>
    <n v="5"/>
    <n v="0"/>
    <x v="2906"/>
  </r>
  <r>
    <n v="4633"/>
    <x v="2293"/>
    <x v="646"/>
    <d v="2017-08-08T00:00:00"/>
    <s v="Second Class"/>
    <s v="BD-11725"/>
    <s v="Bruce Degenhardt"/>
    <x v="0"/>
    <s v="United States"/>
    <s v="San Francisco"/>
    <x v="1"/>
    <n v="94122"/>
    <x v="1"/>
    <s v="FUR-FU-10000723"/>
    <x v="0"/>
    <x v="5"/>
    <s v="Deflect-o EconoMat Studded, No Bevel Mat for Low Pile Carpeting"/>
    <n v="123.96"/>
    <n v="3"/>
    <n v="0"/>
    <x v="3873"/>
  </r>
  <r>
    <n v="4634"/>
    <x v="2294"/>
    <x v="291"/>
    <d v="2015-08-26T00:00:00"/>
    <s v="Standard Class"/>
    <s v="DS-13180"/>
    <s v="David Smith"/>
    <x v="1"/>
    <s v="United States"/>
    <s v="San Francisco"/>
    <x v="1"/>
    <n v="94122"/>
    <x v="1"/>
    <s v="FUR-BO-10003893"/>
    <x v="0"/>
    <x v="0"/>
    <s v="Sauder Camden County Collection Library"/>
    <n v="586.39800000000002"/>
    <n v="6"/>
    <n v="0.15"/>
    <x v="3874"/>
  </r>
  <r>
    <n v="4635"/>
    <x v="2294"/>
    <x v="291"/>
    <d v="2015-08-26T00:00:00"/>
    <s v="Standard Class"/>
    <s v="DS-13180"/>
    <s v="David Smith"/>
    <x v="1"/>
    <s v="United States"/>
    <s v="San Francisco"/>
    <x v="1"/>
    <n v="94122"/>
    <x v="1"/>
    <s v="OFF-ST-10000736"/>
    <x v="1"/>
    <x v="4"/>
    <s v="Carina Double Wide Media Storage Towers in Natural &amp; Black"/>
    <n v="80.98"/>
    <n v="1"/>
    <n v="0"/>
    <x v="3875"/>
  </r>
  <r>
    <n v="4636"/>
    <x v="2295"/>
    <x v="846"/>
    <d v="2017-03-17T00:00:00"/>
    <s v="Standard Class"/>
    <s v="BS-11380"/>
    <s v="Bill Stewart"/>
    <x v="1"/>
    <s v="United States"/>
    <s v="San Francisco"/>
    <x v="1"/>
    <n v="94122"/>
    <x v="1"/>
    <s v="OFF-ST-10000736"/>
    <x v="1"/>
    <x v="4"/>
    <s v="Carina Double Wide Media Storage Towers in Natural &amp; Black"/>
    <n v="242.94"/>
    <n v="3"/>
    <n v="0"/>
    <x v="702"/>
  </r>
  <r>
    <n v="4637"/>
    <x v="2296"/>
    <x v="842"/>
    <d v="2017-04-29T00:00:00"/>
    <s v="First Class"/>
    <s v="AP-10915"/>
    <s v="Arthur Prichep"/>
    <x v="0"/>
    <s v="United States"/>
    <s v="Los Angeles"/>
    <x v="1"/>
    <n v="90045"/>
    <x v="1"/>
    <s v="OFF-AR-10003373"/>
    <x v="1"/>
    <x v="6"/>
    <s v="Boston School Pro Electric Pencil Sharpener, 1670"/>
    <n v="123.92"/>
    <n v="4"/>
    <n v="0"/>
    <x v="3876"/>
  </r>
  <r>
    <n v="4638"/>
    <x v="2296"/>
    <x v="842"/>
    <d v="2017-04-29T00:00:00"/>
    <s v="First Class"/>
    <s v="AP-10915"/>
    <s v="Arthur Prichep"/>
    <x v="0"/>
    <s v="United States"/>
    <s v="Los Angeles"/>
    <x v="1"/>
    <n v="90045"/>
    <x v="1"/>
    <s v="OFF-AR-10000390"/>
    <x v="1"/>
    <x v="6"/>
    <s v="Newell Chalk Holder"/>
    <n v="12.39"/>
    <n v="3"/>
    <n v="0"/>
    <x v="730"/>
  </r>
  <r>
    <n v="4639"/>
    <x v="2296"/>
    <x v="842"/>
    <d v="2017-04-29T00:00:00"/>
    <s v="First Class"/>
    <s v="AP-10915"/>
    <s v="Arthur Prichep"/>
    <x v="0"/>
    <s v="United States"/>
    <s v="Los Angeles"/>
    <x v="1"/>
    <n v="90045"/>
    <x v="1"/>
    <s v="OFF-AR-10001725"/>
    <x v="1"/>
    <x v="6"/>
    <s v="Boston Home &amp; Office Model 2000 Electric Pencil Sharpeners"/>
    <n v="47.3"/>
    <n v="2"/>
    <n v="0"/>
    <x v="3143"/>
  </r>
  <r>
    <n v="4640"/>
    <x v="2297"/>
    <x v="108"/>
    <d v="2016-09-16T00:00:00"/>
    <s v="Standard Class"/>
    <s v="JF-15565"/>
    <s v="Jill Fjeld"/>
    <x v="0"/>
    <s v="United States"/>
    <s v="Newport News"/>
    <x v="17"/>
    <n v="23602"/>
    <x v="0"/>
    <s v="TEC-CO-10001943"/>
    <x v="2"/>
    <x v="16"/>
    <s v="Canon PC-428 Personal Copier"/>
    <n v="1599.92"/>
    <n v="8"/>
    <n v="0"/>
    <x v="3877"/>
  </r>
  <r>
    <n v="4641"/>
    <x v="2297"/>
    <x v="108"/>
    <d v="2016-09-16T00:00:00"/>
    <s v="Standard Class"/>
    <s v="JF-15565"/>
    <s v="Jill Fjeld"/>
    <x v="0"/>
    <s v="United States"/>
    <s v="Newport News"/>
    <x v="17"/>
    <n v="23602"/>
    <x v="0"/>
    <s v="OFF-EN-10002312"/>
    <x v="1"/>
    <x v="12"/>
    <s v="#10 Self-Seal White Envelopes"/>
    <n v="11.09"/>
    <n v="1"/>
    <n v="0"/>
    <x v="3878"/>
  </r>
  <r>
    <n v="4642"/>
    <x v="2298"/>
    <x v="760"/>
    <d v="2017-10-24T00:00:00"/>
    <s v="Second Class"/>
    <s v="HA-14905"/>
    <s v="Helen Abelman"/>
    <x v="0"/>
    <s v="United States"/>
    <s v="Fort Collins"/>
    <x v="22"/>
    <n v="80525"/>
    <x v="1"/>
    <s v="OFF-BI-10000831"/>
    <x v="1"/>
    <x v="8"/>
    <s v="Storex Flexible Poly Binders with Double Pockets"/>
    <n v="3.1680000000000001"/>
    <n v="4"/>
    <n v="0.7"/>
    <x v="3879"/>
  </r>
  <r>
    <n v="4643"/>
    <x v="2298"/>
    <x v="760"/>
    <d v="2017-10-24T00:00:00"/>
    <s v="Second Class"/>
    <s v="HA-14905"/>
    <s v="Helen Abelman"/>
    <x v="0"/>
    <s v="United States"/>
    <s v="Fort Collins"/>
    <x v="22"/>
    <n v="80525"/>
    <x v="1"/>
    <s v="FUR-CH-10000749"/>
    <x v="0"/>
    <x v="1"/>
    <s v="Office Star - Ergonomic Mid Back Chair with 2-Way Adjustable Arms"/>
    <n v="579.13599999999997"/>
    <n v="4"/>
    <n v="0.2"/>
    <x v="3880"/>
  </r>
  <r>
    <n v="4644"/>
    <x v="2299"/>
    <x v="991"/>
    <d v="2015-08-06T00:00:00"/>
    <s v="Standard Class"/>
    <s v="Co-12640"/>
    <s v="Corey-Lock"/>
    <x v="0"/>
    <s v="United States"/>
    <s v="Seattle"/>
    <x v="4"/>
    <n v="98105"/>
    <x v="1"/>
    <s v="OFF-BI-10002003"/>
    <x v="1"/>
    <x v="8"/>
    <s v="Ibico Presentation Index for Binding Systems"/>
    <n v="6.3680000000000003"/>
    <n v="2"/>
    <n v="0.2"/>
    <x v="3746"/>
  </r>
  <r>
    <n v="4645"/>
    <x v="2299"/>
    <x v="991"/>
    <d v="2015-08-06T00:00:00"/>
    <s v="Standard Class"/>
    <s v="Co-12640"/>
    <s v="Corey-Lock"/>
    <x v="0"/>
    <s v="United States"/>
    <s v="Seattle"/>
    <x v="4"/>
    <n v="98105"/>
    <x v="1"/>
    <s v="TEC-MA-10001972"/>
    <x v="2"/>
    <x v="15"/>
    <s v="Okidata C331dn Printer"/>
    <n v="558.4"/>
    <n v="2"/>
    <n v="0.2"/>
    <x v="2967"/>
  </r>
  <r>
    <n v="4646"/>
    <x v="2300"/>
    <x v="399"/>
    <d v="2016-08-16T00:00:00"/>
    <s v="Standard Class"/>
    <s v="BC-11125"/>
    <s v="Becky Castell"/>
    <x v="2"/>
    <s v="United States"/>
    <s v="New York City"/>
    <x v="15"/>
    <n v="10011"/>
    <x v="3"/>
    <s v="FUR-CH-10000225"/>
    <x v="0"/>
    <x v="1"/>
    <s v="Global Geo Office Task Chair, Gray"/>
    <n v="145.76400000000001"/>
    <n v="2"/>
    <n v="0.1"/>
    <x v="3881"/>
  </r>
  <r>
    <n v="4647"/>
    <x v="2301"/>
    <x v="992"/>
    <d v="2014-06-05T00:00:00"/>
    <s v="Standard Class"/>
    <s v="EB-13840"/>
    <s v="Ellis Ballard"/>
    <x v="1"/>
    <s v="United States"/>
    <s v="Richmond"/>
    <x v="17"/>
    <n v="23223"/>
    <x v="0"/>
    <s v="OFF-PA-10001622"/>
    <x v="1"/>
    <x v="10"/>
    <s v="Ampad Poly Cover Wirebound Steno Book, 6&quot; x 9&quot; Assorted Colors, Gregg Ruled"/>
    <n v="13.62"/>
    <n v="3"/>
    <n v="0"/>
    <x v="3882"/>
  </r>
  <r>
    <n v="4648"/>
    <x v="2302"/>
    <x v="993"/>
    <d v="2016-05-01T00:00:00"/>
    <s v="Standard Class"/>
    <s v="DB-13360"/>
    <s v="Dennis Bolton"/>
    <x v="2"/>
    <s v="United States"/>
    <s v="New York City"/>
    <x v="15"/>
    <n v="10009"/>
    <x v="3"/>
    <s v="FUR-CH-10004983"/>
    <x v="0"/>
    <x v="1"/>
    <s v="Office Star - Mid Back Dual function Ergonomic High Back Chair with 2-Way Adjustable Arms"/>
    <n v="434.64600000000002"/>
    <n v="3"/>
    <n v="0.1"/>
    <x v="3883"/>
  </r>
  <r>
    <n v="4649"/>
    <x v="2303"/>
    <x v="304"/>
    <d v="2017-05-19T00:00:00"/>
    <s v="Standard Class"/>
    <s v="KB-16585"/>
    <s v="Ken Black"/>
    <x v="1"/>
    <s v="United States"/>
    <s v="Seattle"/>
    <x v="4"/>
    <n v="98103"/>
    <x v="1"/>
    <s v="OFF-PA-10003228"/>
    <x v="1"/>
    <x v="10"/>
    <s v="Xerox 1917"/>
    <n v="440.19"/>
    <n v="9"/>
    <n v="0"/>
    <x v="3884"/>
  </r>
  <r>
    <n v="4650"/>
    <x v="2303"/>
    <x v="304"/>
    <d v="2017-05-19T00:00:00"/>
    <s v="Standard Class"/>
    <s v="KB-16585"/>
    <s v="Ken Black"/>
    <x v="1"/>
    <s v="United States"/>
    <s v="Seattle"/>
    <x v="4"/>
    <n v="98103"/>
    <x v="1"/>
    <s v="OFF-SU-10004498"/>
    <x v="1"/>
    <x v="14"/>
    <s v="Martin-Yale Premier Letter Opener"/>
    <n v="64.400000000000006"/>
    <n v="5"/>
    <n v="0"/>
    <x v="3885"/>
  </r>
  <r>
    <n v="4651"/>
    <x v="2304"/>
    <x v="798"/>
    <d v="2017-04-12T00:00:00"/>
    <s v="Standard Class"/>
    <s v="AH-10120"/>
    <s v="Adrian Hane"/>
    <x v="2"/>
    <s v="United States"/>
    <s v="San Francisco"/>
    <x v="1"/>
    <n v="94110"/>
    <x v="1"/>
    <s v="OFF-PA-10001878"/>
    <x v="1"/>
    <x v="10"/>
    <s v="Xerox 1891"/>
    <n v="244.55"/>
    <n v="5"/>
    <n v="0"/>
    <x v="1749"/>
  </r>
  <r>
    <n v="4652"/>
    <x v="2304"/>
    <x v="798"/>
    <d v="2017-04-12T00:00:00"/>
    <s v="Standard Class"/>
    <s v="AH-10120"/>
    <s v="Adrian Hane"/>
    <x v="2"/>
    <s v="United States"/>
    <s v="San Francisco"/>
    <x v="1"/>
    <n v="94110"/>
    <x v="1"/>
    <s v="OFF-PA-10002923"/>
    <x v="1"/>
    <x v="10"/>
    <s v="Xerox 1942"/>
    <n v="195.76"/>
    <n v="4"/>
    <n v="0"/>
    <x v="3886"/>
  </r>
  <r>
    <n v="4653"/>
    <x v="2305"/>
    <x v="922"/>
    <d v="2017-02-23T00:00:00"/>
    <s v="Standard Class"/>
    <s v="GH-14410"/>
    <s v="Gary Hansen"/>
    <x v="2"/>
    <s v="United States"/>
    <s v="Perth Amboy"/>
    <x v="30"/>
    <n v="8861"/>
    <x v="3"/>
    <s v="OFF-PA-10001838"/>
    <x v="1"/>
    <x v="10"/>
    <s v="Adams Telephone Message Book W/Dividers/Space For Phone Numbers, 5 1/4&quot;X8 1/2&quot;, 300/Messages"/>
    <n v="11.76"/>
    <n v="2"/>
    <n v="0"/>
    <x v="3887"/>
  </r>
  <r>
    <n v="4654"/>
    <x v="2305"/>
    <x v="922"/>
    <d v="2017-02-23T00:00:00"/>
    <s v="Standard Class"/>
    <s v="GH-14410"/>
    <s v="Gary Hansen"/>
    <x v="2"/>
    <s v="United States"/>
    <s v="Perth Amboy"/>
    <x v="30"/>
    <n v="8861"/>
    <x v="3"/>
    <s v="OFF-ST-10003123"/>
    <x v="1"/>
    <x v="4"/>
    <s v="Fellowes Bases and Tops For Staxonsteel/High-Stak Systems"/>
    <n v="166.45"/>
    <n v="5"/>
    <n v="0"/>
    <x v="3888"/>
  </r>
  <r>
    <n v="4655"/>
    <x v="2306"/>
    <x v="92"/>
    <d v="2017-06-26T00:00:00"/>
    <s v="Second Class"/>
    <s v="KT-16480"/>
    <s v="Kean Thornton"/>
    <x v="0"/>
    <s v="United States"/>
    <s v="San Francisco"/>
    <x v="1"/>
    <n v="94110"/>
    <x v="1"/>
    <s v="OFF-FA-10001332"/>
    <x v="1"/>
    <x v="13"/>
    <s v="Acco Banker's Clasps, 5 3/4&quot;-Long"/>
    <n v="2.88"/>
    <n v="1"/>
    <n v="0"/>
    <x v="3889"/>
  </r>
  <r>
    <n v="4656"/>
    <x v="2307"/>
    <x v="952"/>
    <d v="2014-05-10T00:00:00"/>
    <s v="Standard Class"/>
    <s v="KH-16330"/>
    <s v="Katharine Harms"/>
    <x v="1"/>
    <s v="United States"/>
    <s v="Freeport"/>
    <x v="10"/>
    <n v="61032"/>
    <x v="2"/>
    <s v="OFF-ST-10003442"/>
    <x v="1"/>
    <x v="4"/>
    <s v="Eldon Portable Mobile Manager"/>
    <n v="45.247999999999998"/>
    <n v="2"/>
    <n v="0.2"/>
    <x v="3890"/>
  </r>
  <r>
    <n v="4657"/>
    <x v="2308"/>
    <x v="910"/>
    <d v="2015-05-07T00:00:00"/>
    <s v="Standard Class"/>
    <s v="SV-20785"/>
    <s v="Stewart Visinsky"/>
    <x v="0"/>
    <s v="United States"/>
    <s v="Philadelphia"/>
    <x v="9"/>
    <n v="19140"/>
    <x v="3"/>
    <s v="OFF-AR-10001468"/>
    <x v="1"/>
    <x v="6"/>
    <s v="Sanford Prismacolor Professional Thick Lead Art Pencils, 36-Color Set"/>
    <n v="59.904000000000003"/>
    <n v="2"/>
    <n v="0.2"/>
    <x v="3891"/>
  </r>
  <r>
    <n v="4658"/>
    <x v="2308"/>
    <x v="910"/>
    <d v="2015-05-07T00:00:00"/>
    <s v="Standard Class"/>
    <s v="SV-20785"/>
    <s v="Stewart Visinsky"/>
    <x v="0"/>
    <s v="United States"/>
    <s v="Philadelphia"/>
    <x v="9"/>
    <n v="19140"/>
    <x v="3"/>
    <s v="OFF-AP-10003266"/>
    <x v="1"/>
    <x v="9"/>
    <s v="Holmes Replacement Filter for HEPA Air Cleaner, Large Room"/>
    <n v="23.696000000000002"/>
    <n v="2"/>
    <n v="0.2"/>
    <x v="796"/>
  </r>
  <r>
    <n v="4659"/>
    <x v="2308"/>
    <x v="910"/>
    <d v="2015-05-07T00:00:00"/>
    <s v="Standard Class"/>
    <s v="SV-20785"/>
    <s v="Stewart Visinsky"/>
    <x v="0"/>
    <s v="United States"/>
    <s v="Philadelphia"/>
    <x v="9"/>
    <n v="19140"/>
    <x v="3"/>
    <s v="OFF-PA-10002230"/>
    <x v="1"/>
    <x v="10"/>
    <s v="Xerox 1897"/>
    <n v="7.968"/>
    <n v="2"/>
    <n v="0.2"/>
    <x v="2250"/>
  </r>
  <r>
    <n v="4660"/>
    <x v="2308"/>
    <x v="910"/>
    <d v="2015-05-07T00:00:00"/>
    <s v="Standard Class"/>
    <s v="SV-20785"/>
    <s v="Stewart Visinsky"/>
    <x v="0"/>
    <s v="United States"/>
    <s v="Philadelphia"/>
    <x v="9"/>
    <n v="19140"/>
    <x v="3"/>
    <s v="OFF-AP-10003622"/>
    <x v="1"/>
    <x v="9"/>
    <s v="Bravo II Megaboss 12-Amp Hard Body Upright, Replacement Belts, 2 Belts per Pack"/>
    <n v="18.2"/>
    <n v="7"/>
    <n v="0.2"/>
    <x v="3892"/>
  </r>
  <r>
    <n v="4661"/>
    <x v="2308"/>
    <x v="910"/>
    <d v="2015-05-07T00:00:00"/>
    <s v="Standard Class"/>
    <s v="SV-20785"/>
    <s v="Stewart Visinsky"/>
    <x v="0"/>
    <s v="United States"/>
    <s v="Philadelphia"/>
    <x v="9"/>
    <n v="19140"/>
    <x v="3"/>
    <s v="TEC-AC-10001542"/>
    <x v="2"/>
    <x v="11"/>
    <s v="SanDisk Cruzer 16 GB USB Flash Drive"/>
    <n v="27.552"/>
    <n v="3"/>
    <n v="0.2"/>
    <x v="3893"/>
  </r>
  <r>
    <n v="4662"/>
    <x v="2308"/>
    <x v="910"/>
    <d v="2015-05-07T00:00:00"/>
    <s v="Standard Class"/>
    <s v="SV-20785"/>
    <s v="Stewart Visinsky"/>
    <x v="0"/>
    <s v="United States"/>
    <s v="Philadelphia"/>
    <x v="9"/>
    <n v="19140"/>
    <x v="3"/>
    <s v="FUR-CH-10002965"/>
    <x v="0"/>
    <x v="1"/>
    <s v="Global Leather Highback Executive Chair with Pneumatic Height Adjustment, Black"/>
    <n v="844.11599999999999"/>
    <n v="6"/>
    <n v="0.3"/>
    <x v="3073"/>
  </r>
  <r>
    <n v="4663"/>
    <x v="2308"/>
    <x v="910"/>
    <d v="2015-05-07T00:00:00"/>
    <s v="Standard Class"/>
    <s v="SV-20785"/>
    <s v="Stewart Visinsky"/>
    <x v="0"/>
    <s v="United States"/>
    <s v="Philadelphia"/>
    <x v="9"/>
    <n v="19140"/>
    <x v="3"/>
    <s v="OFF-ST-10000563"/>
    <x v="1"/>
    <x v="4"/>
    <s v="Fellowes Bankers Box Stor/Drawer Steel Plus"/>
    <n v="76.751999999999995"/>
    <n v="3"/>
    <n v="0.2"/>
    <x v="3894"/>
  </r>
  <r>
    <n v="4664"/>
    <x v="2309"/>
    <x v="31"/>
    <d v="2016-09-22T00:00:00"/>
    <s v="Standard Class"/>
    <s v="PO-18850"/>
    <s v="Patrick O'Brill"/>
    <x v="0"/>
    <s v="United States"/>
    <s v="Jacksonville"/>
    <x v="2"/>
    <n v="32216"/>
    <x v="0"/>
    <s v="OFF-LA-10002787"/>
    <x v="1"/>
    <x v="2"/>
    <s v="Avery 480"/>
    <n v="3"/>
    <n v="1"/>
    <n v="0.2"/>
    <x v="3895"/>
  </r>
  <r>
    <n v="4665"/>
    <x v="2310"/>
    <x v="897"/>
    <d v="2016-09-26T00:00:00"/>
    <s v="Standard Class"/>
    <s v="AC-10450"/>
    <s v="Amy Cox"/>
    <x v="0"/>
    <s v="United States"/>
    <s v="Pembroke Pines"/>
    <x v="2"/>
    <n v="33024"/>
    <x v="0"/>
    <s v="OFF-BI-10004022"/>
    <x v="1"/>
    <x v="8"/>
    <s v="Acco Suede Grain Vinyl Round Ring Binder"/>
    <n v="7.5060000000000002"/>
    <n v="9"/>
    <n v="0.7"/>
    <x v="3896"/>
  </r>
  <r>
    <n v="4666"/>
    <x v="2310"/>
    <x v="897"/>
    <d v="2016-09-26T00:00:00"/>
    <s v="Standard Class"/>
    <s v="AC-10450"/>
    <s v="Amy Cox"/>
    <x v="0"/>
    <s v="United States"/>
    <s v="Pembroke Pines"/>
    <x v="2"/>
    <n v="33024"/>
    <x v="0"/>
    <s v="OFF-LA-10001158"/>
    <x v="1"/>
    <x v="2"/>
    <s v="Avery Address/Shipping Labels for Typewriters, 4&quot; x 2&quot;"/>
    <n v="16.559999999999999"/>
    <n v="2"/>
    <n v="0.2"/>
    <x v="3897"/>
  </r>
  <r>
    <n v="4667"/>
    <x v="2311"/>
    <x v="994"/>
    <d v="2016-01-17T00:00:00"/>
    <s v="Standard Class"/>
    <s v="KB-16585"/>
    <s v="Ken Black"/>
    <x v="1"/>
    <s v="United States"/>
    <s v="Seattle"/>
    <x v="4"/>
    <n v="98115"/>
    <x v="1"/>
    <s v="FUR-FU-10000076"/>
    <x v="0"/>
    <x v="5"/>
    <s v="24-Hour Round Wall Clock"/>
    <n v="79.92"/>
    <n v="4"/>
    <n v="0"/>
    <x v="3898"/>
  </r>
  <r>
    <n v="4668"/>
    <x v="2311"/>
    <x v="994"/>
    <d v="2016-01-17T00:00:00"/>
    <s v="Standard Class"/>
    <s v="KB-16585"/>
    <s v="Ken Black"/>
    <x v="1"/>
    <s v="United States"/>
    <s v="Seattle"/>
    <x v="4"/>
    <n v="98115"/>
    <x v="1"/>
    <s v="TEC-AC-10002335"/>
    <x v="2"/>
    <x v="11"/>
    <s v="Logitech Media Keyboard K200"/>
    <n v="69.98"/>
    <n v="2"/>
    <n v="0"/>
    <x v="3899"/>
  </r>
  <r>
    <n v="4669"/>
    <x v="2312"/>
    <x v="636"/>
    <d v="2017-05-11T00:00:00"/>
    <s v="Standard Class"/>
    <s v="DB-13555"/>
    <s v="Dorothy Badders"/>
    <x v="1"/>
    <s v="United States"/>
    <s v="Fort Worth"/>
    <x v="5"/>
    <n v="76106"/>
    <x v="2"/>
    <s v="OFF-BI-10002827"/>
    <x v="1"/>
    <x v="8"/>
    <s v="Avery Durable Poly Binders"/>
    <n v="11.06"/>
    <n v="10"/>
    <n v="0.8"/>
    <x v="3900"/>
  </r>
  <r>
    <n v="4670"/>
    <x v="2312"/>
    <x v="636"/>
    <d v="2017-05-11T00:00:00"/>
    <s v="Standard Class"/>
    <s v="DB-13555"/>
    <s v="Dorothy Badders"/>
    <x v="1"/>
    <s v="United States"/>
    <s v="Fort Worth"/>
    <x v="5"/>
    <n v="76106"/>
    <x v="2"/>
    <s v="FUR-BO-10001601"/>
    <x v="0"/>
    <x v="0"/>
    <s v="Sauder Mission Library with Doors, Fruitwood Finish"/>
    <n v="623.46479999999997"/>
    <n v="7"/>
    <n v="0.32"/>
    <x v="3901"/>
  </r>
  <r>
    <n v="4671"/>
    <x v="2312"/>
    <x v="636"/>
    <d v="2017-05-11T00:00:00"/>
    <s v="Standard Class"/>
    <s v="DB-13555"/>
    <s v="Dorothy Badders"/>
    <x v="1"/>
    <s v="United States"/>
    <s v="Fort Worth"/>
    <x v="5"/>
    <n v="76106"/>
    <x v="2"/>
    <s v="OFF-ST-10001932"/>
    <x v="1"/>
    <x v="4"/>
    <s v="Fellowes Staxonsteel Drawer Files"/>
    <n v="772.68"/>
    <n v="5"/>
    <n v="0.2"/>
    <x v="3902"/>
  </r>
  <r>
    <n v="4672"/>
    <x v="2313"/>
    <x v="995"/>
    <d v="2016-08-06T00:00:00"/>
    <s v="Standard Class"/>
    <s v="KL-16645"/>
    <s v="Ken Lonsdale"/>
    <x v="0"/>
    <s v="United States"/>
    <s v="Detroit"/>
    <x v="12"/>
    <n v="48205"/>
    <x v="2"/>
    <s v="OFF-AP-10001005"/>
    <x v="1"/>
    <x v="9"/>
    <s v="Honeywell Quietcare HEPA Air Cleaner"/>
    <n v="283.14"/>
    <n v="4"/>
    <n v="0.1"/>
    <x v="3903"/>
  </r>
  <r>
    <n v="4673"/>
    <x v="2313"/>
    <x v="995"/>
    <d v="2016-08-06T00:00:00"/>
    <s v="Standard Class"/>
    <s v="KL-16645"/>
    <s v="Ken Lonsdale"/>
    <x v="0"/>
    <s v="United States"/>
    <s v="Detroit"/>
    <x v="12"/>
    <n v="48205"/>
    <x v="2"/>
    <s v="TEC-PH-10004042"/>
    <x v="2"/>
    <x v="7"/>
    <s v="ClearOne Communications CHAT 70 OC Speaker Phone"/>
    <n v="635.96"/>
    <n v="4"/>
    <n v="0"/>
    <x v="3904"/>
  </r>
  <r>
    <n v="4674"/>
    <x v="2313"/>
    <x v="995"/>
    <d v="2016-08-06T00:00:00"/>
    <s v="Standard Class"/>
    <s v="KL-16645"/>
    <s v="Ken Lonsdale"/>
    <x v="0"/>
    <s v="United States"/>
    <s v="Detroit"/>
    <x v="12"/>
    <n v="48205"/>
    <x v="2"/>
    <s v="TEC-PH-10001079"/>
    <x v="2"/>
    <x v="7"/>
    <s v="Polycom SoundPoint Pro SE-225 Corded phone"/>
    <n v="118.99"/>
    <n v="1"/>
    <n v="0"/>
    <x v="3905"/>
  </r>
  <r>
    <n v="4675"/>
    <x v="2313"/>
    <x v="995"/>
    <d v="2016-08-06T00:00:00"/>
    <s v="Standard Class"/>
    <s v="KL-16645"/>
    <s v="Ken Lonsdale"/>
    <x v="0"/>
    <s v="United States"/>
    <s v="Detroit"/>
    <x v="12"/>
    <n v="48205"/>
    <x v="2"/>
    <s v="FUR-FU-10002918"/>
    <x v="0"/>
    <x v="5"/>
    <s v="Eldon ClusterMat Chair Mat with Cordless Antistatic Protection"/>
    <n v="272.94"/>
    <n v="3"/>
    <n v="0"/>
    <x v="3906"/>
  </r>
  <r>
    <n v="4676"/>
    <x v="2314"/>
    <x v="996"/>
    <d v="2017-03-29T00:00:00"/>
    <s v="Second Class"/>
    <s v="AG-10270"/>
    <s v="Alejandro Grove"/>
    <x v="0"/>
    <s v="United States"/>
    <s v="Philadelphia"/>
    <x v="9"/>
    <n v="19120"/>
    <x v="3"/>
    <s v="FUR-FU-10003832"/>
    <x v="0"/>
    <x v="5"/>
    <s v="Eldon Expressions Punched Metal &amp; Wood Desk Accessories, Black &amp; Cherry"/>
    <n v="15.007999999999999"/>
    <n v="2"/>
    <n v="0.2"/>
    <x v="1737"/>
  </r>
  <r>
    <n v="4677"/>
    <x v="2315"/>
    <x v="619"/>
    <d v="2014-03-19T00:00:00"/>
    <s v="Standard Class"/>
    <s v="JF-15295"/>
    <s v="Jason Fortune-"/>
    <x v="0"/>
    <s v="United States"/>
    <s v="Logan"/>
    <x v="7"/>
    <n v="84321"/>
    <x v="1"/>
    <s v="OFF-BI-10001617"/>
    <x v="1"/>
    <x v="8"/>
    <s v="GBC Wire Binding Combs"/>
    <n v="33.088000000000001"/>
    <n v="4"/>
    <n v="0.2"/>
    <x v="3907"/>
  </r>
  <r>
    <n v="4678"/>
    <x v="2315"/>
    <x v="619"/>
    <d v="2014-03-19T00:00:00"/>
    <s v="Standard Class"/>
    <s v="JF-15295"/>
    <s v="Jason Fortune-"/>
    <x v="0"/>
    <s v="United States"/>
    <s v="Logan"/>
    <x v="7"/>
    <n v="84321"/>
    <x v="1"/>
    <s v="OFF-ST-10000736"/>
    <x v="1"/>
    <x v="4"/>
    <s v="Carina Double Wide Media Storage Towers in Natural &amp; Black"/>
    <n v="80.98"/>
    <n v="1"/>
    <n v="0"/>
    <x v="3875"/>
  </r>
  <r>
    <n v="4679"/>
    <x v="2315"/>
    <x v="619"/>
    <d v="2014-03-19T00:00:00"/>
    <s v="Standard Class"/>
    <s v="JF-15295"/>
    <s v="Jason Fortune-"/>
    <x v="0"/>
    <s v="United States"/>
    <s v="Logan"/>
    <x v="7"/>
    <n v="84321"/>
    <x v="1"/>
    <s v="TEC-AC-10004877"/>
    <x v="2"/>
    <x v="11"/>
    <s v="Imation 30456 USB Flash Drive 8GB"/>
    <n v="82.8"/>
    <n v="12"/>
    <n v="0"/>
    <x v="3908"/>
  </r>
  <r>
    <n v="4680"/>
    <x v="2315"/>
    <x v="619"/>
    <d v="2014-03-19T00:00:00"/>
    <s v="Standard Class"/>
    <s v="JF-15295"/>
    <s v="Jason Fortune-"/>
    <x v="0"/>
    <s v="United States"/>
    <s v="Logan"/>
    <x v="7"/>
    <n v="84321"/>
    <x v="1"/>
    <s v="OFF-ST-10003221"/>
    <x v="1"/>
    <x v="4"/>
    <s v="Staple magnet"/>
    <n v="21.36"/>
    <n v="2"/>
    <n v="0"/>
    <x v="817"/>
  </r>
  <r>
    <n v="4681"/>
    <x v="2315"/>
    <x v="619"/>
    <d v="2014-03-19T00:00:00"/>
    <s v="Standard Class"/>
    <s v="JF-15295"/>
    <s v="Jason Fortune-"/>
    <x v="0"/>
    <s v="United States"/>
    <s v="Logan"/>
    <x v="7"/>
    <n v="84321"/>
    <x v="1"/>
    <s v="OFF-BI-10003007"/>
    <x v="1"/>
    <x v="8"/>
    <s v="Premium Transparent Presentation Covers, No Pattern/Clear, 8 1/2&quot; x 11&quot;"/>
    <n v="62.048000000000002"/>
    <n v="2"/>
    <n v="0.2"/>
    <x v="3909"/>
  </r>
  <r>
    <n v="4682"/>
    <x v="2316"/>
    <x v="216"/>
    <d v="2016-07-18T00:00:00"/>
    <s v="Second Class"/>
    <s v="RE-19450"/>
    <s v="Richard Eichhorn"/>
    <x v="0"/>
    <s v="United States"/>
    <s v="Auburn"/>
    <x v="15"/>
    <n v="13021"/>
    <x v="3"/>
    <s v="OFF-FA-10000936"/>
    <x v="1"/>
    <x v="13"/>
    <s v="Acco Hot Clips Clips to Go"/>
    <n v="29.61"/>
    <n v="9"/>
    <n v="0"/>
    <x v="3910"/>
  </r>
  <r>
    <n v="4683"/>
    <x v="2317"/>
    <x v="49"/>
    <d v="2016-12-01T00:00:00"/>
    <s v="Same Day"/>
    <s v="MV-18190"/>
    <s v="Mike Vittorini"/>
    <x v="0"/>
    <s v="United States"/>
    <s v="Raleigh"/>
    <x v="3"/>
    <n v="27604"/>
    <x v="0"/>
    <s v="TEC-PH-10003811"/>
    <x v="2"/>
    <x v="7"/>
    <s v="Jabra Supreme Plus Driver Edition Headset"/>
    <n v="863.928"/>
    <n v="9"/>
    <n v="0.2"/>
    <x v="3911"/>
  </r>
  <r>
    <n v="4684"/>
    <x v="2318"/>
    <x v="48"/>
    <d v="2016-09-03T00:00:00"/>
    <s v="Standard Class"/>
    <s v="GB-14530"/>
    <s v="George Bell"/>
    <x v="1"/>
    <s v="United States"/>
    <s v="Philadelphia"/>
    <x v="9"/>
    <n v="19120"/>
    <x v="3"/>
    <s v="FUR-TA-10004152"/>
    <x v="0"/>
    <x v="3"/>
    <s v="Barricks 18&quot; x 48&quot; Non-Folding Utility Table with Bottom Storage Shelf"/>
    <n v="241.92"/>
    <n v="4"/>
    <n v="0.4"/>
    <x v="3912"/>
  </r>
  <r>
    <n v="4685"/>
    <x v="2318"/>
    <x v="48"/>
    <d v="2016-09-03T00:00:00"/>
    <s v="Standard Class"/>
    <s v="GB-14530"/>
    <s v="George Bell"/>
    <x v="1"/>
    <s v="United States"/>
    <s v="Philadelphia"/>
    <x v="9"/>
    <n v="19120"/>
    <x v="3"/>
    <s v="FUR-BO-10002853"/>
    <x v="0"/>
    <x v="0"/>
    <s v="O'Sullivan 5-Shelf Heavy-Duty Bookcases"/>
    <n v="163.88"/>
    <n v="4"/>
    <n v="0.5"/>
    <x v="3913"/>
  </r>
  <r>
    <n v="4686"/>
    <x v="2318"/>
    <x v="48"/>
    <d v="2016-09-03T00:00:00"/>
    <s v="Standard Class"/>
    <s v="GB-14530"/>
    <s v="George Bell"/>
    <x v="1"/>
    <s v="United States"/>
    <s v="Philadelphia"/>
    <x v="9"/>
    <n v="19120"/>
    <x v="3"/>
    <s v="OFF-BI-10002071"/>
    <x v="1"/>
    <x v="8"/>
    <s v="Fellowes Black Plastic Comb Bindings"/>
    <n v="3.4860000000000002"/>
    <n v="2"/>
    <n v="0.7"/>
    <x v="3914"/>
  </r>
  <r>
    <n v="4687"/>
    <x v="2318"/>
    <x v="48"/>
    <d v="2016-09-03T00:00:00"/>
    <s v="Standard Class"/>
    <s v="GB-14530"/>
    <s v="George Bell"/>
    <x v="1"/>
    <s v="United States"/>
    <s v="Philadelphia"/>
    <x v="9"/>
    <n v="19120"/>
    <x v="3"/>
    <s v="OFF-FA-10000053"/>
    <x v="1"/>
    <x v="13"/>
    <s v="Revere Boxed Rubber Bands by Revere"/>
    <n v="10.584"/>
    <n v="7"/>
    <n v="0.2"/>
    <x v="1920"/>
  </r>
  <r>
    <n v="4688"/>
    <x v="2319"/>
    <x v="890"/>
    <d v="2016-06-30T00:00:00"/>
    <s v="Standard Class"/>
    <s v="HL-15040"/>
    <s v="Hunter Lopez"/>
    <x v="0"/>
    <s v="United States"/>
    <s v="Richmond"/>
    <x v="14"/>
    <n v="47374"/>
    <x v="2"/>
    <s v="TEC-PH-10001305"/>
    <x v="2"/>
    <x v="7"/>
    <s v="Panasonic KX TS208W Corded phone"/>
    <n v="440.91"/>
    <n v="9"/>
    <n v="0"/>
    <x v="3915"/>
  </r>
  <r>
    <n v="4689"/>
    <x v="2320"/>
    <x v="983"/>
    <d v="2017-04-03T00:00:00"/>
    <s v="Standard Class"/>
    <s v="BP-11155"/>
    <s v="Becky Pak"/>
    <x v="0"/>
    <s v="United States"/>
    <s v="Lancaster"/>
    <x v="9"/>
    <n v="17602"/>
    <x v="3"/>
    <s v="OFF-BI-10001525"/>
    <x v="1"/>
    <x v="8"/>
    <s v="Acco Pressboard Covers with Storage Hooks, 14 7/8&quot; x 11&quot;, Executive Red"/>
    <n v="5.7149999999999999"/>
    <n v="5"/>
    <n v="0.7"/>
    <x v="3916"/>
  </r>
  <r>
    <n v="4690"/>
    <x v="2321"/>
    <x v="414"/>
    <d v="2014-12-22T00:00:00"/>
    <s v="First Class"/>
    <s v="CT-11995"/>
    <s v="Carol Triggs"/>
    <x v="0"/>
    <s v="United States"/>
    <s v="Tucson"/>
    <x v="16"/>
    <n v="85705"/>
    <x v="1"/>
    <s v="FUR-FU-10001876"/>
    <x v="0"/>
    <x v="5"/>
    <s v="Computer Room Manger, 14&quot;"/>
    <n v="51.968000000000004"/>
    <n v="2"/>
    <n v="0.2"/>
    <x v="2902"/>
  </r>
  <r>
    <n v="4691"/>
    <x v="2321"/>
    <x v="414"/>
    <d v="2014-12-22T00:00:00"/>
    <s v="First Class"/>
    <s v="CT-11995"/>
    <s v="Carol Triggs"/>
    <x v="0"/>
    <s v="United States"/>
    <s v="Tucson"/>
    <x v="16"/>
    <n v="85705"/>
    <x v="1"/>
    <s v="TEC-AC-10003628"/>
    <x v="2"/>
    <x v="11"/>
    <s v="Logitech 910-002974 M325 Wireless Mouse for Web Scrolling"/>
    <n v="71.975999999999999"/>
    <n v="3"/>
    <n v="0.2"/>
    <x v="3917"/>
  </r>
  <r>
    <n v="4692"/>
    <x v="2321"/>
    <x v="414"/>
    <d v="2014-12-22T00:00:00"/>
    <s v="First Class"/>
    <s v="CT-11995"/>
    <s v="Carol Triggs"/>
    <x v="0"/>
    <s v="United States"/>
    <s v="Tucson"/>
    <x v="16"/>
    <n v="85705"/>
    <x v="1"/>
    <s v="FUR-CH-10004860"/>
    <x v="0"/>
    <x v="1"/>
    <s v="Global Low Back Tilter Chair"/>
    <n v="242.352"/>
    <n v="3"/>
    <n v="0.2"/>
    <x v="3918"/>
  </r>
  <r>
    <n v="4693"/>
    <x v="2321"/>
    <x v="414"/>
    <d v="2014-12-22T00:00:00"/>
    <s v="First Class"/>
    <s v="CT-11995"/>
    <s v="Carol Triggs"/>
    <x v="0"/>
    <s v="United States"/>
    <s v="Tucson"/>
    <x v="16"/>
    <n v="85705"/>
    <x v="1"/>
    <s v="OFF-PA-10000357"/>
    <x v="1"/>
    <x v="10"/>
    <s v="Xerox 1888"/>
    <n v="221.92"/>
    <n v="5"/>
    <n v="0.2"/>
    <x v="3919"/>
  </r>
  <r>
    <n v="4694"/>
    <x v="2321"/>
    <x v="414"/>
    <d v="2014-12-22T00:00:00"/>
    <s v="First Class"/>
    <s v="CT-11995"/>
    <s v="Carol Triggs"/>
    <x v="0"/>
    <s v="United States"/>
    <s v="Tucson"/>
    <x v="16"/>
    <n v="85705"/>
    <x v="1"/>
    <s v="OFF-PA-10003270"/>
    <x v="1"/>
    <x v="10"/>
    <s v="Xerox 1954"/>
    <n v="8.4480000000000004"/>
    <n v="2"/>
    <n v="0.2"/>
    <x v="590"/>
  </r>
  <r>
    <n v="4695"/>
    <x v="2322"/>
    <x v="997"/>
    <d v="2015-12-17T00:00:00"/>
    <s v="Same Day"/>
    <s v="JL-15835"/>
    <s v="John Lee"/>
    <x v="0"/>
    <s v="United States"/>
    <s v="Detroit"/>
    <x v="12"/>
    <n v="48205"/>
    <x v="2"/>
    <s v="OFF-BI-10000320"/>
    <x v="1"/>
    <x v="8"/>
    <s v="GBC Plastic Binding Combs"/>
    <n v="29.52"/>
    <n v="4"/>
    <n v="0"/>
    <x v="3920"/>
  </r>
  <r>
    <n v="4696"/>
    <x v="2322"/>
    <x v="997"/>
    <d v="2015-12-17T00:00:00"/>
    <s v="Same Day"/>
    <s v="JL-15835"/>
    <s v="John Lee"/>
    <x v="0"/>
    <s v="United States"/>
    <s v="Detroit"/>
    <x v="12"/>
    <n v="48205"/>
    <x v="2"/>
    <s v="FUR-CH-10003846"/>
    <x v="0"/>
    <x v="1"/>
    <s v="Hon Valutask Swivel Chairs"/>
    <n v="302.94"/>
    <n v="3"/>
    <n v="0"/>
    <x v="3921"/>
  </r>
  <r>
    <n v="4697"/>
    <x v="2322"/>
    <x v="997"/>
    <d v="2015-12-17T00:00:00"/>
    <s v="Same Day"/>
    <s v="JL-15835"/>
    <s v="John Lee"/>
    <x v="0"/>
    <s v="United States"/>
    <s v="Detroit"/>
    <x v="12"/>
    <n v="48205"/>
    <x v="2"/>
    <s v="FUR-CH-10004875"/>
    <x v="0"/>
    <x v="1"/>
    <s v="Harbour Creations 67200 Series Stacking Chairs"/>
    <n v="142.36000000000001"/>
    <n v="2"/>
    <n v="0"/>
    <x v="3922"/>
  </r>
  <r>
    <n v="4698"/>
    <x v="2322"/>
    <x v="997"/>
    <d v="2015-12-17T00:00:00"/>
    <s v="Same Day"/>
    <s v="JL-15835"/>
    <s v="John Lee"/>
    <x v="0"/>
    <s v="United States"/>
    <s v="Detroit"/>
    <x v="12"/>
    <n v="48205"/>
    <x v="2"/>
    <s v="FUR-CH-10003817"/>
    <x v="0"/>
    <x v="1"/>
    <s v="Global Value Steno Chair, Gray"/>
    <n v="546.66"/>
    <n v="9"/>
    <n v="0"/>
    <x v="3923"/>
  </r>
  <r>
    <n v="4699"/>
    <x v="2322"/>
    <x v="997"/>
    <d v="2015-12-17T00:00:00"/>
    <s v="Same Day"/>
    <s v="JL-15835"/>
    <s v="John Lee"/>
    <x v="0"/>
    <s v="United States"/>
    <s v="Detroit"/>
    <x v="12"/>
    <n v="48205"/>
    <x v="2"/>
    <s v="FUR-FU-10002116"/>
    <x v="0"/>
    <x v="5"/>
    <s v="Tenex Carpeted, Granite-Look or Clear Contemporary Contour Shape Chair Mats"/>
    <n v="212.13"/>
    <n v="3"/>
    <n v="0"/>
    <x v="3924"/>
  </r>
  <r>
    <n v="4700"/>
    <x v="2323"/>
    <x v="943"/>
    <d v="2017-05-17T00:00:00"/>
    <s v="Standard Class"/>
    <s v="JK-16120"/>
    <s v="Julie Kriz"/>
    <x v="2"/>
    <s v="United States"/>
    <s v="Austin"/>
    <x v="5"/>
    <n v="78745"/>
    <x v="2"/>
    <s v="OFF-AR-10003481"/>
    <x v="1"/>
    <x v="6"/>
    <s v="Newell 348"/>
    <n v="5.2480000000000002"/>
    <n v="2"/>
    <n v="0.2"/>
    <x v="820"/>
  </r>
  <r>
    <n v="4701"/>
    <x v="2323"/>
    <x v="943"/>
    <d v="2017-05-17T00:00:00"/>
    <s v="Standard Class"/>
    <s v="JK-16120"/>
    <s v="Julie Kriz"/>
    <x v="2"/>
    <s v="United States"/>
    <s v="Austin"/>
    <x v="5"/>
    <n v="78745"/>
    <x v="2"/>
    <s v="OFF-ST-10004180"/>
    <x v="1"/>
    <x v="4"/>
    <s v="Safco Commercial Shelving"/>
    <n v="74.415999999999997"/>
    <n v="2"/>
    <n v="0.2"/>
    <x v="3925"/>
  </r>
  <r>
    <n v="4702"/>
    <x v="2323"/>
    <x v="943"/>
    <d v="2017-05-17T00:00:00"/>
    <s v="Standard Class"/>
    <s v="JK-16120"/>
    <s v="Julie Kriz"/>
    <x v="2"/>
    <s v="United States"/>
    <s v="Austin"/>
    <x v="5"/>
    <n v="78745"/>
    <x v="2"/>
    <s v="OFF-PA-10003657"/>
    <x v="1"/>
    <x v="10"/>
    <s v="Xerox 1927"/>
    <n v="6.8479999999999999"/>
    <n v="2"/>
    <n v="0.2"/>
    <x v="2945"/>
  </r>
  <r>
    <n v="4703"/>
    <x v="2323"/>
    <x v="943"/>
    <d v="2017-05-17T00:00:00"/>
    <s v="Standard Class"/>
    <s v="JK-16120"/>
    <s v="Julie Kriz"/>
    <x v="2"/>
    <s v="United States"/>
    <s v="Austin"/>
    <x v="5"/>
    <n v="78745"/>
    <x v="2"/>
    <s v="FUR-FU-10001967"/>
    <x v="0"/>
    <x v="5"/>
    <s v="Telescoping Adjustable Floor Lamp"/>
    <n v="7.9960000000000004"/>
    <n v="1"/>
    <n v="0.6"/>
    <x v="3926"/>
  </r>
  <r>
    <n v="4704"/>
    <x v="2324"/>
    <x v="890"/>
    <d v="2016-06-28T00:00:00"/>
    <s v="Standard Class"/>
    <s v="DH-13075"/>
    <s v="Dave Hallsten"/>
    <x v="1"/>
    <s v="United States"/>
    <s v="Houston"/>
    <x v="5"/>
    <n v="77095"/>
    <x v="2"/>
    <s v="OFF-AP-10002082"/>
    <x v="1"/>
    <x v="9"/>
    <s v="Holmes HEPA Air Purifier"/>
    <n v="8.7119999999999997"/>
    <n v="2"/>
    <n v="0.8"/>
    <x v="3927"/>
  </r>
  <r>
    <n v="4705"/>
    <x v="2325"/>
    <x v="624"/>
    <d v="2016-05-18T00:00:00"/>
    <s v="First Class"/>
    <s v="AG-10900"/>
    <s v="Arthur Gainer"/>
    <x v="0"/>
    <s v="United States"/>
    <s v="Waterbury"/>
    <x v="29"/>
    <n v="6708"/>
    <x v="3"/>
    <s v="OFF-SU-10000381"/>
    <x v="1"/>
    <x v="14"/>
    <s v="Acme Forged Steel Scissors with Black Enamel Handles"/>
    <n v="65.17"/>
    <n v="7"/>
    <n v="0"/>
    <x v="3928"/>
  </r>
  <r>
    <n v="4706"/>
    <x v="2325"/>
    <x v="624"/>
    <d v="2016-05-18T00:00:00"/>
    <s v="First Class"/>
    <s v="AG-10900"/>
    <s v="Arthur Gainer"/>
    <x v="0"/>
    <s v="United States"/>
    <s v="Waterbury"/>
    <x v="29"/>
    <n v="6708"/>
    <x v="3"/>
    <s v="OFF-LA-10002475"/>
    <x v="1"/>
    <x v="2"/>
    <s v="Avery 519"/>
    <n v="14.62"/>
    <n v="2"/>
    <n v="0"/>
    <x v="2"/>
  </r>
  <r>
    <n v="4707"/>
    <x v="2325"/>
    <x v="624"/>
    <d v="2016-05-18T00:00:00"/>
    <s v="First Class"/>
    <s v="AG-10900"/>
    <s v="Arthur Gainer"/>
    <x v="0"/>
    <s v="United States"/>
    <s v="Waterbury"/>
    <x v="29"/>
    <n v="6708"/>
    <x v="3"/>
    <s v="FUR-FU-10003975"/>
    <x v="0"/>
    <x v="5"/>
    <s v="Eldon Advantage Chair Mats for Low to Medium Pile Carpets"/>
    <n v="173.24"/>
    <n v="4"/>
    <n v="0"/>
    <x v="3929"/>
  </r>
  <r>
    <n v="4708"/>
    <x v="2326"/>
    <x v="222"/>
    <d v="2017-06-30T00:00:00"/>
    <s v="First Class"/>
    <s v="WB-21850"/>
    <s v="William Brown"/>
    <x v="0"/>
    <s v="United States"/>
    <s v="Los Angeles"/>
    <x v="1"/>
    <n v="90049"/>
    <x v="1"/>
    <s v="OFF-BI-10003091"/>
    <x v="1"/>
    <x v="8"/>
    <s v="GBC DocuBind TL200 Manual Binding Machine"/>
    <n v="895.92"/>
    <n v="5"/>
    <n v="0.2"/>
    <x v="1735"/>
  </r>
  <r>
    <n v="4709"/>
    <x v="2326"/>
    <x v="222"/>
    <d v="2017-06-30T00:00:00"/>
    <s v="First Class"/>
    <s v="WB-21850"/>
    <s v="William Brown"/>
    <x v="0"/>
    <s v="United States"/>
    <s v="Los Angeles"/>
    <x v="1"/>
    <n v="90049"/>
    <x v="1"/>
    <s v="OFF-ST-10002974"/>
    <x v="1"/>
    <x v="4"/>
    <s v="Trav-L-File Heavy-Duty Shuttle II, Black"/>
    <n v="130.71"/>
    <n v="3"/>
    <n v="0"/>
    <x v="3930"/>
  </r>
  <r>
    <n v="4710"/>
    <x v="2326"/>
    <x v="222"/>
    <d v="2017-06-30T00:00:00"/>
    <s v="First Class"/>
    <s v="WB-21850"/>
    <s v="William Brown"/>
    <x v="0"/>
    <s v="United States"/>
    <s v="Los Angeles"/>
    <x v="1"/>
    <n v="90049"/>
    <x v="1"/>
    <s v="OFF-AR-10000255"/>
    <x v="1"/>
    <x v="6"/>
    <s v="Newell 328"/>
    <n v="11.68"/>
    <n v="2"/>
    <n v="0"/>
    <x v="3931"/>
  </r>
  <r>
    <n v="4711"/>
    <x v="2326"/>
    <x v="222"/>
    <d v="2017-06-30T00:00:00"/>
    <s v="First Class"/>
    <s v="WB-21850"/>
    <s v="William Brown"/>
    <x v="0"/>
    <s v="United States"/>
    <s v="Los Angeles"/>
    <x v="1"/>
    <n v="90049"/>
    <x v="1"/>
    <s v="TEC-AC-10001284"/>
    <x v="2"/>
    <x v="11"/>
    <s v="Enermax Briskie RF Wireless Keyboard and Mouse Combo"/>
    <n v="62.31"/>
    <n v="3"/>
    <n v="0"/>
    <x v="3789"/>
  </r>
  <r>
    <n v="4712"/>
    <x v="2327"/>
    <x v="691"/>
    <d v="2014-03-31T00:00:00"/>
    <s v="Same Day"/>
    <s v="JO-15280"/>
    <s v="Jas O'Carroll"/>
    <x v="0"/>
    <s v="United States"/>
    <s v="Philadelphia"/>
    <x v="9"/>
    <n v="19120"/>
    <x v="3"/>
    <s v="OFF-BI-10003529"/>
    <x v="1"/>
    <x v="8"/>
    <s v="Avery Round Ring Poly Binders"/>
    <n v="0.85199999999999998"/>
    <n v="1"/>
    <n v="0.7"/>
    <x v="3932"/>
  </r>
  <r>
    <n v="4713"/>
    <x v="2328"/>
    <x v="757"/>
    <d v="2014-12-21T00:00:00"/>
    <s v="Standard Class"/>
    <s v="EJ-13720"/>
    <s v="Ed Jacobs"/>
    <x v="0"/>
    <s v="United States"/>
    <s v="Huntsville"/>
    <x v="5"/>
    <n v="77340"/>
    <x v="2"/>
    <s v="OFF-PA-10000029"/>
    <x v="1"/>
    <x v="10"/>
    <s v="Xerox 224"/>
    <n v="36.287999999999997"/>
    <n v="7"/>
    <n v="0.2"/>
    <x v="1663"/>
  </r>
  <r>
    <n v="4714"/>
    <x v="2328"/>
    <x v="757"/>
    <d v="2014-12-21T00:00:00"/>
    <s v="Standard Class"/>
    <s v="EJ-13720"/>
    <s v="Ed Jacobs"/>
    <x v="0"/>
    <s v="United States"/>
    <s v="Huntsville"/>
    <x v="5"/>
    <n v="77340"/>
    <x v="2"/>
    <s v="FUR-FU-10002116"/>
    <x v="0"/>
    <x v="5"/>
    <s v="Tenex Carpeted, Granite-Look or Clear Contemporary Contour Shape Chair Mats"/>
    <n v="56.567999999999998"/>
    <n v="2"/>
    <n v="0.6"/>
    <x v="3933"/>
  </r>
  <r>
    <n v="4715"/>
    <x v="2329"/>
    <x v="796"/>
    <d v="2017-05-20T00:00:00"/>
    <s v="First Class"/>
    <s v="AB-10105"/>
    <s v="Adrian Barton"/>
    <x v="0"/>
    <s v="United States"/>
    <s v="Portland"/>
    <x v="21"/>
    <n v="97206"/>
    <x v="1"/>
    <s v="TEC-PH-10002200"/>
    <x v="2"/>
    <x v="7"/>
    <s v="Aastra 6757i CT Wireless VoIP phone"/>
    <n v="344.70400000000001"/>
    <n v="2"/>
    <n v="0.2"/>
    <x v="3934"/>
  </r>
  <r>
    <n v="4716"/>
    <x v="2330"/>
    <x v="793"/>
    <d v="2015-05-16T00:00:00"/>
    <s v="Standard Class"/>
    <s v="LT-16765"/>
    <s v="Larry Tron"/>
    <x v="0"/>
    <s v="United States"/>
    <s v="Louisville"/>
    <x v="22"/>
    <n v="80027"/>
    <x v="1"/>
    <s v="TEC-PH-10000441"/>
    <x v="2"/>
    <x v="7"/>
    <s v="VTech DS6151"/>
    <n v="201.584"/>
    <n v="2"/>
    <n v="0.2"/>
    <x v="1470"/>
  </r>
  <r>
    <n v="4717"/>
    <x v="2331"/>
    <x v="734"/>
    <d v="2017-12-07T00:00:00"/>
    <s v="Second Class"/>
    <s v="CM-12655"/>
    <s v="Corinna Mitchell"/>
    <x v="2"/>
    <s v="United States"/>
    <s v="Seattle"/>
    <x v="4"/>
    <n v="98115"/>
    <x v="1"/>
    <s v="FUR-TA-10002958"/>
    <x v="0"/>
    <x v="3"/>
    <s v="Bevis Oval Conference Table, Walnut"/>
    <n v="521.96"/>
    <n v="2"/>
    <n v="0"/>
    <x v="3935"/>
  </r>
  <r>
    <n v="4718"/>
    <x v="2332"/>
    <x v="295"/>
    <d v="2015-12-17T00:00:00"/>
    <s v="Standard Class"/>
    <s v="EM-13960"/>
    <s v="Eric Murdock"/>
    <x v="0"/>
    <s v="United States"/>
    <s v="Baltimore"/>
    <x v="39"/>
    <n v="21215"/>
    <x v="3"/>
    <s v="OFF-AR-10001662"/>
    <x v="1"/>
    <x v="6"/>
    <s v="Rogers Handheld Barrel Pencil Sharpener"/>
    <n v="8.2200000000000006"/>
    <n v="3"/>
    <n v="0"/>
    <x v="3936"/>
  </r>
  <r>
    <n v="4719"/>
    <x v="2333"/>
    <x v="998"/>
    <d v="2015-10-11T00:00:00"/>
    <s v="First Class"/>
    <s v="DJ-13420"/>
    <s v="Denny Joy"/>
    <x v="1"/>
    <s v="United States"/>
    <s v="San Francisco"/>
    <x v="1"/>
    <n v="94109"/>
    <x v="1"/>
    <s v="OFF-PA-10004101"/>
    <x v="1"/>
    <x v="10"/>
    <s v="Xerox 1894"/>
    <n v="45.36"/>
    <n v="7"/>
    <n v="0"/>
    <x v="1637"/>
  </r>
  <r>
    <n v="4720"/>
    <x v="2334"/>
    <x v="24"/>
    <d v="2015-04-20T00:00:00"/>
    <s v="Second Class"/>
    <s v="DE-13255"/>
    <s v="Deanra Eno"/>
    <x v="2"/>
    <s v="United States"/>
    <s v="Los Angeles"/>
    <x v="1"/>
    <n v="90004"/>
    <x v="1"/>
    <s v="OFF-ST-10002756"/>
    <x v="1"/>
    <x v="4"/>
    <s v="Tennsco Stur-D-Stor Boltless Shelving, 5 Shelves, 24&quot; Deep, Sand"/>
    <n v="947.17"/>
    <n v="7"/>
    <n v="0"/>
    <x v="3937"/>
  </r>
  <r>
    <n v="4721"/>
    <x v="2334"/>
    <x v="24"/>
    <d v="2015-04-20T00:00:00"/>
    <s v="Second Class"/>
    <s v="DE-13255"/>
    <s v="Deanra Eno"/>
    <x v="2"/>
    <s v="United States"/>
    <s v="Los Angeles"/>
    <x v="1"/>
    <n v="90004"/>
    <x v="1"/>
    <s v="OFF-PA-10000483"/>
    <x v="1"/>
    <x v="10"/>
    <s v="Xerox 19"/>
    <n v="61.96"/>
    <n v="2"/>
    <n v="0"/>
    <x v="3938"/>
  </r>
  <r>
    <n v="4722"/>
    <x v="2335"/>
    <x v="159"/>
    <d v="2014-06-11T00:00:00"/>
    <s v="Second Class"/>
    <s v="NR-18550"/>
    <s v="Nick Radford"/>
    <x v="0"/>
    <s v="United States"/>
    <s v="Aurora"/>
    <x v="10"/>
    <n v="60505"/>
    <x v="2"/>
    <s v="FUR-TA-10002041"/>
    <x v="0"/>
    <x v="3"/>
    <s v="Bevis Round Conference Table Top, X-Base"/>
    <n v="268.935"/>
    <n v="3"/>
    <n v="0.5"/>
    <x v="3939"/>
  </r>
  <r>
    <n v="4723"/>
    <x v="2336"/>
    <x v="853"/>
    <d v="2017-09-07T00:00:00"/>
    <s v="Standard Class"/>
    <s v="CK-12325"/>
    <s v="Christine Kargatis"/>
    <x v="2"/>
    <s v="United States"/>
    <s v="Seattle"/>
    <x v="4"/>
    <n v="98103"/>
    <x v="1"/>
    <s v="OFF-AR-10001166"/>
    <x v="1"/>
    <x v="6"/>
    <s v="Staples in misc. colors"/>
    <n v="7.58"/>
    <n v="1"/>
    <n v="0"/>
    <x v="3940"/>
  </r>
  <r>
    <n v="4724"/>
    <x v="2337"/>
    <x v="730"/>
    <d v="2016-05-22T00:00:00"/>
    <s v="Same Day"/>
    <s v="JF-15490"/>
    <s v="Jeremy Farry"/>
    <x v="0"/>
    <s v="United States"/>
    <s v="Athens"/>
    <x v="32"/>
    <n v="30605"/>
    <x v="0"/>
    <s v="OFF-LA-10004345"/>
    <x v="1"/>
    <x v="2"/>
    <s v="Avery 493"/>
    <n v="14.73"/>
    <n v="3"/>
    <n v="0"/>
    <x v="3941"/>
  </r>
  <r>
    <n v="4725"/>
    <x v="2338"/>
    <x v="583"/>
    <d v="2016-11-15T00:00:00"/>
    <s v="Standard Class"/>
    <s v="LB-16795"/>
    <s v="Laurel Beltran"/>
    <x v="2"/>
    <s v="United States"/>
    <s v="Apopka"/>
    <x v="2"/>
    <n v="32712"/>
    <x v="0"/>
    <s v="OFF-BI-10002852"/>
    <x v="1"/>
    <x v="8"/>
    <s v="Ibico Standard Transparent Covers"/>
    <n v="9.8879999999999999"/>
    <n v="2"/>
    <n v="0.7"/>
    <x v="3942"/>
  </r>
  <r>
    <n v="4726"/>
    <x v="2338"/>
    <x v="583"/>
    <d v="2016-11-15T00:00:00"/>
    <s v="Standard Class"/>
    <s v="LB-16795"/>
    <s v="Laurel Beltran"/>
    <x v="2"/>
    <s v="United States"/>
    <s v="Apopka"/>
    <x v="2"/>
    <n v="32712"/>
    <x v="0"/>
    <s v="OFF-AP-10001058"/>
    <x v="1"/>
    <x v="9"/>
    <s v="Sanyo 2.5 Cubic Foot Mid-Size Office Refrigerators"/>
    <n v="671.54399999999998"/>
    <n v="3"/>
    <n v="0.2"/>
    <x v="3943"/>
  </r>
  <r>
    <n v="4727"/>
    <x v="2339"/>
    <x v="641"/>
    <d v="2014-11-29T00:00:00"/>
    <s v="Second Class"/>
    <s v="MP-18175"/>
    <s v="Mike Pelletier"/>
    <x v="2"/>
    <s v="United States"/>
    <s v="New York City"/>
    <x v="15"/>
    <n v="10009"/>
    <x v="3"/>
    <s v="OFF-ST-10003470"/>
    <x v="1"/>
    <x v="4"/>
    <s v="Tennsco Snap-Together Open Shelving Units, Starter Sets and Add-On Units"/>
    <n v="1117.92"/>
    <n v="4"/>
    <n v="0"/>
    <x v="2237"/>
  </r>
  <r>
    <n v="4728"/>
    <x v="2339"/>
    <x v="641"/>
    <d v="2014-11-29T00:00:00"/>
    <s v="Second Class"/>
    <s v="MP-18175"/>
    <s v="Mike Pelletier"/>
    <x v="2"/>
    <s v="United States"/>
    <s v="New York City"/>
    <x v="15"/>
    <n v="10009"/>
    <x v="3"/>
    <s v="FUR-BO-10003159"/>
    <x v="0"/>
    <x v="0"/>
    <s v="Sauder Camden County Collection Libraries, Planked Cherry Finish"/>
    <n v="275.952"/>
    <n v="3"/>
    <n v="0.2"/>
    <x v="3944"/>
  </r>
  <r>
    <n v="4729"/>
    <x v="2340"/>
    <x v="845"/>
    <d v="2014-11-12T00:00:00"/>
    <s v="Standard Class"/>
    <s v="LH-16900"/>
    <s v="Lena Hernandez"/>
    <x v="0"/>
    <s v="United States"/>
    <s v="San Francisco"/>
    <x v="1"/>
    <n v="94110"/>
    <x v="1"/>
    <s v="OFF-BI-10003684"/>
    <x v="1"/>
    <x v="8"/>
    <s v="Wilson Jones Legal Size Ring Binders"/>
    <n v="123.14400000000001"/>
    <n v="7"/>
    <n v="0.2"/>
    <x v="3945"/>
  </r>
  <r>
    <n v="4730"/>
    <x v="2341"/>
    <x v="427"/>
    <d v="2016-07-23T00:00:00"/>
    <s v="Second Class"/>
    <s v="SV-20935"/>
    <s v="Susan Vittorini"/>
    <x v="0"/>
    <s v="United States"/>
    <s v="Dallas"/>
    <x v="5"/>
    <n v="75217"/>
    <x v="2"/>
    <s v="TEC-AC-10000487"/>
    <x v="2"/>
    <x v="11"/>
    <s v="SanDisk Cruzer 4 GB USB Flash Drive"/>
    <n v="15.576000000000001"/>
    <n v="3"/>
    <n v="0.2"/>
    <x v="3946"/>
  </r>
  <r>
    <n v="4731"/>
    <x v="2342"/>
    <x v="368"/>
    <d v="2015-03-31T00:00:00"/>
    <s v="Second Class"/>
    <s v="RB-19435"/>
    <s v="Richard Bierner"/>
    <x v="0"/>
    <s v="United States"/>
    <s v="San Diego"/>
    <x v="1"/>
    <n v="92105"/>
    <x v="1"/>
    <s v="OFF-PA-10001736"/>
    <x v="1"/>
    <x v="10"/>
    <s v="Xerox 1880"/>
    <n v="212.64"/>
    <n v="6"/>
    <n v="0"/>
    <x v="3947"/>
  </r>
  <r>
    <n v="4732"/>
    <x v="2342"/>
    <x v="368"/>
    <d v="2015-03-31T00:00:00"/>
    <s v="Second Class"/>
    <s v="RB-19435"/>
    <s v="Richard Bierner"/>
    <x v="0"/>
    <s v="United States"/>
    <s v="San Diego"/>
    <x v="1"/>
    <n v="92105"/>
    <x v="1"/>
    <s v="OFF-PA-10001609"/>
    <x v="1"/>
    <x v="10"/>
    <s v="Tops Wirebound Message Log Books"/>
    <n v="9.8699999999999992"/>
    <n v="3"/>
    <n v="0"/>
    <x v="3948"/>
  </r>
  <r>
    <n v="4733"/>
    <x v="2342"/>
    <x v="368"/>
    <d v="2015-03-31T00:00:00"/>
    <s v="Second Class"/>
    <s v="RB-19435"/>
    <s v="Richard Bierner"/>
    <x v="0"/>
    <s v="United States"/>
    <s v="San Diego"/>
    <x v="1"/>
    <n v="92105"/>
    <x v="1"/>
    <s v="TEC-AC-10003116"/>
    <x v="2"/>
    <x v="11"/>
    <s v="Memorex Froggy Flash Drive 8 GB"/>
    <n v="53.25"/>
    <n v="3"/>
    <n v="0"/>
    <x v="3949"/>
  </r>
  <r>
    <n v="4734"/>
    <x v="2342"/>
    <x v="368"/>
    <d v="2015-03-31T00:00:00"/>
    <s v="Second Class"/>
    <s v="RB-19435"/>
    <s v="Richard Bierner"/>
    <x v="0"/>
    <s v="United States"/>
    <s v="San Diego"/>
    <x v="1"/>
    <n v="92105"/>
    <x v="1"/>
    <s v="FUR-FU-10004586"/>
    <x v="0"/>
    <x v="5"/>
    <s v="G.E. Longer-Life Indoor Recessed Floodlight Bulbs"/>
    <n v="19.920000000000002"/>
    <n v="3"/>
    <n v="0"/>
    <x v="43"/>
  </r>
  <r>
    <n v="4735"/>
    <x v="2343"/>
    <x v="281"/>
    <d v="2016-04-12T00:00:00"/>
    <s v="Standard Class"/>
    <s v="Dl-13600"/>
    <s v="Dorris liebe"/>
    <x v="1"/>
    <s v="United States"/>
    <s v="New York City"/>
    <x v="15"/>
    <n v="10035"/>
    <x v="3"/>
    <s v="FUR-CH-10000454"/>
    <x v="0"/>
    <x v="1"/>
    <s v="Hon Deluxe Fabric Upholstered Stacking Chairs, Rounded Back"/>
    <n v="658.74599999999998"/>
    <n v="3"/>
    <n v="0.1"/>
    <x v="3950"/>
  </r>
  <r>
    <n v="4736"/>
    <x v="2344"/>
    <x v="385"/>
    <d v="2015-06-19T00:00:00"/>
    <s v="Standard Class"/>
    <s v="PS-19045"/>
    <s v="Penelope Sewall"/>
    <x v="2"/>
    <s v="United States"/>
    <s v="Lewiston"/>
    <x v="43"/>
    <n v="4240"/>
    <x v="3"/>
    <s v="OFF-BI-10004970"/>
    <x v="1"/>
    <x v="8"/>
    <s v="ACCOHIDE 3-Ring Binder, Blue, 1&quot;"/>
    <n v="8.26"/>
    <n v="2"/>
    <n v="0"/>
    <x v="1835"/>
  </r>
  <r>
    <n v="4737"/>
    <x v="2344"/>
    <x v="385"/>
    <d v="2015-06-19T00:00:00"/>
    <s v="Standard Class"/>
    <s v="PS-19045"/>
    <s v="Penelope Sewall"/>
    <x v="2"/>
    <s v="United States"/>
    <s v="Lewiston"/>
    <x v="43"/>
    <n v="4240"/>
    <x v="3"/>
    <s v="OFF-BI-10002824"/>
    <x v="1"/>
    <x v="8"/>
    <s v="Recycled Easel Ring Binders"/>
    <n v="29.84"/>
    <n v="2"/>
    <n v="0"/>
    <x v="3951"/>
  </r>
  <r>
    <n v="4738"/>
    <x v="2344"/>
    <x v="385"/>
    <d v="2015-06-19T00:00:00"/>
    <s v="Standard Class"/>
    <s v="PS-19045"/>
    <s v="Penelope Sewall"/>
    <x v="2"/>
    <s v="United States"/>
    <s v="Lewiston"/>
    <x v="43"/>
    <n v="4240"/>
    <x v="3"/>
    <s v="TEC-AC-10003657"/>
    <x v="2"/>
    <x v="11"/>
    <s v="Lenovo 17-Key USB Numeric Keypad"/>
    <n v="67.98"/>
    <n v="2"/>
    <n v="0"/>
    <x v="3952"/>
  </r>
  <r>
    <n v="4739"/>
    <x v="2345"/>
    <x v="954"/>
    <d v="2015-02-24T00:00:00"/>
    <s v="Standard Class"/>
    <s v="GT-14755"/>
    <s v="Guy Thornton"/>
    <x v="0"/>
    <s v="United States"/>
    <s v="Long Beach"/>
    <x v="1"/>
    <n v="90805"/>
    <x v="1"/>
    <s v="OFF-LA-10003510"/>
    <x v="1"/>
    <x v="2"/>
    <s v="Avery 4027 File Folder Labels for Dot Matrix Printers, 5000 Labels per Box, White"/>
    <n v="61.06"/>
    <n v="2"/>
    <n v="0"/>
    <x v="3953"/>
  </r>
  <r>
    <n v="4740"/>
    <x v="2345"/>
    <x v="954"/>
    <d v="2015-02-24T00:00:00"/>
    <s v="Standard Class"/>
    <s v="GT-14755"/>
    <s v="Guy Thornton"/>
    <x v="0"/>
    <s v="United States"/>
    <s v="Long Beach"/>
    <x v="1"/>
    <n v="90805"/>
    <x v="1"/>
    <s v="FUR-TA-10001676"/>
    <x v="0"/>
    <x v="3"/>
    <s v="Hon 61000 Series Interactive Training Tables"/>
    <n v="35.543999999999997"/>
    <n v="1"/>
    <n v="0.2"/>
    <x v="3954"/>
  </r>
  <r>
    <n v="4741"/>
    <x v="2346"/>
    <x v="105"/>
    <d v="2017-11-16T00:00:00"/>
    <s v="Standard Class"/>
    <s v="CS-12355"/>
    <s v="Christine Sundaresam"/>
    <x v="0"/>
    <s v="United States"/>
    <s v="Seattle"/>
    <x v="4"/>
    <n v="98115"/>
    <x v="1"/>
    <s v="OFF-LA-10004853"/>
    <x v="1"/>
    <x v="2"/>
    <s v="Avery 483"/>
    <n v="9.9600000000000009"/>
    <n v="2"/>
    <n v="0"/>
    <x v="761"/>
  </r>
  <r>
    <n v="4742"/>
    <x v="2346"/>
    <x v="105"/>
    <d v="2017-11-16T00:00:00"/>
    <s v="Standard Class"/>
    <s v="CS-12355"/>
    <s v="Christine Sundaresam"/>
    <x v="0"/>
    <s v="United States"/>
    <s v="Seattle"/>
    <x v="4"/>
    <n v="98115"/>
    <x v="1"/>
    <s v="OFF-AR-10000315"/>
    <x v="1"/>
    <x v="6"/>
    <s v="Dixon Ticonderoga Maple Cedar Pencil, #2"/>
    <n v="9.2100000000000009"/>
    <n v="3"/>
    <n v="0"/>
    <x v="3652"/>
  </r>
  <r>
    <n v="4743"/>
    <x v="2346"/>
    <x v="105"/>
    <d v="2017-11-16T00:00:00"/>
    <s v="Standard Class"/>
    <s v="CS-12355"/>
    <s v="Christine Sundaresam"/>
    <x v="0"/>
    <s v="United States"/>
    <s v="Seattle"/>
    <x v="4"/>
    <n v="98115"/>
    <x v="1"/>
    <s v="OFF-SU-10000381"/>
    <x v="1"/>
    <x v="14"/>
    <s v="Acme Forged Steel Scissors with Black Enamel Handles"/>
    <n v="27.93"/>
    <n v="3"/>
    <n v="0"/>
    <x v="1092"/>
  </r>
  <r>
    <n v="4744"/>
    <x v="2347"/>
    <x v="916"/>
    <d v="2017-03-05T00:00:00"/>
    <s v="Same Day"/>
    <s v="JD-16060"/>
    <s v="Julia Dunbar"/>
    <x v="0"/>
    <s v="United States"/>
    <s v="Rochester"/>
    <x v="11"/>
    <n v="55901"/>
    <x v="2"/>
    <s v="OFF-FA-10002763"/>
    <x v="1"/>
    <x v="13"/>
    <s v="Advantus Map Pennant Flags and Round Head Tacks"/>
    <n v="7.9"/>
    <n v="2"/>
    <n v="0"/>
    <x v="2462"/>
  </r>
  <r>
    <n v="4745"/>
    <x v="2347"/>
    <x v="916"/>
    <d v="2017-03-05T00:00:00"/>
    <s v="Same Day"/>
    <s v="JD-16060"/>
    <s v="Julia Dunbar"/>
    <x v="0"/>
    <s v="United States"/>
    <s v="Rochester"/>
    <x v="11"/>
    <n v="55901"/>
    <x v="2"/>
    <s v="OFF-ST-10000877"/>
    <x v="1"/>
    <x v="4"/>
    <s v="Recycled Steel Personal File for Standard File Folders"/>
    <n v="221.16"/>
    <n v="4"/>
    <n v="0"/>
    <x v="3955"/>
  </r>
  <r>
    <n v="4746"/>
    <x v="2347"/>
    <x v="916"/>
    <d v="2017-03-05T00:00:00"/>
    <s v="Same Day"/>
    <s v="JD-16060"/>
    <s v="Julia Dunbar"/>
    <x v="0"/>
    <s v="United States"/>
    <s v="Rochester"/>
    <x v="11"/>
    <n v="55901"/>
    <x v="2"/>
    <s v="OFF-BI-10001071"/>
    <x v="1"/>
    <x v="8"/>
    <s v="GBC ProClick Punch Binding System"/>
    <n v="127.96"/>
    <n v="2"/>
    <n v="0"/>
    <x v="3956"/>
  </r>
  <r>
    <n v="4747"/>
    <x v="2347"/>
    <x v="916"/>
    <d v="2017-03-05T00:00:00"/>
    <s v="Same Day"/>
    <s v="JD-16060"/>
    <s v="Julia Dunbar"/>
    <x v="0"/>
    <s v="United States"/>
    <s v="Rochester"/>
    <x v="11"/>
    <n v="55901"/>
    <x v="2"/>
    <s v="OFF-BI-10001097"/>
    <x v="1"/>
    <x v="8"/>
    <s v="Avery Hole Reinforcements"/>
    <n v="18.690000000000001"/>
    <n v="3"/>
    <n v="0"/>
    <x v="3957"/>
  </r>
  <r>
    <n v="4748"/>
    <x v="2348"/>
    <x v="840"/>
    <d v="2016-03-03T00:00:00"/>
    <s v="Same Day"/>
    <s v="TS-21160"/>
    <s v="Theresa Swint"/>
    <x v="1"/>
    <s v="United States"/>
    <s v="San Francisco"/>
    <x v="1"/>
    <n v="94110"/>
    <x v="1"/>
    <s v="OFF-SU-10004782"/>
    <x v="1"/>
    <x v="14"/>
    <s v="Elite 5&quot; Scissors"/>
    <n v="25.35"/>
    <n v="3"/>
    <n v="0"/>
    <x v="3958"/>
  </r>
  <r>
    <n v="4749"/>
    <x v="2348"/>
    <x v="840"/>
    <d v="2016-03-03T00:00:00"/>
    <s v="Same Day"/>
    <s v="TS-21160"/>
    <s v="Theresa Swint"/>
    <x v="1"/>
    <s v="United States"/>
    <s v="San Francisco"/>
    <x v="1"/>
    <n v="94110"/>
    <x v="1"/>
    <s v="FUR-FU-10000672"/>
    <x v="0"/>
    <x v="5"/>
    <s v="Executive Impressions 10&quot; Spectator Wall Clock"/>
    <n v="35.28"/>
    <n v="3"/>
    <n v="0"/>
    <x v="2922"/>
  </r>
  <r>
    <n v="4750"/>
    <x v="2349"/>
    <x v="435"/>
    <d v="2016-12-25T00:00:00"/>
    <s v="First Class"/>
    <s v="BV-11245"/>
    <s v="Benjamin Venier"/>
    <x v="1"/>
    <s v="United States"/>
    <s v="Seattle"/>
    <x v="4"/>
    <n v="98103"/>
    <x v="1"/>
    <s v="OFF-PA-10002986"/>
    <x v="1"/>
    <x v="10"/>
    <s v="Xerox 1898"/>
    <n v="33.4"/>
    <n v="5"/>
    <n v="0"/>
    <x v="668"/>
  </r>
  <r>
    <n v="4751"/>
    <x v="2350"/>
    <x v="877"/>
    <d v="2016-10-09T00:00:00"/>
    <s v="First Class"/>
    <s v="DL-13495"/>
    <s v="Dionis Lloyd"/>
    <x v="1"/>
    <s v="United States"/>
    <s v="Spokane"/>
    <x v="4"/>
    <n v="99207"/>
    <x v="1"/>
    <s v="TEC-MA-10001972"/>
    <x v="2"/>
    <x v="15"/>
    <s v="Okidata C331dn Printer"/>
    <n v="837.6"/>
    <n v="3"/>
    <n v="0.2"/>
    <x v="2723"/>
  </r>
  <r>
    <n v="4752"/>
    <x v="2351"/>
    <x v="10"/>
    <d v="2016-12-13T00:00:00"/>
    <s v="Standard Class"/>
    <s v="EB-13870"/>
    <s v="Emily Burns"/>
    <x v="0"/>
    <s v="United States"/>
    <s v="Franklin"/>
    <x v="18"/>
    <n v="37064"/>
    <x v="0"/>
    <s v="TEC-PH-10000169"/>
    <x v="2"/>
    <x v="7"/>
    <s v="ARKON Windshield Dashboard Air Vent Car Mount Holder"/>
    <n v="40.68"/>
    <n v="3"/>
    <n v="0.2"/>
    <x v="1441"/>
  </r>
  <r>
    <n v="4753"/>
    <x v="2352"/>
    <x v="225"/>
    <d v="2017-11-24T00:00:00"/>
    <s v="Standard Class"/>
    <s v="ES-14020"/>
    <s v="Erica Smith"/>
    <x v="0"/>
    <s v="United States"/>
    <s v="Jackson"/>
    <x v="18"/>
    <n v="38301"/>
    <x v="0"/>
    <s v="FUR-CH-10001482"/>
    <x v="0"/>
    <x v="1"/>
    <s v="Office Star - Mesh Screen back chair with Vinyl seat"/>
    <n v="209.56800000000001"/>
    <n v="2"/>
    <n v="0.2"/>
    <x v="3959"/>
  </r>
  <r>
    <n v="4754"/>
    <x v="2353"/>
    <x v="295"/>
    <d v="2015-12-16T00:00:00"/>
    <s v="Standard Class"/>
    <s v="JB-15925"/>
    <s v="Joni Blumstein"/>
    <x v="0"/>
    <s v="United States"/>
    <s v="Austin"/>
    <x v="5"/>
    <n v="78745"/>
    <x v="2"/>
    <s v="TEC-AC-10002018"/>
    <x v="2"/>
    <x v="11"/>
    <s v="AmazonBasics 3-Button USB Wired Mouse"/>
    <n v="22.367999999999999"/>
    <n v="4"/>
    <n v="0.2"/>
    <x v="3960"/>
  </r>
  <r>
    <n v="4755"/>
    <x v="2354"/>
    <x v="447"/>
    <d v="2017-02-08T00:00:00"/>
    <s v="Standard Class"/>
    <s v="SC-20380"/>
    <s v="Shahid Collister"/>
    <x v="0"/>
    <s v="United States"/>
    <s v="Pembroke Pines"/>
    <x v="2"/>
    <n v="33024"/>
    <x v="0"/>
    <s v="OFF-BI-10000301"/>
    <x v="1"/>
    <x v="8"/>
    <s v="GBC Instant Report Kit"/>
    <n v="3.8820000000000001"/>
    <n v="2"/>
    <n v="0.7"/>
    <x v="3961"/>
  </r>
  <r>
    <n v="4756"/>
    <x v="2354"/>
    <x v="447"/>
    <d v="2017-02-08T00:00:00"/>
    <s v="Standard Class"/>
    <s v="SC-20380"/>
    <s v="Shahid Collister"/>
    <x v="0"/>
    <s v="United States"/>
    <s v="Pembroke Pines"/>
    <x v="2"/>
    <n v="33024"/>
    <x v="0"/>
    <s v="OFF-PA-10004381"/>
    <x v="1"/>
    <x v="10"/>
    <s v="14-7/8 x 11 Blue Bar Computer Printout Paper"/>
    <n v="115.29600000000001"/>
    <n v="3"/>
    <n v="0.2"/>
    <x v="942"/>
  </r>
  <r>
    <n v="4757"/>
    <x v="2355"/>
    <x v="296"/>
    <d v="2017-09-25T00:00:00"/>
    <s v="Standard Class"/>
    <s v="EB-13870"/>
    <s v="Emily Burns"/>
    <x v="0"/>
    <s v="United States"/>
    <s v="Philadelphia"/>
    <x v="9"/>
    <n v="19143"/>
    <x v="3"/>
    <s v="OFF-BI-10004141"/>
    <x v="1"/>
    <x v="8"/>
    <s v="Insertable Tab Indexes For Data Binders"/>
    <n v="1.9079999999999999"/>
    <n v="2"/>
    <n v="0.7"/>
    <x v="3962"/>
  </r>
  <r>
    <n v="4758"/>
    <x v="2356"/>
    <x v="504"/>
    <d v="2017-05-05T00:00:00"/>
    <s v="Standard Class"/>
    <s v="TC-21475"/>
    <s v="Tony Chapman"/>
    <x v="2"/>
    <s v="United States"/>
    <s v="Danville"/>
    <x v="10"/>
    <n v="61832"/>
    <x v="2"/>
    <s v="OFF-BI-10001575"/>
    <x v="1"/>
    <x v="8"/>
    <s v="GBC Linen Binding Covers"/>
    <n v="43.372"/>
    <n v="7"/>
    <n v="0.8"/>
    <x v="3963"/>
  </r>
  <r>
    <n v="4759"/>
    <x v="2357"/>
    <x v="935"/>
    <d v="2014-11-07T00:00:00"/>
    <s v="Standard Class"/>
    <s v="SG-20605"/>
    <s v="Speros Goranitis"/>
    <x v="0"/>
    <s v="United States"/>
    <s v="New York City"/>
    <x v="15"/>
    <n v="10009"/>
    <x v="3"/>
    <s v="TEC-PH-10000984"/>
    <x v="2"/>
    <x v="7"/>
    <s v="Panasonic KX-TG9471B"/>
    <n v="783.96"/>
    <n v="4"/>
    <n v="0"/>
    <x v="3964"/>
  </r>
  <r>
    <n v="4760"/>
    <x v="2357"/>
    <x v="935"/>
    <d v="2014-11-07T00:00:00"/>
    <s v="Standard Class"/>
    <s v="SG-20605"/>
    <s v="Speros Goranitis"/>
    <x v="0"/>
    <s v="United States"/>
    <s v="New York City"/>
    <x v="15"/>
    <n v="10009"/>
    <x v="3"/>
    <s v="OFF-BI-10000666"/>
    <x v="1"/>
    <x v="8"/>
    <s v="Surelock Post Binders"/>
    <n v="48.896000000000001"/>
    <n v="2"/>
    <n v="0.2"/>
    <x v="3965"/>
  </r>
  <r>
    <n v="4761"/>
    <x v="2357"/>
    <x v="935"/>
    <d v="2014-11-07T00:00:00"/>
    <s v="Standard Class"/>
    <s v="SG-20605"/>
    <s v="Speros Goranitis"/>
    <x v="0"/>
    <s v="United States"/>
    <s v="New York City"/>
    <x v="15"/>
    <n v="10009"/>
    <x v="3"/>
    <s v="OFF-BI-10003712"/>
    <x v="1"/>
    <x v="8"/>
    <s v="Acco Pressboard Covers with Storage Hooks, 14 7/8&quot; x 11&quot;, Light Blue"/>
    <n v="7.8559999999999999"/>
    <n v="2"/>
    <n v="0.2"/>
    <x v="3966"/>
  </r>
  <r>
    <n v="4762"/>
    <x v="2358"/>
    <x v="945"/>
    <d v="2017-01-04T00:00:00"/>
    <s v="Standard Class"/>
    <s v="BM-11785"/>
    <s v="Bryan Mills"/>
    <x v="0"/>
    <s v="United States"/>
    <s v="Columbus"/>
    <x v="24"/>
    <n v="43229"/>
    <x v="3"/>
    <s v="OFF-LA-10003720"/>
    <x v="1"/>
    <x v="2"/>
    <s v="Avery 487"/>
    <n v="5.9039999999999999"/>
    <n v="2"/>
    <n v="0.2"/>
    <x v="2318"/>
  </r>
  <r>
    <n v="4763"/>
    <x v="2358"/>
    <x v="945"/>
    <d v="2017-01-04T00:00:00"/>
    <s v="Standard Class"/>
    <s v="BM-11785"/>
    <s v="Bryan Mills"/>
    <x v="0"/>
    <s v="United States"/>
    <s v="Columbus"/>
    <x v="24"/>
    <n v="43229"/>
    <x v="3"/>
    <s v="OFF-SU-10001664"/>
    <x v="1"/>
    <x v="14"/>
    <s v="Acme Office Executive Series Stainless Steel Trimmers"/>
    <n v="13.712"/>
    <n v="2"/>
    <n v="0.2"/>
    <x v="3967"/>
  </r>
  <r>
    <n v="4764"/>
    <x v="2359"/>
    <x v="328"/>
    <d v="2014-09-21T00:00:00"/>
    <s v="Standard Class"/>
    <s v="NR-18550"/>
    <s v="Nick Radford"/>
    <x v="0"/>
    <s v="United States"/>
    <s v="Chula Vista"/>
    <x v="1"/>
    <n v="91911"/>
    <x v="1"/>
    <s v="OFF-EN-10001453"/>
    <x v="1"/>
    <x v="12"/>
    <s v="Tyvek Interoffice Envelopes, 9 1/2&quot; x 12 1/2&quot;, 100/Box"/>
    <n v="182.94"/>
    <n v="3"/>
    <n v="0"/>
    <x v="3968"/>
  </r>
  <r>
    <n v="4765"/>
    <x v="2360"/>
    <x v="221"/>
    <d v="2017-11-27T00:00:00"/>
    <s v="First Class"/>
    <s v="PG-18820"/>
    <s v="Patrick Gardner"/>
    <x v="0"/>
    <s v="United States"/>
    <s v="San Francisco"/>
    <x v="1"/>
    <n v="94110"/>
    <x v="1"/>
    <s v="OFF-AR-10001860"/>
    <x v="1"/>
    <x v="6"/>
    <s v="BIC Liqua Brite Liner"/>
    <n v="27.76"/>
    <n v="4"/>
    <n v="0"/>
    <x v="3969"/>
  </r>
  <r>
    <n v="4766"/>
    <x v="2361"/>
    <x v="999"/>
    <d v="2015-04-28T00:00:00"/>
    <s v="Standard Class"/>
    <s v="DB-13270"/>
    <s v="Deborah Brumfield"/>
    <x v="2"/>
    <s v="United States"/>
    <s v="New York City"/>
    <x v="15"/>
    <n v="10009"/>
    <x v="3"/>
    <s v="OFF-AR-10001044"/>
    <x v="1"/>
    <x v="6"/>
    <s v="BOSTON Ranger #55 Pencil Sharpener, Black"/>
    <n v="25.99"/>
    <n v="1"/>
    <n v="0"/>
    <x v="2658"/>
  </r>
  <r>
    <n v="4767"/>
    <x v="2362"/>
    <x v="1000"/>
    <d v="2015-03-12T00:00:00"/>
    <s v="First Class"/>
    <s v="NS-18640"/>
    <s v="Noel Staavos"/>
    <x v="1"/>
    <s v="United States"/>
    <s v="San Antonio"/>
    <x v="5"/>
    <n v="78207"/>
    <x v="2"/>
    <s v="TEC-AC-10002473"/>
    <x v="2"/>
    <x v="11"/>
    <s v="Maxell 4.7GB DVD-R"/>
    <n v="113.52"/>
    <n v="5"/>
    <n v="0.2"/>
    <x v="3970"/>
  </r>
  <r>
    <n v="4768"/>
    <x v="2362"/>
    <x v="1000"/>
    <d v="2015-03-12T00:00:00"/>
    <s v="First Class"/>
    <s v="NS-18640"/>
    <s v="Noel Staavos"/>
    <x v="1"/>
    <s v="United States"/>
    <s v="San Antonio"/>
    <x v="5"/>
    <n v="78207"/>
    <x v="2"/>
    <s v="TEC-PH-10001809"/>
    <x v="2"/>
    <x v="7"/>
    <s v="Panasonic KX T7736-B Digital phone"/>
    <n v="359.88"/>
    <n v="3"/>
    <n v="0.2"/>
    <x v="3971"/>
  </r>
  <r>
    <n v="4769"/>
    <x v="2363"/>
    <x v="455"/>
    <d v="2017-06-03T00:00:00"/>
    <s v="Same Day"/>
    <s v="CS-11860"/>
    <s v="Cari Schnelling"/>
    <x v="0"/>
    <s v="United States"/>
    <s v="Jacksonville"/>
    <x v="3"/>
    <n v="28540"/>
    <x v="0"/>
    <s v="OFF-PA-10004733"/>
    <x v="1"/>
    <x v="10"/>
    <s v="Things To Do Today Spiral Book"/>
    <n v="25.344000000000001"/>
    <n v="4"/>
    <n v="0.2"/>
    <x v="3972"/>
  </r>
  <r>
    <n v="4770"/>
    <x v="2364"/>
    <x v="251"/>
    <d v="2016-09-24T00:00:00"/>
    <s v="Second Class"/>
    <s v="CC-12430"/>
    <s v="Chuck Clark"/>
    <x v="2"/>
    <s v="United States"/>
    <s v="San Francisco"/>
    <x v="1"/>
    <n v="94109"/>
    <x v="1"/>
    <s v="OFF-BI-10003355"/>
    <x v="1"/>
    <x v="8"/>
    <s v="Cardinal Holdit Business Card Pockets"/>
    <n v="11.952"/>
    <n v="3"/>
    <n v="0.2"/>
    <x v="3973"/>
  </r>
  <r>
    <n v="4771"/>
    <x v="2364"/>
    <x v="251"/>
    <d v="2016-09-24T00:00:00"/>
    <s v="Second Class"/>
    <s v="CC-12430"/>
    <s v="Chuck Clark"/>
    <x v="2"/>
    <s v="United States"/>
    <s v="San Francisco"/>
    <x v="1"/>
    <n v="94109"/>
    <x v="1"/>
    <s v="OFF-SU-10001212"/>
    <x v="1"/>
    <x v="14"/>
    <s v="Kleencut Forged Office Shears by Acme United Corporation"/>
    <n v="6.24"/>
    <n v="3"/>
    <n v="0"/>
    <x v="3974"/>
  </r>
  <r>
    <n v="4772"/>
    <x v="2365"/>
    <x v="656"/>
    <d v="2014-11-03T00:00:00"/>
    <s v="Second Class"/>
    <s v="AC-10450"/>
    <s v="Amy Cox"/>
    <x v="0"/>
    <s v="United States"/>
    <s v="Avondale"/>
    <x v="16"/>
    <n v="85323"/>
    <x v="1"/>
    <s v="TEC-PH-10000486"/>
    <x v="2"/>
    <x v="7"/>
    <s v="Plantronics HL10 Handset Lifter"/>
    <n v="742.33600000000001"/>
    <n v="8"/>
    <n v="0.2"/>
    <x v="3975"/>
  </r>
  <r>
    <n v="4773"/>
    <x v="2366"/>
    <x v="51"/>
    <d v="2017-11-27T00:00:00"/>
    <s v="Standard Class"/>
    <s v="CM-12385"/>
    <s v="Christopher Martinez"/>
    <x v="0"/>
    <s v="United States"/>
    <s v="Chicago"/>
    <x v="10"/>
    <n v="60610"/>
    <x v="2"/>
    <s v="FUR-FU-10004909"/>
    <x v="0"/>
    <x v="5"/>
    <s v="Contemporary Wood/Metal Frame"/>
    <n v="6.4640000000000004"/>
    <n v="1"/>
    <n v="0.6"/>
    <x v="3976"/>
  </r>
  <r>
    <n v="4774"/>
    <x v="2366"/>
    <x v="51"/>
    <d v="2017-11-27T00:00:00"/>
    <s v="Standard Class"/>
    <s v="CM-12385"/>
    <s v="Christopher Martinez"/>
    <x v="0"/>
    <s v="United States"/>
    <s v="Chicago"/>
    <x v="10"/>
    <n v="60610"/>
    <x v="2"/>
    <s v="OFF-LA-10001613"/>
    <x v="1"/>
    <x v="2"/>
    <s v="Avery File Folder Labels"/>
    <n v="11.52"/>
    <n v="5"/>
    <n v="0.2"/>
    <x v="2016"/>
  </r>
  <r>
    <n v="4775"/>
    <x v="2366"/>
    <x v="51"/>
    <d v="2017-11-27T00:00:00"/>
    <s v="Standard Class"/>
    <s v="CM-12385"/>
    <s v="Christopher Martinez"/>
    <x v="0"/>
    <s v="United States"/>
    <s v="Chicago"/>
    <x v="10"/>
    <n v="60610"/>
    <x v="2"/>
    <s v="TEC-PH-10004447"/>
    <x v="2"/>
    <x v="7"/>
    <s v="Toshiba IPT2010-SD IP Telephone"/>
    <n v="222.38399999999999"/>
    <n v="2"/>
    <n v="0.2"/>
    <x v="2943"/>
  </r>
  <r>
    <n v="4776"/>
    <x v="2367"/>
    <x v="673"/>
    <d v="2017-11-21T00:00:00"/>
    <s v="Standard Class"/>
    <s v="EK-13795"/>
    <s v="Eileen Kiefer"/>
    <x v="2"/>
    <s v="United States"/>
    <s v="Escondido"/>
    <x v="1"/>
    <n v="92025"/>
    <x v="1"/>
    <s v="OFF-AR-10000255"/>
    <x v="1"/>
    <x v="6"/>
    <s v="Newell 328"/>
    <n v="23.36"/>
    <n v="4"/>
    <n v="0"/>
    <x v="3977"/>
  </r>
  <r>
    <n v="4777"/>
    <x v="2368"/>
    <x v="317"/>
    <d v="2016-02-23T00:00:00"/>
    <s v="Second Class"/>
    <s v="CK-12760"/>
    <s v="Cyma Kinney"/>
    <x v="1"/>
    <s v="United States"/>
    <s v="Long Beach"/>
    <x v="15"/>
    <n v="11561"/>
    <x v="3"/>
    <s v="OFF-LA-10004425"/>
    <x v="1"/>
    <x v="2"/>
    <s v="Staple-on labels"/>
    <n v="8.67"/>
    <n v="3"/>
    <n v="0"/>
    <x v="1356"/>
  </r>
  <r>
    <n v="4778"/>
    <x v="2368"/>
    <x v="317"/>
    <d v="2016-02-23T00:00:00"/>
    <s v="Second Class"/>
    <s v="CK-12760"/>
    <s v="Cyma Kinney"/>
    <x v="1"/>
    <s v="United States"/>
    <s v="Long Beach"/>
    <x v="15"/>
    <n v="11561"/>
    <x v="3"/>
    <s v="OFF-SU-10001664"/>
    <x v="1"/>
    <x v="14"/>
    <s v="Acme Office Executive Series Stainless Steel Trimmers"/>
    <n v="25.71"/>
    <n v="3"/>
    <n v="0"/>
    <x v="3978"/>
  </r>
  <r>
    <n v="4779"/>
    <x v="2369"/>
    <x v="659"/>
    <d v="2017-11-11T00:00:00"/>
    <s v="Standard Class"/>
    <s v="PK-19075"/>
    <s v="Pete Kriz"/>
    <x v="0"/>
    <s v="United States"/>
    <s v="Newark"/>
    <x v="13"/>
    <n v="19711"/>
    <x v="3"/>
    <s v="OFF-AP-10000696"/>
    <x v="1"/>
    <x v="9"/>
    <s v="Holmes Odor Grabber"/>
    <n v="100.94"/>
    <n v="7"/>
    <n v="0"/>
    <x v="3979"/>
  </r>
  <r>
    <n v="4780"/>
    <x v="2370"/>
    <x v="1001"/>
    <d v="2014-07-10T00:00:00"/>
    <s v="First Class"/>
    <s v="MH-18025"/>
    <s v="Michelle Huthwaite"/>
    <x v="0"/>
    <s v="United States"/>
    <s v="Buffalo"/>
    <x v="15"/>
    <n v="14215"/>
    <x v="3"/>
    <s v="FUR-CH-10002647"/>
    <x v="0"/>
    <x v="1"/>
    <s v="Situations Contoured Folding Chairs, 4/Set"/>
    <n v="63.881999999999998"/>
    <n v="1"/>
    <n v="0.1"/>
    <x v="3291"/>
  </r>
  <r>
    <n v="4781"/>
    <x v="2371"/>
    <x v="845"/>
    <d v="2014-11-12T00:00:00"/>
    <s v="Standard Class"/>
    <s v="SC-20725"/>
    <s v="Steven Cartwright"/>
    <x v="0"/>
    <s v="United States"/>
    <s v="Houston"/>
    <x v="5"/>
    <n v="77070"/>
    <x v="2"/>
    <s v="FUR-CH-10002758"/>
    <x v="0"/>
    <x v="1"/>
    <s v="Hon Deluxe Fabric Upholstered Stacking Chairs, Squared Back"/>
    <n v="683.14400000000001"/>
    <n v="4"/>
    <n v="0.3"/>
    <x v="232"/>
  </r>
  <r>
    <n v="4782"/>
    <x v="2371"/>
    <x v="845"/>
    <d v="2014-11-12T00:00:00"/>
    <s v="Standard Class"/>
    <s v="SC-20725"/>
    <s v="Steven Cartwright"/>
    <x v="0"/>
    <s v="United States"/>
    <s v="Houston"/>
    <x v="5"/>
    <n v="77070"/>
    <x v="2"/>
    <s v="OFF-BI-10000201"/>
    <x v="1"/>
    <x v="8"/>
    <s v="Avery Triangle Shaped Sheet Lifters, Black, 2/Pack"/>
    <n v="1.476"/>
    <n v="3"/>
    <n v="0.8"/>
    <x v="3980"/>
  </r>
  <r>
    <n v="4783"/>
    <x v="2371"/>
    <x v="845"/>
    <d v="2014-11-12T00:00:00"/>
    <s v="Standard Class"/>
    <s v="SC-20725"/>
    <s v="Steven Cartwright"/>
    <x v="0"/>
    <s v="United States"/>
    <s v="Houston"/>
    <x v="5"/>
    <n v="77070"/>
    <x v="2"/>
    <s v="OFF-SU-10004115"/>
    <x v="1"/>
    <x v="14"/>
    <s v="Acme Stainless Steel Office Snips"/>
    <n v="40.712000000000003"/>
    <n v="7"/>
    <n v="0.2"/>
    <x v="3981"/>
  </r>
  <r>
    <n v="4784"/>
    <x v="2372"/>
    <x v="480"/>
    <d v="2017-02-01T00:00:00"/>
    <s v="Standard Class"/>
    <s v="GB-14575"/>
    <s v="Giulietta Baptist"/>
    <x v="0"/>
    <s v="United States"/>
    <s v="Wichita"/>
    <x v="41"/>
    <n v="67212"/>
    <x v="2"/>
    <s v="OFF-PA-10000806"/>
    <x v="1"/>
    <x v="10"/>
    <s v="Xerox 1934"/>
    <n v="279.89999999999998"/>
    <n v="5"/>
    <n v="0"/>
    <x v="1042"/>
  </r>
  <r>
    <n v="4785"/>
    <x v="2373"/>
    <x v="555"/>
    <d v="2015-12-16T00:00:00"/>
    <s v="Standard Class"/>
    <s v="IM-15070"/>
    <s v="Irene Maddox"/>
    <x v="0"/>
    <s v="United States"/>
    <s v="Colorado Springs"/>
    <x v="22"/>
    <n v="80906"/>
    <x v="1"/>
    <s v="OFF-AR-10001473"/>
    <x v="1"/>
    <x v="6"/>
    <s v="Newell 313"/>
    <n v="13.12"/>
    <n v="5"/>
    <n v="0.2"/>
    <x v="2118"/>
  </r>
  <r>
    <n v="4786"/>
    <x v="2373"/>
    <x v="555"/>
    <d v="2015-12-16T00:00:00"/>
    <s v="Standard Class"/>
    <s v="IM-15070"/>
    <s v="Irene Maddox"/>
    <x v="0"/>
    <s v="United States"/>
    <s v="Colorado Springs"/>
    <x v="22"/>
    <n v="80906"/>
    <x v="1"/>
    <s v="FUR-BO-10003450"/>
    <x v="0"/>
    <x v="0"/>
    <s v="Bush Westfield Collection Bookcases, Dark Cherry Finish"/>
    <n v="69.575999999999993"/>
    <n v="4"/>
    <n v="0.7"/>
    <x v="3982"/>
  </r>
  <r>
    <n v="4787"/>
    <x v="2373"/>
    <x v="555"/>
    <d v="2015-12-16T00:00:00"/>
    <s v="Standard Class"/>
    <s v="IM-15070"/>
    <s v="Irene Maddox"/>
    <x v="0"/>
    <s v="United States"/>
    <s v="Colorado Springs"/>
    <x v="22"/>
    <n v="80906"/>
    <x v="1"/>
    <s v="OFF-AR-10001545"/>
    <x v="1"/>
    <x v="6"/>
    <s v="Newell 326"/>
    <n v="4.2240000000000002"/>
    <n v="3"/>
    <n v="0.2"/>
    <x v="1811"/>
  </r>
  <r>
    <n v="4788"/>
    <x v="2373"/>
    <x v="555"/>
    <d v="2015-12-16T00:00:00"/>
    <s v="Standard Class"/>
    <s v="IM-15070"/>
    <s v="Irene Maddox"/>
    <x v="0"/>
    <s v="United States"/>
    <s v="Colorado Springs"/>
    <x v="22"/>
    <n v="80906"/>
    <x v="1"/>
    <s v="TEC-AC-10004396"/>
    <x v="2"/>
    <x v="11"/>
    <s v="Logitech Keyboard K120"/>
    <n v="58.08"/>
    <n v="4"/>
    <n v="0.2"/>
    <x v="3983"/>
  </r>
  <r>
    <n v="4789"/>
    <x v="2373"/>
    <x v="555"/>
    <d v="2015-12-16T00:00:00"/>
    <s v="Standard Class"/>
    <s v="IM-15070"/>
    <s v="Irene Maddox"/>
    <x v="0"/>
    <s v="United States"/>
    <s v="Colorado Springs"/>
    <x v="22"/>
    <n v="80906"/>
    <x v="1"/>
    <s v="FUR-FU-10002456"/>
    <x v="0"/>
    <x v="5"/>
    <s v="Master Caster Door Stop, Large Neon Orange"/>
    <n v="52.415999999999997"/>
    <n v="9"/>
    <n v="0.2"/>
    <x v="3984"/>
  </r>
  <r>
    <n v="4790"/>
    <x v="2373"/>
    <x v="555"/>
    <d v="2015-12-16T00:00:00"/>
    <s v="Standard Class"/>
    <s v="IM-15070"/>
    <s v="Irene Maddox"/>
    <x v="0"/>
    <s v="United States"/>
    <s v="Colorado Springs"/>
    <x v="22"/>
    <n v="80906"/>
    <x v="1"/>
    <s v="FUR-FU-10001473"/>
    <x v="0"/>
    <x v="5"/>
    <s v="DAX Wood Document Frame"/>
    <n v="54.92"/>
    <n v="5"/>
    <n v="0.2"/>
    <x v="3985"/>
  </r>
  <r>
    <n v="4791"/>
    <x v="2373"/>
    <x v="555"/>
    <d v="2015-12-16T00:00:00"/>
    <s v="Standard Class"/>
    <s v="IM-15070"/>
    <s v="Irene Maddox"/>
    <x v="0"/>
    <s v="United States"/>
    <s v="Colorado Springs"/>
    <x v="22"/>
    <n v="80906"/>
    <x v="1"/>
    <s v="FUR-TA-10000849"/>
    <x v="0"/>
    <x v="3"/>
    <s v="Bevis Rectangular Conference Tables"/>
    <n v="364.95"/>
    <n v="5"/>
    <n v="0.5"/>
    <x v="3986"/>
  </r>
  <r>
    <n v="4792"/>
    <x v="2373"/>
    <x v="555"/>
    <d v="2015-12-16T00:00:00"/>
    <s v="Standard Class"/>
    <s v="IM-15070"/>
    <s v="Irene Maddox"/>
    <x v="0"/>
    <s v="United States"/>
    <s v="Colorado Springs"/>
    <x v="22"/>
    <n v="80906"/>
    <x v="1"/>
    <s v="OFF-PA-10001166"/>
    <x v="1"/>
    <x v="10"/>
    <s v="Xerox 1932"/>
    <n v="85.055999999999997"/>
    <n v="3"/>
    <n v="0.2"/>
    <x v="643"/>
  </r>
  <r>
    <n v="4793"/>
    <x v="2373"/>
    <x v="555"/>
    <d v="2015-12-16T00:00:00"/>
    <s v="Standard Class"/>
    <s v="IM-15070"/>
    <s v="Irene Maddox"/>
    <x v="0"/>
    <s v="United States"/>
    <s v="Colorado Springs"/>
    <x v="22"/>
    <n v="80906"/>
    <x v="1"/>
    <s v="OFF-PA-10003256"/>
    <x v="1"/>
    <x v="10"/>
    <s v="Avery Personal Creations Heavyweight Cards"/>
    <n v="27.696000000000002"/>
    <n v="3"/>
    <n v="0.2"/>
    <x v="3987"/>
  </r>
  <r>
    <n v="4794"/>
    <x v="2374"/>
    <x v="685"/>
    <d v="2015-07-04T00:00:00"/>
    <s v="Standard Class"/>
    <s v="MM-18055"/>
    <s v="Michelle Moray"/>
    <x v="0"/>
    <s v="United States"/>
    <s v="New York City"/>
    <x v="15"/>
    <n v="10011"/>
    <x v="3"/>
    <s v="OFF-PA-10002870"/>
    <x v="1"/>
    <x v="10"/>
    <s v="Ampad Phone Message Book, Recycled, 400 Message Capacity, 5 ¾? x 11?"/>
    <n v="24.96"/>
    <n v="4"/>
    <n v="0"/>
    <x v="3988"/>
  </r>
  <r>
    <n v="4795"/>
    <x v="2375"/>
    <x v="199"/>
    <d v="2015-03-23T00:00:00"/>
    <s v="Standard Class"/>
    <s v="MF-18250"/>
    <s v="Monica Federle"/>
    <x v="1"/>
    <s v="United States"/>
    <s v="Los Angeles"/>
    <x v="1"/>
    <n v="90036"/>
    <x v="1"/>
    <s v="FUR-FU-10001215"/>
    <x v="0"/>
    <x v="5"/>
    <s v="Howard Miller 11-1/2&quot; Diameter Brentwood Wall Clock"/>
    <n v="43.13"/>
    <n v="1"/>
    <n v="0"/>
    <x v="3989"/>
  </r>
  <r>
    <n v="4796"/>
    <x v="2376"/>
    <x v="863"/>
    <d v="2015-08-17T00:00:00"/>
    <s v="Standard Class"/>
    <s v="CK-12595"/>
    <s v="Clytie Kelty"/>
    <x v="0"/>
    <s v="United States"/>
    <s v="Marietta"/>
    <x v="32"/>
    <n v="30062"/>
    <x v="0"/>
    <s v="OFF-BI-10004187"/>
    <x v="1"/>
    <x v="8"/>
    <s v="3-ring staple pack"/>
    <n v="5.64"/>
    <n v="3"/>
    <n v="0"/>
    <x v="735"/>
  </r>
  <r>
    <n v="4797"/>
    <x v="2377"/>
    <x v="675"/>
    <d v="2016-05-19T00:00:00"/>
    <s v="Standard Class"/>
    <s v="MK-17905"/>
    <s v="Michael Kennedy"/>
    <x v="1"/>
    <s v="United States"/>
    <s v="Jacksonville"/>
    <x v="2"/>
    <n v="32216"/>
    <x v="0"/>
    <s v="OFF-BI-10001718"/>
    <x v="1"/>
    <x v="8"/>
    <s v="GBC DocuBind P50 Personal Binding Machine"/>
    <n v="57.582000000000001"/>
    <n v="3"/>
    <n v="0.7"/>
    <x v="3990"/>
  </r>
  <r>
    <n v="4798"/>
    <x v="2377"/>
    <x v="675"/>
    <d v="2016-05-19T00:00:00"/>
    <s v="Standard Class"/>
    <s v="MK-17905"/>
    <s v="Michael Kennedy"/>
    <x v="1"/>
    <s v="United States"/>
    <s v="Jacksonville"/>
    <x v="2"/>
    <n v="32216"/>
    <x v="0"/>
    <s v="OFF-PA-10004983"/>
    <x v="1"/>
    <x v="10"/>
    <s v="Xerox 23"/>
    <n v="31.103999999999999"/>
    <n v="6"/>
    <n v="0.2"/>
    <x v="282"/>
  </r>
  <r>
    <n v="4799"/>
    <x v="2377"/>
    <x v="675"/>
    <d v="2016-05-19T00:00:00"/>
    <s v="Standard Class"/>
    <s v="MK-17905"/>
    <s v="Michael Kennedy"/>
    <x v="1"/>
    <s v="United States"/>
    <s v="Jacksonville"/>
    <x v="2"/>
    <n v="32216"/>
    <x v="0"/>
    <s v="FUR-FU-10002396"/>
    <x v="0"/>
    <x v="5"/>
    <s v="DAX Copper Panel Document Frame, 5 x 7 Size"/>
    <n v="30.192"/>
    <n v="3"/>
    <n v="0.2"/>
    <x v="3991"/>
  </r>
  <r>
    <n v="4800"/>
    <x v="2377"/>
    <x v="675"/>
    <d v="2016-05-19T00:00:00"/>
    <s v="Standard Class"/>
    <s v="MK-17905"/>
    <s v="Michael Kennedy"/>
    <x v="1"/>
    <s v="United States"/>
    <s v="Jacksonville"/>
    <x v="2"/>
    <n v="32216"/>
    <x v="0"/>
    <s v="TEC-PH-10003988"/>
    <x v="2"/>
    <x v="7"/>
    <s v="LF Elite 3D Dazzle Designer Hard Case Cover, Lf Stylus Pen and Wiper For Apple Iphone 5c Mini Lite"/>
    <n v="43.6"/>
    <n v="5"/>
    <n v="0.2"/>
    <x v="3992"/>
  </r>
  <r>
    <n v="4801"/>
    <x v="2377"/>
    <x v="675"/>
    <d v="2016-05-19T00:00:00"/>
    <s v="Standard Class"/>
    <s v="MK-17905"/>
    <s v="Michael Kennedy"/>
    <x v="1"/>
    <s v="United States"/>
    <s v="Jacksonville"/>
    <x v="2"/>
    <n v="32216"/>
    <x v="0"/>
    <s v="OFF-AR-10002467"/>
    <x v="1"/>
    <x v="6"/>
    <s v="Dixon Ticonderoga Pencils"/>
    <n v="4.7679999999999998"/>
    <n v="2"/>
    <n v="0.2"/>
    <x v="3993"/>
  </r>
  <r>
    <n v="4802"/>
    <x v="2377"/>
    <x v="675"/>
    <d v="2016-05-19T00:00:00"/>
    <s v="Standard Class"/>
    <s v="MK-17905"/>
    <s v="Michael Kennedy"/>
    <x v="1"/>
    <s v="United States"/>
    <s v="Jacksonville"/>
    <x v="2"/>
    <n v="32216"/>
    <x v="0"/>
    <s v="OFF-BI-10004002"/>
    <x v="1"/>
    <x v="8"/>
    <s v="Wilson Jones International Size A4 Ring Binders"/>
    <n v="10.38"/>
    <n v="2"/>
    <n v="0.7"/>
    <x v="3994"/>
  </r>
  <r>
    <n v="4803"/>
    <x v="2377"/>
    <x v="675"/>
    <d v="2016-05-19T00:00:00"/>
    <s v="Standard Class"/>
    <s v="MK-17905"/>
    <s v="Michael Kennedy"/>
    <x v="1"/>
    <s v="United States"/>
    <s v="Jacksonville"/>
    <x v="2"/>
    <n v="32216"/>
    <x v="0"/>
    <s v="OFF-BI-10002309"/>
    <x v="1"/>
    <x v="8"/>
    <s v="Avery Heavy-Duty EZD  Binder With Locking Rings"/>
    <n v="13.391999999999999"/>
    <n v="8"/>
    <n v="0.7"/>
    <x v="3995"/>
  </r>
  <r>
    <n v="4804"/>
    <x v="2378"/>
    <x v="1002"/>
    <d v="2017-07-17T00:00:00"/>
    <s v="Second Class"/>
    <s v="MH-17455"/>
    <s v="Mark Hamilton"/>
    <x v="0"/>
    <s v="United States"/>
    <s v="Philadelphia"/>
    <x v="9"/>
    <n v="19140"/>
    <x v="3"/>
    <s v="TEC-PH-10003885"/>
    <x v="2"/>
    <x v="7"/>
    <s v="Cisco SPA508G"/>
    <n v="39.594000000000001"/>
    <n v="1"/>
    <n v="0.4"/>
    <x v="3996"/>
  </r>
  <r>
    <n v="4805"/>
    <x v="2378"/>
    <x v="1002"/>
    <d v="2017-07-17T00:00:00"/>
    <s v="Second Class"/>
    <s v="MH-17455"/>
    <s v="Mark Hamilton"/>
    <x v="0"/>
    <s v="United States"/>
    <s v="Philadelphia"/>
    <x v="9"/>
    <n v="19140"/>
    <x v="3"/>
    <s v="FUR-FU-10002501"/>
    <x v="0"/>
    <x v="5"/>
    <s v="Nu-Dell Executive Frame"/>
    <n v="91.007999999999996"/>
    <n v="9"/>
    <n v="0.2"/>
    <x v="3997"/>
  </r>
  <r>
    <n v="4806"/>
    <x v="2379"/>
    <x v="6"/>
    <d v="2015-11-25T00:00:00"/>
    <s v="Second Class"/>
    <s v="NG-18430"/>
    <s v="Nathan Gelder"/>
    <x v="0"/>
    <s v="United States"/>
    <s v="Los Angeles"/>
    <x v="1"/>
    <n v="90008"/>
    <x v="1"/>
    <s v="OFF-PA-10000176"/>
    <x v="1"/>
    <x v="10"/>
    <s v="Xerox 1887"/>
    <n v="37.94"/>
    <n v="2"/>
    <n v="0"/>
    <x v="2672"/>
  </r>
  <r>
    <n v="4807"/>
    <x v="2379"/>
    <x v="6"/>
    <d v="2015-11-25T00:00:00"/>
    <s v="Second Class"/>
    <s v="NG-18430"/>
    <s v="Nathan Gelder"/>
    <x v="0"/>
    <s v="United States"/>
    <s v="Los Angeles"/>
    <x v="1"/>
    <n v="90008"/>
    <x v="1"/>
    <s v="OFF-PA-10000327"/>
    <x v="1"/>
    <x v="10"/>
    <s v="Xerox 1971"/>
    <n v="42.8"/>
    <n v="10"/>
    <n v="0"/>
    <x v="3998"/>
  </r>
  <r>
    <n v="4808"/>
    <x v="2379"/>
    <x v="6"/>
    <d v="2015-11-25T00:00:00"/>
    <s v="Second Class"/>
    <s v="NG-18430"/>
    <s v="Nathan Gelder"/>
    <x v="0"/>
    <s v="United States"/>
    <s v="Los Angeles"/>
    <x v="1"/>
    <n v="90008"/>
    <x v="1"/>
    <s v="OFF-ST-10004634"/>
    <x v="1"/>
    <x v="4"/>
    <s v="Personal Folder Holder, Ebony"/>
    <n v="33.630000000000003"/>
    <n v="3"/>
    <n v="0"/>
    <x v="699"/>
  </r>
  <r>
    <n v="4809"/>
    <x v="2380"/>
    <x v="533"/>
    <d v="2014-11-28T00:00:00"/>
    <s v="Standard Class"/>
    <s v="PB-19210"/>
    <s v="Phillip Breyer"/>
    <x v="1"/>
    <s v="United States"/>
    <s v="Philadelphia"/>
    <x v="9"/>
    <n v="19134"/>
    <x v="3"/>
    <s v="OFF-EN-10003040"/>
    <x v="1"/>
    <x v="12"/>
    <s v="Quality Park Security Envelopes"/>
    <n v="62.808"/>
    <n v="3"/>
    <n v="0.2"/>
    <x v="3999"/>
  </r>
  <r>
    <n v="4810"/>
    <x v="2381"/>
    <x v="17"/>
    <d v="2015-12-30T00:00:00"/>
    <s v="First Class"/>
    <s v="RE-19450"/>
    <s v="Richard Eichhorn"/>
    <x v="0"/>
    <s v="United States"/>
    <s v="Eau Claire"/>
    <x v="6"/>
    <n v="54703"/>
    <x v="2"/>
    <s v="OFF-PA-10003228"/>
    <x v="1"/>
    <x v="10"/>
    <s v="Xerox 1917"/>
    <n v="195.64"/>
    <n v="4"/>
    <n v="0"/>
    <x v="4000"/>
  </r>
  <r>
    <n v="4811"/>
    <x v="2381"/>
    <x v="17"/>
    <d v="2015-12-30T00:00:00"/>
    <s v="First Class"/>
    <s v="RE-19450"/>
    <s v="Richard Eichhorn"/>
    <x v="0"/>
    <s v="United States"/>
    <s v="Eau Claire"/>
    <x v="6"/>
    <n v="54703"/>
    <x v="2"/>
    <s v="TEC-PH-10004345"/>
    <x v="2"/>
    <x v="7"/>
    <s v="Cisco SPA 502G IP Phone"/>
    <n v="239.9"/>
    <n v="2"/>
    <n v="0"/>
    <x v="4001"/>
  </r>
  <r>
    <n v="4812"/>
    <x v="2382"/>
    <x v="696"/>
    <d v="2016-11-19T00:00:00"/>
    <s v="Second Class"/>
    <s v="EB-14110"/>
    <s v="Eugene Barchas"/>
    <x v="0"/>
    <s v="United States"/>
    <s v="Philadelphia"/>
    <x v="9"/>
    <n v="19134"/>
    <x v="3"/>
    <s v="FUR-CH-10000785"/>
    <x v="0"/>
    <x v="1"/>
    <s v="Global Ergonomic Managers Chair"/>
    <n v="380.05799999999999"/>
    <n v="3"/>
    <n v="0.3"/>
    <x v="4002"/>
  </r>
  <r>
    <n v="4813"/>
    <x v="2382"/>
    <x v="696"/>
    <d v="2016-11-19T00:00:00"/>
    <s v="Second Class"/>
    <s v="EB-14110"/>
    <s v="Eugene Barchas"/>
    <x v="0"/>
    <s v="United States"/>
    <s v="Philadelphia"/>
    <x v="9"/>
    <n v="19134"/>
    <x v="3"/>
    <s v="TEC-CO-10004115"/>
    <x v="2"/>
    <x v="16"/>
    <s v="Sharp AL-1530CS Digital Copier"/>
    <n v="1199.9760000000001"/>
    <n v="4"/>
    <n v="0.4"/>
    <x v="4003"/>
  </r>
  <r>
    <n v="4814"/>
    <x v="2382"/>
    <x v="696"/>
    <d v="2016-11-19T00:00:00"/>
    <s v="Second Class"/>
    <s v="EB-14110"/>
    <s v="Eugene Barchas"/>
    <x v="0"/>
    <s v="United States"/>
    <s v="Philadelphia"/>
    <x v="9"/>
    <n v="19134"/>
    <x v="3"/>
    <s v="FUR-FU-10002813"/>
    <x v="0"/>
    <x v="5"/>
    <s v="DAX Contemporary Wood Frame with Silver Metal Mat, Desktop, 11 x 14 Size"/>
    <n v="48.576000000000001"/>
    <n v="3"/>
    <n v="0.2"/>
    <x v="4004"/>
  </r>
  <r>
    <n v="4815"/>
    <x v="2383"/>
    <x v="541"/>
    <d v="2016-05-10T00:00:00"/>
    <s v="First Class"/>
    <s v="TB-21625"/>
    <s v="Trudy Brown"/>
    <x v="0"/>
    <s v="United States"/>
    <s v="Los Angeles"/>
    <x v="1"/>
    <n v="90004"/>
    <x v="1"/>
    <s v="OFF-PA-10002751"/>
    <x v="1"/>
    <x v="10"/>
    <s v="Xerox 1920"/>
    <n v="17.940000000000001"/>
    <n v="3"/>
    <n v="0"/>
    <x v="2653"/>
  </r>
  <r>
    <n v="4816"/>
    <x v="2384"/>
    <x v="58"/>
    <d v="2014-12-31T00:00:00"/>
    <s v="Standard Class"/>
    <s v="MG-17695"/>
    <s v="Maureen Gnade"/>
    <x v="0"/>
    <s v="United States"/>
    <s v="Philadelphia"/>
    <x v="9"/>
    <n v="19134"/>
    <x v="3"/>
    <s v="OFF-PA-10004569"/>
    <x v="1"/>
    <x v="10"/>
    <s v="Wirebound Message Books, Two 4 1/4&quot; x 5&quot; Forms per Page"/>
    <n v="18.263999999999999"/>
    <n v="3"/>
    <n v="0.2"/>
    <x v="4005"/>
  </r>
  <r>
    <n v="4817"/>
    <x v="2384"/>
    <x v="58"/>
    <d v="2014-12-31T00:00:00"/>
    <s v="Standard Class"/>
    <s v="MG-17695"/>
    <s v="Maureen Gnade"/>
    <x v="0"/>
    <s v="United States"/>
    <s v="Philadelphia"/>
    <x v="9"/>
    <n v="19134"/>
    <x v="3"/>
    <s v="OFF-AP-10002998"/>
    <x v="1"/>
    <x v="9"/>
    <s v="Holmes 99% HEPA Air Purifier"/>
    <n v="34.655999999999999"/>
    <n v="2"/>
    <n v="0.2"/>
    <x v="4006"/>
  </r>
  <r>
    <n v="4818"/>
    <x v="2384"/>
    <x v="58"/>
    <d v="2014-12-31T00:00:00"/>
    <s v="Standard Class"/>
    <s v="MG-17695"/>
    <s v="Maureen Gnade"/>
    <x v="0"/>
    <s v="United States"/>
    <s v="Philadelphia"/>
    <x v="9"/>
    <n v="19134"/>
    <x v="3"/>
    <s v="OFF-AP-10003287"/>
    <x v="1"/>
    <x v="9"/>
    <s v="Tripp Lite TLP810NET Broadband Surge for Modem/Fax"/>
    <n v="81.552000000000007"/>
    <n v="2"/>
    <n v="0.2"/>
    <x v="4007"/>
  </r>
  <r>
    <n v="4819"/>
    <x v="2384"/>
    <x v="58"/>
    <d v="2014-12-31T00:00:00"/>
    <s v="Standard Class"/>
    <s v="MG-17695"/>
    <s v="Maureen Gnade"/>
    <x v="0"/>
    <s v="United States"/>
    <s v="Philadelphia"/>
    <x v="9"/>
    <n v="19134"/>
    <x v="3"/>
    <s v="OFF-ST-10001370"/>
    <x v="1"/>
    <x v="4"/>
    <s v="Sensible Storage WireTech Storage Systems"/>
    <n v="227.136"/>
    <n v="4"/>
    <n v="0.2"/>
    <x v="4008"/>
  </r>
  <r>
    <n v="4820"/>
    <x v="2385"/>
    <x v="110"/>
    <d v="2017-06-14T00:00:00"/>
    <s v="Standard Class"/>
    <s v="LW-17125"/>
    <s v="Liz Willingham"/>
    <x v="0"/>
    <s v="United States"/>
    <s v="Norwich"/>
    <x v="29"/>
    <n v="6360"/>
    <x v="3"/>
    <s v="OFF-BI-10004040"/>
    <x v="1"/>
    <x v="8"/>
    <s v="Wilson Jones Impact Binders"/>
    <n v="10.36"/>
    <n v="2"/>
    <n v="0"/>
    <x v="4009"/>
  </r>
  <r>
    <n v="4821"/>
    <x v="2386"/>
    <x v="1003"/>
    <d v="2015-04-11T00:00:00"/>
    <s v="Standard Class"/>
    <s v="PF-19120"/>
    <s v="Peter Fuller"/>
    <x v="0"/>
    <s v="United States"/>
    <s v="San Antonio"/>
    <x v="5"/>
    <n v="78207"/>
    <x v="2"/>
    <s v="OFF-AP-10002651"/>
    <x v="1"/>
    <x v="9"/>
    <s v="Hoover Upright Vacuum With Dirt Cup"/>
    <n v="463.24799999999999"/>
    <n v="8"/>
    <n v="0.8"/>
    <x v="4010"/>
  </r>
  <r>
    <n v="4822"/>
    <x v="2386"/>
    <x v="1003"/>
    <d v="2015-04-11T00:00:00"/>
    <s v="Standard Class"/>
    <s v="PF-19120"/>
    <s v="Peter Fuller"/>
    <x v="0"/>
    <s v="United States"/>
    <s v="San Antonio"/>
    <x v="5"/>
    <n v="78207"/>
    <x v="2"/>
    <s v="TEC-AC-10002402"/>
    <x v="2"/>
    <x v="11"/>
    <s v="Razer Kraken PRO Over Ear PC and Music Headset"/>
    <n v="383.952"/>
    <n v="6"/>
    <n v="0.2"/>
    <x v="4011"/>
  </r>
  <r>
    <n v="4823"/>
    <x v="2387"/>
    <x v="212"/>
    <d v="2016-07-11T00:00:00"/>
    <s v="Same Day"/>
    <s v="NZ-18565"/>
    <s v="Nick Zandusky"/>
    <x v="2"/>
    <s v="United States"/>
    <s v="Yuma"/>
    <x v="16"/>
    <n v="85364"/>
    <x v="1"/>
    <s v="OFF-BI-10001658"/>
    <x v="1"/>
    <x v="8"/>
    <s v="GBC Standard Therm-A-Bind Covers"/>
    <n v="44.856000000000002"/>
    <n v="6"/>
    <n v="0.7"/>
    <x v="4012"/>
  </r>
  <r>
    <n v="4824"/>
    <x v="2388"/>
    <x v="831"/>
    <d v="2016-11-26T00:00:00"/>
    <s v="Standard Class"/>
    <s v="CK-12205"/>
    <s v="Chloris Kastensmidt"/>
    <x v="0"/>
    <s v="United States"/>
    <s v="Columbus"/>
    <x v="24"/>
    <n v="43229"/>
    <x v="3"/>
    <s v="TEC-MA-10000752"/>
    <x v="2"/>
    <x v="15"/>
    <s v="Texas Instrument TI-15 Fraction Calculator"/>
    <n v="30.344999999999999"/>
    <n v="7"/>
    <n v="0.7"/>
    <x v="4013"/>
  </r>
  <r>
    <n v="4825"/>
    <x v="2388"/>
    <x v="831"/>
    <d v="2016-11-26T00:00:00"/>
    <s v="Standard Class"/>
    <s v="CK-12205"/>
    <s v="Chloris Kastensmidt"/>
    <x v="0"/>
    <s v="United States"/>
    <s v="Columbus"/>
    <x v="24"/>
    <n v="43229"/>
    <x v="3"/>
    <s v="FUR-CH-10003817"/>
    <x v="0"/>
    <x v="1"/>
    <s v="Global Value Steno Chair, Gray"/>
    <n v="127.554"/>
    <n v="3"/>
    <n v="0.3"/>
    <x v="4014"/>
  </r>
  <r>
    <n v="4826"/>
    <x v="2388"/>
    <x v="831"/>
    <d v="2016-11-26T00:00:00"/>
    <s v="Standard Class"/>
    <s v="CK-12205"/>
    <s v="Chloris Kastensmidt"/>
    <x v="0"/>
    <s v="United States"/>
    <s v="Columbus"/>
    <x v="24"/>
    <n v="43229"/>
    <x v="3"/>
    <s v="FUR-FU-10001876"/>
    <x v="0"/>
    <x v="5"/>
    <s v="Computer Room Manger, 14&quot;"/>
    <n v="77.951999999999998"/>
    <n v="3"/>
    <n v="0.2"/>
    <x v="4015"/>
  </r>
  <r>
    <n v="4827"/>
    <x v="2389"/>
    <x v="105"/>
    <d v="2017-11-15T00:00:00"/>
    <s v="First Class"/>
    <s v="JE-15610"/>
    <s v="Jim Epp"/>
    <x v="1"/>
    <s v="United States"/>
    <s v="Los Angeles"/>
    <x v="1"/>
    <n v="90036"/>
    <x v="1"/>
    <s v="OFF-BI-10003460"/>
    <x v="1"/>
    <x v="8"/>
    <s v="Acco 3-Hole Punch"/>
    <n v="14.016"/>
    <n v="4"/>
    <n v="0.2"/>
    <x v="4016"/>
  </r>
  <r>
    <n v="4828"/>
    <x v="2390"/>
    <x v="301"/>
    <d v="2014-11-08T00:00:00"/>
    <s v="Standard Class"/>
    <s v="JO-15145"/>
    <s v="Jack O'Briant"/>
    <x v="1"/>
    <s v="United States"/>
    <s v="Richmond"/>
    <x v="0"/>
    <n v="40475"/>
    <x v="0"/>
    <s v="OFF-ST-10000464"/>
    <x v="1"/>
    <x v="4"/>
    <s v="Multi-Use Personal File Cart and Caster Set, Three Stacking Bins"/>
    <n v="69.52"/>
    <n v="2"/>
    <n v="0"/>
    <x v="3134"/>
  </r>
  <r>
    <n v="4829"/>
    <x v="2390"/>
    <x v="301"/>
    <d v="2014-11-08T00:00:00"/>
    <s v="Standard Class"/>
    <s v="JO-15145"/>
    <s v="Jack O'Briant"/>
    <x v="1"/>
    <s v="United States"/>
    <s v="Richmond"/>
    <x v="0"/>
    <n v="40475"/>
    <x v="0"/>
    <s v="OFF-AR-10001919"/>
    <x v="1"/>
    <x v="6"/>
    <s v="OIC #2 Pencils, Medium Soft"/>
    <n v="5.64"/>
    <n v="3"/>
    <n v="0"/>
    <x v="4017"/>
  </r>
  <r>
    <n v="4830"/>
    <x v="2391"/>
    <x v="666"/>
    <d v="2016-05-21T00:00:00"/>
    <s v="Standard Class"/>
    <s v="TT-21220"/>
    <s v="Thomas Thornton"/>
    <x v="0"/>
    <s v="United States"/>
    <s v="New York City"/>
    <x v="15"/>
    <n v="10035"/>
    <x v="3"/>
    <s v="OFF-BI-10002393"/>
    <x v="1"/>
    <x v="8"/>
    <s v="Binder Posts"/>
    <n v="13.776"/>
    <n v="3"/>
    <n v="0.2"/>
    <x v="4018"/>
  </r>
  <r>
    <n v="4831"/>
    <x v="2392"/>
    <x v="845"/>
    <d v="2014-11-12T00:00:00"/>
    <s v="Standard Class"/>
    <s v="MS-17365"/>
    <s v="Maribeth Schnelling"/>
    <x v="0"/>
    <s v="United States"/>
    <s v="Wausau"/>
    <x v="6"/>
    <n v="54401"/>
    <x v="2"/>
    <s v="OFF-AP-10001293"/>
    <x v="1"/>
    <x v="9"/>
    <s v="Belkin 8 Outlet Surge Protector"/>
    <n v="245.88"/>
    <n v="6"/>
    <n v="0"/>
    <x v="4019"/>
  </r>
  <r>
    <n v="4832"/>
    <x v="2392"/>
    <x v="845"/>
    <d v="2014-11-12T00:00:00"/>
    <s v="Standard Class"/>
    <s v="MS-17365"/>
    <s v="Maribeth Schnelling"/>
    <x v="0"/>
    <s v="United States"/>
    <s v="Wausau"/>
    <x v="6"/>
    <n v="54401"/>
    <x v="2"/>
    <s v="OFF-ST-10004258"/>
    <x v="1"/>
    <x v="4"/>
    <s v="Portable Personal File Box"/>
    <n v="36.630000000000003"/>
    <n v="3"/>
    <n v="0"/>
    <x v="935"/>
  </r>
  <r>
    <n v="4833"/>
    <x v="2392"/>
    <x v="845"/>
    <d v="2014-11-12T00:00:00"/>
    <s v="Standard Class"/>
    <s v="MS-17365"/>
    <s v="Maribeth Schnelling"/>
    <x v="0"/>
    <s v="United States"/>
    <s v="Wausau"/>
    <x v="6"/>
    <n v="54401"/>
    <x v="2"/>
    <s v="OFF-ST-10002214"/>
    <x v="1"/>
    <x v="4"/>
    <s v="X-Rack File for Hanging Folders"/>
    <n v="22.58"/>
    <n v="2"/>
    <n v="0"/>
    <x v="2615"/>
  </r>
  <r>
    <n v="4834"/>
    <x v="2392"/>
    <x v="845"/>
    <d v="2014-11-12T00:00:00"/>
    <s v="Standard Class"/>
    <s v="MS-17365"/>
    <s v="Maribeth Schnelling"/>
    <x v="0"/>
    <s v="United States"/>
    <s v="Wausau"/>
    <x v="6"/>
    <n v="54401"/>
    <x v="2"/>
    <s v="OFF-BI-10004970"/>
    <x v="1"/>
    <x v="8"/>
    <s v="ACCOHIDE 3-Ring Binder, Blue, 1&quot;"/>
    <n v="12.39"/>
    <n v="3"/>
    <n v="0"/>
    <x v="4020"/>
  </r>
  <r>
    <n v="4835"/>
    <x v="2393"/>
    <x v="361"/>
    <d v="2017-10-10T00:00:00"/>
    <s v="Standard Class"/>
    <s v="MP-18175"/>
    <s v="Mike Pelletier"/>
    <x v="2"/>
    <s v="United States"/>
    <s v="San Francisco"/>
    <x v="1"/>
    <n v="94110"/>
    <x v="1"/>
    <s v="OFF-BI-10002571"/>
    <x v="1"/>
    <x v="8"/>
    <s v="Avery Framed View Binder, EZD Ring (Locking), Navy, 1 1/2&quot;"/>
    <n v="39.92"/>
    <n v="5"/>
    <n v="0.2"/>
    <x v="4021"/>
  </r>
  <r>
    <n v="4836"/>
    <x v="2393"/>
    <x v="361"/>
    <d v="2017-10-10T00:00:00"/>
    <s v="Standard Class"/>
    <s v="MP-18175"/>
    <s v="Mike Pelletier"/>
    <x v="2"/>
    <s v="United States"/>
    <s v="San Francisco"/>
    <x v="1"/>
    <n v="94110"/>
    <x v="1"/>
    <s v="OFF-PA-10002581"/>
    <x v="1"/>
    <x v="10"/>
    <s v="Xerox 1951"/>
    <n v="61.96"/>
    <n v="2"/>
    <n v="0"/>
    <x v="3938"/>
  </r>
  <r>
    <n v="4837"/>
    <x v="2393"/>
    <x v="361"/>
    <d v="2017-10-10T00:00:00"/>
    <s v="Standard Class"/>
    <s v="MP-18175"/>
    <s v="Mike Pelletier"/>
    <x v="2"/>
    <s v="United States"/>
    <s v="San Francisco"/>
    <x v="1"/>
    <n v="94110"/>
    <x v="1"/>
    <s v="OFF-BI-10001097"/>
    <x v="1"/>
    <x v="8"/>
    <s v="Avery Hole Reinforcements"/>
    <n v="19.936"/>
    <n v="4"/>
    <n v="0.2"/>
    <x v="989"/>
  </r>
  <r>
    <n v="4838"/>
    <x v="2394"/>
    <x v="702"/>
    <d v="2017-06-03T00:00:00"/>
    <s v="First Class"/>
    <s v="FH-14350"/>
    <s v="Fred Harton"/>
    <x v="0"/>
    <s v="United States"/>
    <s v="Dublin"/>
    <x v="24"/>
    <n v="43017"/>
    <x v="3"/>
    <s v="OFF-BI-10003429"/>
    <x v="1"/>
    <x v="8"/>
    <s v="Cardinal HOLDit! Binder Insert Strips,Extra Strips"/>
    <n v="3.798"/>
    <n v="2"/>
    <n v="0.7"/>
    <x v="4022"/>
  </r>
  <r>
    <n v="4839"/>
    <x v="2394"/>
    <x v="702"/>
    <d v="2017-06-03T00:00:00"/>
    <s v="First Class"/>
    <s v="FH-14350"/>
    <s v="Fred Harton"/>
    <x v="0"/>
    <s v="United States"/>
    <s v="Dublin"/>
    <x v="24"/>
    <n v="43017"/>
    <x v="3"/>
    <s v="OFF-PA-10000682"/>
    <x v="1"/>
    <x v="10"/>
    <s v="Xerox 1924"/>
    <n v="27.744"/>
    <n v="6"/>
    <n v="0.2"/>
    <x v="4023"/>
  </r>
  <r>
    <n v="4840"/>
    <x v="2394"/>
    <x v="702"/>
    <d v="2017-06-03T00:00:00"/>
    <s v="First Class"/>
    <s v="FH-14350"/>
    <s v="Fred Harton"/>
    <x v="0"/>
    <s v="United States"/>
    <s v="Dublin"/>
    <x v="24"/>
    <n v="43017"/>
    <x v="3"/>
    <s v="TEC-PH-10001700"/>
    <x v="2"/>
    <x v="7"/>
    <s v="Panasonic KX-TG6844B Expandable Digital Cordless Telephone"/>
    <n v="158.376"/>
    <n v="4"/>
    <n v="0.4"/>
    <x v="4024"/>
  </r>
  <r>
    <n v="4841"/>
    <x v="2395"/>
    <x v="225"/>
    <d v="2017-11-25T00:00:00"/>
    <s v="Standard Class"/>
    <s v="SC-20050"/>
    <s v="Sample Company A"/>
    <x v="2"/>
    <s v="United States"/>
    <s v="Henderson"/>
    <x v="0"/>
    <n v="42420"/>
    <x v="0"/>
    <s v="FUR-FU-10000629"/>
    <x v="0"/>
    <x v="5"/>
    <s v="9-3/4 Diameter Round Wall Clock"/>
    <n v="27.58"/>
    <n v="2"/>
    <n v="0"/>
    <x v="4025"/>
  </r>
  <r>
    <n v="4842"/>
    <x v="2396"/>
    <x v="443"/>
    <d v="2016-12-28T00:00:00"/>
    <s v="Standard Class"/>
    <s v="NM-18520"/>
    <s v="Neoma Murray"/>
    <x v="0"/>
    <s v="United States"/>
    <s v="Bowling Green"/>
    <x v="24"/>
    <n v="43402"/>
    <x v="3"/>
    <s v="OFF-BI-10001267"/>
    <x v="1"/>
    <x v="8"/>
    <s v="Universal Recycled Hanging Pressboard Report Binders, Letter Size"/>
    <n v="5.5529999999999999"/>
    <n v="3"/>
    <n v="0.7"/>
    <x v="4026"/>
  </r>
  <r>
    <n v="4843"/>
    <x v="2397"/>
    <x v="365"/>
    <d v="2017-10-04T00:00:00"/>
    <s v="Standard Class"/>
    <s v="JO-15280"/>
    <s v="Jas O'Carroll"/>
    <x v="0"/>
    <s v="United States"/>
    <s v="Memphis"/>
    <x v="18"/>
    <n v="38109"/>
    <x v="0"/>
    <s v="OFF-ST-10001418"/>
    <x v="1"/>
    <x v="4"/>
    <s v="Carina Media Storage Towers in Natural &amp; Black"/>
    <n v="243.92"/>
    <n v="5"/>
    <n v="0.2"/>
    <x v="4027"/>
  </r>
  <r>
    <n v="4844"/>
    <x v="2398"/>
    <x v="77"/>
    <d v="2016-11-09T00:00:00"/>
    <s v="First Class"/>
    <s v="CC-12475"/>
    <s v="Cindy Chapman"/>
    <x v="0"/>
    <s v="United States"/>
    <s v="Lakewood"/>
    <x v="30"/>
    <n v="8701"/>
    <x v="3"/>
    <s v="OFF-FA-10004968"/>
    <x v="1"/>
    <x v="13"/>
    <s v="Rubber Band Ball"/>
    <n v="14.96"/>
    <n v="4"/>
    <n v="0"/>
    <x v="4028"/>
  </r>
  <r>
    <n v="4845"/>
    <x v="2399"/>
    <x v="527"/>
    <d v="2014-04-05T00:00:00"/>
    <s v="First Class"/>
    <s v="MZ-17515"/>
    <s v="Mary Zewe"/>
    <x v="1"/>
    <s v="United States"/>
    <s v="Los Angeles"/>
    <x v="1"/>
    <n v="90008"/>
    <x v="1"/>
    <s v="OFF-BI-10004140"/>
    <x v="1"/>
    <x v="8"/>
    <s v="Avery Non-Stick Binders"/>
    <n v="7.1840000000000002"/>
    <n v="2"/>
    <n v="0.2"/>
    <x v="1675"/>
  </r>
  <r>
    <n v="4846"/>
    <x v="2400"/>
    <x v="862"/>
    <d v="2015-07-26T00:00:00"/>
    <s v="Second Class"/>
    <s v="MS-17830"/>
    <s v="Melanie Seite"/>
    <x v="0"/>
    <s v="United States"/>
    <s v="Rochester"/>
    <x v="15"/>
    <n v="14609"/>
    <x v="3"/>
    <s v="OFF-BI-10003460"/>
    <x v="1"/>
    <x v="8"/>
    <s v="Acco 3-Hole Punch"/>
    <n v="10.512"/>
    <n v="3"/>
    <n v="0.2"/>
    <x v="4029"/>
  </r>
  <r>
    <n v="4847"/>
    <x v="2401"/>
    <x v="402"/>
    <d v="2014-06-27T00:00:00"/>
    <s v="Second Class"/>
    <s v="GK-14620"/>
    <s v="Grace Kelly"/>
    <x v="1"/>
    <s v="United States"/>
    <s v="Salem"/>
    <x v="21"/>
    <n v="97301"/>
    <x v="1"/>
    <s v="TEC-PH-10002115"/>
    <x v="2"/>
    <x v="7"/>
    <s v="Plantronics 81402"/>
    <n v="263.95999999999998"/>
    <n v="5"/>
    <n v="0.2"/>
    <x v="4030"/>
  </r>
  <r>
    <n v="4848"/>
    <x v="2401"/>
    <x v="402"/>
    <d v="2014-06-27T00:00:00"/>
    <s v="Second Class"/>
    <s v="GK-14620"/>
    <s v="Grace Kelly"/>
    <x v="1"/>
    <s v="United States"/>
    <s v="Salem"/>
    <x v="21"/>
    <n v="97301"/>
    <x v="1"/>
    <s v="OFF-AR-10003478"/>
    <x v="1"/>
    <x v="6"/>
    <s v="Avery Hi-Liter EverBold Pen Style Fluorescent Highlighters, 4/Pack"/>
    <n v="71.632000000000005"/>
    <n v="11"/>
    <n v="0.2"/>
    <x v="4031"/>
  </r>
  <r>
    <n v="4849"/>
    <x v="2401"/>
    <x v="402"/>
    <d v="2014-06-27T00:00:00"/>
    <s v="Second Class"/>
    <s v="GK-14620"/>
    <s v="Grace Kelly"/>
    <x v="1"/>
    <s v="United States"/>
    <s v="Salem"/>
    <x v="21"/>
    <n v="97301"/>
    <x v="1"/>
    <s v="OFF-AR-10000475"/>
    <x v="1"/>
    <x v="6"/>
    <s v="Hunt BOSTON Vista Battery-Operated Pencil Sharpener, Black"/>
    <n v="9.3279999999999994"/>
    <n v="1"/>
    <n v="0.2"/>
    <x v="1834"/>
  </r>
  <r>
    <n v="4850"/>
    <x v="2402"/>
    <x v="78"/>
    <d v="2014-09-14T00:00:00"/>
    <s v="Standard Class"/>
    <s v="MC-17275"/>
    <s v="Marc Crier"/>
    <x v="0"/>
    <s v="United States"/>
    <s v="Pasco"/>
    <x v="4"/>
    <n v="99301"/>
    <x v="1"/>
    <s v="OFF-AR-10003045"/>
    <x v="1"/>
    <x v="6"/>
    <s v="Prang Colored Pencils"/>
    <n v="5.88"/>
    <n v="2"/>
    <n v="0"/>
    <x v="1056"/>
  </r>
  <r>
    <n v="4851"/>
    <x v="2402"/>
    <x v="78"/>
    <d v="2014-09-14T00:00:00"/>
    <s v="Standard Class"/>
    <s v="MC-17275"/>
    <s v="Marc Crier"/>
    <x v="0"/>
    <s v="United States"/>
    <s v="Pasco"/>
    <x v="4"/>
    <n v="99301"/>
    <x v="1"/>
    <s v="FUR-CH-10000454"/>
    <x v="0"/>
    <x v="1"/>
    <s v="Hon Deluxe Fabric Upholstered Stacking Chairs, Rounded Back"/>
    <n v="975.92"/>
    <n v="5"/>
    <n v="0.2"/>
    <x v="4032"/>
  </r>
  <r>
    <n v="4852"/>
    <x v="2402"/>
    <x v="78"/>
    <d v="2014-09-14T00:00:00"/>
    <s v="Standard Class"/>
    <s v="MC-17275"/>
    <s v="Marc Crier"/>
    <x v="0"/>
    <s v="United States"/>
    <s v="Pasco"/>
    <x v="4"/>
    <n v="99301"/>
    <x v="1"/>
    <s v="OFF-AR-10000380"/>
    <x v="1"/>
    <x v="6"/>
    <s v="Hunt PowerHouse Electric Pencil Sharpener, Blue"/>
    <n v="303.83999999999997"/>
    <n v="8"/>
    <n v="0"/>
    <x v="4033"/>
  </r>
  <r>
    <n v="4853"/>
    <x v="2402"/>
    <x v="78"/>
    <d v="2014-09-14T00:00:00"/>
    <s v="Standard Class"/>
    <s v="MC-17275"/>
    <s v="Marc Crier"/>
    <x v="0"/>
    <s v="United States"/>
    <s v="Pasco"/>
    <x v="4"/>
    <n v="99301"/>
    <x v="1"/>
    <s v="OFF-ST-10000736"/>
    <x v="1"/>
    <x v="4"/>
    <s v="Carina Double Wide Media Storage Towers in Natural &amp; Black"/>
    <n v="485.88"/>
    <n v="6"/>
    <n v="0"/>
    <x v="4034"/>
  </r>
  <r>
    <n v="4854"/>
    <x v="2403"/>
    <x v="432"/>
    <d v="2014-12-15T00:00:00"/>
    <s v="Second Class"/>
    <s v="LH-17155"/>
    <s v="Logan Haushalter"/>
    <x v="0"/>
    <s v="United States"/>
    <s v="Oakland"/>
    <x v="1"/>
    <n v="94601"/>
    <x v="1"/>
    <s v="FUR-FU-10004270"/>
    <x v="0"/>
    <x v="5"/>
    <s v="Eldon Image Series Desk Accessories, Burgundy"/>
    <n v="12.54"/>
    <n v="3"/>
    <n v="0"/>
    <x v="4035"/>
  </r>
  <r>
    <n v="4855"/>
    <x v="2403"/>
    <x v="432"/>
    <d v="2014-12-15T00:00:00"/>
    <s v="Second Class"/>
    <s v="LH-17155"/>
    <s v="Logan Haushalter"/>
    <x v="0"/>
    <s v="United States"/>
    <s v="Oakland"/>
    <x v="1"/>
    <n v="94601"/>
    <x v="1"/>
    <s v="OFF-ST-10000617"/>
    <x v="1"/>
    <x v="4"/>
    <s v="Woodgrain Magazine Files by Perma"/>
    <n v="8.94"/>
    <n v="3"/>
    <n v="0"/>
    <x v="4036"/>
  </r>
  <r>
    <n v="4856"/>
    <x v="2403"/>
    <x v="432"/>
    <d v="2014-12-15T00:00:00"/>
    <s v="Second Class"/>
    <s v="LH-17155"/>
    <s v="Logan Haushalter"/>
    <x v="0"/>
    <s v="United States"/>
    <s v="Oakland"/>
    <x v="1"/>
    <n v="94601"/>
    <x v="1"/>
    <s v="FUR-FU-10001706"/>
    <x v="0"/>
    <x v="5"/>
    <s v="Longer-Life Soft White Bulbs"/>
    <n v="9.24"/>
    <n v="3"/>
    <n v="0"/>
    <x v="2739"/>
  </r>
  <r>
    <n v="4857"/>
    <x v="2404"/>
    <x v="1004"/>
    <d v="2015-01-17T00:00:00"/>
    <s v="Standard Class"/>
    <s v="PB-19150"/>
    <s v="Philip Brown"/>
    <x v="0"/>
    <s v="United States"/>
    <s v="Los Angeles"/>
    <x v="1"/>
    <n v="90004"/>
    <x v="1"/>
    <s v="OFF-BI-10003364"/>
    <x v="1"/>
    <x v="8"/>
    <s v="Binding Machine Supplies"/>
    <n v="70.007999999999996"/>
    <n v="3"/>
    <n v="0.2"/>
    <x v="851"/>
  </r>
  <r>
    <n v="4858"/>
    <x v="2404"/>
    <x v="1004"/>
    <d v="2015-01-17T00:00:00"/>
    <s v="Standard Class"/>
    <s v="PB-19150"/>
    <s v="Philip Brown"/>
    <x v="0"/>
    <s v="United States"/>
    <s v="Los Angeles"/>
    <x v="1"/>
    <n v="90004"/>
    <x v="1"/>
    <s v="FUR-FU-10001861"/>
    <x v="0"/>
    <x v="5"/>
    <s v="Floodlight Indoor Halogen Bulbs, 1 Bulb per Pack, 60 Watts"/>
    <n v="77.599999999999994"/>
    <n v="4"/>
    <n v="0"/>
    <x v="297"/>
  </r>
  <r>
    <n v="4859"/>
    <x v="2404"/>
    <x v="1004"/>
    <d v="2015-01-17T00:00:00"/>
    <s v="Standard Class"/>
    <s v="PB-19150"/>
    <s v="Philip Brown"/>
    <x v="0"/>
    <s v="United States"/>
    <s v="Los Angeles"/>
    <x v="1"/>
    <n v="90004"/>
    <x v="1"/>
    <s v="FUR-FU-10004845"/>
    <x v="0"/>
    <x v="5"/>
    <s v="Deflect-o EconoMat Nonstudded, No Bevel Mat"/>
    <n v="464.85"/>
    <n v="9"/>
    <n v="0"/>
    <x v="4037"/>
  </r>
  <r>
    <n v="4860"/>
    <x v="2405"/>
    <x v="934"/>
    <d v="2017-12-19T00:00:00"/>
    <s v="Standard Class"/>
    <s v="SS-20140"/>
    <s v="Saphhira Shifley"/>
    <x v="1"/>
    <s v="United States"/>
    <s v="Oak Park"/>
    <x v="10"/>
    <n v="60302"/>
    <x v="2"/>
    <s v="OFF-AR-10000823"/>
    <x v="1"/>
    <x v="6"/>
    <s v="Newell 307"/>
    <n v="10.192"/>
    <n v="7"/>
    <n v="0.2"/>
    <x v="4038"/>
  </r>
  <r>
    <n v="4861"/>
    <x v="2406"/>
    <x v="122"/>
    <d v="2016-12-24T00:00:00"/>
    <s v="Standard Class"/>
    <s v="GK-14620"/>
    <s v="Grace Kelly"/>
    <x v="1"/>
    <s v="United States"/>
    <s v="Morristown"/>
    <x v="30"/>
    <n v="7960"/>
    <x v="3"/>
    <s v="OFF-BI-10001359"/>
    <x v="1"/>
    <x v="8"/>
    <s v="GBC DocuBind TL300 Electric Binding System"/>
    <n v="1793.98"/>
    <n v="2"/>
    <n v="0"/>
    <x v="1715"/>
  </r>
  <r>
    <n v="4862"/>
    <x v="2407"/>
    <x v="909"/>
    <d v="2014-04-16T00:00:00"/>
    <s v="Second Class"/>
    <s v="GM-14455"/>
    <s v="Gary Mitchum"/>
    <x v="2"/>
    <s v="United States"/>
    <s v="Austin"/>
    <x v="5"/>
    <n v="78745"/>
    <x v="2"/>
    <s v="TEC-PH-10001835"/>
    <x v="2"/>
    <x v="7"/>
    <s v="Jawbone JAMBOX Wireless Bluetooth Speaker"/>
    <n v="758.35199999999998"/>
    <n v="6"/>
    <n v="0.2"/>
    <x v="4039"/>
  </r>
  <r>
    <n v="4863"/>
    <x v="2408"/>
    <x v="338"/>
    <d v="2016-11-14T00:00:00"/>
    <s v="Standard Class"/>
    <s v="SH-19975"/>
    <s v="Sally Hughsby"/>
    <x v="1"/>
    <s v="United States"/>
    <s v="New York City"/>
    <x v="15"/>
    <n v="10011"/>
    <x v="3"/>
    <s v="OFF-BI-10001191"/>
    <x v="1"/>
    <x v="8"/>
    <s v="Canvas Sectional Post Binders"/>
    <n v="20.367999999999999"/>
    <n v="1"/>
    <n v="0.2"/>
    <x v="4040"/>
  </r>
  <r>
    <n v="4864"/>
    <x v="2408"/>
    <x v="338"/>
    <d v="2016-11-14T00:00:00"/>
    <s v="Standard Class"/>
    <s v="SH-19975"/>
    <s v="Sally Hughsby"/>
    <x v="1"/>
    <s v="United States"/>
    <s v="New York City"/>
    <x v="15"/>
    <n v="10011"/>
    <x v="3"/>
    <s v="OFF-BI-10003982"/>
    <x v="1"/>
    <x v="8"/>
    <s v="Wilson Jones Century Plastic Molded Ring Binders"/>
    <n v="49.847999999999999"/>
    <n v="3"/>
    <n v="0.2"/>
    <x v="4041"/>
  </r>
  <r>
    <n v="4865"/>
    <x v="2409"/>
    <x v="335"/>
    <d v="2017-06-30T00:00:00"/>
    <s v="Standard Class"/>
    <s v="SC-20725"/>
    <s v="Steven Cartwright"/>
    <x v="0"/>
    <s v="United States"/>
    <s v="New York City"/>
    <x v="15"/>
    <n v="10024"/>
    <x v="3"/>
    <s v="TEC-PH-10001425"/>
    <x v="2"/>
    <x v="7"/>
    <s v="Mophie Juice Pack Helium for iPhone"/>
    <n v="239.97"/>
    <n v="3"/>
    <n v="0"/>
    <x v="3326"/>
  </r>
  <r>
    <n v="4866"/>
    <x v="2410"/>
    <x v="38"/>
    <d v="2017-11-18T00:00:00"/>
    <s v="Standard Class"/>
    <s v="TT-21070"/>
    <s v="Ted Trevino"/>
    <x v="0"/>
    <s v="United States"/>
    <s v="Seattle"/>
    <x v="4"/>
    <n v="98103"/>
    <x v="1"/>
    <s v="FUR-CH-10001215"/>
    <x v="0"/>
    <x v="1"/>
    <s v="Global Troy Executive Leather Low-Back Tilter"/>
    <n v="2404.7040000000002"/>
    <n v="6"/>
    <n v="0.2"/>
    <x v="4042"/>
  </r>
  <r>
    <n v="4867"/>
    <x v="2410"/>
    <x v="38"/>
    <d v="2017-11-18T00:00:00"/>
    <s v="Standard Class"/>
    <s v="TT-21070"/>
    <s v="Ted Trevino"/>
    <x v="0"/>
    <s v="United States"/>
    <s v="Seattle"/>
    <x v="4"/>
    <n v="98103"/>
    <x v="1"/>
    <s v="OFF-BI-10001718"/>
    <x v="1"/>
    <x v="8"/>
    <s v="GBC DocuBind P50 Personal Binding Machine"/>
    <n v="563.024"/>
    <n v="11"/>
    <n v="0.2"/>
    <x v="4043"/>
  </r>
  <r>
    <n v="4868"/>
    <x v="2410"/>
    <x v="38"/>
    <d v="2017-11-18T00:00:00"/>
    <s v="Standard Class"/>
    <s v="TT-21070"/>
    <s v="Ted Trevino"/>
    <x v="0"/>
    <s v="United States"/>
    <s v="Seattle"/>
    <x v="4"/>
    <n v="98103"/>
    <x v="1"/>
    <s v="OFF-ST-10000991"/>
    <x v="1"/>
    <x v="4"/>
    <s v="Space Solutions HD Industrial Steel Shelving."/>
    <n v="344.91"/>
    <n v="3"/>
    <n v="0"/>
    <x v="3544"/>
  </r>
  <r>
    <n v="4869"/>
    <x v="2410"/>
    <x v="38"/>
    <d v="2017-11-18T00:00:00"/>
    <s v="Standard Class"/>
    <s v="TT-21070"/>
    <s v="Ted Trevino"/>
    <x v="0"/>
    <s v="United States"/>
    <s v="Seattle"/>
    <x v="4"/>
    <n v="98103"/>
    <x v="1"/>
    <s v="OFF-LA-10001613"/>
    <x v="1"/>
    <x v="2"/>
    <s v="Avery File Folder Labels"/>
    <n v="8.64"/>
    <n v="3"/>
    <n v="0"/>
    <x v="910"/>
  </r>
  <r>
    <n v="4870"/>
    <x v="2411"/>
    <x v="221"/>
    <d v="2017-11-29T00:00:00"/>
    <s v="Standard Class"/>
    <s v="SC-20440"/>
    <s v="Shaun Chance"/>
    <x v="1"/>
    <s v="United States"/>
    <s v="Lancaster"/>
    <x v="9"/>
    <n v="17602"/>
    <x v="3"/>
    <s v="TEC-PH-10003437"/>
    <x v="2"/>
    <x v="7"/>
    <s v="Blue Parrot B250XT Professional Grade Wireless Bluetooth Headset with"/>
    <n v="89.988"/>
    <n v="2"/>
    <n v="0.4"/>
    <x v="4044"/>
  </r>
  <r>
    <n v="4871"/>
    <x v="2411"/>
    <x v="221"/>
    <d v="2017-11-29T00:00:00"/>
    <s v="Standard Class"/>
    <s v="SC-20440"/>
    <s v="Shaun Chance"/>
    <x v="1"/>
    <s v="United States"/>
    <s v="Lancaster"/>
    <x v="9"/>
    <n v="17602"/>
    <x v="3"/>
    <s v="OFF-PA-10000675"/>
    <x v="1"/>
    <x v="10"/>
    <s v="Xerox 1919"/>
    <n v="229.54400000000001"/>
    <n v="7"/>
    <n v="0.2"/>
    <x v="2506"/>
  </r>
  <r>
    <n v="4872"/>
    <x v="2412"/>
    <x v="979"/>
    <d v="2017-05-27T00:00:00"/>
    <s v="Standard Class"/>
    <s v="KL-16645"/>
    <s v="Ken Lonsdale"/>
    <x v="0"/>
    <s v="United States"/>
    <s v="Houston"/>
    <x v="5"/>
    <n v="77095"/>
    <x v="2"/>
    <s v="OFF-FA-10000840"/>
    <x v="1"/>
    <x v="13"/>
    <s v="OIC Thumb-Tacks"/>
    <n v="1.8240000000000001"/>
    <n v="2"/>
    <n v="0.2"/>
    <x v="4045"/>
  </r>
  <r>
    <n v="4873"/>
    <x v="2412"/>
    <x v="979"/>
    <d v="2017-05-27T00:00:00"/>
    <s v="Standard Class"/>
    <s v="KL-16645"/>
    <s v="Ken Lonsdale"/>
    <x v="0"/>
    <s v="United States"/>
    <s v="Houston"/>
    <x v="5"/>
    <n v="77095"/>
    <x v="2"/>
    <s v="OFF-AP-10001947"/>
    <x v="1"/>
    <x v="9"/>
    <s v="Acco 6 Outlet Guardian Premium Plus Surge Suppressor"/>
    <n v="18.32"/>
    <n v="5"/>
    <n v="0.8"/>
    <x v="4046"/>
  </r>
  <r>
    <n v="4874"/>
    <x v="2412"/>
    <x v="979"/>
    <d v="2017-05-27T00:00:00"/>
    <s v="Standard Class"/>
    <s v="KL-16645"/>
    <s v="Ken Lonsdale"/>
    <x v="0"/>
    <s v="United States"/>
    <s v="Houston"/>
    <x v="5"/>
    <n v="77095"/>
    <x v="2"/>
    <s v="OFF-ST-10002301"/>
    <x v="1"/>
    <x v="4"/>
    <s v="Tennsco Commercial Shelving"/>
    <n v="48.816000000000003"/>
    <n v="3"/>
    <n v="0.2"/>
    <x v="4047"/>
  </r>
  <r>
    <n v="4875"/>
    <x v="2412"/>
    <x v="979"/>
    <d v="2017-05-27T00:00:00"/>
    <s v="Standard Class"/>
    <s v="KL-16645"/>
    <s v="Ken Lonsdale"/>
    <x v="0"/>
    <s v="United States"/>
    <s v="Houston"/>
    <x v="5"/>
    <n v="77095"/>
    <x v="2"/>
    <s v="OFF-BI-10001922"/>
    <x v="1"/>
    <x v="8"/>
    <s v="Storex Dura Pro Binders"/>
    <n v="1.1879999999999999"/>
    <n v="1"/>
    <n v="0.8"/>
    <x v="4048"/>
  </r>
  <r>
    <n v="4876"/>
    <x v="2413"/>
    <x v="266"/>
    <d v="2014-12-07T00:00:00"/>
    <s v="Standard Class"/>
    <s v="KN-16390"/>
    <s v="Katherine Nockton"/>
    <x v="1"/>
    <s v="United States"/>
    <s v="Columbus"/>
    <x v="24"/>
    <n v="43229"/>
    <x v="3"/>
    <s v="TEC-AC-10001267"/>
    <x v="2"/>
    <x v="11"/>
    <s v="Imation 32GB Pocket Pro USB 3.0 Flash Drive - 32 GB - Black - 1 P ..."/>
    <n v="119.8"/>
    <n v="5"/>
    <n v="0.2"/>
    <x v="609"/>
  </r>
  <r>
    <n v="4877"/>
    <x v="2414"/>
    <x v="462"/>
    <d v="2014-10-09T00:00:00"/>
    <s v="Standard Class"/>
    <s v="SL-20155"/>
    <s v="Sara Luxemburg"/>
    <x v="2"/>
    <s v="United States"/>
    <s v="Durham"/>
    <x v="3"/>
    <n v="27707"/>
    <x v="0"/>
    <s v="OFF-ST-10000532"/>
    <x v="1"/>
    <x v="4"/>
    <s v="Advantus Rolling Drawer Organizers"/>
    <n v="61.567999999999998"/>
    <n v="2"/>
    <n v="0.2"/>
    <x v="4049"/>
  </r>
  <r>
    <n v="4878"/>
    <x v="2414"/>
    <x v="462"/>
    <d v="2014-10-09T00:00:00"/>
    <s v="Standard Class"/>
    <s v="SL-20155"/>
    <s v="Sara Luxemburg"/>
    <x v="2"/>
    <s v="United States"/>
    <s v="Durham"/>
    <x v="3"/>
    <n v="27707"/>
    <x v="0"/>
    <s v="OFF-AR-10002335"/>
    <x v="1"/>
    <x v="6"/>
    <s v="DIXON Oriole Pencils"/>
    <n v="6.1920000000000002"/>
    <n v="3"/>
    <n v="0.2"/>
    <x v="4050"/>
  </r>
  <r>
    <n v="4879"/>
    <x v="2415"/>
    <x v="875"/>
    <d v="2016-07-31T00:00:00"/>
    <s v="First Class"/>
    <s v="PW-19240"/>
    <s v="Pierre Wener"/>
    <x v="0"/>
    <s v="United States"/>
    <s v="Pensacola"/>
    <x v="2"/>
    <n v="32503"/>
    <x v="0"/>
    <s v="OFF-BI-10000201"/>
    <x v="1"/>
    <x v="8"/>
    <s v="Avery Triangle Shaped Sheet Lifters, Black, 2/Pack"/>
    <n v="2.214"/>
    <n v="3"/>
    <n v="0.7"/>
    <x v="4051"/>
  </r>
  <r>
    <n v="4880"/>
    <x v="2416"/>
    <x v="808"/>
    <d v="2017-11-05T00:00:00"/>
    <s v="Second Class"/>
    <s v="TB-21175"/>
    <s v="Thomas Boland"/>
    <x v="1"/>
    <s v="United States"/>
    <s v="Henderson"/>
    <x v="0"/>
    <n v="42420"/>
    <x v="0"/>
    <s v="OFF-EN-10004846"/>
    <x v="1"/>
    <x v="12"/>
    <s v="Letter or Legal Size Expandable Poly String Tie Envelopes"/>
    <n v="5.32"/>
    <n v="2"/>
    <n v="0"/>
    <x v="4052"/>
  </r>
  <r>
    <n v="4881"/>
    <x v="2416"/>
    <x v="808"/>
    <d v="2017-11-05T00:00:00"/>
    <s v="Second Class"/>
    <s v="TB-21175"/>
    <s v="Thomas Boland"/>
    <x v="1"/>
    <s v="United States"/>
    <s v="Henderson"/>
    <x v="0"/>
    <n v="42420"/>
    <x v="0"/>
    <s v="FUR-CH-10000454"/>
    <x v="0"/>
    <x v="1"/>
    <s v="Hon Deluxe Fabric Upholstered Stacking Chairs, Rounded Back"/>
    <n v="975.92"/>
    <n v="4"/>
    <n v="0"/>
    <x v="4053"/>
  </r>
  <r>
    <n v="4882"/>
    <x v="2416"/>
    <x v="808"/>
    <d v="2017-11-05T00:00:00"/>
    <s v="Second Class"/>
    <s v="TB-21175"/>
    <s v="Thomas Boland"/>
    <x v="1"/>
    <s v="United States"/>
    <s v="Henderson"/>
    <x v="0"/>
    <n v="42420"/>
    <x v="0"/>
    <s v="TEC-AC-10004145"/>
    <x v="2"/>
    <x v="11"/>
    <s v="Logitech diNovo Edge Keyboard"/>
    <n v="2249.91"/>
    <n v="9"/>
    <n v="0"/>
    <x v="4054"/>
  </r>
  <r>
    <n v="4883"/>
    <x v="2416"/>
    <x v="808"/>
    <d v="2017-11-05T00:00:00"/>
    <s v="Second Class"/>
    <s v="TB-21175"/>
    <s v="Thomas Boland"/>
    <x v="1"/>
    <s v="United States"/>
    <s v="Henderson"/>
    <x v="0"/>
    <n v="42420"/>
    <x v="0"/>
    <s v="OFF-ST-10001580"/>
    <x v="1"/>
    <x v="4"/>
    <s v="Super Decoflex Portable Personal File"/>
    <n v="59.92"/>
    <n v="4"/>
    <n v="0"/>
    <x v="4055"/>
  </r>
  <r>
    <n v="4884"/>
    <x v="2417"/>
    <x v="144"/>
    <d v="2017-03-15T00:00:00"/>
    <s v="Standard Class"/>
    <s v="AH-10210"/>
    <s v="Alan Hwang"/>
    <x v="0"/>
    <s v="United States"/>
    <s v="Anaheim"/>
    <x v="1"/>
    <n v="92804"/>
    <x v="1"/>
    <s v="OFF-BI-10003876"/>
    <x v="1"/>
    <x v="8"/>
    <s v="Green Canvas Binder for 8-1/2&quot; x 14&quot; Sheets"/>
    <n v="171.2"/>
    <n v="5"/>
    <n v="0.2"/>
    <x v="3567"/>
  </r>
  <r>
    <n v="4885"/>
    <x v="2417"/>
    <x v="144"/>
    <d v="2017-03-15T00:00:00"/>
    <s v="Standard Class"/>
    <s v="AH-10210"/>
    <s v="Alan Hwang"/>
    <x v="0"/>
    <s v="United States"/>
    <s v="Anaheim"/>
    <x v="1"/>
    <n v="92804"/>
    <x v="1"/>
    <s v="OFF-AR-10001972"/>
    <x v="1"/>
    <x v="6"/>
    <s v="Newell 323"/>
    <n v="3.36"/>
    <n v="2"/>
    <n v="0"/>
    <x v="4056"/>
  </r>
  <r>
    <n v="4886"/>
    <x v="2418"/>
    <x v="757"/>
    <d v="2014-12-20T00:00:00"/>
    <s v="Standard Class"/>
    <s v="SC-20695"/>
    <s v="Steve Chapman"/>
    <x v="1"/>
    <s v="United States"/>
    <s v="Detroit"/>
    <x v="12"/>
    <n v="48227"/>
    <x v="2"/>
    <s v="OFF-PA-10000595"/>
    <x v="1"/>
    <x v="10"/>
    <s v="Xerox 1929"/>
    <n v="114.2"/>
    <n v="5"/>
    <n v="0"/>
    <x v="1193"/>
  </r>
  <r>
    <n v="4887"/>
    <x v="2419"/>
    <x v="85"/>
    <d v="2016-12-01T00:00:00"/>
    <s v="Second Class"/>
    <s v="RF-19345"/>
    <s v="Randy Ferguson"/>
    <x v="1"/>
    <s v="United States"/>
    <s v="Marietta"/>
    <x v="32"/>
    <n v="30062"/>
    <x v="0"/>
    <s v="FUR-CH-10004477"/>
    <x v="0"/>
    <x v="1"/>
    <s v="Global Push Button Manager's Chair, Indigo"/>
    <n v="182.67"/>
    <n v="3"/>
    <n v="0"/>
    <x v="4057"/>
  </r>
  <r>
    <n v="4888"/>
    <x v="2419"/>
    <x v="85"/>
    <d v="2016-12-01T00:00:00"/>
    <s v="Second Class"/>
    <s v="RF-19345"/>
    <s v="Randy Ferguson"/>
    <x v="1"/>
    <s v="United States"/>
    <s v="Marietta"/>
    <x v="32"/>
    <n v="30062"/>
    <x v="0"/>
    <s v="TEC-AC-10003441"/>
    <x v="2"/>
    <x v="11"/>
    <s v="Kingston Digital DataTraveler 32GB USB 2.0"/>
    <n v="101.7"/>
    <n v="6"/>
    <n v="0"/>
    <x v="4058"/>
  </r>
  <r>
    <n v="4889"/>
    <x v="2419"/>
    <x v="85"/>
    <d v="2016-12-01T00:00:00"/>
    <s v="Second Class"/>
    <s v="RF-19345"/>
    <s v="Randy Ferguson"/>
    <x v="1"/>
    <s v="United States"/>
    <s v="Marietta"/>
    <x v="32"/>
    <n v="30062"/>
    <x v="0"/>
    <s v="OFF-ST-10004459"/>
    <x v="1"/>
    <x v="4"/>
    <s v="Tennsco Single-Tier Lockers"/>
    <n v="1126.02"/>
    <n v="3"/>
    <n v="0"/>
    <x v="505"/>
  </r>
  <r>
    <n v="4890"/>
    <x v="2419"/>
    <x v="85"/>
    <d v="2016-12-01T00:00:00"/>
    <s v="Second Class"/>
    <s v="RF-19345"/>
    <s v="Randy Ferguson"/>
    <x v="1"/>
    <s v="United States"/>
    <s v="Marietta"/>
    <x v="32"/>
    <n v="30062"/>
    <x v="0"/>
    <s v="OFF-ST-10003805"/>
    <x v="1"/>
    <x v="4"/>
    <s v="24 Capacity Maxi Data Binder Racks, Pearl"/>
    <n v="1263.3"/>
    <n v="6"/>
    <n v="0"/>
    <x v="4059"/>
  </r>
  <r>
    <n v="4891"/>
    <x v="2420"/>
    <x v="443"/>
    <d v="2016-12-30T00:00:00"/>
    <s v="Standard Class"/>
    <s v="EH-13765"/>
    <s v="Edward Hooks"/>
    <x v="1"/>
    <s v="United States"/>
    <s v="Seattle"/>
    <x v="4"/>
    <n v="98103"/>
    <x v="1"/>
    <s v="OFF-AR-10001246"/>
    <x v="1"/>
    <x v="6"/>
    <s v="Newell 317"/>
    <n v="8.82"/>
    <n v="3"/>
    <n v="0"/>
    <x v="4060"/>
  </r>
  <r>
    <n v="4892"/>
    <x v="2420"/>
    <x v="443"/>
    <d v="2016-12-30T00:00:00"/>
    <s v="Standard Class"/>
    <s v="EH-13765"/>
    <s v="Edward Hooks"/>
    <x v="1"/>
    <s v="United States"/>
    <s v="Seattle"/>
    <x v="4"/>
    <n v="98103"/>
    <x v="1"/>
    <s v="OFF-PA-10001295"/>
    <x v="1"/>
    <x v="10"/>
    <s v="Computer Printout Paper with Letter-Trim Perforations"/>
    <n v="37.94"/>
    <n v="2"/>
    <n v="0"/>
    <x v="2672"/>
  </r>
  <r>
    <n v="4893"/>
    <x v="2420"/>
    <x v="443"/>
    <d v="2016-12-30T00:00:00"/>
    <s v="Standard Class"/>
    <s v="EH-13765"/>
    <s v="Edward Hooks"/>
    <x v="1"/>
    <s v="United States"/>
    <s v="Seattle"/>
    <x v="4"/>
    <n v="98103"/>
    <x v="1"/>
    <s v="OFF-AR-10001231"/>
    <x v="1"/>
    <x v="6"/>
    <s v="Sanford EarthWrite Recycled Pencils, Medium Soft, #2"/>
    <n v="4.2"/>
    <n v="2"/>
    <n v="0"/>
    <x v="4061"/>
  </r>
  <r>
    <n v="4894"/>
    <x v="2420"/>
    <x v="443"/>
    <d v="2016-12-30T00:00:00"/>
    <s v="Standard Class"/>
    <s v="EH-13765"/>
    <s v="Edward Hooks"/>
    <x v="1"/>
    <s v="United States"/>
    <s v="Seattle"/>
    <x v="4"/>
    <n v="98103"/>
    <x v="1"/>
    <s v="OFF-ST-10002743"/>
    <x v="1"/>
    <x v="4"/>
    <s v="SAFCO Boltless Steel Shelving"/>
    <n v="227.28"/>
    <n v="2"/>
    <n v="0"/>
    <x v="4062"/>
  </r>
  <r>
    <n v="4895"/>
    <x v="2420"/>
    <x v="443"/>
    <d v="2016-12-30T00:00:00"/>
    <s v="Standard Class"/>
    <s v="EH-13765"/>
    <s v="Edward Hooks"/>
    <x v="1"/>
    <s v="United States"/>
    <s v="Seattle"/>
    <x v="4"/>
    <n v="98103"/>
    <x v="1"/>
    <s v="OFF-PA-10004327"/>
    <x v="1"/>
    <x v="10"/>
    <s v="Xerox 1911"/>
    <n v="47.9"/>
    <n v="1"/>
    <n v="0"/>
    <x v="4063"/>
  </r>
  <r>
    <n v="4896"/>
    <x v="2420"/>
    <x v="443"/>
    <d v="2016-12-30T00:00:00"/>
    <s v="Standard Class"/>
    <s v="EH-13765"/>
    <s v="Edward Hooks"/>
    <x v="1"/>
    <s v="United States"/>
    <s v="Seattle"/>
    <x v="4"/>
    <n v="98103"/>
    <x v="1"/>
    <s v="OFF-EN-10004773"/>
    <x v="1"/>
    <x v="12"/>
    <s v="Staple envelope"/>
    <n v="61.96"/>
    <n v="2"/>
    <n v="0"/>
    <x v="4064"/>
  </r>
  <r>
    <n v="4897"/>
    <x v="2420"/>
    <x v="443"/>
    <d v="2016-12-30T00:00:00"/>
    <s v="Standard Class"/>
    <s v="EH-13765"/>
    <s v="Edward Hooks"/>
    <x v="1"/>
    <s v="United States"/>
    <s v="Seattle"/>
    <x v="4"/>
    <n v="98103"/>
    <x v="1"/>
    <s v="OFF-ST-10003470"/>
    <x v="1"/>
    <x v="4"/>
    <s v="Tennsco Snap-Together Open Shelving Units, Starter Sets and Add-On Units"/>
    <n v="1117.92"/>
    <n v="4"/>
    <n v="0"/>
    <x v="2237"/>
  </r>
  <r>
    <n v="4898"/>
    <x v="2421"/>
    <x v="771"/>
    <d v="2014-10-17T00:00:00"/>
    <s v="First Class"/>
    <s v="AC-10660"/>
    <s v="Anna Chung"/>
    <x v="0"/>
    <s v="United States"/>
    <s v="Parma"/>
    <x v="24"/>
    <n v="44134"/>
    <x v="3"/>
    <s v="FUR-CH-10003761"/>
    <x v="0"/>
    <x v="1"/>
    <s v="Global Italian Leather Office Chair"/>
    <n v="183.37200000000001"/>
    <n v="2"/>
    <n v="0.3"/>
    <x v="4065"/>
  </r>
  <r>
    <n v="4899"/>
    <x v="2421"/>
    <x v="771"/>
    <d v="2014-10-17T00:00:00"/>
    <s v="First Class"/>
    <s v="AC-10660"/>
    <s v="Anna Chung"/>
    <x v="0"/>
    <s v="United States"/>
    <s v="Parma"/>
    <x v="24"/>
    <n v="44134"/>
    <x v="3"/>
    <s v="OFF-PA-10002230"/>
    <x v="1"/>
    <x v="10"/>
    <s v="Xerox 1897"/>
    <n v="7.968"/>
    <n v="2"/>
    <n v="0.2"/>
    <x v="2250"/>
  </r>
  <r>
    <n v="4900"/>
    <x v="2422"/>
    <x v="250"/>
    <d v="2016-08-27T00:00:00"/>
    <s v="Standard Class"/>
    <s v="SG-20470"/>
    <s v="Sheri Gordon"/>
    <x v="0"/>
    <s v="United States"/>
    <s v="Gresham"/>
    <x v="21"/>
    <n v="97030"/>
    <x v="1"/>
    <s v="OFF-BI-10000088"/>
    <x v="1"/>
    <x v="8"/>
    <s v="GBC Imprintable Covers"/>
    <n v="26.352"/>
    <n v="8"/>
    <n v="0.7"/>
    <x v="4066"/>
  </r>
  <r>
    <n v="4901"/>
    <x v="2423"/>
    <x v="94"/>
    <d v="2017-12-21T00:00:00"/>
    <s v="Standard Class"/>
    <s v="CA-12310"/>
    <s v="Christine Abelman"/>
    <x v="1"/>
    <s v="United States"/>
    <s v="Anaheim"/>
    <x v="1"/>
    <n v="92804"/>
    <x v="1"/>
    <s v="OFF-ST-10001526"/>
    <x v="1"/>
    <x v="4"/>
    <s v="Iceberg Mobile Mega Data/Printer Cart "/>
    <n v="481.32"/>
    <n v="4"/>
    <n v="0"/>
    <x v="2439"/>
  </r>
  <r>
    <n v="4902"/>
    <x v="2423"/>
    <x v="94"/>
    <d v="2017-12-21T00:00:00"/>
    <s v="Standard Class"/>
    <s v="CA-12310"/>
    <s v="Christine Abelman"/>
    <x v="1"/>
    <s v="United States"/>
    <s v="Anaheim"/>
    <x v="1"/>
    <n v="92804"/>
    <x v="1"/>
    <s v="OFF-SU-10002557"/>
    <x v="1"/>
    <x v="14"/>
    <s v="Fiskars Spring-Action Scissors"/>
    <n v="13.98"/>
    <n v="1"/>
    <n v="0"/>
    <x v="4067"/>
  </r>
  <r>
    <n v="4903"/>
    <x v="2424"/>
    <x v="469"/>
    <d v="2017-03-12T00:00:00"/>
    <s v="Standard Class"/>
    <s v="SH-20395"/>
    <s v="Shahid Hopkins"/>
    <x v="0"/>
    <s v="United States"/>
    <s v="New York City"/>
    <x v="15"/>
    <n v="10035"/>
    <x v="3"/>
    <s v="OFF-BI-10003669"/>
    <x v="1"/>
    <x v="8"/>
    <s v="3M Organizer Strips"/>
    <n v="25.92"/>
    <n v="6"/>
    <n v="0.2"/>
    <x v="1430"/>
  </r>
  <r>
    <n v="4904"/>
    <x v="2424"/>
    <x v="469"/>
    <d v="2017-03-12T00:00:00"/>
    <s v="Standard Class"/>
    <s v="SH-20395"/>
    <s v="Shahid Hopkins"/>
    <x v="0"/>
    <s v="United States"/>
    <s v="New York City"/>
    <x v="15"/>
    <n v="10035"/>
    <x v="3"/>
    <s v="OFF-LA-10003510"/>
    <x v="1"/>
    <x v="2"/>
    <s v="Avery 4027 File Folder Labels for Dot Matrix Printers, 5000 Labels per Box, White"/>
    <n v="91.59"/>
    <n v="3"/>
    <n v="0"/>
    <x v="4068"/>
  </r>
  <r>
    <n v="4905"/>
    <x v="2425"/>
    <x v="588"/>
    <d v="2014-12-03T00:00:00"/>
    <s v="Second Class"/>
    <s v="MC-17605"/>
    <s v="Matt Connell"/>
    <x v="1"/>
    <s v="United States"/>
    <s v="Houston"/>
    <x v="5"/>
    <n v="77070"/>
    <x v="2"/>
    <s v="FUR-CH-10003746"/>
    <x v="0"/>
    <x v="1"/>
    <s v="Hon 4070 Series Pagoda Round Back Stacking Chairs"/>
    <n v="674.05799999999999"/>
    <n v="3"/>
    <n v="0.3"/>
    <x v="4069"/>
  </r>
  <r>
    <n v="4906"/>
    <x v="2426"/>
    <x v="1005"/>
    <d v="2014-10-16T00:00:00"/>
    <s v="Second Class"/>
    <s v="JE-15610"/>
    <s v="Jim Epp"/>
    <x v="1"/>
    <s v="United States"/>
    <s v="Concord"/>
    <x v="38"/>
    <n v="3301"/>
    <x v="3"/>
    <s v="OFF-BI-10003476"/>
    <x v="1"/>
    <x v="8"/>
    <s v="Avery Metallic Poly Binders"/>
    <n v="22.92"/>
    <n v="4"/>
    <n v="0"/>
    <x v="4070"/>
  </r>
  <r>
    <n v="4907"/>
    <x v="2426"/>
    <x v="1005"/>
    <d v="2014-10-16T00:00:00"/>
    <s v="Second Class"/>
    <s v="JE-15610"/>
    <s v="Jim Epp"/>
    <x v="1"/>
    <s v="United States"/>
    <s v="Concord"/>
    <x v="38"/>
    <n v="3301"/>
    <x v="3"/>
    <s v="OFF-ST-10001469"/>
    <x v="1"/>
    <x v="4"/>
    <s v="Fellowes Bankers Box Recycled Super Stor/Drawer"/>
    <n v="269.89999999999998"/>
    <n v="5"/>
    <n v="0"/>
    <x v="4071"/>
  </r>
  <r>
    <n v="4908"/>
    <x v="2427"/>
    <x v="728"/>
    <d v="2014-11-23T00:00:00"/>
    <s v="Second Class"/>
    <s v="MS-17530"/>
    <s v="MaryBeth Skach"/>
    <x v="0"/>
    <s v="United States"/>
    <s v="Fairfield"/>
    <x v="24"/>
    <n v="45014"/>
    <x v="3"/>
    <s v="OFF-BI-10001757"/>
    <x v="1"/>
    <x v="8"/>
    <s v="Pressboard Hanging Data Binders for Unburst Sheets"/>
    <n v="11.808"/>
    <n v="8"/>
    <n v="0.7"/>
    <x v="4072"/>
  </r>
  <r>
    <n v="4909"/>
    <x v="2427"/>
    <x v="728"/>
    <d v="2014-11-23T00:00:00"/>
    <s v="Second Class"/>
    <s v="MS-17530"/>
    <s v="MaryBeth Skach"/>
    <x v="0"/>
    <s v="United States"/>
    <s v="Fairfield"/>
    <x v="24"/>
    <n v="45014"/>
    <x v="3"/>
    <s v="TEC-PH-10004875"/>
    <x v="2"/>
    <x v="7"/>
    <s v="PNY Rapid USB Car Charger - Black"/>
    <n v="9.5879999999999992"/>
    <n v="2"/>
    <n v="0.4"/>
    <x v="4073"/>
  </r>
  <r>
    <n v="4910"/>
    <x v="2428"/>
    <x v="424"/>
    <d v="2017-01-18T00:00:00"/>
    <s v="Standard Class"/>
    <s v="BH-11710"/>
    <s v="Brosina Hoffman"/>
    <x v="0"/>
    <s v="United States"/>
    <s v="Johnson City"/>
    <x v="18"/>
    <n v="37604"/>
    <x v="0"/>
    <s v="OFF-EN-10001219"/>
    <x v="1"/>
    <x v="12"/>
    <s v="#10- 4 1/8&quot; x 9 1/2&quot; Security-Tint Envelopes"/>
    <n v="18.335999999999999"/>
    <n v="3"/>
    <n v="0.2"/>
    <x v="4074"/>
  </r>
  <r>
    <n v="4911"/>
    <x v="2428"/>
    <x v="424"/>
    <d v="2017-01-18T00:00:00"/>
    <s v="Standard Class"/>
    <s v="BH-11710"/>
    <s v="Brosina Hoffman"/>
    <x v="0"/>
    <s v="United States"/>
    <s v="Johnson City"/>
    <x v="18"/>
    <n v="37604"/>
    <x v="0"/>
    <s v="OFF-PA-10000019"/>
    <x v="1"/>
    <x v="10"/>
    <s v="Xerox 1931"/>
    <n v="36.287999999999997"/>
    <n v="7"/>
    <n v="0.2"/>
    <x v="1663"/>
  </r>
  <r>
    <n v="4912"/>
    <x v="2428"/>
    <x v="424"/>
    <d v="2017-01-18T00:00:00"/>
    <s v="Standard Class"/>
    <s v="BH-11710"/>
    <s v="Brosina Hoffman"/>
    <x v="0"/>
    <s v="United States"/>
    <s v="Johnson City"/>
    <x v="18"/>
    <n v="37604"/>
    <x v="0"/>
    <s v="TEC-PH-10001924"/>
    <x v="2"/>
    <x v="7"/>
    <s v="iHome FM Clock Radio with Lightning Dock"/>
    <n v="111.98399999999999"/>
    <n v="2"/>
    <n v="0.2"/>
    <x v="4075"/>
  </r>
  <r>
    <n v="4913"/>
    <x v="2428"/>
    <x v="424"/>
    <d v="2017-01-18T00:00:00"/>
    <s v="Standard Class"/>
    <s v="BH-11710"/>
    <s v="Brosina Hoffman"/>
    <x v="0"/>
    <s v="United States"/>
    <s v="Johnson City"/>
    <x v="18"/>
    <n v="37604"/>
    <x v="0"/>
    <s v="OFF-BI-10002003"/>
    <x v="1"/>
    <x v="8"/>
    <s v="Ibico Presentation Index for Binding Systems"/>
    <n v="5.97"/>
    <n v="5"/>
    <n v="0.7"/>
    <x v="4076"/>
  </r>
  <r>
    <n v="4914"/>
    <x v="2428"/>
    <x v="424"/>
    <d v="2017-01-18T00:00:00"/>
    <s v="Standard Class"/>
    <s v="BH-11710"/>
    <s v="Brosina Hoffman"/>
    <x v="0"/>
    <s v="United States"/>
    <s v="Johnson City"/>
    <x v="18"/>
    <n v="37604"/>
    <x v="0"/>
    <s v="OFF-BI-10003727"/>
    <x v="1"/>
    <x v="8"/>
    <s v="Avery Durable Slant Ring Binders With Label Holder"/>
    <n v="2.508"/>
    <n v="2"/>
    <n v="0.7"/>
    <x v="4077"/>
  </r>
  <r>
    <n v="4915"/>
    <x v="2429"/>
    <x v="496"/>
    <d v="2015-09-26T00:00:00"/>
    <s v="Second Class"/>
    <s v="ME-17725"/>
    <s v="Max Engle"/>
    <x v="0"/>
    <s v="United States"/>
    <s v="Seattle"/>
    <x v="4"/>
    <n v="98105"/>
    <x v="1"/>
    <s v="OFF-AR-10004042"/>
    <x v="1"/>
    <x v="6"/>
    <s v="BOSTON Model 1800 Electric Pencil Sharpeners, Putty/Woodgrain"/>
    <n v="35.96"/>
    <n v="2"/>
    <n v="0"/>
    <x v="4078"/>
  </r>
  <r>
    <n v="4916"/>
    <x v="2429"/>
    <x v="496"/>
    <d v="2015-09-26T00:00:00"/>
    <s v="Second Class"/>
    <s v="ME-17725"/>
    <s v="Max Engle"/>
    <x v="0"/>
    <s v="United States"/>
    <s v="Seattle"/>
    <x v="4"/>
    <n v="98105"/>
    <x v="1"/>
    <s v="OFF-BI-10001097"/>
    <x v="1"/>
    <x v="8"/>
    <s v="Avery Hole Reinforcements"/>
    <n v="14.952"/>
    <n v="3"/>
    <n v="0.2"/>
    <x v="4079"/>
  </r>
  <r>
    <n v="4917"/>
    <x v="2430"/>
    <x v="449"/>
    <d v="2017-10-11T00:00:00"/>
    <s v="Second Class"/>
    <s v="MB-17305"/>
    <s v="Maria Bertelson"/>
    <x v="0"/>
    <s v="United States"/>
    <s v="League City"/>
    <x v="5"/>
    <n v="77573"/>
    <x v="2"/>
    <s v="OFF-AR-10004344"/>
    <x v="1"/>
    <x v="6"/>
    <s v="Bulldog Vacuum Base Pencil Sharpener"/>
    <n v="67.144000000000005"/>
    <n v="7"/>
    <n v="0.2"/>
    <x v="4080"/>
  </r>
  <r>
    <n v="4918"/>
    <x v="2430"/>
    <x v="449"/>
    <d v="2017-10-11T00:00:00"/>
    <s v="Second Class"/>
    <s v="MB-17305"/>
    <s v="Maria Bertelson"/>
    <x v="0"/>
    <s v="United States"/>
    <s v="League City"/>
    <x v="5"/>
    <n v="77573"/>
    <x v="2"/>
    <s v="FUR-CH-10001802"/>
    <x v="0"/>
    <x v="1"/>
    <s v="Hon Every-Day Chair Series Swivel Task Chairs"/>
    <n v="254.05799999999999"/>
    <n v="3"/>
    <n v="0.3"/>
    <x v="4081"/>
  </r>
  <r>
    <n v="4919"/>
    <x v="2431"/>
    <x v="1006"/>
    <d v="2016-01-07T00:00:00"/>
    <s v="Standard Class"/>
    <s v="BM-11575"/>
    <s v="Brendan Murry"/>
    <x v="1"/>
    <s v="United States"/>
    <s v="Gaithersburg"/>
    <x v="39"/>
    <n v="20877"/>
    <x v="3"/>
    <s v="FUR-BO-10004709"/>
    <x v="0"/>
    <x v="0"/>
    <s v="Bush Westfield Collection Bookcases, Medium Cherry Finish"/>
    <n v="173.94"/>
    <n v="3"/>
    <n v="0"/>
    <x v="4082"/>
  </r>
  <r>
    <n v="4920"/>
    <x v="2431"/>
    <x v="1006"/>
    <d v="2016-01-07T00:00:00"/>
    <s v="Standard Class"/>
    <s v="BM-11575"/>
    <s v="Brendan Murry"/>
    <x v="1"/>
    <s v="United States"/>
    <s v="Gaithersburg"/>
    <x v="39"/>
    <n v="20877"/>
    <x v="3"/>
    <s v="TEC-PH-10000455"/>
    <x v="2"/>
    <x v="7"/>
    <s v="GE 30522EE2"/>
    <n v="231.98"/>
    <n v="2"/>
    <n v="0"/>
    <x v="4083"/>
  </r>
  <r>
    <n v="4921"/>
    <x v="2432"/>
    <x v="971"/>
    <d v="2017-08-23T00:00:00"/>
    <s v="Standard Class"/>
    <s v="SC-20575"/>
    <s v="Sonia Cooley"/>
    <x v="0"/>
    <s v="United States"/>
    <s v="Chicago"/>
    <x v="10"/>
    <n v="60653"/>
    <x v="2"/>
    <s v="OFF-BI-10002393"/>
    <x v="1"/>
    <x v="8"/>
    <s v="Binder Posts"/>
    <n v="2.2959999999999998"/>
    <n v="2"/>
    <n v="0.8"/>
    <x v="3797"/>
  </r>
  <r>
    <n v="4922"/>
    <x v="2433"/>
    <x v="53"/>
    <d v="2017-12-29T00:00:00"/>
    <s v="Second Class"/>
    <s v="MH-18115"/>
    <s v="Mick Hernandez"/>
    <x v="2"/>
    <s v="United States"/>
    <s v="Huntsville"/>
    <x v="19"/>
    <n v="35810"/>
    <x v="0"/>
    <s v="OFF-PA-10004381"/>
    <x v="1"/>
    <x v="10"/>
    <s v="14-7/8 x 11 Blue Bar Computer Printout Paper"/>
    <n v="96.08"/>
    <n v="2"/>
    <n v="0"/>
    <x v="4084"/>
  </r>
  <r>
    <n v="4923"/>
    <x v="2433"/>
    <x v="53"/>
    <d v="2017-12-29T00:00:00"/>
    <s v="Second Class"/>
    <s v="MH-18115"/>
    <s v="Mick Hernandez"/>
    <x v="2"/>
    <s v="United States"/>
    <s v="Huntsville"/>
    <x v="19"/>
    <n v="35810"/>
    <x v="0"/>
    <s v="OFF-FA-10003059"/>
    <x v="1"/>
    <x v="13"/>
    <s v="Assorted Color Push Pins"/>
    <n v="3.62"/>
    <n v="2"/>
    <n v="0"/>
    <x v="4085"/>
  </r>
  <r>
    <n v="4924"/>
    <x v="2433"/>
    <x v="53"/>
    <d v="2017-12-29T00:00:00"/>
    <s v="Second Class"/>
    <s v="MH-18115"/>
    <s v="Mick Hernandez"/>
    <x v="2"/>
    <s v="United States"/>
    <s v="Huntsville"/>
    <x v="19"/>
    <n v="35810"/>
    <x v="0"/>
    <s v="OFF-PA-10000994"/>
    <x v="1"/>
    <x v="10"/>
    <s v="Xerox 1915"/>
    <n v="629.1"/>
    <n v="6"/>
    <n v="0"/>
    <x v="2952"/>
  </r>
  <r>
    <n v="4925"/>
    <x v="2433"/>
    <x v="53"/>
    <d v="2017-12-29T00:00:00"/>
    <s v="Second Class"/>
    <s v="MH-18115"/>
    <s v="Mick Hernandez"/>
    <x v="2"/>
    <s v="United States"/>
    <s v="Huntsville"/>
    <x v="19"/>
    <n v="35810"/>
    <x v="0"/>
    <s v="TEC-PH-10002890"/>
    <x v="2"/>
    <x v="7"/>
    <s v="AT&amp;T 17929 Lendline Telephone"/>
    <n v="90.48"/>
    <n v="2"/>
    <n v="0"/>
    <x v="4086"/>
  </r>
  <r>
    <n v="4926"/>
    <x v="2434"/>
    <x v="18"/>
    <d v="2017-09-13T00:00:00"/>
    <s v="First Class"/>
    <s v="AR-10345"/>
    <s v="Alex Russell"/>
    <x v="1"/>
    <s v="United States"/>
    <s v="Lawrence"/>
    <x v="31"/>
    <n v="1841"/>
    <x v="3"/>
    <s v="OFF-AR-10003338"/>
    <x v="1"/>
    <x v="6"/>
    <s v="Eberhard Faber 3 1/2&quot; Golf Pencils"/>
    <n v="14.88"/>
    <n v="2"/>
    <n v="0"/>
    <x v="4087"/>
  </r>
  <r>
    <n v="4927"/>
    <x v="2435"/>
    <x v="15"/>
    <d v="2017-10-23T00:00:00"/>
    <s v="Standard Class"/>
    <s v="MO-17500"/>
    <s v="Mary O'Rourke"/>
    <x v="0"/>
    <s v="United States"/>
    <s v="Chicago"/>
    <x v="10"/>
    <n v="60623"/>
    <x v="2"/>
    <s v="FUR-TA-10003008"/>
    <x v="0"/>
    <x v="3"/>
    <s v="Lesro Round Back Collection Coffee Table, End Table"/>
    <n v="91.275000000000006"/>
    <n v="1"/>
    <n v="0.5"/>
    <x v="4088"/>
  </r>
  <r>
    <n v="4928"/>
    <x v="2436"/>
    <x v="96"/>
    <d v="2017-12-06T00:00:00"/>
    <s v="Standard Class"/>
    <s v="AD-10180"/>
    <s v="Alan Dominguez"/>
    <x v="2"/>
    <s v="United States"/>
    <s v="Fairfield"/>
    <x v="29"/>
    <n v="6824"/>
    <x v="3"/>
    <s v="OFF-PA-10001972"/>
    <x v="1"/>
    <x v="10"/>
    <s v="Xerox 214"/>
    <n v="19.440000000000001"/>
    <n v="3"/>
    <n v="0"/>
    <x v="551"/>
  </r>
  <r>
    <n v="4929"/>
    <x v="2436"/>
    <x v="96"/>
    <d v="2017-12-06T00:00:00"/>
    <s v="Standard Class"/>
    <s v="AD-10180"/>
    <s v="Alan Dominguez"/>
    <x v="2"/>
    <s v="United States"/>
    <s v="Fairfield"/>
    <x v="29"/>
    <n v="6824"/>
    <x v="3"/>
    <s v="FUR-CH-10000155"/>
    <x v="0"/>
    <x v="1"/>
    <s v="Global Comet Stacking Armless Chair"/>
    <n v="897.15"/>
    <n v="3"/>
    <n v="0"/>
    <x v="4089"/>
  </r>
  <r>
    <n v="4930"/>
    <x v="2437"/>
    <x v="814"/>
    <d v="2014-09-03T00:00:00"/>
    <s v="First Class"/>
    <s v="KD-16345"/>
    <s v="Katherine Ducich"/>
    <x v="0"/>
    <s v="United States"/>
    <s v="New York City"/>
    <x v="15"/>
    <n v="10009"/>
    <x v="3"/>
    <s v="OFF-AR-10000658"/>
    <x v="1"/>
    <x v="6"/>
    <s v="Newell 324"/>
    <n v="57.75"/>
    <n v="5"/>
    <n v="0"/>
    <x v="4090"/>
  </r>
  <r>
    <n v="4931"/>
    <x v="2437"/>
    <x v="814"/>
    <d v="2014-09-03T00:00:00"/>
    <s v="First Class"/>
    <s v="KD-16345"/>
    <s v="Katherine Ducich"/>
    <x v="0"/>
    <s v="United States"/>
    <s v="New York City"/>
    <x v="15"/>
    <n v="10009"/>
    <x v="3"/>
    <s v="OFF-PA-10000349"/>
    <x v="1"/>
    <x v="10"/>
    <s v="Easy-staple paper"/>
    <n v="14.94"/>
    <n v="3"/>
    <n v="0"/>
    <x v="1937"/>
  </r>
  <r>
    <n v="4932"/>
    <x v="2438"/>
    <x v="613"/>
    <d v="2017-03-30T00:00:00"/>
    <s v="Standard Class"/>
    <s v="FM-14215"/>
    <s v="Filia McAdams"/>
    <x v="1"/>
    <s v="United States"/>
    <s v="Seattle"/>
    <x v="4"/>
    <n v="98103"/>
    <x v="1"/>
    <s v="OFF-AR-10001446"/>
    <x v="1"/>
    <x v="6"/>
    <s v="Newell 309"/>
    <n v="23.1"/>
    <n v="2"/>
    <n v="0"/>
    <x v="4091"/>
  </r>
  <r>
    <n v="4933"/>
    <x v="2439"/>
    <x v="694"/>
    <d v="2015-10-04T00:00:00"/>
    <s v="Standard Class"/>
    <s v="ZC-21910"/>
    <s v="Zuschuss Carroll"/>
    <x v="0"/>
    <s v="United States"/>
    <s v="Aurora"/>
    <x v="22"/>
    <n v="80013"/>
    <x v="1"/>
    <s v="OFF-EN-10004483"/>
    <x v="1"/>
    <x v="12"/>
    <s v="#10 White Business Envelopes,4 1/8 x 9 1/2"/>
    <n v="12.536"/>
    <n v="1"/>
    <n v="0.2"/>
    <x v="4092"/>
  </r>
  <r>
    <n v="4934"/>
    <x v="2439"/>
    <x v="694"/>
    <d v="2015-10-04T00:00:00"/>
    <s v="Standard Class"/>
    <s v="ZC-21910"/>
    <s v="Zuschuss Carroll"/>
    <x v="0"/>
    <s v="United States"/>
    <s v="Aurora"/>
    <x v="22"/>
    <n v="80013"/>
    <x v="1"/>
    <s v="OFF-BI-10002012"/>
    <x v="1"/>
    <x v="8"/>
    <s v="Wilson Jones Easy Flow II Sheet Lifters"/>
    <n v="1.08"/>
    <n v="2"/>
    <n v="0.7"/>
    <x v="915"/>
  </r>
  <r>
    <n v="4935"/>
    <x v="2439"/>
    <x v="694"/>
    <d v="2015-10-04T00:00:00"/>
    <s v="Standard Class"/>
    <s v="ZC-21910"/>
    <s v="Zuschuss Carroll"/>
    <x v="0"/>
    <s v="United States"/>
    <s v="Aurora"/>
    <x v="22"/>
    <n v="80013"/>
    <x v="1"/>
    <s v="OFF-FA-10003021"/>
    <x v="1"/>
    <x v="13"/>
    <s v="Staples"/>
    <n v="4.5119999999999996"/>
    <n v="3"/>
    <n v="0.2"/>
    <x v="4093"/>
  </r>
  <r>
    <n v="4936"/>
    <x v="2440"/>
    <x v="1007"/>
    <d v="2015-03-21T00:00:00"/>
    <s v="Standard Class"/>
    <s v="KS-16300"/>
    <s v="Karen Seio"/>
    <x v="1"/>
    <s v="United States"/>
    <s v="Lehi"/>
    <x v="7"/>
    <n v="84043"/>
    <x v="1"/>
    <s v="TEC-PH-10003356"/>
    <x v="2"/>
    <x v="7"/>
    <s v="SmartStand Mobile Device Holder, Assorted Colors"/>
    <n v="16.776"/>
    <n v="3"/>
    <n v="0.2"/>
    <x v="4094"/>
  </r>
  <r>
    <n v="4937"/>
    <x v="2441"/>
    <x v="1008"/>
    <d v="2017-01-13T00:00:00"/>
    <s v="Standard Class"/>
    <s v="DP-13390"/>
    <s v="Dennis Pardue"/>
    <x v="2"/>
    <s v="United States"/>
    <s v="Tuscaloosa"/>
    <x v="19"/>
    <n v="35401"/>
    <x v="0"/>
    <s v="OFF-BI-10004728"/>
    <x v="1"/>
    <x v="8"/>
    <s v="Wilson Jones Turn Tabs Binder Tool for Ring Binders"/>
    <n v="33.74"/>
    <n v="7"/>
    <n v="0"/>
    <x v="4095"/>
  </r>
  <r>
    <n v="4938"/>
    <x v="2442"/>
    <x v="286"/>
    <d v="2014-01-18T00:00:00"/>
    <s v="Standard Class"/>
    <s v="BD-11605"/>
    <s v="Brian Dahlen"/>
    <x v="0"/>
    <s v="United States"/>
    <s v="San Francisco"/>
    <x v="1"/>
    <n v="94109"/>
    <x v="1"/>
    <s v="OFF-ST-10000078"/>
    <x v="1"/>
    <x v="4"/>
    <s v="Tennsco 6- and 18-Compartment Lockers"/>
    <n v="1325.85"/>
    <n v="5"/>
    <n v="0"/>
    <x v="2366"/>
  </r>
  <r>
    <n v="4939"/>
    <x v="2442"/>
    <x v="286"/>
    <d v="2014-01-18T00:00:00"/>
    <s v="Standard Class"/>
    <s v="BD-11605"/>
    <s v="Brian Dahlen"/>
    <x v="0"/>
    <s v="United States"/>
    <s v="San Francisco"/>
    <x v="1"/>
    <n v="94109"/>
    <x v="1"/>
    <s v="FUR-BO-10003034"/>
    <x v="0"/>
    <x v="0"/>
    <s v="O'Sullivan Elevations Bookcase, Cherry Finish"/>
    <n v="333.99900000000002"/>
    <n v="3"/>
    <n v="0.15"/>
    <x v="4096"/>
  </r>
  <r>
    <n v="4940"/>
    <x v="2442"/>
    <x v="286"/>
    <d v="2014-01-18T00:00:00"/>
    <s v="Standard Class"/>
    <s v="BD-11605"/>
    <s v="Brian Dahlen"/>
    <x v="0"/>
    <s v="United States"/>
    <s v="San Francisco"/>
    <x v="1"/>
    <n v="94109"/>
    <x v="1"/>
    <s v="OFF-AR-10003514"/>
    <x v="1"/>
    <x v="6"/>
    <s v="4009 Highlighters by Sanford"/>
    <n v="19.899999999999999"/>
    <n v="5"/>
    <n v="0"/>
    <x v="191"/>
  </r>
  <r>
    <n v="4941"/>
    <x v="2443"/>
    <x v="525"/>
    <d v="2015-02-13T00:00:00"/>
    <s v="Standard Class"/>
    <s v="IL-15100"/>
    <s v="Ivan Liston"/>
    <x v="0"/>
    <s v="United States"/>
    <s v="Wilmington"/>
    <x v="13"/>
    <n v="19805"/>
    <x v="3"/>
    <s v="FUR-CH-10001708"/>
    <x v="0"/>
    <x v="1"/>
    <s v="Office Star - Contemporary Swivel Chair with Padded Adjustable Arms and Flex Back"/>
    <n v="1268.82"/>
    <n v="9"/>
    <n v="0"/>
    <x v="4097"/>
  </r>
  <r>
    <n v="4942"/>
    <x v="2443"/>
    <x v="525"/>
    <d v="2015-02-13T00:00:00"/>
    <s v="Standard Class"/>
    <s v="IL-15100"/>
    <s v="Ivan Liston"/>
    <x v="0"/>
    <s v="United States"/>
    <s v="Wilmington"/>
    <x v="13"/>
    <n v="19805"/>
    <x v="3"/>
    <s v="FUR-BO-10002598"/>
    <x v="0"/>
    <x v="0"/>
    <s v="Hon Metal Bookcases, Putty"/>
    <n v="283.92"/>
    <n v="4"/>
    <n v="0"/>
    <x v="4098"/>
  </r>
  <r>
    <n v="4943"/>
    <x v="2443"/>
    <x v="525"/>
    <d v="2015-02-13T00:00:00"/>
    <s v="Standard Class"/>
    <s v="IL-15100"/>
    <s v="Ivan Liston"/>
    <x v="0"/>
    <s v="United States"/>
    <s v="Wilmington"/>
    <x v="13"/>
    <n v="19805"/>
    <x v="3"/>
    <s v="OFF-AR-10001022"/>
    <x v="1"/>
    <x v="6"/>
    <s v="SANFORD Liquid Accent Tank-Style Highlighters"/>
    <n v="5.68"/>
    <n v="2"/>
    <n v="0"/>
    <x v="1138"/>
  </r>
  <r>
    <n v="4944"/>
    <x v="2444"/>
    <x v="202"/>
    <d v="2017-12-27T00:00:00"/>
    <s v="Standard Class"/>
    <s v="LP-17095"/>
    <s v="Liz Preis"/>
    <x v="0"/>
    <s v="United States"/>
    <s v="Lafayette"/>
    <x v="14"/>
    <n v="47905"/>
    <x v="2"/>
    <s v="OFF-ST-10004459"/>
    <x v="1"/>
    <x v="4"/>
    <s v="Tennsco Single-Tier Lockers"/>
    <n v="375.34"/>
    <n v="1"/>
    <n v="0"/>
    <x v="2817"/>
  </r>
  <r>
    <n v="4945"/>
    <x v="2445"/>
    <x v="64"/>
    <d v="2016-09-06T00:00:00"/>
    <s v="First Class"/>
    <s v="JH-15985"/>
    <s v="Joseph Holt"/>
    <x v="0"/>
    <s v="United States"/>
    <s v="Redondo Beach"/>
    <x v="1"/>
    <n v="90278"/>
    <x v="1"/>
    <s v="OFF-PA-10004381"/>
    <x v="1"/>
    <x v="10"/>
    <s v="14-7/8 x 11 Blue Bar Computer Printout Paper"/>
    <n v="96.08"/>
    <n v="2"/>
    <n v="0"/>
    <x v="4084"/>
  </r>
  <r>
    <n v="4946"/>
    <x v="2445"/>
    <x v="64"/>
    <d v="2016-09-06T00:00:00"/>
    <s v="First Class"/>
    <s v="JH-15985"/>
    <s v="Joseph Holt"/>
    <x v="0"/>
    <s v="United States"/>
    <s v="Redondo Beach"/>
    <x v="1"/>
    <n v="90278"/>
    <x v="1"/>
    <s v="OFF-BI-10000050"/>
    <x v="1"/>
    <x v="8"/>
    <s v="Angle-D Binders with Locking Rings, Label Holders"/>
    <n v="11.68"/>
    <n v="2"/>
    <n v="0.2"/>
    <x v="4099"/>
  </r>
  <r>
    <n v="4947"/>
    <x v="2445"/>
    <x v="64"/>
    <d v="2016-09-06T00:00:00"/>
    <s v="First Class"/>
    <s v="JH-15985"/>
    <s v="Joseph Holt"/>
    <x v="0"/>
    <s v="United States"/>
    <s v="Redondo Beach"/>
    <x v="1"/>
    <n v="90278"/>
    <x v="1"/>
    <s v="OFF-FA-10000304"/>
    <x v="1"/>
    <x v="13"/>
    <s v="Advantus Push Pins"/>
    <n v="4.3600000000000003"/>
    <n v="2"/>
    <n v="0"/>
    <x v="4100"/>
  </r>
  <r>
    <n v="4948"/>
    <x v="2446"/>
    <x v="777"/>
    <d v="2014-10-09T00:00:00"/>
    <s v="Standard Class"/>
    <s v="JD-16015"/>
    <s v="Joy Daniels"/>
    <x v="0"/>
    <s v="United States"/>
    <s v="Seattle"/>
    <x v="4"/>
    <n v="98115"/>
    <x v="1"/>
    <s v="OFF-LA-10002475"/>
    <x v="1"/>
    <x v="2"/>
    <s v="Avery 519"/>
    <n v="29.24"/>
    <n v="4"/>
    <n v="0"/>
    <x v="4101"/>
  </r>
  <r>
    <n v="4949"/>
    <x v="2447"/>
    <x v="344"/>
    <d v="2017-12-02T00:00:00"/>
    <s v="Standard Class"/>
    <s v="BD-11320"/>
    <s v="Bill Donatelli"/>
    <x v="0"/>
    <s v="United States"/>
    <s v="Los Angeles"/>
    <x v="1"/>
    <n v="90045"/>
    <x v="1"/>
    <s v="OFF-BI-10001989"/>
    <x v="1"/>
    <x v="8"/>
    <s v="Premium Transparent Presentation Covers by GBC"/>
    <n v="117.488"/>
    <n v="7"/>
    <n v="0.2"/>
    <x v="4102"/>
  </r>
  <r>
    <n v="4950"/>
    <x v="2447"/>
    <x v="344"/>
    <d v="2017-12-02T00:00:00"/>
    <s v="Standard Class"/>
    <s v="BD-11320"/>
    <s v="Bill Donatelli"/>
    <x v="0"/>
    <s v="United States"/>
    <s v="Los Angeles"/>
    <x v="1"/>
    <n v="90045"/>
    <x v="1"/>
    <s v="FUR-FU-10000732"/>
    <x v="0"/>
    <x v="5"/>
    <s v="Eldon 200 Class Desk Accessories"/>
    <n v="18.84"/>
    <n v="3"/>
    <n v="0"/>
    <x v="618"/>
  </r>
  <r>
    <n v="4951"/>
    <x v="2448"/>
    <x v="99"/>
    <d v="2016-11-01T00:00:00"/>
    <s v="Second Class"/>
    <s v="DL-13330"/>
    <s v="Denise Leinenbach"/>
    <x v="0"/>
    <s v="United States"/>
    <s v="New York City"/>
    <x v="15"/>
    <n v="10009"/>
    <x v="3"/>
    <s v="OFF-AR-10004441"/>
    <x v="1"/>
    <x v="6"/>
    <s v="BIC Brite Liner Highlighters"/>
    <n v="12.42"/>
    <n v="3"/>
    <n v="0"/>
    <x v="1856"/>
  </r>
  <r>
    <n v="4952"/>
    <x v="2449"/>
    <x v="988"/>
    <d v="2015-06-13T00:00:00"/>
    <s v="Standard Class"/>
    <s v="NC-18415"/>
    <s v="Nathan Cano"/>
    <x v="0"/>
    <s v="United States"/>
    <s v="Royal Oak"/>
    <x v="12"/>
    <n v="48073"/>
    <x v="2"/>
    <s v="OFF-PA-10000304"/>
    <x v="1"/>
    <x v="10"/>
    <s v="Xerox 1995"/>
    <n v="12.96"/>
    <n v="2"/>
    <n v="0"/>
    <x v="91"/>
  </r>
  <r>
    <n v="4953"/>
    <x v="2450"/>
    <x v="166"/>
    <d v="2017-12-12T00:00:00"/>
    <s v="Second Class"/>
    <s v="AS-10225"/>
    <s v="Alan Schoenberger"/>
    <x v="1"/>
    <s v="United States"/>
    <s v="San Francisco"/>
    <x v="1"/>
    <n v="94109"/>
    <x v="1"/>
    <s v="OFF-AP-10002670"/>
    <x v="1"/>
    <x v="9"/>
    <s v="Belkin 8-Outlet Premiere SurgeMaster II Surge Protectors"/>
    <n v="69.48"/>
    <n v="1"/>
    <n v="0"/>
    <x v="4103"/>
  </r>
  <r>
    <n v="4954"/>
    <x v="2451"/>
    <x v="199"/>
    <d v="2015-03-20T00:00:00"/>
    <s v="Standard Class"/>
    <s v="MS-17980"/>
    <s v="Michael Stewart"/>
    <x v="1"/>
    <s v="United States"/>
    <s v="New York City"/>
    <x v="15"/>
    <n v="10009"/>
    <x v="3"/>
    <s v="TEC-PH-10001527"/>
    <x v="2"/>
    <x v="7"/>
    <s v="Plantronics MX500i Earset"/>
    <n v="85.9"/>
    <n v="2"/>
    <n v="0"/>
    <x v="4104"/>
  </r>
  <r>
    <n v="4955"/>
    <x v="2452"/>
    <x v="3"/>
    <d v="2014-06-13T00:00:00"/>
    <s v="Second Class"/>
    <s v="TS-21205"/>
    <s v="Thomas Seio"/>
    <x v="1"/>
    <s v="United States"/>
    <s v="North Las Vegas"/>
    <x v="33"/>
    <n v="89031"/>
    <x v="1"/>
    <s v="OFF-AR-10002335"/>
    <x v="1"/>
    <x v="6"/>
    <s v="DIXON Oriole Pencils"/>
    <n v="18.059999999999999"/>
    <n v="7"/>
    <n v="0"/>
    <x v="4105"/>
  </r>
  <r>
    <n v="4956"/>
    <x v="2452"/>
    <x v="3"/>
    <d v="2014-06-13T00:00:00"/>
    <s v="Second Class"/>
    <s v="TS-21205"/>
    <s v="Thomas Seio"/>
    <x v="1"/>
    <s v="United States"/>
    <s v="North Las Vegas"/>
    <x v="33"/>
    <n v="89031"/>
    <x v="1"/>
    <s v="OFF-PA-10003641"/>
    <x v="1"/>
    <x v="10"/>
    <s v="Xerox 1909"/>
    <n v="79.14"/>
    <n v="3"/>
    <n v="0"/>
    <x v="1253"/>
  </r>
  <r>
    <n v="4957"/>
    <x v="2452"/>
    <x v="3"/>
    <d v="2014-06-13T00:00:00"/>
    <s v="Second Class"/>
    <s v="TS-21205"/>
    <s v="Thomas Seio"/>
    <x v="1"/>
    <s v="United States"/>
    <s v="North Las Vegas"/>
    <x v="33"/>
    <n v="89031"/>
    <x v="1"/>
    <s v="FUR-FU-10002685"/>
    <x v="0"/>
    <x v="5"/>
    <s v="Executive Impressions 13-1/2&quot; Indoor/Outdoor Wall Clock"/>
    <n v="37.4"/>
    <n v="2"/>
    <n v="0"/>
    <x v="4106"/>
  </r>
  <r>
    <n v="4958"/>
    <x v="2453"/>
    <x v="305"/>
    <d v="2015-03-26T00:00:00"/>
    <s v="Standard Class"/>
    <s v="JK-15730"/>
    <s v="Joe Kamberova"/>
    <x v="0"/>
    <s v="United States"/>
    <s v="Carrollton"/>
    <x v="5"/>
    <n v="75007"/>
    <x v="2"/>
    <s v="OFF-BI-10001308"/>
    <x v="1"/>
    <x v="8"/>
    <s v="GBC Standard Plastic Binding Systems' Combs"/>
    <n v="2.512"/>
    <n v="2"/>
    <n v="0.8"/>
    <x v="4107"/>
  </r>
  <r>
    <n v="4959"/>
    <x v="2453"/>
    <x v="305"/>
    <d v="2015-03-26T00:00:00"/>
    <s v="Standard Class"/>
    <s v="JK-15730"/>
    <s v="Joe Kamberova"/>
    <x v="0"/>
    <s v="United States"/>
    <s v="Carrollton"/>
    <x v="5"/>
    <n v="75007"/>
    <x v="2"/>
    <s v="OFF-FA-10003485"/>
    <x v="1"/>
    <x v="13"/>
    <s v="Staples"/>
    <n v="18.864000000000001"/>
    <n v="9"/>
    <n v="0.2"/>
    <x v="4108"/>
  </r>
  <r>
    <n v="4960"/>
    <x v="2454"/>
    <x v="741"/>
    <d v="2016-11-22T00:00:00"/>
    <s v="Standard Class"/>
    <s v="TC-21535"/>
    <s v="Tracy Collins"/>
    <x v="2"/>
    <s v="United States"/>
    <s v="Los Angeles"/>
    <x v="1"/>
    <n v="90008"/>
    <x v="1"/>
    <s v="TEC-PH-10003357"/>
    <x v="2"/>
    <x v="7"/>
    <s v="Grandstream GXP2100 Mainstream Business Phone"/>
    <n v="61.192"/>
    <n v="1"/>
    <n v="0.2"/>
    <x v="4109"/>
  </r>
  <r>
    <n v="4961"/>
    <x v="2454"/>
    <x v="741"/>
    <d v="2016-11-22T00:00:00"/>
    <s v="Standard Class"/>
    <s v="TC-21535"/>
    <s v="Tracy Collins"/>
    <x v="2"/>
    <s v="United States"/>
    <s v="Los Angeles"/>
    <x v="1"/>
    <n v="90008"/>
    <x v="1"/>
    <s v="OFF-AP-10002867"/>
    <x v="1"/>
    <x v="9"/>
    <s v="Fellowes Command Center 5-outlet power strip"/>
    <n v="67.84"/>
    <n v="1"/>
    <n v="0"/>
    <x v="4110"/>
  </r>
  <r>
    <n v="4962"/>
    <x v="2455"/>
    <x v="1009"/>
    <d v="2014-03-08T00:00:00"/>
    <s v="First Class"/>
    <s v="AB-10015"/>
    <s v="Aaron Bergman"/>
    <x v="0"/>
    <s v="United States"/>
    <s v="Seattle"/>
    <x v="4"/>
    <n v="98103"/>
    <x v="1"/>
    <s v="FUR-CH-10004477"/>
    <x v="0"/>
    <x v="1"/>
    <s v="Global Push Button Manager's Chair, Indigo"/>
    <n v="48.712000000000003"/>
    <n v="1"/>
    <n v="0.2"/>
    <x v="4111"/>
  </r>
  <r>
    <n v="4963"/>
    <x v="2455"/>
    <x v="1009"/>
    <d v="2014-03-08T00:00:00"/>
    <s v="First Class"/>
    <s v="AB-10015"/>
    <s v="Aaron Bergman"/>
    <x v="0"/>
    <s v="United States"/>
    <s v="Seattle"/>
    <x v="4"/>
    <n v="98103"/>
    <x v="1"/>
    <s v="OFF-AR-10001427"/>
    <x v="1"/>
    <x v="6"/>
    <s v="Newell 330"/>
    <n v="17.940000000000001"/>
    <n v="3"/>
    <n v="0"/>
    <x v="657"/>
  </r>
  <r>
    <n v="4964"/>
    <x v="2455"/>
    <x v="1009"/>
    <d v="2014-03-08T00:00:00"/>
    <s v="First Class"/>
    <s v="AB-10015"/>
    <s v="Aaron Bergman"/>
    <x v="0"/>
    <s v="United States"/>
    <s v="Seattle"/>
    <x v="4"/>
    <n v="98103"/>
    <x v="1"/>
    <s v="OFF-ST-10002344"/>
    <x v="1"/>
    <x v="4"/>
    <s v="Carina 42&quot;Hx23 3/4&quot;W Media Storage Unit"/>
    <n v="242.94"/>
    <n v="3"/>
    <n v="0"/>
    <x v="2719"/>
  </r>
  <r>
    <n v="4965"/>
    <x v="2456"/>
    <x v="666"/>
    <d v="2016-05-19T00:00:00"/>
    <s v="Second Class"/>
    <s v="DP-13000"/>
    <s v="Darren Powers"/>
    <x v="0"/>
    <s v="United States"/>
    <s v="Fort Lauderdale"/>
    <x v="2"/>
    <n v="33311"/>
    <x v="0"/>
    <s v="OFF-BI-10000301"/>
    <x v="1"/>
    <x v="8"/>
    <s v="GBC Instant Report Kit"/>
    <n v="7.7640000000000002"/>
    <n v="4"/>
    <n v="0.7"/>
    <x v="4112"/>
  </r>
  <r>
    <n v="4966"/>
    <x v="2457"/>
    <x v="442"/>
    <d v="2015-05-28T00:00:00"/>
    <s v="Second Class"/>
    <s v="CY-12745"/>
    <s v="Craig Yedwab"/>
    <x v="1"/>
    <s v="United States"/>
    <s v="Columbia"/>
    <x v="18"/>
    <n v="38401"/>
    <x v="0"/>
    <s v="TEC-PH-10001944"/>
    <x v="2"/>
    <x v="7"/>
    <s v="Wi-Ex zBoost YX540 Cellular Phone Signal Booster"/>
    <n v="467.04"/>
    <n v="4"/>
    <n v="0.2"/>
    <x v="4113"/>
  </r>
  <r>
    <n v="4967"/>
    <x v="2458"/>
    <x v="991"/>
    <d v="2015-08-05T00:00:00"/>
    <s v="Second Class"/>
    <s v="BE-11455"/>
    <s v="Brad Eason"/>
    <x v="2"/>
    <s v="United States"/>
    <s v="Providence"/>
    <x v="34"/>
    <n v="2908"/>
    <x v="3"/>
    <s v="TEC-PH-10001527"/>
    <x v="2"/>
    <x v="7"/>
    <s v="Plantronics MX500i Earset"/>
    <n v="128.85"/>
    <n v="3"/>
    <n v="0"/>
    <x v="4114"/>
  </r>
  <r>
    <n v="4968"/>
    <x v="2458"/>
    <x v="991"/>
    <d v="2015-08-05T00:00:00"/>
    <s v="Second Class"/>
    <s v="BE-11455"/>
    <s v="Brad Eason"/>
    <x v="2"/>
    <s v="United States"/>
    <s v="Providence"/>
    <x v="34"/>
    <n v="2908"/>
    <x v="3"/>
    <s v="OFF-PA-10001307"/>
    <x v="1"/>
    <x v="10"/>
    <s v="Important Message Pads, 50 4-1/4 x 5-1/2 Forms per Pad"/>
    <n v="8.4"/>
    <n v="2"/>
    <n v="0"/>
    <x v="4115"/>
  </r>
  <r>
    <n v="4969"/>
    <x v="2458"/>
    <x v="991"/>
    <d v="2015-08-05T00:00:00"/>
    <s v="Second Class"/>
    <s v="BE-11455"/>
    <s v="Brad Eason"/>
    <x v="2"/>
    <s v="United States"/>
    <s v="Providence"/>
    <x v="34"/>
    <n v="2908"/>
    <x v="3"/>
    <s v="TEC-AC-10004571"/>
    <x v="2"/>
    <x v="11"/>
    <s v="Logitech G700s Rechargeable Gaming Mouse"/>
    <n v="199.98"/>
    <n v="2"/>
    <n v="0"/>
    <x v="4116"/>
  </r>
  <r>
    <n v="4970"/>
    <x v="2458"/>
    <x v="991"/>
    <d v="2015-08-05T00:00:00"/>
    <s v="Second Class"/>
    <s v="BE-11455"/>
    <s v="Brad Eason"/>
    <x v="2"/>
    <s v="United States"/>
    <s v="Providence"/>
    <x v="34"/>
    <n v="2908"/>
    <x v="3"/>
    <s v="FUR-CH-10001973"/>
    <x v="0"/>
    <x v="1"/>
    <s v="Office Star Flex Back Scooter Chair with White Frame"/>
    <n v="110.98"/>
    <n v="1"/>
    <n v="0"/>
    <x v="4117"/>
  </r>
  <r>
    <n v="4971"/>
    <x v="2459"/>
    <x v="61"/>
    <d v="2016-11-09T00:00:00"/>
    <s v="First Class"/>
    <s v="KL-16555"/>
    <s v="Kelly Lampkin"/>
    <x v="1"/>
    <s v="United States"/>
    <s v="Jacksonville"/>
    <x v="2"/>
    <n v="32216"/>
    <x v="0"/>
    <s v="FUR-CH-10000513"/>
    <x v="0"/>
    <x v="1"/>
    <s v="High-Back Leather Manager's Chair"/>
    <n v="207.98400000000001"/>
    <n v="2"/>
    <n v="0.2"/>
    <x v="4118"/>
  </r>
  <r>
    <n v="4972"/>
    <x v="2459"/>
    <x v="61"/>
    <d v="2016-11-09T00:00:00"/>
    <s v="First Class"/>
    <s v="KL-16555"/>
    <s v="Kelly Lampkin"/>
    <x v="1"/>
    <s v="United States"/>
    <s v="Jacksonville"/>
    <x v="2"/>
    <n v="32216"/>
    <x v="0"/>
    <s v="OFF-PA-10002421"/>
    <x v="1"/>
    <x v="10"/>
    <s v="Embossed Ink Jet Note Cards"/>
    <n v="36.112000000000002"/>
    <n v="2"/>
    <n v="0.2"/>
    <x v="4119"/>
  </r>
  <r>
    <n v="4973"/>
    <x v="2459"/>
    <x v="61"/>
    <d v="2016-11-09T00:00:00"/>
    <s v="First Class"/>
    <s v="KL-16555"/>
    <s v="Kelly Lampkin"/>
    <x v="1"/>
    <s v="United States"/>
    <s v="Jacksonville"/>
    <x v="2"/>
    <n v="32216"/>
    <x v="0"/>
    <s v="FUR-FU-10004090"/>
    <x v="0"/>
    <x v="5"/>
    <s v="Executive Impressions 14&quot; Contract Wall Clock"/>
    <n v="35.567999999999998"/>
    <n v="2"/>
    <n v="0.2"/>
    <x v="4120"/>
  </r>
  <r>
    <n v="4974"/>
    <x v="2459"/>
    <x v="61"/>
    <d v="2016-11-09T00:00:00"/>
    <s v="First Class"/>
    <s v="KL-16555"/>
    <s v="Kelly Lampkin"/>
    <x v="1"/>
    <s v="United States"/>
    <s v="Jacksonville"/>
    <x v="2"/>
    <n v="32216"/>
    <x v="0"/>
    <s v="OFF-PA-10004071"/>
    <x v="1"/>
    <x v="10"/>
    <s v="Eaton Premium Continuous-Feed Paper, 25% Cotton, Letter Size, White, 1000 Shts/Box"/>
    <n v="88.768000000000001"/>
    <n v="2"/>
    <n v="0.2"/>
    <x v="1743"/>
  </r>
  <r>
    <n v="4975"/>
    <x v="2460"/>
    <x v="77"/>
    <d v="2016-11-12T00:00:00"/>
    <s v="Standard Class"/>
    <s v="PS-19045"/>
    <s v="Penelope Sewall"/>
    <x v="2"/>
    <s v="United States"/>
    <s v="Oceanside"/>
    <x v="1"/>
    <n v="92054"/>
    <x v="1"/>
    <s v="OFF-PA-10002246"/>
    <x v="1"/>
    <x v="10"/>
    <s v="Wirebound Four 2-3/4 x 5 Forms per Page, 400 Sets per Book"/>
    <n v="12.9"/>
    <n v="2"/>
    <n v="0"/>
    <x v="4121"/>
  </r>
  <r>
    <n v="4976"/>
    <x v="2461"/>
    <x v="227"/>
    <d v="2015-09-23T00:00:00"/>
    <s v="Second Class"/>
    <s v="JR-16210"/>
    <s v="Justin Ritter"/>
    <x v="1"/>
    <s v="United States"/>
    <s v="Jacksonville"/>
    <x v="2"/>
    <n v="32216"/>
    <x v="0"/>
    <s v="TEC-AC-10003198"/>
    <x v="2"/>
    <x v="11"/>
    <s v="Enermax Acrylux Wireless Keyboard"/>
    <n v="717.12"/>
    <n v="9"/>
    <n v="0.2"/>
    <x v="4122"/>
  </r>
  <r>
    <n v="4977"/>
    <x v="2462"/>
    <x v="214"/>
    <d v="2015-12-09T00:00:00"/>
    <s v="First Class"/>
    <s v="AH-10210"/>
    <s v="Alan Hwang"/>
    <x v="0"/>
    <s v="United States"/>
    <s v="New York City"/>
    <x v="15"/>
    <n v="10024"/>
    <x v="3"/>
    <s v="OFF-BI-10001031"/>
    <x v="1"/>
    <x v="8"/>
    <s v="Pressboard Data Binders by Wilson Jones"/>
    <n v="21.36"/>
    <n v="5"/>
    <n v="0.2"/>
    <x v="4123"/>
  </r>
  <r>
    <n v="4978"/>
    <x v="2462"/>
    <x v="214"/>
    <d v="2015-12-09T00:00:00"/>
    <s v="First Class"/>
    <s v="AH-10210"/>
    <s v="Alan Hwang"/>
    <x v="0"/>
    <s v="United States"/>
    <s v="New York City"/>
    <x v="15"/>
    <n v="10024"/>
    <x v="3"/>
    <s v="OFF-BI-10003727"/>
    <x v="1"/>
    <x v="8"/>
    <s v="Avery Durable Slant Ring Binders With Label Holder"/>
    <n v="6.6879999999999997"/>
    <n v="2"/>
    <n v="0.2"/>
    <x v="4124"/>
  </r>
  <r>
    <n v="4979"/>
    <x v="2462"/>
    <x v="214"/>
    <d v="2015-12-09T00:00:00"/>
    <s v="First Class"/>
    <s v="AH-10210"/>
    <s v="Alan Hwang"/>
    <x v="0"/>
    <s v="United States"/>
    <s v="New York City"/>
    <x v="15"/>
    <n v="10024"/>
    <x v="3"/>
    <s v="TEC-PH-10001336"/>
    <x v="2"/>
    <x v="7"/>
    <s v="Digium D40 VoIP phone"/>
    <n v="773.94"/>
    <n v="6"/>
    <n v="0"/>
    <x v="4125"/>
  </r>
  <r>
    <n v="4980"/>
    <x v="2463"/>
    <x v="10"/>
    <d v="2016-12-13T00:00:00"/>
    <s v="Second Class"/>
    <s v="RW-19630"/>
    <s v="Rob Williams"/>
    <x v="1"/>
    <s v="United States"/>
    <s v="Chicago"/>
    <x v="10"/>
    <n v="60610"/>
    <x v="2"/>
    <s v="OFF-SU-10001664"/>
    <x v="1"/>
    <x v="14"/>
    <s v="Acme Office Executive Series Stainless Steel Trimmers"/>
    <n v="20.568000000000001"/>
    <n v="3"/>
    <n v="0.2"/>
    <x v="4126"/>
  </r>
  <r>
    <n v="4981"/>
    <x v="2463"/>
    <x v="10"/>
    <d v="2016-12-13T00:00:00"/>
    <s v="Second Class"/>
    <s v="RW-19630"/>
    <s v="Rob Williams"/>
    <x v="1"/>
    <s v="United States"/>
    <s v="Chicago"/>
    <x v="10"/>
    <n v="60610"/>
    <x v="2"/>
    <s v="OFF-AP-10003971"/>
    <x v="1"/>
    <x v="9"/>
    <s v="Belkin 6 Outlet Metallic Surge Strip"/>
    <n v="4.3559999999999999"/>
    <n v="2"/>
    <n v="0.8"/>
    <x v="4127"/>
  </r>
  <r>
    <n v="4982"/>
    <x v="2463"/>
    <x v="10"/>
    <d v="2016-12-13T00:00:00"/>
    <s v="Second Class"/>
    <s v="RW-19630"/>
    <s v="Rob Williams"/>
    <x v="1"/>
    <s v="United States"/>
    <s v="Chicago"/>
    <x v="10"/>
    <n v="60610"/>
    <x v="2"/>
    <s v="TEC-AC-10000199"/>
    <x v="2"/>
    <x v="11"/>
    <s v="Kingston Digital DataTraveler 8GB USB 2.0"/>
    <n v="19.04"/>
    <n v="4"/>
    <n v="0.2"/>
    <x v="3508"/>
  </r>
  <r>
    <n v="4983"/>
    <x v="2464"/>
    <x v="912"/>
    <d v="2014-11-22T00:00:00"/>
    <s v="Standard Class"/>
    <s v="AH-10075"/>
    <s v="Adam Hart"/>
    <x v="1"/>
    <s v="United States"/>
    <s v="Huntington Beach"/>
    <x v="1"/>
    <n v="92646"/>
    <x v="1"/>
    <s v="OFF-LA-10001045"/>
    <x v="1"/>
    <x v="2"/>
    <s v="Permanent Self-Adhesive File Folder Labels for Typewriters by Universal"/>
    <n v="5.22"/>
    <n v="2"/>
    <n v="0"/>
    <x v="4128"/>
  </r>
  <r>
    <n v="4984"/>
    <x v="2465"/>
    <x v="61"/>
    <d v="2016-11-10T00:00:00"/>
    <s v="Second Class"/>
    <s v="IM-15070"/>
    <s v="Irene Maddox"/>
    <x v="0"/>
    <s v="United States"/>
    <s v="San Diego"/>
    <x v="1"/>
    <n v="92105"/>
    <x v="1"/>
    <s v="OFF-ST-10003442"/>
    <x v="1"/>
    <x v="4"/>
    <s v="Eldon Portable Mobile Manager"/>
    <n v="84.84"/>
    <n v="3"/>
    <n v="0"/>
    <x v="4129"/>
  </r>
  <r>
    <n v="4985"/>
    <x v="2466"/>
    <x v="684"/>
    <d v="2015-09-10T00:00:00"/>
    <s v="Standard Class"/>
    <s v="CK-12760"/>
    <s v="Cyma Kinney"/>
    <x v="1"/>
    <s v="United States"/>
    <s v="Nashville"/>
    <x v="18"/>
    <n v="37211"/>
    <x v="0"/>
    <s v="OFF-FA-10003059"/>
    <x v="1"/>
    <x v="13"/>
    <s v="Assorted Color Push Pins"/>
    <n v="7.24"/>
    <n v="5"/>
    <n v="0.2"/>
    <x v="4130"/>
  </r>
  <r>
    <n v="4986"/>
    <x v="2467"/>
    <x v="1010"/>
    <d v="2014-09-03T00:00:00"/>
    <s v="Same Day"/>
    <s v="AG-10390"/>
    <s v="Allen Goldenen"/>
    <x v="0"/>
    <s v="United States"/>
    <s v="New York City"/>
    <x v="15"/>
    <n v="10009"/>
    <x v="3"/>
    <s v="OFF-LA-10001175"/>
    <x v="1"/>
    <x v="2"/>
    <s v="Avery 514"/>
    <n v="14.4"/>
    <n v="5"/>
    <n v="0"/>
    <x v="967"/>
  </r>
  <r>
    <n v="4987"/>
    <x v="2468"/>
    <x v="423"/>
    <d v="2016-04-28T00:00:00"/>
    <s v="Standard Class"/>
    <s v="CL-12700"/>
    <s v="Craig Leslie"/>
    <x v="2"/>
    <s v="United States"/>
    <s v="Colorado Springs"/>
    <x v="22"/>
    <n v="80906"/>
    <x v="1"/>
    <s v="OFF-PA-10003441"/>
    <x v="1"/>
    <x v="10"/>
    <s v="Xerox 226"/>
    <n v="15.552"/>
    <n v="3"/>
    <n v="0.2"/>
    <x v="12"/>
  </r>
  <r>
    <n v="4988"/>
    <x v="2468"/>
    <x v="423"/>
    <d v="2016-04-28T00:00:00"/>
    <s v="Standard Class"/>
    <s v="CL-12700"/>
    <s v="Craig Leslie"/>
    <x v="2"/>
    <s v="United States"/>
    <s v="Colorado Springs"/>
    <x v="22"/>
    <n v="80906"/>
    <x v="1"/>
    <s v="FUR-CH-10004287"/>
    <x v="0"/>
    <x v="1"/>
    <s v="SAFCO Arco Folding Chair"/>
    <n v="1325.76"/>
    <n v="6"/>
    <n v="0.2"/>
    <x v="4131"/>
  </r>
  <r>
    <n v="4989"/>
    <x v="2468"/>
    <x v="423"/>
    <d v="2016-04-28T00:00:00"/>
    <s v="Standard Class"/>
    <s v="CL-12700"/>
    <s v="Craig Leslie"/>
    <x v="2"/>
    <s v="United States"/>
    <s v="Colorado Springs"/>
    <x v="22"/>
    <n v="80906"/>
    <x v="1"/>
    <s v="OFF-BI-10004040"/>
    <x v="1"/>
    <x v="8"/>
    <s v="Wilson Jones Impact Binders"/>
    <n v="3.1080000000000001"/>
    <n v="2"/>
    <n v="0.7"/>
    <x v="4132"/>
  </r>
  <r>
    <n v="4990"/>
    <x v="2469"/>
    <x v="515"/>
    <d v="2017-09-04T00:00:00"/>
    <s v="Standard Class"/>
    <s v="AW-10930"/>
    <s v="Arthur Wiediger"/>
    <x v="2"/>
    <s v="United States"/>
    <s v="San Francisco"/>
    <x v="1"/>
    <n v="94110"/>
    <x v="1"/>
    <s v="OFF-BI-10004022"/>
    <x v="1"/>
    <x v="8"/>
    <s v="Acco Suede Grain Vinyl Round Ring Binder"/>
    <n v="6.6719999999999997"/>
    <n v="3"/>
    <n v="0.2"/>
    <x v="495"/>
  </r>
  <r>
    <n v="4991"/>
    <x v="2469"/>
    <x v="515"/>
    <d v="2017-09-04T00:00:00"/>
    <s v="Standard Class"/>
    <s v="AW-10930"/>
    <s v="Arthur Wiediger"/>
    <x v="2"/>
    <s v="United States"/>
    <s v="San Francisco"/>
    <x v="1"/>
    <n v="94110"/>
    <x v="1"/>
    <s v="TEC-PH-10002200"/>
    <x v="2"/>
    <x v="7"/>
    <s v="Aastra 6757i CT Wireless VoIP phone"/>
    <n v="689.40800000000002"/>
    <n v="4"/>
    <n v="0.2"/>
    <x v="4133"/>
  </r>
  <r>
    <n v="4992"/>
    <x v="2470"/>
    <x v="226"/>
    <d v="2017-12-13T00:00:00"/>
    <s v="Standard Class"/>
    <s v="HG-14965"/>
    <s v="Henry Goldwyn"/>
    <x v="1"/>
    <s v="United States"/>
    <s v="Chicago"/>
    <x v="10"/>
    <n v="60653"/>
    <x v="2"/>
    <s v="OFF-BI-10001120"/>
    <x v="1"/>
    <x v="8"/>
    <s v="Ibico EPK-21 Electric Binding System"/>
    <n v="1889.99"/>
    <n v="5"/>
    <n v="0.8"/>
    <x v="4134"/>
  </r>
  <r>
    <n v="4993"/>
    <x v="2471"/>
    <x v="217"/>
    <d v="2015-12-25T00:00:00"/>
    <s v="Standard Class"/>
    <s v="RB-19645"/>
    <s v="Robert Barroso"/>
    <x v="1"/>
    <s v="United States"/>
    <s v="Memphis"/>
    <x v="18"/>
    <n v="38109"/>
    <x v="0"/>
    <s v="OFF-EN-10000461"/>
    <x v="1"/>
    <x v="12"/>
    <s v="#10- 4 1/8&quot; x 9 1/2&quot; Recycled Envelopes"/>
    <n v="55.936"/>
    <n v="8"/>
    <n v="0.2"/>
    <x v="4135"/>
  </r>
  <r>
    <n v="4994"/>
    <x v="2471"/>
    <x v="217"/>
    <d v="2015-12-25T00:00:00"/>
    <s v="Standard Class"/>
    <s v="RB-19645"/>
    <s v="Robert Barroso"/>
    <x v="1"/>
    <s v="United States"/>
    <s v="Memphis"/>
    <x v="18"/>
    <n v="38109"/>
    <x v="0"/>
    <s v="OFF-LA-10004008"/>
    <x v="1"/>
    <x v="2"/>
    <s v="Avery 507"/>
    <n v="18.431999999999999"/>
    <n v="8"/>
    <n v="0.2"/>
    <x v="4136"/>
  </r>
  <r>
    <n v="4995"/>
    <x v="2471"/>
    <x v="217"/>
    <d v="2015-12-25T00:00:00"/>
    <s v="Standard Class"/>
    <s v="RB-19645"/>
    <s v="Robert Barroso"/>
    <x v="1"/>
    <s v="United States"/>
    <s v="Memphis"/>
    <x v="18"/>
    <n v="38109"/>
    <x v="0"/>
    <s v="FUR-FU-10000221"/>
    <x v="0"/>
    <x v="5"/>
    <s v="Master Caster Door Stop, Brown"/>
    <n v="20.32"/>
    <n v="5"/>
    <n v="0.2"/>
    <x v="4137"/>
  </r>
  <r>
    <n v="4996"/>
    <x v="2472"/>
    <x v="130"/>
    <d v="2014-11-10T00:00:00"/>
    <s v="Standard Class"/>
    <s v="SZ-20035"/>
    <s v="Sam Zeldin"/>
    <x v="2"/>
    <s v="United States"/>
    <s v="New York City"/>
    <x v="15"/>
    <n v="10011"/>
    <x v="3"/>
    <s v="OFF-BI-10000962"/>
    <x v="1"/>
    <x v="8"/>
    <s v="Acco Flexible ACCOHIDE Square Ring Data Binder, Dark Blue, 11 1/2&quot; X 14&quot; 7/8&quot;"/>
    <n v="52.064"/>
    <n v="4"/>
    <n v="0.2"/>
    <x v="4138"/>
  </r>
  <r>
    <n v="4997"/>
    <x v="2473"/>
    <x v="434"/>
    <d v="2017-03-15T00:00:00"/>
    <s v="Standard Class"/>
    <s v="KS-16300"/>
    <s v="Karen Seio"/>
    <x v="1"/>
    <s v="United States"/>
    <s v="Raleigh"/>
    <x v="3"/>
    <n v="27604"/>
    <x v="0"/>
    <s v="OFF-AP-10000390"/>
    <x v="1"/>
    <x v="9"/>
    <s v="Euro Pro Shark Stick Mini Vacuum"/>
    <n v="48.783999999999999"/>
    <n v="1"/>
    <n v="0.2"/>
    <x v="1135"/>
  </r>
  <r>
    <n v="4998"/>
    <x v="2473"/>
    <x v="434"/>
    <d v="2017-03-15T00:00:00"/>
    <s v="Standard Class"/>
    <s v="KS-16300"/>
    <s v="Karen Seio"/>
    <x v="1"/>
    <s v="United States"/>
    <s v="Raleigh"/>
    <x v="3"/>
    <n v="27604"/>
    <x v="0"/>
    <s v="OFF-BI-10000014"/>
    <x v="1"/>
    <x v="8"/>
    <s v="Heavy-Duty E-Z-D Binders"/>
    <n v="13.092000000000001"/>
    <n v="4"/>
    <n v="0.7"/>
    <x v="4139"/>
  </r>
  <r>
    <n v="4999"/>
    <x v="2474"/>
    <x v="1011"/>
    <d v="2016-02-04T00:00:00"/>
    <s v="Standard Class"/>
    <s v="SC-20050"/>
    <s v="Sample Company A"/>
    <x v="2"/>
    <s v="United States"/>
    <s v="Los Angeles"/>
    <x v="1"/>
    <n v="90045"/>
    <x v="1"/>
    <s v="TEC-PH-10004120"/>
    <x v="2"/>
    <x v="7"/>
    <s v="AT&amp;T 1080 Phone"/>
    <n v="109.592"/>
    <n v="1"/>
    <n v="0.2"/>
    <x v="4140"/>
  </r>
  <r>
    <n v="5000"/>
    <x v="2474"/>
    <x v="1011"/>
    <d v="2016-02-04T00:00:00"/>
    <s v="Standard Class"/>
    <s v="SC-20050"/>
    <s v="Sample Company A"/>
    <x v="2"/>
    <s v="United States"/>
    <s v="Los Angeles"/>
    <x v="1"/>
    <n v="90045"/>
    <x v="1"/>
    <s v="OFF-PA-10002764"/>
    <x v="1"/>
    <x v="10"/>
    <s v="Easy-staple paper"/>
    <n v="56.7"/>
    <n v="5"/>
    <n v="0"/>
    <x v="4141"/>
  </r>
  <r>
    <n v="5001"/>
    <x v="2475"/>
    <x v="917"/>
    <d v="2017-05-12T00:00:00"/>
    <s v="Standard Class"/>
    <s v="AB-10060"/>
    <s v="Adam Bellavance"/>
    <x v="2"/>
    <s v="United States"/>
    <s v="Los Angeles"/>
    <x v="1"/>
    <n v="90004"/>
    <x v="1"/>
    <s v="TEC-AC-10000736"/>
    <x v="2"/>
    <x v="11"/>
    <s v="Logitech G600 MMO Gaming Mouse"/>
    <n v="79.989999999999995"/>
    <n v="1"/>
    <n v="0"/>
    <x v="4142"/>
  </r>
  <r>
    <n v="5002"/>
    <x v="2476"/>
    <x v="1012"/>
    <d v="2016-05-24T00:00:00"/>
    <s v="Same Day"/>
    <s v="EH-14125"/>
    <s v="Eugene Hildebrand"/>
    <x v="2"/>
    <s v="United States"/>
    <s v="Newport News"/>
    <x v="17"/>
    <n v="23602"/>
    <x v="0"/>
    <s v="OFF-SU-10000898"/>
    <x v="1"/>
    <x v="14"/>
    <s v="Acme Hot Forged Carbon Steel Scissors with Nickel-Plated Handles, 3 7/8&quot; Cut, 8&quot;L"/>
    <n v="69.5"/>
    <n v="5"/>
    <n v="0"/>
    <x v="1775"/>
  </r>
  <r>
    <n v="5003"/>
    <x v="2476"/>
    <x v="1012"/>
    <d v="2016-05-24T00:00:00"/>
    <s v="Same Day"/>
    <s v="EH-14125"/>
    <s v="Eugene Hildebrand"/>
    <x v="2"/>
    <s v="United States"/>
    <s v="Newport News"/>
    <x v="17"/>
    <n v="23602"/>
    <x v="0"/>
    <s v="OFF-PA-10004327"/>
    <x v="1"/>
    <x v="10"/>
    <s v="Xerox 1911"/>
    <n v="191.6"/>
    <n v="4"/>
    <n v="0"/>
    <x v="909"/>
  </r>
  <r>
    <n v="5004"/>
    <x v="2477"/>
    <x v="877"/>
    <d v="2016-10-12T00:00:00"/>
    <s v="Standard Class"/>
    <s v="CC-12475"/>
    <s v="Cindy Chapman"/>
    <x v="0"/>
    <s v="United States"/>
    <s v="Los Angeles"/>
    <x v="1"/>
    <n v="90032"/>
    <x v="1"/>
    <s v="OFF-PA-10000143"/>
    <x v="1"/>
    <x v="10"/>
    <s v="Astroparche Fine Business Paper"/>
    <n v="10.56"/>
    <n v="2"/>
    <n v="0"/>
    <x v="4143"/>
  </r>
  <r>
    <n v="5005"/>
    <x v="2478"/>
    <x v="1013"/>
    <d v="2014-05-02T00:00:00"/>
    <s v="Second Class"/>
    <s v="TM-21010"/>
    <s v="Tamara Manning"/>
    <x v="0"/>
    <s v="United States"/>
    <s v="Jackson"/>
    <x v="35"/>
    <n v="39212"/>
    <x v="0"/>
    <s v="TEC-AC-10002550"/>
    <x v="2"/>
    <x v="11"/>
    <s v="Maxell 4.7GB DVD-RW 3/Pack"/>
    <n v="47.79"/>
    <n v="3"/>
    <n v="0"/>
    <x v="4144"/>
  </r>
  <r>
    <n v="5006"/>
    <x v="2479"/>
    <x v="113"/>
    <d v="2015-11-14T00:00:00"/>
    <s v="Second Class"/>
    <s v="SC-20695"/>
    <s v="Steve Chapman"/>
    <x v="1"/>
    <s v="United States"/>
    <s v="Richmond"/>
    <x v="14"/>
    <n v="47374"/>
    <x v="2"/>
    <s v="OFF-ST-10003306"/>
    <x v="1"/>
    <x v="4"/>
    <s v="Letter Size Cart"/>
    <n v="714.3"/>
    <n v="5"/>
    <n v="0"/>
    <x v="422"/>
  </r>
  <r>
    <n v="5007"/>
    <x v="2480"/>
    <x v="529"/>
    <d v="2015-11-14T00:00:00"/>
    <s v="Standard Class"/>
    <s v="Dp-13240"/>
    <s v="Dean percer"/>
    <x v="2"/>
    <s v="United States"/>
    <s v="New York City"/>
    <x v="15"/>
    <n v="10035"/>
    <x v="3"/>
    <s v="TEC-MA-10000045"/>
    <x v="2"/>
    <x v="15"/>
    <s v="Zebra ZM400 Thermal Label Printer"/>
    <n v="2321.9"/>
    <n v="2"/>
    <n v="0"/>
    <x v="4145"/>
  </r>
  <r>
    <n v="5008"/>
    <x v="2480"/>
    <x v="529"/>
    <d v="2015-11-14T00:00:00"/>
    <s v="Standard Class"/>
    <s v="Dp-13240"/>
    <s v="Dean percer"/>
    <x v="2"/>
    <s v="United States"/>
    <s v="New York City"/>
    <x v="15"/>
    <n v="10035"/>
    <x v="3"/>
    <s v="OFF-ST-10001505"/>
    <x v="1"/>
    <x v="4"/>
    <s v="Perma STOR-ALL Hanging File Box, 13 1/8&quot;W x 12 1/4&quot;D x 10 1/2&quot;H"/>
    <n v="17.940000000000001"/>
    <n v="3"/>
    <n v="0"/>
    <x v="4146"/>
  </r>
  <r>
    <n v="5009"/>
    <x v="2481"/>
    <x v="67"/>
    <d v="2015-09-14T00:00:00"/>
    <s v="Standard Class"/>
    <s v="LR-17035"/>
    <s v="Lisa Ryan"/>
    <x v="1"/>
    <s v="United States"/>
    <s v="Philadelphia"/>
    <x v="9"/>
    <n v="19134"/>
    <x v="3"/>
    <s v="OFF-BI-10004781"/>
    <x v="1"/>
    <x v="8"/>
    <s v="GBC Wire Binding Strips"/>
    <n v="9.5220000000000002"/>
    <n v="1"/>
    <n v="0.7"/>
    <x v="4147"/>
  </r>
  <r>
    <n v="5010"/>
    <x v="2481"/>
    <x v="67"/>
    <d v="2015-09-14T00:00:00"/>
    <s v="Standard Class"/>
    <s v="LR-17035"/>
    <s v="Lisa Ryan"/>
    <x v="1"/>
    <s v="United States"/>
    <s v="Philadelphia"/>
    <x v="9"/>
    <n v="19134"/>
    <x v="3"/>
    <s v="TEC-PH-10002680"/>
    <x v="2"/>
    <x v="7"/>
    <s v="Samsung Galaxy Note 3"/>
    <n v="791.96400000000006"/>
    <n v="6"/>
    <n v="0.4"/>
    <x v="4148"/>
  </r>
  <r>
    <n v="5011"/>
    <x v="2481"/>
    <x v="67"/>
    <d v="2015-09-14T00:00:00"/>
    <s v="Standard Class"/>
    <s v="LR-17035"/>
    <s v="Lisa Ryan"/>
    <x v="1"/>
    <s v="United States"/>
    <s v="Philadelphia"/>
    <x v="9"/>
    <n v="19134"/>
    <x v="3"/>
    <s v="OFF-BI-10000848"/>
    <x v="1"/>
    <x v="8"/>
    <s v="Angle-D Ring Binders"/>
    <n v="4.923"/>
    <n v="3"/>
    <n v="0.7"/>
    <x v="4149"/>
  </r>
  <r>
    <n v="5012"/>
    <x v="2482"/>
    <x v="943"/>
    <d v="2017-05-13T00:00:00"/>
    <s v="First Class"/>
    <s v="TS-21370"/>
    <s v="Todd Sumrall"/>
    <x v="1"/>
    <s v="United States"/>
    <s v="Phoenix"/>
    <x v="16"/>
    <n v="85023"/>
    <x v="1"/>
    <s v="FUR-BO-10004467"/>
    <x v="0"/>
    <x v="0"/>
    <s v="Bestar Classic Bookcase"/>
    <n v="209.97900000000001"/>
    <n v="7"/>
    <n v="0.7"/>
    <x v="4150"/>
  </r>
  <r>
    <n v="5013"/>
    <x v="2483"/>
    <x v="246"/>
    <d v="2017-07-26T00:00:00"/>
    <s v="Standard Class"/>
    <s v="SW-20350"/>
    <s v="Sean Wendt"/>
    <x v="2"/>
    <s v="United States"/>
    <s v="Cleveland"/>
    <x v="24"/>
    <n v="44105"/>
    <x v="3"/>
    <s v="OFF-BI-10001670"/>
    <x v="1"/>
    <x v="8"/>
    <s v="Vinyl Sectional Post Binders"/>
    <n v="33.93"/>
    <n v="3"/>
    <n v="0.7"/>
    <x v="2977"/>
  </r>
  <r>
    <n v="5014"/>
    <x v="2483"/>
    <x v="246"/>
    <d v="2017-07-26T00:00:00"/>
    <s v="Standard Class"/>
    <s v="SW-20350"/>
    <s v="Sean Wendt"/>
    <x v="2"/>
    <s v="United States"/>
    <s v="Cleveland"/>
    <x v="24"/>
    <n v="44105"/>
    <x v="3"/>
    <s v="OFF-ST-10000136"/>
    <x v="1"/>
    <x v="4"/>
    <s v="Letter Size File"/>
    <n v="222.32"/>
    <n v="7"/>
    <n v="0.2"/>
    <x v="4151"/>
  </r>
  <r>
    <n v="5015"/>
    <x v="2483"/>
    <x v="246"/>
    <d v="2017-07-26T00:00:00"/>
    <s v="Standard Class"/>
    <s v="SW-20350"/>
    <s v="Sean Wendt"/>
    <x v="2"/>
    <s v="United States"/>
    <s v="Cleveland"/>
    <x v="24"/>
    <n v="44105"/>
    <x v="3"/>
    <s v="TEC-PH-10004522"/>
    <x v="2"/>
    <x v="7"/>
    <s v="Dexim XPower Skin Super-Thin Power Case for iPhone 5 - Black"/>
    <n v="210.56399999999999"/>
    <n v="6"/>
    <n v="0.4"/>
    <x v="4152"/>
  </r>
  <r>
    <n v="5016"/>
    <x v="2484"/>
    <x v="156"/>
    <d v="2014-11-29T00:00:00"/>
    <s v="Standard Class"/>
    <s v="TH-21100"/>
    <s v="Thea Hendricks"/>
    <x v="0"/>
    <s v="United States"/>
    <s v="Toledo"/>
    <x v="24"/>
    <n v="43615"/>
    <x v="3"/>
    <s v="FUR-FU-10002960"/>
    <x v="0"/>
    <x v="5"/>
    <s v="Eldon 200 Class Desk Accessories, Burgundy"/>
    <n v="35.167999999999999"/>
    <n v="7"/>
    <n v="0.2"/>
    <x v="202"/>
  </r>
  <r>
    <n v="5017"/>
    <x v="2484"/>
    <x v="156"/>
    <d v="2014-11-29T00:00:00"/>
    <s v="Standard Class"/>
    <s v="TH-21100"/>
    <s v="Thea Hendricks"/>
    <x v="0"/>
    <s v="United States"/>
    <s v="Toledo"/>
    <x v="24"/>
    <n v="43615"/>
    <x v="3"/>
    <s v="TEC-PH-10002584"/>
    <x v="2"/>
    <x v="7"/>
    <s v="Samsung Galaxy S4"/>
    <n v="1502.376"/>
    <n v="4"/>
    <n v="0.4"/>
    <x v="4153"/>
  </r>
  <r>
    <n v="5018"/>
    <x v="2485"/>
    <x v="647"/>
    <d v="2014-11-18T00:00:00"/>
    <s v="First Class"/>
    <s v="SS-20410"/>
    <s v="Shahid Shariari"/>
    <x v="0"/>
    <s v="United States"/>
    <s v="Los Angeles"/>
    <x v="1"/>
    <n v="90008"/>
    <x v="1"/>
    <s v="FUR-FU-10002505"/>
    <x v="0"/>
    <x v="5"/>
    <s v="Eldon 100 Class Desk Accessories"/>
    <n v="10.11"/>
    <n v="3"/>
    <n v="0"/>
    <x v="4154"/>
  </r>
  <r>
    <n v="5019"/>
    <x v="2485"/>
    <x v="647"/>
    <d v="2014-11-18T00:00:00"/>
    <s v="First Class"/>
    <s v="SS-20410"/>
    <s v="Shahid Shariari"/>
    <x v="0"/>
    <s v="United States"/>
    <s v="Los Angeles"/>
    <x v="1"/>
    <n v="90008"/>
    <x v="1"/>
    <s v="TEC-AC-10003832"/>
    <x v="2"/>
    <x v="11"/>
    <s v="Logitech P710e Mobile Speakerphone"/>
    <n v="772.47"/>
    <n v="3"/>
    <n v="0"/>
    <x v="4155"/>
  </r>
  <r>
    <n v="5020"/>
    <x v="2485"/>
    <x v="647"/>
    <d v="2014-11-18T00:00:00"/>
    <s v="First Class"/>
    <s v="SS-20410"/>
    <s v="Shahid Shariari"/>
    <x v="0"/>
    <s v="United States"/>
    <s v="Los Angeles"/>
    <x v="1"/>
    <n v="90008"/>
    <x v="1"/>
    <s v="OFF-SU-10002537"/>
    <x v="1"/>
    <x v="14"/>
    <s v="Acme Box Cutter Scissors"/>
    <n v="20.46"/>
    <n v="2"/>
    <n v="0"/>
    <x v="4156"/>
  </r>
  <r>
    <n v="5021"/>
    <x v="2486"/>
    <x v="721"/>
    <d v="2017-03-25T00:00:00"/>
    <s v="Second Class"/>
    <s v="MZ-17515"/>
    <s v="Mary Zewe"/>
    <x v="1"/>
    <s v="United States"/>
    <s v="New York City"/>
    <x v="15"/>
    <n v="10011"/>
    <x v="3"/>
    <s v="OFF-SU-10003505"/>
    <x v="1"/>
    <x v="14"/>
    <s v="Premier Electric Letter Opener"/>
    <n v="347.58"/>
    <n v="3"/>
    <n v="0"/>
    <x v="4157"/>
  </r>
  <r>
    <n v="5022"/>
    <x v="2487"/>
    <x v="122"/>
    <d v="2016-12-24T00:00:00"/>
    <s v="Standard Class"/>
    <s v="JE-15475"/>
    <s v="Jeremy Ellison"/>
    <x v="0"/>
    <s v="United States"/>
    <s v="San Diego"/>
    <x v="1"/>
    <n v="92037"/>
    <x v="1"/>
    <s v="TEC-AC-10001465"/>
    <x v="2"/>
    <x v="11"/>
    <s v="SanDisk Cruzer 64 GB USB Flash Drive"/>
    <n v="72.64"/>
    <n v="2"/>
    <n v="0"/>
    <x v="4158"/>
  </r>
  <r>
    <n v="5023"/>
    <x v="2487"/>
    <x v="122"/>
    <d v="2016-12-24T00:00:00"/>
    <s v="Standard Class"/>
    <s v="JE-15475"/>
    <s v="Jeremy Ellison"/>
    <x v="0"/>
    <s v="United States"/>
    <s v="San Diego"/>
    <x v="1"/>
    <n v="92037"/>
    <x v="1"/>
    <s v="TEC-AC-10003832"/>
    <x v="2"/>
    <x v="11"/>
    <s v="Logitech P710e Mobile Speakerphone"/>
    <n v="772.47"/>
    <n v="3"/>
    <n v="0"/>
    <x v="4155"/>
  </r>
  <r>
    <n v="5024"/>
    <x v="2487"/>
    <x v="122"/>
    <d v="2016-12-24T00:00:00"/>
    <s v="Standard Class"/>
    <s v="JE-15475"/>
    <s v="Jeremy Ellison"/>
    <x v="0"/>
    <s v="United States"/>
    <s v="San Diego"/>
    <x v="1"/>
    <n v="92037"/>
    <x v="1"/>
    <s v="FUR-FU-10003731"/>
    <x v="0"/>
    <x v="5"/>
    <s v="Eldon Expressions Wood and Plastic Desk Accessories, Oak"/>
    <n v="39.92"/>
    <n v="4"/>
    <n v="0"/>
    <x v="3395"/>
  </r>
  <r>
    <n v="5025"/>
    <x v="2488"/>
    <x v="570"/>
    <d v="2017-08-03T00:00:00"/>
    <s v="Standard Class"/>
    <s v="RF-19735"/>
    <s v="Roland Fjeld"/>
    <x v="0"/>
    <s v="United States"/>
    <s v="Oklahoma City"/>
    <x v="26"/>
    <n v="73120"/>
    <x v="2"/>
    <s v="OFF-BI-10004828"/>
    <x v="1"/>
    <x v="8"/>
    <s v="GBC Poly Designer Binding Covers"/>
    <n v="33.479999999999997"/>
    <n v="2"/>
    <n v="0"/>
    <x v="4159"/>
  </r>
  <r>
    <n v="5026"/>
    <x v="2488"/>
    <x v="570"/>
    <d v="2017-08-03T00:00:00"/>
    <s v="Standard Class"/>
    <s v="RF-19735"/>
    <s v="Roland Fjeld"/>
    <x v="0"/>
    <s v="United States"/>
    <s v="Oklahoma City"/>
    <x v="26"/>
    <n v="73120"/>
    <x v="2"/>
    <s v="TEC-PH-10003012"/>
    <x v="2"/>
    <x v="7"/>
    <s v="Nortel Meridian M3904 Professional Digital phone"/>
    <n v="461.97"/>
    <n v="3"/>
    <n v="0"/>
    <x v="4160"/>
  </r>
  <r>
    <n v="5027"/>
    <x v="2488"/>
    <x v="570"/>
    <d v="2017-08-03T00:00:00"/>
    <s v="Standard Class"/>
    <s v="RF-19735"/>
    <s v="Roland Fjeld"/>
    <x v="0"/>
    <s v="United States"/>
    <s v="Oklahoma City"/>
    <x v="26"/>
    <n v="73120"/>
    <x v="2"/>
    <s v="OFF-AP-10002311"/>
    <x v="1"/>
    <x v="9"/>
    <s v="Holmes Replacement Filter for HEPA Air Cleaner, Very Large Room, HEPA Filter"/>
    <n v="137.62"/>
    <n v="2"/>
    <n v="0"/>
    <x v="1684"/>
  </r>
  <r>
    <n v="5028"/>
    <x v="2488"/>
    <x v="570"/>
    <d v="2017-08-03T00:00:00"/>
    <s v="Standard Class"/>
    <s v="RF-19735"/>
    <s v="Roland Fjeld"/>
    <x v="0"/>
    <s v="United States"/>
    <s v="Oklahoma City"/>
    <x v="26"/>
    <n v="73120"/>
    <x v="2"/>
    <s v="FUR-CH-10004626"/>
    <x v="0"/>
    <x v="1"/>
    <s v="Office Star Flex Back Scooter Chair with Aluminum Finish Frame"/>
    <n v="302.67"/>
    <n v="3"/>
    <n v="0"/>
    <x v="4161"/>
  </r>
  <r>
    <n v="5029"/>
    <x v="2489"/>
    <x v="814"/>
    <d v="2014-09-07T00:00:00"/>
    <s v="Second Class"/>
    <s v="CV-12295"/>
    <s v="Christina VanderZanden"/>
    <x v="0"/>
    <s v="United States"/>
    <s v="Chicago"/>
    <x v="10"/>
    <n v="60653"/>
    <x v="2"/>
    <s v="TEC-AC-10001606"/>
    <x v="2"/>
    <x v="11"/>
    <s v="Logitech Wireless Performance Mouse MX for PC and Mac"/>
    <n v="239.976"/>
    <n v="3"/>
    <n v="0.2"/>
    <x v="4162"/>
  </r>
  <r>
    <n v="5030"/>
    <x v="2490"/>
    <x v="926"/>
    <d v="2017-02-02T00:00:00"/>
    <s v="Standard Class"/>
    <s v="VG-21790"/>
    <s v="Vivek Gonzalez"/>
    <x v="0"/>
    <s v="United States"/>
    <s v="San Francisco"/>
    <x v="1"/>
    <n v="94109"/>
    <x v="1"/>
    <s v="OFF-AR-10001216"/>
    <x v="1"/>
    <x v="6"/>
    <s v="Newell 339"/>
    <n v="8.34"/>
    <n v="3"/>
    <n v="0"/>
    <x v="495"/>
  </r>
  <r>
    <n v="5031"/>
    <x v="2490"/>
    <x v="926"/>
    <d v="2017-02-02T00:00:00"/>
    <s v="Standard Class"/>
    <s v="VG-21790"/>
    <s v="Vivek Gonzalez"/>
    <x v="0"/>
    <s v="United States"/>
    <s v="San Francisco"/>
    <x v="1"/>
    <n v="94109"/>
    <x v="1"/>
    <s v="OFF-SU-10001664"/>
    <x v="1"/>
    <x v="14"/>
    <s v="Acme Office Executive Series Stainless Steel Trimmers"/>
    <n v="8.57"/>
    <n v="1"/>
    <n v="0"/>
    <x v="4163"/>
  </r>
  <r>
    <n v="5032"/>
    <x v="2490"/>
    <x v="926"/>
    <d v="2017-02-02T00:00:00"/>
    <s v="Standard Class"/>
    <s v="VG-21790"/>
    <s v="Vivek Gonzalez"/>
    <x v="0"/>
    <s v="United States"/>
    <s v="San Francisco"/>
    <x v="1"/>
    <n v="94109"/>
    <x v="1"/>
    <s v="OFF-BI-10002498"/>
    <x v="1"/>
    <x v="8"/>
    <s v="Clear Mylar Reinforcing Strips"/>
    <n v="119.616"/>
    <n v="8"/>
    <n v="0.2"/>
    <x v="484"/>
  </r>
  <r>
    <n v="5033"/>
    <x v="2491"/>
    <x v="482"/>
    <d v="2017-01-02T00:00:00"/>
    <s v="Standard Class"/>
    <s v="BB-11545"/>
    <s v="Brenda Bowman"/>
    <x v="1"/>
    <s v="United States"/>
    <s v="Vineland"/>
    <x v="30"/>
    <n v="8360"/>
    <x v="3"/>
    <s v="FUR-CH-10003968"/>
    <x v="0"/>
    <x v="1"/>
    <s v="Novimex Turbo Task Chair"/>
    <n v="212.94"/>
    <n v="3"/>
    <n v="0"/>
    <x v="4164"/>
  </r>
  <r>
    <n v="5034"/>
    <x v="2491"/>
    <x v="482"/>
    <d v="2017-01-02T00:00:00"/>
    <s v="Standard Class"/>
    <s v="BB-11545"/>
    <s v="Brenda Bowman"/>
    <x v="1"/>
    <s v="United States"/>
    <s v="Vineland"/>
    <x v="30"/>
    <n v="8360"/>
    <x v="3"/>
    <s v="OFF-AP-10002765"/>
    <x v="1"/>
    <x v="9"/>
    <s v="Fellowes Advanced Computer Series Surge Protectors"/>
    <n v="26.49"/>
    <n v="1"/>
    <n v="0"/>
    <x v="4165"/>
  </r>
  <r>
    <n v="5035"/>
    <x v="2492"/>
    <x v="101"/>
    <d v="2015-08-13T00:00:00"/>
    <s v="Second Class"/>
    <s v="HR-14770"/>
    <s v="Hallie Redmond"/>
    <x v="2"/>
    <s v="United States"/>
    <s v="Milwaukee"/>
    <x v="6"/>
    <n v="53209"/>
    <x v="2"/>
    <s v="FUR-BO-10004690"/>
    <x v="0"/>
    <x v="0"/>
    <s v="O'Sullivan Cherrywood Estates Traditional Barrister Bookcase"/>
    <n v="687.4"/>
    <n v="5"/>
    <n v="0"/>
    <x v="4166"/>
  </r>
  <r>
    <n v="5036"/>
    <x v="2493"/>
    <x v="322"/>
    <d v="2014-04-12T00:00:00"/>
    <s v="Standard Class"/>
    <s v="SC-20260"/>
    <s v="Scott Cohen"/>
    <x v="1"/>
    <s v="United States"/>
    <s v="Seattle"/>
    <x v="4"/>
    <n v="98115"/>
    <x v="1"/>
    <s v="FUR-TA-10000688"/>
    <x v="0"/>
    <x v="3"/>
    <s v="Chromcraft Bull-Nose Wood Round Conference Table Top, Wood Base"/>
    <n v="653.54999999999995"/>
    <n v="3"/>
    <n v="0"/>
    <x v="2485"/>
  </r>
  <r>
    <n v="5037"/>
    <x v="2493"/>
    <x v="322"/>
    <d v="2014-04-12T00:00:00"/>
    <s v="Standard Class"/>
    <s v="SC-20260"/>
    <s v="Scott Cohen"/>
    <x v="1"/>
    <s v="United States"/>
    <s v="Seattle"/>
    <x v="4"/>
    <n v="98115"/>
    <x v="1"/>
    <s v="TEC-AC-10003441"/>
    <x v="2"/>
    <x v="11"/>
    <s v="Kingston Digital DataTraveler 32GB USB 2.0"/>
    <n v="33.9"/>
    <n v="2"/>
    <n v="0"/>
    <x v="4167"/>
  </r>
  <r>
    <n v="5038"/>
    <x v="2494"/>
    <x v="701"/>
    <d v="2017-11-21T00:00:00"/>
    <s v="Second Class"/>
    <s v="EG-13900"/>
    <s v="Emily Grady"/>
    <x v="0"/>
    <s v="United States"/>
    <s v="Naperville"/>
    <x v="10"/>
    <n v="60540"/>
    <x v="2"/>
    <s v="TEC-AC-10003610"/>
    <x v="2"/>
    <x v="11"/>
    <s v="Logitech Illuminated - Keyboard"/>
    <n v="239.96"/>
    <n v="5"/>
    <n v="0.2"/>
    <x v="4168"/>
  </r>
  <r>
    <n v="5039"/>
    <x v="2495"/>
    <x v="655"/>
    <d v="2015-07-12T00:00:00"/>
    <s v="First Class"/>
    <s v="TS-21370"/>
    <s v="Todd Sumrall"/>
    <x v="1"/>
    <s v="United States"/>
    <s v="Wilmington"/>
    <x v="13"/>
    <n v="19805"/>
    <x v="3"/>
    <s v="FUR-TA-10001520"/>
    <x v="0"/>
    <x v="3"/>
    <s v="Lesro Sheffield Collection Coffee Table, End Table, Center Table, Corner Table"/>
    <n v="199.83600000000001"/>
    <n v="4"/>
    <n v="0.3"/>
    <x v="4169"/>
  </r>
  <r>
    <n v="5040"/>
    <x v="2495"/>
    <x v="655"/>
    <d v="2015-07-12T00:00:00"/>
    <s v="First Class"/>
    <s v="TS-21370"/>
    <s v="Todd Sumrall"/>
    <x v="1"/>
    <s v="United States"/>
    <s v="Wilmington"/>
    <x v="13"/>
    <n v="19805"/>
    <x v="3"/>
    <s v="TEC-PH-10001817"/>
    <x v="2"/>
    <x v="7"/>
    <s v="Wilson Electronics DB Pro Signal Booster"/>
    <n v="716"/>
    <n v="2"/>
    <n v="0"/>
    <x v="4170"/>
  </r>
  <r>
    <n v="5041"/>
    <x v="2495"/>
    <x v="655"/>
    <d v="2015-07-12T00:00:00"/>
    <s v="First Class"/>
    <s v="TS-21370"/>
    <s v="Todd Sumrall"/>
    <x v="1"/>
    <s v="United States"/>
    <s v="Wilmington"/>
    <x v="13"/>
    <n v="19805"/>
    <x v="3"/>
    <s v="OFF-BI-10004492"/>
    <x v="1"/>
    <x v="8"/>
    <s v="Tuf-Vin Binders"/>
    <n v="221.06"/>
    <n v="7"/>
    <n v="0"/>
    <x v="4171"/>
  </r>
  <r>
    <n v="5042"/>
    <x v="2496"/>
    <x v="338"/>
    <d v="2016-11-13T00:00:00"/>
    <s v="Second Class"/>
    <s v="AI-10855"/>
    <s v="Arianne Irving"/>
    <x v="0"/>
    <s v="United States"/>
    <s v="Los Angeles"/>
    <x v="1"/>
    <n v="90036"/>
    <x v="1"/>
    <s v="OFF-PA-10002421"/>
    <x v="1"/>
    <x v="10"/>
    <s v="Embossed Ink Jet Note Cards"/>
    <n v="67.709999999999994"/>
    <n v="3"/>
    <n v="0"/>
    <x v="4172"/>
  </r>
  <r>
    <n v="5043"/>
    <x v="2496"/>
    <x v="338"/>
    <d v="2016-11-13T00:00:00"/>
    <s v="Second Class"/>
    <s v="AI-10855"/>
    <s v="Arianne Irving"/>
    <x v="0"/>
    <s v="United States"/>
    <s v="Los Angeles"/>
    <x v="1"/>
    <n v="90036"/>
    <x v="1"/>
    <s v="OFF-AP-10000055"/>
    <x v="1"/>
    <x v="9"/>
    <s v="Belkin F9S820V06 8 Outlet Surge"/>
    <n v="129.91999999999999"/>
    <n v="4"/>
    <n v="0"/>
    <x v="4173"/>
  </r>
  <r>
    <n v="5044"/>
    <x v="2496"/>
    <x v="338"/>
    <d v="2016-11-13T00:00:00"/>
    <s v="Second Class"/>
    <s v="AI-10855"/>
    <s v="Arianne Irving"/>
    <x v="0"/>
    <s v="United States"/>
    <s v="Los Angeles"/>
    <x v="1"/>
    <n v="90036"/>
    <x v="1"/>
    <s v="FUR-FU-10000965"/>
    <x v="0"/>
    <x v="5"/>
    <s v="Howard Miller 11-1/2&quot; Diameter Ridgewood Wall Clock"/>
    <n v="467.46"/>
    <n v="9"/>
    <n v="0"/>
    <x v="4174"/>
  </r>
  <r>
    <n v="5045"/>
    <x v="2496"/>
    <x v="338"/>
    <d v="2016-11-13T00:00:00"/>
    <s v="Second Class"/>
    <s v="AI-10855"/>
    <s v="Arianne Irving"/>
    <x v="0"/>
    <s v="United States"/>
    <s v="Los Angeles"/>
    <x v="1"/>
    <n v="90036"/>
    <x v="1"/>
    <s v="OFF-PA-10001363"/>
    <x v="1"/>
    <x v="10"/>
    <s v="Xerox 1933"/>
    <n v="61.4"/>
    <n v="5"/>
    <n v="0"/>
    <x v="4175"/>
  </r>
  <r>
    <n v="5046"/>
    <x v="2496"/>
    <x v="338"/>
    <d v="2016-11-13T00:00:00"/>
    <s v="Second Class"/>
    <s v="AI-10855"/>
    <s v="Arianne Irving"/>
    <x v="0"/>
    <s v="United States"/>
    <s v="Los Angeles"/>
    <x v="1"/>
    <n v="90036"/>
    <x v="1"/>
    <s v="OFF-ST-10001496"/>
    <x v="1"/>
    <x v="4"/>
    <s v="Standard Rollaway File with Lock"/>
    <n v="720.76"/>
    <n v="4"/>
    <n v="0"/>
    <x v="4176"/>
  </r>
  <r>
    <n v="5047"/>
    <x v="2496"/>
    <x v="338"/>
    <d v="2016-11-13T00:00:00"/>
    <s v="Second Class"/>
    <s v="AI-10855"/>
    <s v="Arianne Irving"/>
    <x v="0"/>
    <s v="United States"/>
    <s v="Los Angeles"/>
    <x v="1"/>
    <n v="90036"/>
    <x v="1"/>
    <s v="OFF-BI-10004656"/>
    <x v="1"/>
    <x v="8"/>
    <s v="Peel &amp; Stick Add-On Corner Pockets"/>
    <n v="5.1840000000000002"/>
    <n v="3"/>
    <n v="0.2"/>
    <x v="1653"/>
  </r>
  <r>
    <n v="5048"/>
    <x v="2496"/>
    <x v="338"/>
    <d v="2016-11-13T00:00:00"/>
    <s v="Second Class"/>
    <s v="AI-10855"/>
    <s v="Arianne Irving"/>
    <x v="0"/>
    <s v="United States"/>
    <s v="Los Angeles"/>
    <x v="1"/>
    <n v="90036"/>
    <x v="1"/>
    <s v="OFF-AR-10001227"/>
    <x v="1"/>
    <x v="6"/>
    <s v="Newell 338"/>
    <n v="14.7"/>
    <n v="5"/>
    <n v="0"/>
    <x v="4177"/>
  </r>
  <r>
    <n v="5049"/>
    <x v="2497"/>
    <x v="691"/>
    <d v="2014-04-04T00:00:00"/>
    <s v="Standard Class"/>
    <s v="DD-13570"/>
    <s v="Dorothy Dickinson"/>
    <x v="0"/>
    <s v="United States"/>
    <s v="Chicago"/>
    <x v="10"/>
    <n v="60610"/>
    <x v="2"/>
    <s v="OFF-BI-10002071"/>
    <x v="1"/>
    <x v="8"/>
    <s v="Fellowes Black Plastic Comb Bindings"/>
    <n v="8.1340000000000003"/>
    <n v="7"/>
    <n v="0.8"/>
    <x v="4178"/>
  </r>
  <r>
    <n v="5050"/>
    <x v="2497"/>
    <x v="691"/>
    <d v="2014-04-04T00:00:00"/>
    <s v="Standard Class"/>
    <s v="DD-13570"/>
    <s v="Dorothy Dickinson"/>
    <x v="0"/>
    <s v="United States"/>
    <s v="Chicago"/>
    <x v="10"/>
    <n v="60610"/>
    <x v="2"/>
    <s v="TEC-AC-10004901"/>
    <x v="2"/>
    <x v="11"/>
    <s v="Kensington SlimBlade Notebook Wireless Mouse with Nano Receiver "/>
    <n v="79.983999999999995"/>
    <n v="2"/>
    <n v="0.2"/>
    <x v="4179"/>
  </r>
  <r>
    <n v="5051"/>
    <x v="2498"/>
    <x v="227"/>
    <d v="2015-09-24T00:00:00"/>
    <s v="Standard Class"/>
    <s v="AB-10060"/>
    <s v="Adam Bellavance"/>
    <x v="2"/>
    <s v="United States"/>
    <s v="Des Moines"/>
    <x v="4"/>
    <n v="98198"/>
    <x v="1"/>
    <s v="OFF-PA-10001776"/>
    <x v="1"/>
    <x v="10"/>
    <s v="Wirebound Message Books, Four 2 3/4&quot; x 5&quot; Forms per Page, 600 Sets per Book"/>
    <n v="18.54"/>
    <n v="2"/>
    <n v="0"/>
    <x v="2022"/>
  </r>
  <r>
    <n v="5052"/>
    <x v="2499"/>
    <x v="209"/>
    <d v="2015-11-11T00:00:00"/>
    <s v="Standard Class"/>
    <s v="KB-16240"/>
    <s v="Karen Bern"/>
    <x v="1"/>
    <s v="United States"/>
    <s v="Philadelphia"/>
    <x v="9"/>
    <n v="19140"/>
    <x v="3"/>
    <s v="OFF-EN-10000483"/>
    <x v="1"/>
    <x v="12"/>
    <s v="White Envelopes, White Envelopes with Clear Poly Window"/>
    <n v="24.4"/>
    <n v="2"/>
    <n v="0.2"/>
    <x v="4180"/>
  </r>
  <r>
    <n v="5053"/>
    <x v="2500"/>
    <x v="240"/>
    <d v="2017-05-19T00:00:00"/>
    <s v="Same Day"/>
    <s v="JC-15775"/>
    <s v="John Castell"/>
    <x v="0"/>
    <s v="United States"/>
    <s v="Atlanta"/>
    <x v="32"/>
    <n v="30318"/>
    <x v="0"/>
    <s v="OFF-PA-10003129"/>
    <x v="1"/>
    <x v="10"/>
    <s v="Tops White Computer Printout Paper"/>
    <n v="195.64"/>
    <n v="4"/>
    <n v="0"/>
    <x v="4000"/>
  </r>
  <r>
    <n v="5054"/>
    <x v="2501"/>
    <x v="928"/>
    <d v="2015-01-08T00:00:00"/>
    <s v="Second Class"/>
    <s v="AH-10465"/>
    <s v="Amy Hunt"/>
    <x v="0"/>
    <s v="United States"/>
    <s v="Dallas"/>
    <x v="5"/>
    <n v="75217"/>
    <x v="2"/>
    <s v="TEC-AC-10003198"/>
    <x v="2"/>
    <x v="11"/>
    <s v="Enermax Acrylux Wireless Keyboard"/>
    <n v="398.4"/>
    <n v="5"/>
    <n v="0.2"/>
    <x v="4181"/>
  </r>
  <r>
    <n v="5055"/>
    <x v="2501"/>
    <x v="928"/>
    <d v="2015-01-08T00:00:00"/>
    <s v="Second Class"/>
    <s v="AH-10465"/>
    <s v="Amy Hunt"/>
    <x v="0"/>
    <s v="United States"/>
    <s v="Dallas"/>
    <x v="5"/>
    <n v="75217"/>
    <x v="2"/>
    <s v="OFF-AR-10001246"/>
    <x v="1"/>
    <x v="6"/>
    <s v="Newell 317"/>
    <n v="7.056"/>
    <n v="3"/>
    <n v="0.2"/>
    <x v="41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items count="2503">
        <item x="1333"/>
        <item x="1534"/>
        <item x="1895"/>
        <item x="1921"/>
        <item x="2261"/>
        <item x="196"/>
        <item x="765"/>
        <item x="1898"/>
        <item x="866"/>
        <item x="2446"/>
        <item x="1685"/>
        <item x="1161"/>
        <item x="2008"/>
        <item x="1785"/>
        <item x="1630"/>
        <item x="2127"/>
        <item x="940"/>
        <item x="888"/>
        <item x="2224"/>
        <item x="2087"/>
        <item x="1633"/>
        <item x="254"/>
        <item x="1939"/>
        <item x="75"/>
        <item x="1118"/>
        <item x="334"/>
        <item x="1643"/>
        <item x="868"/>
        <item x="1531"/>
        <item x="421"/>
        <item x="755"/>
        <item x="1682"/>
        <item x="7"/>
        <item x="1894"/>
        <item x="2335"/>
        <item x="1637"/>
        <item x="29"/>
        <item x="1002"/>
        <item x="1236"/>
        <item x="1504"/>
        <item x="351"/>
        <item x="358"/>
        <item x="1877"/>
        <item x="626"/>
        <item x="742"/>
        <item x="2239"/>
        <item x="1342"/>
        <item x="396"/>
        <item x="2402"/>
        <item x="1552"/>
        <item x="1600"/>
        <item x="2328"/>
        <item x="1241"/>
        <item x="1559"/>
        <item x="1478"/>
        <item x="2237"/>
        <item x="1335"/>
        <item x="70"/>
        <item x="1329"/>
        <item x="574"/>
        <item x="2258"/>
        <item x="1012"/>
        <item x="965"/>
        <item x="843"/>
        <item x="1149"/>
        <item x="1995"/>
        <item x="1754"/>
        <item x="140"/>
        <item x="729"/>
        <item x="980"/>
        <item x="135"/>
        <item x="1242"/>
        <item x="327"/>
        <item x="343"/>
        <item x="2327"/>
        <item x="1278"/>
        <item x="2359"/>
        <item x="1850"/>
        <item x="183"/>
        <item x="2403"/>
        <item x="226"/>
        <item x="1220"/>
        <item x="328"/>
        <item x="1447"/>
        <item x="1597"/>
        <item x="2315"/>
        <item x="1969"/>
        <item x="901"/>
        <item x="1668"/>
        <item x="56"/>
        <item x="2040"/>
        <item x="1864"/>
        <item x="463"/>
        <item x="3"/>
        <item x="175"/>
        <item x="1625"/>
        <item x="759"/>
        <item x="982"/>
        <item x="2226"/>
        <item x="1980"/>
        <item x="2023"/>
        <item x="911"/>
        <item x="2196"/>
        <item x="773"/>
        <item x="894"/>
        <item x="337"/>
        <item x="477"/>
        <item x="553"/>
        <item x="640"/>
        <item x="82"/>
        <item x="860"/>
        <item x="709"/>
        <item x="2339"/>
        <item x="1527"/>
        <item x="561"/>
        <item x="2392"/>
        <item x="867"/>
        <item x="1832"/>
        <item x="674"/>
        <item x="1762"/>
        <item x="143"/>
        <item x="1951"/>
        <item x="1336"/>
        <item x="2357"/>
        <item x="634"/>
        <item x="1150"/>
        <item x="155"/>
        <item x="633"/>
        <item x="1975"/>
        <item x="969"/>
        <item x="813"/>
        <item x="2001"/>
        <item x="1315"/>
        <item x="2142"/>
        <item x="2137"/>
        <item x="90"/>
        <item x="1022"/>
        <item x="2340"/>
        <item x="164"/>
        <item x="1578"/>
        <item x="715"/>
        <item x="1729"/>
        <item x="345"/>
        <item x="1052"/>
        <item x="1730"/>
        <item x="1911"/>
        <item x="839"/>
        <item x="2467"/>
        <item x="1379"/>
        <item x="1080"/>
        <item x="400"/>
        <item x="2141"/>
        <item x="1034"/>
        <item x="655"/>
        <item x="1306"/>
        <item x="551"/>
        <item x="1896"/>
        <item x="2055"/>
        <item x="580"/>
        <item x="566"/>
        <item x="801"/>
        <item x="1331"/>
        <item x="2038"/>
        <item x="2257"/>
        <item x="1280"/>
        <item x="461"/>
        <item x="2035"/>
        <item x="2485"/>
        <item x="1443"/>
        <item x="222"/>
        <item x="2185"/>
        <item x="552"/>
        <item x="1091"/>
        <item x="564"/>
        <item x="2042"/>
        <item x="2066"/>
        <item x="1237"/>
        <item x="1564"/>
        <item x="1268"/>
        <item x="997"/>
        <item x="1815"/>
        <item x="1359"/>
        <item x="153"/>
        <item x="332"/>
        <item x="748"/>
        <item x="2189"/>
        <item x="1494"/>
        <item x="139"/>
        <item x="1296"/>
        <item x="1008"/>
        <item x="1480"/>
        <item x="277"/>
        <item x="1588"/>
        <item x="976"/>
        <item x="113"/>
        <item x="2472"/>
        <item x="342"/>
        <item x="878"/>
        <item x="1891"/>
        <item x="2413"/>
        <item x="441"/>
        <item x="1954"/>
        <item x="845"/>
        <item x="98"/>
        <item x="2102"/>
        <item x="225"/>
        <item x="2427"/>
        <item x="402"/>
        <item x="417"/>
        <item x="745"/>
        <item x="377"/>
        <item x="1651"/>
        <item x="221"/>
        <item x="1964"/>
        <item x="276"/>
        <item x="1835"/>
        <item x="824"/>
        <item x="799"/>
        <item x="1908"/>
        <item x="711"/>
        <item x="1551"/>
        <item x="548"/>
        <item x="1223"/>
        <item x="406"/>
        <item x="1516"/>
        <item x="1976"/>
        <item x="1638"/>
        <item x="438"/>
        <item x="1488"/>
        <item x="2104"/>
        <item x="326"/>
        <item x="2321"/>
        <item x="2407"/>
        <item x="853"/>
        <item x="505"/>
        <item x="37"/>
        <item x="2384"/>
        <item x="2194"/>
        <item x="826"/>
        <item x="81"/>
        <item x="94"/>
        <item x="1826"/>
        <item x="922"/>
        <item x="1791"/>
        <item x="2244"/>
        <item x="1621"/>
        <item x="251"/>
        <item x="1906"/>
        <item x="383"/>
        <item x="1147"/>
        <item x="892"/>
        <item x="1044"/>
        <item x="854"/>
        <item x="192"/>
        <item x="1594"/>
        <item x="923"/>
        <item x="1434"/>
        <item x="818"/>
        <item x="2180"/>
        <item x="1319"/>
        <item x="9"/>
        <item x="1727"/>
        <item x="1322"/>
        <item x="1624"/>
        <item x="1530"/>
        <item x="1229"/>
        <item x="426"/>
        <item x="1221"/>
        <item x="217"/>
        <item x="1214"/>
        <item x="1321"/>
        <item x="2083"/>
        <item x="264"/>
        <item x="1016"/>
        <item x="1805"/>
        <item x="668"/>
        <item x="22"/>
        <item x="2301"/>
        <item x="544"/>
        <item x="2217"/>
        <item x="1282"/>
        <item x="913"/>
        <item x="1421"/>
        <item x="409"/>
        <item x="1195"/>
        <item x="1492"/>
        <item x="1395"/>
        <item x="964"/>
        <item x="404"/>
        <item x="2380"/>
        <item x="1347"/>
        <item x="1869"/>
        <item x="280"/>
        <item x="743"/>
        <item x="2370"/>
        <item x="2221"/>
        <item x="1916"/>
        <item x="905"/>
        <item x="1184"/>
        <item x="2418"/>
        <item x="1620"/>
        <item x="696"/>
        <item x="2489"/>
        <item x="1084"/>
        <item x="379"/>
        <item x="1061"/>
        <item x="2146"/>
        <item x="2390"/>
        <item x="1918"/>
        <item x="331"/>
        <item x="1338"/>
        <item x="2484"/>
        <item x="1861"/>
        <item x="1568"/>
        <item x="641"/>
        <item x="2191"/>
        <item x="1781"/>
        <item x="1380"/>
        <item x="224"/>
        <item x="1601"/>
        <item x="1354"/>
        <item x="1988"/>
        <item x="184"/>
        <item x="691"/>
        <item x="261"/>
        <item x="1350"/>
        <item x="2478"/>
        <item x="311"/>
        <item x="782"/>
        <item x="369"/>
        <item x="2455"/>
        <item x="1804"/>
        <item x="147"/>
        <item x="1453"/>
        <item x="2442"/>
        <item x="1711"/>
        <item x="924"/>
        <item x="1454"/>
        <item x="318"/>
        <item x="1117"/>
        <item x="2061"/>
        <item x="1355"/>
        <item x="557"/>
        <item x="88"/>
        <item x="1703"/>
        <item x="1591"/>
        <item x="486"/>
        <item x="1756"/>
        <item x="1798"/>
        <item x="2371"/>
        <item x="529"/>
        <item x="1632"/>
        <item x="1041"/>
        <item x="1787"/>
        <item x="2464"/>
        <item x="2193"/>
        <item x="2452"/>
        <item x="2307"/>
        <item x="622"/>
        <item x="2139"/>
        <item x="1131"/>
        <item x="1182"/>
        <item x="357"/>
        <item x="1472"/>
        <item x="1072"/>
        <item x="2002"/>
        <item x="600"/>
        <item x="470"/>
        <item x="495"/>
        <item x="1790"/>
        <item x="1199"/>
        <item x="1590"/>
        <item x="145"/>
        <item x="1248"/>
        <item x="2401"/>
        <item x="970"/>
        <item x="1285"/>
        <item x="1960"/>
        <item x="146"/>
        <item x="1653"/>
        <item x="1669"/>
        <item x="1584"/>
        <item x="1428"/>
        <item x="361"/>
        <item x="87"/>
        <item x="2085"/>
        <item x="1681"/>
        <item x="1740"/>
        <item x="741"/>
        <item x="2173"/>
        <item x="2126"/>
        <item x="8"/>
        <item x="1047"/>
        <item x="144"/>
        <item x="2107"/>
        <item x="584"/>
        <item x="1710"/>
        <item x="2097"/>
        <item x="793"/>
        <item x="1436"/>
        <item x="2264"/>
        <item x="1800"/>
        <item x="930"/>
        <item x="2493"/>
        <item x="2062"/>
        <item x="392"/>
        <item x="828"/>
        <item x="1202"/>
        <item x="2013"/>
        <item x="697"/>
        <item x="1722"/>
        <item x="103"/>
        <item x="2054"/>
        <item x="608"/>
        <item x="372"/>
        <item x="2110"/>
        <item x="1115"/>
        <item x="92"/>
        <item x="2022"/>
        <item x="1888"/>
        <item x="1233"/>
        <item x="244"/>
        <item x="2481"/>
        <item x="1860"/>
        <item x="1330"/>
        <item x="735"/>
        <item x="2492"/>
        <item x="1886"/>
        <item x="2247"/>
        <item x="2373"/>
        <item x="995"/>
        <item x="1218"/>
        <item x="1389"/>
        <item x="1830"/>
        <item x="1142"/>
        <item x="797"/>
        <item x="483"/>
        <item x="861"/>
        <item x="2028"/>
        <item x="1978"/>
        <item x="942"/>
        <item x="2128"/>
        <item x="2345"/>
        <item x="538"/>
        <item x="12"/>
        <item x="381"/>
        <item x="2439"/>
        <item x="1983"/>
        <item x="1866"/>
        <item x="490"/>
        <item x="928"/>
        <item x="1141"/>
        <item x="918"/>
        <item x="1845"/>
        <item x="211"/>
        <item x="2457"/>
        <item x="2333"/>
        <item x="966"/>
        <item x="521"/>
        <item x="1793"/>
        <item x="1352"/>
        <item x="57"/>
        <item x="1260"/>
        <item x="507"/>
        <item x="69"/>
        <item x="2269"/>
        <item x="863"/>
        <item x="439"/>
        <item x="482"/>
        <item x="2088"/>
        <item x="689"/>
        <item x="1878"/>
        <item x="744"/>
        <item x="1255"/>
        <item x="750"/>
        <item x="1157"/>
        <item x="2041"/>
        <item x="796"/>
        <item x="2263"/>
        <item x="1657"/>
        <item x="753"/>
        <item x="2308"/>
        <item x="354"/>
        <item x="2152"/>
        <item x="545"/>
        <item x="1554"/>
        <item x="457"/>
        <item x="985"/>
        <item x="1130"/>
        <item x="256"/>
        <item x="1246"/>
        <item x="1884"/>
        <item x="1957"/>
        <item x="546"/>
        <item x="825"/>
        <item x="988"/>
        <item x="394"/>
        <item x="1538"/>
        <item x="356"/>
        <item x="442"/>
        <item x="1670"/>
        <item x="24"/>
        <item x="1344"/>
        <item x="614"/>
        <item x="367"/>
        <item x="2143"/>
        <item x="1102"/>
        <item x="2030"/>
        <item x="1290"/>
        <item x="17"/>
        <item x="1107"/>
        <item x="2287"/>
        <item x="1139"/>
        <item x="990"/>
        <item x="2361"/>
        <item x="774"/>
        <item x="1446"/>
        <item x="2259"/>
        <item x="74"/>
        <item x="1943"/>
        <item x="993"/>
        <item x="322"/>
        <item x="968"/>
        <item x="78"/>
        <item x="692"/>
        <item x="1010"/>
        <item x="798"/>
        <item x="654"/>
        <item x="1230"/>
        <item x="628"/>
        <item x="2376"/>
        <item x="1652"/>
        <item x="450"/>
        <item x="1270"/>
        <item x="1929"/>
        <item x="2039"/>
        <item x="612"/>
        <item x="903"/>
        <item x="1776"/>
        <item x="1548"/>
        <item x="1325"/>
        <item x="2206"/>
        <item x="1038"/>
        <item x="181"/>
        <item x="994"/>
        <item x="1224"/>
        <item x="2458"/>
        <item x="1386"/>
        <item x="174"/>
        <item x="772"/>
        <item x="2362"/>
        <item x="1094"/>
        <item x="2123"/>
        <item x="1048"/>
        <item x="1500"/>
        <item x="943"/>
        <item x="2400"/>
        <item x="2003"/>
        <item x="605"/>
        <item x="491"/>
        <item x="1240"/>
        <item x="371"/>
        <item x="671"/>
        <item x="480"/>
        <item x="73"/>
        <item x="1744"/>
        <item x="945"/>
        <item x="2154"/>
        <item x="172"/>
        <item x="554"/>
        <item x="882"/>
        <item x="1529"/>
        <item x="481"/>
        <item x="2250"/>
        <item x="670"/>
        <item x="1369"/>
        <item x="909"/>
        <item x="498"/>
        <item x="836"/>
        <item x="972"/>
        <item x="1902"/>
        <item x="2453"/>
        <item x="1204"/>
        <item x="1811"/>
        <item x="274"/>
        <item x="154"/>
        <item x="1076"/>
        <item x="2332"/>
        <item x="414"/>
        <item x="761"/>
        <item x="2076"/>
        <item x="53"/>
        <item x="1686"/>
        <item x="1343"/>
        <item x="1079"/>
        <item x="1917"/>
        <item x="785"/>
        <item x="842"/>
        <item x="2255"/>
        <item x="2294"/>
        <item x="1489"/>
        <item x="1678"/>
        <item x="265"/>
        <item x="855"/>
        <item x="170"/>
        <item x="132"/>
        <item x="131"/>
        <item x="1128"/>
        <item x="408"/>
        <item x="769"/>
        <item x="890"/>
        <item x="93"/>
        <item x="321"/>
        <item x="880"/>
        <item x="639"/>
        <item x="1706"/>
        <item x="1086"/>
        <item x="559"/>
        <item x="760"/>
        <item x="1965"/>
        <item x="1913"/>
        <item x="1063"/>
        <item x="577"/>
        <item x="1819"/>
        <item x="272"/>
        <item x="489"/>
        <item x="1003"/>
        <item x="434"/>
        <item x="1448"/>
        <item x="229"/>
        <item x="1035"/>
        <item x="250"/>
        <item x="2499"/>
        <item x="2281"/>
        <item x="1514"/>
        <item x="349"/>
        <item x="1870"/>
        <item x="1073"/>
        <item x="896"/>
        <item x="1300"/>
        <item x="27"/>
        <item x="851"/>
        <item x="1388"/>
        <item x="2050"/>
        <item x="1997"/>
        <item x="2495"/>
        <item x="2144"/>
        <item x="86"/>
        <item x="1475"/>
        <item x="2404"/>
        <item x="2379"/>
        <item x="1996"/>
        <item x="1174"/>
        <item x="152"/>
        <item x="1075"/>
        <item x="287"/>
        <item x="1370"/>
        <item x="609"/>
        <item x="848"/>
        <item x="1014"/>
        <item x="1565"/>
        <item x="677"/>
        <item x="1479"/>
        <item x="1666"/>
        <item x="2386"/>
        <item x="1348"/>
        <item x="710"/>
        <item x="2174"/>
        <item x="378"/>
        <item x="1890"/>
        <item x="1219"/>
        <item x="1751"/>
        <item x="2501"/>
        <item x="955"/>
        <item x="325"/>
        <item x="1183"/>
        <item x="2461"/>
        <item x="999"/>
        <item x="1901"/>
        <item x="1208"/>
        <item x="2334"/>
        <item x="2122"/>
        <item x="536"/>
        <item x="1116"/>
        <item x="811"/>
        <item x="2082"/>
        <item x="790"/>
        <item x="1244"/>
        <item x="526"/>
        <item x="1772"/>
        <item x="418"/>
        <item x="1702"/>
        <item x="2449"/>
        <item x="138"/>
        <item x="362"/>
        <item x="1259"/>
        <item x="1644"/>
        <item x="515"/>
        <item x="2375"/>
        <item x="732"/>
        <item x="1171"/>
        <item x="1524"/>
        <item x="233"/>
        <item x="830"/>
        <item x="685"/>
        <item x="1096"/>
        <item x="1627"/>
        <item x="1186"/>
        <item x="104"/>
        <item x="307"/>
        <item x="472"/>
        <item x="2279"/>
        <item x="2299"/>
        <item x="1258"/>
        <item x="1562"/>
        <item x="249"/>
        <item x="447"/>
        <item x="823"/>
        <item x="734"/>
        <item x="1168"/>
        <item x="1387"/>
        <item x="1994"/>
        <item x="1127"/>
        <item x="1587"/>
        <item x="44"/>
        <item x="1017"/>
        <item x="270"/>
        <item x="38"/>
        <item x="1377"/>
        <item x="2498"/>
        <item x="810"/>
        <item x="1694"/>
        <item x="2077"/>
        <item x="1930"/>
        <item x="2381"/>
        <item x="1825"/>
        <item x="1693"/>
        <item x="1688"/>
        <item x="1717"/>
        <item x="2175"/>
        <item x="2471"/>
        <item x="1121"/>
        <item x="1314"/>
        <item x="1712"/>
        <item x="1696"/>
        <item x="720"/>
        <item x="2032"/>
        <item x="474"/>
        <item x="1986"/>
        <item x="1713"/>
        <item x="2029"/>
        <item x="2451"/>
        <item x="216"/>
        <item x="2078"/>
        <item x="865"/>
        <item x="2065"/>
        <item x="366"/>
        <item x="1197"/>
        <item x="2153"/>
        <item x="364"/>
        <item x="586"/>
        <item x="2094"/>
        <item x="122"/>
        <item x="2344"/>
        <item x="2108"/>
        <item x="2440"/>
        <item x="1626"/>
        <item x="1356"/>
        <item x="127"/>
        <item x="1617"/>
        <item x="2164"/>
        <item x="983"/>
        <item x="2010"/>
        <item x="822"/>
        <item x="1039"/>
        <item x="1818"/>
        <item x="2443"/>
        <item x="1037"/>
        <item x="468"/>
        <item x="788"/>
        <item x="1910"/>
        <item x="1734"/>
        <item x="1635"/>
        <item x="238"/>
        <item x="936"/>
        <item x="1469"/>
        <item x="758"/>
        <item x="2479"/>
        <item x="241"/>
        <item x="1385"/>
        <item x="1027"/>
        <item x="2286"/>
        <item x="459"/>
        <item x="2060"/>
        <item x="900"/>
        <item x="2466"/>
        <item x="1135"/>
        <item x="2289"/>
        <item x="511"/>
        <item x="1673"/>
        <item x="2429"/>
        <item x="1977"/>
        <item x="1291"/>
        <item x="478"/>
        <item x="2219"/>
        <item x="107"/>
        <item x="2195"/>
        <item x="2245"/>
        <item x="2058"/>
        <item x="1879"/>
        <item x="2212"/>
        <item x="2186"/>
        <item x="2271"/>
        <item x="1502"/>
        <item x="789"/>
        <item x="881"/>
        <item x="1026"/>
        <item x="2462"/>
        <item x="1650"/>
        <item x="527"/>
        <item x="2014"/>
        <item x="1987"/>
        <item x="681"/>
        <item x="1439"/>
        <item x="2119"/>
        <item x="1932"/>
        <item x="492"/>
        <item x="1855"/>
        <item x="293"/>
        <item x="1288"/>
        <item x="1806"/>
        <item x="1507"/>
        <item x="1459"/>
        <item x="1245"/>
        <item x="1745"/>
        <item x="1104"/>
        <item x="106"/>
        <item x="1293"/>
        <item x="2480"/>
        <item x="2187"/>
        <item x="926"/>
        <item x="208"/>
        <item x="1691"/>
        <item x="719"/>
        <item x="1674"/>
        <item x="220"/>
        <item x="871"/>
        <item x="2291"/>
        <item x="19"/>
        <item x="1067"/>
        <item x="2235"/>
        <item x="2254"/>
        <item x="2406"/>
        <item x="2368"/>
        <item x="1056"/>
        <item x="616"/>
        <item x="2319"/>
        <item x="2297"/>
        <item x="768"/>
        <item x="1820"/>
        <item x="1427"/>
        <item x="501"/>
        <item x="1544"/>
        <item x="1773"/>
        <item x="59"/>
        <item x="218"/>
        <item x="301"/>
        <item x="1774"/>
        <item x="1816"/>
        <item x="89"/>
        <item x="368"/>
        <item x="509"/>
        <item x="424"/>
        <item x="476"/>
        <item x="448"/>
        <item x="25"/>
        <item x="1838"/>
        <item x="938"/>
        <item x="31"/>
        <item x="827"/>
        <item x="235"/>
        <item x="1088"/>
        <item x="792"/>
        <item x="1132"/>
        <item x="838"/>
        <item x="1188"/>
        <item x="530"/>
        <item x="1736"/>
        <item x="808"/>
        <item x="1782"/>
        <item x="1821"/>
        <item x="958"/>
        <item x="1737"/>
        <item x="2091"/>
        <item x="1972"/>
        <item x="2179"/>
        <item x="1592"/>
        <item x="182"/>
        <item x="766"/>
        <item x="752"/>
        <item x="886"/>
        <item x="2218"/>
        <item x="2283"/>
        <item x="1797"/>
        <item x="43"/>
        <item x="496"/>
        <item x="212"/>
        <item x="770"/>
        <item x="2465"/>
        <item x="475"/>
        <item x="1937"/>
        <item x="856"/>
        <item x="66"/>
        <item x="348"/>
        <item x="134"/>
        <item x="124"/>
        <item x="1051"/>
        <item x="1854"/>
        <item x="2309"/>
        <item x="1645"/>
        <item x="2072"/>
        <item x="26"/>
        <item x="2383"/>
        <item x="1304"/>
        <item x="2018"/>
        <item x="1062"/>
        <item x="539"/>
        <item x="956"/>
        <item x="1537"/>
        <item x="532"/>
        <item x="739"/>
        <item x="967"/>
        <item x="1122"/>
        <item x="133"/>
        <item x="1486"/>
        <item x="335"/>
        <item x="497"/>
        <item x="702"/>
        <item x="262"/>
        <item x="989"/>
        <item x="562"/>
        <item x="398"/>
        <item x="2095"/>
        <item x="80"/>
        <item x="76"/>
        <item x="1746"/>
        <item x="71"/>
        <item x="2184"/>
        <item x="338"/>
        <item x="570"/>
        <item x="1955"/>
        <item x="1212"/>
        <item x="1847"/>
        <item x="375"/>
        <item x="1496"/>
        <item x="1134"/>
        <item x="1419"/>
        <item x="204"/>
        <item x="295"/>
        <item x="2310"/>
        <item x="1705"/>
        <item x="1692"/>
        <item x="2311"/>
        <item x="411"/>
        <item x="1853"/>
        <item x="1376"/>
        <item x="2045"/>
        <item x="1049"/>
        <item x="16"/>
        <item x="2358"/>
        <item x="1103"/>
        <item x="1169"/>
        <item x="21"/>
        <item x="919"/>
        <item x="1254"/>
        <item x="2243"/>
        <item x="1069"/>
        <item x="2230"/>
        <item x="1154"/>
        <item x="1203"/>
        <item x="598"/>
        <item x="604"/>
        <item x="1789"/>
        <item x="30"/>
        <item x="2229"/>
        <item x="1950"/>
        <item x="2348"/>
        <item x="278"/>
        <item x="2272"/>
        <item x="1959"/>
        <item x="2159"/>
        <item x="2343"/>
        <item x="1560"/>
        <item x="460"/>
        <item x="2232"/>
        <item x="872"/>
        <item x="283"/>
        <item x="2382"/>
        <item x="2138"/>
        <item x="1546"/>
        <item x="13"/>
        <item x="704"/>
        <item x="2273"/>
        <item x="635"/>
        <item x="1097"/>
        <item x="733"/>
        <item x="1622"/>
        <item x="812"/>
        <item x="399"/>
        <item x="2349"/>
        <item x="1408"/>
        <item x="308"/>
        <item x="690"/>
        <item x="2120"/>
        <item x="1294"/>
        <item x="1394"/>
        <item x="2079"/>
        <item x="1239"/>
        <item x="660"/>
        <item x="1235"/>
        <item x="1542"/>
        <item x="862"/>
        <item x="2341"/>
        <item x="1495"/>
        <item x="2111"/>
        <item x="2225"/>
        <item x="2408"/>
        <item x="1528"/>
        <item x="121"/>
        <item x="1064"/>
        <item x="2448"/>
        <item x="575"/>
        <item x="230"/>
        <item x="494"/>
        <item x="1829"/>
        <item x="247"/>
        <item x="754"/>
        <item x="1225"/>
        <item x="36"/>
        <item x="269"/>
        <item x="199"/>
        <item x="2166"/>
        <item x="2350"/>
        <item x="500"/>
        <item x="2317"/>
        <item x="1357"/>
        <item x="1173"/>
        <item x="629"/>
        <item x="1070"/>
        <item x="1519"/>
        <item x="805"/>
        <item x="1414"/>
        <item x="581"/>
        <item x="1065"/>
        <item x="55"/>
        <item x="991"/>
        <item x="2004"/>
        <item x="2474"/>
        <item x="859"/>
        <item x="1006"/>
        <item x="159"/>
        <item x="2276"/>
        <item x="50"/>
        <item x="161"/>
        <item x="1766"/>
        <item x="1667"/>
        <item x="105"/>
        <item x="1028"/>
        <item x="664"/>
        <item x="431"/>
        <item x="2422"/>
        <item x="1750"/>
        <item x="1429"/>
        <item x="569"/>
        <item x="1110"/>
        <item x="1728"/>
        <item x="1491"/>
        <item x="1366"/>
        <item x="2183"/>
        <item x="998"/>
        <item x="2338"/>
        <item x="1941"/>
        <item x="1120"/>
        <item x="1595"/>
        <item x="303"/>
        <item x="1748"/>
        <item x="1312"/>
        <item x="1948"/>
        <item x="1848"/>
        <item x="2313"/>
        <item x="687"/>
        <item x="682"/>
        <item x="2487"/>
        <item x="722"/>
        <item x="2387"/>
        <item x="518"/>
        <item x="405"/>
        <item x="1484"/>
        <item x="611"/>
        <item x="403"/>
        <item x="2242"/>
        <item x="171"/>
        <item x="1695"/>
        <item x="1671"/>
        <item x="1971"/>
        <item x="2420"/>
        <item x="2396"/>
        <item x="2476"/>
        <item x="374"/>
        <item x="1914"/>
        <item x="2047"/>
        <item x="667"/>
        <item x="1411"/>
        <item x="257"/>
        <item x="1000"/>
        <item x="1071"/>
        <item x="1232"/>
        <item x="252"/>
        <item x="613"/>
        <item x="572"/>
        <item x="1768"/>
        <item x="1281"/>
        <item x="305"/>
        <item x="10"/>
        <item x="1747"/>
        <item x="1272"/>
        <item x="1151"/>
        <item x="1849"/>
        <item x="1318"/>
        <item x="160"/>
        <item x="1"/>
        <item x="1570"/>
        <item x="1604"/>
        <item x="1483"/>
        <item x="1090"/>
        <item x="1664"/>
        <item x="1482"/>
        <item x="2267"/>
        <item x="2302"/>
        <item x="2053"/>
        <item x="1374"/>
        <item x="737"/>
        <item x="2388"/>
        <item x="445"/>
        <item x="1205"/>
        <item x="2015"/>
        <item x="1013"/>
        <item x="931"/>
        <item x="2277"/>
        <item x="425"/>
        <item x="1915"/>
        <item x="1605"/>
        <item x="869"/>
        <item x="350"/>
        <item x="1055"/>
        <item x="618"/>
        <item x="2456"/>
        <item x="617"/>
        <item x="717"/>
        <item x="1824"/>
        <item x="336"/>
        <item x="1837"/>
        <item x="136"/>
        <item x="631"/>
        <item x="142"/>
        <item x="449"/>
        <item x="309"/>
        <item x="2071"/>
        <item x="2300"/>
        <item x="1874"/>
        <item x="579"/>
        <item x="2285"/>
        <item x="1522"/>
        <item x="1368"/>
        <item x="1247"/>
        <item x="535"/>
        <item x="1726"/>
        <item x="469"/>
        <item x="1803"/>
        <item x="2231"/>
        <item x="645"/>
        <item x="2009"/>
        <item x="467"/>
        <item x="65"/>
        <item x="115"/>
        <item x="1981"/>
        <item x="1755"/>
        <item x="984"/>
        <item x="620"/>
        <item x="1656"/>
        <item x="1962"/>
        <item x="1721"/>
        <item x="1358"/>
        <item x="1222"/>
        <item x="1004"/>
        <item x="1099"/>
        <item x="1569"/>
        <item x="1606"/>
        <item x="1201"/>
        <item x="116"/>
        <item x="296"/>
        <item x="2207"/>
        <item x="1398"/>
        <item x="201"/>
        <item x="971"/>
        <item x="1660"/>
        <item x="921"/>
        <item x="815"/>
        <item x="910"/>
        <item x="2067"/>
        <item x="599"/>
        <item x="2181"/>
        <item x="189"/>
        <item x="1295"/>
        <item x="48"/>
        <item x="2468"/>
        <item x="549"/>
        <item x="382"/>
        <item x="873"/>
        <item x="1228"/>
        <item x="440"/>
        <item x="1961"/>
        <item x="1851"/>
        <item x="1299"/>
        <item x="1547"/>
        <item x="346"/>
        <item x="1739"/>
        <item x="932"/>
        <item x="1839"/>
        <item x="1731"/>
        <item x="2445"/>
        <item x="1843"/>
        <item x="1426"/>
        <item x="952"/>
        <item x="0"/>
        <item x="2064"/>
        <item x="543"/>
        <item x="694"/>
        <item x="2391"/>
        <item x="1887"/>
        <item x="397"/>
        <item x="1760"/>
        <item x="219"/>
        <item x="516"/>
        <item x="1382"/>
        <item x="2148"/>
        <item x="1466"/>
        <item x="1442"/>
        <item x="578"/>
        <item x="1058"/>
        <item x="1279"/>
        <item x="767"/>
        <item x="79"/>
        <item x="1795"/>
        <item x="1415"/>
        <item x="606"/>
        <item x="114"/>
        <item x="833"/>
        <item x="1813"/>
        <item x="2477"/>
        <item x="2491"/>
        <item x="1145"/>
        <item x="1253"/>
        <item x="1616"/>
        <item x="1042"/>
        <item x="479"/>
        <item x="165"/>
        <item x="1862"/>
        <item x="1190"/>
        <item x="1753"/>
        <item x="846"/>
        <item x="1266"/>
        <item x="592"/>
        <item x="1857"/>
        <item x="1185"/>
        <item x="1883"/>
        <item x="1956"/>
        <item x="946"/>
        <item x="2177"/>
        <item x="91"/>
        <item x="359"/>
        <item x="794"/>
        <item x="2106"/>
        <item x="1757"/>
        <item x="512"/>
        <item x="2074"/>
        <item x="112"/>
        <item x="895"/>
        <item x="1613"/>
        <item x="407"/>
        <item x="2325"/>
        <item x="49"/>
        <item x="2172"/>
        <item x="2496"/>
        <item x="72"/>
        <item x="1707"/>
        <item x="2103"/>
        <item x="661"/>
        <item x="747"/>
        <item x="1155"/>
        <item x="2337"/>
        <item x="42"/>
        <item x="1612"/>
        <item x="1054"/>
        <item x="2318"/>
        <item x="1165"/>
        <item x="2351"/>
        <item x="1450"/>
        <item x="2431"/>
        <item x="1390"/>
        <item x="302"/>
        <item x="601"/>
        <item x="2140"/>
        <item x="560"/>
        <item x="5"/>
        <item x="2020"/>
        <item x="1320"/>
        <item x="393"/>
        <item x="1812"/>
        <item x="519"/>
        <item x="282"/>
        <item x="1940"/>
        <item x="148"/>
        <item x="1081"/>
        <item x="2098"/>
        <item x="1709"/>
        <item x="2203"/>
        <item x="77"/>
        <item x="1646"/>
        <item x="642"/>
        <item x="1859"/>
        <item x="2419"/>
        <item x="607"/>
        <item x="2202"/>
        <item x="2031"/>
        <item x="324"/>
        <item x="1364"/>
        <item x="1441"/>
        <item x="1105"/>
        <item x="1783"/>
        <item x="1077"/>
        <item x="1430"/>
        <item x="316"/>
        <item x="2086"/>
        <item x="778"/>
        <item x="1337"/>
        <item x="1303"/>
        <item x="2460"/>
        <item x="876"/>
        <item x="1346"/>
        <item x="416"/>
        <item x="1844"/>
        <item x="437"/>
        <item x="388"/>
        <item x="1718"/>
        <item x="877"/>
        <item x="1277"/>
        <item x="524"/>
        <item x="2454"/>
        <item x="2324"/>
        <item x="1463"/>
        <item x="1714"/>
        <item x="206"/>
        <item x="1636"/>
        <item x="885"/>
        <item x="1966"/>
        <item x="523"/>
        <item x="1920"/>
        <item x="563"/>
        <item x="986"/>
        <item x="1742"/>
        <item x="246"/>
        <item x="2201"/>
        <item x="884"/>
        <item x="1585"/>
        <item x="504"/>
        <item x="227"/>
        <item x="23"/>
        <item x="2316"/>
        <item x="1192"/>
        <item x="834"/>
        <item x="1992"/>
        <item x="1875"/>
        <item x="576"/>
        <item x="2052"/>
        <item x="1391"/>
        <item x="2096"/>
        <item x="471"/>
        <item x="1663"/>
        <item x="1998"/>
        <item x="725"/>
        <item x="596"/>
        <item x="637"/>
        <item x="2063"/>
        <item x="260"/>
        <item x="1193"/>
        <item x="1985"/>
        <item x="1252"/>
        <item x="791"/>
        <item x="1680"/>
        <item x="1532"/>
        <item x="707"/>
        <item x="954"/>
        <item x="1968"/>
        <item x="384"/>
        <item x="841"/>
        <item x="2133"/>
        <item x="2432"/>
        <item x="1511"/>
        <item x="176"/>
        <item x="259"/>
        <item x="1432"/>
        <item x="1927"/>
        <item x="683"/>
        <item x="2131"/>
        <item x="456"/>
        <item x="435"/>
        <item x="1708"/>
        <item x="1213"/>
        <item x="1045"/>
        <item x="948"/>
        <item x="179"/>
        <item x="1676"/>
        <item x="1101"/>
        <item x="2352"/>
        <item x="724"/>
        <item x="1767"/>
        <item x="832"/>
        <item x="2099"/>
        <item x="1095"/>
        <item x="2417"/>
        <item x="360"/>
        <item x="1490"/>
        <item x="1856"/>
        <item x="1598"/>
        <item x="1011"/>
        <item x="166"/>
        <item x="1341"/>
        <item x="591"/>
        <item x="97"/>
        <item x="666"/>
        <item x="1106"/>
        <item x="1576"/>
        <item x="2158"/>
        <item x="2238"/>
        <item x="1113"/>
        <item x="373"/>
        <item x="2210"/>
        <item x="937"/>
        <item x="2043"/>
        <item x="2220"/>
        <item x="630"/>
        <item x="2051"/>
        <item x="298"/>
        <item x="67"/>
        <item x="1417"/>
        <item x="2444"/>
        <item x="2394"/>
        <item x="676"/>
        <item x="1525"/>
        <item x="517"/>
        <item x="493"/>
        <item x="2447"/>
        <item x="2236"/>
        <item x="756"/>
        <item x="2469"/>
        <item x="1410"/>
        <item x="1571"/>
        <item x="395"/>
        <item x="95"/>
        <item x="15"/>
        <item x="2162"/>
        <item x="1761"/>
        <item x="1082"/>
        <item x="2151"/>
        <item x="1250"/>
        <item x="2367"/>
        <item x="2012"/>
        <item x="723"/>
        <item x="1371"/>
        <item x="101"/>
        <item x="1292"/>
        <item x="1276"/>
        <item x="787"/>
        <item x="1179"/>
        <item x="333"/>
        <item x="1261"/>
        <item x="1156"/>
        <item x="2084"/>
        <item x="1586"/>
        <item x="1765"/>
        <item x="1265"/>
        <item x="731"/>
        <item x="1807"/>
        <item x="1925"/>
        <item x="1615"/>
        <item x="593"/>
        <item x="2116"/>
        <item x="191"/>
        <item x="1397"/>
        <item x="2424"/>
        <item x="960"/>
        <item x="2044"/>
        <item x="313"/>
        <item x="2168"/>
        <item x="973"/>
        <item x="2178"/>
        <item x="809"/>
        <item x="413"/>
        <item x="1474"/>
        <item x="1725"/>
        <item x="915"/>
        <item x="1973"/>
        <item x="1873"/>
        <item x="1298"/>
        <item x="1794"/>
        <item x="2073"/>
        <item x="2049"/>
        <item x="2222"/>
        <item x="258"/>
        <item x="726"/>
        <item x="1403"/>
        <item x="2192"/>
        <item x="1788"/>
        <item x="1610"/>
        <item x="1639"/>
        <item x="2249"/>
        <item x="638"/>
        <item x="1799"/>
        <item x="242"/>
        <item x="1833"/>
        <item x="2433"/>
        <item x="444"/>
        <item x="1716"/>
        <item x="4"/>
        <item x="32"/>
        <item x="1609"/>
        <item x="323"/>
        <item x="410"/>
        <item x="1126"/>
        <item x="2209"/>
        <item x="419"/>
        <item x="610"/>
        <item x="2057"/>
        <item x="585"/>
        <item x="502"/>
        <item x="1284"/>
        <item x="669"/>
        <item x="730"/>
        <item x="1136"/>
        <item x="2295"/>
        <item x="1629"/>
        <item x="1493"/>
        <item x="780"/>
        <item x="850"/>
        <item x="1505"/>
        <item x="1771"/>
        <item x="2169"/>
        <item x="589"/>
        <item x="567"/>
        <item x="352"/>
        <item x="2135"/>
        <item x="2033"/>
        <item x="2385"/>
        <item x="186"/>
        <item x="962"/>
        <item x="2435"/>
        <item x="680"/>
        <item x="2105"/>
        <item x="1775"/>
        <item x="1945"/>
        <item x="1059"/>
        <item x="2450"/>
        <item x="185"/>
        <item x="285"/>
        <item x="128"/>
        <item x="2149"/>
        <item x="2112"/>
        <item x="2397"/>
        <item x="487"/>
        <item x="1868"/>
        <item x="1763"/>
        <item x="271"/>
        <item x="263"/>
        <item x="1535"/>
        <item x="908"/>
        <item x="916"/>
        <item x="52"/>
        <item x="1340"/>
        <item x="455"/>
        <item x="1614"/>
        <item x="2199"/>
        <item x="1970"/>
        <item x="1541"/>
        <item x="1166"/>
        <item x="2366"/>
        <item x="2093"/>
        <item x="1001"/>
        <item x="1733"/>
        <item x="751"/>
        <item x="2423"/>
        <item x="18"/>
        <item x="1758"/>
        <item x="2215"/>
        <item x="1881"/>
        <item x="595"/>
        <item x="1517"/>
        <item x="705"/>
        <item x="939"/>
        <item x="950"/>
        <item x="1444"/>
        <item x="2329"/>
        <item x="624"/>
        <item x="499"/>
        <item x="1778"/>
        <item x="740"/>
        <item x="1087"/>
        <item x="1138"/>
        <item x="188"/>
        <item x="602"/>
        <item x="1575"/>
        <item x="2410"/>
        <item x="1007"/>
        <item x="1654"/>
        <item x="1724"/>
        <item x="893"/>
        <item x="673"/>
        <item x="1345"/>
        <item x="678"/>
        <item x="1109"/>
        <item x="1942"/>
        <item x="1238"/>
        <item x="2036"/>
        <item x="1909"/>
        <item x="2115"/>
        <item x="1301"/>
        <item x="829"/>
        <item x="1467"/>
        <item x="1162"/>
        <item x="2360"/>
        <item x="1672"/>
        <item x="1262"/>
        <item x="1582"/>
        <item x="738"/>
        <item x="1991"/>
        <item x="1020"/>
        <item x="1066"/>
        <item x="941"/>
        <item x="1501"/>
        <item x="658"/>
        <item x="1440"/>
        <item x="1738"/>
        <item x="648"/>
        <item x="1515"/>
        <item x="193"/>
        <item x="1872"/>
        <item x="1858"/>
        <item x="355"/>
        <item x="1217"/>
        <item x="347"/>
        <item x="300"/>
        <item x="1462"/>
        <item x="2354"/>
        <item x="100"/>
        <item x="2434"/>
        <item x="1360"/>
        <item x="2266"/>
        <item x="141"/>
        <item x="1933"/>
        <item x="947"/>
        <item x="386"/>
        <item x="1310"/>
        <item x="1286"/>
        <item x="1842"/>
        <item x="803"/>
        <item x="2428"/>
        <item x="2046"/>
        <item x="237"/>
        <item x="1545"/>
        <item x="2129"/>
        <item x="1523"/>
        <item x="632"/>
        <item x="1129"/>
        <item x="679"/>
        <item x="1274"/>
        <item x="899"/>
        <item x="2069"/>
        <item x="1332"/>
        <item x="1455"/>
        <item x="1719"/>
        <item x="1210"/>
        <item x="1899"/>
        <item x="2136"/>
        <item x="2303"/>
        <item x="1083"/>
        <item x="387"/>
        <item x="2260"/>
        <item x="365"/>
        <item x="1194"/>
        <item x="819"/>
        <item x="202"/>
        <item x="2298"/>
        <item x="2216"/>
        <item x="2157"/>
        <item x="314"/>
        <item x="718"/>
        <item x="1903"/>
        <item x="1989"/>
        <item x="1089"/>
        <item x="1085"/>
        <item x="2132"/>
        <item x="1392"/>
        <item x="453"/>
        <item x="1699"/>
        <item x="1540"/>
        <item x="2411"/>
        <item x="1521"/>
        <item x="1227"/>
        <item x="1602"/>
        <item x="1271"/>
        <item x="1558"/>
        <item x="341"/>
        <item x="1093"/>
        <item x="1802"/>
        <item x="1308"/>
        <item x="776"/>
        <item x="2190"/>
        <item x="2369"/>
        <item x="430"/>
        <item x="1327"/>
        <item x="520"/>
        <item x="2305"/>
        <item x="310"/>
        <item x="422"/>
        <item x="129"/>
        <item x="1808"/>
        <item x="571"/>
        <item x="650"/>
        <item x="423"/>
        <item x="353"/>
        <item x="290"/>
        <item x="2155"/>
        <item x="583"/>
        <item x="974"/>
        <item x="2034"/>
        <item x="1628"/>
        <item x="1509"/>
        <item x="1926"/>
        <item x="158"/>
        <item x="1264"/>
        <item x="2090"/>
        <item x="1477"/>
        <item x="1396"/>
        <item x="1958"/>
        <item x="1497"/>
        <item x="1465"/>
        <item x="232"/>
        <item x="485"/>
        <item x="1422"/>
        <item x="462"/>
        <item x="234"/>
        <item x="1402"/>
        <item x="1539"/>
        <item x="376"/>
        <item x="102"/>
        <item x="2405"/>
        <item x="1641"/>
        <item x="2000"/>
        <item x="2378"/>
        <item x="1715"/>
        <item x="1159"/>
        <item x="2486"/>
        <item x="454"/>
        <item x="652"/>
        <item x="123"/>
        <item x="1307"/>
        <item x="1423"/>
        <item x="1311"/>
        <item x="266"/>
        <item x="1412"/>
        <item x="1471"/>
        <item x="2025"/>
        <item x="1112"/>
        <item x="433"/>
        <item x="2326"/>
        <item x="1405"/>
        <item x="1786"/>
        <item x="783"/>
        <item x="1143"/>
        <item x="2246"/>
        <item x="1207"/>
        <item x="284"/>
        <item x="565"/>
        <item x="1416"/>
        <item x="698"/>
        <item x="2490"/>
        <item x="1990"/>
        <item x="2314"/>
        <item x="20"/>
        <item x="714"/>
        <item x="1476"/>
        <item x="1435"/>
        <item x="1200"/>
        <item x="1198"/>
        <item x="40"/>
        <item x="963"/>
        <item x="2323"/>
        <item x="1741"/>
        <item x="534"/>
        <item x="1009"/>
        <item x="1822"/>
        <item x="304"/>
        <item x="1206"/>
        <item x="223"/>
        <item x="2494"/>
        <item x="1892"/>
        <item x="929"/>
        <item x="1889"/>
        <item x="1796"/>
        <item x="1215"/>
        <item x="1735"/>
        <item x="1119"/>
        <item x="187"/>
        <item x="1675"/>
        <item x="912"/>
        <item x="1068"/>
        <item x="2331"/>
        <item x="2436"/>
        <item x="432"/>
        <item x="1384"/>
        <item x="1125"/>
        <item x="1458"/>
        <item x="1367"/>
        <item x="2416"/>
        <item x="2438"/>
        <item x="1470"/>
        <item x="380"/>
        <item x="817"/>
        <item x="1420"/>
        <item x="1840"/>
        <item x="957"/>
        <item x="339"/>
        <item x="1984"/>
        <item x="804"/>
        <item x="1836"/>
        <item x="1180"/>
        <item x="587"/>
        <item x="292"/>
        <item x="1334"/>
        <item x="1033"/>
        <item x="163"/>
        <item x="443"/>
        <item x="1267"/>
        <item x="239"/>
        <item x="2288"/>
        <item x="555"/>
        <item x="273"/>
        <item x="925"/>
        <item x="1177"/>
        <item x="889"/>
        <item x="858"/>
        <item x="1328"/>
        <item x="329"/>
        <item x="1912"/>
        <item x="1780"/>
        <item x="1373"/>
        <item x="54"/>
        <item x="1938"/>
        <item x="550"/>
        <item x="2100"/>
        <item x="2290"/>
        <item x="207"/>
        <item x="1485"/>
        <item x="1176"/>
        <item x="1550"/>
        <item x="2200"/>
        <item x="1885"/>
        <item x="1882"/>
        <item x="1283"/>
        <item x="1216"/>
        <item x="1784"/>
        <item x="1934"/>
        <item x="1053"/>
        <item x="1698"/>
        <item x="1679"/>
        <item x="728"/>
        <item x="688"/>
        <item x="1209"/>
        <item x="1749"/>
        <item x="1263"/>
        <item x="1275"/>
        <item x="1111"/>
        <item x="195"/>
        <item x="775"/>
        <item x="816"/>
        <item x="1513"/>
        <item x="2150"/>
        <item x="2089"/>
        <item x="1339"/>
        <item x="1549"/>
        <item x="1596"/>
        <item x="1563"/>
        <item x="1634"/>
        <item x="420"/>
        <item x="2441"/>
        <item x="429"/>
        <item x="2304"/>
        <item x="2124"/>
        <item x="370"/>
        <item x="712"/>
        <item x="1406"/>
        <item x="458"/>
        <item x="197"/>
        <item x="716"/>
        <item x="1701"/>
        <item x="1148"/>
        <item x="503"/>
        <item x="1764"/>
        <item x="844"/>
        <item x="2241"/>
        <item x="1577"/>
        <item x="1953"/>
        <item x="149"/>
        <item x="2163"/>
        <item x="289"/>
        <item x="1907"/>
        <item x="1817"/>
        <item x="2395"/>
        <item x="205"/>
        <item x="934"/>
        <item x="920"/>
        <item x="1658"/>
        <item x="190"/>
        <item x="214"/>
        <item x="721"/>
        <item x="1449"/>
        <item x="2223"/>
        <item x="1234"/>
        <item x="1164"/>
        <item x="1759"/>
        <item x="68"/>
        <item x="1029"/>
        <item x="41"/>
        <item x="162"/>
        <item x="194"/>
        <item x="2473"/>
        <item x="1324"/>
        <item x="1461"/>
        <item x="1801"/>
        <item x="1181"/>
        <item x="1316"/>
        <item x="2037"/>
        <item x="1323"/>
        <item x="2214"/>
        <item x="267"/>
        <item x="1092"/>
        <item x="203"/>
        <item x="1573"/>
        <item x="621"/>
        <item x="47"/>
        <item x="1407"/>
        <item x="1133"/>
        <item x="1928"/>
        <item x="959"/>
        <item x="1810"/>
        <item x="1456"/>
        <item x="1031"/>
        <item x="2114"/>
        <item x="874"/>
        <item x="749"/>
        <item x="525"/>
        <item x="2101"/>
        <item x="1779"/>
        <item x="1381"/>
        <item x="777"/>
        <item x="2363"/>
        <item x="1583"/>
        <item x="1365"/>
        <item x="2306"/>
        <item x="1579"/>
        <item x="466"/>
        <item x="807"/>
        <item x="2197"/>
        <item x="1189"/>
        <item x="1302"/>
        <item x="2475"/>
        <item x="736"/>
        <item x="646"/>
        <item x="1831"/>
        <item x="547"/>
        <item x="1827"/>
        <item x="528"/>
        <item x="1946"/>
        <item x="111"/>
        <item x="427"/>
        <item x="46"/>
        <item x="1900"/>
        <item x="953"/>
        <item x="319"/>
        <item x="1649"/>
        <item x="802"/>
        <item x="1777"/>
        <item x="1852"/>
        <item x="401"/>
        <item x="992"/>
        <item x="2165"/>
        <item x="1556"/>
        <item x="625"/>
        <item x="891"/>
        <item x="255"/>
        <item x="643"/>
        <item x="288"/>
        <item x="2430"/>
        <item x="118"/>
        <item x="2109"/>
        <item x="1349"/>
        <item x="236"/>
        <item x="978"/>
        <item x="2409"/>
        <item x="2017"/>
        <item x="1231"/>
        <item x="126"/>
        <item x="1589"/>
        <item x="2412"/>
        <item x="1433"/>
        <item x="1553"/>
        <item x="1451"/>
        <item x="2346"/>
        <item x="2113"/>
        <item x="268"/>
        <item x="1114"/>
        <item x="700"/>
        <item x="763"/>
        <item x="1871"/>
        <item x="981"/>
        <item x="1140"/>
        <item x="180"/>
        <item x="1123"/>
        <item x="1361"/>
        <item x="961"/>
        <item x="977"/>
        <item x="1015"/>
        <item x="1834"/>
        <item x="1057"/>
        <item x="864"/>
        <item x="1445"/>
        <item x="713"/>
        <item x="2021"/>
        <item x="2075"/>
        <item x="1098"/>
        <item x="2228"/>
        <item x="933"/>
        <item x="1023"/>
        <item x="508"/>
        <item x="1032"/>
        <item x="2393"/>
        <item x="1372"/>
        <item x="623"/>
        <item x="1362"/>
        <item x="1949"/>
        <item x="473"/>
        <item x="297"/>
        <item x="1473"/>
        <item x="1809"/>
        <item x="1769"/>
        <item x="2347"/>
        <item x="1846"/>
        <item x="2296"/>
        <item x="2293"/>
        <item x="2213"/>
        <item x="1187"/>
        <item x="1687"/>
        <item x="849"/>
        <item x="1704"/>
        <item x="1468"/>
        <item x="1503"/>
        <item x="2134"/>
        <item x="1175"/>
        <item x="1146"/>
        <item x="1828"/>
        <item x="1413"/>
        <item x="2355"/>
        <item x="1464"/>
        <item x="2160"/>
        <item x="157"/>
        <item x="1648"/>
        <item x="556"/>
        <item x="83"/>
        <item x="385"/>
        <item x="2092"/>
        <item x="1865"/>
        <item x="1078"/>
        <item x="2497"/>
        <item x="281"/>
        <item x="2253"/>
        <item x="120"/>
        <item x="2048"/>
        <item x="1561"/>
        <item x="1897"/>
        <item x="209"/>
        <item x="286"/>
        <item x="1924"/>
        <item x="684"/>
        <item x="1481"/>
        <item x="1393"/>
        <item x="1036"/>
        <item x="389"/>
        <item x="627"/>
        <item x="320"/>
        <item x="1880"/>
        <item x="1631"/>
        <item x="1378"/>
        <item x="663"/>
        <item x="167"/>
        <item x="2268"/>
        <item x="2421"/>
        <item x="1555"/>
        <item x="1400"/>
        <item x="1623"/>
        <item x="2399"/>
        <item x="2156"/>
        <item x="2007"/>
        <item x="883"/>
        <item x="1647"/>
        <item x="61"/>
        <item x="795"/>
        <item x="1661"/>
        <item x="178"/>
        <item x="177"/>
        <item x="2227"/>
        <item x="2182"/>
        <item x="2437"/>
        <item x="1021"/>
        <item x="436"/>
        <item x="1353"/>
        <item x="1152"/>
        <item x="2426"/>
        <item x="35"/>
        <item x="537"/>
        <item x="2205"/>
        <item x="1158"/>
        <item x="1689"/>
        <item x="2270"/>
        <item x="1662"/>
        <item x="1487"/>
        <item x="200"/>
        <item x="1567"/>
        <item x="647"/>
        <item x="60"/>
        <item x="1025"/>
        <item x="2188"/>
        <item x="1269"/>
        <item x="2414"/>
        <item x="1153"/>
        <item x="109"/>
        <item x="2019"/>
        <item x="653"/>
        <item x="764"/>
        <item x="847"/>
        <item x="857"/>
        <item x="412"/>
        <item x="1642"/>
        <item x="644"/>
        <item x="1309"/>
        <item x="2425"/>
        <item x="1167"/>
        <item x="1074"/>
        <item x="2252"/>
        <item x="2365"/>
        <item x="1024"/>
        <item x="594"/>
        <item x="1841"/>
        <item x="1520"/>
        <item x="1700"/>
        <item x="213"/>
        <item x="85"/>
        <item x="651"/>
        <item x="2342"/>
        <item x="1399"/>
        <item x="558"/>
        <item x="701"/>
        <item x="852"/>
        <item x="2"/>
        <item x="1383"/>
        <item x="1640"/>
        <item x="1893"/>
        <item x="1257"/>
        <item x="2280"/>
        <item x="1438"/>
        <item x="2130"/>
        <item x="6"/>
        <item x="1931"/>
        <item x="253"/>
        <item x="1326"/>
        <item x="156"/>
        <item x="1363"/>
        <item x="2176"/>
        <item x="2330"/>
        <item x="835"/>
        <item x="1510"/>
        <item x="510"/>
        <item x="488"/>
        <item x="2292"/>
        <item x="1172"/>
        <item x="1251"/>
        <item x="568"/>
        <item x="1823"/>
        <item x="33"/>
        <item x="2080"/>
        <item x="58"/>
        <item x="1599"/>
        <item x="1108"/>
        <item x="2322"/>
        <item x="243"/>
        <item x="2005"/>
        <item x="1498"/>
        <item x="1305"/>
        <item x="451"/>
        <item x="887"/>
        <item x="1452"/>
        <item x="2374"/>
        <item x="1665"/>
        <item x="108"/>
        <item x="2208"/>
        <item x="1720"/>
        <item x="2147"/>
        <item x="1144"/>
        <item x="1936"/>
        <item x="1979"/>
        <item x="603"/>
        <item x="514"/>
        <item x="14"/>
        <item x="2265"/>
        <item x="506"/>
        <item x="51"/>
        <item x="363"/>
        <item x="806"/>
        <item x="117"/>
        <item x="686"/>
        <item x="699"/>
        <item x="130"/>
        <item x="1963"/>
        <item x="1581"/>
        <item x="28"/>
        <item x="2011"/>
        <item x="1018"/>
        <item x="672"/>
        <item x="1351"/>
        <item x="1999"/>
        <item x="2353"/>
        <item x="1982"/>
        <item x="173"/>
        <item x="2274"/>
        <item x="215"/>
        <item x="656"/>
        <item x="279"/>
        <item x="906"/>
        <item x="1863"/>
        <item x="814"/>
        <item x="597"/>
        <item x="695"/>
        <item x="231"/>
        <item x="1375"/>
        <item x="2125"/>
        <item x="708"/>
        <item x="706"/>
        <item x="657"/>
        <item x="1160"/>
        <item x="1993"/>
        <item x="533"/>
        <item x="1178"/>
        <item x="2204"/>
        <item x="914"/>
        <item x="784"/>
        <item x="1743"/>
        <item x="1249"/>
        <item x="1508"/>
        <item x="428"/>
        <item x="540"/>
        <item x="2364"/>
        <item x="1273"/>
        <item x="781"/>
        <item x="1967"/>
        <item x="875"/>
        <item x="786"/>
        <item x="1050"/>
        <item x="228"/>
        <item x="2006"/>
        <item x="665"/>
        <item x="294"/>
        <item x="198"/>
        <item x="63"/>
        <item x="1256"/>
        <item x="1100"/>
        <item x="1607"/>
        <item x="1313"/>
        <item x="1409"/>
        <item x="2234"/>
        <item x="693"/>
        <item x="1163"/>
        <item x="2463"/>
        <item x="840"/>
        <item x="2117"/>
        <item x="1792"/>
        <item x="2415"/>
        <item x="771"/>
        <item x="779"/>
        <item x="1876"/>
        <item x="1572"/>
        <item x="619"/>
        <item x="168"/>
        <item x="1732"/>
        <item x="541"/>
        <item x="291"/>
        <item x="1211"/>
        <item x="391"/>
        <item x="2398"/>
        <item x="240"/>
        <item x="949"/>
        <item x="1608"/>
        <item x="150"/>
        <item x="1947"/>
        <item x="1944"/>
        <item x="522"/>
        <item x="1317"/>
        <item x="590"/>
        <item x="1923"/>
        <item x="1019"/>
        <item x="344"/>
        <item x="1297"/>
        <item x="1512"/>
        <item x="1557"/>
        <item x="2027"/>
        <item x="542"/>
        <item x="2377"/>
        <item x="1723"/>
        <item x="151"/>
        <item x="935"/>
        <item x="340"/>
        <item x="1952"/>
        <item x="1043"/>
        <item x="1752"/>
        <item x="675"/>
        <item x="2459"/>
        <item x="820"/>
        <item x="306"/>
        <item x="275"/>
        <item x="1659"/>
        <item x="210"/>
        <item x="821"/>
        <item x="1974"/>
        <item x="1431"/>
        <item x="1499"/>
        <item x="662"/>
        <item x="2081"/>
        <item x="1618"/>
        <item x="1619"/>
        <item x="1566"/>
        <item x="1404"/>
        <item x="582"/>
        <item x="1922"/>
        <item x="1506"/>
        <item x="2056"/>
        <item x="1437"/>
        <item x="2170"/>
        <item x="1425"/>
        <item x="588"/>
        <item x="1460"/>
        <item x="330"/>
        <item x="465"/>
        <item x="2161"/>
        <item x="110"/>
        <item x="951"/>
        <item x="2024"/>
        <item x="1424"/>
        <item x="757"/>
        <item x="2198"/>
        <item x="464"/>
        <item x="1418"/>
        <item x="703"/>
        <item x="2240"/>
        <item x="1905"/>
        <item x="2059"/>
        <item x="312"/>
        <item x="484"/>
        <item x="62"/>
        <item x="2251"/>
        <item x="927"/>
        <item x="1593"/>
        <item x="1655"/>
        <item x="45"/>
        <item x="452"/>
        <item x="1289"/>
        <item x="1005"/>
        <item x="1697"/>
        <item x="987"/>
        <item x="944"/>
        <item x="446"/>
        <item x="2233"/>
        <item x="1196"/>
        <item x="1124"/>
        <item x="897"/>
        <item x="907"/>
        <item x="99"/>
        <item x="659"/>
        <item x="2256"/>
        <item x="1170"/>
        <item x="1243"/>
        <item x="34"/>
        <item x="573"/>
        <item x="2068"/>
        <item x="315"/>
        <item x="39"/>
        <item x="1526"/>
        <item x="1457"/>
        <item x="1137"/>
        <item x="2500"/>
        <item x="904"/>
        <item x="248"/>
        <item x="2470"/>
        <item x="636"/>
        <item x="415"/>
        <item x="96"/>
        <item x="2118"/>
        <item x="746"/>
        <item x="831"/>
        <item x="2211"/>
        <item x="1770"/>
        <item x="615"/>
        <item x="1919"/>
        <item x="299"/>
        <item x="245"/>
        <item x="1814"/>
        <item x="2488"/>
        <item x="1683"/>
        <item x="1904"/>
        <item x="1574"/>
        <item x="2248"/>
        <item x="1533"/>
        <item x="800"/>
        <item x="2312"/>
        <item x="1226"/>
        <item x="169"/>
        <item x="1401"/>
        <item x="2336"/>
        <item x="2145"/>
        <item x="2389"/>
        <item x="2070"/>
        <item x="1060"/>
        <item x="870"/>
        <item x="2482"/>
        <item x="513"/>
        <item x="1046"/>
        <item x="1543"/>
        <item x="1611"/>
        <item x="2282"/>
        <item x="1935"/>
        <item x="979"/>
        <item x="2356"/>
        <item x="125"/>
        <item x="531"/>
        <item x="1580"/>
        <item x="975"/>
        <item x="1191"/>
        <item x="2372"/>
        <item x="1518"/>
        <item x="1684"/>
        <item x="1867"/>
        <item x="2262"/>
        <item x="1690"/>
        <item x="2016"/>
        <item x="762"/>
        <item x="84"/>
        <item x="137"/>
        <item x="2320"/>
        <item x="119"/>
        <item x="649"/>
        <item x="2026"/>
        <item x="390"/>
        <item x="1603"/>
        <item x="11"/>
        <item x="1040"/>
        <item x="902"/>
        <item x="2121"/>
        <item x="898"/>
        <item x="996"/>
        <item x="1536"/>
        <item x="2483"/>
        <item x="727"/>
        <item x="879"/>
        <item x="1677"/>
        <item x="2167"/>
        <item x="2275"/>
        <item x="837"/>
        <item x="64"/>
        <item x="1287"/>
        <item x="2284"/>
        <item x="917"/>
        <item x="317"/>
        <item x="1030"/>
        <item x="2171"/>
        <item x="2278"/>
        <item t="default"/>
      </items>
    </pivotField>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4184">
        <item x="660"/>
        <item x="2642"/>
        <item x="4134"/>
        <item x="2755"/>
        <item x="1111"/>
        <item x="2387"/>
        <item x="27"/>
        <item x="2891"/>
        <item x="163"/>
        <item x="2575"/>
        <item x="4010"/>
        <item x="2511"/>
        <item x="3671"/>
        <item x="1634"/>
        <item x="213"/>
        <item x="3514"/>
        <item x="2332"/>
        <item x="451"/>
        <item x="1264"/>
        <item x="1800"/>
        <item x="826"/>
        <item x="896"/>
        <item x="1556"/>
        <item x="1529"/>
        <item x="2101"/>
        <item x="3048"/>
        <item x="259"/>
        <item x="1688"/>
        <item x="3773"/>
        <item x="3203"/>
        <item x="167"/>
        <item x="3344"/>
        <item x="2100"/>
        <item x="1287"/>
        <item x="2886"/>
        <item x="2701"/>
        <item x="2999"/>
        <item x="336"/>
        <item x="124"/>
        <item x="1128"/>
        <item x="221"/>
        <item x="3"/>
        <item x="1519"/>
        <item x="4150"/>
        <item x="236"/>
        <item x="1325"/>
        <item x="3579"/>
        <item x="1926"/>
        <item x="2254"/>
        <item x="377"/>
        <item x="1717"/>
        <item x="2746"/>
        <item x="1707"/>
        <item x="3231"/>
        <item x="656"/>
        <item x="389"/>
        <item x="455"/>
        <item x="2301"/>
        <item x="3747"/>
        <item x="368"/>
        <item x="1431"/>
        <item x="940"/>
        <item x="3303"/>
        <item x="1011"/>
        <item x="1662"/>
        <item x="323"/>
        <item x="2668"/>
        <item x="3100"/>
        <item x="260"/>
        <item x="4153"/>
        <item x="230"/>
        <item x="3986"/>
        <item x="211"/>
        <item x="174"/>
        <item x="2774"/>
        <item x="1535"/>
        <item x="1650"/>
        <item x="2141"/>
        <item x="2259"/>
        <item x="542"/>
        <item x="3342"/>
        <item x="3283"/>
        <item x="3939"/>
        <item x="893"/>
        <item x="285"/>
        <item x="3016"/>
        <item x="3253"/>
        <item x="3756"/>
        <item x="2728"/>
        <item x="3308"/>
        <item x="201"/>
        <item x="1380"/>
        <item x="2646"/>
        <item x="2632"/>
        <item x="2620"/>
        <item x="283"/>
        <item x="1658"/>
        <item x="724"/>
        <item x="1492"/>
        <item x="3857"/>
        <item x="1648"/>
        <item x="199"/>
        <item x="3605"/>
        <item x="1513"/>
        <item x="591"/>
        <item x="375"/>
        <item x="698"/>
        <item x="1446"/>
        <item x="1948"/>
        <item x="516"/>
        <item x="36"/>
        <item x="979"/>
        <item x="1262"/>
        <item x="529"/>
        <item x="419"/>
        <item x="3598"/>
        <item x="3982"/>
        <item x="2358"/>
        <item x="2696"/>
        <item x="2410"/>
        <item x="637"/>
        <item x="4148"/>
        <item x="3662"/>
        <item x="299"/>
        <item x="172"/>
        <item x="2428"/>
        <item x="3418"/>
        <item x="3040"/>
        <item x="1174"/>
        <item x="3693"/>
        <item x="14"/>
        <item x="1709"/>
        <item x="2102"/>
        <item x="1919"/>
        <item x="2317"/>
        <item x="3613"/>
        <item x="239"/>
        <item x="3901"/>
        <item x="638"/>
        <item x="3041"/>
        <item x="117"/>
        <item x="2001"/>
        <item x="2012"/>
        <item x="580"/>
        <item x="72"/>
        <item x="398"/>
        <item x="797"/>
        <item x="1718"/>
        <item x="680"/>
        <item x="3288"/>
        <item x="2873"/>
        <item x="2158"/>
        <item x="2971"/>
        <item x="2645"/>
        <item x="229"/>
        <item x="1503"/>
        <item x="2257"/>
        <item x="2170"/>
        <item x="2208"/>
        <item x="1999"/>
        <item x="1866"/>
        <item x="3039"/>
        <item x="2495"/>
        <item x="445"/>
        <item x="482"/>
        <item x="2499"/>
        <item x="3111"/>
        <item x="1760"/>
        <item x="3024"/>
        <item x="1690"/>
        <item x="1274"/>
        <item x="1996"/>
        <item x="1176"/>
        <item x="1493"/>
        <item x="1333"/>
        <item x="3191"/>
        <item x="1314"/>
        <item x="2234"/>
        <item x="532"/>
        <item x="3913"/>
        <item x="3454"/>
        <item x="3648"/>
        <item x="2448"/>
        <item x="798"/>
        <item x="2825"/>
        <item x="3619"/>
        <item x="441"/>
        <item x="3933"/>
        <item x="3068"/>
        <item x="1848"/>
        <item x="3263"/>
        <item x="2409"/>
        <item x="647"/>
        <item x="1563"/>
        <item x="3734"/>
        <item x="1246"/>
        <item x="1567"/>
        <item x="3963"/>
        <item x="2078"/>
        <item x="523"/>
        <item x="2980"/>
        <item x="1437"/>
        <item x="321"/>
        <item x="2202"/>
        <item x="4088"/>
        <item x="1175"/>
        <item x="1591"/>
        <item x="3673"/>
        <item x="3537"/>
        <item x="709"/>
        <item x="3638"/>
        <item x="3406"/>
        <item x="1259"/>
        <item x="3316"/>
        <item x="3241"/>
        <item x="293"/>
        <item x="3450"/>
        <item x="3565"/>
        <item x="1311"/>
        <item x="2117"/>
        <item x="1398"/>
        <item x="164"/>
        <item x="3530"/>
        <item x="1293"/>
        <item x="3902"/>
        <item x="3819"/>
        <item x="869"/>
        <item x="1257"/>
        <item x="3912"/>
        <item x="3222"/>
        <item x="1580"/>
        <item x="3484"/>
        <item x="4027"/>
        <item x="2256"/>
        <item x="3298"/>
        <item x="1935"/>
        <item x="1683"/>
        <item x="3471"/>
        <item x="4152"/>
        <item x="2868"/>
        <item x="2955"/>
        <item x="3694"/>
        <item x="2010"/>
        <item x="3770"/>
        <item x="2611"/>
        <item x="608"/>
        <item x="1932"/>
        <item x="634"/>
        <item x="3621"/>
        <item x="84"/>
        <item x="1884"/>
        <item x="289"/>
        <item x="2064"/>
        <item x="1122"/>
        <item x="1309"/>
        <item x="1700"/>
        <item x="2735"/>
        <item x="1163"/>
        <item x="38"/>
        <item x="2859"/>
        <item x="827"/>
        <item x="3701"/>
        <item x="4046"/>
        <item x="3142"/>
        <item x="1982"/>
        <item x="998"/>
        <item x="1868"/>
        <item x="3175"/>
        <item x="2740"/>
        <item x="2782"/>
        <item x="1699"/>
        <item x="1251"/>
        <item x="3990"/>
        <item x="2947"/>
        <item x="3348"/>
        <item x="1288"/>
        <item x="4008"/>
        <item x="3576"/>
        <item x="3918"/>
        <item x="2712"/>
        <item x="3668"/>
        <item x="655"/>
        <item x="2871"/>
        <item x="1418"/>
        <item x="1319"/>
        <item x="3783"/>
        <item x="2725"/>
        <item x="1601"/>
        <item x="1332"/>
        <item x="3944"/>
        <item x="3117"/>
        <item x="4169"/>
        <item x="1810"/>
        <item x="3321"/>
        <item x="3294"/>
        <item x="2258"/>
        <item x="456"/>
        <item x="3073"/>
        <item x="1296"/>
        <item x="1260"/>
        <item x="825"/>
        <item x="1456"/>
        <item x="4012"/>
        <item x="2284"/>
        <item x="2530"/>
        <item x="1252"/>
        <item x="3284"/>
        <item x="453"/>
        <item x="2542"/>
        <item x="2221"/>
        <item x="1488"/>
        <item x="4024"/>
        <item x="1114"/>
        <item x="2944"/>
        <item x="2239"/>
        <item x="2647"/>
        <item x="1387"/>
        <item x="390"/>
        <item x="4081"/>
        <item x="2211"/>
        <item x="1585"/>
        <item x="3387"/>
        <item x="2704"/>
        <item x="2507"/>
        <item x="2274"/>
        <item x="857"/>
        <item x="584"/>
        <item x="3691"/>
        <item x="3109"/>
        <item x="1347"/>
        <item x="912"/>
        <item x="3163"/>
        <item x="1671"/>
        <item x="1223"/>
        <item x="473"/>
        <item x="366"/>
        <item x="2204"/>
        <item x="983"/>
        <item x="3023"/>
        <item x="2087"/>
        <item x="2838"/>
        <item x="1349"/>
        <item x="992"/>
        <item x="3141"/>
        <item x="1686"/>
        <item x="2143"/>
        <item x="3880"/>
        <item x="579"/>
        <item x="1023"/>
        <item x="4118"/>
        <item x="715"/>
        <item x="226"/>
        <item x="3802"/>
        <item x="1931"/>
        <item x="1236"/>
        <item x="996"/>
        <item x="325"/>
        <item x="2113"/>
        <item x="731"/>
        <item x="102"/>
        <item x="3318"/>
        <item x="2110"/>
        <item x="507"/>
        <item x="104"/>
        <item x="2912"/>
        <item x="1258"/>
        <item x="3363"/>
        <item x="3695"/>
        <item x="3764"/>
        <item x="1654"/>
        <item x="165"/>
        <item x="2749"/>
        <item x="2463"/>
        <item x="1421"/>
        <item x="292"/>
        <item x="1604"/>
        <item x="2769"/>
        <item x="444"/>
        <item x="4013"/>
        <item x="1998"/>
        <item x="1649"/>
        <item x="2465"/>
        <item x="3516"/>
        <item x="2444"/>
        <item x="3753"/>
        <item x="3959"/>
        <item x="1055"/>
        <item x="2038"/>
        <item x="2828"/>
        <item x="782"/>
        <item x="2977"/>
        <item x="3435"/>
        <item x="749"/>
        <item x="3601"/>
        <item x="1697"/>
        <item x="2937"/>
        <item x="3699"/>
        <item x="1442"/>
        <item x="885"/>
        <item x="4002"/>
        <item x="3469"/>
        <item x="1725"/>
        <item x="3717"/>
        <item x="3151"/>
        <item x="508"/>
        <item x="1238"/>
        <item x="3821"/>
        <item x="452"/>
        <item x="326"/>
        <item x="1596"/>
        <item x="3323"/>
        <item x="384"/>
        <item x="3080"/>
        <item x="1162"/>
        <item x="369"/>
        <item x="1603"/>
        <item x="3457"/>
        <item x="3606"/>
        <item x="569"/>
        <item x="3533"/>
        <item x="2174"/>
        <item x="3038"/>
        <item x="2606"/>
        <item x="3927"/>
        <item x="252"/>
        <item x="3397"/>
        <item x="4069"/>
        <item x="371"/>
        <item x="3584"/>
        <item x="3900"/>
        <item x="424"/>
        <item x="868"/>
        <item x="2803"/>
        <item x="1001"/>
        <item x="403"/>
        <item x="4066"/>
        <item x="3373"/>
        <item x="74"/>
        <item x="980"/>
        <item x="2470"/>
        <item x="2830"/>
        <item x="2109"/>
        <item x="1930"/>
        <item x="2761"/>
        <item x="3105"/>
        <item x="2744"/>
        <item x="3580"/>
        <item x="1692"/>
        <item x="333"/>
        <item x="3822"/>
        <item x="1034"/>
        <item x="536"/>
        <item x="2756"/>
        <item x="2986"/>
        <item x="2249"/>
        <item x="2370"/>
        <item x="3251"/>
        <item x="3470"/>
        <item x="3332"/>
        <item x="2386"/>
        <item x="2230"/>
        <item x="1032"/>
        <item x="2872"/>
        <item x="3752"/>
        <item x="2460"/>
        <item x="1682"/>
        <item x="1892"/>
        <item x="2643"/>
        <item x="3272"/>
        <item x="751"/>
        <item x="2741"/>
        <item x="2461"/>
        <item x="2822"/>
        <item x="3754"/>
        <item x="3459"/>
        <item x="66"/>
        <item x="3667"/>
        <item x="3429"/>
        <item x="39"/>
        <item x="3527"/>
        <item x="488"/>
        <item x="4044"/>
        <item x="1942"/>
        <item x="3925"/>
        <item x="3674"/>
        <item x="3535"/>
        <item x="599"/>
        <item x="212"/>
        <item x="3765"/>
        <item x="1527"/>
        <item x="870"/>
        <item x="3557"/>
        <item x="1557"/>
        <item x="78"/>
        <item x="2651"/>
        <item x="646"/>
        <item x="3439"/>
        <item x="2695"/>
        <item x="3355"/>
        <item x="3499"/>
        <item x="2057"/>
        <item x="1166"/>
        <item x="2180"/>
        <item x="1460"/>
        <item x="1904"/>
        <item x="1230"/>
        <item x="1955"/>
        <item x="676"/>
        <item x="614"/>
        <item x="219"/>
        <item x="4178"/>
        <item x="327"/>
        <item x="2455"/>
        <item x="3449"/>
        <item x="2540"/>
        <item x="2161"/>
        <item x="1473"/>
        <item x="673"/>
        <item x="1435"/>
        <item x="3526"/>
        <item x="2710"/>
        <item x="1184"/>
        <item x="1212"/>
        <item x="1752"/>
        <item x="3595"/>
        <item x="2515"/>
        <item x="894"/>
        <item x="571"/>
        <item x="2870"/>
        <item x="1173"/>
        <item x="2978"/>
        <item x="1040"/>
        <item x="3670"/>
        <item x="1237"/>
        <item x="228"/>
        <item x="510"/>
        <item x="2659"/>
        <item x="1640"/>
        <item x="2509"/>
        <item x="2248"/>
        <item x="2956"/>
        <item x="3085"/>
        <item x="129"/>
        <item x="489"/>
        <item x="4127"/>
        <item x="899"/>
        <item x="4047"/>
        <item x="1388"/>
        <item x="1922"/>
        <item x="175"/>
        <item x="2948"/>
        <item x="1950"/>
        <item x="711"/>
        <item x="99"/>
        <item x="3625"/>
        <item x="3546"/>
        <item x="2609"/>
        <item x="970"/>
        <item x="3582"/>
        <item x="1523"/>
        <item x="2157"/>
        <item x="3522"/>
        <item x="1524"/>
        <item x="1939"/>
        <item x="587"/>
        <item x="2105"/>
        <item x="4139"/>
        <item x="962"/>
        <item x="3995"/>
        <item x="3341"/>
        <item x="3136"/>
        <item x="3894"/>
        <item x="3055"/>
        <item x="2786"/>
        <item x="2716"/>
        <item x="1549"/>
        <item x="1514"/>
        <item x="2641"/>
        <item x="1504"/>
        <item x="3388"/>
        <item x="127"/>
        <item x="1441"/>
        <item x="1862"/>
        <item x="3815"/>
        <item x="4014"/>
        <item x="1389"/>
        <item x="2162"/>
        <item x="1952"/>
        <item x="2398"/>
        <item x="2954"/>
        <item x="3803"/>
        <item x="1953"/>
        <item x="1779"/>
        <item x="4072"/>
        <item x="3378"/>
        <item x="123"/>
        <item x="1645"/>
        <item x="2979"/>
        <item x="251"/>
        <item x="1159"/>
        <item x="1582"/>
        <item x="2369"/>
        <item x="3881"/>
        <item x="1209"/>
        <item x="3458"/>
        <item x="2762"/>
        <item x="457"/>
        <item x="4065"/>
        <item x="3766"/>
        <item x="3604"/>
        <item x="2300"/>
        <item x="1090"/>
        <item x="2820"/>
        <item x="233"/>
        <item x="2554"/>
        <item x="3994"/>
        <item x="2443"/>
        <item x="2333"/>
        <item x="265"/>
        <item x="1516"/>
        <item x="653"/>
        <item x="3122"/>
        <item x="515"/>
        <item x="3996"/>
        <item x="2634"/>
        <item x="1178"/>
        <item x="1548"/>
        <item x="3066"/>
        <item x="28"/>
        <item x="3926"/>
        <item x="4147"/>
        <item x="3339"/>
        <item x="3577"/>
        <item x="3942"/>
        <item x="3497"/>
        <item x="3600"/>
        <item x="3599"/>
        <item x="2644"/>
        <item x="2377"/>
        <item x="3813"/>
        <item x="3983"/>
        <item x="855"/>
        <item x="2664"/>
        <item x="3542"/>
        <item x="3300"/>
        <item x="3347"/>
        <item x="1754"/>
        <item x="1840"/>
        <item x="2037"/>
        <item x="2266"/>
        <item x="2430"/>
        <item x="3478"/>
        <item x="2787"/>
        <item x="3896"/>
        <item x="3075"/>
        <item x="1600"/>
        <item x="1923"/>
        <item x="2549"/>
        <item x="76"/>
        <item x="2570"/>
        <item x="2338"/>
        <item x="1534"/>
        <item x="2534"/>
        <item x="32"/>
        <item x="560"/>
        <item x="363"/>
        <item x="2514"/>
        <item x="3646"/>
        <item x="2596"/>
        <item x="583"/>
        <item x="3840"/>
        <item x="710"/>
        <item x="3805"/>
        <item x="2919"/>
        <item x="2957"/>
        <item x="3491"/>
        <item x="3698"/>
        <item x="1756"/>
        <item x="4112"/>
        <item x="3037"/>
        <item x="1030"/>
        <item x="348"/>
        <item x="3107"/>
        <item x="1186"/>
        <item x="1594"/>
        <item x="1928"/>
        <item x="2819"/>
        <item x="3916"/>
        <item x="1847"/>
        <item x="565"/>
        <item x="3669"/>
        <item x="1029"/>
        <item x="2840"/>
        <item x="237"/>
        <item x="1002"/>
        <item x="4076"/>
        <item x="3159"/>
        <item x="258"/>
        <item x="3692"/>
        <item x="2380"/>
        <item x="4107"/>
        <item x="2496"/>
        <item x="1633"/>
        <item x="639"/>
        <item x="1218"/>
        <item x="835"/>
        <item x="1110"/>
        <item x="4026"/>
        <item x="3976"/>
        <item x="2916"/>
        <item x="3718"/>
        <item x="3261"/>
        <item x="1357"/>
        <item x="2319"/>
        <item x="4149"/>
        <item x="3797"/>
        <item x="103"/>
        <item x="2924"/>
        <item x="15"/>
        <item x="1796"/>
        <item x="94"/>
        <item x="176"/>
        <item x="3262"/>
        <item x="1801"/>
        <item x="423"/>
        <item x="2878"/>
        <item x="1217"/>
        <item x="1124"/>
        <item x="3732"/>
        <item x="3399"/>
        <item x="2229"/>
        <item x="231"/>
        <item x="944"/>
        <item x="3477"/>
        <item x="635"/>
        <item x="277"/>
        <item x="328"/>
        <item x="3249"/>
        <item x="2679"/>
        <item x="1003"/>
        <item x="1839"/>
        <item x="2527"/>
        <item x="3547"/>
        <item x="2920"/>
        <item x="2815"/>
        <item x="3575"/>
        <item x="3867"/>
        <item x="3340"/>
        <item x="902"/>
        <item x="2732"/>
        <item x="1501"/>
        <item x="3081"/>
        <item x="100"/>
        <item x="1351"/>
        <item x="3807"/>
        <item x="2493"/>
        <item x="240"/>
        <item x="2827"/>
        <item x="593"/>
        <item x="3914"/>
        <item x="2998"/>
        <item x="750"/>
        <item x="1908"/>
        <item x="1652"/>
        <item x="2614"/>
        <item x="2703"/>
        <item x="4022"/>
        <item x="632"/>
        <item x="586"/>
        <item x="3243"/>
        <item x="3160"/>
        <item x="3961"/>
        <item x="3190"/>
        <item x="3879"/>
        <item x="1579"/>
        <item x="2376"/>
        <item x="2528"/>
        <item x="781"/>
        <item x="1920"/>
        <item x="1518"/>
        <item x="1123"/>
        <item x="3511"/>
        <item x="196"/>
        <item x="3173"/>
        <item x="2790"/>
        <item x="339"/>
        <item x="3980"/>
        <item x="994"/>
        <item x="1295"/>
        <item x="1781"/>
        <item x="4132"/>
        <item x="1724"/>
        <item x="2090"/>
        <item x="2160"/>
        <item x="3809"/>
        <item x="1799"/>
        <item x="1108"/>
        <item x="4073"/>
        <item x="3529"/>
        <item x="2839"/>
        <item x="1457"/>
        <item x="2477"/>
        <item x="1038"/>
        <item x="2359"/>
        <item x="1846"/>
        <item x="3865"/>
        <item x="2892"/>
        <item x="1907"/>
        <item x="4048"/>
        <item x="75"/>
        <item x="2599"/>
        <item x="969"/>
        <item x="491"/>
        <item x="925"/>
        <item x="4077"/>
        <item x="125"/>
        <item x="1335"/>
        <item x="537"/>
        <item x="1229"/>
        <item x="3649"/>
        <item x="3962"/>
        <item x="1312"/>
        <item x="1307"/>
        <item x="4051"/>
        <item x="1254"/>
        <item x="1112"/>
        <item x="3508"/>
        <item x="2874"/>
        <item x="3228"/>
        <item x="1895"/>
        <item x="1602"/>
        <item x="2429"/>
        <item x="1337"/>
        <item x="2899"/>
        <item x="2411"/>
        <item x="1867"/>
        <item x="3820"/>
        <item x="1753"/>
        <item x="3336"/>
        <item x="3492"/>
        <item x="376"/>
        <item x="23"/>
        <item x="1533"/>
        <item x="2508"/>
        <item x="1553"/>
        <item x="3954"/>
        <item x="2314"/>
        <item x="872"/>
        <item x="915"/>
        <item x="421"/>
        <item x="1033"/>
        <item x="1502"/>
        <item x="3369"/>
        <item x="1227"/>
        <item x="2449"/>
        <item x="3932"/>
        <item x="2743"/>
        <item x="1000"/>
        <item x="3893"/>
        <item x="1434"/>
        <item x="1376"/>
        <item x="2816"/>
        <item x="232"/>
        <item x="3292"/>
        <item x="3083"/>
        <item x="2116"/>
        <item x="2866"/>
        <item x="359"/>
        <item x="3197"/>
        <item x="2727"/>
        <item x="3836"/>
        <item x="2805"/>
        <item x="1277"/>
        <item x="2648"/>
        <item x="3780"/>
        <item x="225"/>
        <item x="2558"/>
        <item x="2788"/>
        <item x="997"/>
        <item x="2267"/>
        <item x="3498"/>
        <item x="200"/>
        <item x="4028"/>
        <item x="264"/>
        <item x="2111"/>
        <item x="3093"/>
        <item x="3379"/>
        <item x="3465"/>
        <item x="1399"/>
        <item x="3103"/>
        <item x="3067"/>
        <item x="2565"/>
        <item x="1574"/>
        <item x="1886"/>
        <item x="1407"/>
        <item x="1975"/>
        <item x="3993"/>
        <item x="3630"/>
        <item x="379"/>
        <item x="2441"/>
        <item x="1069"/>
        <item x="1565"/>
        <item x="4050"/>
        <item x="1780"/>
        <item x="2478"/>
        <item x="1811"/>
        <item x="3421"/>
        <item x="418"/>
        <item x="1160"/>
        <item x="1989"/>
        <item x="1401"/>
        <item x="2275"/>
        <item x="2330"/>
        <item x="3627"/>
        <item x="1584"/>
        <item x="2492"/>
        <item x="3745"/>
        <item x="820"/>
        <item x="1355"/>
        <item x="476"/>
        <item x="752"/>
        <item x="1133"/>
        <item x="4045"/>
        <item x="3079"/>
        <item x="4036"/>
        <item x="1778"/>
        <item x="2630"/>
        <item x="2963"/>
        <item x="2445"/>
        <item x="3808"/>
        <item x="1099"/>
        <item x="1639"/>
        <item x="3585"/>
        <item x="500"/>
        <item x="391"/>
        <item x="1139"/>
        <item x="581"/>
        <item x="1798"/>
        <item x="3590"/>
        <item x="2337"/>
        <item x="494"/>
        <item x="2457"/>
        <item x="2367"/>
        <item x="378"/>
        <item x="2624"/>
        <item x="4182"/>
        <item x="919"/>
        <item x="1404"/>
        <item x="672"/>
        <item x="1834"/>
        <item x="2114"/>
        <item x="3285"/>
        <item x="1849"/>
        <item x="2994"/>
        <item x="2210"/>
        <item x="61"/>
        <item x="4093"/>
        <item x="3043"/>
        <item x="1517"/>
        <item x="4056"/>
        <item x="2316"/>
        <item x="3385"/>
        <item x="3650"/>
        <item x="3301"/>
        <item x="717"/>
        <item x="3651"/>
        <item x="2286"/>
        <item x="365"/>
        <item x="2748"/>
        <item x="3501"/>
        <item x="223"/>
        <item x="3538"/>
        <item x="2939"/>
        <item x="1578"/>
        <item x="3505"/>
        <item x="320"/>
        <item x="2389"/>
        <item x="2298"/>
        <item x="578"/>
        <item x="4038"/>
        <item x="3129"/>
        <item x="3245"/>
        <item x="3967"/>
        <item x="3366"/>
        <item x="3573"/>
        <item x="3597"/>
        <item x="3370"/>
        <item x="1187"/>
        <item x="3895"/>
        <item x="3801"/>
        <item x="345"/>
        <item x="2529"/>
        <item x="1364"/>
        <item x="107"/>
        <item x="1913"/>
        <item x="2325"/>
        <item x="1097"/>
        <item x="30"/>
        <item x="2867"/>
        <item x="3750"/>
        <item x="335"/>
        <item x="3655"/>
        <item x="3612"/>
        <item x="712"/>
        <item x="2118"/>
        <item x="3144"/>
        <item x="2077"/>
        <item x="573"/>
        <item x="4061"/>
        <item x="4130"/>
        <item x="3196"/>
        <item x="1949"/>
        <item x="4085"/>
        <item x="2240"/>
        <item x="3528"/>
        <item x="547"/>
        <item x="193"/>
        <item x="3353"/>
        <item x="73"/>
        <item x="3334"/>
        <item x="1710"/>
        <item x="1071"/>
        <item x="1897"/>
        <item x="995"/>
        <item x="2051"/>
        <item x="2357"/>
        <item x="545"/>
        <item x="2849"/>
        <item x="2043"/>
        <item x="1366"/>
        <item x="3260"/>
        <item x="2700"/>
        <item x="2047"/>
        <item x="811"/>
        <item x="2537"/>
        <item x="3889"/>
        <item x="822"/>
        <item x="159"/>
        <item x="435"/>
        <item x="1573"/>
        <item x="1157"/>
        <item x="2821"/>
        <item x="3130"/>
        <item x="3466"/>
        <item x="177"/>
        <item x="721"/>
        <item x="1507"/>
        <item x="3769"/>
        <item x="3257"/>
        <item x="2464"/>
        <item x="3155"/>
        <item x="356"/>
        <item x="2812"/>
        <item x="1881"/>
        <item x="522"/>
        <item x="2209"/>
        <item x="1887"/>
        <item x="1194"/>
        <item x="1608"/>
        <item x="1737"/>
        <item x="1632"/>
        <item x="2772"/>
        <item x="1016"/>
        <item x="3097"/>
        <item x="1465"/>
        <item x="1424"/>
        <item x="4126"/>
        <item x="1284"/>
        <item x="561"/>
        <item x="3441"/>
        <item x="1286"/>
        <item x="272"/>
        <item x="2422"/>
        <item x="2982"/>
        <item x="1491"/>
        <item x="1644"/>
        <item x="1125"/>
        <item x="1265"/>
        <item x="800"/>
        <item x="194"/>
        <item x="991"/>
        <item x="329"/>
        <item x="3065"/>
        <item x="1275"/>
        <item x="4017"/>
        <item x="1072"/>
        <item x="2379"/>
        <item x="3358"/>
        <item x="3002"/>
        <item x="113"/>
        <item x="3532"/>
        <item x="3192"/>
        <item x="1462"/>
        <item x="470"/>
        <item x="907"/>
        <item x="843"/>
        <item x="713"/>
        <item x="4094"/>
        <item x="1414"/>
        <item x="1127"/>
        <item x="501"/>
        <item x="3152"/>
        <item x="649"/>
        <item x="307"/>
        <item x="2120"/>
        <item x="70"/>
        <item x="1210"/>
        <item x="1877"/>
        <item x="3123"/>
        <item x="2084"/>
        <item x="2531"/>
        <item x="3464"/>
        <item x="1951"/>
        <item x="1980"/>
        <item x="1138"/>
        <item x="1369"/>
        <item x="2474"/>
        <item x="1169"/>
        <item x="4100"/>
        <item x="155"/>
        <item x="974"/>
        <item x="2450"/>
        <item x="1474"/>
        <item x="1350"/>
        <item x="1787"/>
        <item x="1653"/>
        <item x="217"/>
        <item x="2917"/>
        <item x="1651"/>
        <item x="1744"/>
        <item x="178"/>
        <item x="779"/>
        <item x="3974"/>
        <item x="3356"/>
        <item x="1598"/>
        <item x="2860"/>
        <item x="469"/>
        <item x="2148"/>
        <item x="748"/>
        <item x="3885"/>
        <item x="1321"/>
        <item x="6"/>
        <item x="135"/>
        <item x="1467"/>
        <item x="2063"/>
        <item x="2318"/>
        <item x="1004"/>
        <item x="304"/>
        <item x="1941"/>
        <item x="3116"/>
        <item x="4167"/>
        <item x="308"/>
        <item x="2836"/>
        <item x="1025"/>
        <item x="847"/>
        <item x="3892"/>
        <item x="1044"/>
        <item x="3841"/>
        <item x="3854"/>
        <item x="2265"/>
        <item x="1394"/>
        <item x="3729"/>
        <item x="642"/>
        <item x="106"/>
        <item x="1705"/>
        <item x="1978"/>
        <item x="2945"/>
        <item x="2295"/>
        <item x="3746"/>
        <item x="1107"/>
        <item x="495"/>
        <item x="959"/>
        <item x="2172"/>
        <item x="3708"/>
        <item x="2416"/>
        <item x="3299"/>
        <item x="558"/>
        <item x="3250"/>
        <item x="2835"/>
        <item x="889"/>
        <item x="1763"/>
        <item x="3936"/>
        <item x="2434"/>
        <item x="2541"/>
        <item x="4163"/>
        <item x="2576"/>
        <item x="3202"/>
        <item x="2015"/>
        <item x="1675"/>
        <item x="2997"/>
        <item x="2133"/>
        <item x="3596"/>
        <item x="4062"/>
        <item x="678"/>
        <item x="1413"/>
        <item x="1198"/>
        <item x="3652"/>
        <item x="3710"/>
        <item x="344"/>
        <item x="428"/>
        <item x="3092"/>
        <item x="1008"/>
        <item x="269"/>
        <item x="334"/>
        <item x="3233"/>
        <item x="3523"/>
        <item x="2792"/>
        <item x="4124"/>
        <item x="2490"/>
        <item x="3376"/>
        <item x="1890"/>
        <item x="2028"/>
        <item x="1419"/>
        <item x="2566"/>
        <item x="1906"/>
        <item x="140"/>
        <item x="1443"/>
        <item x="519"/>
        <item x="1361"/>
        <item x="2023"/>
        <item x="1228"/>
        <item x="4128"/>
        <item x="2674"/>
        <item x="984"/>
        <item x="1444"/>
        <item x="611"/>
        <item x="1487"/>
        <item x="943"/>
        <item x="18"/>
        <item x="954"/>
        <item x="1028"/>
        <item x="4"/>
        <item x="2462"/>
        <item x="3706"/>
        <item x="1106"/>
        <item x="880"/>
        <item x="4060"/>
        <item x="1869"/>
        <item x="539"/>
        <item x="4104"/>
        <item x="777"/>
        <item x="901"/>
        <item x="922"/>
        <item x="2320"/>
        <item x="658"/>
        <item x="4052"/>
        <item x="3730"/>
        <item x="1067"/>
        <item x="2149"/>
        <item x="590"/>
        <item x="795"/>
        <item x="1050"/>
        <item x="1056"/>
        <item x="1882"/>
        <item x="3325"/>
        <item x="2216"/>
        <item x="370"/>
        <item x="2850"/>
        <item x="2026"/>
        <item x="158"/>
        <item x="2654"/>
        <item x="973"/>
        <item x="3088"/>
        <item x="409"/>
        <item x="2279"/>
        <item x="735"/>
        <item x="3022"/>
        <item x="2323"/>
        <item x="222"/>
        <item x="1405"/>
        <item x="77"/>
        <item x="3359"/>
        <item x="860"/>
        <item x="2577"/>
        <item x="162"/>
        <item x="3733"/>
        <item x="3307"/>
        <item x="2709"/>
        <item x="3017"/>
        <item x="3206"/>
        <item x="332"/>
        <item x="3635"/>
        <item x="2136"/>
        <item x="2502"/>
        <item x="408"/>
        <item x="3966"/>
        <item x="301"/>
        <item x="3433"/>
        <item x="1063"/>
        <item x="1371"/>
        <item x="1120"/>
        <item x="2250"/>
        <item x="1453"/>
        <item x="3161"/>
        <item x="3153"/>
        <item x="1711"/>
        <item x="1447"/>
        <item x="3631"/>
        <item x="2533"/>
        <item x="3940"/>
        <item x="51"/>
        <item x="1451"/>
        <item x="1137"/>
        <item x="978"/>
        <item x="3502"/>
        <item x="3320"/>
        <item x="2342"/>
        <item x="2607"/>
        <item x="1947"/>
        <item x="1383"/>
        <item x="3010"/>
        <item x="625"/>
        <item x="3763"/>
        <item x="701"/>
        <item x="1612"/>
        <item x="2164"/>
        <item x="1408"/>
        <item x="3931"/>
        <item x="2571"/>
        <item x="4146"/>
        <item x="3213"/>
        <item x="1647"/>
        <item x="905"/>
        <item x="3790"/>
        <item x="3719"/>
        <item x="1478"/>
        <item x="595"/>
        <item x="2185"/>
        <item x="341"/>
        <item x="1655"/>
        <item x="90"/>
        <item x="2091"/>
        <item x="622"/>
        <item x="2155"/>
        <item x="1375"/>
        <item x="3633"/>
        <item x="1117"/>
        <item x="1583"/>
        <item x="3162"/>
        <item x="914"/>
        <item x="774"/>
        <item x="4154"/>
        <item x="3875"/>
        <item x="3343"/>
        <item x="3172"/>
        <item x="799"/>
        <item x="2964"/>
        <item x="1468"/>
        <item x="3748"/>
        <item x="1315"/>
        <item x="3483"/>
        <item x="3615"/>
        <item x="1833"/>
        <item x="3681"/>
        <item x="806"/>
        <item x="59"/>
        <item x="3475"/>
        <item x="3946"/>
        <item x="3240"/>
        <item x="802"/>
        <item x="2665"/>
        <item x="446"/>
        <item x="1400"/>
        <item x="1379"/>
        <item x="2226"/>
        <item x="524"/>
        <item x="1116"/>
        <item x="1215"/>
        <item x="1733"/>
        <item x="322"/>
        <item x="856"/>
        <item x="1575"/>
        <item x="541"/>
        <item x="2861"/>
        <item x="459"/>
        <item x="2811"/>
        <item x="2925"/>
        <item x="1402"/>
        <item x="2189"/>
        <item x="183"/>
        <item x="134"/>
        <item x="1759"/>
        <item x="3383"/>
        <item x="392"/>
        <item x="1646"/>
        <item x="742"/>
        <item x="3679"/>
        <item x="1850"/>
        <item x="2349"/>
        <item x="1426"/>
        <item x="564"/>
        <item x="3204"/>
        <item x="1221"/>
        <item x="2014"/>
        <item x="3009"/>
        <item x="2844"/>
        <item x="33"/>
        <item x="3060"/>
        <item x="4137"/>
        <item x="3981"/>
        <item x="3021"/>
        <item x="1739"/>
        <item x="1539"/>
        <item x="1149"/>
        <item x="247"/>
        <item x="317"/>
        <item x="2033"/>
        <item x="305"/>
        <item x="388"/>
        <item x="1569"/>
        <item x="3061"/>
        <item x="2669"/>
        <item x="2128"/>
        <item x="1993"/>
        <item x="572"/>
        <item x="1630"/>
        <item x="4067"/>
        <item x="2285"/>
        <item x="1135"/>
        <item x="1373"/>
        <item x="429"/>
        <item x="1515"/>
        <item x="3076"/>
        <item x="3178"/>
        <item x="4029"/>
        <item x="208"/>
        <item x="745"/>
        <item x="1586"/>
        <item x="1552"/>
        <item x="1864"/>
        <item x="4087"/>
        <item x="185"/>
        <item x="1436"/>
        <item x="2793"/>
        <item x="1490"/>
        <item x="2720"/>
        <item x="3082"/>
        <item x="3106"/>
        <item x="1761"/>
        <item x="3027"/>
        <item x="1377"/>
        <item x="546"/>
        <item x="3185"/>
        <item x="349"/>
        <item x="2619"/>
        <item x="3059"/>
        <item x="2888"/>
        <item x="1983"/>
        <item x="3831"/>
        <item x="1588"/>
        <item x="3154"/>
        <item x="4114"/>
        <item x="2446"/>
        <item x="1835"/>
        <item x="1732"/>
        <item x="2633"/>
        <item x="3110"/>
        <item x="42"/>
        <item x="3319"/>
        <item x="4096"/>
        <item x="3424"/>
        <item x="4099"/>
        <item x="1497"/>
        <item x="3620"/>
        <item x="3306"/>
        <item x="2567"/>
        <item x="3890"/>
        <item x="1976"/>
        <item x="4177"/>
        <item x="3481"/>
        <item x="1720"/>
        <item x="555"/>
        <item x="3741"/>
        <item x="3517"/>
        <item x="2384"/>
        <item x="253"/>
        <item x="271"/>
        <item x="2981"/>
        <item x="786"/>
        <item x="949"/>
        <item x="1356"/>
        <item x="273"/>
        <item x="2166"/>
        <item x="3709"/>
        <item x="270"/>
        <item x="2198"/>
        <item x="1026"/>
        <item x="3396"/>
        <item x="883"/>
        <item x="1432"/>
        <item x="4115"/>
        <item x="2344"/>
        <item x="2471"/>
        <item x="674"/>
        <item x="343"/>
        <item x="757"/>
        <item x="81"/>
        <item x="3227"/>
        <item x="2016"/>
        <item x="2501"/>
        <item x="3973"/>
        <item x="2991"/>
        <item x="1994"/>
        <item x="3641"/>
        <item x="2029"/>
        <item x="2356"/>
        <item x="25"/>
        <item x="3834"/>
        <item x="3156"/>
        <item x="4092"/>
        <item x="910"/>
        <item x="3566"/>
        <item x="3069"/>
        <item x="3868"/>
        <item x="2335"/>
        <item x="1271"/>
        <item x="3858"/>
        <item x="727"/>
        <item x="708"/>
        <item x="960"/>
        <item x="2201"/>
        <item x="2796"/>
        <item x="1786"/>
        <item x="2676"/>
        <item x="1392"/>
        <item x="771"/>
        <item x="3271"/>
        <item x="2617"/>
        <item x="3049"/>
        <item x="1933"/>
        <item x="1838"/>
        <item x="2137"/>
        <item x="1202"/>
        <item x="986"/>
        <item x="2368"/>
        <item x="3992"/>
        <item x="1689"/>
        <item x="3810"/>
        <item x="2228"/>
        <item x="1494"/>
        <item x="2739"/>
        <item x="1925"/>
        <item x="1191"/>
        <item x="2293"/>
        <item x="4018"/>
        <item x="3046"/>
        <item x="214"/>
        <item x="3720"/>
        <item x="2926"/>
        <item x="2124"/>
        <item x="1188"/>
        <item x="331"/>
        <item x="3413"/>
        <item x="3548"/>
        <item x="3146"/>
        <item x="4035"/>
        <item x="1196"/>
        <item x="654"/>
        <item x="993"/>
        <item x="842"/>
        <item x="3063"/>
        <item x="3948"/>
        <item x="2252"/>
        <item x="2200"/>
        <item x="2454"/>
        <item x="761"/>
        <item x="3125"/>
        <item x="2362"/>
        <item x="1081"/>
        <item x="4049"/>
        <item x="2814"/>
        <item x="1815"/>
        <item x="3496"/>
        <item x="399"/>
        <item x="3408"/>
        <item x="657"/>
        <item x="1997"/>
        <item x="362"/>
        <item x="1546"/>
        <item x="4105"/>
        <item x="2875"/>
        <item x="263"/>
        <item x="234"/>
        <item x="2044"/>
        <item x="3561"/>
        <item x="1273"/>
        <item x="1681"/>
        <item x="340"/>
        <item x="663"/>
        <item x="785"/>
        <item x="1656"/>
        <item x="2885"/>
        <item x="1731"/>
        <item x="2719"/>
        <item x="1751"/>
        <item x="1593"/>
        <item x="3091"/>
        <item x="4016"/>
        <item x="1266"/>
        <item x="934"/>
        <item x="930"/>
        <item x="1183"/>
        <item x="2315"/>
        <item x="3622"/>
        <item x="1581"/>
        <item x="2573"/>
        <item x="47"/>
        <item x="1687"/>
        <item x="2900"/>
        <item x="567"/>
        <item x="3839"/>
        <item x="3269"/>
        <item x="1449"/>
        <item x="1555"/>
        <item x="1358"/>
        <item x="617"/>
        <item x="2802"/>
        <item x="3108"/>
        <item x="882"/>
        <item x="3760"/>
        <item x="2095"/>
        <item x="3164"/>
        <item x="21"/>
        <item x="4143"/>
        <item x="3224"/>
        <item x="4009"/>
        <item x="2987"/>
        <item x="852"/>
        <item x="480"/>
        <item x="1537"/>
        <item x="968"/>
        <item x="141"/>
        <item x="1224"/>
        <item x="2196"/>
        <item x="694"/>
        <item x="2312"/>
        <item x="1938"/>
        <item x="514"/>
        <item x="606"/>
        <item x="1832"/>
        <item x="821"/>
        <item x="824"/>
        <item x="2858"/>
        <item x="2612"/>
        <item x="1851"/>
        <item x="1177"/>
        <item x="927"/>
        <item x="1520"/>
        <item x="1512"/>
        <item x="1856"/>
        <item x="829"/>
        <item x="3767"/>
        <item x="3346"/>
        <item x="3642"/>
        <item x="2247"/>
        <item x="641"/>
        <item x="2834"/>
        <item x="1459"/>
        <item x="506"/>
        <item x="2831"/>
        <item x="4156"/>
        <item x="2093"/>
        <item x="3033"/>
        <item x="732"/>
        <item x="493"/>
        <item x="2613"/>
        <item x="504"/>
        <item x="1858"/>
        <item x="2181"/>
        <item x="1179"/>
        <item x="848"/>
        <item x="3848"/>
        <item x="4079"/>
        <item x="1929"/>
        <item x="2976"/>
        <item x="1093"/>
        <item x="1144"/>
        <item x="3878"/>
        <item x="12"/>
        <item x="4111"/>
        <item x="929"/>
        <item x="3089"/>
        <item x="1147"/>
        <item x="1203"/>
        <item x="3042"/>
        <item x="3119"/>
        <item x="1267"/>
        <item x="1061"/>
        <item x="2402"/>
        <item x="2995"/>
        <item x="1089"/>
        <item x="1381"/>
        <item x="3126"/>
        <item x="696"/>
        <item x="2381"/>
        <item x="1172"/>
        <item x="4006"/>
        <item x="903"/>
        <item x="2054"/>
        <item x="2563"/>
        <item x="1208"/>
        <item x="3313"/>
        <item x="1290"/>
        <item x="589"/>
        <item x="730"/>
        <item x="1243"/>
        <item x="2322"/>
        <item x="2452"/>
        <item x="3525"/>
        <item x="3887"/>
        <item x="817"/>
        <item x="1079"/>
        <item x="2794"/>
        <item x="2475"/>
        <item x="4120"/>
        <item x="8"/>
        <item x="3897"/>
        <item x="3415"/>
        <item x="1547"/>
        <item x="197"/>
        <item x="4020"/>
        <item x="1495"/>
        <item x="1452"/>
        <item x="1360"/>
        <item x="1068"/>
        <item x="454"/>
        <item x="2615"/>
        <item x="204"/>
        <item x="4080"/>
        <item x="1696"/>
        <item x="3844"/>
        <item x="754"/>
        <item x="274"/>
        <item x="2391"/>
        <item x="2760"/>
        <item x="1666"/>
        <item x="839"/>
        <item x="841"/>
        <item x="3849"/>
        <item x="3586"/>
        <item x="3182"/>
        <item x="3256"/>
        <item x="275"/>
        <item x="4136"/>
        <item x="1334"/>
        <item x="147"/>
        <item x="946"/>
        <item x="3025"/>
        <item x="1240"/>
        <item x="1817"/>
        <item x="1289"/>
        <item x="618"/>
        <item x="1860"/>
        <item x="3374"/>
        <item x="538"/>
        <item x="1624"/>
        <item x="2550"/>
        <item x="626"/>
        <item x="2776"/>
        <item x="3977"/>
        <item x="2603"/>
        <item x="607"/>
        <item x="4058"/>
        <item x="48"/>
        <item x="4109"/>
        <item x="3882"/>
        <item x="4108"/>
        <item x="257"/>
        <item x="62"/>
        <item x="3274"/>
        <item x="478"/>
        <item x="4005"/>
        <item x="3872"/>
        <item x="1956"/>
        <item x="3800"/>
        <item x="82"/>
        <item x="1664"/>
        <item x="714"/>
        <item x="770"/>
        <item x="2456"/>
        <item x="2049"/>
        <item x="91"/>
        <item x="1531"/>
        <item x="2621"/>
        <item x="287"/>
        <item x="186"/>
        <item x="53"/>
        <item x="3365"/>
        <item x="2345"/>
        <item x="1538"/>
        <item x="2498"/>
        <item x="3611"/>
        <item x="1439"/>
        <item x="531"/>
        <item x="4121"/>
        <item x="1329"/>
        <item x="1167"/>
        <item x="2027"/>
        <item x="2053"/>
        <item x="2610"/>
        <item x="695"/>
        <item x="2738"/>
        <item x="3193"/>
        <item x="534"/>
        <item x="3682"/>
        <item x="1207"/>
        <item x="553"/>
        <item x="3960"/>
        <item x="3267"/>
        <item x="2569"/>
        <item x="1758"/>
        <item x="3490"/>
        <item x="1197"/>
        <item x="2203"/>
        <item x="1914"/>
        <item x="2625"/>
        <item x="209"/>
        <item x="1410"/>
        <item x="796"/>
        <item x="1232"/>
        <item x="3539"/>
        <item x="1572"/>
        <item x="3430"/>
        <item x="173"/>
        <item x="3189"/>
        <item x="2469"/>
        <item x="191"/>
        <item x="298"/>
        <item x="3588"/>
        <item x="1770"/>
        <item x="1378"/>
        <item x="1455"/>
        <item x="3550"/>
        <item x="2062"/>
        <item x="467"/>
        <item x="3908"/>
        <item x="3571"/>
        <item x="3372"/>
        <item x="88"/>
        <item x="256"/>
        <item x="4074"/>
        <item x="1046"/>
        <item x="286"/>
        <item x="3978"/>
        <item x="3661"/>
        <item x="2040"/>
        <item x="952"/>
        <item x="2326"/>
        <item x="192"/>
        <item x="3827"/>
        <item x="3859"/>
        <item x="1396"/>
        <item x="3428"/>
        <item x="3392"/>
        <item x="1722"/>
        <item x="2893"/>
        <item x="1769"/>
        <item x="2407"/>
        <item x="198"/>
        <item x="86"/>
        <item x="3317"/>
        <item x="3456"/>
        <item x="166"/>
        <item x="3184"/>
        <item x="2968"/>
        <item x="2"/>
        <item x="2557"/>
        <item x="725"/>
        <item x="3286"/>
        <item x="2517"/>
        <item x="1118"/>
        <item x="2518"/>
        <item x="1954"/>
        <item x="1829"/>
        <item x="255"/>
        <item x="4091"/>
        <item x="2264"/>
        <item x="3186"/>
        <item x="3201"/>
        <item x="3787"/>
        <item x="3870"/>
        <item x="686"/>
        <item x="131"/>
        <item x="2936"/>
        <item x="350"/>
        <item x="58"/>
        <item x="4075"/>
        <item x="3494"/>
        <item x="1199"/>
        <item x="410"/>
        <item x="3246"/>
        <item x="1937"/>
        <item x="3583"/>
        <item x="967"/>
        <item x="2378"/>
        <item x="450"/>
        <item x="3480"/>
        <item x="1316"/>
        <item x="1541"/>
        <item x="3680"/>
        <item x="57"/>
        <item x="2589"/>
        <item x="1278"/>
        <item x="465"/>
        <item x="716"/>
        <item x="3775"/>
        <item x="1015"/>
        <item x="3003"/>
        <item x="1802"/>
        <item x="4123"/>
        <item x="2938"/>
        <item x="3941"/>
        <item x="989"/>
        <item x="182"/>
        <item x="1773"/>
        <item x="570"/>
        <item x="530"/>
        <item x="2730"/>
        <item x="2763"/>
        <item x="2308"/>
        <item x="767"/>
        <item x="1098"/>
        <item x="2683"/>
        <item x="3751"/>
        <item x="3200"/>
        <item x="4040"/>
        <item x="20"/>
        <item x="1748"/>
        <item x="1256"/>
        <item x="4165"/>
        <item x="3757"/>
        <item x="1057"/>
        <item x="3278"/>
        <item x="2491"/>
        <item x="2388"/>
        <item x="206"/>
        <item x="790"/>
        <item x="114"/>
        <item x="1190"/>
        <item x="3463"/>
        <item x="3138"/>
        <item x="3591"/>
        <item x="2466"/>
        <item x="2658"/>
        <item x="2277"/>
        <item x="3513"/>
        <item x="2855"/>
        <item x="2605"/>
        <item x="2785"/>
        <item x="2731"/>
        <item x="1984"/>
        <item x="3958"/>
        <item x="1592"/>
        <item x="3077"/>
        <item x="3315"/>
        <item x="898"/>
        <item x="1822"/>
        <item x="2115"/>
        <item x="2061"/>
        <item x="1765"/>
        <item x="1393"/>
        <item x="1712"/>
        <item x="2751"/>
        <item x="1566"/>
        <item x="3563"/>
        <item x="1766"/>
        <item x="1813"/>
        <item x="2958"/>
        <item x="1481"/>
        <item x="3462"/>
        <item x="1247"/>
        <item x="2894"/>
        <item x="380"/>
        <item x="2966"/>
        <item x="2574"/>
        <item x="2832"/>
        <item x="897"/>
        <item x="1793"/>
        <item x="439"/>
        <item x="4180"/>
        <item x="1272"/>
        <item x="2288"/>
        <item x="3832"/>
        <item x="3207"/>
        <item x="2145"/>
        <item x="3647"/>
        <item x="2841"/>
        <item x="1900"/>
        <item x="3656"/>
        <item x="1898"/>
        <item x="80"/>
        <item x="1233"/>
        <item x="888"/>
        <item x="3707"/>
        <item x="2653"/>
        <item x="2390"/>
        <item x="2933"/>
        <item x="1092"/>
        <item x="3774"/>
        <item x="2382"/>
        <item x="4007"/>
        <item x="45"/>
        <item x="2604"/>
        <item x="2179"/>
        <item x="3442"/>
        <item x="3856"/>
        <item x="4140"/>
        <item x="3639"/>
        <item x="218"/>
        <item x="3220"/>
        <item x="2251"/>
        <item x="2008"/>
        <item x="3817"/>
        <item x="89"/>
        <item x="3653"/>
        <item x="3242"/>
        <item x="3677"/>
        <item x="1087"/>
        <item x="3991"/>
        <item x="838"/>
        <item x="3223"/>
        <item x="2292"/>
        <item x="2984"/>
        <item x="2975"/>
        <item x="2552"/>
        <item x="338"/>
        <item x="2629"/>
        <item x="2856"/>
        <item x="1981"/>
        <item x="1249"/>
        <item x="3675"/>
        <item x="1528"/>
        <item x="46"/>
        <item x="1007"/>
        <item x="707"/>
        <item x="2742"/>
        <item x="413"/>
        <item x="1974"/>
        <item x="631"/>
        <item x="1727"/>
        <item x="3112"/>
        <item x="809"/>
        <item x="2545"/>
        <item x="3044"/>
        <item x="3742"/>
        <item x="2973"/>
        <item x="971"/>
        <item x="1879"/>
        <item x="1819"/>
        <item x="311"/>
        <item x="1062"/>
        <item x="276"/>
        <item x="3826"/>
        <item x="2022"/>
        <item x="559"/>
        <item x="645"/>
        <item x="3121"/>
        <item x="71"/>
        <item x="805"/>
        <item x="1526"/>
        <item x="374"/>
        <item x="3187"/>
        <item x="1363"/>
        <item x="2989"/>
        <item x="682"/>
        <item x="956"/>
        <item x="2879"/>
        <item x="210"/>
        <item x="3273"/>
        <item x="1762"/>
        <item x="1477"/>
        <item x="2635"/>
        <item x="2352"/>
        <item x="2572"/>
        <item x="479"/>
        <item x="1060"/>
        <item x="3237"/>
        <item x="168"/>
        <item x="2183"/>
        <item x="2775"/>
        <item x="3247"/>
        <item x="2930"/>
        <item x="1918"/>
        <item x="3158"/>
        <item x="1430"/>
        <item x="2713"/>
        <item x="1723"/>
        <item x="865"/>
        <item x="1530"/>
        <item x="2853"/>
        <item x="3643"/>
        <item x="2331"/>
        <item x="440"/>
        <item x="2280"/>
        <item x="739"/>
        <item x="936"/>
        <item x="3957"/>
        <item x="3070"/>
        <item x="2854"/>
        <item x="2602"/>
        <item x="2399"/>
        <item x="1083"/>
        <item x="3972"/>
        <item x="3658"/>
        <item x="1192"/>
        <item x="563"/>
        <item x="1255"/>
        <item x="2526"/>
        <item x="2622"/>
        <item x="294"/>
        <item x="803"/>
        <item x="1317"/>
        <item x="1915"/>
        <item x="2339"/>
        <item x="551"/>
        <item x="3362"/>
        <item x="3352"/>
        <item x="1893"/>
        <item x="63"/>
        <item x="1009"/>
        <item x="3282"/>
        <item x="1606"/>
        <item x="1896"/>
        <item x="235"/>
        <item x="705"/>
        <item x="3510"/>
        <item x="923"/>
        <item x="1912"/>
        <item x="2837"/>
        <item x="3937"/>
        <item x="2767"/>
        <item x="386"/>
        <item x="3064"/>
        <item x="1992"/>
        <item x="3443"/>
        <item x="2520"/>
        <item x="879"/>
        <item x="2421"/>
        <item x="43"/>
        <item x="2361"/>
        <item x="1508"/>
        <item x="2791"/>
        <item x="3728"/>
        <item x="1577"/>
        <item x="132"/>
        <item x="3045"/>
        <item x="1027"/>
        <item x="202"/>
        <item x="2459"/>
        <item x="161"/>
        <item x="3987"/>
        <item x="394"/>
        <item x="2953"/>
        <item x="1595"/>
        <item x="31"/>
        <item x="908"/>
        <item x="4004"/>
        <item x="437"/>
        <item x="702"/>
        <item x="1676"/>
        <item x="2681"/>
        <item x="574"/>
        <item x="557"/>
        <item x="393"/>
        <item x="2297"/>
        <item x="3398"/>
        <item x="3132"/>
        <item x="1615"/>
        <item x="2182"/>
        <item x="169"/>
        <item x="2863"/>
        <item x="624"/>
        <item x="2058"/>
        <item x="3531"/>
        <item x="763"/>
        <item x="1345"/>
        <item x="935"/>
        <item x="1927"/>
        <item x="1427"/>
        <item x="354"/>
        <item x="34"/>
        <item x="2595"/>
        <item x="2951"/>
        <item x="17"/>
        <item x="3969"/>
        <item x="1299"/>
        <item x="3432"/>
        <item x="1944"/>
        <item x="2546"/>
        <item x="840"/>
        <item x="1510"/>
        <item x="4023"/>
        <item x="3785"/>
        <item x="337"/>
        <item x="3264"/>
        <item x="2718"/>
        <item x="699"/>
        <item x="3345"/>
        <item x="913"/>
        <item x="2660"/>
        <item x="728"/>
        <item x="1668"/>
        <item x="3225"/>
        <item x="3255"/>
        <item x="3555"/>
        <item x="630"/>
        <item x="666"/>
        <item x="2132"/>
        <item x="3578"/>
        <item x="3544"/>
        <item x="765"/>
        <item x="139"/>
        <item x="2752"/>
        <item x="3554"/>
        <item x="2934"/>
        <item x="2678"/>
        <item x="2902"/>
        <item x="1713"/>
        <item x="477"/>
        <item x="1706"/>
        <item x="4078"/>
        <item x="2636"/>
        <item x="512"/>
        <item x="358"/>
        <item x="2327"/>
        <item x="1119"/>
        <item x="2519"/>
        <item x="460"/>
        <item x="1438"/>
        <item x="3403"/>
        <item x="1482"/>
        <item x="1790"/>
        <item x="3837"/>
        <item x="3737"/>
        <item x="3798"/>
        <item x="1597"/>
        <item x="1059"/>
        <item x="874"/>
        <item x="2494"/>
        <item x="2845"/>
        <item x="3120"/>
        <item x="434"/>
        <item x="2385"/>
        <item x="818"/>
        <item x="1005"/>
        <item x="762"/>
        <item x="3291"/>
        <item x="1145"/>
        <item x="1113"/>
        <item x="2543"/>
        <item x="1940"/>
        <item x="1088"/>
        <item x="3276"/>
        <item x="2271"/>
        <item x="2218"/>
        <item x="1509"/>
        <item x="2663"/>
        <item x="1146"/>
        <item x="3409"/>
        <item x="789"/>
        <item x="1716"/>
        <item x="295"/>
        <item x="2578"/>
        <item x="2666"/>
        <item x="743"/>
        <item x="282"/>
        <item x="3056"/>
        <item x="109"/>
        <item x="3304"/>
        <item x="2626"/>
        <item x="906"/>
        <item x="3663"/>
        <item x="3238"/>
        <item x="1048"/>
        <item x="3985"/>
        <item x="597"/>
        <item x="4070"/>
        <item x="2591"/>
        <item x="1782"/>
        <item x="3322"/>
        <item x="415"/>
        <item x="1336"/>
        <item x="2970"/>
        <item x="2639"/>
        <item x="976"/>
        <item x="3873"/>
        <item x="1189"/>
        <item x="3907"/>
        <item x="3395"/>
        <item x="3685"/>
        <item x="238"/>
        <item x="1024"/>
        <item x="1876"/>
        <item x="2726"/>
        <item x="1374"/>
        <item x="2972"/>
        <item x="2771"/>
        <item x="554"/>
        <item x="1031"/>
        <item x="3988"/>
        <item x="1988"/>
        <item x="2081"/>
        <item x="3581"/>
        <item x="1250"/>
        <item x="352"/>
        <item x="1105"/>
        <item x="648"/>
        <item x="521"/>
        <item x="2932"/>
        <item x="2212"/>
        <item x="938"/>
        <item x="2007"/>
        <item x="1328"/>
        <item x="1291"/>
        <item x="1161"/>
        <item x="342"/>
        <item x="427"/>
        <item x="2476"/>
        <item x="1827"/>
        <item x="1628"/>
        <item x="1808"/>
        <item x="1047"/>
        <item x="4025"/>
        <item x="2711"/>
        <item x="1409"/>
        <item x="2122"/>
        <item x="1136"/>
        <item x="2833"/>
        <item x="496"/>
        <item x="804"/>
        <item x="1771"/>
        <item x="101"/>
        <item x="3636"/>
        <item x="26"/>
        <item x="3266"/>
        <item x="1385"/>
        <item x="3587"/>
        <item x="1678"/>
        <item x="492"/>
        <item x="3616"/>
        <item x="3420"/>
        <item x="518"/>
        <item x="1916"/>
        <item x="2922"/>
        <item x="3229"/>
        <item x="1153"/>
        <item x="2273"/>
        <item x="3672"/>
        <item x="3252"/>
        <item x="195"/>
        <item x="3384"/>
        <item x="3702"/>
        <item x="604"/>
        <item x="2191"/>
        <item x="3629"/>
        <item x="859"/>
        <item x="1012"/>
        <item x="1667"/>
        <item x="1861"/>
        <item x="499"/>
        <item x="2553"/>
        <item x="999"/>
        <item x="2406"/>
        <item x="3725"/>
        <item x="615"/>
        <item x="2042"/>
        <item x="1973"/>
        <item x="3143"/>
        <item x="1791"/>
        <item x="1795"/>
        <item x="1560"/>
        <item x="2568"/>
        <item x="3199"/>
        <item x="1532"/>
        <item x="2009"/>
        <item x="245"/>
        <item x="1222"/>
        <item x="3148"/>
        <item x="1386"/>
        <item x="1476"/>
        <item x="3019"/>
        <item x="3521"/>
        <item x="2171"/>
        <item x="2138"/>
        <item x="2823"/>
        <item x="2848"/>
        <item x="1623"/>
        <item x="3361"/>
        <item x="620"/>
        <item x="4119"/>
        <item x="1902"/>
        <item x="2227"/>
        <item x="1663"/>
        <item x="2539"/>
        <item x="2159"/>
        <item x="1429"/>
        <item x="3031"/>
        <item x="1304"/>
        <item x="2365"/>
        <item x="1180"/>
        <item x="300"/>
        <item x="2177"/>
        <item x="145"/>
        <item x="937"/>
        <item x="878"/>
        <item x="3028"/>
        <item x="1464"/>
        <item x="2544"/>
        <item x="2243"/>
        <item x="2594"/>
        <item x="1883"/>
        <item x="1959"/>
        <item x="3589"/>
        <item x="316"/>
        <item x="3258"/>
        <item x="481"/>
        <item x="833"/>
        <item x="3778"/>
        <item x="3389"/>
        <item x="2911"/>
        <item x="3843"/>
        <item x="2516"/>
        <item x="3899"/>
        <item x="1359"/>
        <item x="397"/>
        <item x="1910"/>
        <item x="16"/>
        <item x="3910"/>
        <item x="3852"/>
        <item x="111"/>
        <item x="160"/>
        <item x="1326"/>
        <item x="3951"/>
        <item x="2424"/>
        <item x="3434"/>
        <item x="4021"/>
        <item x="2193"/>
        <item x="2670"/>
        <item x="3114"/>
        <item x="1670"/>
        <item x="381"/>
        <item x="2187"/>
        <item x="400"/>
        <item x="1708"/>
        <item x="2579"/>
        <item x="972"/>
        <item x="4101"/>
        <item x="2034"/>
        <item x="1142"/>
        <item x="1870"/>
        <item x="1036"/>
        <item x="3818"/>
        <item x="3404"/>
        <item x="2618"/>
        <item x="87"/>
        <item x="3503"/>
        <item x="119"/>
        <item x="503"/>
        <item x="2263"/>
        <item x="2910"/>
        <item x="533"/>
        <item x="1837"/>
        <item x="4179"/>
        <item x="3375"/>
        <item x="2789"/>
        <item x="2556"/>
        <item x="1020"/>
        <item x="5"/>
        <item x="2451"/>
        <item x="3812"/>
        <item x="4106"/>
        <item x="3891"/>
        <item x="1806"/>
        <item x="3738"/>
        <item x="2510"/>
        <item x="3739"/>
        <item x="2018"/>
        <item x="3761"/>
        <item x="3407"/>
        <item x="2921"/>
        <item x="2005"/>
        <item x="2561"/>
        <item x="1239"/>
        <item x="2262"/>
        <item x="3071"/>
        <item x="1310"/>
        <item x="3293"/>
        <item x="2244"/>
        <item x="3795"/>
        <item x="3920"/>
        <item x="3297"/>
        <item x="780"/>
        <item x="744"/>
        <item x="112"/>
        <item x="3380"/>
        <item x="2585"/>
        <item x="664"/>
        <item x="3305"/>
        <item x="1767"/>
        <item x="3617"/>
        <item x="3657"/>
        <item x="661"/>
        <item x="1701"/>
        <item x="814"/>
        <item x="2139"/>
        <item x="3259"/>
        <item x="412"/>
        <item x="3536"/>
        <item x="2235"/>
        <item x="472"/>
        <item x="2003"/>
        <item x="3924"/>
        <item x="1301"/>
        <item x="2798"/>
        <item x="2753"/>
        <item x="1561"/>
        <item x="2690"/>
        <item x="3952"/>
        <item x="3394"/>
        <item x="3062"/>
        <item x="1610"/>
        <item x="846"/>
        <item x="2949"/>
        <item x="2231"/>
        <item x="2119"/>
        <item x="3984"/>
        <item x="2896"/>
        <item x="3553"/>
        <item x="1559"/>
        <item x="2697"/>
        <item x="2404"/>
        <item x="1261"/>
        <item x="2677"/>
        <item x="2487"/>
        <item x="3715"/>
        <item x="884"/>
        <item x="2865"/>
        <item x="151"/>
        <item x="2019"/>
        <item x="2013"/>
        <item x="2392"/>
        <item x="2582"/>
        <item x="3057"/>
        <item x="3013"/>
        <item x="1536"/>
        <item x="2974"/>
        <item x="436"/>
        <item x="2121"/>
        <item x="3221"/>
        <item x="3149"/>
        <item x="4095"/>
        <item x="29"/>
        <item x="1616"/>
        <item x="3368"/>
        <item x="4117"/>
        <item x="3467"/>
        <item x="56"/>
        <item x="4015"/>
        <item x="1323"/>
        <item x="2000"/>
        <item x="3722"/>
        <item x="535"/>
        <item x="1080"/>
        <item x="3724"/>
        <item x="3562"/>
        <item x="3855"/>
        <item x="22"/>
        <item x="2098"/>
        <item x="2512"/>
        <item x="2662"/>
        <item x="681"/>
        <item x="594"/>
        <item x="3762"/>
        <item x="2962"/>
        <item x="3786"/>
        <item x="1921"/>
        <item x="351"/>
        <item x="1673"/>
        <item x="2126"/>
        <item x="3371"/>
        <item x="3174"/>
        <item x="3072"/>
        <item x="3212"/>
        <item x="2824"/>
        <item x="592"/>
        <item x="2702"/>
        <item x="19"/>
        <item x="668"/>
        <item x="3791"/>
        <item x="1416"/>
        <item x="3004"/>
        <item x="93"/>
        <item x="2581"/>
        <item x="1809"/>
        <item x="4090"/>
        <item x="741"/>
        <item x="3008"/>
        <item x="4071"/>
        <item x="3488"/>
        <item x="207"/>
        <item x="3354"/>
        <item x="4144"/>
        <item x="3684"/>
        <item x="1091"/>
        <item x="1226"/>
        <item x="801"/>
        <item x="1039"/>
        <item x="60"/>
        <item x="3357"/>
        <item x="2103"/>
        <item x="2041"/>
        <item x="4159"/>
        <item x="3265"/>
        <item x="2590"/>
        <item x="92"/>
        <item x="3211"/>
        <item x="41"/>
        <item x="650"/>
        <item x="1626"/>
        <item x="543"/>
        <item x="2135"/>
        <item x="3349"/>
        <item x="133"/>
        <item x="917"/>
        <item x="2340"/>
        <item x="2943"/>
        <item x="2661"/>
        <item x="3367"/>
        <item x="1551"/>
        <item x="4055"/>
        <item x="1065"/>
        <item x="3118"/>
        <item x="3312"/>
        <item x="1406"/>
        <item x="788"/>
        <item x="4041"/>
        <item x="1878"/>
        <item x="1340"/>
        <item x="3686"/>
        <item x="2167"/>
        <item x="845"/>
        <item x="1115"/>
        <item x="1970"/>
        <item x="52"/>
        <item x="794"/>
        <item x="3781"/>
        <item x="1772"/>
        <item x="2334"/>
        <item x="828"/>
        <item x="1245"/>
        <item x="2394"/>
        <item x="3929"/>
        <item x="2765"/>
        <item x="373"/>
        <item x="669"/>
        <item x="1571"/>
        <item x="3776"/>
        <item x="1496"/>
        <item x="4157"/>
        <item x="1330"/>
        <item x="1154"/>
        <item x="474"/>
        <item x="651"/>
        <item x="2423"/>
        <item x="1631"/>
        <item x="105"/>
        <item x="3381"/>
        <item x="2652"/>
        <item x="3509"/>
        <item x="766"/>
        <item x="670"/>
        <item x="150"/>
        <item x="1641"/>
        <item x="582"/>
        <item x="3461"/>
        <item x="4031"/>
        <item x="96"/>
        <item x="49"/>
        <item x="3814"/>
        <item x="1327"/>
        <item x="3495"/>
        <item x="3455"/>
        <item x="3512"/>
        <item x="2255"/>
        <item x="3333"/>
        <item x="3989"/>
        <item x="486"/>
        <item x="2777"/>
        <item x="2672"/>
        <item x="2186"/>
        <item x="1171"/>
        <item x="4110"/>
        <item x="2799"/>
        <item x="3965"/>
        <item x="118"/>
        <item x="3486"/>
        <item x="3338"/>
        <item x="640"/>
        <item x="137"/>
        <item x="3727"/>
        <item x="844"/>
        <item x="2693"/>
        <item x="3280"/>
        <item x="3015"/>
        <item x="659"/>
        <item x="1966"/>
        <item x="3147"/>
        <item x="449"/>
        <item x="2224"/>
        <item x="812"/>
        <item x="2628"/>
        <item x="706"/>
        <item x="3560"/>
        <item x="2817"/>
        <item x="677"/>
        <item x="815"/>
        <item x="1168"/>
        <item x="4138"/>
        <item x="4135"/>
        <item x="2913"/>
        <item x="768"/>
        <item x="3928"/>
        <item x="2923"/>
        <item x="3559"/>
        <item x="2876"/>
        <item x="3416"/>
        <item x="3772"/>
        <item x="220"/>
        <item x="1019"/>
        <item x="1719"/>
        <item x="3445"/>
        <item x="1672"/>
        <item x="866"/>
        <item x="2601"/>
        <item x="3998"/>
        <item x="466"/>
        <item x="3696"/>
        <item x="3654"/>
        <item x="1521"/>
        <item x="3997"/>
        <item x="1346"/>
        <item x="3632"/>
        <item x="2770"/>
        <item x="4034"/>
        <item x="688"/>
        <item x="2560"/>
        <item x="3134"/>
        <item x="1605"/>
        <item x="1077"/>
        <item x="1354"/>
        <item x="1298"/>
        <item x="1220"/>
        <item x="1820"/>
        <item x="517"/>
        <item x="122"/>
        <item x="2898"/>
        <item x="44"/>
        <item x="861"/>
        <item x="2996"/>
        <item x="4030"/>
        <item x="2241"/>
        <item x="1362"/>
        <item x="1540"/>
        <item x="2418"/>
        <item x="1475"/>
        <item x="1134"/>
        <item x="1873"/>
        <item x="1742"/>
        <item x="2415"/>
        <item x="2348"/>
        <item x="3166"/>
        <item x="1903"/>
        <item x="1053"/>
        <item x="188"/>
        <item x="2347"/>
        <item x="3405"/>
        <item x="1842"/>
        <item x="1775"/>
        <item x="291"/>
        <item x="144"/>
        <item x="1470"/>
        <item x="3869"/>
        <item x="3909"/>
        <item x="1899"/>
        <item x="2066"/>
        <item x="858"/>
        <item x="3036"/>
        <item x="1131"/>
        <item x="3545"/>
        <item x="2129"/>
        <item x="2914"/>
        <item x="2593"/>
        <item x="431"/>
        <item x="961"/>
        <item x="1695"/>
        <item x="945"/>
        <item x="1550"/>
        <item x="3391"/>
        <item x="3743"/>
        <item x="2889"/>
        <item x="1248"/>
        <item x="138"/>
        <item x="2108"/>
        <item x="1841"/>
        <item x="357"/>
        <item x="3949"/>
        <item x="2313"/>
        <item x="1611"/>
        <item x="4103"/>
        <item x="1990"/>
        <item x="2079"/>
        <item x="2547"/>
        <item x="2360"/>
        <item x="1857"/>
        <item x="302"/>
        <item x="3500"/>
        <item x="2907"/>
        <item x="1568"/>
        <item x="1957"/>
        <item x="1986"/>
        <item x="154"/>
        <item x="387"/>
        <item x="1084"/>
        <item x="758"/>
        <item x="509"/>
        <item x="693"/>
        <item x="2734"/>
        <item x="3999"/>
        <item x="1466"/>
        <item x="3515"/>
        <item x="171"/>
        <item x="823"/>
        <item x="881"/>
        <item x="3170"/>
        <item x="3422"/>
        <item x="2414"/>
        <item x="2299"/>
        <item x="2600"/>
        <item x="266"/>
        <item x="3917"/>
        <item x="3518"/>
        <item x="3864"/>
        <item x="1121"/>
        <item x="3697"/>
        <item x="1637"/>
        <item x="3541"/>
        <item x="4158"/>
        <item x="1035"/>
        <item x="1297"/>
        <item x="1805"/>
        <item x="689"/>
        <item x="2427"/>
        <item x="3054"/>
        <item x="2649"/>
        <item x="575"/>
        <item x="1934"/>
        <item x="1101"/>
        <item x="2039"/>
        <item x="1962"/>
        <item x="2215"/>
        <item x="2400"/>
        <item x="2094"/>
        <item x="310"/>
        <item x="65"/>
        <item x="2035"/>
        <item x="2261"/>
        <item x="3623"/>
        <item x="3789"/>
        <item x="1206"/>
        <item x="2190"/>
        <item x="3971"/>
        <item x="2680"/>
        <item x="2083"/>
        <item x="3476"/>
        <item x="2433"/>
        <item x="854"/>
        <item x="249"/>
        <item x="2092"/>
        <item x="97"/>
        <item x="98"/>
        <item x="2525"/>
        <item x="3838"/>
        <item x="3232"/>
        <item x="3659"/>
        <item x="1454"/>
        <item x="216"/>
        <item x="3181"/>
        <item x="2592"/>
        <item x="987"/>
        <item x="110"/>
        <item x="720"/>
        <item x="3552"/>
        <item x="487"/>
        <item x="3386"/>
        <item x="4129"/>
        <item x="2851"/>
        <item x="990"/>
        <item x="184"/>
        <item x="4063"/>
        <item x="1635"/>
        <item x="2809"/>
        <item x="2321"/>
        <item x="346"/>
        <item x="1313"/>
        <item x="836"/>
        <item x="2928"/>
        <item x="2440"/>
        <item x="1403"/>
        <item x="737"/>
        <item x="3758"/>
        <item x="1747"/>
        <item x="2085"/>
        <item x="430"/>
        <item x="3215"/>
        <item x="807"/>
        <item x="1344"/>
        <item x="1828"/>
        <item x="2682"/>
        <item x="4086"/>
        <item x="2140"/>
        <item x="1242"/>
        <item x="2346"/>
        <item x="1823"/>
        <item x="1746"/>
        <item x="3377"/>
        <item x="1440"/>
        <item x="1150"/>
        <item x="243"/>
        <item x="2134"/>
        <item x="3133"/>
        <item x="3602"/>
        <item x="3447"/>
        <item x="1946"/>
        <item x="2766"/>
        <item x="3792"/>
        <item x="3603"/>
        <item x="312"/>
        <item x="2559"/>
        <item x="3390"/>
        <item x="2453"/>
        <item x="3401"/>
        <item x="284"/>
        <item x="2532"/>
        <item x="2990"/>
        <item x="1621"/>
        <item x="687"/>
        <item x="851"/>
        <item x="2089"/>
        <item x="2536"/>
        <item x="2829"/>
        <item x="2906"/>
        <item x="2336"/>
        <item x="189"/>
        <item x="443"/>
        <item x="667"/>
        <item x="462"/>
        <item x="4151"/>
        <item x="1244"/>
        <item x="1685"/>
        <item x="1830"/>
        <item x="1037"/>
        <item x="3214"/>
        <item x="1017"/>
        <item x="2656"/>
        <item x="1617"/>
        <item x="2721"/>
        <item x="2684"/>
        <item x="2192"/>
        <item x="733"/>
        <item x="1968"/>
        <item x="372"/>
        <item x="3645"/>
        <item x="4164"/>
        <item x="385"/>
        <item x="3335"/>
        <item x="2705"/>
        <item x="1889"/>
        <item x="1693"/>
        <item x="1661"/>
        <item x="406"/>
        <item x="215"/>
        <item x="1525"/>
        <item x="3666"/>
        <item x="2717"/>
        <item x="3090"/>
        <item x="3749"/>
        <item x="128"/>
        <item x="152"/>
        <item x="1874"/>
        <item x="1225"/>
        <item x="1757"/>
        <item x="1303"/>
        <item x="3524"/>
        <item x="2918"/>
        <item x="3845"/>
        <item x="2691"/>
        <item x="1620"/>
        <item x="816"/>
        <item x="458"/>
        <item x="1797"/>
        <item x="3281"/>
        <item x="136"/>
        <item x="718"/>
        <item x="3713"/>
        <item x="405"/>
        <item x="2783"/>
        <item x="2144"/>
        <item x="1625"/>
        <item x="2580"/>
        <item x="2993"/>
        <item x="3311"/>
        <item x="3700"/>
        <item x="511"/>
        <item x="1674"/>
        <item x="1391"/>
        <item x="1694"/>
        <item x="598"/>
        <item x="947"/>
        <item x="296"/>
        <item x="544"/>
        <item x="2086"/>
        <item x="1469"/>
        <item x="2488"/>
        <item x="550"/>
        <item x="2864"/>
        <item x="401"/>
        <item x="2640"/>
        <item x="2067"/>
        <item x="2163"/>
        <item x="2281"/>
        <item x="382"/>
        <item x="1511"/>
        <item x="4141"/>
        <item x="988"/>
        <item x="3938"/>
        <item x="2073"/>
        <item x="2188"/>
        <item x="729"/>
        <item x="2698"/>
        <item x="2797"/>
        <item x="1965"/>
        <item x="2480"/>
        <item x="3953"/>
        <item x="1643"/>
        <item x="246"/>
        <item x="747"/>
        <item x="605"/>
        <item x="1281"/>
        <item x="1370"/>
        <item x="3811"/>
        <item x="2903"/>
        <item x="3171"/>
        <item x="2897"/>
        <item x="1872"/>
        <item x="911"/>
        <item x="2692"/>
        <item x="644"/>
        <item x="2650"/>
        <item x="643"/>
        <item x="261"/>
        <item x="1054"/>
        <item x="1126"/>
        <item x="2877"/>
        <item x="723"/>
        <item x="2908"/>
        <item x="2631"/>
        <item x="1130"/>
        <item x="4142"/>
        <item x="463"/>
        <item x="1958"/>
        <item x="4175"/>
        <item x="1214"/>
        <item x="3051"/>
        <item x="1415"/>
        <item x="2205"/>
        <item x="1812"/>
        <item x="433"/>
        <item x="3568"/>
        <item x="1075"/>
        <item x="3139"/>
        <item x="360"/>
        <item x="130"/>
        <item x="2195"/>
        <item x="2992"/>
        <item x="2458"/>
        <item x="3140"/>
        <item x="2363"/>
        <item x="3507"/>
        <item x="1987"/>
        <item x="1943"/>
        <item x="3970"/>
        <item x="2940"/>
        <item x="609"/>
        <item x="2076"/>
        <item x="2375"/>
        <item x="3906"/>
        <item x="610"/>
        <item x="1365"/>
        <item x="417"/>
        <item x="1181"/>
        <item x="3035"/>
        <item x="3711"/>
        <item x="3799"/>
        <item x="3479"/>
        <item x="2959"/>
        <item x="4064"/>
        <item x="2068"/>
        <item x="1859"/>
        <item x="2176"/>
        <item x="1022"/>
        <item x="566"/>
        <item x="126"/>
        <item x="1831"/>
        <item x="1854"/>
        <item x="3350"/>
        <item x="2291"/>
        <item x="3177"/>
        <item x="1961"/>
        <item x="367"/>
        <item x="1543"/>
        <item x="1743"/>
        <item x="2408"/>
        <item x="2657"/>
        <item x="2184"/>
        <item x="2729"/>
        <item x="3113"/>
        <item x="1308"/>
        <item x="1570"/>
        <item x="2504"/>
        <item x="2150"/>
        <item x="402"/>
        <item x="1471"/>
        <item x="2438"/>
        <item x="2004"/>
        <item x="627"/>
        <item x="671"/>
        <item x="3210"/>
        <item x="2598"/>
        <item x="1352"/>
        <item x="3094"/>
        <item x="1306"/>
        <item x="2768"/>
        <item x="2784"/>
        <item x="3829"/>
        <item x="3690"/>
        <item x="2223"/>
        <item x="2214"/>
        <item x="2810"/>
        <item x="3137"/>
        <item x="4172"/>
        <item x="3168"/>
        <item x="3180"/>
        <item x="3099"/>
        <item x="1960"/>
        <item x="85"/>
        <item x="3979"/>
        <item x="3101"/>
        <item x="2988"/>
        <item x="3905"/>
        <item x="3876"/>
        <item x="596"/>
        <item x="886"/>
        <item x="1006"/>
        <item x="3796"/>
        <item x="3419"/>
        <item x="1018"/>
        <item x="704"/>
        <item x="2759"/>
        <item x="324"/>
        <item x="3842"/>
        <item x="3863"/>
        <item x="1086"/>
        <item x="2847"/>
        <item x="3195"/>
        <item x="2233"/>
        <item x="3216"/>
        <item x="736"/>
        <item x="3898"/>
        <item x="1132"/>
        <item x="2194"/>
        <item x="9"/>
        <item x="3874"/>
        <item x="1450"/>
        <item x="3431"/>
        <item x="2714"/>
        <item x="552"/>
        <item x="1338"/>
        <item x="755"/>
        <item x="873"/>
        <item x="887"/>
        <item x="319"/>
        <item x="1967"/>
        <item x="2060"/>
        <item x="262"/>
        <item x="2562"/>
        <item x="1911"/>
        <item x="50"/>
        <item x="2309"/>
        <item x="37"/>
        <item x="3676"/>
        <item x="205"/>
        <item x="69"/>
        <item x="675"/>
        <item x="1219"/>
        <item x="3460"/>
        <item x="1140"/>
        <item x="2747"/>
        <item x="1814"/>
        <item x="3351"/>
        <item x="1235"/>
        <item x="3289"/>
        <item x="1845"/>
        <item x="3735"/>
        <item x="447"/>
        <item x="2483"/>
        <item x="1253"/>
        <item x="1241"/>
        <item x="2909"/>
        <item x="2310"/>
        <item x="2764"/>
        <item x="951"/>
        <item x="2442"/>
        <item x="2197"/>
        <item x="3360"/>
        <item x="1875"/>
        <item x="830"/>
        <item x="2383"/>
        <item x="309"/>
        <item x="3324"/>
        <item x="1368"/>
        <item x="395"/>
        <item x="2401"/>
        <item x="2901"/>
        <item x="2497"/>
        <item x="2961"/>
        <item x="982"/>
        <item x="297"/>
        <item x="2324"/>
        <item x="2881"/>
        <item x="1764"/>
        <item x="528"/>
        <item x="2074"/>
        <item x="1680"/>
        <item x="2048"/>
        <item x="4082"/>
        <item x="3833"/>
        <item x="2468"/>
        <item x="407"/>
        <item x="3634"/>
        <item x="3922"/>
        <item x="2694"/>
        <item x="3934"/>
        <item x="4173"/>
        <item x="1880"/>
        <item x="2818"/>
        <item x="3930"/>
        <item x="3782"/>
        <item x="3871"/>
        <item x="1669"/>
        <item x="2736"/>
        <item x="2503"/>
        <item x="1425"/>
        <item x="2302"/>
        <item x="3451"/>
        <item x="1433"/>
        <item x="1826"/>
        <item x="3888"/>
        <item x="2883"/>
        <item x="787"/>
        <item x="942"/>
        <item x="484"/>
        <item x="3296"/>
        <item x="498"/>
        <item x="3239"/>
        <item x="3592"/>
        <item x="95"/>
        <item x="2587"/>
        <item x="819"/>
        <item x="652"/>
        <item x="746"/>
        <item x="1082"/>
        <item x="2106"/>
        <item x="1726"/>
        <item x="4102"/>
        <item x="1909"/>
        <item x="2927"/>
        <item x="2206"/>
        <item x="1143"/>
        <item x="525"/>
        <item x="1170"/>
        <item x="2219"/>
        <item x="2238"/>
        <item x="588"/>
        <item x="242"/>
        <item x="2156"/>
        <item x="40"/>
        <item x="890"/>
        <item x="1740"/>
        <item x="3574"/>
        <item x="2967"/>
        <item x="0"/>
        <item x="1342"/>
        <item x="181"/>
        <item x="3235"/>
        <item x="1803"/>
        <item x="432"/>
        <item x="1804"/>
        <item x="3167"/>
        <item x="3226"/>
        <item x="850"/>
        <item x="2371"/>
        <item x="3314"/>
        <item x="4068"/>
        <item x="2131"/>
        <item x="3740"/>
        <item x="1461"/>
        <item x="2904"/>
        <item x="3128"/>
        <item x="513"/>
        <item x="1324"/>
        <item x="3012"/>
        <item x="2420"/>
        <item x="425"/>
        <item x="613"/>
        <item x="1564"/>
        <item x="900"/>
        <item x="1936"/>
        <item x="2608"/>
        <item x="3846"/>
        <item x="227"/>
        <item x="1348"/>
        <item x="115"/>
        <item x="203"/>
        <item x="2072"/>
        <item x="1428"/>
        <item x="924"/>
        <item x="2107"/>
        <item x="1129"/>
        <item x="3382"/>
        <item x="1094"/>
        <item x="549"/>
        <item x="3607"/>
        <item x="1463"/>
        <item x="2882"/>
        <item x="633"/>
        <item x="464"/>
        <item x="1843"/>
        <item x="2123"/>
        <item x="3135"/>
        <item x="1506"/>
        <item x="1339"/>
        <item x="629"/>
        <item x="2826"/>
        <item x="1599"/>
        <item x="4084"/>
        <item x="3945"/>
        <item x="2097"/>
        <item x="948"/>
        <item x="1576"/>
        <item x="548"/>
        <item x="603"/>
        <item x="190"/>
        <item x="1698"/>
        <item x="3011"/>
        <item x="3115"/>
        <item x="2426"/>
        <item x="3493"/>
        <item x="2722"/>
        <item x="585"/>
        <item x="280"/>
        <item x="1721"/>
        <item x="1863"/>
        <item x="726"/>
        <item x="2030"/>
        <item x="3794"/>
        <item x="281"/>
        <item x="4011"/>
        <item x="4166"/>
        <item x="2931"/>
        <item x="2884"/>
        <item x="3921"/>
        <item x="153"/>
        <item x="3427"/>
        <item x="1395"/>
        <item x="2887"/>
        <item x="3331"/>
        <item x="3026"/>
        <item x="2983"/>
        <item x="1679"/>
        <item x="2685"/>
        <item x="1085"/>
        <item x="3052"/>
        <item x="2862"/>
        <item x="2373"/>
        <item x="1745"/>
        <item x="1445"/>
        <item x="810"/>
        <item x="1729"/>
        <item x="3453"/>
        <item x="2056"/>
        <item x="490"/>
        <item x="813"/>
        <item x="2890"/>
        <item x="3096"/>
        <item x="3683"/>
        <item x="3943"/>
        <item x="3851"/>
        <item x="2597"/>
        <item x="871"/>
        <item x="3145"/>
        <item x="1924"/>
        <item x="792"/>
        <item x="2715"/>
        <item x="2773"/>
        <item x="1051"/>
        <item x="773"/>
        <item x="3779"/>
        <item x="1562"/>
        <item x="1836"/>
        <item x="156"/>
        <item x="3268"/>
        <item x="2486"/>
        <item x="483"/>
        <item x="740"/>
        <item x="121"/>
        <item x="853"/>
        <item x="1971"/>
        <item x="2733"/>
        <item x="793"/>
        <item x="279"/>
        <item x="966"/>
        <item x="55"/>
        <item x="2806"/>
        <item x="1542"/>
        <item x="1205"/>
        <item x="2287"/>
        <item x="306"/>
        <item x="1193"/>
        <item x="2294"/>
        <item x="3127"/>
        <item x="1231"/>
        <item x="679"/>
        <item x="2236"/>
        <item x="1279"/>
        <item x="562"/>
        <item x="4057"/>
        <item x="904"/>
        <item x="170"/>
        <item x="1100"/>
        <item x="1768"/>
        <item x="3660"/>
        <item x="877"/>
        <item x="2036"/>
        <item x="3806"/>
        <item x="3850"/>
        <item x="1505"/>
        <item x="1073"/>
        <item x="4162"/>
        <item x="2222"/>
        <item x="621"/>
        <item x="3626"/>
        <item x="288"/>
        <item x="3506"/>
        <item x="2500"/>
        <item x="3723"/>
        <item x="420"/>
        <item x="3759"/>
        <item x="1422"/>
        <item x="2905"/>
        <item x="3474"/>
        <item x="3000"/>
        <item x="576"/>
        <item x="1972"/>
        <item x="2237"/>
        <item x="3309"/>
        <item x="2246"/>
        <item x="920"/>
        <item x="867"/>
        <item x="1211"/>
        <item x="79"/>
        <item x="505"/>
        <item x="2070"/>
        <item x="2479"/>
        <item x="623"/>
        <item x="3828"/>
        <item x="411"/>
        <item x="985"/>
        <item x="254"/>
        <item x="719"/>
        <item x="2393"/>
        <item x="2419"/>
        <item x="3448"/>
        <item x="1423"/>
        <item x="964"/>
        <item x="3955"/>
        <item x="1041"/>
        <item x="471"/>
        <item x="2804"/>
        <item x="4113"/>
        <item x="2225"/>
        <item x="3417"/>
        <item x="3007"/>
        <item x="1613"/>
        <item x="1963"/>
        <item x="1750"/>
        <item x="2127"/>
        <item x="1917"/>
        <item x="3823"/>
        <item x="2795"/>
        <item x="1283"/>
        <item x="2151"/>
        <item x="2152"/>
        <item x="1991"/>
        <item x="3437"/>
        <item x="1684"/>
        <item x="3074"/>
        <item x="2278"/>
        <item x="1397"/>
        <item x="776"/>
        <item x="3866"/>
        <item x="2637"/>
        <item x="2403"/>
        <item x="1213"/>
        <item x="3956"/>
        <item x="1263"/>
        <item x="2125"/>
        <item x="3883"/>
        <item x="83"/>
        <item x="2723"/>
        <item x="1660"/>
        <item x="892"/>
        <item x="68"/>
        <item x="3847"/>
        <item x="120"/>
        <item x="3687"/>
        <item x="764"/>
        <item x="3310"/>
        <item x="2071"/>
        <item x="2724"/>
        <item x="953"/>
        <item x="1702"/>
        <item x="1852"/>
        <item x="3047"/>
        <item x="3567"/>
        <item x="832"/>
        <item x="1095"/>
        <item x="1618"/>
        <item x="1109"/>
        <item x="2165"/>
        <item x="2942"/>
        <item x="3124"/>
        <item x="2353"/>
        <item x="404"/>
        <item x="1730"/>
        <item x="3755"/>
        <item x="2671"/>
        <item x="3438"/>
        <item x="442"/>
        <item x="3637"/>
        <item x="1871"/>
        <item x="1102"/>
        <item x="834"/>
        <item x="2296"/>
        <item x="3326"/>
        <item x="831"/>
        <item x="4083"/>
        <item x="2343"/>
        <item x="3793"/>
        <item x="1703"/>
        <item x="2006"/>
        <item x="3248"/>
        <item x="1343"/>
        <item x="2846"/>
        <item x="108"/>
        <item x="3624"/>
        <item x="2946"/>
        <item x="2935"/>
        <item x="11"/>
        <item x="2436"/>
        <item x="2778"/>
        <item x="4019"/>
        <item x="64"/>
        <item x="142"/>
        <item x="2757"/>
        <item x="756"/>
        <item x="931"/>
        <item x="3014"/>
        <item x="1865"/>
        <item x="1741"/>
        <item x="1141"/>
        <item x="1855"/>
        <item x="2472"/>
        <item x="3290"/>
        <item x="1558"/>
        <item x="3183"/>
        <item x="3169"/>
        <item x="2272"/>
        <item x="2737"/>
        <item x="1691"/>
        <item x="1784"/>
        <item x="526"/>
        <item x="438"/>
        <item x="2564"/>
        <item x="3034"/>
        <item x="4001"/>
        <item x="1216"/>
        <item x="784"/>
        <item x="3903"/>
        <item x="2843"/>
        <item x="1300"/>
        <item x="4161"/>
        <item x="926"/>
        <item x="2431"/>
        <item x="1629"/>
        <item x="690"/>
        <item x="1905"/>
        <item x="665"/>
        <item x="3001"/>
        <item x="1755"/>
        <item x="1979"/>
        <item x="2178"/>
        <item x="1320"/>
        <item x="1734"/>
        <item x="921"/>
        <item x="895"/>
        <item x="3771"/>
        <item x="3784"/>
        <item x="1052"/>
        <item x="3337"/>
        <item x="3721"/>
        <item x="2104"/>
        <item x="2535"/>
        <item x="2482"/>
        <item x="1807"/>
        <item x="2588"/>
        <item x="2147"/>
        <item x="1638"/>
        <item x="179"/>
        <item x="1164"/>
        <item x="3440"/>
        <item x="4133"/>
        <item x="2351"/>
        <item x="3919"/>
        <item x="1825"/>
        <item x="808"/>
        <item x="1204"/>
        <item x="2950"/>
        <item x="2473"/>
        <item x="2880"/>
        <item x="3688"/>
        <item x="2965"/>
        <item x="1704"/>
        <item x="556"/>
        <item x="2260"/>
        <item x="290"/>
        <item x="3644"/>
        <item x="1280"/>
        <item x="1774"/>
        <item x="2024"/>
        <item x="1776"/>
        <item x="759"/>
        <item x="692"/>
        <item x="314"/>
        <item x="2045"/>
        <item x="1891"/>
        <item x="149"/>
        <item x="2555"/>
        <item x="1182"/>
        <item x="2655"/>
        <item x="2350"/>
        <item x="2099"/>
        <item x="864"/>
        <item x="3217"/>
        <item x="2304"/>
        <item x="1885"/>
        <item x="3234"/>
        <item x="318"/>
        <item x="485"/>
        <item x="2396"/>
        <item x="3414"/>
        <item x="4098"/>
        <item x="2688"/>
        <item x="1201"/>
        <item x="2506"/>
        <item x="3005"/>
        <item x="2857"/>
        <item x="963"/>
        <item x="3975"/>
        <item x="303"/>
        <item x="4168"/>
        <item x="4116"/>
        <item x="697"/>
        <item x="3788"/>
        <item x="1816"/>
        <item x="1483"/>
        <item x="468"/>
        <item x="2481"/>
        <item x="1195"/>
        <item x="4181"/>
        <item x="2551"/>
        <item x="3569"/>
        <item x="3610"/>
        <item x="760"/>
        <item x="10"/>
        <item x="612"/>
        <item x="619"/>
        <item x="3968"/>
        <item x="3664"/>
        <item x="2173"/>
        <item x="703"/>
        <item x="3911"/>
        <item x="355"/>
        <item x="2616"/>
        <item x="600"/>
        <item x="753"/>
        <item x="461"/>
        <item x="1489"/>
        <item x="1185"/>
        <item x="2686"/>
        <item x="2960"/>
        <item x="3935"/>
        <item x="2584"/>
        <item x="1103"/>
        <item x="684"/>
        <item x="3302"/>
        <item x="3703"/>
        <item x="3824"/>
        <item x="3519"/>
        <item x="977"/>
        <item x="791"/>
        <item x="7"/>
        <item x="1078"/>
        <item x="2745"/>
        <item x="2021"/>
        <item x="4033"/>
        <item x="577"/>
        <item x="2538"/>
        <item x="4000"/>
        <item x="909"/>
        <item x="941"/>
        <item x="2395"/>
        <item x="268"/>
        <item x="1728"/>
        <item x="4037"/>
        <item x="1789"/>
        <item x="3157"/>
        <item x="918"/>
        <item x="2112"/>
        <item x="2915"/>
        <item x="3205"/>
        <item x="3556"/>
        <item x="2467"/>
        <item x="2417"/>
        <item x="2412"/>
        <item x="3426"/>
        <item x="2895"/>
        <item x="2153"/>
        <item x="2307"/>
        <item x="1151"/>
        <item x="2031"/>
        <item x="1522"/>
        <item x="3218"/>
        <item x="3058"/>
        <item x="2130"/>
        <item x="3410"/>
        <item x="1736"/>
        <item x="3886"/>
        <item x="2522"/>
        <item x="1479"/>
        <item x="2354"/>
        <item x="769"/>
        <item x="3947"/>
        <item x="1076"/>
        <item x="2521"/>
        <item x="1995"/>
        <item x="3194"/>
        <item x="2425"/>
        <item x="1500"/>
        <item x="1627"/>
        <item x="3777"/>
        <item x="3230"/>
        <item x="2374"/>
        <item x="1777"/>
        <item x="700"/>
        <item x="1021"/>
        <item x="146"/>
        <item x="4171"/>
        <item x="1785"/>
        <item x="1013"/>
        <item x="3830"/>
        <item x="2269"/>
        <item x="1367"/>
        <item x="2050"/>
        <item x="1894"/>
        <item x="3236"/>
        <item x="3327"/>
        <item x="1066"/>
        <item x="2813"/>
        <item x="3198"/>
        <item x="1614"/>
        <item x="1738"/>
        <item x="1165"/>
        <item x="2750"/>
        <item x="1302"/>
        <item x="3050"/>
        <item x="2405"/>
        <item x="1104"/>
        <item x="683"/>
        <item x="3768"/>
        <item x="2432"/>
        <item x="3468"/>
        <item x="2485"/>
        <item x="67"/>
        <item x="1043"/>
        <item x="1384"/>
        <item x="187"/>
        <item x="2065"/>
        <item x="1544"/>
        <item x="426"/>
        <item x="875"/>
        <item x="685"/>
        <item x="3287"/>
        <item x="2169"/>
        <item x="1749"/>
        <item x="2025"/>
        <item x="3543"/>
        <item x="1412"/>
        <item x="3179"/>
        <item x="2583"/>
        <item x="1390"/>
        <item x="1818"/>
        <item x="783"/>
        <item x="1305"/>
        <item x="1292"/>
        <item x="1268"/>
        <item x="2800"/>
        <item x="3254"/>
        <item x="3279"/>
        <item x="2548"/>
        <item x="3104"/>
        <item x="1010"/>
        <item x="4032"/>
        <item x="3816"/>
        <item x="2253"/>
        <item x="3915"/>
        <item x="35"/>
        <item x="2082"/>
        <item x="3393"/>
        <item x="1148"/>
        <item x="1677"/>
        <item x="636"/>
        <item x="2808"/>
        <item x="2439"/>
        <item x="981"/>
        <item x="3006"/>
        <item x="2052"/>
        <item x="1282"/>
        <item x="3446"/>
        <item x="1657"/>
        <item x="2435"/>
        <item x="1607"/>
        <item x="1058"/>
        <item x="2708"/>
        <item x="315"/>
        <item x="3208"/>
        <item x="3572"/>
        <item x="2146"/>
        <item x="1589"/>
        <item x="602"/>
        <item x="180"/>
        <item x="928"/>
        <item x="2020"/>
        <item x="2069"/>
        <item x="13"/>
        <item x="2080"/>
        <item x="2283"/>
        <item x="4160"/>
        <item x="1788"/>
        <item x="2673"/>
        <item x="2699"/>
        <item x="3736"/>
        <item x="1152"/>
        <item x="849"/>
        <item x="3032"/>
        <item x="3923"/>
        <item x="224"/>
        <item x="1042"/>
        <item x="2088"/>
        <item x="416"/>
        <item x="2687"/>
        <item x="1155"/>
        <item x="3640"/>
        <item x="3665"/>
        <item x="891"/>
        <item x="2524"/>
        <item x="2276"/>
        <item x="3861"/>
        <item x="1485"/>
        <item x="2801"/>
        <item x="2341"/>
        <item x="568"/>
        <item x="3078"/>
        <item x="1901"/>
        <item x="3950"/>
        <item x="975"/>
        <item x="4155"/>
        <item x="1294"/>
        <item x="3860"/>
        <item x="3608"/>
        <item x="1331"/>
        <item x="3689"/>
        <item x="4131"/>
        <item x="3804"/>
        <item x="4042"/>
        <item x="1590"/>
        <item x="3593"/>
        <item x="1945"/>
        <item x="1587"/>
        <item x="3425"/>
        <item x="2372"/>
        <item x="2623"/>
        <item x="4122"/>
        <item x="1714"/>
        <item x="1486"/>
        <item x="955"/>
        <item x="2289"/>
        <item x="2017"/>
        <item x="2303"/>
        <item x="2781"/>
        <item x="2306"/>
        <item x="3731"/>
        <item x="3551"/>
        <item x="3853"/>
        <item x="3712"/>
        <item x="1285"/>
        <item x="3678"/>
        <item x="250"/>
        <item x="662"/>
        <item x="3540"/>
        <item x="1322"/>
        <item x="3176"/>
        <item x="3904"/>
        <item x="116"/>
        <item x="2199"/>
        <item x="3150"/>
        <item x="1200"/>
        <item x="2075"/>
        <item x="3018"/>
        <item x="353"/>
        <item x="3487"/>
        <item x="1276"/>
        <item x="2059"/>
        <item x="2175"/>
        <item x="3482"/>
        <item x="933"/>
        <item x="1372"/>
        <item x="1420"/>
        <item x="1458"/>
        <item x="1234"/>
        <item x="3594"/>
        <item x="628"/>
        <item x="601"/>
        <item x="364"/>
        <item x="2154"/>
        <item x="738"/>
        <item x="4003"/>
        <item x="1609"/>
        <item x="3030"/>
        <item x="1045"/>
        <item x="3714"/>
        <item x="3825"/>
        <item x="4176"/>
        <item x="2706"/>
        <item x="2055"/>
        <item x="3411"/>
        <item x="4043"/>
        <item x="1382"/>
        <item x="3330"/>
        <item x="3609"/>
        <item x="4174"/>
        <item x="3452"/>
        <item x="1792"/>
        <item x="4170"/>
        <item x="1619"/>
        <item x="1318"/>
        <item x="1417"/>
        <item x="3423"/>
        <item x="3098"/>
        <item x="2142"/>
        <item x="2096"/>
        <item x="1411"/>
        <item x="2242"/>
        <item x="3520"/>
        <item x="527"/>
        <item x="3835"/>
        <item x="3884"/>
        <item x="422"/>
        <item x="3165"/>
        <item x="3086"/>
        <item x="1070"/>
        <item x="267"/>
        <item x="3329"/>
        <item x="2268"/>
        <item x="2364"/>
        <item x="2270"/>
        <item x="3473"/>
        <item x="965"/>
        <item x="1794"/>
        <item x="2397"/>
        <item x="3328"/>
        <item x="143"/>
        <item x="1270"/>
        <item x="2707"/>
        <item x="3964"/>
        <item x="1"/>
        <item x="3716"/>
        <item x="1064"/>
        <item x="3412"/>
        <item x="1049"/>
        <item x="4125"/>
        <item x="414"/>
        <item x="3744"/>
        <item x="1353"/>
        <item x="1977"/>
        <item x="2484"/>
        <item x="691"/>
        <item x="1985"/>
        <item x="157"/>
        <item x="2366"/>
        <item x="2282"/>
        <item x="3436"/>
        <item x="24"/>
        <item x="1888"/>
        <item x="1824"/>
        <item x="2929"/>
        <item x="1642"/>
        <item x="772"/>
        <item x="3558"/>
        <item x="2213"/>
        <item x="4089"/>
        <item x="2245"/>
        <item x="2002"/>
        <item x="3705"/>
        <item x="2638"/>
        <item x="2667"/>
        <item x="1636"/>
        <item x="3275"/>
        <item x="3053"/>
        <item x="734"/>
        <item x="837"/>
        <item x="4039"/>
        <item x="4097"/>
        <item x="361"/>
        <item x="616"/>
        <item x="520"/>
        <item x="3029"/>
        <item x="1844"/>
        <item x="3244"/>
        <item x="2505"/>
        <item x="1158"/>
        <item x="3444"/>
        <item x="1472"/>
        <item x="2290"/>
        <item x="4053"/>
        <item x="876"/>
        <item x="3704"/>
        <item x="2046"/>
        <item x="54"/>
        <item x="3020"/>
        <item x="2952"/>
        <item x="1735"/>
        <item x="2217"/>
        <item x="1269"/>
        <item x="3270"/>
        <item x="540"/>
        <item x="775"/>
        <item x="2447"/>
        <item x="2807"/>
        <item x="3188"/>
        <item x="2489"/>
        <item x="3534"/>
        <item x="4059"/>
        <item x="957"/>
        <item x="3295"/>
        <item x="1545"/>
        <item x="2168"/>
        <item x="862"/>
        <item x="2232"/>
        <item x="3209"/>
        <item x="3628"/>
        <item x="3219"/>
        <item x="2758"/>
        <item x="330"/>
        <item x="475"/>
        <item x="2413"/>
        <item x="1498"/>
        <item x="2842"/>
        <item x="2779"/>
        <item x="950"/>
        <item x="3364"/>
        <item x="1096"/>
        <item x="3570"/>
        <item x="1665"/>
        <item x="1783"/>
        <item x="2311"/>
        <item x="1659"/>
        <item x="2523"/>
        <item x="722"/>
        <item x="3102"/>
        <item x="278"/>
        <item x="448"/>
        <item x="2032"/>
        <item x="1969"/>
        <item x="3504"/>
        <item x="2011"/>
        <item x="1480"/>
        <item x="3095"/>
        <item x="2969"/>
        <item x="2305"/>
        <item x="1853"/>
        <item x="2437"/>
        <item x="2627"/>
        <item x="3277"/>
        <item x="2586"/>
        <item x="2207"/>
        <item x="396"/>
        <item x="3472"/>
        <item x="1448"/>
        <item x="2780"/>
        <item x="3564"/>
        <item x="1821"/>
        <item x="1074"/>
        <item x="2355"/>
        <item x="244"/>
        <item x="3618"/>
        <item x="1554"/>
        <item x="1156"/>
        <item x="4054"/>
        <item x="3726"/>
        <item x="2941"/>
        <item x="1484"/>
        <item x="241"/>
        <item x="148"/>
        <item x="778"/>
        <item x="2754"/>
        <item x="3402"/>
        <item x="2985"/>
        <item x="248"/>
        <item x="3131"/>
        <item x="2329"/>
        <item x="958"/>
        <item x="1622"/>
        <item x="916"/>
        <item x="383"/>
        <item x="3087"/>
        <item x="3877"/>
        <item x="3084"/>
        <item x="939"/>
        <item x="2869"/>
        <item x="2689"/>
        <item x="863"/>
        <item x="1715"/>
        <item x="2675"/>
        <item x="3400"/>
        <item x="3862"/>
        <item x="2852"/>
        <item x="4145"/>
        <item x="1964"/>
        <item x="2220"/>
        <item x="2513"/>
        <item x="932"/>
        <item x="502"/>
        <item x="347"/>
        <item x="3485"/>
        <item x="1341"/>
        <item x="1499"/>
        <item x="313"/>
        <item x="3614"/>
        <item x="1014"/>
        <item x="497"/>
        <item x="2328"/>
        <item x="3489"/>
        <item x="354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
    <format dxfId="9">
      <pivotArea collapsedLevelsAreSubtotals="1" fieldPosition="0">
        <references count="1">
          <reference field="21"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v="2"/>
    </i>
    <i>
      <x v="1"/>
    </i>
    <i>
      <x/>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 chart="0" format="7">
      <pivotArea type="data" outline="0" fieldPosition="0">
        <references count="2">
          <reference field="4294967294" count="1" selected="0">
            <x v="0"/>
          </reference>
          <reference field="14" count="1" selected="0">
            <x v="0"/>
          </reference>
        </references>
      </pivotArea>
    </chartFormat>
    <chartFormat chart="0" format="8">
      <pivotArea type="data" outline="0" fieldPosition="0">
        <references count="2">
          <reference field="4294967294" count="1" selected="0">
            <x v="0"/>
          </reference>
          <reference field="14" count="1" selected="0">
            <x v="1"/>
          </reference>
        </references>
      </pivotArea>
    </chartFormat>
    <chartFormat chart="0" format="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48">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6"/>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6">
    <i>
      <x v="16"/>
    </i>
    <i>
      <x v="11"/>
    </i>
    <i>
      <x v="14"/>
    </i>
    <i>
      <x v="5"/>
    </i>
    <i>
      <x v="1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_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numFmtId="14" showAll="0">
      <items count="1015">
        <item x="277"/>
        <item x="576"/>
        <item x="232"/>
        <item x="320"/>
        <item x="269"/>
        <item x="286"/>
        <item x="626"/>
        <item x="360"/>
        <item x="407"/>
        <item x="755"/>
        <item x="915"/>
        <item x="838"/>
        <item x="867"/>
        <item x="215"/>
        <item x="563"/>
        <item x="511"/>
        <item x="519"/>
        <item x="644"/>
        <item x="315"/>
        <item x="181"/>
        <item x="456"/>
        <item x="980"/>
        <item x="805"/>
        <item x="72"/>
        <item x="223"/>
        <item x="530"/>
        <item x="1009"/>
        <item x="418"/>
        <item x="518"/>
        <item x="619"/>
        <item x="234"/>
        <item x="878"/>
        <item x="461"/>
        <item x="772"/>
        <item x="90"/>
        <item x="579"/>
        <item x="893"/>
        <item x="977"/>
        <item x="727"/>
        <item x="959"/>
        <item x="809"/>
        <item x="691"/>
        <item x="470"/>
        <item x="527"/>
        <item x="267"/>
        <item x="322"/>
        <item x="884"/>
        <item x="918"/>
        <item x="909"/>
        <item x="791"/>
        <item x="138"/>
        <item x="164"/>
        <item x="891"/>
        <item x="987"/>
        <item x="419"/>
        <item x="488"/>
        <item x="573"/>
        <item x="759"/>
        <item x="582"/>
        <item x="333"/>
        <item x="1013"/>
        <item x="523"/>
        <item x="417"/>
        <item x="952"/>
        <item x="457"/>
        <item x="309"/>
        <item x="218"/>
        <item x="552"/>
        <item x="8"/>
        <item x="287"/>
        <item x="826"/>
        <item x="598"/>
        <item x="946"/>
        <item x="671"/>
        <item x="371"/>
        <item x="857"/>
        <item x="235"/>
        <item x="773"/>
        <item x="594"/>
        <item x="542"/>
        <item x="279"/>
        <item x="992"/>
        <item x="106"/>
        <item x="270"/>
        <item x="561"/>
        <item x="611"/>
        <item x="571"/>
        <item x="159"/>
        <item x="785"/>
        <item x="3"/>
        <item x="604"/>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601"/>
        <item x="93"/>
        <item x="472"/>
        <item x="79"/>
        <item x="908"/>
        <item x="233"/>
        <item x="128"/>
        <item x="430"/>
        <item x="860"/>
        <item x="559"/>
        <item x="654"/>
        <item x="710"/>
        <item x="963"/>
        <item x="709"/>
        <item x="829"/>
        <item x="55"/>
        <item x="86"/>
        <item x="9"/>
        <item x="550"/>
        <item x="883"/>
        <item x="416"/>
        <item x="814"/>
        <item x="1010"/>
        <item x="742"/>
        <item x="557"/>
        <item x="78"/>
        <item x="340"/>
        <item x="171"/>
        <item x="103"/>
        <item x="80"/>
        <item x="328"/>
        <item x="111"/>
        <item x="59"/>
        <item x="158"/>
        <item x="358"/>
        <item x="865"/>
        <item x="146"/>
        <item x="794"/>
        <item x="467"/>
        <item x="127"/>
        <item x="450"/>
        <item x="411"/>
        <item x="587"/>
        <item x="852"/>
        <item x="462"/>
        <item x="777"/>
        <item x="191"/>
        <item x="273"/>
        <item x="982"/>
        <item x="856"/>
        <item x="36"/>
        <item x="303"/>
        <item x="1005"/>
        <item x="771"/>
        <item x="638"/>
        <item x="538"/>
        <item x="22"/>
        <item x="618"/>
        <item x="68"/>
        <item x="745"/>
        <item x="965"/>
        <item x="919"/>
        <item x="194"/>
        <item x="656"/>
        <item x="301"/>
        <item x="981"/>
        <item x="935"/>
        <item x="130"/>
        <item x="845"/>
        <item x="187"/>
        <item x="849"/>
        <item x="7"/>
        <item x="607"/>
        <item x="687"/>
        <item x="647"/>
        <item x="912"/>
        <item x="664"/>
        <item x="728"/>
        <item x="84"/>
        <item x="871"/>
        <item x="754"/>
        <item x="533"/>
        <item x="156"/>
        <item x="641"/>
        <item x="35"/>
        <item x="501"/>
        <item x="683"/>
        <item x="503"/>
        <item x="953"/>
        <item x="588"/>
        <item x="266"/>
        <item x="640"/>
        <item x="774"/>
        <item x="29"/>
        <item x="776"/>
        <item x="589"/>
        <item x="337"/>
        <item x="325"/>
        <item x="432"/>
        <item x="736"/>
        <item x="637"/>
        <item x="534"/>
        <item x="757"/>
        <item x="506"/>
        <item x="174"/>
        <item x="414"/>
        <item x="851"/>
        <item x="163"/>
        <item x="58"/>
        <item x="422"/>
        <item x="129"/>
        <item x="282"/>
        <item x="125"/>
        <item x="520"/>
        <item x="98"/>
        <item x="928"/>
        <item x="956"/>
        <item x="553"/>
        <item x="1004"/>
        <item x="184"/>
        <item x="651"/>
        <item x="746"/>
        <item x="564"/>
        <item x="43"/>
        <item x="302"/>
        <item x="525"/>
        <item x="285"/>
        <item x="97"/>
        <item x="966"/>
        <item x="586"/>
        <item x="954"/>
        <item x="763"/>
        <item x="780"/>
        <item x="933"/>
        <item x="914"/>
        <item x="102"/>
        <item x="879"/>
        <item x="56"/>
        <item x="616"/>
        <item x="699"/>
        <item x="936"/>
        <item x="1000"/>
        <item x="366"/>
        <item x="899"/>
        <item x="649"/>
        <item x="948"/>
        <item x="1007"/>
        <item x="199"/>
        <item x="751"/>
        <item x="531"/>
        <item x="305"/>
        <item x="204"/>
        <item x="391"/>
        <item x="539"/>
        <item x="514"/>
        <item x="262"/>
        <item x="368"/>
        <item x="788"/>
        <item x="388"/>
        <item x="57"/>
        <item x="744"/>
        <item x="1003"/>
        <item x="265"/>
        <item x="889"/>
        <item x="347"/>
        <item x="657"/>
        <item x="392"/>
        <item x="786"/>
        <item x="24"/>
        <item x="704"/>
        <item x="999"/>
        <item x="334"/>
        <item x="33"/>
        <item x="381"/>
        <item x="152"/>
        <item x="28"/>
        <item x="489"/>
        <item x="942"/>
        <item x="910"/>
        <item x="124"/>
        <item x="820"/>
        <item x="412"/>
        <item x="793"/>
        <item x="263"/>
        <item x="495"/>
        <item x="961"/>
        <item x="293"/>
        <item x="442"/>
        <item x="989"/>
        <item x="71"/>
        <item x="352"/>
        <item x="70"/>
        <item x="932"/>
        <item x="593"/>
        <item x="722"/>
        <item x="988"/>
        <item x="832"/>
        <item x="821"/>
        <item x="385"/>
        <item x="451"/>
        <item x="925"/>
        <item x="382"/>
        <item x="652"/>
        <item x="974"/>
        <item x="782"/>
        <item x="137"/>
        <item x="537"/>
        <item x="608"/>
        <item x="153"/>
        <item x="685"/>
        <item x="740"/>
        <item x="230"/>
        <item x="433"/>
        <item x="761"/>
        <item x="380"/>
        <item x="951"/>
        <item x="584"/>
        <item x="848"/>
        <item x="655"/>
        <item x="984"/>
        <item x="562"/>
        <item x="747"/>
        <item x="789"/>
        <item x="490"/>
        <item x="603"/>
        <item x="862"/>
        <item x="395"/>
        <item x="353"/>
        <item x="117"/>
        <item x="374"/>
        <item x="509"/>
        <item x="991"/>
        <item x="705"/>
        <item x="976"/>
        <item x="816"/>
        <item x="101"/>
        <item x="544"/>
        <item x="863"/>
        <item x="762"/>
        <item x="748"/>
        <item x="493"/>
        <item x="291"/>
        <item x="421"/>
        <item x="841"/>
        <item x="252"/>
        <item x="767"/>
        <item x="375"/>
        <item x="834"/>
        <item x="284"/>
        <item x="135"/>
        <item x="37"/>
        <item x="406"/>
        <item x="577"/>
        <item x="684"/>
        <item x="67"/>
        <item x="229"/>
        <item x="861"/>
        <item x="811"/>
        <item x="471"/>
        <item x="426"/>
        <item x="14"/>
        <item x="227"/>
        <item x="444"/>
        <item x="481"/>
        <item x="357"/>
        <item x="496"/>
        <item x="12"/>
        <item x="120"/>
        <item x="874"/>
        <item x="694"/>
        <item x="486"/>
        <item x="653"/>
        <item x="292"/>
        <item x="242"/>
        <item x="348"/>
        <item x="330"/>
        <item x="998"/>
        <item x="2"/>
        <item x="88"/>
        <item x="313"/>
        <item x="52"/>
        <item x="872"/>
        <item x="324"/>
        <item x="420"/>
        <item x="924"/>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473"/>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78"/>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316"/>
        <item x="211"/>
        <item x="198"/>
        <item x="799"/>
        <item x="30"/>
        <item x="410"/>
        <item x="112"/>
        <item x="843"/>
        <item x="632"/>
        <item x="224"/>
        <item x="725"/>
        <item x="1"/>
        <item x="900"/>
        <item x="403"/>
        <item x="950"/>
        <item x="26"/>
        <item x="351"/>
        <item x="23"/>
        <item x="661"/>
        <item x="890"/>
        <item x="674"/>
        <item x="190"/>
        <item x="812"/>
        <item x="931"/>
        <item x="622"/>
        <item x="949"/>
        <item x="415"/>
        <item x="894"/>
        <item x="975"/>
        <item x="274"/>
        <item x="630"/>
        <item x="478"/>
        <item x="212"/>
        <item x="188"/>
        <item x="216"/>
        <item x="692"/>
        <item x="87"/>
        <item x="19"/>
        <item x="427"/>
        <item x="658"/>
        <item x="405"/>
        <item x="310"/>
        <item x="197"/>
        <item x="875"/>
        <item x="679"/>
        <item x="995"/>
        <item x="578"/>
        <item x="876"/>
        <item x="590"/>
        <item x="888"/>
        <item x="399"/>
        <item x="572"/>
        <item x="243"/>
        <item x="765"/>
        <item x="864"/>
        <item x="298"/>
        <item x="623"/>
        <item x="250"/>
        <item x="828"/>
        <item x="370"/>
        <item x="278"/>
        <item x="770"/>
        <item x="48"/>
        <item x="133"/>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792"/>
        <item x="189"/>
        <item x="99"/>
        <item x="517"/>
        <item x="859"/>
        <item x="731"/>
        <item x="474"/>
        <item x="54"/>
        <item x="254"/>
        <item x="732"/>
        <item x="61"/>
        <item x="77"/>
        <item x="0"/>
        <item x="338"/>
        <item x="583"/>
        <item x="396"/>
        <item x="373"/>
        <item x="696"/>
        <item x="625"/>
        <item x="76"/>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887"/>
        <item x="596"/>
        <item x="443"/>
        <item x="435"/>
        <item x="591"/>
        <item x="482"/>
        <item x="797"/>
        <item x="723"/>
        <item x="945"/>
        <item x="413"/>
        <item x="314"/>
        <item x="460"/>
        <item x="1008"/>
        <item x="363"/>
        <item x="703"/>
        <item x="602"/>
        <item x="424"/>
        <item x="787"/>
        <item x="617"/>
        <item x="176"/>
        <item x="276"/>
        <item x="203"/>
        <item x="205"/>
        <item x="714"/>
        <item x="795"/>
        <item x="678"/>
        <item x="480"/>
        <item x="926"/>
        <item x="289"/>
        <item x="62"/>
        <item x="447"/>
        <item x="695"/>
        <item x="839"/>
        <item x="516"/>
        <item x="512"/>
        <item x="778"/>
        <item x="911"/>
        <item x="92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983"/>
        <item x="185"/>
        <item x="719"/>
        <item x="459"/>
        <item x="355"/>
        <item x="104"/>
        <item x="798"/>
        <item x="359"/>
        <item x="318"/>
        <item x="645"/>
        <item x="483"/>
        <item x="669"/>
        <item x="349"/>
        <item x="4"/>
        <item x="513"/>
        <item x="827"/>
        <item x="693"/>
        <item x="81"/>
        <item x="300"/>
        <item x="756"/>
        <item x="558"/>
        <item x="466"/>
        <item x="842"/>
        <item x="568"/>
        <item x="504"/>
        <item x="927"/>
        <item x="743"/>
        <item x="898"/>
        <item x="464"/>
        <item x="636"/>
        <item x="917"/>
        <item x="540"/>
        <item x="943"/>
        <item x="605"/>
        <item x="726"/>
        <item x="304"/>
        <item x="356"/>
        <item x="941"/>
        <item x="796"/>
        <item x="240"/>
        <item x="968"/>
        <item x="367"/>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485"/>
        <item x="634"/>
        <item x="783"/>
        <item x="682"/>
        <item x="938"/>
        <item x="801"/>
        <item x="802"/>
        <item x="718"/>
        <item x="733"/>
        <item x="629"/>
        <item x="238"/>
        <item x="971"/>
        <item x="648"/>
        <item x="170"/>
        <item x="962"/>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72"/>
        <item x="280"/>
        <item x="621"/>
        <item x="361"/>
        <item x="833"/>
        <item x="566"/>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6">
        <item x="0"/>
        <item x="1"/>
        <item x="2"/>
        <item x="3"/>
        <item x="4"/>
        <item x="5"/>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_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00000000-0013-0000-FFFF-FFFF03000000}" sourceName="Years (Order_Date)">
  <pivotTables>
    <pivotTable tabId="3" name="PivotTable3"/>
    <pivotTable tabId="2"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 tabId="6" name="PivotTable6"/>
  </pivotTables>
  <data>
    <tabular pivotCacheId="1551547772">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rowHeight="241300"/>
  <slicer name="Region" xr10:uid="{00000000-0014-0000-FFFF-FFFF02000000}" cache="Slicer_Region" caption="Region" rowHeight="241300"/>
  <slicer name="Years (Order_Date) 1" xr10:uid="{00000000-0014-0000-FFFF-FFFF03000000}" cache="Slicer_Years__Order_Date1" caption="Years (Order_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00000000-0014-0000-FFFF-FFFF04000000}" cache="Slicer_Years__Order_Date1" caption="Years (Order_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00000000-0014-0000-FFFF-FFFF05000000}" cache="Slicer_Segment" caption="Segment" rowHeight="241300"/>
  <slicer name="Region 1" xr10:uid="{00000000-0014-0000-FFFF-FFFF06000000}" cache="Slicer_Region" caption="Region" rowHeight="241300"/>
  <slicer name="Years (Order_Date) 2" xr10:uid="{00000000-0014-0000-FFFF-FFFF07000000}" cache="Slicer_Years__Order_Date1" caption="Years (Order_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5056" totalsRowShown="0">
  <autoFilter ref="A1:U5056" xr:uid="{00000000-0009-0000-0100-000001000000}"/>
  <tableColumns count="21">
    <tableColumn id="1" xr3:uid="{00000000-0010-0000-0000-000001000000}" name="Row_ID"/>
    <tableColumn id="2" xr3:uid="{00000000-0010-0000-0000-000002000000}" name="Order_ID"/>
    <tableColumn id="3" xr3:uid="{00000000-0010-0000-0000-000003000000}" name="Order_Date" dataDxfId="8"/>
    <tableColumn id="4" xr3:uid="{00000000-0010-0000-0000-000004000000}" name="Ship_Date" dataDxfId="7"/>
    <tableColumn id="5" xr3:uid="{00000000-0010-0000-0000-000005000000}" name="Ship_Mode"/>
    <tableColumn id="6" xr3:uid="{00000000-0010-0000-0000-000006000000}" name="Customer_ID"/>
    <tableColumn id="7" xr3:uid="{00000000-0010-0000-0000-000007000000}" name="Customer_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_Code"/>
    <tableColumn id="13" xr3:uid="{00000000-0010-0000-0000-00000D000000}" name="Region"/>
    <tableColumn id="14" xr3:uid="{00000000-0010-0000-0000-00000E000000}" name="Product _ID"/>
    <tableColumn id="15" xr3:uid="{00000000-0010-0000-0000-00000F000000}" name="Category"/>
    <tableColumn id="16" xr3:uid="{00000000-0010-0000-0000-000010000000}" name="Sub_Category"/>
    <tableColumn id="17" xr3:uid="{00000000-0010-0000-0000-000011000000}" name="Product_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B20" sqref="B20"/>
    </sheetView>
  </sheetViews>
  <sheetFormatPr defaultRowHeight="15" x14ac:dyDescent="0.25"/>
  <cols>
    <col min="1" max="1" width="13.140625" bestFit="1" customWidth="1"/>
    <col min="2" max="2" width="12.140625" bestFit="1" customWidth="1"/>
    <col min="3" max="3" width="12.5703125" bestFit="1" customWidth="1"/>
    <col min="4" max="9" width="10.7109375" bestFit="1" customWidth="1"/>
    <col min="10" max="10" width="9.7109375" bestFit="1" customWidth="1"/>
    <col min="11" max="12" width="10.7109375" bestFit="1" customWidth="1"/>
    <col min="13" max="14" width="9.7109375" bestFit="1" customWidth="1"/>
    <col min="15" max="15" width="10.7109375" bestFit="1" customWidth="1"/>
    <col min="16" max="16" width="6.7109375" bestFit="1" customWidth="1"/>
    <col min="17" max="19" width="9.7109375" bestFit="1" customWidth="1"/>
    <col min="20" max="21" width="8.7109375" bestFit="1" customWidth="1"/>
    <col min="22" max="22" width="8" bestFit="1" customWidth="1"/>
    <col min="23" max="23" width="8.7109375" bestFit="1" customWidth="1"/>
    <col min="24" max="24" width="9.7109375" bestFit="1" customWidth="1"/>
    <col min="25" max="25" width="8.7109375" bestFit="1" customWidth="1"/>
    <col min="26" max="27" width="9.7109375" bestFit="1" customWidth="1"/>
    <col min="28" max="28" width="9" bestFit="1" customWidth="1"/>
    <col min="29" max="29" width="8.7109375" bestFit="1" customWidth="1"/>
    <col min="30" max="31" width="9.7109375" bestFit="1" customWidth="1"/>
    <col min="32" max="33" width="8.7109375" bestFit="1" customWidth="1"/>
    <col min="34" max="34" width="9.7109375" bestFit="1" customWidth="1"/>
    <col min="35" max="35" width="8.7109375" bestFit="1" customWidth="1"/>
    <col min="36" max="36" width="7.7109375" bestFit="1" customWidth="1"/>
    <col min="37" max="38" width="9.7109375" bestFit="1" customWidth="1"/>
    <col min="39" max="40" width="8.7109375" bestFit="1" customWidth="1"/>
    <col min="41" max="42" width="9.7109375" bestFit="1" customWidth="1"/>
    <col min="43" max="43" width="9" bestFit="1" customWidth="1"/>
    <col min="44" max="45" width="9.7109375" bestFit="1" customWidth="1"/>
    <col min="46" max="46" width="8.7109375" bestFit="1" customWidth="1"/>
    <col min="47" max="47" width="8" bestFit="1" customWidth="1"/>
    <col min="48" max="49" width="9.7109375" bestFit="1" customWidth="1"/>
    <col min="50" max="50" width="9" bestFit="1" customWidth="1"/>
    <col min="51" max="52" width="8.7109375" bestFit="1" customWidth="1"/>
    <col min="53" max="53" width="9.7109375" bestFit="1" customWidth="1"/>
    <col min="54" max="54" width="8" bestFit="1" customWidth="1"/>
    <col min="55" max="55" width="8.7109375" bestFit="1" customWidth="1"/>
    <col min="56" max="56" width="9.7109375" bestFit="1" customWidth="1"/>
    <col min="57" max="57" width="10" bestFit="1" customWidth="1"/>
    <col min="58" max="58" width="9.7109375" bestFit="1" customWidth="1"/>
    <col min="59" max="59" width="8.7109375" bestFit="1" customWidth="1"/>
    <col min="60" max="70" width="9.7109375" bestFit="1" customWidth="1"/>
    <col min="71" max="71" width="9" bestFit="1" customWidth="1"/>
    <col min="72" max="72" width="9.7109375" bestFit="1" customWidth="1"/>
    <col min="73" max="74" width="8.7109375" bestFit="1" customWidth="1"/>
    <col min="75" max="75" width="7.7109375" bestFit="1" customWidth="1"/>
    <col min="76" max="76" width="8.7109375" bestFit="1" customWidth="1"/>
    <col min="77" max="78" width="9.7109375" bestFit="1" customWidth="1"/>
    <col min="79" max="79" width="10" bestFit="1" customWidth="1"/>
    <col min="80" max="80" width="9.7109375" bestFit="1" customWidth="1"/>
    <col min="81" max="81" width="8.7109375" bestFit="1" customWidth="1"/>
    <col min="82" max="82" width="7.7109375" bestFit="1" customWidth="1"/>
    <col min="83" max="83" width="8.7109375" bestFit="1" customWidth="1"/>
    <col min="84" max="88" width="9.7109375" bestFit="1" customWidth="1"/>
    <col min="89" max="91" width="8.7109375" bestFit="1" customWidth="1"/>
    <col min="92" max="96" width="9.7109375" bestFit="1" customWidth="1"/>
    <col min="97" max="97" width="8.7109375" bestFit="1" customWidth="1"/>
    <col min="98" max="99" width="9.7109375" bestFit="1" customWidth="1"/>
    <col min="100" max="100" width="7.7109375" bestFit="1" customWidth="1"/>
    <col min="101" max="101" width="9.7109375" bestFit="1" customWidth="1"/>
    <col min="102" max="102" width="7.7109375" bestFit="1" customWidth="1"/>
    <col min="103" max="103" width="8.7109375" bestFit="1" customWidth="1"/>
    <col min="104" max="104" width="9.7109375" bestFit="1" customWidth="1"/>
    <col min="105" max="105" width="8.7109375" bestFit="1" customWidth="1"/>
    <col min="106" max="109" width="9.7109375" bestFit="1" customWidth="1"/>
    <col min="110" max="110" width="8.7109375" bestFit="1" customWidth="1"/>
    <col min="111" max="111" width="9.7109375" bestFit="1" customWidth="1"/>
    <col min="112" max="112" width="8.7109375" bestFit="1" customWidth="1"/>
    <col min="113" max="113" width="7.7109375" bestFit="1" customWidth="1"/>
    <col min="114" max="116" width="9.7109375" bestFit="1" customWidth="1"/>
    <col min="117" max="117" width="8.7109375" bestFit="1" customWidth="1"/>
    <col min="118" max="118" width="9.7109375" bestFit="1" customWidth="1"/>
    <col min="119" max="120" width="8.7109375" bestFit="1" customWidth="1"/>
    <col min="121" max="121" width="9.7109375" bestFit="1" customWidth="1"/>
    <col min="122" max="123" width="8.7109375" bestFit="1" customWidth="1"/>
    <col min="124" max="124" width="9.7109375" bestFit="1" customWidth="1"/>
    <col min="125" max="125" width="8.7109375" bestFit="1" customWidth="1"/>
    <col min="126" max="126" width="7.7109375" bestFit="1" customWidth="1"/>
    <col min="127" max="128" width="9.7109375" bestFit="1" customWidth="1"/>
    <col min="129" max="129" width="8.7109375" bestFit="1" customWidth="1"/>
    <col min="130" max="131" width="9.7109375" bestFit="1" customWidth="1"/>
    <col min="132" max="133" width="8.7109375" bestFit="1" customWidth="1"/>
    <col min="134" max="136" width="9.7109375" bestFit="1" customWidth="1"/>
    <col min="137" max="137" width="7.7109375" bestFit="1" customWidth="1"/>
    <col min="138" max="138" width="8.7109375" bestFit="1" customWidth="1"/>
    <col min="139" max="140" width="9.7109375" bestFit="1" customWidth="1"/>
    <col min="141" max="141" width="8.7109375" bestFit="1" customWidth="1"/>
    <col min="142" max="149" width="9.7109375" bestFit="1" customWidth="1"/>
    <col min="150" max="150" width="7.7109375" bestFit="1" customWidth="1"/>
    <col min="151" max="152" width="9.7109375" bestFit="1" customWidth="1"/>
    <col min="153" max="153" width="8.7109375" bestFit="1" customWidth="1"/>
    <col min="154" max="154" width="9.7109375" bestFit="1" customWidth="1"/>
    <col min="155" max="156" width="8.7109375" bestFit="1" customWidth="1"/>
    <col min="157" max="157" width="8" bestFit="1" customWidth="1"/>
    <col min="158" max="158" width="9.7109375" bestFit="1" customWidth="1"/>
    <col min="159" max="159" width="8.7109375" bestFit="1" customWidth="1"/>
    <col min="160" max="160" width="9" bestFit="1" customWidth="1"/>
    <col min="161" max="162" width="8.7109375" bestFit="1" customWidth="1"/>
    <col min="163" max="163" width="6.7109375" bestFit="1" customWidth="1"/>
    <col min="164" max="164" width="9" bestFit="1" customWidth="1"/>
    <col min="165" max="165" width="8.7109375" bestFit="1" customWidth="1"/>
    <col min="166" max="166" width="8" bestFit="1" customWidth="1"/>
    <col min="167" max="167" width="7.7109375" bestFit="1" customWidth="1"/>
    <col min="168" max="168" width="7" bestFit="1" customWidth="1"/>
    <col min="169" max="172" width="8.7109375" bestFit="1" customWidth="1"/>
    <col min="173" max="174" width="7.7109375" bestFit="1" customWidth="1"/>
    <col min="175" max="180" width="8.7109375" bestFit="1" customWidth="1"/>
    <col min="181" max="181" width="7" bestFit="1" customWidth="1"/>
    <col min="182" max="183" width="8.7109375" bestFit="1" customWidth="1"/>
    <col min="184" max="184" width="7" bestFit="1" customWidth="1"/>
    <col min="185" max="185" width="8.7109375" bestFit="1" customWidth="1"/>
    <col min="186" max="186" width="7.7109375" bestFit="1" customWidth="1"/>
    <col min="187" max="187" width="9" bestFit="1" customWidth="1"/>
    <col min="188" max="190" width="8.7109375" bestFit="1" customWidth="1"/>
    <col min="191" max="191" width="8" bestFit="1" customWidth="1"/>
    <col min="192" max="193" width="7.7109375" bestFit="1" customWidth="1"/>
    <col min="194" max="194" width="8.7109375" bestFit="1" customWidth="1"/>
    <col min="195" max="195" width="9" bestFit="1" customWidth="1"/>
    <col min="196" max="197" width="8.7109375" bestFit="1" customWidth="1"/>
    <col min="198" max="198" width="8" bestFit="1" customWidth="1"/>
    <col min="199" max="199" width="8.7109375" bestFit="1" customWidth="1"/>
    <col min="200" max="200" width="9" bestFit="1" customWidth="1"/>
    <col min="201" max="202" width="8.7109375" bestFit="1" customWidth="1"/>
    <col min="203" max="203" width="7.7109375" bestFit="1" customWidth="1"/>
    <col min="204" max="206" width="8.7109375" bestFit="1" customWidth="1"/>
    <col min="207" max="207" width="7.7109375" bestFit="1" customWidth="1"/>
    <col min="208" max="208" width="8.7109375" bestFit="1" customWidth="1"/>
    <col min="209" max="209" width="7.7109375" bestFit="1" customWidth="1"/>
    <col min="210" max="213" width="8.7109375" bestFit="1" customWidth="1"/>
    <col min="214" max="214" width="7.7109375" bestFit="1" customWidth="1"/>
    <col min="215" max="216" width="8.7109375" bestFit="1" customWidth="1"/>
    <col min="217" max="217" width="6.7109375" bestFit="1" customWidth="1"/>
    <col min="218" max="225" width="8.7109375" bestFit="1" customWidth="1"/>
    <col min="226" max="226" width="7.7109375" bestFit="1" customWidth="1"/>
    <col min="227" max="227" width="8.7109375" bestFit="1" customWidth="1"/>
    <col min="228" max="228" width="8" bestFit="1" customWidth="1"/>
    <col min="229" max="229" width="8.7109375" bestFit="1" customWidth="1"/>
    <col min="230" max="231" width="7.7109375" bestFit="1" customWidth="1"/>
    <col min="232" max="232" width="6" bestFit="1" customWidth="1"/>
    <col min="233" max="233" width="8" bestFit="1" customWidth="1"/>
    <col min="234" max="234" width="7.7109375" bestFit="1" customWidth="1"/>
    <col min="235" max="237" width="8.7109375" bestFit="1" customWidth="1"/>
    <col min="238" max="238" width="7.7109375" bestFit="1" customWidth="1"/>
    <col min="239" max="239" width="9" bestFit="1" customWidth="1"/>
    <col min="240" max="240" width="8" bestFit="1" customWidth="1"/>
    <col min="241" max="241" width="7.7109375" bestFit="1" customWidth="1"/>
    <col min="242" max="242" width="8.7109375" bestFit="1" customWidth="1"/>
    <col min="243" max="243" width="7.7109375" bestFit="1" customWidth="1"/>
    <col min="244" max="244" width="6.7109375" bestFit="1" customWidth="1"/>
    <col min="245" max="245" width="7.7109375" bestFit="1" customWidth="1"/>
    <col min="246" max="248" width="8.7109375" bestFit="1" customWidth="1"/>
    <col min="249" max="249" width="8" bestFit="1" customWidth="1"/>
    <col min="250" max="250" width="6.7109375" bestFit="1" customWidth="1"/>
    <col min="251" max="255" width="8.7109375" bestFit="1" customWidth="1"/>
    <col min="256" max="256" width="7.7109375" bestFit="1" customWidth="1"/>
    <col min="257" max="258" width="8.7109375" bestFit="1" customWidth="1"/>
    <col min="259" max="260" width="9" bestFit="1" customWidth="1"/>
    <col min="261" max="261" width="8.7109375" bestFit="1" customWidth="1"/>
    <col min="262" max="262" width="8" bestFit="1" customWidth="1"/>
    <col min="263" max="263" width="8.7109375" bestFit="1" customWidth="1"/>
    <col min="264" max="265" width="7.7109375" bestFit="1" customWidth="1"/>
    <col min="266" max="266" width="8.7109375" bestFit="1" customWidth="1"/>
    <col min="267" max="268" width="7.7109375" bestFit="1" customWidth="1"/>
    <col min="269" max="269" width="8.7109375" bestFit="1" customWidth="1"/>
    <col min="270" max="270" width="6.7109375" bestFit="1" customWidth="1"/>
    <col min="271" max="277" width="8.7109375" bestFit="1" customWidth="1"/>
    <col min="278" max="278" width="8" bestFit="1" customWidth="1"/>
    <col min="279" max="280" width="8.7109375" bestFit="1" customWidth="1"/>
    <col min="281" max="281" width="9" bestFit="1" customWidth="1"/>
    <col min="282" max="282" width="8.7109375" bestFit="1" customWidth="1"/>
    <col min="283" max="283" width="7.7109375" bestFit="1" customWidth="1"/>
    <col min="284" max="295" width="8.7109375" bestFit="1" customWidth="1"/>
    <col min="296" max="296" width="8" bestFit="1" customWidth="1"/>
    <col min="297" max="297" width="7.7109375" bestFit="1" customWidth="1"/>
    <col min="298" max="299" width="9" bestFit="1" customWidth="1"/>
    <col min="300" max="301" width="8.7109375" bestFit="1" customWidth="1"/>
    <col min="302" max="302" width="7.7109375" bestFit="1" customWidth="1"/>
    <col min="303" max="306" width="8.7109375" bestFit="1" customWidth="1"/>
    <col min="307" max="307" width="8" bestFit="1" customWidth="1"/>
    <col min="308" max="308" width="8.7109375" bestFit="1" customWidth="1"/>
    <col min="309" max="309" width="8" bestFit="1" customWidth="1"/>
    <col min="310" max="311" width="7.7109375" bestFit="1" customWidth="1"/>
    <col min="312" max="312" width="7" bestFit="1" customWidth="1"/>
    <col min="313" max="313" width="8.7109375" bestFit="1" customWidth="1"/>
    <col min="314" max="316" width="7.7109375" bestFit="1" customWidth="1"/>
    <col min="317" max="317" width="6.7109375" bestFit="1" customWidth="1"/>
    <col min="318" max="318" width="7.7109375" bestFit="1" customWidth="1"/>
    <col min="319" max="319" width="8" bestFit="1" customWidth="1"/>
    <col min="320" max="322" width="8.7109375" bestFit="1" customWidth="1"/>
    <col min="323" max="323" width="7.7109375" bestFit="1" customWidth="1"/>
    <col min="324" max="324" width="7" bestFit="1" customWidth="1"/>
    <col min="325" max="325" width="8.7109375" bestFit="1" customWidth="1"/>
    <col min="326" max="326" width="7" bestFit="1" customWidth="1"/>
    <col min="327" max="327" width="7.7109375" bestFit="1" customWidth="1"/>
    <col min="328" max="328" width="8.7109375" bestFit="1" customWidth="1"/>
    <col min="329" max="329" width="8" bestFit="1" customWidth="1"/>
    <col min="330" max="331" width="8.7109375" bestFit="1" customWidth="1"/>
    <col min="332" max="332" width="6.7109375" bestFit="1" customWidth="1"/>
    <col min="333" max="333" width="8.7109375" bestFit="1" customWidth="1"/>
    <col min="334" max="335" width="7.7109375" bestFit="1" customWidth="1"/>
    <col min="336" max="337" width="8" bestFit="1" customWidth="1"/>
    <col min="338" max="342" width="8.7109375" bestFit="1" customWidth="1"/>
    <col min="343" max="343" width="9" bestFit="1" customWidth="1"/>
    <col min="344" max="351" width="8.7109375" bestFit="1" customWidth="1"/>
    <col min="352" max="352" width="7.7109375" bestFit="1" customWidth="1"/>
    <col min="353" max="353" width="8.7109375" bestFit="1" customWidth="1"/>
    <col min="354" max="354" width="7.7109375" bestFit="1" customWidth="1"/>
    <col min="355" max="355" width="8.7109375" bestFit="1" customWidth="1"/>
    <col min="356" max="356" width="7.7109375" bestFit="1" customWidth="1"/>
    <col min="357" max="361" width="8.7109375" bestFit="1" customWidth="1"/>
    <col min="362" max="362" width="7.7109375" bestFit="1" customWidth="1"/>
    <col min="363" max="365" width="8.7109375" bestFit="1" customWidth="1"/>
    <col min="366" max="367" width="7.7109375" bestFit="1" customWidth="1"/>
    <col min="368" max="370" width="8.7109375" bestFit="1" customWidth="1"/>
    <col min="371" max="371" width="7.7109375" bestFit="1" customWidth="1"/>
    <col min="372" max="373" width="8" bestFit="1" customWidth="1"/>
    <col min="374" max="374" width="7.7109375" bestFit="1" customWidth="1"/>
    <col min="375" max="376" width="8.7109375" bestFit="1" customWidth="1"/>
    <col min="377" max="377" width="7.7109375" bestFit="1" customWidth="1"/>
    <col min="378" max="379" width="8" bestFit="1" customWidth="1"/>
    <col min="380" max="380" width="7.7109375" bestFit="1" customWidth="1"/>
    <col min="381" max="381" width="8.7109375" bestFit="1" customWidth="1"/>
    <col min="382" max="384" width="7.7109375" bestFit="1" customWidth="1"/>
    <col min="385" max="387" width="8.7109375" bestFit="1" customWidth="1"/>
    <col min="388" max="388" width="8" bestFit="1" customWidth="1"/>
    <col min="389" max="391" width="8.7109375" bestFit="1" customWidth="1"/>
    <col min="392" max="392" width="6.7109375" bestFit="1" customWidth="1"/>
    <col min="393" max="394" width="7.7109375" bestFit="1" customWidth="1"/>
    <col min="395" max="395" width="8.7109375" bestFit="1" customWidth="1"/>
    <col min="396" max="396" width="8" bestFit="1" customWidth="1"/>
    <col min="397" max="397" width="8.7109375" bestFit="1" customWidth="1"/>
    <col min="398" max="399" width="7.7109375" bestFit="1" customWidth="1"/>
    <col min="400" max="401" width="8.7109375" bestFit="1" customWidth="1"/>
    <col min="402" max="402" width="7.7109375" bestFit="1" customWidth="1"/>
    <col min="403" max="404" width="8.7109375" bestFit="1" customWidth="1"/>
    <col min="405" max="405" width="8" bestFit="1" customWidth="1"/>
    <col min="406" max="406" width="7.7109375" bestFit="1" customWidth="1"/>
    <col min="407" max="408" width="8.7109375" bestFit="1" customWidth="1"/>
    <col min="409" max="409" width="7.7109375" bestFit="1" customWidth="1"/>
    <col min="410" max="410" width="5.7109375" bestFit="1" customWidth="1"/>
    <col min="411" max="413" width="8.7109375" bestFit="1" customWidth="1"/>
    <col min="414" max="414" width="7.7109375" bestFit="1" customWidth="1"/>
    <col min="415" max="422" width="8.7109375" bestFit="1" customWidth="1"/>
    <col min="423" max="423" width="9" bestFit="1" customWidth="1"/>
    <col min="424" max="424" width="8.7109375" bestFit="1" customWidth="1"/>
    <col min="425" max="425" width="7.7109375" bestFit="1" customWidth="1"/>
    <col min="426" max="430" width="8.7109375" bestFit="1" customWidth="1"/>
    <col min="431" max="432" width="7.7109375" bestFit="1" customWidth="1"/>
    <col min="433" max="437" width="8.7109375" bestFit="1" customWidth="1"/>
    <col min="438" max="438" width="8" bestFit="1" customWidth="1"/>
    <col min="439" max="439" width="7.7109375" bestFit="1" customWidth="1"/>
    <col min="440" max="441" width="8" bestFit="1" customWidth="1"/>
    <col min="442" max="451" width="8.7109375" bestFit="1" customWidth="1"/>
    <col min="452" max="453" width="7.7109375" bestFit="1" customWidth="1"/>
    <col min="454" max="454" width="8" bestFit="1" customWidth="1"/>
    <col min="455" max="455" width="8.7109375" bestFit="1" customWidth="1"/>
    <col min="456" max="457" width="7.7109375" bestFit="1" customWidth="1"/>
    <col min="458" max="458" width="6.7109375" bestFit="1" customWidth="1"/>
    <col min="459" max="459" width="8.7109375" bestFit="1" customWidth="1"/>
    <col min="460" max="461" width="7.7109375" bestFit="1" customWidth="1"/>
    <col min="462" max="462" width="6.7109375" bestFit="1" customWidth="1"/>
    <col min="463" max="465" width="8.7109375" bestFit="1" customWidth="1"/>
    <col min="466" max="466" width="7.7109375" bestFit="1" customWidth="1"/>
    <col min="467" max="467" width="7" bestFit="1" customWidth="1"/>
    <col min="468" max="479" width="8.7109375" bestFit="1" customWidth="1"/>
    <col min="480" max="480" width="8" bestFit="1" customWidth="1"/>
    <col min="481" max="481" width="8.7109375" bestFit="1" customWidth="1"/>
    <col min="482" max="482" width="6.7109375" bestFit="1" customWidth="1"/>
    <col min="483" max="483" width="7.7109375" bestFit="1" customWidth="1"/>
    <col min="484" max="487" width="8.7109375" bestFit="1" customWidth="1"/>
    <col min="488" max="488" width="7.7109375" bestFit="1" customWidth="1"/>
    <col min="489" max="489" width="8.7109375" bestFit="1" customWidth="1"/>
    <col min="490" max="490" width="7.7109375" bestFit="1" customWidth="1"/>
    <col min="491" max="494" width="8.7109375" bestFit="1" customWidth="1"/>
    <col min="495" max="495" width="7.7109375" bestFit="1" customWidth="1"/>
    <col min="496" max="496" width="9" bestFit="1" customWidth="1"/>
    <col min="497" max="498" width="8.7109375" bestFit="1" customWidth="1"/>
    <col min="499" max="499" width="7.7109375" bestFit="1" customWidth="1"/>
    <col min="500" max="500" width="8" bestFit="1" customWidth="1"/>
    <col min="501" max="503" width="8.7109375" bestFit="1" customWidth="1"/>
    <col min="504" max="504" width="8" bestFit="1" customWidth="1"/>
    <col min="505" max="506" width="7.7109375" bestFit="1" customWidth="1"/>
    <col min="507" max="507" width="6.7109375" bestFit="1" customWidth="1"/>
    <col min="508" max="508" width="7.7109375" bestFit="1" customWidth="1"/>
    <col min="509" max="512" width="8.7109375" bestFit="1" customWidth="1"/>
    <col min="513" max="513" width="7.7109375" bestFit="1" customWidth="1"/>
    <col min="514" max="514" width="8.7109375" bestFit="1" customWidth="1"/>
    <col min="515" max="515" width="7.7109375" bestFit="1" customWidth="1"/>
    <col min="516" max="522" width="8.7109375" bestFit="1" customWidth="1"/>
    <col min="523" max="523" width="7.7109375" bestFit="1" customWidth="1"/>
    <col min="524" max="524" width="8.7109375" bestFit="1" customWidth="1"/>
    <col min="525" max="525" width="7.7109375" bestFit="1" customWidth="1"/>
    <col min="526" max="529" width="8.7109375" bestFit="1" customWidth="1"/>
    <col min="530" max="530" width="7.7109375" bestFit="1" customWidth="1"/>
    <col min="531" max="531" width="8" bestFit="1" customWidth="1"/>
    <col min="532" max="533" width="8.7109375" bestFit="1" customWidth="1"/>
    <col min="534" max="536" width="7.7109375" bestFit="1" customWidth="1"/>
    <col min="537" max="537" width="8.7109375" bestFit="1" customWidth="1"/>
    <col min="538" max="538" width="8" bestFit="1" customWidth="1"/>
    <col min="539" max="539" width="7.7109375" bestFit="1" customWidth="1"/>
    <col min="540" max="540" width="8.7109375" bestFit="1" customWidth="1"/>
    <col min="541" max="541" width="7.7109375" bestFit="1" customWidth="1"/>
    <col min="542" max="543" width="8.7109375" bestFit="1" customWidth="1"/>
    <col min="544" max="544" width="7.7109375" bestFit="1" customWidth="1"/>
    <col min="545" max="546" width="8.7109375" bestFit="1" customWidth="1"/>
    <col min="547" max="547" width="8" bestFit="1" customWidth="1"/>
    <col min="548" max="549" width="8.7109375" bestFit="1" customWidth="1"/>
    <col min="550" max="550" width="7.7109375" bestFit="1" customWidth="1"/>
    <col min="551" max="553" width="8.7109375" bestFit="1" customWidth="1"/>
    <col min="554" max="554" width="7.7109375" bestFit="1" customWidth="1"/>
    <col min="555" max="562" width="8.7109375" bestFit="1" customWidth="1"/>
    <col min="563" max="563" width="7.7109375" bestFit="1" customWidth="1"/>
    <col min="564" max="566" width="8.7109375" bestFit="1" customWidth="1"/>
    <col min="567" max="567" width="7.7109375" bestFit="1" customWidth="1"/>
    <col min="568" max="568" width="8.7109375" bestFit="1" customWidth="1"/>
    <col min="569" max="572" width="7.7109375" bestFit="1" customWidth="1"/>
    <col min="573" max="573" width="7" bestFit="1" customWidth="1"/>
    <col min="574" max="574" width="6" bestFit="1" customWidth="1"/>
    <col min="575" max="575" width="6.7109375" bestFit="1" customWidth="1"/>
    <col min="576" max="576" width="7.7109375" bestFit="1" customWidth="1"/>
    <col min="577" max="577" width="6.7109375" bestFit="1" customWidth="1"/>
    <col min="578" max="578" width="7" bestFit="1" customWidth="1"/>
    <col min="579" max="579" width="6.7109375" bestFit="1" customWidth="1"/>
    <col min="580" max="582" width="7.7109375" bestFit="1" customWidth="1"/>
    <col min="583" max="583" width="6.7109375" bestFit="1" customWidth="1"/>
    <col min="584" max="586" width="8" bestFit="1" customWidth="1"/>
    <col min="587" max="587" width="7" bestFit="1" customWidth="1"/>
    <col min="588" max="588" width="7.7109375" bestFit="1" customWidth="1"/>
    <col min="589" max="589" width="7" bestFit="1" customWidth="1"/>
    <col min="590" max="591" width="7.7109375" bestFit="1" customWidth="1"/>
    <col min="592" max="592" width="6.7109375" bestFit="1" customWidth="1"/>
    <col min="593" max="593" width="8" bestFit="1" customWidth="1"/>
    <col min="594" max="596" width="7.7109375" bestFit="1" customWidth="1"/>
    <col min="597" max="598" width="8" bestFit="1" customWidth="1"/>
    <col min="599" max="600" width="7.7109375" bestFit="1" customWidth="1"/>
    <col min="601" max="601" width="6.7109375" bestFit="1" customWidth="1"/>
    <col min="602" max="603" width="7.7109375" bestFit="1" customWidth="1"/>
    <col min="604" max="605" width="8" bestFit="1" customWidth="1"/>
    <col min="606" max="606" width="7.7109375" bestFit="1" customWidth="1"/>
    <col min="607" max="607" width="6.7109375" bestFit="1" customWidth="1"/>
    <col min="608" max="608" width="7.7109375" bestFit="1" customWidth="1"/>
    <col min="609" max="609" width="8" bestFit="1" customWidth="1"/>
    <col min="610" max="610" width="7.7109375" bestFit="1" customWidth="1"/>
    <col min="611" max="611" width="7" bestFit="1" customWidth="1"/>
    <col min="612" max="612" width="7.7109375" bestFit="1" customWidth="1"/>
    <col min="613" max="613" width="6.7109375" bestFit="1" customWidth="1"/>
    <col min="614" max="614" width="7.7109375" bestFit="1" customWidth="1"/>
    <col min="615" max="616" width="8" bestFit="1" customWidth="1"/>
    <col min="617" max="617" width="6.7109375" bestFit="1" customWidth="1"/>
    <col min="618" max="618" width="7.7109375" bestFit="1" customWidth="1"/>
    <col min="619" max="619" width="6" bestFit="1" customWidth="1"/>
    <col min="620" max="620" width="7.7109375" bestFit="1" customWidth="1"/>
    <col min="621" max="621" width="8" bestFit="1" customWidth="1"/>
    <col min="622" max="622" width="6.7109375" bestFit="1" customWidth="1"/>
    <col min="623" max="628" width="7.7109375" bestFit="1" customWidth="1"/>
    <col min="629" max="629" width="7" bestFit="1" customWidth="1"/>
    <col min="630" max="632" width="7.7109375" bestFit="1" customWidth="1"/>
    <col min="633" max="633" width="7" bestFit="1" customWidth="1"/>
    <col min="634" max="639" width="7.7109375" bestFit="1" customWidth="1"/>
    <col min="640" max="640" width="6.7109375" bestFit="1" customWidth="1"/>
    <col min="641" max="641" width="7.7109375" bestFit="1" customWidth="1"/>
    <col min="642" max="642" width="6.7109375" bestFit="1" customWidth="1"/>
    <col min="643" max="643" width="7.7109375" bestFit="1" customWidth="1"/>
    <col min="644" max="644" width="8" bestFit="1" customWidth="1"/>
    <col min="645" max="645" width="5.7109375" bestFit="1" customWidth="1"/>
    <col min="646" max="646" width="6.7109375" bestFit="1" customWidth="1"/>
    <col min="647" max="648" width="7.7109375" bestFit="1" customWidth="1"/>
    <col min="649" max="649" width="6.7109375" bestFit="1" customWidth="1"/>
    <col min="650" max="650" width="7" bestFit="1" customWidth="1"/>
    <col min="651" max="651" width="8" bestFit="1" customWidth="1"/>
    <col min="652" max="658" width="7.7109375" bestFit="1" customWidth="1"/>
    <col min="659" max="659" width="8" bestFit="1" customWidth="1"/>
    <col min="660" max="660" width="7.7109375" bestFit="1" customWidth="1"/>
    <col min="661" max="662" width="6.7109375" bestFit="1" customWidth="1"/>
    <col min="663" max="663" width="7.7109375" bestFit="1" customWidth="1"/>
    <col min="664" max="664" width="8" bestFit="1" customWidth="1"/>
    <col min="665" max="665" width="6.7109375" bestFit="1" customWidth="1"/>
    <col min="666" max="666" width="7.7109375" bestFit="1" customWidth="1"/>
    <col min="667" max="667" width="6.7109375" bestFit="1" customWidth="1"/>
    <col min="668" max="669" width="7.7109375" bestFit="1" customWidth="1"/>
    <col min="670" max="670" width="8" bestFit="1" customWidth="1"/>
    <col min="671" max="671" width="7.7109375" bestFit="1" customWidth="1"/>
    <col min="672" max="672" width="8" bestFit="1" customWidth="1"/>
    <col min="673" max="673" width="6.7109375" bestFit="1" customWidth="1"/>
    <col min="674" max="674" width="8" bestFit="1" customWidth="1"/>
    <col min="675" max="678" width="7.7109375" bestFit="1" customWidth="1"/>
    <col min="679" max="681" width="6.7109375" bestFit="1" customWidth="1"/>
    <col min="682" max="682" width="7.7109375" bestFit="1" customWidth="1"/>
    <col min="683" max="683" width="8" bestFit="1" customWidth="1"/>
    <col min="684" max="684" width="7.7109375" bestFit="1" customWidth="1"/>
    <col min="685" max="685" width="6.7109375" bestFit="1" customWidth="1"/>
    <col min="686" max="686" width="8" bestFit="1" customWidth="1"/>
    <col min="687" max="689" width="7.7109375" bestFit="1" customWidth="1"/>
    <col min="690" max="690" width="6.7109375" bestFit="1" customWidth="1"/>
    <col min="691" max="691" width="7.7109375" bestFit="1" customWidth="1"/>
    <col min="692" max="692" width="6.7109375" bestFit="1" customWidth="1"/>
    <col min="693" max="693" width="7.7109375" bestFit="1" customWidth="1"/>
    <col min="694" max="694" width="6.7109375" bestFit="1" customWidth="1"/>
    <col min="695" max="695" width="7.7109375" bestFit="1" customWidth="1"/>
    <col min="696" max="697" width="6.7109375" bestFit="1" customWidth="1"/>
    <col min="698" max="698" width="7.7109375" bestFit="1" customWidth="1"/>
    <col min="699" max="702" width="6.7109375" bestFit="1" customWidth="1"/>
    <col min="703" max="709" width="7.7109375" bestFit="1" customWidth="1"/>
    <col min="710" max="710" width="6" bestFit="1" customWidth="1"/>
    <col min="711" max="711" width="6.7109375" bestFit="1" customWidth="1"/>
    <col min="712" max="719" width="7.7109375" bestFit="1" customWidth="1"/>
    <col min="720" max="720" width="6.7109375" bestFit="1" customWidth="1"/>
    <col min="721" max="721" width="7.7109375" bestFit="1" customWidth="1"/>
    <col min="722" max="722" width="6.7109375" bestFit="1" customWidth="1"/>
    <col min="723" max="730" width="7.7109375" bestFit="1" customWidth="1"/>
    <col min="731" max="731" width="8" bestFit="1" customWidth="1"/>
    <col min="732" max="732" width="7.7109375" bestFit="1" customWidth="1"/>
    <col min="733" max="733" width="6.7109375" bestFit="1" customWidth="1"/>
    <col min="734" max="735" width="7.7109375" bestFit="1" customWidth="1"/>
    <col min="736" max="737" width="6.7109375" bestFit="1" customWidth="1"/>
    <col min="738" max="742" width="7.7109375" bestFit="1" customWidth="1"/>
    <col min="743" max="743" width="6.7109375" bestFit="1" customWidth="1"/>
    <col min="744" max="744" width="7.7109375" bestFit="1" customWidth="1"/>
    <col min="745" max="745" width="7" bestFit="1" customWidth="1"/>
    <col min="746" max="746" width="6.7109375" bestFit="1" customWidth="1"/>
    <col min="747" max="747" width="7.7109375" bestFit="1" customWidth="1"/>
    <col min="748" max="748" width="7" bestFit="1" customWidth="1"/>
    <col min="749" max="749" width="7.7109375" bestFit="1" customWidth="1"/>
    <col min="750" max="750" width="7" bestFit="1" customWidth="1"/>
    <col min="751" max="751" width="6" bestFit="1" customWidth="1"/>
    <col min="752" max="752" width="6.7109375" bestFit="1" customWidth="1"/>
    <col min="753" max="754" width="7.7109375" bestFit="1" customWidth="1"/>
    <col min="755" max="755" width="8" bestFit="1" customWidth="1"/>
    <col min="756" max="756" width="7.7109375" bestFit="1" customWidth="1"/>
    <col min="757" max="757" width="7" bestFit="1" customWidth="1"/>
    <col min="758" max="762" width="7.7109375" bestFit="1" customWidth="1"/>
    <col min="763" max="763" width="4.7109375" bestFit="1" customWidth="1"/>
    <col min="764" max="764" width="8" bestFit="1" customWidth="1"/>
    <col min="765" max="765" width="7.7109375" bestFit="1" customWidth="1"/>
    <col min="766" max="766" width="8" bestFit="1" customWidth="1"/>
    <col min="767" max="770" width="7.7109375" bestFit="1" customWidth="1"/>
    <col min="771" max="771" width="6" bestFit="1" customWidth="1"/>
    <col min="772" max="772" width="7.7109375" bestFit="1" customWidth="1"/>
    <col min="773" max="773" width="6.7109375" bestFit="1" customWidth="1"/>
    <col min="774" max="777" width="7.7109375" bestFit="1" customWidth="1"/>
    <col min="778" max="778" width="7" bestFit="1" customWidth="1"/>
    <col min="779" max="784" width="7.7109375" bestFit="1" customWidth="1"/>
    <col min="785" max="786" width="6.7109375" bestFit="1" customWidth="1"/>
    <col min="787" max="787" width="5.7109375" bestFit="1" customWidth="1"/>
    <col min="788" max="788" width="6.7109375" bestFit="1" customWidth="1"/>
    <col min="789" max="795" width="7.7109375" bestFit="1" customWidth="1"/>
    <col min="796" max="796" width="6.7109375" bestFit="1" customWidth="1"/>
    <col min="797" max="799" width="7.7109375" bestFit="1" customWidth="1"/>
    <col min="800" max="800" width="5.7109375" bestFit="1" customWidth="1"/>
    <col min="801" max="818" width="7.7109375" bestFit="1" customWidth="1"/>
    <col min="819" max="820" width="6.7109375" bestFit="1" customWidth="1"/>
    <col min="821" max="822" width="7.7109375" bestFit="1" customWidth="1"/>
    <col min="823" max="823" width="8" bestFit="1" customWidth="1"/>
    <col min="824" max="824" width="7.7109375" bestFit="1" customWidth="1"/>
    <col min="825" max="825" width="6.7109375" bestFit="1" customWidth="1"/>
    <col min="826" max="827" width="7.7109375" bestFit="1" customWidth="1"/>
    <col min="828" max="828" width="6.7109375" bestFit="1" customWidth="1"/>
    <col min="829" max="833" width="7.7109375" bestFit="1" customWidth="1"/>
    <col min="834" max="834" width="6" bestFit="1" customWidth="1"/>
    <col min="835" max="836" width="7.7109375" bestFit="1" customWidth="1"/>
    <col min="837" max="837" width="6.7109375" bestFit="1" customWidth="1"/>
    <col min="838" max="838" width="8" bestFit="1" customWidth="1"/>
    <col min="839" max="840" width="7.7109375" bestFit="1" customWidth="1"/>
    <col min="841" max="841" width="6" bestFit="1" customWidth="1"/>
    <col min="842" max="843" width="7.7109375" bestFit="1" customWidth="1"/>
    <col min="844" max="844" width="6" bestFit="1" customWidth="1"/>
    <col min="845" max="848" width="7.7109375" bestFit="1" customWidth="1"/>
    <col min="849" max="849" width="7" bestFit="1" customWidth="1"/>
    <col min="850" max="850" width="6.7109375" bestFit="1" customWidth="1"/>
    <col min="851" max="863" width="7.7109375" bestFit="1" customWidth="1"/>
    <col min="864" max="864" width="10" bestFit="1" customWidth="1"/>
    <col min="865" max="873" width="7" bestFit="1" customWidth="1"/>
    <col min="874" max="874" width="6" bestFit="1" customWidth="1"/>
    <col min="875" max="885" width="7" bestFit="1" customWidth="1"/>
    <col min="886" max="886" width="6" bestFit="1" customWidth="1"/>
    <col min="887" max="889" width="7" bestFit="1" customWidth="1"/>
    <col min="890" max="891" width="6" bestFit="1" customWidth="1"/>
    <col min="892" max="892" width="7" bestFit="1" customWidth="1"/>
    <col min="893" max="893" width="6" bestFit="1" customWidth="1"/>
    <col min="894" max="901" width="7" bestFit="1" customWidth="1"/>
    <col min="902" max="903" width="6" bestFit="1" customWidth="1"/>
    <col min="904" max="905" width="7" bestFit="1" customWidth="1"/>
    <col min="906" max="906" width="6" bestFit="1" customWidth="1"/>
    <col min="907" max="910" width="7" bestFit="1" customWidth="1"/>
    <col min="911" max="911" width="6" bestFit="1" customWidth="1"/>
    <col min="912" max="915" width="7" bestFit="1" customWidth="1"/>
    <col min="916" max="917" width="6" bestFit="1" customWidth="1"/>
    <col min="918" max="921" width="7" bestFit="1" customWidth="1"/>
    <col min="922" max="922" width="8" bestFit="1" customWidth="1"/>
    <col min="923" max="931" width="7" bestFit="1" customWidth="1"/>
    <col min="932" max="932" width="6" bestFit="1" customWidth="1"/>
    <col min="933" max="937" width="7" bestFit="1" customWidth="1"/>
    <col min="938" max="938" width="6" bestFit="1" customWidth="1"/>
    <col min="939" max="939" width="7" bestFit="1" customWidth="1"/>
    <col min="940" max="940" width="6" bestFit="1" customWidth="1"/>
    <col min="941" max="944" width="7" bestFit="1" customWidth="1"/>
    <col min="945" max="945" width="6" bestFit="1" customWidth="1"/>
    <col min="946" max="953" width="7" bestFit="1" customWidth="1"/>
    <col min="954" max="954" width="6" bestFit="1" customWidth="1"/>
    <col min="955" max="956" width="7" bestFit="1" customWidth="1"/>
    <col min="957" max="957" width="5" bestFit="1" customWidth="1"/>
    <col min="958" max="959" width="6" bestFit="1" customWidth="1"/>
    <col min="960" max="961" width="7" bestFit="1" customWidth="1"/>
    <col min="962" max="962" width="6" bestFit="1" customWidth="1"/>
    <col min="963" max="967" width="7" bestFit="1" customWidth="1"/>
    <col min="968" max="969" width="6" bestFit="1" customWidth="1"/>
    <col min="970" max="971" width="7" bestFit="1" customWidth="1"/>
    <col min="972" max="972" width="6" bestFit="1" customWidth="1"/>
    <col min="973" max="975" width="7" bestFit="1" customWidth="1"/>
    <col min="976" max="976" width="6" bestFit="1" customWidth="1"/>
    <col min="977" max="977" width="7" bestFit="1" customWidth="1"/>
    <col min="978" max="978" width="6" bestFit="1" customWidth="1"/>
    <col min="979" max="988" width="7" bestFit="1" customWidth="1"/>
    <col min="989" max="989" width="6" bestFit="1" customWidth="1"/>
    <col min="990" max="990" width="5" bestFit="1" customWidth="1"/>
    <col min="991" max="993" width="7" bestFit="1" customWidth="1"/>
    <col min="994" max="994" width="6" bestFit="1" customWidth="1"/>
    <col min="995" max="1002" width="7" bestFit="1" customWidth="1"/>
    <col min="1003" max="1003" width="6" bestFit="1" customWidth="1"/>
    <col min="1004" max="1008" width="7" bestFit="1" customWidth="1"/>
    <col min="1009" max="1010" width="6" bestFit="1" customWidth="1"/>
    <col min="1011" max="1019" width="7" bestFit="1" customWidth="1"/>
    <col min="1020" max="1020" width="6" bestFit="1" customWidth="1"/>
    <col min="1021" max="1023" width="7" bestFit="1" customWidth="1"/>
    <col min="1024" max="1024" width="5" bestFit="1" customWidth="1"/>
    <col min="1025" max="1027" width="7" bestFit="1" customWidth="1"/>
    <col min="1028" max="1028" width="4" bestFit="1" customWidth="1"/>
    <col min="1029" max="1029" width="7" bestFit="1" customWidth="1"/>
    <col min="1030" max="1032" width="6" bestFit="1" customWidth="1"/>
    <col min="1033" max="1038" width="7" bestFit="1" customWidth="1"/>
    <col min="1039" max="1039" width="8" bestFit="1" customWidth="1"/>
    <col min="1040" max="1040" width="7" bestFit="1" customWidth="1"/>
    <col min="1041" max="1042" width="6" bestFit="1" customWidth="1"/>
    <col min="1043" max="1043" width="7" bestFit="1" customWidth="1"/>
    <col min="1044" max="1044" width="6" bestFit="1" customWidth="1"/>
    <col min="1045" max="1045" width="5" bestFit="1" customWidth="1"/>
    <col min="1046" max="1053" width="7" bestFit="1" customWidth="1"/>
    <col min="1054" max="1054" width="6" bestFit="1" customWidth="1"/>
    <col min="1055" max="1057" width="7" bestFit="1" customWidth="1"/>
    <col min="1058" max="1058" width="6" bestFit="1" customWidth="1"/>
    <col min="1059" max="1063" width="7" bestFit="1" customWidth="1"/>
    <col min="1064" max="1065" width="6" bestFit="1" customWidth="1"/>
    <col min="1066" max="1075" width="7" bestFit="1" customWidth="1"/>
    <col min="1076" max="1076" width="6" bestFit="1" customWidth="1"/>
    <col min="1077" max="1086" width="7" bestFit="1" customWidth="1"/>
    <col min="1087" max="1088" width="6" bestFit="1" customWidth="1"/>
    <col min="1089" max="1089" width="7" bestFit="1" customWidth="1"/>
    <col min="1090" max="1091" width="6" bestFit="1" customWidth="1"/>
    <col min="1092" max="1093" width="7" bestFit="1" customWidth="1"/>
    <col min="1094" max="1094" width="6" bestFit="1" customWidth="1"/>
    <col min="1095" max="1106" width="7" bestFit="1" customWidth="1"/>
    <col min="1107" max="1107" width="6" bestFit="1" customWidth="1"/>
    <col min="1108" max="1110" width="7" bestFit="1" customWidth="1"/>
    <col min="1111" max="1111" width="6" bestFit="1" customWidth="1"/>
    <col min="1112" max="1116" width="7" bestFit="1" customWidth="1"/>
    <col min="1117" max="1118" width="6" bestFit="1" customWidth="1"/>
    <col min="1119" max="1123" width="7" bestFit="1" customWidth="1"/>
    <col min="1124" max="1124" width="5" bestFit="1" customWidth="1"/>
    <col min="1125" max="1133" width="7" bestFit="1" customWidth="1"/>
    <col min="1134" max="1134" width="6" bestFit="1" customWidth="1"/>
    <col min="1135" max="1138" width="7" bestFit="1" customWidth="1"/>
    <col min="1139" max="1141" width="6" bestFit="1" customWidth="1"/>
    <col min="1142" max="1144" width="7" bestFit="1" customWidth="1"/>
    <col min="1145" max="1145" width="6" bestFit="1" customWidth="1"/>
    <col min="1146" max="1151" width="7" bestFit="1" customWidth="1"/>
    <col min="1152" max="1152" width="6" bestFit="1" customWidth="1"/>
    <col min="1153" max="1155" width="7" bestFit="1" customWidth="1"/>
    <col min="1156" max="1156" width="6" bestFit="1" customWidth="1"/>
    <col min="1157" max="1158" width="7" bestFit="1" customWidth="1"/>
    <col min="1159" max="1159" width="6" bestFit="1" customWidth="1"/>
    <col min="1160" max="1161" width="7" bestFit="1" customWidth="1"/>
    <col min="1162" max="1162" width="6" bestFit="1" customWidth="1"/>
    <col min="1163" max="1163" width="7" bestFit="1" customWidth="1"/>
    <col min="1164" max="1164" width="6" bestFit="1" customWidth="1"/>
    <col min="1165" max="1165" width="7" bestFit="1" customWidth="1"/>
    <col min="1166" max="1166" width="4" bestFit="1" customWidth="1"/>
    <col min="1167" max="1174" width="7" bestFit="1" customWidth="1"/>
    <col min="1175" max="1175" width="6" bestFit="1" customWidth="1"/>
    <col min="1176" max="1176" width="7" bestFit="1" customWidth="1"/>
    <col min="1177" max="1177" width="6" bestFit="1" customWidth="1"/>
    <col min="1178" max="1178" width="5" bestFit="1" customWidth="1"/>
    <col min="1179" max="1181" width="7" bestFit="1" customWidth="1"/>
    <col min="1182" max="1182" width="6" bestFit="1" customWidth="1"/>
    <col min="1183" max="1183" width="7" bestFit="1" customWidth="1"/>
    <col min="1184" max="1184" width="6" bestFit="1" customWidth="1"/>
    <col min="1185" max="1195" width="7" bestFit="1" customWidth="1"/>
    <col min="1196" max="1196" width="6" bestFit="1" customWidth="1"/>
    <col min="1197" max="1200" width="7" bestFit="1" customWidth="1"/>
    <col min="1201" max="1201" width="8" bestFit="1" customWidth="1"/>
    <col min="1202" max="1202" width="7" bestFit="1" customWidth="1"/>
    <col min="1203" max="1203" width="6" bestFit="1" customWidth="1"/>
    <col min="1204" max="1209" width="7" bestFit="1" customWidth="1"/>
    <col min="1210" max="1210" width="6" bestFit="1" customWidth="1"/>
    <col min="1211" max="1211" width="7" bestFit="1" customWidth="1"/>
    <col min="1212" max="1212" width="6" bestFit="1" customWidth="1"/>
    <col min="1213" max="1215" width="7" bestFit="1" customWidth="1"/>
    <col min="1216" max="1216" width="6" bestFit="1" customWidth="1"/>
    <col min="1217" max="1218" width="7" bestFit="1" customWidth="1"/>
    <col min="1219" max="1219" width="6" bestFit="1" customWidth="1"/>
    <col min="1220" max="1220" width="7" bestFit="1" customWidth="1"/>
    <col min="1221" max="1221" width="4" bestFit="1" customWidth="1"/>
    <col min="1222" max="1222" width="6" bestFit="1" customWidth="1"/>
    <col min="1223" max="1224" width="7" bestFit="1" customWidth="1"/>
    <col min="1225" max="1225" width="6" bestFit="1" customWidth="1"/>
    <col min="1226" max="1227" width="7" bestFit="1" customWidth="1"/>
    <col min="1228" max="1229" width="6" bestFit="1" customWidth="1"/>
    <col min="1230" max="1233" width="7" bestFit="1" customWidth="1"/>
    <col min="1234" max="1234" width="6" bestFit="1" customWidth="1"/>
    <col min="1235" max="1240" width="7" bestFit="1" customWidth="1"/>
    <col min="1241" max="1242" width="6" bestFit="1" customWidth="1"/>
    <col min="1243" max="1247" width="7" bestFit="1" customWidth="1"/>
    <col min="1248" max="1250" width="6" bestFit="1" customWidth="1"/>
    <col min="1251" max="1253" width="7" bestFit="1" customWidth="1"/>
    <col min="1254" max="1254" width="6" bestFit="1" customWidth="1"/>
    <col min="1255" max="1260" width="7" bestFit="1" customWidth="1"/>
    <col min="1261" max="1261" width="6" bestFit="1" customWidth="1"/>
    <col min="1262" max="1271" width="7" bestFit="1" customWidth="1"/>
    <col min="1272" max="1273" width="6" bestFit="1" customWidth="1"/>
    <col min="1274" max="1274" width="7" bestFit="1" customWidth="1"/>
    <col min="1275" max="1275" width="5" bestFit="1" customWidth="1"/>
    <col min="1276" max="1278" width="7" bestFit="1" customWidth="1"/>
    <col min="1279" max="1279" width="6" bestFit="1" customWidth="1"/>
    <col min="1280" max="1280" width="7" bestFit="1" customWidth="1"/>
    <col min="1281" max="1281" width="6" bestFit="1" customWidth="1"/>
    <col min="1282" max="1288" width="7" bestFit="1" customWidth="1"/>
    <col min="1289" max="1289" width="6" bestFit="1" customWidth="1"/>
    <col min="1290" max="1296" width="7" bestFit="1" customWidth="1"/>
    <col min="1297" max="1297" width="6" bestFit="1" customWidth="1"/>
    <col min="1298" max="1298" width="7" bestFit="1" customWidth="1"/>
    <col min="1299" max="1299" width="6" bestFit="1" customWidth="1"/>
    <col min="1300" max="1306" width="7" bestFit="1" customWidth="1"/>
    <col min="1307" max="1308" width="6" bestFit="1" customWidth="1"/>
    <col min="1309" max="1314" width="7" bestFit="1" customWidth="1"/>
    <col min="1315" max="1315" width="6" bestFit="1" customWidth="1"/>
    <col min="1316" max="1316" width="7" bestFit="1" customWidth="1"/>
    <col min="1317" max="1317" width="6" bestFit="1" customWidth="1"/>
    <col min="1318" max="1319" width="7" bestFit="1" customWidth="1"/>
    <col min="1320" max="1320" width="5" bestFit="1" customWidth="1"/>
    <col min="1321" max="1321" width="7" bestFit="1" customWidth="1"/>
    <col min="1322" max="1322" width="6" bestFit="1" customWidth="1"/>
    <col min="1323" max="1325" width="7" bestFit="1" customWidth="1"/>
    <col min="1326" max="1326" width="6" bestFit="1" customWidth="1"/>
    <col min="1327" max="1330" width="7" bestFit="1" customWidth="1"/>
    <col min="1331" max="1331" width="6" bestFit="1" customWidth="1"/>
    <col min="1332" max="1334" width="7" bestFit="1" customWidth="1"/>
    <col min="1335" max="1335" width="6" bestFit="1" customWidth="1"/>
    <col min="1336" max="1336" width="7" bestFit="1" customWidth="1"/>
    <col min="1337" max="1337" width="6" bestFit="1" customWidth="1"/>
    <col min="1338" max="1347" width="7" bestFit="1" customWidth="1"/>
    <col min="1348" max="1348" width="6" bestFit="1" customWidth="1"/>
    <col min="1349" max="1351" width="7" bestFit="1" customWidth="1"/>
    <col min="1352" max="1352" width="6" bestFit="1" customWidth="1"/>
    <col min="1353" max="1356" width="7" bestFit="1" customWidth="1"/>
    <col min="1357" max="1357" width="4" bestFit="1" customWidth="1"/>
    <col min="1358" max="1359" width="7" bestFit="1" customWidth="1"/>
    <col min="1360" max="1360" width="6" bestFit="1" customWidth="1"/>
    <col min="1361" max="1361" width="7" bestFit="1" customWidth="1"/>
    <col min="1362" max="1363" width="6" bestFit="1" customWidth="1"/>
    <col min="1364" max="1364" width="7" bestFit="1" customWidth="1"/>
    <col min="1365" max="1365" width="6" bestFit="1" customWidth="1"/>
    <col min="1366" max="1367" width="7" bestFit="1" customWidth="1"/>
    <col min="1368" max="1368" width="6" bestFit="1" customWidth="1"/>
    <col min="1369" max="1371" width="7" bestFit="1" customWidth="1"/>
    <col min="1372" max="1373" width="6" bestFit="1" customWidth="1"/>
    <col min="1374" max="1377" width="7" bestFit="1" customWidth="1"/>
    <col min="1378" max="1378" width="8" bestFit="1" customWidth="1"/>
    <col min="1379" max="1379" width="6" bestFit="1" customWidth="1"/>
    <col min="1380" max="1381" width="7" bestFit="1" customWidth="1"/>
    <col min="1382" max="1383" width="6" bestFit="1" customWidth="1"/>
    <col min="1384" max="1392" width="7" bestFit="1" customWidth="1"/>
    <col min="1393" max="1393" width="6" bestFit="1" customWidth="1"/>
    <col min="1394" max="1396" width="7" bestFit="1" customWidth="1"/>
    <col min="1397" max="1398" width="6" bestFit="1" customWidth="1"/>
    <col min="1399" max="1399" width="7" bestFit="1" customWidth="1"/>
    <col min="1400" max="1400" width="6" bestFit="1" customWidth="1"/>
    <col min="1401" max="1401" width="7" bestFit="1" customWidth="1"/>
    <col min="1402" max="1402" width="6" bestFit="1" customWidth="1"/>
    <col min="1403" max="1406" width="7" bestFit="1" customWidth="1"/>
    <col min="1407" max="1407" width="6" bestFit="1" customWidth="1"/>
    <col min="1408" max="1408" width="8" bestFit="1" customWidth="1"/>
    <col min="1409" max="1412" width="7" bestFit="1" customWidth="1"/>
    <col min="1413" max="1413" width="6" bestFit="1" customWidth="1"/>
    <col min="1414" max="1419" width="7" bestFit="1" customWidth="1"/>
    <col min="1420" max="1420" width="8" bestFit="1" customWidth="1"/>
    <col min="1421" max="1422" width="7" bestFit="1" customWidth="1"/>
    <col min="1423" max="1423" width="6" bestFit="1" customWidth="1"/>
    <col min="1424" max="1429" width="7" bestFit="1" customWidth="1"/>
    <col min="1430" max="1430" width="5" bestFit="1" customWidth="1"/>
    <col min="1431" max="1432" width="6" bestFit="1" customWidth="1"/>
    <col min="1433" max="1434" width="7" bestFit="1" customWidth="1"/>
    <col min="1435" max="1435" width="8" bestFit="1" customWidth="1"/>
    <col min="1436" max="1437" width="7" bestFit="1" customWidth="1"/>
    <col min="1438" max="1439" width="6" bestFit="1" customWidth="1"/>
    <col min="1440" max="1441" width="7" bestFit="1" customWidth="1"/>
    <col min="1442" max="1442" width="6" bestFit="1" customWidth="1"/>
    <col min="1443" max="1450" width="7" bestFit="1" customWidth="1"/>
    <col min="1451" max="1452" width="6" bestFit="1" customWidth="1"/>
    <col min="1453" max="1460" width="7" bestFit="1" customWidth="1"/>
    <col min="1461" max="1461" width="8" bestFit="1" customWidth="1"/>
    <col min="1462" max="1462" width="7" bestFit="1" customWidth="1"/>
    <col min="1463" max="1463" width="6" bestFit="1" customWidth="1"/>
    <col min="1464" max="1469" width="7" bestFit="1" customWidth="1"/>
    <col min="1470" max="1470" width="6" bestFit="1" customWidth="1"/>
    <col min="1471" max="1476" width="7" bestFit="1" customWidth="1"/>
    <col min="1477" max="1477" width="6" bestFit="1" customWidth="1"/>
    <col min="1478" max="1479" width="7" bestFit="1" customWidth="1"/>
    <col min="1480" max="1480" width="6" bestFit="1" customWidth="1"/>
    <col min="1481" max="1484" width="7" bestFit="1" customWidth="1"/>
    <col min="1485" max="1486" width="6" bestFit="1" customWidth="1"/>
    <col min="1487" max="1491" width="7" bestFit="1" customWidth="1"/>
    <col min="1492" max="1492" width="6" bestFit="1" customWidth="1"/>
    <col min="1493" max="1497" width="7" bestFit="1" customWidth="1"/>
    <col min="1498" max="1498" width="6" bestFit="1" customWidth="1"/>
    <col min="1499" max="1499" width="7" bestFit="1" customWidth="1"/>
    <col min="1500" max="1500" width="6" bestFit="1" customWidth="1"/>
    <col min="1501" max="1504" width="7" bestFit="1" customWidth="1"/>
    <col min="1505" max="1505" width="6" bestFit="1" customWidth="1"/>
    <col min="1506" max="1508" width="7" bestFit="1" customWidth="1"/>
    <col min="1509" max="1510" width="6" bestFit="1" customWidth="1"/>
    <col min="1511" max="1512" width="7" bestFit="1" customWidth="1"/>
    <col min="1513" max="1513" width="6" bestFit="1" customWidth="1"/>
    <col min="1514" max="1516" width="7" bestFit="1" customWidth="1"/>
    <col min="1517" max="1518" width="6" bestFit="1" customWidth="1"/>
    <col min="1519" max="1530" width="7" bestFit="1" customWidth="1"/>
    <col min="1531" max="1531" width="6" bestFit="1" customWidth="1"/>
    <col min="1532" max="1536" width="7" bestFit="1" customWidth="1"/>
    <col min="1537" max="1537" width="5" bestFit="1" customWidth="1"/>
    <col min="1538" max="1538" width="6" bestFit="1" customWidth="1"/>
    <col min="1539" max="1539" width="8" bestFit="1" customWidth="1"/>
    <col min="1540" max="1553" width="7" bestFit="1" customWidth="1"/>
    <col min="1554" max="1554" width="6" bestFit="1" customWidth="1"/>
    <col min="1555" max="1561" width="7" bestFit="1" customWidth="1"/>
    <col min="1562" max="1562" width="6" bestFit="1" customWidth="1"/>
    <col min="1563" max="1573" width="7" bestFit="1" customWidth="1"/>
    <col min="1574" max="1574" width="6" bestFit="1" customWidth="1"/>
    <col min="1575" max="1578" width="7" bestFit="1" customWidth="1"/>
    <col min="1579" max="1579" width="8" bestFit="1" customWidth="1"/>
    <col min="1580" max="1583" width="7" bestFit="1" customWidth="1"/>
    <col min="1584" max="1585" width="6" bestFit="1" customWidth="1"/>
    <col min="1586" max="1589" width="7" bestFit="1" customWidth="1"/>
    <col min="1590" max="1590" width="8" bestFit="1" customWidth="1"/>
    <col min="1591" max="1599" width="7" bestFit="1" customWidth="1"/>
    <col min="1600" max="1600" width="6" bestFit="1" customWidth="1"/>
    <col min="1601" max="1602" width="7" bestFit="1" customWidth="1"/>
    <col min="1603" max="1603" width="6" bestFit="1" customWidth="1"/>
    <col min="1604" max="1607" width="7" bestFit="1" customWidth="1"/>
    <col min="1608" max="1608" width="5" bestFit="1" customWidth="1"/>
    <col min="1609" max="1621" width="7" bestFit="1" customWidth="1"/>
    <col min="1622" max="1623" width="6" bestFit="1" customWidth="1"/>
    <col min="1624" max="1625" width="7" bestFit="1" customWidth="1"/>
    <col min="1626" max="1626" width="5" bestFit="1" customWidth="1"/>
    <col min="1627" max="1627" width="7" bestFit="1" customWidth="1"/>
    <col min="1628" max="1628" width="6" bestFit="1" customWidth="1"/>
    <col min="1629" max="1630" width="7" bestFit="1" customWidth="1"/>
    <col min="1631" max="1631" width="6" bestFit="1" customWidth="1"/>
    <col min="1632" max="1636" width="7" bestFit="1" customWidth="1"/>
    <col min="1637" max="1637" width="8" bestFit="1" customWidth="1"/>
    <col min="1638" max="1638" width="6" bestFit="1" customWidth="1"/>
    <col min="1639" max="1644" width="7" bestFit="1" customWidth="1"/>
    <col min="1645" max="1646" width="6" bestFit="1" customWidth="1"/>
    <col min="1647" max="1652" width="7" bestFit="1" customWidth="1"/>
    <col min="1653" max="1653" width="8" bestFit="1" customWidth="1"/>
    <col min="1654" max="1654" width="7" bestFit="1" customWidth="1"/>
    <col min="1655" max="1655" width="6" bestFit="1" customWidth="1"/>
    <col min="1656" max="1657" width="7" bestFit="1" customWidth="1"/>
    <col min="1658" max="1658" width="8" bestFit="1" customWidth="1"/>
    <col min="1659" max="1663" width="7" bestFit="1" customWidth="1"/>
    <col min="1664" max="1664" width="6" bestFit="1" customWidth="1"/>
    <col min="1665" max="1665" width="7" bestFit="1" customWidth="1"/>
    <col min="1666" max="1666" width="6" bestFit="1" customWidth="1"/>
    <col min="1667" max="1667" width="7" bestFit="1" customWidth="1"/>
    <col min="1668" max="1668" width="6" bestFit="1" customWidth="1"/>
    <col min="1669" max="1677" width="7" bestFit="1" customWidth="1"/>
    <col min="1678" max="1678" width="6" bestFit="1" customWidth="1"/>
    <col min="1679" max="1679" width="7" bestFit="1" customWidth="1"/>
    <col min="1680" max="1680" width="8" bestFit="1" customWidth="1"/>
    <col min="1681" max="1683" width="7" bestFit="1" customWidth="1"/>
    <col min="1684" max="1684" width="4" bestFit="1" customWidth="1"/>
    <col min="1685" max="1685" width="7" bestFit="1" customWidth="1"/>
    <col min="1686" max="1686" width="6" bestFit="1" customWidth="1"/>
    <col min="1687" max="1689" width="7" bestFit="1" customWidth="1"/>
    <col min="1690" max="1690" width="5" bestFit="1" customWidth="1"/>
    <col min="1691" max="1696" width="7" bestFit="1" customWidth="1"/>
    <col min="1697" max="1697" width="6" bestFit="1" customWidth="1"/>
    <col min="1698" max="1700" width="7" bestFit="1" customWidth="1"/>
    <col min="1701" max="1701" width="6" bestFit="1" customWidth="1"/>
    <col min="1702" max="1702" width="7" bestFit="1" customWidth="1"/>
    <col min="1703" max="1703" width="6" bestFit="1" customWidth="1"/>
    <col min="1704" max="1709" width="7" bestFit="1" customWidth="1"/>
    <col min="1710" max="1710" width="6" bestFit="1" customWidth="1"/>
    <col min="1711" max="1712" width="7" bestFit="1" customWidth="1"/>
    <col min="1713" max="1713" width="6" bestFit="1" customWidth="1"/>
    <col min="1714" max="1714" width="7" bestFit="1" customWidth="1"/>
    <col min="1715" max="1715" width="6" bestFit="1" customWidth="1"/>
    <col min="1716" max="1717" width="7" bestFit="1" customWidth="1"/>
    <col min="1718" max="1718" width="6" bestFit="1" customWidth="1"/>
    <col min="1719" max="1722" width="7" bestFit="1" customWidth="1"/>
    <col min="1723" max="1723" width="6" bestFit="1" customWidth="1"/>
    <col min="1724" max="1740" width="7" bestFit="1" customWidth="1"/>
    <col min="1741" max="1742" width="6" bestFit="1" customWidth="1"/>
    <col min="1743" max="1749" width="7" bestFit="1" customWidth="1"/>
    <col min="1750" max="1750" width="6" bestFit="1" customWidth="1"/>
    <col min="1751" max="1757" width="7" bestFit="1" customWidth="1"/>
    <col min="1758" max="1759" width="6" bestFit="1" customWidth="1"/>
    <col min="1760" max="1763" width="7" bestFit="1" customWidth="1"/>
    <col min="1764" max="1765" width="6" bestFit="1" customWidth="1"/>
    <col min="1766" max="1766" width="7" bestFit="1" customWidth="1"/>
    <col min="1767" max="1767" width="6" bestFit="1" customWidth="1"/>
    <col min="1768" max="1768" width="7" bestFit="1" customWidth="1"/>
    <col min="1769" max="1769" width="6" bestFit="1" customWidth="1"/>
    <col min="1770" max="1770" width="7" bestFit="1" customWidth="1"/>
    <col min="1771" max="1771" width="6" bestFit="1" customWidth="1"/>
    <col min="1772" max="1772" width="8" bestFit="1" customWidth="1"/>
    <col min="1773" max="1777" width="7" bestFit="1" customWidth="1"/>
    <col min="1778" max="1778" width="6" bestFit="1" customWidth="1"/>
    <col min="1779" max="1780" width="7" bestFit="1" customWidth="1"/>
    <col min="1781" max="1781" width="6" bestFit="1" customWidth="1"/>
    <col min="1782" max="1784" width="7" bestFit="1" customWidth="1"/>
    <col min="1785" max="1785" width="6" bestFit="1" customWidth="1"/>
    <col min="1786" max="1794" width="7" bestFit="1" customWidth="1"/>
    <col min="1795" max="1795" width="8" bestFit="1" customWidth="1"/>
    <col min="1796" max="1796" width="6" bestFit="1" customWidth="1"/>
    <col min="1797" max="1799" width="7" bestFit="1" customWidth="1"/>
    <col min="1800" max="1800" width="6" bestFit="1" customWidth="1"/>
    <col min="1801" max="1810" width="7" bestFit="1" customWidth="1"/>
    <col min="1811" max="1814" width="6" bestFit="1" customWidth="1"/>
    <col min="1815" max="1816" width="7" bestFit="1" customWidth="1"/>
    <col min="1817" max="1817" width="6" bestFit="1" customWidth="1"/>
    <col min="1818" max="1818" width="5" bestFit="1" customWidth="1"/>
    <col min="1819" max="1819" width="6" bestFit="1" customWidth="1"/>
    <col min="1820" max="1821" width="7" bestFit="1" customWidth="1"/>
    <col min="1822" max="1822" width="6" bestFit="1" customWidth="1"/>
    <col min="1823" max="1823" width="7" bestFit="1" customWidth="1"/>
    <col min="1824" max="1824" width="8" bestFit="1" customWidth="1"/>
    <col min="1825" max="1825" width="6" bestFit="1" customWidth="1"/>
    <col min="1826" max="1827" width="7" bestFit="1" customWidth="1"/>
    <col min="1828" max="1828" width="6" bestFit="1" customWidth="1"/>
    <col min="1829" max="1831" width="7" bestFit="1" customWidth="1"/>
    <col min="1832" max="1832" width="6" bestFit="1" customWidth="1"/>
    <col min="1833" max="1833" width="7" bestFit="1" customWidth="1"/>
    <col min="1834" max="1837" width="6" bestFit="1" customWidth="1"/>
    <col min="1838" max="1839" width="7" bestFit="1" customWidth="1"/>
    <col min="1840" max="1840" width="6" bestFit="1" customWidth="1"/>
    <col min="1841" max="1848" width="7" bestFit="1" customWidth="1"/>
    <col min="1849" max="1849" width="6" bestFit="1" customWidth="1"/>
    <col min="1850" max="1850" width="7" bestFit="1" customWidth="1"/>
    <col min="1851" max="1851" width="6" bestFit="1" customWidth="1"/>
    <col min="1852" max="1852" width="8" bestFit="1" customWidth="1"/>
    <col min="1853" max="1853" width="6" bestFit="1" customWidth="1"/>
    <col min="1854" max="1854" width="7" bestFit="1" customWidth="1"/>
    <col min="1855" max="1858" width="6" bestFit="1" customWidth="1"/>
    <col min="1859" max="1861" width="7" bestFit="1" customWidth="1"/>
    <col min="1862" max="1862" width="8" bestFit="1" customWidth="1"/>
    <col min="1863" max="1865" width="7" bestFit="1" customWidth="1"/>
    <col min="1866" max="1866" width="6" bestFit="1" customWidth="1"/>
    <col min="1867" max="1876" width="7" bestFit="1" customWidth="1"/>
    <col min="1877" max="1877" width="5" bestFit="1" customWidth="1"/>
    <col min="1878" max="1879" width="7" bestFit="1" customWidth="1"/>
    <col min="1880" max="1880" width="6" bestFit="1" customWidth="1"/>
    <col min="1881" max="1882" width="7" bestFit="1" customWidth="1"/>
    <col min="1883" max="1883" width="6" bestFit="1" customWidth="1"/>
    <col min="1884" max="1884" width="7" bestFit="1" customWidth="1"/>
    <col min="1885" max="1885" width="8" bestFit="1" customWidth="1"/>
    <col min="1886" max="1887" width="7" bestFit="1" customWidth="1"/>
    <col min="1888" max="1888" width="8" bestFit="1" customWidth="1"/>
    <col min="1889" max="1890" width="7" bestFit="1" customWidth="1"/>
    <col min="1891" max="1891" width="6" bestFit="1" customWidth="1"/>
    <col min="1892" max="1894" width="7" bestFit="1" customWidth="1"/>
    <col min="1895" max="1897" width="6" bestFit="1" customWidth="1"/>
    <col min="1898" max="1898" width="7" bestFit="1" customWidth="1"/>
    <col min="1899" max="1899" width="6" bestFit="1" customWidth="1"/>
    <col min="1900" max="1900" width="7" bestFit="1" customWidth="1"/>
    <col min="1901" max="1901" width="6" bestFit="1" customWidth="1"/>
    <col min="1902" max="1902" width="7" bestFit="1" customWidth="1"/>
    <col min="1903" max="1903" width="6" bestFit="1" customWidth="1"/>
    <col min="1904" max="1904" width="7" bestFit="1" customWidth="1"/>
    <col min="1905" max="1905" width="6" bestFit="1" customWidth="1"/>
    <col min="1906" max="1909" width="7" bestFit="1" customWidth="1"/>
    <col min="1910" max="1910" width="4" bestFit="1" customWidth="1"/>
    <col min="1911" max="1911" width="6" bestFit="1" customWidth="1"/>
    <col min="1912" max="1914" width="7" bestFit="1" customWidth="1"/>
    <col min="1915" max="1915" width="5" bestFit="1" customWidth="1"/>
    <col min="1916" max="1916" width="6" bestFit="1" customWidth="1"/>
    <col min="1917" max="1918" width="8" bestFit="1" customWidth="1"/>
    <col min="1919" max="1924" width="7" bestFit="1" customWidth="1"/>
    <col min="1925" max="1925" width="6" bestFit="1" customWidth="1"/>
    <col min="1926" max="1927" width="7" bestFit="1" customWidth="1"/>
    <col min="1928" max="1930" width="6" bestFit="1" customWidth="1"/>
    <col min="1931" max="1934" width="7" bestFit="1" customWidth="1"/>
    <col min="1935" max="1935" width="8" bestFit="1" customWidth="1"/>
    <col min="1936" max="1942" width="7" bestFit="1" customWidth="1"/>
    <col min="1943" max="1943" width="6" bestFit="1" customWidth="1"/>
    <col min="1944" max="1945" width="7" bestFit="1" customWidth="1"/>
    <col min="1946" max="1946" width="6" bestFit="1" customWidth="1"/>
    <col min="1947" max="1948" width="7" bestFit="1" customWidth="1"/>
    <col min="1949" max="1949" width="6" bestFit="1" customWidth="1"/>
    <col min="1950" max="1952" width="7" bestFit="1" customWidth="1"/>
    <col min="1953" max="1953" width="6" bestFit="1" customWidth="1"/>
    <col min="1954" max="1957" width="7" bestFit="1" customWidth="1"/>
    <col min="1958" max="1958" width="6" bestFit="1" customWidth="1"/>
    <col min="1959" max="1960" width="7" bestFit="1" customWidth="1"/>
    <col min="1961" max="1961" width="6" bestFit="1" customWidth="1"/>
    <col min="1962" max="1964" width="7" bestFit="1" customWidth="1"/>
    <col min="1965" max="1965" width="8" bestFit="1" customWidth="1"/>
    <col min="1966" max="1966" width="7" bestFit="1" customWidth="1"/>
    <col min="1967" max="1967" width="6" bestFit="1" customWidth="1"/>
    <col min="1968" max="1971" width="7" bestFit="1" customWidth="1"/>
    <col min="1972" max="1972" width="6" bestFit="1" customWidth="1"/>
    <col min="1973" max="1973" width="7" bestFit="1" customWidth="1"/>
    <col min="1974" max="1975" width="6" bestFit="1" customWidth="1"/>
    <col min="1976" max="1976" width="7" bestFit="1" customWidth="1"/>
    <col min="1977" max="1977" width="8" bestFit="1" customWidth="1"/>
    <col min="1978" max="1980" width="7" bestFit="1" customWidth="1"/>
    <col min="1981" max="1981" width="5" bestFit="1" customWidth="1"/>
    <col min="1982" max="1982" width="6" bestFit="1" customWidth="1"/>
    <col min="1983" max="1985" width="7" bestFit="1" customWidth="1"/>
    <col min="1986" max="1986" width="6" bestFit="1" customWidth="1"/>
    <col min="1987" max="1988" width="7" bestFit="1" customWidth="1"/>
    <col min="1989" max="1991" width="6" bestFit="1" customWidth="1"/>
    <col min="1992" max="1995" width="7" bestFit="1" customWidth="1"/>
    <col min="1996" max="1996" width="6" bestFit="1" customWidth="1"/>
    <col min="1997" max="1999" width="7" bestFit="1" customWidth="1"/>
    <col min="2000" max="2000" width="5" bestFit="1" customWidth="1"/>
    <col min="2001" max="2001" width="8" bestFit="1" customWidth="1"/>
    <col min="2002" max="2003" width="7" bestFit="1" customWidth="1"/>
    <col min="2004" max="2004" width="6" bestFit="1" customWidth="1"/>
    <col min="2005" max="2005" width="7" bestFit="1" customWidth="1"/>
    <col min="2006" max="2007" width="6" bestFit="1" customWidth="1"/>
    <col min="2008" max="2008" width="8" bestFit="1" customWidth="1"/>
    <col min="2009" max="2010" width="7" bestFit="1" customWidth="1"/>
    <col min="2011" max="2011" width="6" bestFit="1" customWidth="1"/>
    <col min="2012" max="2013" width="7" bestFit="1" customWidth="1"/>
    <col min="2014" max="2014" width="8" bestFit="1" customWidth="1"/>
    <col min="2015" max="2015" width="7" bestFit="1" customWidth="1"/>
    <col min="2016" max="2016" width="5" bestFit="1" customWidth="1"/>
    <col min="2017" max="2021" width="7" bestFit="1" customWidth="1"/>
    <col min="2022" max="2022" width="8" bestFit="1" customWidth="1"/>
    <col min="2023" max="2024" width="6" bestFit="1" customWidth="1"/>
    <col min="2025" max="2025" width="7" bestFit="1" customWidth="1"/>
    <col min="2026" max="2026" width="6" bestFit="1" customWidth="1"/>
    <col min="2027" max="2029" width="7" bestFit="1" customWidth="1"/>
    <col min="2030" max="2030" width="6" bestFit="1" customWidth="1"/>
    <col min="2031" max="2037" width="7" bestFit="1" customWidth="1"/>
    <col min="2038" max="2038" width="6" bestFit="1" customWidth="1"/>
    <col min="2039" max="2039" width="7" bestFit="1" customWidth="1"/>
    <col min="2040" max="2040" width="8" bestFit="1" customWidth="1"/>
    <col min="2041" max="2041" width="6" bestFit="1" customWidth="1"/>
    <col min="2042" max="2044" width="7" bestFit="1" customWidth="1"/>
    <col min="2045" max="2046" width="6" bestFit="1" customWidth="1"/>
    <col min="2047" max="2047" width="7" bestFit="1" customWidth="1"/>
    <col min="2048" max="2048" width="6" bestFit="1" customWidth="1"/>
    <col min="2049" max="2050" width="7" bestFit="1" customWidth="1"/>
    <col min="2051" max="2051" width="8" bestFit="1" customWidth="1"/>
    <col min="2052" max="2053" width="6" bestFit="1" customWidth="1"/>
    <col min="2054" max="2058" width="7" bestFit="1" customWidth="1"/>
    <col min="2059" max="2059" width="6" bestFit="1" customWidth="1"/>
    <col min="2060" max="2061" width="7" bestFit="1" customWidth="1"/>
    <col min="2062" max="2062" width="6" bestFit="1" customWidth="1"/>
    <col min="2063" max="2068" width="7" bestFit="1" customWidth="1"/>
    <col min="2069" max="2069" width="6" bestFit="1" customWidth="1"/>
    <col min="2070" max="2071" width="7" bestFit="1" customWidth="1"/>
    <col min="2072" max="2072" width="6" bestFit="1" customWidth="1"/>
    <col min="2073" max="2073" width="5" bestFit="1" customWidth="1"/>
    <col min="2074" max="2074" width="7" bestFit="1" customWidth="1"/>
    <col min="2075" max="2075" width="6" bestFit="1" customWidth="1"/>
    <col min="2076" max="2076" width="7" bestFit="1" customWidth="1"/>
    <col min="2077" max="2077" width="6" bestFit="1" customWidth="1"/>
    <col min="2078" max="2078" width="7" bestFit="1" customWidth="1"/>
    <col min="2079" max="2079" width="8" bestFit="1" customWidth="1"/>
    <col min="2080" max="2080" width="6" bestFit="1" customWidth="1"/>
    <col min="2081" max="2083" width="7" bestFit="1" customWidth="1"/>
    <col min="2084" max="2084" width="6" bestFit="1" customWidth="1"/>
    <col min="2085" max="2086" width="7" bestFit="1" customWidth="1"/>
    <col min="2087" max="2087" width="8" bestFit="1" customWidth="1"/>
    <col min="2088" max="2088" width="7" bestFit="1" customWidth="1"/>
    <col min="2089" max="2089" width="6" bestFit="1" customWidth="1"/>
    <col min="2090" max="2090" width="7" bestFit="1" customWidth="1"/>
    <col min="2091" max="2091" width="6" bestFit="1" customWidth="1"/>
    <col min="2092" max="2095" width="7" bestFit="1" customWidth="1"/>
    <col min="2096" max="2097" width="6" bestFit="1" customWidth="1"/>
    <col min="2098" max="2106" width="7" bestFit="1" customWidth="1"/>
    <col min="2107" max="2108" width="8" bestFit="1" customWidth="1"/>
    <col min="2109" max="2111" width="7" bestFit="1" customWidth="1"/>
    <col min="2112" max="2112" width="8" bestFit="1" customWidth="1"/>
    <col min="2113" max="2117" width="7" bestFit="1" customWidth="1"/>
    <col min="2118" max="2118" width="6" bestFit="1" customWidth="1"/>
    <col min="2119" max="2119" width="8" bestFit="1" customWidth="1"/>
    <col min="2120" max="2122" width="7" bestFit="1" customWidth="1"/>
    <col min="2123" max="2123" width="6" bestFit="1" customWidth="1"/>
    <col min="2124" max="2124" width="7" bestFit="1" customWidth="1"/>
    <col min="2125" max="2125" width="6" bestFit="1" customWidth="1"/>
    <col min="2126" max="2129" width="7" bestFit="1" customWidth="1"/>
    <col min="2130" max="2130" width="8" bestFit="1" customWidth="1"/>
    <col min="2131" max="2133" width="7" bestFit="1" customWidth="1"/>
    <col min="2134" max="2134" width="6" bestFit="1" customWidth="1"/>
    <col min="2135" max="2135" width="8" bestFit="1" customWidth="1"/>
    <col min="2136" max="2136" width="6" bestFit="1" customWidth="1"/>
    <col min="2137" max="2139" width="7" bestFit="1" customWidth="1"/>
    <col min="2140" max="2140" width="8" bestFit="1" customWidth="1"/>
    <col min="2141" max="2143" width="7" bestFit="1" customWidth="1"/>
    <col min="2144" max="2144" width="4" bestFit="1" customWidth="1"/>
    <col min="2145" max="2149" width="7" bestFit="1" customWidth="1"/>
    <col min="2150" max="2150" width="5" bestFit="1" customWidth="1"/>
    <col min="2151" max="2151" width="6" bestFit="1" customWidth="1"/>
    <col min="2152" max="2155" width="7" bestFit="1" customWidth="1"/>
    <col min="2156" max="2156" width="8" bestFit="1" customWidth="1"/>
    <col min="2157" max="2161" width="7" bestFit="1" customWidth="1"/>
    <col min="2162" max="2162" width="6" bestFit="1" customWidth="1"/>
    <col min="2163" max="2163" width="5" bestFit="1" customWidth="1"/>
    <col min="2164" max="2169" width="7" bestFit="1" customWidth="1"/>
    <col min="2170" max="2170" width="6" bestFit="1" customWidth="1"/>
    <col min="2171" max="2171" width="7" bestFit="1" customWidth="1"/>
    <col min="2172" max="2172" width="6" bestFit="1" customWidth="1"/>
    <col min="2173" max="2178" width="7" bestFit="1" customWidth="1"/>
    <col min="2179" max="2181" width="6" bestFit="1" customWidth="1"/>
    <col min="2182" max="2182" width="7" bestFit="1" customWidth="1"/>
    <col min="2183" max="2183" width="8" bestFit="1" customWidth="1"/>
    <col min="2184" max="2184" width="7" bestFit="1" customWidth="1"/>
    <col min="2185" max="2185" width="5" bestFit="1" customWidth="1"/>
    <col min="2186" max="2186" width="7" bestFit="1" customWidth="1"/>
    <col min="2187" max="2187" width="6" bestFit="1" customWidth="1"/>
    <col min="2188" max="2190" width="8" bestFit="1" customWidth="1"/>
    <col min="2191" max="2191" width="7" bestFit="1" customWidth="1"/>
    <col min="2192" max="2193" width="8" bestFit="1" customWidth="1"/>
    <col min="2194" max="2194" width="7" bestFit="1" customWidth="1"/>
    <col min="2195" max="2197" width="8" bestFit="1" customWidth="1"/>
    <col min="2198" max="2198" width="7" bestFit="1" customWidth="1"/>
    <col min="2199" max="2200" width="8" bestFit="1" customWidth="1"/>
    <col min="2201" max="2202" width="7" bestFit="1" customWidth="1"/>
    <col min="2203" max="2203" width="8" bestFit="1" customWidth="1"/>
    <col min="2204" max="2204" width="7" bestFit="1" customWidth="1"/>
    <col min="2205" max="2206" width="8" bestFit="1" customWidth="1"/>
    <col min="2207" max="2207" width="7" bestFit="1" customWidth="1"/>
    <col min="2208" max="2212" width="8" bestFit="1" customWidth="1"/>
    <col min="2213" max="2213" width="6" bestFit="1" customWidth="1"/>
    <col min="2214" max="2215" width="7" bestFit="1" customWidth="1"/>
    <col min="2216" max="2218" width="8" bestFit="1" customWidth="1"/>
    <col min="2219" max="2219" width="7" bestFit="1" customWidth="1"/>
    <col min="2220" max="2222" width="8" bestFit="1" customWidth="1"/>
    <col min="2223" max="2224" width="7" bestFit="1" customWidth="1"/>
    <col min="2225" max="2225" width="6" bestFit="1" customWidth="1"/>
    <col min="2226" max="2226" width="8" bestFit="1" customWidth="1"/>
    <col min="2227" max="2227" width="7" bestFit="1" customWidth="1"/>
    <col min="2228" max="2231" width="8" bestFit="1" customWidth="1"/>
    <col min="2232" max="2232" width="5" bestFit="1" customWidth="1"/>
    <col min="2233" max="2234" width="8" bestFit="1" customWidth="1"/>
    <col min="2235" max="2235" width="7" bestFit="1" customWidth="1"/>
    <col min="2236" max="2236" width="8" bestFit="1" customWidth="1"/>
    <col min="2237" max="2237" width="7" bestFit="1" customWidth="1"/>
    <col min="2238" max="2239" width="8" bestFit="1" customWidth="1"/>
    <col min="2240" max="2240" width="7" bestFit="1" customWidth="1"/>
    <col min="2241" max="2242" width="8" bestFit="1" customWidth="1"/>
    <col min="2243" max="2243" width="7" bestFit="1" customWidth="1"/>
    <col min="2244" max="2244" width="8" bestFit="1" customWidth="1"/>
    <col min="2245" max="2245" width="7" bestFit="1" customWidth="1"/>
    <col min="2246" max="2251" width="8" bestFit="1" customWidth="1"/>
    <col min="2252" max="2252" width="6" bestFit="1" customWidth="1"/>
    <col min="2253" max="2253" width="8" bestFit="1" customWidth="1"/>
    <col min="2254" max="2254" width="7" bestFit="1" customWidth="1"/>
    <col min="2255" max="2255" width="8" bestFit="1" customWidth="1"/>
    <col min="2256" max="2256" width="7" bestFit="1" customWidth="1"/>
    <col min="2257" max="2265" width="8" bestFit="1" customWidth="1"/>
    <col min="2266" max="2266" width="7" bestFit="1" customWidth="1"/>
    <col min="2267" max="2271" width="8" bestFit="1" customWidth="1"/>
    <col min="2272" max="2272" width="6" bestFit="1" customWidth="1"/>
    <col min="2273" max="2275" width="8" bestFit="1" customWidth="1"/>
    <col min="2276" max="2276" width="7" bestFit="1" customWidth="1"/>
    <col min="2277" max="2278" width="8" bestFit="1" customWidth="1"/>
    <col min="2279" max="2279" width="7" bestFit="1" customWidth="1"/>
    <col min="2280" max="2281" width="8" bestFit="1" customWidth="1"/>
    <col min="2282" max="2283" width="7" bestFit="1" customWidth="1"/>
    <col min="2284" max="2285" width="8" bestFit="1" customWidth="1"/>
    <col min="2286" max="2286" width="7" bestFit="1" customWidth="1"/>
    <col min="2287" max="2292" width="8" bestFit="1" customWidth="1"/>
    <col min="2293" max="2293" width="7" bestFit="1" customWidth="1"/>
    <col min="2294" max="2294" width="8" bestFit="1" customWidth="1"/>
    <col min="2295" max="2297" width="7" bestFit="1" customWidth="1"/>
    <col min="2298" max="2300" width="8" bestFit="1" customWidth="1"/>
    <col min="2301" max="2301" width="7" bestFit="1" customWidth="1"/>
    <col min="2302" max="2305" width="8" bestFit="1" customWidth="1"/>
    <col min="2306" max="2306" width="7" bestFit="1" customWidth="1"/>
    <col min="2307" max="2307" width="8" bestFit="1" customWidth="1"/>
    <col min="2308" max="2310" width="7" bestFit="1" customWidth="1"/>
    <col min="2311" max="2313" width="8" bestFit="1" customWidth="1"/>
    <col min="2314" max="2315" width="7" bestFit="1" customWidth="1"/>
    <col min="2316" max="2318" width="8" bestFit="1" customWidth="1"/>
    <col min="2319" max="2319" width="7" bestFit="1" customWidth="1"/>
    <col min="2320" max="2320" width="8" bestFit="1" customWidth="1"/>
    <col min="2321" max="2321" width="7" bestFit="1" customWidth="1"/>
    <col min="2322" max="2322" width="8" bestFit="1" customWidth="1"/>
    <col min="2323" max="2323" width="6" bestFit="1" customWidth="1"/>
    <col min="2324" max="2324" width="8" bestFit="1" customWidth="1"/>
    <col min="2325" max="2325" width="7" bestFit="1" customWidth="1"/>
    <col min="2326" max="2329" width="8" bestFit="1" customWidth="1"/>
    <col min="2330" max="2330" width="7" bestFit="1" customWidth="1"/>
    <col min="2331" max="2331" width="6" bestFit="1" customWidth="1"/>
    <col min="2332" max="2332" width="7" bestFit="1" customWidth="1"/>
    <col min="2333" max="2338" width="8" bestFit="1" customWidth="1"/>
    <col min="2339" max="2339" width="6" bestFit="1" customWidth="1"/>
    <col min="2340" max="2340" width="8" bestFit="1" customWidth="1"/>
    <col min="2341" max="2343" width="7" bestFit="1" customWidth="1"/>
    <col min="2344" max="2345" width="8" bestFit="1" customWidth="1"/>
    <col min="2346" max="2346" width="7" bestFit="1" customWidth="1"/>
    <col min="2347" max="2347" width="9" bestFit="1" customWidth="1"/>
    <col min="2348" max="2348" width="3" bestFit="1" customWidth="1"/>
    <col min="2349" max="2349" width="7" bestFit="1" customWidth="1"/>
    <col min="2350" max="2363" width="8" bestFit="1" customWidth="1"/>
    <col min="2364" max="2364" width="6" bestFit="1" customWidth="1"/>
    <col min="2365" max="2365" width="7" bestFit="1" customWidth="1"/>
    <col min="2366" max="2366" width="8" bestFit="1" customWidth="1"/>
    <col min="2367" max="2369" width="7" bestFit="1" customWidth="1"/>
    <col min="2370" max="2373" width="8" bestFit="1" customWidth="1"/>
    <col min="2374" max="2374" width="7" bestFit="1" customWidth="1"/>
    <col min="2375" max="2375" width="6" bestFit="1" customWidth="1"/>
    <col min="2376" max="2376" width="7" bestFit="1" customWidth="1"/>
    <col min="2377" max="2378" width="8" bestFit="1" customWidth="1"/>
    <col min="2379" max="2379" width="7" bestFit="1" customWidth="1"/>
    <col min="2380" max="2382" width="8" bestFit="1" customWidth="1"/>
    <col min="2383" max="2383" width="6" bestFit="1" customWidth="1"/>
    <col min="2384" max="2386" width="8" bestFit="1" customWidth="1"/>
    <col min="2387" max="2387" width="7" bestFit="1" customWidth="1"/>
    <col min="2388" max="2389" width="8" bestFit="1" customWidth="1"/>
    <col min="2390" max="2390" width="6" bestFit="1" customWidth="1"/>
    <col min="2391" max="2394" width="8" bestFit="1" customWidth="1"/>
    <col min="2395" max="2395" width="6" bestFit="1" customWidth="1"/>
    <col min="2396" max="2399" width="8" bestFit="1" customWidth="1"/>
    <col min="2400" max="2400" width="7" bestFit="1" customWidth="1"/>
    <col min="2401" max="2401" width="8" bestFit="1" customWidth="1"/>
    <col min="2402" max="2402" width="7" bestFit="1" customWidth="1"/>
    <col min="2403" max="2405" width="8" bestFit="1" customWidth="1"/>
    <col min="2406" max="2406" width="7" bestFit="1" customWidth="1"/>
    <col min="2407" max="2407" width="6" bestFit="1" customWidth="1"/>
    <col min="2408" max="2408" width="7" bestFit="1" customWidth="1"/>
    <col min="2409" max="2409" width="6" bestFit="1" customWidth="1"/>
    <col min="2410" max="2410" width="7" bestFit="1" customWidth="1"/>
    <col min="2411" max="2411" width="5" bestFit="1" customWidth="1"/>
    <col min="2412" max="2414" width="8" bestFit="1" customWidth="1"/>
    <col min="2415" max="2416" width="7" bestFit="1" customWidth="1"/>
    <col min="2417" max="2419" width="8" bestFit="1" customWidth="1"/>
    <col min="2420" max="2420" width="6" bestFit="1" customWidth="1"/>
    <col min="2421" max="2421" width="7" bestFit="1" customWidth="1"/>
    <col min="2422" max="2431" width="8" bestFit="1" customWidth="1"/>
    <col min="2432" max="2434" width="7" bestFit="1" customWidth="1"/>
    <col min="2435" max="2436" width="8" bestFit="1" customWidth="1"/>
    <col min="2437" max="2437" width="7" bestFit="1" customWidth="1"/>
    <col min="2438" max="2442" width="8" bestFit="1" customWidth="1"/>
    <col min="2443" max="2444" width="7" bestFit="1" customWidth="1"/>
    <col min="2445" max="2446" width="8" bestFit="1" customWidth="1"/>
    <col min="2447" max="2447" width="7" bestFit="1" customWidth="1"/>
    <col min="2448" max="2452" width="8" bestFit="1" customWidth="1"/>
    <col min="2453" max="2454" width="7" bestFit="1" customWidth="1"/>
    <col min="2455" max="2457" width="8" bestFit="1" customWidth="1"/>
    <col min="2458" max="2458" width="7" bestFit="1" customWidth="1"/>
    <col min="2459" max="2460" width="8" bestFit="1" customWidth="1"/>
    <col min="2461" max="2461" width="6" bestFit="1" customWidth="1"/>
    <col min="2462" max="2462" width="7" bestFit="1" customWidth="1"/>
    <col min="2463" max="2466" width="8" bestFit="1" customWidth="1"/>
    <col min="2467" max="2468" width="7" bestFit="1" customWidth="1"/>
    <col min="2469" max="2469" width="8" bestFit="1" customWidth="1"/>
    <col min="2470" max="2470" width="6" bestFit="1" customWidth="1"/>
    <col min="2471" max="2472" width="7" bestFit="1" customWidth="1"/>
    <col min="2473" max="2474" width="8" bestFit="1" customWidth="1"/>
    <col min="2475" max="2475" width="7" bestFit="1" customWidth="1"/>
    <col min="2476" max="2483" width="8" bestFit="1" customWidth="1"/>
    <col min="2484" max="2484" width="7" bestFit="1" customWidth="1"/>
    <col min="2485" max="2485" width="8" bestFit="1" customWidth="1"/>
    <col min="2486" max="2486" width="5" bestFit="1" customWidth="1"/>
    <col min="2487" max="2491" width="8" bestFit="1" customWidth="1"/>
    <col min="2492" max="2492" width="7" bestFit="1" customWidth="1"/>
    <col min="2493" max="2495" width="8" bestFit="1" customWidth="1"/>
    <col min="2496" max="2496" width="7" bestFit="1" customWidth="1"/>
    <col min="2497" max="2501" width="8" bestFit="1" customWidth="1"/>
    <col min="2502" max="2503" width="7" bestFit="1" customWidth="1"/>
    <col min="2504" max="2504" width="6" bestFit="1" customWidth="1"/>
    <col min="2505" max="2505" width="8" bestFit="1" customWidth="1"/>
    <col min="2506" max="2507" width="7" bestFit="1" customWidth="1"/>
    <col min="2508" max="2510" width="8" bestFit="1" customWidth="1"/>
    <col min="2511" max="2511" width="5" bestFit="1" customWidth="1"/>
    <col min="2512" max="2514" width="8" bestFit="1" customWidth="1"/>
    <col min="2515" max="2517" width="7" bestFit="1" customWidth="1"/>
    <col min="2518" max="2520" width="8" bestFit="1" customWidth="1"/>
    <col min="2521" max="2521" width="7" bestFit="1" customWidth="1"/>
    <col min="2522" max="2522" width="8" bestFit="1" customWidth="1"/>
    <col min="2523" max="2524" width="7" bestFit="1" customWidth="1"/>
    <col min="2525" max="2525" width="8" bestFit="1" customWidth="1"/>
    <col min="2526" max="2526" width="7" bestFit="1" customWidth="1"/>
    <col min="2527" max="2533" width="8" bestFit="1" customWidth="1"/>
    <col min="2534" max="2534" width="6" bestFit="1" customWidth="1"/>
    <col min="2535" max="2535" width="7" bestFit="1" customWidth="1"/>
    <col min="2536" max="2536" width="5" bestFit="1" customWidth="1"/>
    <col min="2537" max="2539" width="8" bestFit="1" customWidth="1"/>
    <col min="2540" max="2540" width="7" bestFit="1" customWidth="1"/>
    <col min="2541" max="2543" width="8" bestFit="1" customWidth="1"/>
    <col min="2544" max="2547" width="7" bestFit="1" customWidth="1"/>
    <col min="2548" max="2548" width="8" bestFit="1" customWidth="1"/>
    <col min="2549" max="2549" width="7" bestFit="1" customWidth="1"/>
    <col min="2550" max="2552" width="8" bestFit="1" customWidth="1"/>
    <col min="2553" max="2553" width="7" bestFit="1" customWidth="1"/>
    <col min="2554" max="2557" width="8" bestFit="1" customWidth="1"/>
    <col min="2558" max="2558" width="7" bestFit="1" customWidth="1"/>
    <col min="2559" max="2559" width="8" bestFit="1" customWidth="1"/>
    <col min="2560" max="2560" width="7" bestFit="1" customWidth="1"/>
    <col min="2561" max="2566" width="8" bestFit="1" customWidth="1"/>
    <col min="2567" max="2567" width="6" bestFit="1" customWidth="1"/>
    <col min="2568" max="2570" width="8" bestFit="1" customWidth="1"/>
    <col min="2571" max="2572" width="7" bestFit="1" customWidth="1"/>
    <col min="2573" max="2574" width="8" bestFit="1" customWidth="1"/>
    <col min="2575" max="2575" width="7" bestFit="1" customWidth="1"/>
    <col min="2576" max="2576" width="8" bestFit="1" customWidth="1"/>
    <col min="2577" max="2577" width="6" bestFit="1" customWidth="1"/>
    <col min="2578" max="2578" width="7" bestFit="1" customWidth="1"/>
    <col min="2579" max="2581" width="8" bestFit="1" customWidth="1"/>
    <col min="2582" max="2582" width="7" bestFit="1" customWidth="1"/>
    <col min="2583" max="2585" width="8" bestFit="1" customWidth="1"/>
    <col min="2586" max="2586" width="7" bestFit="1" customWidth="1"/>
    <col min="2587" max="2587" width="8" bestFit="1" customWidth="1"/>
    <col min="2588" max="2589" width="7" bestFit="1" customWidth="1"/>
    <col min="2590" max="2595" width="8" bestFit="1" customWidth="1"/>
    <col min="2596" max="2596" width="6" bestFit="1" customWidth="1"/>
    <col min="2597" max="2597" width="7" bestFit="1" customWidth="1"/>
    <col min="2598" max="2598" width="8" bestFit="1" customWidth="1"/>
    <col min="2599" max="2600" width="7" bestFit="1" customWidth="1"/>
    <col min="2601" max="2605" width="8" bestFit="1" customWidth="1"/>
    <col min="2606" max="2606" width="7" bestFit="1" customWidth="1"/>
    <col min="2607" max="2608" width="8" bestFit="1" customWidth="1"/>
    <col min="2609" max="2609" width="7" bestFit="1" customWidth="1"/>
    <col min="2610" max="2620" width="8" bestFit="1" customWidth="1"/>
    <col min="2621" max="2621" width="7" bestFit="1" customWidth="1"/>
    <col min="2622" max="2622" width="6" bestFit="1" customWidth="1"/>
    <col min="2623" max="2629" width="8" bestFit="1" customWidth="1"/>
    <col min="2630" max="2630" width="7" bestFit="1" customWidth="1"/>
    <col min="2631" max="2635" width="8" bestFit="1" customWidth="1"/>
    <col min="2636" max="2636" width="5" bestFit="1" customWidth="1"/>
    <col min="2637" max="2637" width="8" bestFit="1" customWidth="1"/>
    <col min="2638" max="2639" width="7" bestFit="1" customWidth="1"/>
    <col min="2640" max="2640" width="8" bestFit="1" customWidth="1"/>
    <col min="2641" max="2641" width="6" bestFit="1" customWidth="1"/>
    <col min="2642" max="2646" width="8" bestFit="1" customWidth="1"/>
    <col min="2647" max="2647" width="7" bestFit="1" customWidth="1"/>
    <col min="2648" max="2649" width="8" bestFit="1" customWidth="1"/>
    <col min="2650" max="2650" width="6" bestFit="1" customWidth="1"/>
    <col min="2651" max="2651" width="8" bestFit="1" customWidth="1"/>
    <col min="2652" max="2654" width="7" bestFit="1" customWidth="1"/>
    <col min="2655" max="2656" width="8" bestFit="1" customWidth="1"/>
    <col min="2657" max="2657" width="7" bestFit="1" customWidth="1"/>
    <col min="2658" max="2659" width="8" bestFit="1" customWidth="1"/>
    <col min="2660" max="2660" width="7" bestFit="1" customWidth="1"/>
    <col min="2661" max="2661" width="8" bestFit="1" customWidth="1"/>
    <col min="2662" max="2662" width="7" bestFit="1" customWidth="1"/>
    <col min="2663" max="2663" width="8" bestFit="1" customWidth="1"/>
    <col min="2664" max="2664" width="7" bestFit="1" customWidth="1"/>
    <col min="2665" max="2665" width="6" bestFit="1" customWidth="1"/>
    <col min="2666" max="2670" width="8" bestFit="1" customWidth="1"/>
    <col min="2671" max="2671" width="7" bestFit="1" customWidth="1"/>
    <col min="2672" max="2672" width="6" bestFit="1" customWidth="1"/>
    <col min="2673" max="2673" width="7" bestFit="1" customWidth="1"/>
    <col min="2674" max="2676" width="8" bestFit="1" customWidth="1"/>
    <col min="2677" max="2677" width="7" bestFit="1" customWidth="1"/>
    <col min="2678" max="2680" width="8" bestFit="1" customWidth="1"/>
    <col min="2681" max="2681" width="7" bestFit="1" customWidth="1"/>
    <col min="2682" max="2682" width="8" bestFit="1" customWidth="1"/>
    <col min="2683" max="2683" width="7" bestFit="1" customWidth="1"/>
    <col min="2684" max="2685" width="8" bestFit="1" customWidth="1"/>
    <col min="2686" max="2686" width="7" bestFit="1" customWidth="1"/>
    <col min="2687" max="2694" width="8" bestFit="1" customWidth="1"/>
    <col min="2695" max="2695" width="7" bestFit="1" customWidth="1"/>
    <col min="2696" max="2697" width="8" bestFit="1" customWidth="1"/>
    <col min="2698" max="2699" width="7" bestFit="1" customWidth="1"/>
    <col min="2700" max="2700" width="8" bestFit="1" customWidth="1"/>
    <col min="2701" max="2701" width="7" bestFit="1" customWidth="1"/>
    <col min="2702" max="2704" width="8" bestFit="1" customWidth="1"/>
    <col min="2705" max="2706" width="7" bestFit="1" customWidth="1"/>
    <col min="2707" max="2711" width="8" bestFit="1" customWidth="1"/>
    <col min="2712" max="2712" width="7" bestFit="1" customWidth="1"/>
    <col min="2713" max="2713" width="8" bestFit="1" customWidth="1"/>
    <col min="2714" max="2715" width="7" bestFit="1" customWidth="1"/>
    <col min="2716" max="2717" width="8" bestFit="1" customWidth="1"/>
    <col min="2718" max="2718" width="7" bestFit="1" customWidth="1"/>
    <col min="2719" max="2723" width="8" bestFit="1" customWidth="1"/>
    <col min="2724" max="2724" width="6" bestFit="1" customWidth="1"/>
    <col min="2725" max="2726" width="8" bestFit="1" customWidth="1"/>
    <col min="2727" max="2727" width="7" bestFit="1" customWidth="1"/>
    <col min="2728" max="2730" width="8" bestFit="1" customWidth="1"/>
    <col min="2731" max="2731" width="7" bestFit="1" customWidth="1"/>
    <col min="2732" max="2735" width="8" bestFit="1" customWidth="1"/>
    <col min="2736" max="2736" width="6" bestFit="1" customWidth="1"/>
    <col min="2737" max="2737" width="7" bestFit="1" customWidth="1"/>
    <col min="2738" max="2743" width="8" bestFit="1" customWidth="1"/>
    <col min="2744" max="2744" width="7" bestFit="1" customWidth="1"/>
    <col min="2745" max="2746" width="8" bestFit="1" customWidth="1"/>
    <col min="2747" max="2747" width="7" bestFit="1" customWidth="1"/>
    <col min="2748" max="2748" width="8" bestFit="1" customWidth="1"/>
    <col min="2749" max="2749" width="5" bestFit="1" customWidth="1"/>
    <col min="2750" max="2752" width="8" bestFit="1" customWidth="1"/>
    <col min="2753" max="2753" width="7" bestFit="1" customWidth="1"/>
    <col min="2754" max="2754" width="8" bestFit="1" customWidth="1"/>
    <col min="2755" max="2755" width="7" bestFit="1" customWidth="1"/>
    <col min="2756" max="2756" width="8" bestFit="1" customWidth="1"/>
    <col min="2757" max="2757" width="7" bestFit="1" customWidth="1"/>
    <col min="2758" max="2758" width="8" bestFit="1" customWidth="1"/>
    <col min="2759" max="2759" width="7" bestFit="1" customWidth="1"/>
    <col min="2760" max="2760" width="8" bestFit="1" customWidth="1"/>
    <col min="2761" max="2762" width="7" bestFit="1" customWidth="1"/>
    <col min="2763" max="2765" width="8" bestFit="1" customWidth="1"/>
    <col min="2766" max="2766" width="7" bestFit="1" customWidth="1"/>
    <col min="2767" max="2767" width="8" bestFit="1" customWidth="1"/>
    <col min="2768" max="2768" width="6" bestFit="1" customWidth="1"/>
    <col min="2769" max="2770" width="8" bestFit="1" customWidth="1"/>
    <col min="2771" max="2771" width="9" bestFit="1" customWidth="1"/>
    <col min="2772" max="2778" width="8" bestFit="1" customWidth="1"/>
    <col min="2779" max="2779" width="7" bestFit="1" customWidth="1"/>
    <col min="2780" max="2782" width="8" bestFit="1" customWidth="1"/>
    <col min="2783" max="2783" width="7" bestFit="1" customWidth="1"/>
    <col min="2784" max="2785" width="8" bestFit="1" customWidth="1"/>
    <col min="2786" max="2786" width="6" bestFit="1" customWidth="1"/>
    <col min="2787" max="2789" width="8" bestFit="1" customWidth="1"/>
    <col min="2790" max="2790" width="7" bestFit="1" customWidth="1"/>
    <col min="2791" max="2792" width="8" bestFit="1" customWidth="1"/>
    <col min="2793" max="2793" width="7" bestFit="1" customWidth="1"/>
    <col min="2794" max="2796" width="8" bestFit="1" customWidth="1"/>
    <col min="2797" max="2797" width="7" bestFit="1" customWidth="1"/>
    <col min="2798" max="2800" width="8" bestFit="1" customWidth="1"/>
    <col min="2801" max="2801" width="7" bestFit="1" customWidth="1"/>
    <col min="2802" max="2803" width="8" bestFit="1" customWidth="1"/>
    <col min="2804" max="2804" width="5" bestFit="1" customWidth="1"/>
    <col min="2805" max="2805" width="7" bestFit="1" customWidth="1"/>
    <col min="2806" max="2808" width="8" bestFit="1" customWidth="1"/>
    <col min="2809" max="2809" width="6" bestFit="1" customWidth="1"/>
    <col min="2810" max="2810" width="7" bestFit="1" customWidth="1"/>
    <col min="2811" max="2811" width="8" bestFit="1" customWidth="1"/>
    <col min="2812" max="2812" width="6" bestFit="1" customWidth="1"/>
    <col min="2813" max="2813" width="7" bestFit="1" customWidth="1"/>
    <col min="2814" max="2814" width="8" bestFit="1" customWidth="1"/>
    <col min="2815" max="2815" width="7" bestFit="1" customWidth="1"/>
    <col min="2816" max="2818" width="8" bestFit="1" customWidth="1"/>
    <col min="2819" max="2819" width="4" bestFit="1" customWidth="1"/>
    <col min="2820" max="2820" width="8" bestFit="1" customWidth="1"/>
    <col min="2821" max="2821" width="7" bestFit="1" customWidth="1"/>
    <col min="2822" max="2822" width="8" bestFit="1" customWidth="1"/>
    <col min="2823" max="2823" width="7" bestFit="1" customWidth="1"/>
    <col min="2824" max="2824" width="6" bestFit="1" customWidth="1"/>
    <col min="2825" max="2825" width="8" bestFit="1" customWidth="1"/>
    <col min="2826" max="2827" width="7" bestFit="1" customWidth="1"/>
    <col min="2828" max="2828" width="9" bestFit="1" customWidth="1"/>
    <col min="2829" max="2829" width="8" bestFit="1" customWidth="1"/>
    <col min="2830" max="2830" width="7" bestFit="1" customWidth="1"/>
    <col min="2831" max="2836" width="8" bestFit="1" customWidth="1"/>
    <col min="2837" max="2837" width="7" bestFit="1" customWidth="1"/>
    <col min="2838" max="2839" width="8" bestFit="1" customWidth="1"/>
    <col min="2840" max="2840" width="7" bestFit="1" customWidth="1"/>
    <col min="2841" max="2841" width="8" bestFit="1" customWidth="1"/>
    <col min="2842" max="2842" width="5" bestFit="1" customWidth="1"/>
    <col min="2843" max="2843" width="7" bestFit="1" customWidth="1"/>
    <col min="2844" max="2847" width="8" bestFit="1" customWidth="1"/>
    <col min="2848" max="2849" width="7" bestFit="1" customWidth="1"/>
    <col min="2850" max="2851" width="8" bestFit="1" customWidth="1"/>
    <col min="2852" max="2852" width="7" bestFit="1" customWidth="1"/>
    <col min="2853" max="2856" width="8" bestFit="1" customWidth="1"/>
    <col min="2857" max="2857" width="7" bestFit="1" customWidth="1"/>
    <col min="2858" max="2859" width="8" bestFit="1" customWidth="1"/>
    <col min="2860" max="2860" width="5" bestFit="1" customWidth="1"/>
    <col min="2861" max="2870" width="8" bestFit="1" customWidth="1"/>
    <col min="2871" max="2871" width="7" bestFit="1" customWidth="1"/>
    <col min="2872" max="2874" width="8" bestFit="1" customWidth="1"/>
    <col min="2875" max="2875" width="7" bestFit="1" customWidth="1"/>
    <col min="2876" max="2886" width="8" bestFit="1" customWidth="1"/>
    <col min="2887" max="2887" width="9" bestFit="1" customWidth="1"/>
    <col min="2888" max="2888" width="8" bestFit="1" customWidth="1"/>
    <col min="2889" max="2892" width="7" bestFit="1" customWidth="1"/>
    <col min="2893" max="2893" width="8" bestFit="1" customWidth="1"/>
    <col min="2894" max="2894" width="7" bestFit="1" customWidth="1"/>
    <col min="2895" max="2896" width="8" bestFit="1" customWidth="1"/>
    <col min="2897" max="2897" width="7" bestFit="1" customWidth="1"/>
    <col min="2898" max="2898" width="8" bestFit="1" customWidth="1"/>
    <col min="2899" max="2900" width="7" bestFit="1" customWidth="1"/>
    <col min="2901" max="2901" width="8" bestFit="1" customWidth="1"/>
    <col min="2902" max="2903" width="7" bestFit="1" customWidth="1"/>
    <col min="2904" max="2907" width="8" bestFit="1" customWidth="1"/>
    <col min="2908" max="2908" width="7" bestFit="1" customWidth="1"/>
    <col min="2909" max="2909" width="8" bestFit="1" customWidth="1"/>
    <col min="2910" max="2910" width="7" bestFit="1" customWidth="1"/>
    <col min="2911" max="2912" width="8" bestFit="1" customWidth="1"/>
    <col min="2913" max="2913" width="7" bestFit="1" customWidth="1"/>
    <col min="2914" max="2916" width="8" bestFit="1" customWidth="1"/>
    <col min="2917" max="2917" width="6" bestFit="1" customWidth="1"/>
    <col min="2918" max="2920" width="8" bestFit="1" customWidth="1"/>
    <col min="2921" max="2922" width="6" bestFit="1" customWidth="1"/>
    <col min="2923" max="2925" width="8" bestFit="1" customWidth="1"/>
    <col min="2926" max="2927" width="7" bestFit="1" customWidth="1"/>
    <col min="2928" max="2928" width="8" bestFit="1" customWidth="1"/>
    <col min="2929" max="2930" width="6" bestFit="1" customWidth="1"/>
    <col min="2931" max="2931" width="8" bestFit="1" customWidth="1"/>
    <col min="2932" max="2932" width="6" bestFit="1" customWidth="1"/>
    <col min="2933" max="2936" width="8" bestFit="1" customWidth="1"/>
    <col min="2937" max="2937" width="7" bestFit="1" customWidth="1"/>
    <col min="2938" max="2939" width="8" bestFit="1" customWidth="1"/>
    <col min="2940" max="2940" width="7" bestFit="1" customWidth="1"/>
    <col min="2941" max="2945" width="8" bestFit="1" customWidth="1"/>
    <col min="2946" max="2946" width="6" bestFit="1" customWidth="1"/>
    <col min="2947" max="2948" width="8" bestFit="1" customWidth="1"/>
    <col min="2949" max="2949" width="7" bestFit="1" customWidth="1"/>
    <col min="2950" max="2951" width="8" bestFit="1" customWidth="1"/>
    <col min="2952" max="2953" width="7" bestFit="1" customWidth="1"/>
    <col min="2954" max="2955" width="8" bestFit="1" customWidth="1"/>
    <col min="2956" max="2956" width="7" bestFit="1" customWidth="1"/>
    <col min="2957" max="2957" width="8" bestFit="1" customWidth="1"/>
    <col min="2958" max="2959" width="7" bestFit="1" customWidth="1"/>
    <col min="2960" max="2960" width="8" bestFit="1" customWidth="1"/>
    <col min="2961" max="2962" width="7" bestFit="1" customWidth="1"/>
    <col min="2963" max="2967" width="8" bestFit="1" customWidth="1"/>
    <col min="2968" max="2968" width="7" bestFit="1" customWidth="1"/>
    <col min="2969" max="2969" width="8" bestFit="1" customWidth="1"/>
    <col min="2970" max="2970" width="6" bestFit="1" customWidth="1"/>
    <col min="2971" max="2971" width="7" bestFit="1" customWidth="1"/>
    <col min="2972" max="2972" width="6" bestFit="1" customWidth="1"/>
    <col min="2973" max="2976" width="8" bestFit="1" customWidth="1"/>
    <col min="2977" max="2977" width="6" bestFit="1" customWidth="1"/>
    <col min="2978" max="2978" width="8" bestFit="1" customWidth="1"/>
    <col min="2979" max="2980" width="7" bestFit="1" customWidth="1"/>
    <col min="2981" max="2982" width="8" bestFit="1" customWidth="1"/>
    <col min="2983" max="2983" width="7" bestFit="1" customWidth="1"/>
    <col min="2984" max="2985" width="8" bestFit="1" customWidth="1"/>
    <col min="2986" max="2986" width="6" bestFit="1" customWidth="1"/>
    <col min="2987" max="2988" width="8" bestFit="1" customWidth="1"/>
    <col min="2989" max="2989" width="7" bestFit="1" customWidth="1"/>
    <col min="2990" max="2990" width="8" bestFit="1" customWidth="1"/>
    <col min="2991" max="2991" width="7" bestFit="1" customWidth="1"/>
    <col min="2992" max="2995" width="8" bestFit="1" customWidth="1"/>
    <col min="2996" max="2997" width="7" bestFit="1" customWidth="1"/>
    <col min="2998" max="2998" width="8" bestFit="1" customWidth="1"/>
    <col min="2999" max="2999" width="7" bestFit="1" customWidth="1"/>
    <col min="3000" max="3000" width="8" bestFit="1" customWidth="1"/>
    <col min="3001" max="3001" width="6" bestFit="1" customWidth="1"/>
    <col min="3002" max="3002" width="7" bestFit="1" customWidth="1"/>
    <col min="3003" max="3003" width="8" bestFit="1" customWidth="1"/>
    <col min="3004" max="3005" width="7" bestFit="1" customWidth="1"/>
    <col min="3006" max="3007" width="8" bestFit="1" customWidth="1"/>
    <col min="3008" max="3009" width="7" bestFit="1" customWidth="1"/>
    <col min="3010" max="3015" width="8" bestFit="1" customWidth="1"/>
    <col min="3016" max="3016" width="7" bestFit="1" customWidth="1"/>
    <col min="3017" max="3028" width="8" bestFit="1" customWidth="1"/>
    <col min="3029" max="3029" width="7" bestFit="1" customWidth="1"/>
    <col min="3030" max="3030" width="8" bestFit="1" customWidth="1"/>
    <col min="3031" max="3031" width="6" bestFit="1" customWidth="1"/>
    <col min="3032" max="3033" width="8" bestFit="1" customWidth="1"/>
    <col min="3034" max="3034" width="7" bestFit="1" customWidth="1"/>
    <col min="3035" max="3035" width="8" bestFit="1" customWidth="1"/>
    <col min="3036" max="3036" width="7" bestFit="1" customWidth="1"/>
    <col min="3037" max="3040" width="8" bestFit="1" customWidth="1"/>
    <col min="3041" max="3041" width="7" bestFit="1" customWidth="1"/>
    <col min="3042" max="3044" width="8" bestFit="1" customWidth="1"/>
    <col min="3045" max="3045" width="6" bestFit="1" customWidth="1"/>
    <col min="3046" max="3049" width="8" bestFit="1" customWidth="1"/>
    <col min="3050" max="3050" width="7" bestFit="1" customWidth="1"/>
    <col min="3051" max="3051" width="6" bestFit="1" customWidth="1"/>
    <col min="3052" max="3054" width="8" bestFit="1" customWidth="1"/>
    <col min="3055" max="3055" width="7" bestFit="1" customWidth="1"/>
    <col min="3056" max="3056" width="8" bestFit="1" customWidth="1"/>
    <col min="3057" max="3057" width="7" bestFit="1" customWidth="1"/>
    <col min="3058" max="3058" width="8" bestFit="1" customWidth="1"/>
    <col min="3059" max="3059" width="6" bestFit="1" customWidth="1"/>
    <col min="3060" max="3061" width="8" bestFit="1" customWidth="1"/>
    <col min="3062" max="3063" width="7" bestFit="1" customWidth="1"/>
    <col min="3064" max="3069" width="8" bestFit="1" customWidth="1"/>
    <col min="3070" max="3070" width="7" bestFit="1" customWidth="1"/>
    <col min="3071" max="3071" width="8" bestFit="1" customWidth="1"/>
    <col min="3072" max="3073" width="7" bestFit="1" customWidth="1"/>
    <col min="3074" max="3074" width="4" bestFit="1" customWidth="1"/>
    <col min="3075" max="3080" width="8" bestFit="1" customWidth="1"/>
    <col min="3081" max="3081" width="7" bestFit="1" customWidth="1"/>
    <col min="3082" max="3083" width="8" bestFit="1" customWidth="1"/>
    <col min="3084" max="3085" width="7" bestFit="1" customWidth="1"/>
    <col min="3086" max="3086" width="5" bestFit="1" customWidth="1"/>
    <col min="3087" max="3090" width="8" bestFit="1" customWidth="1"/>
    <col min="3091" max="3092" width="7" bestFit="1" customWidth="1"/>
    <col min="3093" max="3093" width="8" bestFit="1" customWidth="1"/>
    <col min="3094" max="3094" width="6" bestFit="1" customWidth="1"/>
    <col min="3095" max="3095" width="8" bestFit="1" customWidth="1"/>
    <col min="3096" max="3096" width="7" bestFit="1" customWidth="1"/>
    <col min="3097" max="3098" width="8" bestFit="1" customWidth="1"/>
    <col min="3099" max="3099" width="6" bestFit="1" customWidth="1"/>
    <col min="3100" max="3107" width="8" bestFit="1" customWidth="1"/>
    <col min="3108" max="3108" width="7" bestFit="1" customWidth="1"/>
    <col min="3109" max="3109" width="8" bestFit="1" customWidth="1"/>
    <col min="3110" max="3110" width="7" bestFit="1" customWidth="1"/>
    <col min="3111" max="3113" width="8" bestFit="1" customWidth="1"/>
    <col min="3114" max="3114" width="6" bestFit="1" customWidth="1"/>
    <col min="3115" max="3117" width="8" bestFit="1" customWidth="1"/>
    <col min="3118" max="3118" width="7" bestFit="1" customWidth="1"/>
    <col min="3119" max="3119" width="8" bestFit="1" customWidth="1"/>
    <col min="3120" max="3120" width="7" bestFit="1" customWidth="1"/>
    <col min="3121" max="3124" width="8" bestFit="1" customWidth="1"/>
    <col min="3125" max="3125" width="7" bestFit="1" customWidth="1"/>
    <col min="3126" max="3131" width="8" bestFit="1" customWidth="1"/>
    <col min="3132" max="3132" width="9" bestFit="1" customWidth="1"/>
    <col min="3133" max="3134" width="8" bestFit="1" customWidth="1"/>
    <col min="3135" max="3135" width="7" bestFit="1" customWidth="1"/>
    <col min="3136" max="3136" width="5" bestFit="1" customWidth="1"/>
    <col min="3137" max="3140" width="8" bestFit="1" customWidth="1"/>
    <col min="3141" max="3141" width="7" bestFit="1" customWidth="1"/>
    <col min="3142" max="3143" width="6" bestFit="1" customWidth="1"/>
    <col min="3144" max="3145" width="8" bestFit="1" customWidth="1"/>
    <col min="3146" max="3148" width="7" bestFit="1" customWidth="1"/>
    <col min="3149" max="3149" width="5" bestFit="1" customWidth="1"/>
    <col min="3150" max="3154" width="8" bestFit="1" customWidth="1"/>
    <col min="3155" max="3155" width="7" bestFit="1" customWidth="1"/>
    <col min="3156" max="3166" width="8" bestFit="1" customWidth="1"/>
    <col min="3167" max="3167" width="7" bestFit="1" customWidth="1"/>
    <col min="3168" max="3169" width="8" bestFit="1" customWidth="1"/>
    <col min="3170" max="3170" width="7" bestFit="1" customWidth="1"/>
    <col min="3171" max="3171" width="8" bestFit="1" customWidth="1"/>
    <col min="3172" max="3172" width="6" bestFit="1" customWidth="1"/>
    <col min="3173" max="3173" width="8" bestFit="1" customWidth="1"/>
    <col min="3174" max="3175" width="7" bestFit="1" customWidth="1"/>
    <col min="3176" max="3179" width="8" bestFit="1" customWidth="1"/>
    <col min="3180" max="3180" width="7" bestFit="1" customWidth="1"/>
    <col min="3181" max="3181" width="8" bestFit="1" customWidth="1"/>
    <col min="3182" max="3182" width="6" bestFit="1" customWidth="1"/>
    <col min="3183" max="3183" width="8" bestFit="1" customWidth="1"/>
    <col min="3184" max="3187" width="7" bestFit="1" customWidth="1"/>
    <col min="3188" max="3192" width="8" bestFit="1" customWidth="1"/>
    <col min="3193" max="3193" width="6" bestFit="1" customWidth="1"/>
    <col min="3194" max="3194" width="8" bestFit="1" customWidth="1"/>
    <col min="3195" max="3195" width="7" bestFit="1" customWidth="1"/>
    <col min="3196" max="3205" width="8" bestFit="1" customWidth="1"/>
    <col min="3206" max="3208" width="7" bestFit="1" customWidth="1"/>
    <col min="3209" max="3212" width="8" bestFit="1" customWidth="1"/>
    <col min="3213" max="3213" width="7" bestFit="1" customWidth="1"/>
    <col min="3214" max="3214" width="8" bestFit="1" customWidth="1"/>
    <col min="3215" max="3215" width="7" bestFit="1" customWidth="1"/>
    <col min="3216" max="3218" width="8" bestFit="1" customWidth="1"/>
    <col min="3219" max="3220" width="7" bestFit="1" customWidth="1"/>
    <col min="3221" max="3221" width="8" bestFit="1" customWidth="1"/>
    <col min="3222" max="3223" width="7" bestFit="1" customWidth="1"/>
    <col min="3224" max="3224" width="8" bestFit="1" customWidth="1"/>
    <col min="3225" max="3225" width="3" bestFit="1" customWidth="1"/>
    <col min="3226" max="3227" width="8" bestFit="1" customWidth="1"/>
    <col min="3228" max="3228" width="7" bestFit="1" customWidth="1"/>
    <col min="3229" max="3229" width="8" bestFit="1" customWidth="1"/>
    <col min="3230" max="3230" width="7" bestFit="1" customWidth="1"/>
    <col min="3231" max="3237" width="8" bestFit="1" customWidth="1"/>
    <col min="3238" max="3240" width="7" bestFit="1" customWidth="1"/>
    <col min="3241" max="3241" width="6" bestFit="1" customWidth="1"/>
    <col min="3242" max="3242" width="8" bestFit="1" customWidth="1"/>
    <col min="3243" max="3243" width="6" bestFit="1" customWidth="1"/>
    <col min="3244" max="3244" width="7" bestFit="1" customWidth="1"/>
    <col min="3245" max="3246" width="8" bestFit="1" customWidth="1"/>
    <col min="3247" max="3247" width="6" bestFit="1" customWidth="1"/>
    <col min="3248" max="3248" width="8" bestFit="1" customWidth="1"/>
    <col min="3249" max="3249" width="6" bestFit="1" customWidth="1"/>
    <col min="3250" max="3250" width="7" bestFit="1" customWidth="1"/>
    <col min="3251" max="3253" width="8" bestFit="1" customWidth="1"/>
    <col min="3254" max="3257" width="7" bestFit="1" customWidth="1"/>
    <col min="3258" max="3258" width="8" bestFit="1" customWidth="1"/>
    <col min="3259" max="3259" width="7" bestFit="1" customWidth="1"/>
    <col min="3260" max="3260" width="8" bestFit="1" customWidth="1"/>
    <col min="3261" max="3261" width="5" bestFit="1" customWidth="1"/>
    <col min="3262" max="3262" width="6" bestFit="1" customWidth="1"/>
    <col min="3263" max="3263" width="8" bestFit="1" customWidth="1"/>
    <col min="3264" max="3264" width="6" bestFit="1" customWidth="1"/>
    <col min="3265" max="3267" width="8" bestFit="1" customWidth="1"/>
    <col min="3268" max="3268" width="7" bestFit="1" customWidth="1"/>
    <col min="3269" max="3273" width="8" bestFit="1" customWidth="1"/>
    <col min="3274" max="3274" width="7" bestFit="1" customWidth="1"/>
    <col min="3275" max="3280" width="8" bestFit="1" customWidth="1"/>
    <col min="3281" max="3281" width="9" bestFit="1" customWidth="1"/>
    <col min="3282" max="3282" width="7" bestFit="1" customWidth="1"/>
    <col min="3283" max="3283" width="8" bestFit="1" customWidth="1"/>
    <col min="3284" max="3284" width="7" bestFit="1" customWidth="1"/>
    <col min="3285" max="3292" width="8" bestFit="1" customWidth="1"/>
    <col min="3293" max="3293" width="7" bestFit="1" customWidth="1"/>
    <col min="3294" max="3294" width="8" bestFit="1" customWidth="1"/>
    <col min="3295" max="3295" width="7" bestFit="1" customWidth="1"/>
    <col min="3296" max="3297" width="8" bestFit="1" customWidth="1"/>
    <col min="3298" max="3298" width="9" bestFit="1" customWidth="1"/>
    <col min="3299" max="3299" width="7" bestFit="1" customWidth="1"/>
    <col min="3300" max="3300" width="8" bestFit="1" customWidth="1"/>
    <col min="3301" max="3301" width="7" bestFit="1" customWidth="1"/>
    <col min="3302" max="3302" width="8" bestFit="1" customWidth="1"/>
    <col min="3303" max="3304" width="7" bestFit="1" customWidth="1"/>
    <col min="3305" max="3308" width="8" bestFit="1" customWidth="1"/>
    <col min="3309" max="3310" width="7" bestFit="1" customWidth="1"/>
    <col min="3311" max="3316" width="8" bestFit="1" customWidth="1"/>
    <col min="3317" max="3317" width="7" bestFit="1" customWidth="1"/>
    <col min="3318" max="3323" width="8" bestFit="1" customWidth="1"/>
    <col min="3324" max="3324" width="9" bestFit="1" customWidth="1"/>
    <col min="3325" max="3326" width="8" bestFit="1" customWidth="1"/>
    <col min="3327" max="3327" width="6" bestFit="1" customWidth="1"/>
    <col min="3328" max="3336" width="8" bestFit="1" customWidth="1"/>
    <col min="3337" max="3337" width="7" bestFit="1" customWidth="1"/>
    <col min="3338" max="3338" width="8" bestFit="1" customWidth="1"/>
    <col min="3339" max="3340" width="7" bestFit="1" customWidth="1"/>
    <col min="3341" max="3346" width="8" bestFit="1" customWidth="1"/>
    <col min="3347" max="3347" width="7" bestFit="1" customWidth="1"/>
    <col min="3348" max="3351" width="8" bestFit="1" customWidth="1"/>
    <col min="3352" max="3352" width="7" bestFit="1" customWidth="1"/>
    <col min="3353" max="3353" width="8" bestFit="1" customWidth="1"/>
    <col min="3354" max="3355" width="7" bestFit="1" customWidth="1"/>
    <col min="3356" max="3358" width="8" bestFit="1" customWidth="1"/>
    <col min="3359" max="3360" width="7" bestFit="1" customWidth="1"/>
    <col min="3361" max="3365" width="8" bestFit="1" customWidth="1"/>
    <col min="3366" max="3366" width="7" bestFit="1" customWidth="1"/>
    <col min="3367" max="3370" width="8" bestFit="1" customWidth="1"/>
    <col min="3371" max="3372" width="7" bestFit="1" customWidth="1"/>
    <col min="3373" max="3373" width="8" bestFit="1" customWidth="1"/>
    <col min="3374" max="3374" width="6" bestFit="1" customWidth="1"/>
    <col min="3375" max="3375" width="8" bestFit="1" customWidth="1"/>
    <col min="3376" max="3376" width="7" bestFit="1" customWidth="1"/>
    <col min="3377" max="3377" width="6" bestFit="1" customWidth="1"/>
    <col min="3378" max="3378" width="8" bestFit="1" customWidth="1"/>
    <col min="3379" max="3380" width="7" bestFit="1" customWidth="1"/>
    <col min="3381" max="3383" width="8" bestFit="1" customWidth="1"/>
    <col min="3384" max="3384" width="6" bestFit="1" customWidth="1"/>
    <col min="3385" max="3388" width="8" bestFit="1" customWidth="1"/>
    <col min="3389" max="3390" width="7" bestFit="1" customWidth="1"/>
    <col min="3391" max="3393" width="8" bestFit="1" customWidth="1"/>
    <col min="3394" max="3394" width="9" bestFit="1" customWidth="1"/>
    <col min="3395" max="3395" width="7" bestFit="1" customWidth="1"/>
    <col min="3396" max="3396" width="9" bestFit="1" customWidth="1"/>
    <col min="3397" max="3401" width="8" bestFit="1" customWidth="1"/>
    <col min="3402" max="3402" width="9" bestFit="1" customWidth="1"/>
    <col min="3403" max="3404" width="8" bestFit="1" customWidth="1"/>
    <col min="3405" max="3406" width="7" bestFit="1" customWidth="1"/>
    <col min="3407" max="3410" width="8" bestFit="1" customWidth="1"/>
    <col min="3411" max="3411" width="7" bestFit="1" customWidth="1"/>
    <col min="3412" max="3415" width="8" bestFit="1" customWidth="1"/>
    <col min="3416" max="3416" width="7" bestFit="1" customWidth="1"/>
    <col min="3417" max="3422" width="8" bestFit="1" customWidth="1"/>
    <col min="3423" max="3423" width="6" bestFit="1" customWidth="1"/>
    <col min="3424" max="3424" width="8" bestFit="1" customWidth="1"/>
    <col min="3425" max="3425" width="6" bestFit="1" customWidth="1"/>
    <col min="3426" max="3426" width="7" bestFit="1" customWidth="1"/>
    <col min="3427" max="3427" width="6" bestFit="1" customWidth="1"/>
    <col min="3428" max="3428" width="8" bestFit="1" customWidth="1"/>
    <col min="3429" max="3429" width="9" bestFit="1" customWidth="1"/>
    <col min="3430" max="3432" width="8" bestFit="1" customWidth="1"/>
    <col min="3433" max="3433" width="7" bestFit="1" customWidth="1"/>
    <col min="3434" max="3434" width="8" bestFit="1" customWidth="1"/>
    <col min="3435" max="3435" width="7" bestFit="1" customWidth="1"/>
    <col min="3436" max="3436" width="8" bestFit="1" customWidth="1"/>
    <col min="3437" max="3437" width="9" bestFit="1" customWidth="1"/>
    <col min="3438" max="3438" width="8" bestFit="1" customWidth="1"/>
    <col min="3439" max="3439" width="7" bestFit="1" customWidth="1"/>
    <col min="3440" max="3440" width="8" bestFit="1" customWidth="1"/>
    <col min="3441" max="3441" width="7" bestFit="1" customWidth="1"/>
    <col min="3442" max="3447" width="8" bestFit="1" customWidth="1"/>
    <col min="3448" max="3448" width="7" bestFit="1" customWidth="1"/>
    <col min="3449" max="3450" width="8" bestFit="1" customWidth="1"/>
    <col min="3451" max="3451" width="7" bestFit="1" customWidth="1"/>
    <col min="3452" max="3452" width="8" bestFit="1" customWidth="1"/>
    <col min="3453" max="3453" width="6" bestFit="1" customWidth="1"/>
    <col min="3454" max="3459" width="8" bestFit="1" customWidth="1"/>
    <col min="3460" max="3460" width="7" bestFit="1" customWidth="1"/>
    <col min="3461" max="3472" width="8" bestFit="1" customWidth="1"/>
    <col min="3473" max="3474" width="7" bestFit="1" customWidth="1"/>
    <col min="3475" max="3476" width="8" bestFit="1" customWidth="1"/>
    <col min="3477" max="3477" width="7" bestFit="1" customWidth="1"/>
    <col min="3478" max="3483" width="8" bestFit="1" customWidth="1"/>
    <col min="3484" max="3485" width="7" bestFit="1" customWidth="1"/>
    <col min="3486" max="3486" width="6" bestFit="1" customWidth="1"/>
    <col min="3487" max="3492" width="8" bestFit="1" customWidth="1"/>
    <col min="3493" max="3494" width="7" bestFit="1" customWidth="1"/>
    <col min="3495" max="3499" width="8" bestFit="1" customWidth="1"/>
    <col min="3500" max="3500" width="7" bestFit="1" customWidth="1"/>
    <col min="3501" max="3501" width="8" bestFit="1" customWidth="1"/>
    <col min="3502" max="3502" width="6" bestFit="1" customWidth="1"/>
    <col min="3503" max="3511" width="8" bestFit="1" customWidth="1"/>
    <col min="3512" max="3512" width="7" bestFit="1" customWidth="1"/>
    <col min="3513" max="3513" width="8" bestFit="1" customWidth="1"/>
    <col min="3514" max="3514" width="7" bestFit="1" customWidth="1"/>
    <col min="3515" max="3517" width="8" bestFit="1" customWidth="1"/>
    <col min="3518" max="3518" width="7" bestFit="1" customWidth="1"/>
    <col min="3519" max="3521" width="8" bestFit="1" customWidth="1"/>
    <col min="3522" max="3522" width="7" bestFit="1" customWidth="1"/>
    <col min="3523" max="3525" width="8" bestFit="1" customWidth="1"/>
    <col min="3526" max="3527" width="7" bestFit="1" customWidth="1"/>
    <col min="3528" max="3529" width="8" bestFit="1" customWidth="1"/>
    <col min="3530" max="3530" width="7" bestFit="1" customWidth="1"/>
    <col min="3531" max="3531" width="8" bestFit="1" customWidth="1"/>
    <col min="3532" max="3532" width="7" bestFit="1" customWidth="1"/>
    <col min="3533" max="3533" width="8" bestFit="1" customWidth="1"/>
    <col min="3534" max="3534" width="7" bestFit="1" customWidth="1"/>
    <col min="3535" max="3539" width="8" bestFit="1" customWidth="1"/>
    <col min="3540" max="3540" width="7" bestFit="1" customWidth="1"/>
    <col min="3541" max="3542" width="8" bestFit="1" customWidth="1"/>
    <col min="3543" max="3543" width="7" bestFit="1" customWidth="1"/>
    <col min="3544" max="3544" width="8" bestFit="1" customWidth="1"/>
    <col min="3545" max="3545" width="6" bestFit="1" customWidth="1"/>
    <col min="3546" max="3546" width="7" bestFit="1" customWidth="1"/>
    <col min="3547" max="3551" width="8" bestFit="1" customWidth="1"/>
    <col min="3552" max="3553" width="7" bestFit="1" customWidth="1"/>
    <col min="3554" max="3554" width="8" bestFit="1" customWidth="1"/>
    <col min="3555" max="3555" width="7" bestFit="1" customWidth="1"/>
    <col min="3556" max="3565" width="8" bestFit="1" customWidth="1"/>
    <col min="3566" max="3566" width="7" bestFit="1" customWidth="1"/>
    <col min="3567" max="3568" width="8" bestFit="1" customWidth="1"/>
    <col min="3569" max="3570" width="7" bestFit="1" customWidth="1"/>
    <col min="3571" max="3571" width="8" bestFit="1" customWidth="1"/>
    <col min="3572" max="3573" width="7" bestFit="1" customWidth="1"/>
    <col min="3574" max="3574" width="8" bestFit="1" customWidth="1"/>
    <col min="3575" max="3575" width="7" bestFit="1" customWidth="1"/>
    <col min="3576" max="3576" width="6" bestFit="1" customWidth="1"/>
    <col min="3577" max="3577" width="9" bestFit="1" customWidth="1"/>
    <col min="3578" max="3580" width="8" bestFit="1" customWidth="1"/>
    <col min="3581" max="3581" width="7" bestFit="1" customWidth="1"/>
    <col min="3582" max="3583" width="8" bestFit="1" customWidth="1"/>
    <col min="3584" max="3584" width="7" bestFit="1" customWidth="1"/>
    <col min="3585" max="3587" width="8" bestFit="1" customWidth="1"/>
    <col min="3588" max="3588" width="6" bestFit="1" customWidth="1"/>
    <col min="3589" max="3590" width="7" bestFit="1" customWidth="1"/>
    <col min="3591" max="3591" width="8" bestFit="1" customWidth="1"/>
    <col min="3592" max="3593" width="7" bestFit="1" customWidth="1"/>
    <col min="3594" max="3594" width="8" bestFit="1" customWidth="1"/>
    <col min="3595" max="3595" width="7" bestFit="1" customWidth="1"/>
    <col min="3596" max="3599" width="8" bestFit="1" customWidth="1"/>
    <col min="3600" max="3600" width="7" bestFit="1" customWidth="1"/>
    <col min="3601" max="3601" width="8" bestFit="1" customWidth="1"/>
    <col min="3602" max="3602" width="7" bestFit="1" customWidth="1"/>
    <col min="3603" max="3605" width="8" bestFit="1" customWidth="1"/>
    <col min="3606" max="3606" width="6" bestFit="1" customWidth="1"/>
    <col min="3607" max="3607" width="8" bestFit="1" customWidth="1"/>
    <col min="3608" max="3610" width="7" bestFit="1" customWidth="1"/>
    <col min="3611" max="3612" width="8" bestFit="1" customWidth="1"/>
    <col min="3613" max="3613" width="7" bestFit="1" customWidth="1"/>
    <col min="3614" max="3614" width="8" bestFit="1" customWidth="1"/>
    <col min="3615" max="3616" width="7" bestFit="1" customWidth="1"/>
    <col min="3617" max="3623" width="8" bestFit="1" customWidth="1"/>
    <col min="3624" max="3625" width="7" bestFit="1" customWidth="1"/>
    <col min="3626" max="3627" width="9" bestFit="1" customWidth="1"/>
    <col min="3628" max="3630" width="8" bestFit="1" customWidth="1"/>
    <col min="3631" max="3631" width="7" bestFit="1" customWidth="1"/>
    <col min="3632" max="3632" width="8" bestFit="1" customWidth="1"/>
    <col min="3633" max="3633" width="9" bestFit="1" customWidth="1"/>
    <col min="3634" max="3637" width="8" bestFit="1" customWidth="1"/>
    <col min="3638" max="3638" width="7" bestFit="1" customWidth="1"/>
    <col min="3639" max="3639" width="9" bestFit="1" customWidth="1"/>
    <col min="3640" max="3640" width="7" bestFit="1" customWidth="1"/>
    <col min="3641" max="3643" width="8" bestFit="1" customWidth="1"/>
    <col min="3644" max="3645" width="7" bestFit="1" customWidth="1"/>
    <col min="3646" max="3648" width="8" bestFit="1" customWidth="1"/>
    <col min="3649" max="3650" width="7" bestFit="1" customWidth="1"/>
    <col min="3651" max="3651" width="8" bestFit="1" customWidth="1"/>
    <col min="3652" max="3652" width="7" bestFit="1" customWidth="1"/>
    <col min="3653" max="3668" width="8" bestFit="1" customWidth="1"/>
    <col min="3669" max="3670" width="7" bestFit="1" customWidth="1"/>
    <col min="3671" max="3674" width="8" bestFit="1" customWidth="1"/>
    <col min="3675" max="3676" width="7" bestFit="1" customWidth="1"/>
    <col min="3677" max="3677" width="8" bestFit="1" customWidth="1"/>
    <col min="3678" max="3678" width="7" bestFit="1" customWidth="1"/>
    <col min="3679" max="3687" width="8" bestFit="1" customWidth="1"/>
    <col min="3688" max="3688" width="7" bestFit="1" customWidth="1"/>
    <col min="3689" max="3689" width="8" bestFit="1" customWidth="1"/>
    <col min="3690" max="3691" width="7" bestFit="1" customWidth="1"/>
    <col min="3692" max="3695" width="8" bestFit="1" customWidth="1"/>
    <col min="3696" max="3697" width="7" bestFit="1" customWidth="1"/>
    <col min="3698" max="3699" width="8" bestFit="1" customWidth="1"/>
    <col min="3700" max="3700" width="6" bestFit="1" customWidth="1"/>
    <col min="3701" max="3704" width="8" bestFit="1" customWidth="1"/>
    <col min="3705" max="3705" width="9" bestFit="1" customWidth="1"/>
    <col min="3706" max="3706" width="8" bestFit="1" customWidth="1"/>
    <col min="3707" max="3707" width="7" bestFit="1" customWidth="1"/>
    <col min="3708" max="3709" width="8" bestFit="1" customWidth="1"/>
    <col min="3710" max="3710" width="6" bestFit="1" customWidth="1"/>
    <col min="3711" max="3717" width="8" bestFit="1" customWidth="1"/>
    <col min="3718" max="3718" width="9" bestFit="1" customWidth="1"/>
    <col min="3719" max="3719" width="7" bestFit="1" customWidth="1"/>
    <col min="3720" max="3722" width="8" bestFit="1" customWidth="1"/>
    <col min="3723" max="3723" width="7" bestFit="1" customWidth="1"/>
    <col min="3724" max="3726" width="8" bestFit="1" customWidth="1"/>
    <col min="3727" max="3727" width="7" bestFit="1" customWidth="1"/>
    <col min="3728" max="3730" width="8" bestFit="1" customWidth="1"/>
    <col min="3731" max="3731" width="7" bestFit="1" customWidth="1"/>
    <col min="3732" max="3732" width="8" bestFit="1" customWidth="1"/>
    <col min="3733" max="3733" width="7" bestFit="1" customWidth="1"/>
    <col min="3734" max="3735" width="8" bestFit="1" customWidth="1"/>
    <col min="3736" max="3736" width="7" bestFit="1" customWidth="1"/>
    <col min="3737" max="3739" width="8" bestFit="1" customWidth="1"/>
    <col min="3740" max="3740" width="7" bestFit="1" customWidth="1"/>
    <col min="3741" max="3744" width="8" bestFit="1" customWidth="1"/>
    <col min="3745" max="3745" width="7" bestFit="1" customWidth="1"/>
    <col min="3746" max="3746" width="8" bestFit="1" customWidth="1"/>
    <col min="3747" max="3747" width="7" bestFit="1" customWidth="1"/>
    <col min="3748" max="3748" width="8" bestFit="1" customWidth="1"/>
    <col min="3749" max="3749" width="6" bestFit="1" customWidth="1"/>
    <col min="3750" max="3752" width="8" bestFit="1" customWidth="1"/>
    <col min="3753" max="3753" width="9" bestFit="1" customWidth="1"/>
    <col min="3754" max="3755" width="8" bestFit="1" customWidth="1"/>
    <col min="3756" max="3756" width="7" bestFit="1" customWidth="1"/>
    <col min="3757" max="3757" width="8" bestFit="1" customWidth="1"/>
    <col min="3758" max="3758" width="5" bestFit="1" customWidth="1"/>
    <col min="3759" max="3762" width="8" bestFit="1" customWidth="1"/>
    <col min="3763" max="3763" width="7" bestFit="1" customWidth="1"/>
    <col min="3764" max="3767" width="8" bestFit="1" customWidth="1"/>
    <col min="3768" max="3768" width="7" bestFit="1" customWidth="1"/>
    <col min="3769" max="3769" width="8" bestFit="1" customWidth="1"/>
    <col min="3770" max="3771" width="7" bestFit="1" customWidth="1"/>
    <col min="3772" max="3774" width="8" bestFit="1" customWidth="1"/>
    <col min="3775" max="3775" width="9" bestFit="1" customWidth="1"/>
    <col min="3776" max="3776" width="7" bestFit="1" customWidth="1"/>
    <col min="3777" max="3778" width="9" bestFit="1" customWidth="1"/>
    <col min="3779" max="3779" width="8" bestFit="1" customWidth="1"/>
    <col min="3780" max="3783" width="9" bestFit="1" customWidth="1"/>
    <col min="3784" max="3784" width="8" bestFit="1" customWidth="1"/>
    <col min="3785" max="3790" width="9" bestFit="1" customWidth="1"/>
    <col min="3791" max="3791" width="8" bestFit="1" customWidth="1"/>
    <col min="3792" max="3793" width="9" bestFit="1" customWidth="1"/>
    <col min="3794" max="3794" width="8" bestFit="1" customWidth="1"/>
    <col min="3795" max="3796" width="9" bestFit="1" customWidth="1"/>
    <col min="3797" max="3798" width="8" bestFit="1" customWidth="1"/>
    <col min="3799" max="3799" width="7" bestFit="1" customWidth="1"/>
    <col min="3800" max="3801" width="9" bestFit="1" customWidth="1"/>
    <col min="3802" max="3803" width="8" bestFit="1" customWidth="1"/>
    <col min="3804" max="3809" width="9" bestFit="1" customWidth="1"/>
    <col min="3810" max="3810" width="8" bestFit="1" customWidth="1"/>
    <col min="3811" max="3814" width="9" bestFit="1" customWidth="1"/>
    <col min="3815" max="3817" width="8" bestFit="1" customWidth="1"/>
    <col min="3818" max="3820" width="9" bestFit="1" customWidth="1"/>
    <col min="3821" max="3821" width="8" bestFit="1" customWidth="1"/>
    <col min="3822" max="3822" width="9" bestFit="1" customWidth="1"/>
    <col min="3823" max="3823" width="8" bestFit="1" customWidth="1"/>
    <col min="3824" max="3828" width="9" bestFit="1" customWidth="1"/>
    <col min="3829" max="3829" width="7" bestFit="1" customWidth="1"/>
    <col min="3830" max="3830" width="9" bestFit="1" customWidth="1"/>
    <col min="3831" max="3831" width="8" bestFit="1" customWidth="1"/>
    <col min="3832" max="3832" width="9" bestFit="1" customWidth="1"/>
    <col min="3833" max="3834" width="8" bestFit="1" customWidth="1"/>
    <col min="3835" max="3836" width="9" bestFit="1" customWidth="1"/>
    <col min="3837" max="3837" width="8" bestFit="1" customWidth="1"/>
    <col min="3838" max="3838" width="9" bestFit="1" customWidth="1"/>
    <col min="3839" max="3839" width="6" bestFit="1" customWidth="1"/>
    <col min="3840" max="3840" width="8" bestFit="1" customWidth="1"/>
    <col min="3841" max="3842" width="9" bestFit="1" customWidth="1"/>
    <col min="3843" max="3843" width="7" bestFit="1" customWidth="1"/>
    <col min="3844" max="3844" width="8" bestFit="1" customWidth="1"/>
    <col min="3845" max="3848" width="9" bestFit="1" customWidth="1"/>
    <col min="3849" max="3849" width="6" bestFit="1" customWidth="1"/>
    <col min="3850" max="3850" width="8" bestFit="1" customWidth="1"/>
    <col min="3851" max="3851" width="7" bestFit="1" customWidth="1"/>
    <col min="3852" max="3852" width="8" bestFit="1" customWidth="1"/>
    <col min="3853" max="3855" width="9" bestFit="1" customWidth="1"/>
    <col min="3856" max="3856" width="8" bestFit="1" customWidth="1"/>
    <col min="3857" max="3857" width="7" bestFit="1" customWidth="1"/>
    <col min="3858" max="3860" width="9" bestFit="1" customWidth="1"/>
    <col min="3861" max="3861" width="8" bestFit="1" customWidth="1"/>
    <col min="3862" max="3862" width="9" bestFit="1" customWidth="1"/>
    <col min="3863" max="3863" width="8" bestFit="1" customWidth="1"/>
    <col min="3864" max="3864" width="9" bestFit="1" customWidth="1"/>
    <col min="3865" max="3865" width="6" bestFit="1" customWidth="1"/>
    <col min="3866" max="3869" width="9" bestFit="1" customWidth="1"/>
    <col min="3870" max="3870" width="7" bestFit="1" customWidth="1"/>
    <col min="3871" max="3872" width="9" bestFit="1" customWidth="1"/>
    <col min="3873" max="3873" width="8" bestFit="1" customWidth="1"/>
    <col min="3874" max="3875" width="9" bestFit="1" customWidth="1"/>
    <col min="3876" max="3876" width="8" bestFit="1" customWidth="1"/>
    <col min="3877" max="3879" width="9" bestFit="1" customWidth="1"/>
    <col min="3880" max="3880" width="8" bestFit="1" customWidth="1"/>
    <col min="3881" max="3881" width="9" bestFit="1" customWidth="1"/>
    <col min="3882" max="3882" width="8" bestFit="1" customWidth="1"/>
    <col min="3883" max="3883" width="9" bestFit="1" customWidth="1"/>
    <col min="3884" max="3884" width="7" bestFit="1" customWidth="1"/>
    <col min="3885" max="3885" width="9" bestFit="1" customWidth="1"/>
    <col min="3886" max="3888" width="8" bestFit="1" customWidth="1"/>
    <col min="3889" max="3892" width="9" bestFit="1" customWidth="1"/>
    <col min="3893" max="3894" width="8" bestFit="1" customWidth="1"/>
    <col min="3895" max="3896" width="9" bestFit="1" customWidth="1"/>
    <col min="3897" max="3897" width="8" bestFit="1" customWidth="1"/>
    <col min="3898" max="3899" width="9" bestFit="1" customWidth="1"/>
    <col min="3900" max="3900" width="8" bestFit="1" customWidth="1"/>
    <col min="3901" max="3901" width="7" bestFit="1" customWidth="1"/>
    <col min="3902" max="3902" width="9" bestFit="1" customWidth="1"/>
    <col min="3903" max="3905" width="8" bestFit="1" customWidth="1"/>
    <col min="3906" max="3907" width="9" bestFit="1" customWidth="1"/>
    <col min="3908" max="3908" width="7" bestFit="1" customWidth="1"/>
    <col min="3909" max="3910" width="8" bestFit="1" customWidth="1"/>
    <col min="3911" max="3911" width="9" bestFit="1" customWidth="1"/>
    <col min="3912" max="3913" width="8" bestFit="1" customWidth="1"/>
    <col min="3914" max="3915" width="9" bestFit="1" customWidth="1"/>
    <col min="3916" max="3916" width="7" bestFit="1" customWidth="1"/>
    <col min="3917" max="3918" width="8" bestFit="1" customWidth="1"/>
    <col min="3919" max="3921" width="9" bestFit="1" customWidth="1"/>
    <col min="3922" max="3923" width="8" bestFit="1" customWidth="1"/>
    <col min="3924" max="3924" width="9" bestFit="1" customWidth="1"/>
    <col min="3925" max="3925" width="7" bestFit="1" customWidth="1"/>
    <col min="3926" max="3927" width="8" bestFit="1" customWidth="1"/>
    <col min="3928" max="3933" width="9" bestFit="1" customWidth="1"/>
    <col min="3934" max="3934" width="8" bestFit="1" customWidth="1"/>
    <col min="3935" max="3937" width="9" bestFit="1" customWidth="1"/>
    <col min="3938" max="3938" width="8" bestFit="1" customWidth="1"/>
    <col min="3939" max="3939" width="9" bestFit="1" customWidth="1"/>
    <col min="3940" max="3940" width="8" bestFit="1" customWidth="1"/>
    <col min="3941" max="3941" width="9" bestFit="1" customWidth="1"/>
    <col min="3942" max="3942" width="8" bestFit="1" customWidth="1"/>
    <col min="3943" max="3947" width="9" bestFit="1" customWidth="1"/>
    <col min="3948" max="3948" width="8" bestFit="1" customWidth="1"/>
    <col min="3949" max="3952" width="9" bestFit="1" customWidth="1"/>
    <col min="3953" max="3953" width="7" bestFit="1" customWidth="1"/>
    <col min="3954" max="3958" width="9" bestFit="1" customWidth="1"/>
    <col min="3959" max="3959" width="8" bestFit="1" customWidth="1"/>
    <col min="3960" max="3961" width="9" bestFit="1" customWidth="1"/>
    <col min="3962" max="3963" width="8" bestFit="1" customWidth="1"/>
    <col min="3964" max="3964" width="9" bestFit="1" customWidth="1"/>
    <col min="3965" max="3965" width="7" bestFit="1" customWidth="1"/>
    <col min="3966" max="3968" width="9" bestFit="1" customWidth="1"/>
    <col min="3969" max="3969" width="8" bestFit="1" customWidth="1"/>
    <col min="3970" max="3977" width="9" bestFit="1" customWidth="1"/>
    <col min="3978" max="3978" width="7" bestFit="1" customWidth="1"/>
    <col min="3979" max="3981" width="9" bestFit="1" customWidth="1"/>
    <col min="3982" max="3982" width="8" bestFit="1" customWidth="1"/>
    <col min="3983" max="3983" width="9" bestFit="1" customWidth="1"/>
    <col min="3984" max="3984" width="7" bestFit="1" customWidth="1"/>
    <col min="3985" max="3988" width="9" bestFit="1" customWidth="1"/>
    <col min="3989" max="3989" width="8" bestFit="1" customWidth="1"/>
    <col min="3990" max="3994" width="9" bestFit="1" customWidth="1"/>
    <col min="3995" max="3995" width="8" bestFit="1" customWidth="1"/>
    <col min="3996" max="3997" width="9" bestFit="1" customWidth="1"/>
    <col min="3998" max="3998" width="8" bestFit="1" customWidth="1"/>
    <col min="3999" max="3999" width="9" bestFit="1" customWidth="1"/>
    <col min="4000" max="4000" width="7" bestFit="1" customWidth="1"/>
    <col min="4001" max="4001" width="8" bestFit="1" customWidth="1"/>
    <col min="4002" max="4007" width="9" bestFit="1" customWidth="1"/>
    <col min="4008" max="4008" width="8" bestFit="1" customWidth="1"/>
    <col min="4009" max="4010" width="9" bestFit="1" customWidth="1"/>
    <col min="4011" max="4011" width="8" bestFit="1" customWidth="1"/>
    <col min="4012" max="4015" width="9" bestFit="1" customWidth="1"/>
    <col min="4016" max="4016" width="8" bestFit="1" customWidth="1"/>
    <col min="4017" max="4017" width="9" bestFit="1" customWidth="1"/>
    <col min="4018" max="4018" width="8" bestFit="1" customWidth="1"/>
    <col min="4019" max="4021" width="9" bestFit="1" customWidth="1"/>
    <col min="4022" max="4022" width="8" bestFit="1" customWidth="1"/>
    <col min="4023" max="4029" width="9" bestFit="1" customWidth="1"/>
    <col min="4030" max="4030" width="8" bestFit="1" customWidth="1"/>
    <col min="4031" max="4031" width="9" bestFit="1" customWidth="1"/>
    <col min="4032" max="4032" width="8" bestFit="1" customWidth="1"/>
    <col min="4033" max="4036" width="9" bestFit="1" customWidth="1"/>
    <col min="4037" max="4037" width="8" bestFit="1" customWidth="1"/>
    <col min="4038" max="4038" width="9" bestFit="1" customWidth="1"/>
    <col min="4039" max="4041" width="8" bestFit="1" customWidth="1"/>
    <col min="4042" max="4042" width="9" bestFit="1" customWidth="1"/>
    <col min="4043" max="4043" width="8" bestFit="1" customWidth="1"/>
    <col min="4044" max="4044" width="7" bestFit="1" customWidth="1"/>
    <col min="4045" max="4045" width="8" bestFit="1" customWidth="1"/>
    <col min="4046" max="4047" width="9" bestFit="1" customWidth="1"/>
    <col min="4048" max="4048" width="8" bestFit="1" customWidth="1"/>
    <col min="4049" max="4049" width="9" bestFit="1" customWidth="1"/>
    <col min="4050" max="4050" width="8" bestFit="1" customWidth="1"/>
    <col min="4051" max="4051" width="7" bestFit="1" customWidth="1"/>
    <col min="4052" max="4054" width="9" bestFit="1" customWidth="1"/>
    <col min="4055" max="4057" width="8" bestFit="1" customWidth="1"/>
    <col min="4058" max="4058" width="7" bestFit="1" customWidth="1"/>
    <col min="4059" max="4059" width="9" bestFit="1" customWidth="1"/>
    <col min="4060" max="4060" width="8" bestFit="1" customWidth="1"/>
    <col min="4061" max="4061" width="9" bestFit="1" customWidth="1"/>
    <col min="4062" max="4062" width="8" bestFit="1" customWidth="1"/>
    <col min="4063" max="4064" width="9" bestFit="1" customWidth="1"/>
    <col min="4065" max="4065" width="8" bestFit="1" customWidth="1"/>
    <col min="4066" max="4067" width="9" bestFit="1" customWidth="1"/>
    <col min="4068" max="4068" width="7" bestFit="1" customWidth="1"/>
    <col min="4069" max="4069" width="9" bestFit="1" customWidth="1"/>
    <col min="4070" max="4072" width="8" bestFit="1" customWidth="1"/>
    <col min="4073" max="4073" width="9" bestFit="1" customWidth="1"/>
    <col min="4074" max="4074" width="8" bestFit="1" customWidth="1"/>
    <col min="4075" max="4076" width="9" bestFit="1" customWidth="1"/>
    <col min="4077" max="4078" width="8" bestFit="1" customWidth="1"/>
    <col min="4079" max="4082" width="9" bestFit="1" customWidth="1"/>
    <col min="4083" max="4083" width="8" bestFit="1" customWidth="1"/>
    <col min="4084" max="4085" width="9" bestFit="1" customWidth="1"/>
    <col min="4086" max="4086" width="8" bestFit="1" customWidth="1"/>
    <col min="4087" max="4087" width="9" bestFit="1" customWidth="1"/>
    <col min="4088" max="4089" width="8" bestFit="1" customWidth="1"/>
    <col min="4090" max="4092" width="9" bestFit="1" customWidth="1"/>
    <col min="4093" max="4093" width="8" bestFit="1" customWidth="1"/>
    <col min="4094" max="4097" width="9" bestFit="1" customWidth="1"/>
    <col min="4098" max="4098" width="8" bestFit="1" customWidth="1"/>
    <col min="4099" max="4100" width="9" bestFit="1" customWidth="1"/>
    <col min="4101" max="4101" width="8" bestFit="1" customWidth="1"/>
    <col min="4102" max="4104" width="9" bestFit="1" customWidth="1"/>
    <col min="4105" max="4105" width="8" bestFit="1" customWidth="1"/>
    <col min="4106" max="4110" width="9" bestFit="1" customWidth="1"/>
    <col min="4111" max="4111" width="7" bestFit="1" customWidth="1"/>
    <col min="4112" max="4118" width="9" bestFit="1" customWidth="1"/>
    <col min="4119" max="4119" width="8" bestFit="1" customWidth="1"/>
    <col min="4120" max="4127" width="9" bestFit="1" customWidth="1"/>
    <col min="4128" max="4128" width="8" bestFit="1" customWidth="1"/>
    <col min="4129" max="4130" width="9" bestFit="1" customWidth="1"/>
    <col min="4131" max="4131" width="7" bestFit="1" customWidth="1"/>
    <col min="4132" max="4132" width="8" bestFit="1" customWidth="1"/>
    <col min="4133" max="4136" width="9" bestFit="1" customWidth="1"/>
    <col min="4137" max="4138" width="8" bestFit="1" customWidth="1"/>
    <col min="4139" max="4140" width="9" bestFit="1" customWidth="1"/>
    <col min="4141" max="4142" width="8" bestFit="1" customWidth="1"/>
    <col min="4143" max="4143" width="9" bestFit="1" customWidth="1"/>
    <col min="4144" max="4144" width="8" bestFit="1" customWidth="1"/>
    <col min="4145" max="4145" width="9" bestFit="1" customWidth="1"/>
    <col min="4146" max="4146" width="8" bestFit="1" customWidth="1"/>
    <col min="4147" max="4147" width="9" bestFit="1" customWidth="1"/>
    <col min="4148" max="4148" width="8" bestFit="1" customWidth="1"/>
    <col min="4149" max="4150" width="9" bestFit="1" customWidth="1"/>
    <col min="4151" max="4151" width="8" bestFit="1" customWidth="1"/>
    <col min="4152" max="4155" width="9" bestFit="1" customWidth="1"/>
    <col min="4156" max="4156" width="8" bestFit="1" customWidth="1"/>
    <col min="4157" max="4165" width="9" bestFit="1" customWidth="1"/>
    <col min="4166" max="4166" width="10" bestFit="1" customWidth="1"/>
    <col min="4167" max="4168" width="9" bestFit="1" customWidth="1"/>
    <col min="4169" max="4172" width="10" bestFit="1" customWidth="1"/>
    <col min="4173" max="4173" width="9" bestFit="1" customWidth="1"/>
    <col min="4174" max="4174" width="10" bestFit="1" customWidth="1"/>
    <col min="4175" max="4176" width="7" bestFit="1" customWidth="1"/>
    <col min="4177" max="4177" width="10" bestFit="1" customWidth="1"/>
    <col min="4178" max="4178" width="8" bestFit="1" customWidth="1"/>
    <col min="4179" max="4180" width="10" bestFit="1" customWidth="1"/>
    <col min="4181" max="4181" width="9" bestFit="1" customWidth="1"/>
    <col min="4182" max="4184" width="10" bestFit="1" customWidth="1"/>
    <col min="4185" max="4185" width="12" bestFit="1" customWidth="1"/>
  </cols>
  <sheetData>
    <row r="3" spans="1:3" x14ac:dyDescent="0.25">
      <c r="A3" s="2" t="s">
        <v>7973</v>
      </c>
      <c r="B3" t="s">
        <v>7991</v>
      </c>
      <c r="C3" t="s">
        <v>7992</v>
      </c>
    </row>
    <row r="4" spans="1:3" x14ac:dyDescent="0.25">
      <c r="A4" s="3" t="s">
        <v>7976</v>
      </c>
      <c r="B4" s="4">
        <v>38669.914999999994</v>
      </c>
      <c r="C4" s="4">
        <v>4668.5915999999988</v>
      </c>
    </row>
    <row r="5" spans="1:3" x14ac:dyDescent="0.25">
      <c r="A5" s="3" t="s">
        <v>7977</v>
      </c>
      <c r="B5" s="4">
        <v>21452.645000000004</v>
      </c>
      <c r="C5" s="4">
        <v>3313.2150999999994</v>
      </c>
    </row>
    <row r="6" spans="1:3" x14ac:dyDescent="0.25">
      <c r="A6" s="3" t="s">
        <v>7978</v>
      </c>
      <c r="B6" s="4">
        <v>98295.361799999911</v>
      </c>
      <c r="C6" s="4">
        <v>13495.645400000016</v>
      </c>
    </row>
    <row r="7" spans="1:3" x14ac:dyDescent="0.25">
      <c r="A7" s="3" t="s">
        <v>7979</v>
      </c>
      <c r="B7" s="4">
        <v>82459.776099999974</v>
      </c>
      <c r="C7" s="4">
        <v>2962.9143000000017</v>
      </c>
    </row>
    <row r="8" spans="1:3" x14ac:dyDescent="0.25">
      <c r="A8" s="3" t="s">
        <v>7980</v>
      </c>
      <c r="B8" s="4">
        <v>71036.015799999979</v>
      </c>
      <c r="C8" s="4">
        <v>11900.523000000007</v>
      </c>
    </row>
    <row r="9" spans="1:3" x14ac:dyDescent="0.25">
      <c r="A9" s="3" t="s">
        <v>7981</v>
      </c>
      <c r="B9" s="4">
        <v>70991.176100000055</v>
      </c>
      <c r="C9" s="4">
        <v>7068.3095000000021</v>
      </c>
    </row>
    <row r="10" spans="1:3" x14ac:dyDescent="0.25">
      <c r="A10" s="3" t="s">
        <v>7982</v>
      </c>
      <c r="B10" s="4">
        <v>88356.567000000039</v>
      </c>
      <c r="C10" s="4">
        <v>10644.568799999992</v>
      </c>
    </row>
    <row r="11" spans="1:3" x14ac:dyDescent="0.25">
      <c r="A11" s="3" t="s">
        <v>7983</v>
      </c>
      <c r="B11" s="4">
        <v>81289.776299999998</v>
      </c>
      <c r="C11" s="4">
        <v>11273.571299999992</v>
      </c>
    </row>
    <row r="12" spans="1:3" x14ac:dyDescent="0.25">
      <c r="A12" s="3" t="s">
        <v>7984</v>
      </c>
      <c r="B12" s="4">
        <v>157293.08469999998</v>
      </c>
      <c r="C12" s="4">
        <v>12465.052900000001</v>
      </c>
    </row>
    <row r="13" spans="1:3" x14ac:dyDescent="0.25">
      <c r="A13" s="3" t="s">
        <v>7985</v>
      </c>
      <c r="B13" s="4">
        <v>91333.796499999953</v>
      </c>
      <c r="C13" s="4">
        <v>12665.994400000007</v>
      </c>
    </row>
    <row r="14" spans="1:3" x14ac:dyDescent="0.25">
      <c r="A14" s="3" t="s">
        <v>7986</v>
      </c>
      <c r="B14" s="4">
        <v>190485.21689999985</v>
      </c>
      <c r="C14" s="4">
        <v>25988.252100000005</v>
      </c>
    </row>
    <row r="15" spans="1:3" x14ac:dyDescent="0.25">
      <c r="A15" s="3" t="s">
        <v>7987</v>
      </c>
      <c r="B15" s="4">
        <v>163748.03350000008</v>
      </c>
      <c r="C15" s="4">
        <v>14574.572400000015</v>
      </c>
    </row>
    <row r="16" spans="1:3" x14ac:dyDescent="0.25">
      <c r="A16" s="3" t="s">
        <v>7974</v>
      </c>
      <c r="B16" s="12">
        <v>1155411.3646999998</v>
      </c>
      <c r="C16" s="12">
        <v>131021.21080000004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7"/>
  <sheetViews>
    <sheetView topLeftCell="E1" workbookViewId="0">
      <selection activeCell="U11" sqref="U11"/>
    </sheetView>
  </sheetViews>
  <sheetFormatPr defaultRowHeight="15" x14ac:dyDescent="0.25"/>
  <cols>
    <col min="1" max="1" width="14.5703125" bestFit="1" customWidth="1"/>
    <col min="2" max="2" width="12.5703125" bestFit="1" customWidth="1"/>
    <col min="4" max="4" width="14.28515625" customWidth="1"/>
    <col min="5" max="5" width="17.85546875" customWidth="1"/>
  </cols>
  <sheetData>
    <row r="3" spans="1:6" x14ac:dyDescent="0.25">
      <c r="A3" s="2" t="s">
        <v>7973</v>
      </c>
      <c r="B3" t="s">
        <v>7992</v>
      </c>
      <c r="D3" t="s">
        <v>14</v>
      </c>
      <c r="E3" t="s">
        <v>20</v>
      </c>
    </row>
    <row r="4" spans="1:6" x14ac:dyDescent="0.25">
      <c r="A4" s="3" t="s">
        <v>70</v>
      </c>
      <c r="B4" s="12">
        <v>64612.204099999959</v>
      </c>
      <c r="D4" t="str">
        <f>A4</f>
        <v>Technology</v>
      </c>
      <c r="E4" s="5">
        <f>GETPIVOTDATA("Profit",$A$3,"Category",A4)</f>
        <v>64612.204099999959</v>
      </c>
      <c r="F4" t="s">
        <v>7993</v>
      </c>
    </row>
    <row r="5" spans="1:6" x14ac:dyDescent="0.25">
      <c r="A5" s="3" t="s">
        <v>45</v>
      </c>
      <c r="B5" s="12">
        <v>57054.750399999997</v>
      </c>
      <c r="D5" t="str">
        <f t="shared" ref="D5:D7" si="0">A5</f>
        <v>Office Supplies</v>
      </c>
      <c r="E5" s="5">
        <f t="shared" ref="E5:E6" si="1">GETPIVOTDATA("Profit",$A$3,"Category",A5)</f>
        <v>57054.750399999997</v>
      </c>
    </row>
    <row r="6" spans="1:6" x14ac:dyDescent="0.25">
      <c r="A6" s="3" t="s">
        <v>31</v>
      </c>
      <c r="B6" s="12">
        <v>9354.2563000000009</v>
      </c>
      <c r="D6" t="str">
        <f t="shared" si="0"/>
        <v>Furniture</v>
      </c>
      <c r="E6" s="5">
        <f t="shared" si="1"/>
        <v>9354.2563000000009</v>
      </c>
    </row>
    <row r="7" spans="1:6" x14ac:dyDescent="0.25">
      <c r="A7" s="3" t="s">
        <v>7974</v>
      </c>
      <c r="B7" s="12">
        <v>131021.21079999996</v>
      </c>
      <c r="D7" t="str">
        <f t="shared" si="0"/>
        <v>Grand Total</v>
      </c>
      <c r="E7" s="5">
        <f>GETPIVOTDATA("Profit",$A$3)</f>
        <v>131021.21079999996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F2" sqref="F2"/>
    </sheetView>
  </sheetViews>
  <sheetFormatPr defaultRowHeight="15" x14ac:dyDescent="0.25"/>
  <cols>
    <col min="1" max="1" width="14.5703125" bestFit="1" customWidth="1"/>
    <col min="2" max="2" width="12.140625" bestFit="1" customWidth="1"/>
  </cols>
  <sheetData>
    <row r="3" spans="1:2" x14ac:dyDescent="0.25">
      <c r="A3" s="2" t="s">
        <v>7973</v>
      </c>
      <c r="B3" t="s">
        <v>7991</v>
      </c>
    </row>
    <row r="4" spans="1:2" x14ac:dyDescent="0.25">
      <c r="A4" s="3" t="s">
        <v>31</v>
      </c>
      <c r="B4" s="6">
        <v>0.30840100728325509</v>
      </c>
    </row>
    <row r="5" spans="1:2" x14ac:dyDescent="0.25">
      <c r="A5" s="3" t="s">
        <v>45</v>
      </c>
      <c r="B5" s="6">
        <v>0.31245179771425902</v>
      </c>
    </row>
    <row r="6" spans="1:2" x14ac:dyDescent="0.25">
      <c r="A6" s="3" t="s">
        <v>70</v>
      </c>
      <c r="B6" s="6">
        <v>0.37914719500248606</v>
      </c>
    </row>
    <row r="7" spans="1:2" x14ac:dyDescent="0.25">
      <c r="A7" s="3" t="s">
        <v>7974</v>
      </c>
      <c r="B7"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1"/>
  <sheetViews>
    <sheetView topLeftCell="E3" zoomScaleNormal="100" workbookViewId="0">
      <selection activeCell="D8" sqref="D8"/>
    </sheetView>
  </sheetViews>
  <sheetFormatPr defaultRowHeight="15" x14ac:dyDescent="0.25"/>
  <cols>
    <col min="1" max="1" width="18.7109375" bestFit="1" customWidth="1"/>
    <col min="2" max="2" width="12.140625" bestFit="1" customWidth="1"/>
    <col min="4" max="4" width="18.7109375" customWidth="1"/>
    <col min="5" max="5" width="9.5703125" bestFit="1" customWidth="1"/>
  </cols>
  <sheetData>
    <row r="3" spans="1:5" x14ac:dyDescent="0.25">
      <c r="A3" s="2" t="s">
        <v>7973</v>
      </c>
      <c r="B3" t="s">
        <v>7991</v>
      </c>
      <c r="D3" t="s">
        <v>10</v>
      </c>
      <c r="E3" t="s">
        <v>17</v>
      </c>
    </row>
    <row r="4" spans="1:5" x14ac:dyDescent="0.25">
      <c r="A4" s="3" t="s">
        <v>357</v>
      </c>
      <c r="B4" s="12">
        <v>14752.399999999996</v>
      </c>
      <c r="D4" t="str">
        <f>A4</f>
        <v>Alabama</v>
      </c>
      <c r="E4" s="4">
        <f>GETPIVOTDATA("Sales",$A$3,"State",A4)</f>
        <v>14752.399999999996</v>
      </c>
    </row>
    <row r="5" spans="1:5" x14ac:dyDescent="0.25">
      <c r="A5" s="3" t="s">
        <v>309</v>
      </c>
      <c r="B5" s="12">
        <v>22993.563999999995</v>
      </c>
      <c r="D5" t="str">
        <f t="shared" ref="D5:D46" si="0">A5</f>
        <v>Arizona</v>
      </c>
      <c r="E5" s="4">
        <f t="shared" ref="E5:E46" si="1">GETPIVOTDATA("Sales",$A$3,"State",A5)</f>
        <v>22993.563999999995</v>
      </c>
    </row>
    <row r="6" spans="1:5" x14ac:dyDescent="0.25">
      <c r="A6" s="3" t="s">
        <v>1711</v>
      </c>
      <c r="B6" s="12">
        <v>5003.7699999999995</v>
      </c>
      <c r="D6" t="str">
        <f t="shared" si="0"/>
        <v>Arkansas</v>
      </c>
      <c r="E6" s="4">
        <f t="shared" si="1"/>
        <v>5003.7699999999995</v>
      </c>
    </row>
    <row r="7" spans="1:5" x14ac:dyDescent="0.25">
      <c r="A7" s="3" t="s">
        <v>42</v>
      </c>
      <c r="B7" s="12">
        <v>222478.10149999982</v>
      </c>
      <c r="D7" t="str">
        <f t="shared" si="0"/>
        <v>California</v>
      </c>
      <c r="E7" s="4">
        <f t="shared" si="1"/>
        <v>222478.10149999982</v>
      </c>
    </row>
    <row r="8" spans="1:5" x14ac:dyDescent="0.25">
      <c r="A8" s="3" t="s">
        <v>456</v>
      </c>
      <c r="B8" s="12">
        <v>24507.983000000004</v>
      </c>
      <c r="D8" t="str">
        <f t="shared" si="0"/>
        <v>Colorado</v>
      </c>
      <c r="E8" s="4">
        <f t="shared" si="1"/>
        <v>24507.983000000004</v>
      </c>
    </row>
    <row r="9" spans="1:5" x14ac:dyDescent="0.25">
      <c r="A9" s="3" t="s">
        <v>748</v>
      </c>
      <c r="B9" s="12">
        <v>6279.8069999999998</v>
      </c>
      <c r="D9" t="str">
        <f t="shared" si="0"/>
        <v>Connecticut</v>
      </c>
      <c r="E9" s="4">
        <f t="shared" si="1"/>
        <v>6279.8069999999998</v>
      </c>
    </row>
    <row r="10" spans="1:5" x14ac:dyDescent="0.25">
      <c r="A10" s="3" t="s">
        <v>244</v>
      </c>
      <c r="B10" s="12">
        <v>20684.588999999993</v>
      </c>
      <c r="D10" t="str">
        <f t="shared" si="0"/>
        <v>Delaware</v>
      </c>
      <c r="E10" s="4">
        <f t="shared" si="1"/>
        <v>20684.588999999993</v>
      </c>
    </row>
    <row r="11" spans="1:5" x14ac:dyDescent="0.25">
      <c r="A11" s="3" t="s">
        <v>3040</v>
      </c>
      <c r="B11" s="12">
        <v>2865.0199999999995</v>
      </c>
      <c r="D11" t="str">
        <f t="shared" si="0"/>
        <v>District of Columbia</v>
      </c>
      <c r="E11" s="4">
        <f t="shared" si="1"/>
        <v>2865.0199999999995</v>
      </c>
    </row>
    <row r="12" spans="1:5" x14ac:dyDescent="0.25">
      <c r="A12" s="3" t="s">
        <v>53</v>
      </c>
      <c r="B12" s="12">
        <v>58786.910999999978</v>
      </c>
      <c r="D12" t="str">
        <f t="shared" si="0"/>
        <v>Florida</v>
      </c>
      <c r="E12" s="4">
        <f t="shared" si="1"/>
        <v>58786.910999999978</v>
      </c>
    </row>
    <row r="13" spans="1:5" x14ac:dyDescent="0.25">
      <c r="A13" s="3" t="s">
        <v>1274</v>
      </c>
      <c r="B13" s="12">
        <v>31330.299999999996</v>
      </c>
      <c r="D13" t="str">
        <f t="shared" si="0"/>
        <v>Georgia</v>
      </c>
      <c r="E13" s="4">
        <f t="shared" si="1"/>
        <v>31330.299999999996</v>
      </c>
    </row>
    <row r="14" spans="1:5" x14ac:dyDescent="0.25">
      <c r="A14" s="3" t="s">
        <v>6267</v>
      </c>
      <c r="B14" s="12">
        <v>1321.8240000000001</v>
      </c>
      <c r="D14" t="str">
        <f t="shared" si="0"/>
        <v>Idaho</v>
      </c>
      <c r="E14" s="4">
        <f t="shared" si="1"/>
        <v>1321.8240000000001</v>
      </c>
    </row>
    <row r="15" spans="1:5" x14ac:dyDescent="0.25">
      <c r="A15" s="3" t="s">
        <v>210</v>
      </c>
      <c r="B15" s="12">
        <v>42000.973999999987</v>
      </c>
      <c r="D15" t="str">
        <f t="shared" si="0"/>
        <v>Illinois</v>
      </c>
      <c r="E15" s="4">
        <f t="shared" si="1"/>
        <v>42000.973999999987</v>
      </c>
    </row>
    <row r="16" spans="1:5" x14ac:dyDescent="0.25">
      <c r="A16" s="3" t="s">
        <v>253</v>
      </c>
      <c r="B16" s="12">
        <v>18259.659999999993</v>
      </c>
      <c r="D16" t="str">
        <f t="shared" si="0"/>
        <v>Indiana</v>
      </c>
      <c r="E16" s="4">
        <f t="shared" si="1"/>
        <v>18259.659999999993</v>
      </c>
    </row>
    <row r="17" spans="1:5" x14ac:dyDescent="0.25">
      <c r="A17" s="3" t="s">
        <v>488</v>
      </c>
      <c r="B17" s="12">
        <v>2697.7</v>
      </c>
      <c r="D17" t="str">
        <f t="shared" si="0"/>
        <v>Iowa</v>
      </c>
      <c r="E17" s="4">
        <f t="shared" si="1"/>
        <v>2697.7</v>
      </c>
    </row>
    <row r="18" spans="1:5" x14ac:dyDescent="0.25">
      <c r="A18" s="3" t="s">
        <v>4538</v>
      </c>
      <c r="B18" s="12">
        <v>1062.8699999999999</v>
      </c>
      <c r="D18" t="str">
        <f t="shared" si="0"/>
        <v>Kansas</v>
      </c>
      <c r="E18" s="4">
        <f t="shared" si="1"/>
        <v>1062.8699999999999</v>
      </c>
    </row>
    <row r="19" spans="1:5" x14ac:dyDescent="0.25">
      <c r="A19" s="3" t="s">
        <v>28</v>
      </c>
      <c r="B19" s="12">
        <v>17747.419999999991</v>
      </c>
      <c r="D19" t="str">
        <f t="shared" si="0"/>
        <v>Kentucky</v>
      </c>
      <c r="E19" s="4">
        <f t="shared" si="1"/>
        <v>17747.419999999991</v>
      </c>
    </row>
    <row r="20" spans="1:5" x14ac:dyDescent="0.25">
      <c r="A20" s="3" t="s">
        <v>737</v>
      </c>
      <c r="B20" s="12">
        <v>5453.6200000000008</v>
      </c>
      <c r="D20" t="str">
        <f t="shared" si="0"/>
        <v>Louisiana</v>
      </c>
      <c r="E20" s="4">
        <f t="shared" si="1"/>
        <v>5453.6200000000008</v>
      </c>
    </row>
    <row r="21" spans="1:5" x14ac:dyDescent="0.25">
      <c r="A21" s="3" t="s">
        <v>5242</v>
      </c>
      <c r="B21" s="12">
        <v>653.41000000000008</v>
      </c>
      <c r="D21" t="str">
        <f t="shared" si="0"/>
        <v>Maine</v>
      </c>
      <c r="E21" s="4">
        <f t="shared" si="1"/>
        <v>653.41000000000008</v>
      </c>
    </row>
    <row r="22" spans="1:5" x14ac:dyDescent="0.25">
      <c r="A22" s="3" t="s">
        <v>2741</v>
      </c>
      <c r="B22" s="12">
        <v>12926.839999999998</v>
      </c>
      <c r="D22" t="str">
        <f t="shared" si="0"/>
        <v>Maryland</v>
      </c>
      <c r="E22" s="4">
        <f t="shared" si="1"/>
        <v>12926.839999999998</v>
      </c>
    </row>
    <row r="23" spans="1:5" x14ac:dyDescent="0.25">
      <c r="A23" s="3" t="s">
        <v>1247</v>
      </c>
      <c r="B23" s="12">
        <v>12671.054999999997</v>
      </c>
      <c r="D23" t="str">
        <f t="shared" si="0"/>
        <v>Massachusetts</v>
      </c>
      <c r="E23" s="4">
        <f t="shared" si="1"/>
        <v>12671.054999999997</v>
      </c>
    </row>
    <row r="24" spans="1:5" x14ac:dyDescent="0.25">
      <c r="A24" s="3" t="s">
        <v>237</v>
      </c>
      <c r="B24" s="12">
        <v>34094.526000000013</v>
      </c>
      <c r="D24" t="str">
        <f t="shared" si="0"/>
        <v>Michigan</v>
      </c>
      <c r="E24" s="4">
        <f t="shared" si="1"/>
        <v>34094.526000000013</v>
      </c>
    </row>
    <row r="25" spans="1:5" x14ac:dyDescent="0.25">
      <c r="A25" s="3" t="s">
        <v>228</v>
      </c>
      <c r="B25" s="12">
        <v>20891.789999999994</v>
      </c>
      <c r="D25" t="str">
        <f t="shared" si="0"/>
        <v>Minnesota</v>
      </c>
      <c r="E25" s="4">
        <f t="shared" si="1"/>
        <v>20891.789999999994</v>
      </c>
    </row>
    <row r="26" spans="1:5" x14ac:dyDescent="0.25">
      <c r="A26" s="3" t="s">
        <v>1491</v>
      </c>
      <c r="B26" s="12">
        <v>6867.99</v>
      </c>
      <c r="D26" t="str">
        <f t="shared" si="0"/>
        <v>Mississippi</v>
      </c>
      <c r="E26" s="4">
        <f t="shared" si="1"/>
        <v>6867.99</v>
      </c>
    </row>
    <row r="27" spans="1:5" x14ac:dyDescent="0.25">
      <c r="A27" s="3" t="s">
        <v>596</v>
      </c>
      <c r="B27" s="12">
        <v>6400.5900000000011</v>
      </c>
      <c r="D27" t="str">
        <f t="shared" si="0"/>
        <v>Missouri</v>
      </c>
      <c r="E27" s="4">
        <f t="shared" si="1"/>
        <v>6400.5900000000011</v>
      </c>
    </row>
    <row r="28" spans="1:5" x14ac:dyDescent="0.25">
      <c r="A28" s="3" t="s">
        <v>1766</v>
      </c>
      <c r="B28" s="12">
        <v>4729.311999999999</v>
      </c>
      <c r="D28" t="str">
        <f t="shared" si="0"/>
        <v>Montana</v>
      </c>
      <c r="E28" s="4">
        <f t="shared" si="1"/>
        <v>4729.311999999999</v>
      </c>
    </row>
    <row r="29" spans="1:5" x14ac:dyDescent="0.25">
      <c r="A29" s="3" t="s">
        <v>137</v>
      </c>
      <c r="B29" s="12">
        <v>663.1099999999999</v>
      </c>
      <c r="D29" t="str">
        <f t="shared" si="0"/>
        <v>Nebraska</v>
      </c>
      <c r="E29" s="4">
        <f t="shared" si="1"/>
        <v>663.1099999999999</v>
      </c>
    </row>
    <row r="30" spans="1:5" x14ac:dyDescent="0.25">
      <c r="A30" s="3" t="s">
        <v>1395</v>
      </c>
      <c r="B30" s="12">
        <v>6794.1540000000005</v>
      </c>
      <c r="D30" t="str">
        <f t="shared" si="0"/>
        <v>Nevada</v>
      </c>
      <c r="E30" s="4">
        <f t="shared" si="1"/>
        <v>6794.1540000000005</v>
      </c>
    </row>
    <row r="31" spans="1:5" x14ac:dyDescent="0.25">
      <c r="A31" s="3" t="s">
        <v>2700</v>
      </c>
      <c r="B31" s="12">
        <v>1979.8600000000001</v>
      </c>
      <c r="D31" t="str">
        <f t="shared" si="0"/>
        <v>New Hampshire</v>
      </c>
      <c r="E31" s="4">
        <f t="shared" si="1"/>
        <v>1979.8600000000001</v>
      </c>
    </row>
    <row r="32" spans="1:5" x14ac:dyDescent="0.25">
      <c r="A32" s="3" t="s">
        <v>789</v>
      </c>
      <c r="B32" s="12">
        <v>23485.221999999998</v>
      </c>
      <c r="D32" t="str">
        <f t="shared" si="0"/>
        <v>New Jersey</v>
      </c>
      <c r="E32" s="4">
        <f t="shared" si="1"/>
        <v>23485.221999999998</v>
      </c>
    </row>
    <row r="33" spans="1:5" x14ac:dyDescent="0.25">
      <c r="A33" s="3" t="s">
        <v>668</v>
      </c>
      <c r="B33" s="12">
        <v>2824.7939999999994</v>
      </c>
      <c r="D33" t="str">
        <f t="shared" si="0"/>
        <v>New Mexico</v>
      </c>
      <c r="E33" s="4">
        <f t="shared" si="1"/>
        <v>2824.7939999999994</v>
      </c>
    </row>
    <row r="34" spans="1:5" x14ac:dyDescent="0.25">
      <c r="A34" s="3" t="s">
        <v>266</v>
      </c>
      <c r="B34" s="12">
        <v>148703.39999999988</v>
      </c>
      <c r="D34" t="str">
        <f t="shared" si="0"/>
        <v>New York</v>
      </c>
      <c r="E34" s="4">
        <f t="shared" si="1"/>
        <v>148703.39999999988</v>
      </c>
    </row>
    <row r="35" spans="1:5" x14ac:dyDescent="0.25">
      <c r="A35" s="3" t="s">
        <v>87</v>
      </c>
      <c r="B35" s="12">
        <v>30818.470000000008</v>
      </c>
      <c r="D35" t="str">
        <f t="shared" si="0"/>
        <v>North Carolina</v>
      </c>
      <c r="E35" s="4">
        <f t="shared" si="1"/>
        <v>30818.470000000008</v>
      </c>
    </row>
    <row r="36" spans="1:5" x14ac:dyDescent="0.25">
      <c r="A36" s="3" t="s">
        <v>7456</v>
      </c>
      <c r="B36" s="12">
        <v>891.53</v>
      </c>
      <c r="D36" t="str">
        <f t="shared" si="0"/>
        <v>North Dakota</v>
      </c>
      <c r="E36" s="4">
        <f t="shared" si="1"/>
        <v>891.53</v>
      </c>
    </row>
    <row r="37" spans="1:5" x14ac:dyDescent="0.25">
      <c r="A37" s="3" t="s">
        <v>497</v>
      </c>
      <c r="B37" s="12">
        <v>38708.26999999999</v>
      </c>
      <c r="D37" t="str">
        <f t="shared" si="0"/>
        <v>Ohio</v>
      </c>
      <c r="E37" s="4">
        <f t="shared" si="1"/>
        <v>38708.26999999999</v>
      </c>
    </row>
    <row r="38" spans="1:5" x14ac:dyDescent="0.25">
      <c r="A38" s="3" t="s">
        <v>649</v>
      </c>
      <c r="B38" s="12">
        <v>12624.48</v>
      </c>
      <c r="D38" t="str">
        <f t="shared" si="0"/>
        <v>Oklahoma</v>
      </c>
      <c r="E38" s="4">
        <f t="shared" si="1"/>
        <v>12624.48</v>
      </c>
    </row>
    <row r="39" spans="1:5" x14ac:dyDescent="0.25">
      <c r="A39" s="3" t="s">
        <v>419</v>
      </c>
      <c r="B39" s="12">
        <v>5777.2340000000013</v>
      </c>
      <c r="D39" t="str">
        <f t="shared" si="0"/>
        <v>Oregon</v>
      </c>
      <c r="E39" s="4">
        <f t="shared" si="1"/>
        <v>5777.2340000000013</v>
      </c>
    </row>
    <row r="40" spans="1:5" x14ac:dyDescent="0.25">
      <c r="A40" s="3" t="s">
        <v>146</v>
      </c>
      <c r="B40" s="12">
        <v>55986.270000000026</v>
      </c>
      <c r="D40" t="str">
        <f t="shared" si="0"/>
        <v>Pennsylvania</v>
      </c>
      <c r="E40" s="4">
        <f t="shared" si="1"/>
        <v>55986.270000000026</v>
      </c>
    </row>
    <row r="41" spans="1:5" x14ac:dyDescent="0.25">
      <c r="A41" s="3" t="s">
        <v>1402</v>
      </c>
      <c r="B41" s="12">
        <v>7190.2759999999989</v>
      </c>
      <c r="D41" t="str">
        <f t="shared" si="0"/>
        <v>Rhode Island</v>
      </c>
      <c r="E41" s="4">
        <f t="shared" si="1"/>
        <v>7190.2759999999989</v>
      </c>
    </row>
    <row r="42" spans="1:5" x14ac:dyDescent="0.25">
      <c r="A42" s="3" t="s">
        <v>382</v>
      </c>
      <c r="B42" s="12">
        <v>3965.5199999999995</v>
      </c>
      <c r="D42" t="str">
        <f t="shared" si="0"/>
        <v>South Carolina</v>
      </c>
      <c r="E42" s="4">
        <f t="shared" si="1"/>
        <v>3965.5199999999995</v>
      </c>
    </row>
    <row r="43" spans="1:5" x14ac:dyDescent="0.25">
      <c r="A43" s="3" t="s">
        <v>5333</v>
      </c>
      <c r="B43" s="12">
        <v>1137.42</v>
      </c>
      <c r="D43" t="str">
        <f t="shared" si="0"/>
        <v>South Dakota</v>
      </c>
      <c r="E43" s="4">
        <f t="shared" si="1"/>
        <v>1137.42</v>
      </c>
    </row>
    <row r="44" spans="1:5" x14ac:dyDescent="0.25">
      <c r="A44" s="3" t="s">
        <v>334</v>
      </c>
      <c r="B44" s="12">
        <v>9346.0149999999994</v>
      </c>
      <c r="D44" t="str">
        <f t="shared" si="0"/>
        <v>Tennessee</v>
      </c>
      <c r="E44" s="4">
        <f t="shared" si="1"/>
        <v>9346.0149999999994</v>
      </c>
    </row>
    <row r="45" spans="1:5" x14ac:dyDescent="0.25">
      <c r="A45" s="3" t="s">
        <v>103</v>
      </c>
      <c r="B45" s="12">
        <v>87457.42319999999</v>
      </c>
      <c r="D45" t="str">
        <f t="shared" si="0"/>
        <v>Texas</v>
      </c>
      <c r="E45" s="4">
        <f t="shared" si="1"/>
        <v>87457.42319999999</v>
      </c>
    </row>
    <row r="46" spans="1:5" x14ac:dyDescent="0.25">
      <c r="A46" s="3" t="s">
        <v>120</v>
      </c>
      <c r="B46" s="12">
        <v>8768.0559999999987</v>
      </c>
      <c r="D46" t="str">
        <f t="shared" si="0"/>
        <v>Utah</v>
      </c>
      <c r="E46" s="4">
        <f t="shared" si="1"/>
        <v>8768.0559999999987</v>
      </c>
    </row>
    <row r="47" spans="1:5" x14ac:dyDescent="0.25">
      <c r="A47" s="3" t="s">
        <v>5211</v>
      </c>
      <c r="B47" s="12">
        <v>205.03</v>
      </c>
    </row>
    <row r="48" spans="1:5" x14ac:dyDescent="0.25">
      <c r="A48" s="3" t="s">
        <v>318</v>
      </c>
      <c r="B48" s="12">
        <v>27175.759999999995</v>
      </c>
    </row>
    <row r="49" spans="1:2" x14ac:dyDescent="0.25">
      <c r="A49" s="3" t="s">
        <v>95</v>
      </c>
      <c r="B49" s="12">
        <v>63909.773999999947</v>
      </c>
    </row>
    <row r="50" spans="1:2" x14ac:dyDescent="0.25">
      <c r="A50" s="3" t="s">
        <v>113</v>
      </c>
      <c r="B50" s="12">
        <v>19537.270000000004</v>
      </c>
    </row>
    <row r="51" spans="1:2" x14ac:dyDescent="0.25">
      <c r="A51" s="3" t="s">
        <v>7974</v>
      </c>
      <c r="B51" s="12">
        <v>1155411.3646999996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topLeftCell="B1" workbookViewId="0">
      <selection activeCell="L20" sqref="L20"/>
    </sheetView>
  </sheetViews>
  <sheetFormatPr defaultRowHeight="15" x14ac:dyDescent="0.25"/>
  <cols>
    <col min="1" max="1" width="13.140625" bestFit="1" customWidth="1"/>
    <col min="2" max="2" width="12.140625" bestFit="1" customWidth="1"/>
  </cols>
  <sheetData>
    <row r="3" spans="1:2" x14ac:dyDescent="0.25">
      <c r="A3" s="2" t="s">
        <v>7973</v>
      </c>
      <c r="B3" t="s">
        <v>7991</v>
      </c>
    </row>
    <row r="4" spans="1:2" x14ac:dyDescent="0.25">
      <c r="A4" s="3" t="s">
        <v>55</v>
      </c>
      <c r="B4" s="12">
        <v>101450.02500000002</v>
      </c>
    </row>
    <row r="5" spans="1:2" x14ac:dyDescent="0.25">
      <c r="A5" s="3" t="s">
        <v>683</v>
      </c>
      <c r="B5" s="12">
        <v>120455.71599999999</v>
      </c>
    </row>
    <row r="6" spans="1:2" x14ac:dyDescent="0.25">
      <c r="A6" s="3" t="s">
        <v>58</v>
      </c>
      <c r="B6" s="12">
        <v>120937.23400000004</v>
      </c>
    </row>
    <row r="7" spans="1:2" x14ac:dyDescent="0.25">
      <c r="A7" s="3" t="s">
        <v>35</v>
      </c>
      <c r="B7" s="12">
        <v>157174.06200000006</v>
      </c>
    </row>
    <row r="8" spans="1:2" x14ac:dyDescent="0.25">
      <c r="A8" s="3" t="s">
        <v>71</v>
      </c>
      <c r="B8" s="12">
        <v>172579.50800000006</v>
      </c>
    </row>
    <row r="9" spans="1:2" x14ac:dyDescent="0.25">
      <c r="A9" s="3" t="s">
        <v>7974</v>
      </c>
      <c r="B9" s="12">
        <v>672596.54500000016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N17"/>
  <sheetViews>
    <sheetView topLeftCell="J1" workbookViewId="0">
      <selection activeCell="M23" sqref="M23"/>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7.28515625" bestFit="1" customWidth="1"/>
    <col min="13" max="13" width="13.140625" bestFit="1" customWidth="1"/>
    <col min="14" max="14" width="19.5703125" bestFit="1" customWidth="1"/>
  </cols>
  <sheetData>
    <row r="3" spans="1:14" x14ac:dyDescent="0.25">
      <c r="A3" s="2" t="s">
        <v>7973</v>
      </c>
      <c r="B3" t="s">
        <v>7991</v>
      </c>
      <c r="D3" s="2" t="s">
        <v>7973</v>
      </c>
      <c r="E3" t="s">
        <v>7992</v>
      </c>
      <c r="G3" s="2" t="s">
        <v>7973</v>
      </c>
      <c r="H3" t="s">
        <v>7994</v>
      </c>
      <c r="J3" s="2" t="s">
        <v>7973</v>
      </c>
      <c r="K3" t="s">
        <v>7995</v>
      </c>
      <c r="M3" s="2" t="s">
        <v>7973</v>
      </c>
      <c r="N3" t="s">
        <v>7996</v>
      </c>
    </row>
    <row r="4" spans="1:14" x14ac:dyDescent="0.25">
      <c r="A4" s="3" t="s">
        <v>7976</v>
      </c>
      <c r="B4" s="12">
        <v>38669.914999999994</v>
      </c>
      <c r="D4" s="3" t="s">
        <v>7976</v>
      </c>
      <c r="E4" s="12">
        <v>4668.5915999999988</v>
      </c>
      <c r="G4" s="3" t="s">
        <v>7976</v>
      </c>
      <c r="H4" s="12">
        <v>668</v>
      </c>
      <c r="J4" s="3" t="s">
        <v>7976</v>
      </c>
      <c r="K4" s="12">
        <v>180</v>
      </c>
      <c r="M4" s="3" t="s">
        <v>7976</v>
      </c>
      <c r="N4" s="12">
        <v>0.12072929562943181</v>
      </c>
    </row>
    <row r="5" spans="1:14" x14ac:dyDescent="0.25">
      <c r="A5" s="3" t="s">
        <v>7977</v>
      </c>
      <c r="B5" s="12">
        <v>21452.645000000004</v>
      </c>
      <c r="D5" s="3" t="s">
        <v>7977</v>
      </c>
      <c r="E5" s="12">
        <v>3313.2150999999994</v>
      </c>
      <c r="G5" s="3" t="s">
        <v>7977</v>
      </c>
      <c r="H5" s="12">
        <v>488</v>
      </c>
      <c r="J5" s="3" t="s">
        <v>7977</v>
      </c>
      <c r="K5" s="12">
        <v>135</v>
      </c>
      <c r="M5" s="3" t="s">
        <v>7977</v>
      </c>
      <c r="N5" s="12">
        <v>0.15444319802989323</v>
      </c>
    </row>
    <row r="6" spans="1:14" x14ac:dyDescent="0.25">
      <c r="A6" s="3" t="s">
        <v>7978</v>
      </c>
      <c r="B6" s="12">
        <v>98295.361799999911</v>
      </c>
      <c r="D6" s="3" t="s">
        <v>7978</v>
      </c>
      <c r="E6" s="12">
        <v>13495.645400000016</v>
      </c>
      <c r="G6" s="3" t="s">
        <v>7978</v>
      </c>
      <c r="H6" s="12">
        <v>1208</v>
      </c>
      <c r="J6" s="3" t="s">
        <v>7978</v>
      </c>
      <c r="K6" s="12">
        <v>324</v>
      </c>
      <c r="M6" s="3" t="s">
        <v>7978</v>
      </c>
      <c r="N6" s="12">
        <v>0.1372968688742344</v>
      </c>
    </row>
    <row r="7" spans="1:14" x14ac:dyDescent="0.25">
      <c r="A7" s="3" t="s">
        <v>7979</v>
      </c>
      <c r="B7" s="12">
        <v>82459.776099999974</v>
      </c>
      <c r="D7" s="3" t="s">
        <v>7979</v>
      </c>
      <c r="E7" s="12">
        <v>2962.9143000000017</v>
      </c>
      <c r="G7" s="3" t="s">
        <v>7979</v>
      </c>
      <c r="H7" s="12">
        <v>1320</v>
      </c>
      <c r="J7" s="3" t="s">
        <v>7979</v>
      </c>
      <c r="K7" s="12">
        <v>357</v>
      </c>
      <c r="M7" s="3" t="s">
        <v>7979</v>
      </c>
      <c r="N7" s="12">
        <v>3.593163164070249E-2</v>
      </c>
    </row>
    <row r="8" spans="1:14" x14ac:dyDescent="0.25">
      <c r="A8" s="3" t="s">
        <v>7980</v>
      </c>
      <c r="B8" s="12">
        <v>71036.015799999979</v>
      </c>
      <c r="D8" s="3" t="s">
        <v>7980</v>
      </c>
      <c r="E8" s="12">
        <v>11900.523000000007</v>
      </c>
      <c r="G8" s="3" t="s">
        <v>7980</v>
      </c>
      <c r="H8" s="12">
        <v>1342</v>
      </c>
      <c r="J8" s="3" t="s">
        <v>7980</v>
      </c>
      <c r="K8" s="12">
        <v>352</v>
      </c>
      <c r="M8" s="3" t="s">
        <v>7980</v>
      </c>
      <c r="N8" s="12">
        <v>0.16752801893486838</v>
      </c>
    </row>
    <row r="9" spans="1:14" x14ac:dyDescent="0.25">
      <c r="A9" s="3" t="s">
        <v>7981</v>
      </c>
      <c r="B9" s="12">
        <v>70991.176100000055</v>
      </c>
      <c r="D9" s="3" t="s">
        <v>7981</v>
      </c>
      <c r="E9" s="12">
        <v>7068.3095000000021</v>
      </c>
      <c r="G9" s="3" t="s">
        <v>7981</v>
      </c>
      <c r="H9" s="12">
        <v>1506</v>
      </c>
      <c r="J9" s="3" t="s">
        <v>7981</v>
      </c>
      <c r="K9" s="12">
        <v>398</v>
      </c>
      <c r="M9" s="3" t="s">
        <v>7981</v>
      </c>
      <c r="N9" s="12">
        <v>9.9566029023711256E-2</v>
      </c>
    </row>
    <row r="10" spans="1:14" x14ac:dyDescent="0.25">
      <c r="A10" s="3" t="s">
        <v>7982</v>
      </c>
      <c r="B10" s="12">
        <v>88356.567000000039</v>
      </c>
      <c r="D10" s="3" t="s">
        <v>7982</v>
      </c>
      <c r="E10" s="12">
        <v>10644.568799999992</v>
      </c>
      <c r="G10" s="3" t="s">
        <v>7982</v>
      </c>
      <c r="H10" s="12">
        <v>1422</v>
      </c>
      <c r="J10" s="3" t="s">
        <v>7982</v>
      </c>
      <c r="K10" s="12">
        <v>376</v>
      </c>
      <c r="M10" s="3" t="s">
        <v>7982</v>
      </c>
      <c r="N10" s="12">
        <v>0.12047286536155244</v>
      </c>
    </row>
    <row r="11" spans="1:14" x14ac:dyDescent="0.25">
      <c r="A11" s="3" t="s">
        <v>7983</v>
      </c>
      <c r="B11" s="12">
        <v>81289.776299999998</v>
      </c>
      <c r="D11" s="3" t="s">
        <v>7983</v>
      </c>
      <c r="E11" s="12">
        <v>11273.571299999992</v>
      </c>
      <c r="G11" s="3" t="s">
        <v>7983</v>
      </c>
      <c r="H11" s="12">
        <v>1352</v>
      </c>
      <c r="J11" s="3" t="s">
        <v>7983</v>
      </c>
      <c r="K11" s="12">
        <v>346</v>
      </c>
      <c r="M11" s="3" t="s">
        <v>7983</v>
      </c>
      <c r="N11" s="12">
        <v>0.13868375351895257</v>
      </c>
    </row>
    <row r="12" spans="1:14" x14ac:dyDescent="0.25">
      <c r="A12" s="3" t="s">
        <v>7984</v>
      </c>
      <c r="B12" s="12">
        <v>157293.08469999998</v>
      </c>
      <c r="D12" s="3" t="s">
        <v>7984</v>
      </c>
      <c r="E12" s="12">
        <v>12465.052900000001</v>
      </c>
      <c r="G12" s="3" t="s">
        <v>7984</v>
      </c>
      <c r="H12" s="12">
        <v>2311</v>
      </c>
      <c r="J12" s="3" t="s">
        <v>7984</v>
      </c>
      <c r="K12" s="12">
        <v>647</v>
      </c>
      <c r="M12" s="3" t="s">
        <v>7984</v>
      </c>
      <c r="N12" s="12">
        <v>7.9247303997974181E-2</v>
      </c>
    </row>
    <row r="13" spans="1:14" x14ac:dyDescent="0.25">
      <c r="A13" s="3" t="s">
        <v>7985</v>
      </c>
      <c r="B13" s="12">
        <v>91333.796499999953</v>
      </c>
      <c r="D13" s="3" t="s">
        <v>7985</v>
      </c>
      <c r="E13" s="12">
        <v>12665.994400000007</v>
      </c>
      <c r="G13" s="3" t="s">
        <v>7985</v>
      </c>
      <c r="H13" s="12">
        <v>1634</v>
      </c>
      <c r="J13" s="3" t="s">
        <v>7985</v>
      </c>
      <c r="K13" s="12">
        <v>416</v>
      </c>
      <c r="M13" s="3" t="s">
        <v>7985</v>
      </c>
      <c r="N13" s="12">
        <v>0.13867806754315762</v>
      </c>
    </row>
    <row r="14" spans="1:14" x14ac:dyDescent="0.25">
      <c r="A14" s="3" t="s">
        <v>7986</v>
      </c>
      <c r="B14" s="12">
        <v>190485.21689999985</v>
      </c>
      <c r="D14" s="3" t="s">
        <v>7986</v>
      </c>
      <c r="E14" s="12">
        <v>25988.252100000005</v>
      </c>
      <c r="G14" s="3" t="s">
        <v>7986</v>
      </c>
      <c r="H14" s="12">
        <v>3073</v>
      </c>
      <c r="J14" s="3" t="s">
        <v>7986</v>
      </c>
      <c r="K14" s="12">
        <v>784</v>
      </c>
      <c r="M14" s="3" t="s">
        <v>7986</v>
      </c>
      <c r="N14" s="12">
        <v>0.13643185819319098</v>
      </c>
    </row>
    <row r="15" spans="1:14" x14ac:dyDescent="0.25">
      <c r="A15" s="3" t="s">
        <v>7987</v>
      </c>
      <c r="B15" s="12">
        <v>163748.03350000008</v>
      </c>
      <c r="D15" s="3" t="s">
        <v>7987</v>
      </c>
      <c r="E15" s="12">
        <v>14574.572400000015</v>
      </c>
      <c r="G15" s="3" t="s">
        <v>7987</v>
      </c>
      <c r="H15" s="12">
        <v>2854</v>
      </c>
      <c r="J15" s="3" t="s">
        <v>7987</v>
      </c>
      <c r="K15" s="12">
        <v>740</v>
      </c>
      <c r="M15" s="3" t="s">
        <v>7987</v>
      </c>
      <c r="N15" s="12">
        <v>8.9006091178493507E-2</v>
      </c>
    </row>
    <row r="16" spans="1:14" x14ac:dyDescent="0.25">
      <c r="A16" s="3" t="s">
        <v>7974</v>
      </c>
      <c r="B16" s="12">
        <v>1155411.3646999998</v>
      </c>
      <c r="D16" s="3" t="s">
        <v>7974</v>
      </c>
      <c r="E16" s="12">
        <v>131021.21080000004</v>
      </c>
      <c r="G16" s="3" t="s">
        <v>7974</v>
      </c>
      <c r="H16" s="12">
        <v>19178</v>
      </c>
      <c r="J16" s="3" t="s">
        <v>7974</v>
      </c>
      <c r="K16" s="12">
        <v>5055</v>
      </c>
      <c r="M16" s="3" t="s">
        <v>7974</v>
      </c>
      <c r="N16" s="12">
        <v>0.11339788996624614</v>
      </c>
    </row>
    <row r="17" spans="2:14" x14ac:dyDescent="0.25">
      <c r="B17" s="7">
        <f>GETPIVOTDATA("Sales",$A$3)</f>
        <v>1155411.3646999998</v>
      </c>
      <c r="E17" s="8">
        <f>GETPIVOTDATA("Profit",$D$3)</f>
        <v>131021.21080000004</v>
      </c>
      <c r="H17" s="9">
        <f>GETPIVOTDATA("Quantity",$G$3)</f>
        <v>19178</v>
      </c>
      <c r="K17" s="9">
        <f>GETPIVOTDATA("Order_ID",$J$3)</f>
        <v>5055</v>
      </c>
      <c r="N17" s="10">
        <f>GETPIVOTDATA("Profit Margin",$M$3)</f>
        <v>0.11339788996624614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L14"/>
  <sheetViews>
    <sheetView topLeftCell="E1" workbookViewId="0">
      <selection activeCell="J8" sqref="J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7.28515625" bestFit="1" customWidth="1"/>
    <col min="6" max="6" width="19.5703125" bestFit="1" customWidth="1"/>
    <col min="8" max="12" width="10" bestFit="1" customWidth="1"/>
  </cols>
  <sheetData>
    <row r="3" spans="1:12" x14ac:dyDescent="0.25">
      <c r="A3" s="2" t="s">
        <v>7973</v>
      </c>
      <c r="B3" t="s">
        <v>7991</v>
      </c>
      <c r="C3" t="s">
        <v>7992</v>
      </c>
      <c r="D3" t="s">
        <v>7994</v>
      </c>
      <c r="E3" t="s">
        <v>7995</v>
      </c>
      <c r="F3" t="s">
        <v>7996</v>
      </c>
    </row>
    <row r="4" spans="1:12" x14ac:dyDescent="0.25">
      <c r="A4" s="3" t="s">
        <v>7975</v>
      </c>
      <c r="B4" s="12">
        <v>282515.32039999997</v>
      </c>
      <c r="C4" s="12">
        <v>24393.511400000025</v>
      </c>
      <c r="D4" s="12">
        <v>3980</v>
      </c>
      <c r="E4" s="12">
        <v>1028</v>
      </c>
      <c r="F4" s="12">
        <v>8.6344030353689899E-2</v>
      </c>
    </row>
    <row r="5" spans="1:12" x14ac:dyDescent="0.25">
      <c r="A5" s="3" t="s">
        <v>7988</v>
      </c>
      <c r="B5" s="12">
        <v>236203.06599999953</v>
      </c>
      <c r="C5" s="12">
        <v>29489.517800000001</v>
      </c>
      <c r="D5" s="12">
        <v>4148</v>
      </c>
      <c r="E5" s="12">
        <v>1093</v>
      </c>
      <c r="F5" s="12">
        <v>0.12484815840620825</v>
      </c>
    </row>
    <row r="6" spans="1:12" x14ac:dyDescent="0.25">
      <c r="A6" s="3" t="s">
        <v>7989</v>
      </c>
      <c r="B6" s="12">
        <v>267221.89450000029</v>
      </c>
      <c r="C6" s="12">
        <v>35178.109500000057</v>
      </c>
      <c r="D6" s="12">
        <v>4887</v>
      </c>
      <c r="E6" s="12">
        <v>1312</v>
      </c>
      <c r="F6" s="12">
        <v>0.13164381446296505</v>
      </c>
    </row>
    <row r="7" spans="1:12" x14ac:dyDescent="0.25">
      <c r="A7" s="3" t="s">
        <v>7990</v>
      </c>
      <c r="B7" s="12">
        <v>369471.08380000014</v>
      </c>
      <c r="C7" s="12">
        <v>41960.072099999947</v>
      </c>
      <c r="D7" s="12">
        <v>6163</v>
      </c>
      <c r="E7" s="12">
        <v>1622</v>
      </c>
      <c r="F7" s="12">
        <v>0.11356794601743048</v>
      </c>
    </row>
    <row r="8" spans="1:12" ht="18" x14ac:dyDescent="0.35">
      <c r="H8" s="11">
        <f>(GETPIVOTDATA("Sum of Sales",$A$3,"Years (Order_Date)",2017)/GETPIVOTDATA("Sum of Sales",$A$3,"Years (Order_Date)",2016))-1</f>
        <v>0.38263776810398942</v>
      </c>
      <c r="I8" s="11">
        <f>(GETPIVOTDATA("Sum of Profit",$A$3,"Years (Order_Date)",2017)/GETPIVOTDATA("Sum of Profit",$A$3,"Years (Order_Date)",2016))-1</f>
        <v>0.19278928562093078</v>
      </c>
      <c r="J8" s="11">
        <f>(GETPIVOTDATA("Sum of Quantity",$A$3,"Years (Order_Date)",2017)/GETPIVOTDATA("Sum of Quantity",$A$3,"Years (Order_Date)",2016))-1</f>
        <v>0.2611008798854102</v>
      </c>
      <c r="K8" s="11">
        <f>(GETPIVOTDATA("Count of Order_ID",$A$3,"Years (Order_Date)",2017)/GETPIVOTDATA("Count of Order_ID",$A$3,"Years (Order_Date)",2016))-1</f>
        <v>0.23628048780487809</v>
      </c>
      <c r="L8" s="11">
        <f>(GETPIVOTDATA("Sum of Profit Margin",$A$3,"Years (Order_Date)",2017)/GETPIVOTDATA("Sum of Profit Margin",$A$3,"Years (Order_Date)",2016))-1</f>
        <v>-0.13730890827855646</v>
      </c>
    </row>
    <row r="14" spans="1:12" ht="18" x14ac:dyDescent="0.35">
      <c r="I14" s="11">
        <f>(GETPIVOTDATA("Count of Order_ID",$A$3,"Years (Order_Date)",2017)/GETPIVOTDATA("Count of Order_ID",$A$3,"Years (Order_Date)",2016))-1</f>
        <v>0.23628048780487809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topLeftCell="A7" zoomScale="28" zoomScaleNormal="85" workbookViewId="0">
      <selection activeCell="CH40" sqref="CH40"/>
    </sheetView>
  </sheetViews>
  <sheetFormatPr defaultRowHeight="15"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5056"/>
  <sheetViews>
    <sheetView topLeftCell="A2" workbookViewId="0">
      <selection activeCell="L18" sqref="L18"/>
    </sheetView>
  </sheetViews>
  <sheetFormatPr defaultRowHeight="15" x14ac:dyDescent="0.25"/>
  <cols>
    <col min="1" max="1" width="9.85546875" customWidth="1"/>
    <col min="2" max="2" width="11.140625" customWidth="1"/>
    <col min="3" max="3" width="13.42578125" customWidth="1"/>
    <col min="4" max="4" width="12.140625" customWidth="1"/>
    <col min="5" max="5" width="13.28515625" customWidth="1"/>
    <col min="6" max="6" width="14.5703125" customWidth="1"/>
    <col min="7" max="7" width="18" customWidth="1"/>
    <col min="8" max="8" width="11" customWidth="1"/>
    <col min="9" max="9" width="10.140625" customWidth="1"/>
    <col min="12" max="12" width="14.140625" customWidth="1"/>
    <col min="13" max="13" width="9.28515625" customWidth="1"/>
    <col min="14" max="14" width="13.28515625" customWidth="1"/>
    <col min="15" max="15" width="11" customWidth="1"/>
    <col min="16" max="16" width="15.28515625" customWidth="1"/>
    <col min="17" max="17" width="16.2851562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 chart</vt:lpstr>
      <vt:lpstr>Map chart</vt:lpstr>
      <vt:lpstr>Top 5</vt:lpstr>
      <vt:lpstr>KPI</vt:lpstr>
      <vt:lpstr>KPI YOY</vt:lpstr>
      <vt:lpstr>Interactive dashboard</vt:lpstr>
      <vt:lpstr>Salesdata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4119 sai vikram Karthikeyan</dc:creator>
  <cp:lastModifiedBy>4119 sai vikram Karthikeyan</cp:lastModifiedBy>
  <dcterms:created xsi:type="dcterms:W3CDTF">2023-06-29T09:29:17Z</dcterms:created>
  <dcterms:modified xsi:type="dcterms:W3CDTF">2023-09-09T09:40:20Z</dcterms:modified>
</cp:coreProperties>
</file>