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D:\sai\"/>
    </mc:Choice>
  </mc:AlternateContent>
  <xr:revisionPtr revIDLastSave="0" documentId="13_ncr:1_{9A36069E-3089-4646-9154-EAE4BE83C838}" xr6:coauthVersionLast="47" xr6:coauthVersionMax="47" xr10:uidLastSave="{00000000-0000-0000-0000-000000000000}"/>
  <bookViews>
    <workbookView xWindow="-120" yWindow="-120" windowWidth="20730" windowHeight="11040" tabRatio="725" firstSheet="3" activeTab="7" xr2:uid="{00000000-000D-0000-FFFF-FFFF00000000}"/>
  </bookViews>
  <sheets>
    <sheet name="Combo chart" sheetId="2" r:id="rId1"/>
    <sheet name="Waterfall" sheetId="3" r:id="rId2"/>
    <sheet name="Pie chart" sheetId="4" r:id="rId3"/>
    <sheet name="Map chart" sheetId="5" r:id="rId4"/>
    <sheet name="Top 5" sheetId="6" r:id="rId5"/>
    <sheet name="KPI" sheetId="8" r:id="rId6"/>
    <sheet name="KPI YOY" sheetId="10" r:id="rId7"/>
    <sheet name="Interactive dashboard" sheetId="13" r:id="rId8"/>
    <sheet name="Salesdata " sheetId="1" r:id="rId9"/>
  </sheets>
  <definedNames>
    <definedName name="_xlchart.v1.0" hidden="1">Waterfall!$D$4:$D$7</definedName>
    <definedName name="_xlchart.v1.1" hidden="1">Waterfall!$E$3</definedName>
    <definedName name="_xlchart.v1.2" hidden="1">Waterfall!$E$4:$E$7</definedName>
    <definedName name="_xlchart.v1.7" hidden="1">Waterfall!$D$4:$D$7</definedName>
    <definedName name="_xlchart.v1.8" hidden="1">Waterfall!$E$3</definedName>
    <definedName name="_xlchart.v1.9" hidden="1">Waterfall!$E$4:$E$7</definedName>
    <definedName name="_xlchart.v5.10" hidden="1">'Map chart'!$D$3</definedName>
    <definedName name="_xlchart.v5.11" hidden="1">'Map chart'!$D$4:$D$46</definedName>
    <definedName name="_xlchart.v5.12" hidden="1">'Map chart'!$E$3</definedName>
    <definedName name="_xlchart.v5.13" hidden="1">'Map chart'!$E$4:$E$49</definedName>
    <definedName name="_xlchart.v5.3" hidden="1">'Map chart'!$D$3</definedName>
    <definedName name="_xlchart.v5.4" hidden="1">'Map chart'!$D$4:$D$46</definedName>
    <definedName name="_xlchart.v5.5" hidden="1">'Map chart'!$E$3</definedName>
    <definedName name="_xlchart.v5.6" hidden="1">'Map chart'!$E$4:$E$49</definedName>
    <definedName name="Slicer_Region">#N/A</definedName>
    <definedName name="Slicer_Segment">#N/A</definedName>
    <definedName name="Slicer_Years__Order_Date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 i="5"/>
  <c r="D5" i="3"/>
  <c r="D6" i="3"/>
  <c r="D7" i="3"/>
  <c r="D4" i="3"/>
  <c r="E7" i="5"/>
  <c r="I14" i="10"/>
  <c r="E37" i="5"/>
  <c r="E18" i="5"/>
  <c r="J8" i="10"/>
  <c r="E33" i="5"/>
  <c r="E21" i="5"/>
  <c r="E43" i="5"/>
  <c r="E41" i="5"/>
  <c r="E42" i="5"/>
  <c r="E9" i="5"/>
  <c r="H8" i="10"/>
  <c r="E4" i="5"/>
  <c r="E30" i="5"/>
  <c r="E34" i="5"/>
  <c r="E28" i="5"/>
  <c r="E11" i="5"/>
  <c r="E14" i="5"/>
  <c r="E6" i="5"/>
  <c r="E40" i="5"/>
  <c r="E20" i="5"/>
  <c r="E31" i="5"/>
  <c r="I8" i="10"/>
  <c r="E19" i="5"/>
  <c r="E24" i="5"/>
  <c r="H17" i="8"/>
  <c r="E39" i="5"/>
  <c r="E17" i="8"/>
  <c r="E32" i="5"/>
  <c r="E5" i="5"/>
  <c r="E29" i="5"/>
  <c r="K8" i="10"/>
  <c r="E26" i="5"/>
  <c r="N17" i="8"/>
  <c r="E15" i="5"/>
  <c r="E5" i="3"/>
  <c r="E4" i="3"/>
  <c r="E12" i="5"/>
  <c r="E6" i="3"/>
  <c r="E16" i="5"/>
  <c r="E23" i="5"/>
  <c r="E10" i="5"/>
  <c r="K17" i="8"/>
  <c r="E27" i="5"/>
  <c r="E45" i="5"/>
  <c r="E13" i="5"/>
  <c r="E25" i="5"/>
  <c r="E36" i="5"/>
  <c r="E8" i="5"/>
  <c r="E22" i="5"/>
  <c r="E7" i="3"/>
  <c r="B17" i="8"/>
  <c r="E44" i="5"/>
  <c r="E46" i="5"/>
  <c r="E17" i="5"/>
  <c r="E35" i="5"/>
  <c r="E38" i="5"/>
  <c r="L8" i="10"/>
</calcChain>
</file>

<file path=xl/sharedStrings.xml><?xml version="1.0" encoding="utf-8"?>
<sst xmlns="http://schemas.openxmlformats.org/spreadsheetml/2006/main" count="65910" uniqueCount="7997">
  <si>
    <t>Row_ID</t>
  </si>
  <si>
    <t>Order_ID</t>
  </si>
  <si>
    <t>Order_Date</t>
  </si>
  <si>
    <t>Ship_Date</t>
  </si>
  <si>
    <t>Ship_Mode</t>
  </si>
  <si>
    <t>Customer_ID</t>
  </si>
  <si>
    <t>Customer_Name</t>
  </si>
  <si>
    <t>Segment</t>
  </si>
  <si>
    <t>Country</t>
  </si>
  <si>
    <t>City</t>
  </si>
  <si>
    <t>State</t>
  </si>
  <si>
    <t>Postal_Code</t>
  </si>
  <si>
    <t>Region</t>
  </si>
  <si>
    <t>Product _ID</t>
  </si>
  <si>
    <t>Category</t>
  </si>
  <si>
    <t>Sub_Category</t>
  </si>
  <si>
    <t>Product_Name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</si>
  <si>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</si>
  <si>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</si>
  <si>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</si>
  <si>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</si>
  <si>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</si>
  <si>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</si>
  <si>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</si>
  <si>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</si>
  <si>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</si>
  <si>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</si>
  <si>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</si>
  <si>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</si>
  <si>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</si>
  <si>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</si>
  <si>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</si>
  <si>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</si>
  <si>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</si>
  <si>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</si>
  <si>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</si>
  <si>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</si>
  <si>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</si>
  <si>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</si>
  <si>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</si>
  <si>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</si>
  <si>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</si>
  <si>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</si>
  <si>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</si>
  <si>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</si>
  <si>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</si>
  <si>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</si>
  <si>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</si>
  <si>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</si>
  <si>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</si>
  <si>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</si>
  <si>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</si>
  <si>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</si>
  <si>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</si>
  <si>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</si>
  <si>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</si>
  <si>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</si>
  <si>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</si>
  <si>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</si>
  <si>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</si>
  <si>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</si>
  <si>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</si>
  <si>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</si>
  <si>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</si>
  <si>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</si>
  <si>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</si>
  <si>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</si>
  <si>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</si>
  <si>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</si>
  <si>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</si>
  <si>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</si>
  <si>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</si>
  <si>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</si>
  <si>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</si>
  <si>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</si>
  <si>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</si>
  <si>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</si>
  <si>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</si>
  <si>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</si>
  <si>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</si>
  <si>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</si>
  <si>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</si>
  <si>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</si>
  <si>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</si>
  <si>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</si>
  <si>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</si>
  <si>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</si>
  <si>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</si>
  <si>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</si>
  <si>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</si>
  <si>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</si>
  <si>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</si>
  <si>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</si>
  <si>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</si>
  <si>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</si>
  <si>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</si>
  <si>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</si>
  <si>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</si>
  <si>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</si>
  <si>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</si>
  <si>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</si>
  <si>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</si>
  <si>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</si>
  <si>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</si>
  <si>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</si>
  <si>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</si>
  <si>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</si>
  <si>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</si>
  <si>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</si>
  <si>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</si>
  <si>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</si>
  <si>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</si>
  <si>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</si>
  <si>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</si>
  <si>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</si>
  <si>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</si>
  <si>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</si>
  <si>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</si>
  <si>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</si>
  <si>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</si>
  <si>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</si>
  <si>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</si>
  <si>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</si>
  <si>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</si>
  <si>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</si>
  <si>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</si>
  <si>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</si>
  <si>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</si>
  <si>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</si>
  <si>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</si>
  <si>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</si>
  <si>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</si>
  <si>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</si>
  <si>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</si>
  <si>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</si>
  <si>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</si>
  <si>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</si>
  <si>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</si>
  <si>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</si>
  <si>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</si>
  <si>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</si>
  <si>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</si>
  <si>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</si>
  <si>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</si>
  <si>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</si>
  <si>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</si>
  <si>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</si>
  <si>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</si>
  <si>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</si>
  <si>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</si>
  <si>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</si>
  <si>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</si>
  <si>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</si>
  <si>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</si>
  <si>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</si>
  <si>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</si>
  <si>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</si>
  <si>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</si>
  <si>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</si>
  <si>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</si>
  <si>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</si>
  <si>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</si>
  <si>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</si>
  <si>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</si>
  <si>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</si>
  <si>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</si>
  <si>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</si>
  <si>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</si>
  <si>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</si>
  <si>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</si>
  <si>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</si>
  <si>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</si>
  <si>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</si>
  <si>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</si>
  <si>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</si>
  <si>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</si>
  <si>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</si>
  <si>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</si>
  <si>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</si>
  <si>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</si>
  <si>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</si>
  <si>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</si>
  <si>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</si>
  <si>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</si>
  <si>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</si>
  <si>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</si>
  <si>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</si>
  <si>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</si>
  <si>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</si>
  <si>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</si>
  <si>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</si>
  <si>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</si>
  <si>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</si>
  <si>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</si>
  <si>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</si>
  <si>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</si>
  <si>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</si>
  <si>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</si>
  <si>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</si>
  <si>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</si>
  <si>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</si>
  <si>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</si>
  <si>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</si>
  <si>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</si>
  <si>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</si>
  <si>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</si>
  <si>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</si>
  <si>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</si>
  <si>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</si>
  <si>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</si>
  <si>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</si>
  <si>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</si>
  <si>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</si>
  <si>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</si>
  <si>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</si>
  <si>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</si>
  <si>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</si>
  <si>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</si>
  <si>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</si>
  <si>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</si>
  <si>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</si>
  <si>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</si>
  <si>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</si>
  <si>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</si>
  <si>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</si>
  <si>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</si>
  <si>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</si>
  <si>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</si>
  <si>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</si>
  <si>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</si>
  <si>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</si>
  <si>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</si>
  <si>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</si>
  <si>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</si>
  <si>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</si>
  <si>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</si>
  <si>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</si>
  <si>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</si>
  <si>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</si>
  <si>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</si>
  <si>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</si>
  <si>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</si>
  <si>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</si>
  <si>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</si>
  <si>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</si>
  <si>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</si>
  <si>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</si>
  <si>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</si>
  <si>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</si>
  <si>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</si>
  <si>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</si>
  <si>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</si>
  <si>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</si>
  <si>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</si>
  <si>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</si>
  <si>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</si>
  <si>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</si>
  <si>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</si>
  <si>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</si>
  <si>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</si>
  <si>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</si>
  <si>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</si>
  <si>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</si>
  <si>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</si>
  <si>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</si>
  <si>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</si>
  <si>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</si>
  <si>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</si>
  <si>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</si>
  <si>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</si>
  <si>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</si>
  <si>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</si>
  <si>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</si>
  <si>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</si>
  <si>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</si>
  <si>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</si>
  <si>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</si>
  <si>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</si>
  <si>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</si>
  <si>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</si>
  <si>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</si>
  <si>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</si>
  <si>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</si>
  <si>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</si>
  <si>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</si>
  <si>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</si>
  <si>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</si>
  <si>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</si>
  <si>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</si>
  <si>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</si>
  <si>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</si>
  <si>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</si>
  <si>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</si>
  <si>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</si>
  <si>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</si>
  <si>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</si>
  <si>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</si>
  <si>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</si>
  <si>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</si>
  <si>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</si>
  <si>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</si>
  <si>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</si>
  <si>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</si>
  <si>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</si>
  <si>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</si>
  <si>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</si>
  <si>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</si>
  <si>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</si>
  <si>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</si>
  <si>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</si>
  <si>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</si>
  <si>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</si>
  <si>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</si>
  <si>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</si>
  <si>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</si>
  <si>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</si>
  <si>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</si>
  <si>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</si>
  <si>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</si>
  <si>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</si>
  <si>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</si>
  <si>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</si>
  <si>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</si>
  <si>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</si>
  <si>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</si>
  <si>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</si>
  <si>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</si>
  <si>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</si>
  <si>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</si>
  <si>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</si>
  <si>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</si>
  <si>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</si>
  <si>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</si>
  <si>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</si>
  <si>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</si>
  <si>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</si>
  <si>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</si>
  <si>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</si>
  <si>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</si>
  <si>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</si>
  <si>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</si>
  <si>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</si>
  <si>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</si>
  <si>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</si>
  <si>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</si>
  <si>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</si>
  <si>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</si>
  <si>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</si>
  <si>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</si>
  <si>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</si>
  <si>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</si>
  <si>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</si>
  <si>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</si>
  <si>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</si>
  <si>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</si>
  <si>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</si>
  <si>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</si>
  <si>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</si>
  <si>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</si>
  <si>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</si>
  <si>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</si>
  <si>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</si>
  <si>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</si>
  <si>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</si>
  <si>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</si>
  <si>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</si>
  <si>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</si>
  <si>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</si>
  <si>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</si>
  <si>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</si>
  <si>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</si>
  <si>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</si>
  <si>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</si>
  <si>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</si>
  <si>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</si>
  <si>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</si>
  <si>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</si>
  <si>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</si>
  <si>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</si>
  <si>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</si>
  <si>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</si>
  <si>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</si>
  <si>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</si>
  <si>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</si>
  <si>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</si>
  <si>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</si>
  <si>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</si>
  <si>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</si>
  <si>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</si>
  <si>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</si>
  <si>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</si>
  <si>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</si>
  <si>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</si>
  <si>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</si>
  <si>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</si>
  <si>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</si>
  <si>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</si>
  <si>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</si>
  <si>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</si>
  <si>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</si>
  <si>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</si>
  <si>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</si>
  <si>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</si>
  <si>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</si>
  <si>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</si>
  <si>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</si>
  <si>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</si>
  <si>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</si>
  <si>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</si>
  <si>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</si>
  <si>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</si>
  <si>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</si>
  <si>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</si>
  <si>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</si>
  <si>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</si>
  <si>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</si>
  <si>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</si>
  <si>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</si>
  <si>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</si>
  <si>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</si>
  <si>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</si>
  <si>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</si>
  <si>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</si>
  <si>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</si>
  <si>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</si>
  <si>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</si>
  <si>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</si>
  <si>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</si>
  <si>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</si>
  <si>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</si>
  <si>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</si>
  <si>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</si>
  <si>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</si>
  <si>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</si>
  <si>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</si>
  <si>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</si>
  <si>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</si>
  <si>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</si>
  <si>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</si>
  <si>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</si>
  <si>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</si>
  <si>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</si>
  <si>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</si>
  <si>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</si>
  <si>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</si>
  <si>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</si>
  <si>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</si>
  <si>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</si>
  <si>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</si>
  <si>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</si>
  <si>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</si>
  <si>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</si>
  <si>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</si>
  <si>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</si>
  <si>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</si>
  <si>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</si>
  <si>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</si>
  <si>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</si>
  <si>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</si>
  <si>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</si>
  <si>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</si>
  <si>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</si>
  <si>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</si>
  <si>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</si>
  <si>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</si>
  <si>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</si>
  <si>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</si>
  <si>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</si>
  <si>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</si>
  <si>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</si>
  <si>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</si>
  <si>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</si>
  <si>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</si>
  <si>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</si>
  <si>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</si>
  <si>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</si>
  <si>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</si>
  <si>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</si>
  <si>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</si>
  <si>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</si>
  <si>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</si>
  <si>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</si>
  <si>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</si>
  <si>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</si>
  <si>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</si>
  <si>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</si>
  <si>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</si>
  <si>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</si>
  <si>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</si>
  <si>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</si>
  <si>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</si>
  <si>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</si>
  <si>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</si>
  <si>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</si>
  <si>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</si>
  <si>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</si>
  <si>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</si>
  <si>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</si>
  <si>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</si>
  <si>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</si>
  <si>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</si>
  <si>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</si>
  <si>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</si>
  <si>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</si>
  <si>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</si>
  <si>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</si>
  <si>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</si>
  <si>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</si>
  <si>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</si>
  <si>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</si>
  <si>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</si>
  <si>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</si>
  <si>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</si>
  <si>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</si>
  <si>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</si>
  <si>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</si>
  <si>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</si>
  <si>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</si>
  <si>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</si>
  <si>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</si>
  <si>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</si>
  <si>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</si>
  <si>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</si>
  <si>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</si>
  <si>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</si>
  <si>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</si>
  <si>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</si>
  <si>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</si>
  <si>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</si>
  <si>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</si>
  <si>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</si>
  <si>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</si>
  <si>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</si>
  <si>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</si>
  <si>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</si>
  <si>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</si>
  <si>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</si>
  <si>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</si>
  <si>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</si>
  <si>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</si>
  <si>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</si>
  <si>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</si>
  <si>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</si>
  <si>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</si>
  <si>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</si>
  <si>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</si>
  <si>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</si>
  <si>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</si>
  <si>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</si>
  <si>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</si>
  <si>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</si>
  <si>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</si>
  <si>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</si>
  <si>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</si>
  <si>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</si>
  <si>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</si>
  <si>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</si>
  <si>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</si>
  <si>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</si>
  <si>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</si>
  <si>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</si>
  <si>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</si>
  <si>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</si>
  <si>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</si>
  <si>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</si>
  <si>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</si>
  <si>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</si>
  <si>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</si>
  <si>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</si>
  <si>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</si>
  <si>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</si>
  <si>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</si>
  <si>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</si>
  <si>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</si>
  <si>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</si>
  <si>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</si>
  <si>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</si>
  <si>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</si>
  <si>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</si>
  <si>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</si>
  <si>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</si>
  <si>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</si>
  <si>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</si>
  <si>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</si>
  <si>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</si>
  <si>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</si>
  <si>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</si>
  <si>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</si>
  <si>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</si>
  <si>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</si>
  <si>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</si>
  <si>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</si>
  <si>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</si>
  <si>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</si>
  <si>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</si>
  <si>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</si>
  <si>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</si>
  <si>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</si>
  <si>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</si>
  <si>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</si>
  <si>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</si>
  <si>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</si>
  <si>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</si>
  <si>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</si>
  <si>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</si>
  <si>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</si>
  <si>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</si>
  <si>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</si>
  <si>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</si>
  <si>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</si>
  <si>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</si>
  <si>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</si>
  <si>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</si>
  <si>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</si>
  <si>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</si>
  <si>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</si>
  <si>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</si>
  <si>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</si>
  <si>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</si>
  <si>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</si>
  <si>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</si>
  <si>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</si>
  <si>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</si>
  <si>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</si>
  <si>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</si>
  <si>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</si>
  <si>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</si>
  <si>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</si>
  <si>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</si>
  <si>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</si>
  <si>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</si>
  <si>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</si>
  <si>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</si>
  <si>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</si>
  <si>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</si>
  <si>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</si>
  <si>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</si>
  <si>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</si>
  <si>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</si>
  <si>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</si>
  <si>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</si>
  <si>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</si>
  <si>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</si>
  <si>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</si>
  <si>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</si>
  <si>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</si>
  <si>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</si>
  <si>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</si>
  <si>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</si>
  <si>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</si>
  <si>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</si>
  <si>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</si>
  <si>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</si>
  <si>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</si>
  <si>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</si>
  <si>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</si>
  <si>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</si>
  <si>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</si>
  <si>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</si>
  <si>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</si>
  <si>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</si>
  <si>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</si>
  <si>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</si>
  <si>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</si>
  <si>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</si>
  <si>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</si>
  <si>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</si>
  <si>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</si>
  <si>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</si>
  <si>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</si>
  <si>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</si>
  <si>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</si>
  <si>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</si>
  <si>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</si>
  <si>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</si>
  <si>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</si>
  <si>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</si>
  <si>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</si>
  <si>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</si>
  <si>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</si>
  <si>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</si>
  <si>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</si>
  <si>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</si>
  <si>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</si>
  <si>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</si>
  <si>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</si>
  <si>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</si>
  <si>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</si>
  <si>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</si>
  <si>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</si>
  <si>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</si>
  <si>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</si>
  <si>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</si>
  <si>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</si>
  <si>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</si>
  <si>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</si>
  <si>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</si>
  <si>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</si>
  <si>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</si>
  <si>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</si>
  <si>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</si>
  <si>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</si>
  <si>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</si>
  <si>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</si>
  <si>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</si>
  <si>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</si>
  <si>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</si>
  <si>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</si>
  <si>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</si>
  <si>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</si>
  <si>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</si>
  <si>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</si>
  <si>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</si>
  <si>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</si>
  <si>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</si>
  <si>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</si>
  <si>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</si>
  <si>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</si>
  <si>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</si>
  <si>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</si>
  <si>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</si>
  <si>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</si>
  <si>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</si>
  <si>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</si>
  <si>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</si>
  <si>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</si>
  <si>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</si>
  <si>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</si>
  <si>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</si>
  <si>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</si>
  <si>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</si>
  <si>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</si>
  <si>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</si>
  <si>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</si>
  <si>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</si>
  <si>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</si>
  <si>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</si>
  <si>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</si>
  <si>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</si>
  <si>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</si>
  <si>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</si>
  <si>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</si>
  <si>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</si>
  <si>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</si>
  <si>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</si>
  <si>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</si>
  <si>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</si>
  <si>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</si>
  <si>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</si>
  <si>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</si>
  <si>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</si>
  <si>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</si>
  <si>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</si>
  <si>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</si>
  <si>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</si>
  <si>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</si>
  <si>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</si>
  <si>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</si>
  <si>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</si>
  <si>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</si>
  <si>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</si>
  <si>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</si>
  <si>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</si>
  <si>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</si>
  <si>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</si>
  <si>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</si>
  <si>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</si>
  <si>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</si>
  <si>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</si>
  <si>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</si>
  <si>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</si>
  <si>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</si>
  <si>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</si>
  <si>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</si>
  <si>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</si>
  <si>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</si>
  <si>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</si>
  <si>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</si>
  <si>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</si>
  <si>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</si>
  <si>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</si>
  <si>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</si>
  <si>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</si>
  <si>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</si>
  <si>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</si>
  <si>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</si>
  <si>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</si>
  <si>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</si>
  <si>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</si>
  <si>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</si>
  <si>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</si>
  <si>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</si>
  <si>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</si>
  <si>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</si>
  <si>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</si>
  <si>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</si>
  <si>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</si>
  <si>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</si>
  <si>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</si>
  <si>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</si>
  <si>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</si>
  <si>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</si>
  <si>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</si>
  <si>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</si>
  <si>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</si>
  <si>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</si>
  <si>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</si>
  <si>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</si>
  <si>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</si>
  <si>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</si>
  <si>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</si>
  <si>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</si>
  <si>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</si>
  <si>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</si>
  <si>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</si>
  <si>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</si>
  <si>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</si>
  <si>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</si>
  <si>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</si>
  <si>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</si>
  <si>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</si>
  <si>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</si>
  <si>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</si>
  <si>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</si>
  <si>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</si>
  <si>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</si>
  <si>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</si>
  <si>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</si>
  <si>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</si>
  <si>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</si>
  <si>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</si>
  <si>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</si>
  <si>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</si>
  <si>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</si>
  <si>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</si>
  <si>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</si>
  <si>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</si>
  <si>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</si>
  <si>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</si>
  <si>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</si>
  <si>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</si>
  <si>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</si>
  <si>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</si>
  <si>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</si>
  <si>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</si>
  <si>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</si>
  <si>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</si>
  <si>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</si>
  <si>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</si>
  <si>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</si>
  <si>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</si>
  <si>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</si>
  <si>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</si>
  <si>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</si>
  <si>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</si>
  <si>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</si>
  <si>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</si>
  <si>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</si>
  <si>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</si>
  <si>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</si>
  <si>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</si>
  <si>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</si>
  <si>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</si>
  <si>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</si>
  <si>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</si>
  <si>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</si>
  <si>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</si>
  <si>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</si>
  <si>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</si>
  <si>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</si>
  <si>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</si>
  <si>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</si>
  <si>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</si>
  <si>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</si>
  <si>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</si>
  <si>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</si>
  <si>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</si>
  <si>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</si>
  <si>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</si>
  <si>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</si>
  <si>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</si>
  <si>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</si>
  <si>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</si>
  <si>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</si>
  <si>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</si>
  <si>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</si>
  <si>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</si>
  <si>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</si>
  <si>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</si>
  <si>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</si>
  <si>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</si>
  <si>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</si>
  <si>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</si>
  <si>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</si>
  <si>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</si>
  <si>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</si>
  <si>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</si>
  <si>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</si>
  <si>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</si>
  <si>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</si>
  <si>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</si>
  <si>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</si>
  <si>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</si>
  <si>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</si>
  <si>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</si>
  <si>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</si>
  <si>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</si>
  <si>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</si>
  <si>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</si>
  <si>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</si>
  <si>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</si>
  <si>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</si>
  <si>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</si>
  <si>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</si>
  <si>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</si>
  <si>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</si>
  <si>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</si>
  <si>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</si>
  <si>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</si>
  <si>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</si>
  <si>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</si>
  <si>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</si>
  <si>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</si>
  <si>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</si>
  <si>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</si>
  <si>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</si>
  <si>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</si>
  <si>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</si>
  <si>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</si>
  <si>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</si>
  <si>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</si>
  <si>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</si>
  <si>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</si>
  <si>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</si>
  <si>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</si>
  <si>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</si>
  <si>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</si>
  <si>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</si>
  <si>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</si>
  <si>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</si>
  <si>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</si>
  <si>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</si>
  <si>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</si>
  <si>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</si>
  <si>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</si>
  <si>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</si>
  <si>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</si>
  <si>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</si>
  <si>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</si>
  <si>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</si>
  <si>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</si>
  <si>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</si>
  <si>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</si>
  <si>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</si>
  <si>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</si>
  <si>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</si>
  <si>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</si>
  <si>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</si>
  <si>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</si>
  <si>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</si>
  <si>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</si>
  <si>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</si>
  <si>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</si>
  <si>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</si>
  <si>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</si>
  <si>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</si>
  <si>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</si>
  <si>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</si>
  <si>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</si>
  <si>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</si>
  <si>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</si>
  <si>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</si>
  <si>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</si>
  <si>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</si>
  <si>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</si>
  <si>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</si>
  <si>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</si>
  <si>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</si>
  <si>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</si>
  <si>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</si>
  <si>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</si>
  <si>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</si>
  <si>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</si>
  <si>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</si>
  <si>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</si>
  <si>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</si>
  <si>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</si>
  <si>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</si>
  <si>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</si>
  <si>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</si>
  <si>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</si>
  <si>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</si>
  <si>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</si>
  <si>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</si>
  <si>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</si>
  <si>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</si>
  <si>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</si>
  <si>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</si>
  <si>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</si>
  <si>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</si>
  <si>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</si>
  <si>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</si>
  <si>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</si>
  <si>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</si>
  <si>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</si>
  <si>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</si>
  <si>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</si>
  <si>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</si>
  <si>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</si>
  <si>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</si>
  <si>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</si>
  <si>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</si>
  <si>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</si>
  <si>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</si>
  <si>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</si>
  <si>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</si>
  <si>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</si>
  <si>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</si>
  <si>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</si>
  <si>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</si>
  <si>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</si>
  <si>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</si>
  <si>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</si>
  <si>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</si>
  <si>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</si>
  <si>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</si>
  <si>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</si>
  <si>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</si>
  <si>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</si>
  <si>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</si>
  <si>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</si>
  <si>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</si>
  <si>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</si>
  <si>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</si>
  <si>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</si>
  <si>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</si>
  <si>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</si>
  <si>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</si>
  <si>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</si>
  <si>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</si>
  <si>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</si>
  <si>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</si>
  <si>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</si>
  <si>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</si>
  <si>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</si>
  <si>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</si>
  <si>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</si>
  <si>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</si>
  <si>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</si>
  <si>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</si>
  <si>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</si>
  <si>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</si>
  <si>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</si>
  <si>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</si>
  <si>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</si>
  <si>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</si>
  <si>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</si>
  <si>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</si>
  <si>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</si>
  <si>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</si>
  <si>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</si>
  <si>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</si>
  <si>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</si>
  <si>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</si>
  <si>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</si>
  <si>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</si>
  <si>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</si>
  <si>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</si>
  <si>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</si>
  <si>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</si>
  <si>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</si>
  <si>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</si>
  <si>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</si>
  <si>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</si>
  <si>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</si>
  <si>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</si>
  <si>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</si>
  <si>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</si>
  <si>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</si>
  <si>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</si>
  <si>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</si>
  <si>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</si>
  <si>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</si>
  <si>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</si>
  <si>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</si>
  <si>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</si>
  <si>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</si>
  <si>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</si>
  <si>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</si>
  <si>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</si>
  <si>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</si>
  <si>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</si>
  <si>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</si>
  <si>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</si>
  <si>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</si>
  <si>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</si>
  <si>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</si>
  <si>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</si>
  <si>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</si>
  <si>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</si>
  <si>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</si>
  <si>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</si>
  <si>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</si>
  <si>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</si>
  <si>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</si>
  <si>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</si>
  <si>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</si>
  <si>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</si>
  <si>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</si>
  <si>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</si>
  <si>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</si>
  <si>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</si>
  <si>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</si>
  <si>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</si>
  <si>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</si>
  <si>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</si>
  <si>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</si>
  <si>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</si>
  <si>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</si>
  <si>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</si>
  <si>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</si>
  <si>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</si>
  <si>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</si>
  <si>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</si>
  <si>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</si>
  <si>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</si>
  <si>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</si>
  <si>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</si>
  <si>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</si>
  <si>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</si>
  <si>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</si>
  <si>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</si>
  <si>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</si>
  <si>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</si>
  <si>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</si>
  <si>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</si>
  <si>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</si>
  <si>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</si>
  <si>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</si>
  <si>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</si>
  <si>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</si>
  <si>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</si>
  <si>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</si>
  <si>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</si>
  <si>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</si>
  <si>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</si>
  <si>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</si>
  <si>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</si>
  <si>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</si>
  <si>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</si>
  <si>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</si>
  <si>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</si>
  <si>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</si>
  <si>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</si>
  <si>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</si>
  <si>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</si>
  <si>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</si>
  <si>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</si>
  <si>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</si>
  <si>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</si>
  <si>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</si>
  <si>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</si>
  <si>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</si>
  <si>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</si>
  <si>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</si>
  <si>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</si>
  <si>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</si>
  <si>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</si>
  <si>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</si>
  <si>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</si>
  <si>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</si>
  <si>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</si>
  <si>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</si>
  <si>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</si>
  <si>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</si>
  <si>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</si>
  <si>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</si>
  <si>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</si>
  <si>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</si>
  <si>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</si>
  <si>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</si>
  <si>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</si>
  <si>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</si>
  <si>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</si>
  <si>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</si>
  <si>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</si>
  <si>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</si>
  <si>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</si>
  <si>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</si>
  <si>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</si>
  <si>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</si>
  <si>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</si>
  <si>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</si>
  <si>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</si>
  <si>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</si>
  <si>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</si>
  <si>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</si>
  <si>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</si>
  <si>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</si>
  <si>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</si>
  <si>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</si>
  <si>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</si>
  <si>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</si>
  <si>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</si>
  <si>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</si>
  <si>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</si>
  <si>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</si>
  <si>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</si>
  <si>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</si>
  <si>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</si>
  <si>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</si>
  <si>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</si>
  <si>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</si>
  <si>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</si>
  <si>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</si>
  <si>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</si>
  <si>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</si>
  <si>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</si>
  <si>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</si>
  <si>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</si>
  <si>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</si>
  <si>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</si>
  <si>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</si>
  <si>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</si>
  <si>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</si>
  <si>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</si>
  <si>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</si>
  <si>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</si>
  <si>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</si>
  <si>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</si>
  <si>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</si>
  <si>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</si>
  <si>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</si>
  <si>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</si>
  <si>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</si>
  <si>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</si>
  <si>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</si>
  <si>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</si>
  <si>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</si>
  <si>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</si>
  <si>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</si>
  <si>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</si>
  <si>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</si>
  <si>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</si>
  <si>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</si>
  <si>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</si>
  <si>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</si>
  <si>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</si>
  <si>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</si>
  <si>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</si>
  <si>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</si>
  <si>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</si>
  <si>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</si>
  <si>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</si>
  <si>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</si>
  <si>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</si>
  <si>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</si>
  <si>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</si>
  <si>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</si>
  <si>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</si>
  <si>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</si>
  <si>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</si>
  <si>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</si>
  <si>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</si>
  <si>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</si>
  <si>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</si>
  <si>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</si>
  <si>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</si>
  <si>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</si>
  <si>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</si>
  <si>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</si>
  <si>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</si>
  <si>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</si>
  <si>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</si>
  <si>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</si>
  <si>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</si>
  <si>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</si>
  <si>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</si>
  <si>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</si>
  <si>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</si>
  <si>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</si>
  <si>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</si>
  <si>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</si>
  <si>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</si>
  <si>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</si>
  <si>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</si>
  <si>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</si>
  <si>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</si>
  <si>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</si>
  <si>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</si>
  <si>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</si>
  <si>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</si>
  <si>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</si>
  <si>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</si>
  <si>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</si>
  <si>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</si>
  <si>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</si>
  <si>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</si>
  <si>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</si>
  <si>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</si>
  <si>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</si>
  <si>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</si>
  <si>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</si>
  <si>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</si>
  <si>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</si>
  <si>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</si>
  <si>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</si>
  <si>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</si>
  <si>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</si>
  <si>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</si>
  <si>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</si>
  <si>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</si>
  <si>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</si>
  <si>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</si>
  <si>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</si>
  <si>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</si>
  <si>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</si>
  <si>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</si>
  <si>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</si>
  <si>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</si>
  <si>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</si>
  <si>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</si>
  <si>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</si>
  <si>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</si>
  <si>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</si>
  <si>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</si>
  <si>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</si>
  <si>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</si>
  <si>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</si>
  <si>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</si>
  <si>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</si>
  <si>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</si>
  <si>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</si>
  <si>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</si>
  <si>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</si>
  <si>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</si>
  <si>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</si>
  <si>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</si>
  <si>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</si>
  <si>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</si>
  <si>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</si>
  <si>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</si>
  <si>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</si>
  <si>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</si>
  <si>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</si>
  <si>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</si>
  <si>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</si>
  <si>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</si>
  <si>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</si>
  <si>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</si>
  <si>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</si>
  <si>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</si>
  <si>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</si>
  <si>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</si>
  <si>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</si>
  <si>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</si>
  <si>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</si>
  <si>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</si>
  <si>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</si>
  <si>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</si>
  <si>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</si>
  <si>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</si>
  <si>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</si>
  <si>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</si>
  <si>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</si>
  <si>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</si>
  <si>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</si>
  <si>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</si>
  <si>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</si>
  <si>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</si>
  <si>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</si>
  <si>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</si>
  <si>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</si>
  <si>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</si>
  <si>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</si>
  <si>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</si>
  <si>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</si>
  <si>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</si>
  <si>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</si>
  <si>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</si>
  <si>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</si>
  <si>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</si>
  <si>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</si>
  <si>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</si>
  <si>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</si>
  <si>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</si>
  <si>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</si>
  <si>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</si>
  <si>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</si>
  <si>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</si>
  <si>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</si>
  <si>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</si>
  <si>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</si>
  <si>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</si>
  <si>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</si>
  <si>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</si>
  <si>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</si>
  <si>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</si>
  <si>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</si>
  <si>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</si>
  <si>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</si>
  <si>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</si>
  <si>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</si>
  <si>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</si>
  <si>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</si>
  <si>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</si>
  <si>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</si>
  <si>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</si>
  <si>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</si>
  <si>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</si>
  <si>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</si>
  <si>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</si>
  <si>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</si>
  <si>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</si>
  <si>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</si>
  <si>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</si>
  <si>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</si>
  <si>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</si>
  <si>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</si>
  <si>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</si>
  <si>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</si>
  <si>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</si>
  <si>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</si>
  <si>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</si>
  <si>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</si>
  <si>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</si>
  <si>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</si>
  <si>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</si>
  <si>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</si>
  <si>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</si>
  <si>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</si>
  <si>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</si>
  <si>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</si>
  <si>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</si>
  <si>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</si>
  <si>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</si>
  <si>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</si>
  <si>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</si>
  <si>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</si>
  <si>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</si>
  <si>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</si>
  <si>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</si>
  <si>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</si>
  <si>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</si>
  <si>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</si>
  <si>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</si>
  <si>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</si>
  <si>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</si>
  <si>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</si>
  <si>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</si>
  <si>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</si>
  <si>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</si>
  <si>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</si>
  <si>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</si>
  <si>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</si>
  <si>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</si>
  <si>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</si>
  <si>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</si>
  <si>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</si>
  <si>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</si>
  <si>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</si>
  <si>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</si>
  <si>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</si>
  <si>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</si>
  <si>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</si>
  <si>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</si>
  <si>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</si>
  <si>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</si>
  <si>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</si>
  <si>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</si>
  <si>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</si>
  <si>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</si>
  <si>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</si>
  <si>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</si>
  <si>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</si>
  <si>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</si>
  <si>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</si>
  <si>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</si>
  <si>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</si>
  <si>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</si>
  <si>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</si>
  <si>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</si>
  <si>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</si>
  <si>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</si>
  <si>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</si>
  <si>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</si>
  <si>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</si>
  <si>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</si>
  <si>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</si>
  <si>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</si>
  <si>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</si>
  <si>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</si>
  <si>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</si>
  <si>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</si>
  <si>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</si>
  <si>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</si>
  <si>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</si>
  <si>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</si>
  <si>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</si>
  <si>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</si>
  <si>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</si>
  <si>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</si>
  <si>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</si>
  <si>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</si>
  <si>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</si>
  <si>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</si>
  <si>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</si>
  <si>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</si>
  <si>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</si>
  <si>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</si>
  <si>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</si>
  <si>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</si>
  <si>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</si>
  <si>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</si>
  <si>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</si>
  <si>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</si>
  <si>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</si>
  <si>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</si>
  <si>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</si>
  <si>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</si>
  <si>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</si>
  <si>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</si>
  <si>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</si>
  <si>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</si>
  <si>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</si>
  <si>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</si>
  <si>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</si>
  <si>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</si>
  <si>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</si>
  <si>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</si>
  <si>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</si>
  <si>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</si>
  <si>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</si>
  <si>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</si>
  <si>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</si>
  <si>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</si>
  <si>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</si>
  <si>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</si>
  <si>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</si>
  <si>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</si>
  <si>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</si>
  <si>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</si>
  <si>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</si>
  <si>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</si>
  <si>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</si>
  <si>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</si>
  <si>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</si>
  <si>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</si>
  <si>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</si>
  <si>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</si>
  <si>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</si>
  <si>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</si>
  <si>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</si>
  <si>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</si>
  <si>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</si>
  <si>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</si>
  <si>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</si>
  <si>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</si>
  <si>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</si>
  <si>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</si>
  <si>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</si>
  <si>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</si>
  <si>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</si>
  <si>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</si>
  <si>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</si>
  <si>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</si>
  <si>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</si>
  <si>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</si>
  <si>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</si>
  <si>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</si>
  <si>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</si>
  <si>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</si>
  <si>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</si>
  <si>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</si>
  <si>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</si>
  <si>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</si>
  <si>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</si>
  <si>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</si>
  <si>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</si>
  <si>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</si>
  <si>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</si>
  <si>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</si>
  <si>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</si>
  <si>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</si>
  <si>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</si>
  <si>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</si>
  <si>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</si>
  <si>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</si>
  <si>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</si>
  <si>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</si>
  <si>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</si>
  <si>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</si>
  <si>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</si>
  <si>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</si>
  <si>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</si>
  <si>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</si>
  <si>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</si>
  <si>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</si>
  <si>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</si>
  <si>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</si>
  <si>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</si>
  <si>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</si>
  <si>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</si>
  <si>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</si>
  <si>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</si>
  <si>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</si>
  <si>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</si>
  <si>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</si>
  <si>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</si>
  <si>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</si>
  <si>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</si>
  <si>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</si>
  <si>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</si>
  <si>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</si>
  <si>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</si>
  <si>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</si>
  <si>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</si>
  <si>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</si>
  <si>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</si>
  <si>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</si>
  <si>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</si>
  <si>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</si>
  <si>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</si>
  <si>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</si>
  <si>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</si>
  <si>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</si>
  <si>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</si>
  <si>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</si>
  <si>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</si>
  <si>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</si>
  <si>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</si>
  <si>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</si>
  <si>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</si>
  <si>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</si>
  <si>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</si>
  <si>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</si>
  <si>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</si>
  <si>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</si>
  <si>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</si>
  <si>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</si>
  <si>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</si>
  <si>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</si>
  <si>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</si>
  <si>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</si>
  <si>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</si>
  <si>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</si>
  <si>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</si>
  <si>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</si>
  <si>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</si>
  <si>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</si>
  <si>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</si>
  <si>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</si>
  <si>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</si>
  <si>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</si>
  <si>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</si>
  <si>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</si>
  <si>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</si>
  <si>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</si>
  <si>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</si>
  <si>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</si>
  <si>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</si>
  <si>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</si>
  <si>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</si>
  <si>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</si>
  <si>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</si>
  <si>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</si>
  <si>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</si>
  <si>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</si>
  <si>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</si>
  <si>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</si>
  <si>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</si>
  <si>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</si>
  <si>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</si>
  <si>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</si>
  <si>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</si>
  <si>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</si>
  <si>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</si>
  <si>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</si>
  <si>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</si>
  <si>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</si>
  <si>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</si>
  <si>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</si>
  <si>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</si>
  <si>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</si>
  <si>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</si>
  <si>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</si>
  <si>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</si>
  <si>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</si>
  <si>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</si>
  <si>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</si>
  <si>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</si>
  <si>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</si>
  <si>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</si>
  <si>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</si>
  <si>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</si>
  <si>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</si>
  <si>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</si>
  <si>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</si>
  <si>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</si>
  <si>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</si>
  <si>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</si>
  <si>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</si>
  <si>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</si>
  <si>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</si>
  <si>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</si>
  <si>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</si>
  <si>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</si>
  <si>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</si>
  <si>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</si>
  <si>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</si>
  <si>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</si>
  <si>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</si>
  <si>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</si>
  <si>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</si>
  <si>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</si>
  <si>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</si>
  <si>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</si>
  <si>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</si>
  <si>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</si>
  <si>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</si>
  <si>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</si>
  <si>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</si>
  <si>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</si>
  <si>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</si>
  <si>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</si>
  <si>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</si>
  <si>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</si>
  <si>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</si>
  <si>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</si>
  <si>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</si>
  <si>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</si>
  <si>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</si>
  <si>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</si>
  <si>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</si>
  <si>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</si>
  <si>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</si>
  <si>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</si>
  <si>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</si>
  <si>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</si>
  <si>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</si>
  <si>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</si>
  <si>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</si>
  <si>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</si>
  <si>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</si>
  <si>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</si>
  <si>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</si>
  <si>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</si>
  <si>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</si>
  <si>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</si>
  <si>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</si>
  <si>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</si>
  <si>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</si>
  <si>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</si>
  <si>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</si>
  <si>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</si>
  <si>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</si>
  <si>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</si>
  <si>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</si>
  <si>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</si>
  <si>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</si>
  <si>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</si>
  <si>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</si>
  <si>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</si>
  <si>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</si>
  <si>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</si>
  <si>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</si>
  <si>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</si>
  <si>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</si>
  <si>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</si>
  <si>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</si>
  <si>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</si>
  <si>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</si>
  <si>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</si>
  <si>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</si>
  <si>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</si>
  <si>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</si>
  <si>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</si>
  <si>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</si>
  <si>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</si>
  <si>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</si>
  <si>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</si>
  <si>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</si>
  <si>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</si>
  <si>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</si>
  <si>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</si>
  <si>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</si>
  <si>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</si>
  <si>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</si>
  <si>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</si>
  <si>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</si>
  <si>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</si>
  <si>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</si>
  <si>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</si>
  <si>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</si>
  <si>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</si>
  <si>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</si>
  <si>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</si>
  <si>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</si>
  <si>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</si>
  <si>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</si>
  <si>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</si>
  <si>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</si>
  <si>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</si>
  <si>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</si>
  <si>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</si>
  <si>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</si>
  <si>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</si>
  <si>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</si>
  <si>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</si>
  <si>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</si>
  <si>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</si>
  <si>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</si>
  <si>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</si>
  <si>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</si>
  <si>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</si>
  <si>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</si>
  <si>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</si>
  <si>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</si>
  <si>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</si>
  <si>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</si>
  <si>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</si>
  <si>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</si>
  <si>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</si>
  <si>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</si>
  <si>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</si>
  <si>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</si>
  <si>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</si>
  <si>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</si>
  <si>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</si>
  <si>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</si>
  <si>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</si>
  <si>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</si>
  <si>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</si>
  <si>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</si>
  <si>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</si>
  <si>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</si>
  <si>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</si>
  <si>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</si>
  <si>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</si>
  <si>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</si>
  <si>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</si>
  <si>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</si>
  <si>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</si>
  <si>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</si>
  <si>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</si>
  <si>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</si>
  <si>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</si>
  <si>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</si>
  <si>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</si>
  <si>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</si>
  <si>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</si>
  <si>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</si>
  <si>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</si>
  <si>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</si>
  <si>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</si>
  <si>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</si>
  <si>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</si>
  <si>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</si>
  <si>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</si>
  <si>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</si>
  <si>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</si>
  <si>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</si>
  <si>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</si>
  <si>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</si>
  <si>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</si>
  <si>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</si>
  <si>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</si>
  <si>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</si>
  <si>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</si>
  <si>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</si>
  <si>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</si>
  <si>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</si>
  <si>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</si>
  <si>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</si>
  <si>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</si>
  <si>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</si>
  <si>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</si>
  <si>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</si>
  <si>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</si>
  <si>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</si>
  <si>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</si>
  <si>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</si>
  <si>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</si>
  <si>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</si>
  <si>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</si>
  <si>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</si>
  <si>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</si>
  <si>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</si>
  <si>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</si>
  <si>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</si>
  <si>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</si>
  <si>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</si>
  <si>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</si>
  <si>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</si>
  <si>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</si>
  <si>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</si>
  <si>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</si>
  <si>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</si>
  <si>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</si>
  <si>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</si>
  <si>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</si>
  <si>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</si>
  <si>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</si>
  <si>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</si>
  <si>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</si>
  <si>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</si>
  <si>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</si>
  <si>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</si>
  <si>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</si>
  <si>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</si>
  <si>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</si>
  <si>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</si>
  <si>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</si>
  <si>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</si>
  <si>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</si>
  <si>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</si>
  <si>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</si>
  <si>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</si>
  <si>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</si>
  <si>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</si>
  <si>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</si>
  <si>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</si>
  <si>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</si>
  <si>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</si>
  <si>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</si>
  <si>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</si>
  <si>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</si>
  <si>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</si>
  <si>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</si>
  <si>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</si>
  <si>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</si>
  <si>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</si>
  <si>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</si>
  <si>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</si>
  <si>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</si>
  <si>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</si>
  <si>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</si>
  <si>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</si>
  <si>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</si>
  <si>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</si>
  <si>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</si>
  <si>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</si>
  <si>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</si>
  <si>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</si>
  <si>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</si>
  <si>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</si>
  <si>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</si>
  <si>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</si>
  <si>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</si>
  <si>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</si>
  <si>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</si>
  <si>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</si>
  <si>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</si>
  <si>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</si>
  <si>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</si>
  <si>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</si>
  <si>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</si>
  <si>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</si>
  <si>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</si>
  <si>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</si>
  <si>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</si>
  <si>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</si>
  <si>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</si>
  <si>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</si>
  <si>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</si>
  <si>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</si>
  <si>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</si>
  <si>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</si>
  <si>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</si>
  <si>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</si>
  <si>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</si>
  <si>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</si>
  <si>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</si>
  <si>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</si>
  <si>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</si>
  <si>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</si>
  <si>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</si>
  <si>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</si>
  <si>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</si>
  <si>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</si>
  <si>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</si>
  <si>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</si>
  <si>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</si>
  <si>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</si>
  <si>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</si>
  <si>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</si>
  <si>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</si>
  <si>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</si>
  <si>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</si>
  <si>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</si>
  <si>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</si>
  <si>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</si>
  <si>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</si>
  <si>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</si>
  <si>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</si>
  <si>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</si>
  <si>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</si>
  <si>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</si>
  <si>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</si>
  <si>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</si>
  <si>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</si>
  <si>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</si>
  <si>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</si>
  <si>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</si>
  <si>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</si>
  <si>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</si>
  <si>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</si>
  <si>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</si>
  <si>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</si>
  <si>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</si>
  <si>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</si>
  <si>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</si>
  <si>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</si>
  <si>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</si>
  <si>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</si>
  <si>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</si>
  <si>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</si>
  <si>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</si>
  <si>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</si>
  <si>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</si>
  <si>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</si>
  <si>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</si>
  <si>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</si>
  <si>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</si>
  <si>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</si>
  <si>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</si>
  <si>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</si>
  <si>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</si>
  <si>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</si>
  <si>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</si>
  <si>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</si>
  <si>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</si>
  <si>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</si>
  <si>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</si>
  <si>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</si>
  <si>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</si>
  <si>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</si>
  <si>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</si>
  <si>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</si>
  <si>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</si>
  <si>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</si>
  <si>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</si>
  <si>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</si>
  <si>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</si>
  <si>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</si>
  <si>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</si>
  <si>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</si>
  <si>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</si>
  <si>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</si>
  <si>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</si>
  <si>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</si>
  <si>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</si>
  <si>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</si>
  <si>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</si>
  <si>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</si>
  <si>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</si>
  <si>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</si>
  <si>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</si>
  <si>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</si>
  <si>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</si>
  <si>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</si>
  <si>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</si>
  <si>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</si>
  <si>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</si>
  <si>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</si>
  <si>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</si>
  <si>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</si>
  <si>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</si>
  <si>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</si>
  <si>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</si>
  <si>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</si>
  <si>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</si>
  <si>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</si>
  <si>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</si>
  <si>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</si>
  <si>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</si>
  <si>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</si>
  <si>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</si>
  <si>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</si>
  <si>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</si>
  <si>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</si>
  <si>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</si>
  <si>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</si>
  <si>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</si>
  <si>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</si>
  <si>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</si>
  <si>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</si>
  <si>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</si>
  <si>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</si>
  <si>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</si>
  <si>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</si>
  <si>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</si>
  <si>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</si>
  <si>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</si>
  <si>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</si>
  <si>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</si>
  <si>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</si>
  <si>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</si>
  <si>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</si>
  <si>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</si>
  <si>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</si>
  <si>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</si>
  <si>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</si>
  <si>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</si>
  <si>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</si>
  <si>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</si>
  <si>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</si>
  <si>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</si>
  <si>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</si>
  <si>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</si>
  <si>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</si>
  <si>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</si>
  <si>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</si>
  <si>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</si>
  <si>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</si>
  <si>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</si>
  <si>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</si>
  <si>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</si>
  <si>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</si>
  <si>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</si>
  <si>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</si>
  <si>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</si>
  <si>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</si>
  <si>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</si>
  <si>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</si>
  <si>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</si>
  <si>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</si>
  <si>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</si>
  <si>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</si>
  <si>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</si>
  <si>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</si>
  <si>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</si>
  <si>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</si>
  <si>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</si>
  <si>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</si>
  <si>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</si>
  <si>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</si>
  <si>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</si>
  <si>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</si>
  <si>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</si>
  <si>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</si>
  <si>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</si>
  <si>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</si>
  <si>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</si>
  <si>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</si>
  <si>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</si>
  <si>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</si>
  <si>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</si>
  <si>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</si>
  <si>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</si>
  <si>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</si>
  <si>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</si>
  <si>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</si>
  <si>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</si>
  <si>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</si>
  <si>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</si>
  <si>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</si>
  <si>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</si>
  <si>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</si>
  <si>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</si>
  <si>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</si>
  <si>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</si>
  <si>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</si>
  <si>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</si>
  <si>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</si>
  <si>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</si>
  <si>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</si>
  <si>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</si>
  <si>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</si>
  <si>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</si>
  <si>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</si>
  <si>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</si>
  <si>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</si>
  <si>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</si>
  <si>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</si>
  <si>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</si>
  <si>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</si>
  <si>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</si>
  <si>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</si>
  <si>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</si>
  <si>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</si>
  <si>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</si>
  <si>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</si>
  <si>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</si>
  <si>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</si>
  <si>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</si>
  <si>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</si>
  <si>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</si>
  <si>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</si>
  <si>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</si>
  <si>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</si>
  <si>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</si>
  <si>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</si>
  <si>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</si>
  <si>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</si>
  <si>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</si>
  <si>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</si>
  <si>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</si>
  <si>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</si>
  <si>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</si>
  <si>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</si>
  <si>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</si>
  <si>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</si>
  <si>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</si>
  <si>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</si>
  <si>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</si>
  <si>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</si>
  <si>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</si>
  <si>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</si>
  <si>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</si>
  <si>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</si>
  <si>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</si>
  <si>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</si>
  <si>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</si>
  <si>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</si>
  <si>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</si>
  <si>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</si>
  <si>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</si>
  <si>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</si>
  <si>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</si>
  <si>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</si>
  <si>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</si>
  <si>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</si>
  <si>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</si>
  <si>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</si>
  <si>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</si>
  <si>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</si>
  <si>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</si>
  <si>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</si>
  <si>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</si>
  <si>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</si>
  <si>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</si>
  <si>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</si>
  <si>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</si>
  <si>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</si>
  <si>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</si>
  <si>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</si>
  <si>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</si>
  <si>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</si>
  <si>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</si>
  <si>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</si>
  <si>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</si>
  <si>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</si>
  <si>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</si>
  <si>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</si>
  <si>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</si>
  <si>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</si>
  <si>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</si>
  <si>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</si>
  <si>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</si>
  <si>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</si>
  <si>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</si>
  <si>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</si>
  <si>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</si>
  <si>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</si>
  <si>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</si>
  <si>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</si>
  <si>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</si>
  <si>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</si>
  <si>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</si>
  <si>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</si>
  <si>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</si>
  <si>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</si>
  <si>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</si>
  <si>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</si>
  <si>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</si>
  <si>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</si>
  <si>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</si>
  <si>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</si>
  <si>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</si>
  <si>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</si>
  <si>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</si>
  <si>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</si>
  <si>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</si>
  <si>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</si>
  <si>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</si>
  <si>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</si>
  <si>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</si>
  <si>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</si>
  <si>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</si>
  <si>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</si>
  <si>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</si>
  <si>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</si>
  <si>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</si>
  <si>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</si>
  <si>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</si>
  <si>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</si>
  <si>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</si>
  <si>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</si>
  <si>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</si>
  <si>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</si>
  <si>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</si>
  <si>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</si>
  <si>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</si>
  <si>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</si>
  <si>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</si>
  <si>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</si>
  <si>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</si>
  <si>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</si>
  <si>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</si>
  <si>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</si>
  <si>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</si>
  <si>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</si>
  <si>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</si>
  <si>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</si>
  <si>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</si>
  <si>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</si>
  <si>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</si>
  <si>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</si>
  <si>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</si>
  <si>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</si>
  <si>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</si>
  <si>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</si>
  <si>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</si>
  <si>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</si>
  <si>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</si>
  <si>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</si>
  <si>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</si>
  <si>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</si>
  <si>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</si>
  <si>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</si>
  <si>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</si>
  <si>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</si>
  <si>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</si>
  <si>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</si>
  <si>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</si>
  <si>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</si>
  <si>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</si>
  <si>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</si>
  <si>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</si>
  <si>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</si>
  <si>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</si>
  <si>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</si>
  <si>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</si>
  <si>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</si>
  <si>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</si>
  <si>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</si>
  <si>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</si>
  <si>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</si>
  <si>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</si>
  <si>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</si>
  <si>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</si>
  <si>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</si>
  <si>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</si>
  <si>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</si>
  <si>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</si>
  <si>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</si>
  <si>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</si>
  <si>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</si>
  <si>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</si>
  <si>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</si>
  <si>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</si>
  <si>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</si>
  <si>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</si>
  <si>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</si>
  <si>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</si>
  <si>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</si>
  <si>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</si>
  <si>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</si>
  <si>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</si>
  <si>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</si>
  <si>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</si>
  <si>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</si>
  <si>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</si>
  <si>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</si>
  <si>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</si>
  <si>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</si>
  <si>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</si>
  <si>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</si>
  <si>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</si>
  <si>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</si>
  <si>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</si>
  <si>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</si>
  <si>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</si>
  <si>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</si>
  <si>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</si>
  <si>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</si>
  <si>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</si>
  <si>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</si>
  <si>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</si>
  <si>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</si>
  <si>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</si>
  <si>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</si>
  <si>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</si>
  <si>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</si>
  <si>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</si>
  <si>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</si>
  <si>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</si>
  <si>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</si>
  <si>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</si>
  <si>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</si>
  <si>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</si>
  <si>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</si>
  <si>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</si>
  <si>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</si>
  <si>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</si>
  <si>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</si>
  <si>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</si>
  <si>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</si>
  <si>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</si>
  <si>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</si>
  <si>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</si>
  <si>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</si>
  <si>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</si>
  <si>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</si>
  <si>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</si>
  <si>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</si>
  <si>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</si>
  <si>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</si>
  <si>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</si>
  <si>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</si>
  <si>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</si>
  <si>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</si>
  <si>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</si>
  <si>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</si>
  <si>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</si>
  <si>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</si>
  <si>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</si>
  <si>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</si>
  <si>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</si>
  <si>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</si>
  <si>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</si>
  <si>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</si>
  <si>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</si>
  <si>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</si>
  <si>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</si>
  <si>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</si>
  <si>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</si>
  <si>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</si>
  <si>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</si>
  <si>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</si>
  <si>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</si>
  <si>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</si>
  <si>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</si>
  <si>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</si>
  <si>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</si>
  <si>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</si>
  <si>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</si>
  <si>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</si>
  <si>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</si>
  <si>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</si>
  <si>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</si>
  <si>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</si>
  <si>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</si>
  <si>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</si>
  <si>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</si>
  <si>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</si>
  <si>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</si>
  <si>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</si>
  <si>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</si>
  <si>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</si>
  <si>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</si>
  <si>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</si>
  <si>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</si>
  <si>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</si>
  <si>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</si>
  <si>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</si>
  <si>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</si>
  <si>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</si>
  <si>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</si>
  <si>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</si>
  <si>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</si>
  <si>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</si>
  <si>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</si>
  <si>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</si>
  <si>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</si>
  <si>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</si>
  <si>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</si>
  <si>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</si>
  <si>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</si>
  <si>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</si>
  <si>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</si>
  <si>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</si>
  <si>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</si>
  <si>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</si>
  <si>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</si>
  <si>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</si>
  <si>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</si>
  <si>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</si>
  <si>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</si>
  <si>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</si>
  <si>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</si>
  <si>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</si>
  <si>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</si>
  <si>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</si>
  <si>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</si>
  <si>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</si>
  <si>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</si>
  <si>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</si>
  <si>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</si>
  <si>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</si>
  <si>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</si>
  <si>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</si>
  <si>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</si>
  <si>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</si>
  <si>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</si>
  <si>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</si>
  <si>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</si>
  <si>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</si>
  <si>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</si>
  <si>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</si>
  <si>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</si>
  <si>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</si>
  <si>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</si>
  <si>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</si>
  <si>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</si>
  <si>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</si>
  <si>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</si>
  <si>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</si>
  <si>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</si>
  <si>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</si>
  <si>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</si>
  <si>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</si>
  <si>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</si>
  <si>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</si>
  <si>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</si>
  <si>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</si>
  <si>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</si>
  <si>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</si>
  <si>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</si>
  <si>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</si>
  <si>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</si>
  <si>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</si>
  <si>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</si>
  <si>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</si>
  <si>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</si>
  <si>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</si>
  <si>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</si>
  <si>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</si>
  <si>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</si>
  <si>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</si>
  <si>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</si>
  <si>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</si>
  <si>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</si>
  <si>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</si>
  <si>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</si>
  <si>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</si>
  <si>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</si>
  <si>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</si>
  <si>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</si>
  <si>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</si>
  <si>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</si>
  <si>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</si>
  <si>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</si>
  <si>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</si>
  <si>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</si>
  <si>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</si>
  <si>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</si>
  <si>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</si>
  <si>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</si>
  <si>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</si>
  <si>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</si>
  <si>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</si>
  <si>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</si>
  <si>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</si>
  <si>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</si>
  <si>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</si>
  <si>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</si>
  <si>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</si>
  <si>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</si>
  <si>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</si>
  <si>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</si>
  <si>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</si>
  <si>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</si>
  <si>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</si>
  <si>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</si>
  <si>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</si>
  <si>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</si>
  <si>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</si>
  <si>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</si>
  <si>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</si>
  <si>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</si>
  <si>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</si>
  <si>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</si>
  <si>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</si>
  <si>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</si>
  <si>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</si>
  <si>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</si>
  <si>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</si>
  <si>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</si>
  <si>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</si>
  <si>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</si>
  <si>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</si>
  <si>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</si>
  <si>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</si>
  <si>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</si>
  <si>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</si>
  <si>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</si>
  <si>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</si>
  <si>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</si>
  <si>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</si>
  <si>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</si>
  <si>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</si>
  <si>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</si>
  <si>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</si>
  <si>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</si>
  <si>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</si>
  <si>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</si>
  <si>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</si>
  <si>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</si>
  <si>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</si>
  <si>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</si>
  <si>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</si>
  <si>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</si>
  <si>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</si>
  <si>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</si>
  <si>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</si>
  <si>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</si>
  <si>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</si>
  <si>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</si>
  <si>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</si>
  <si>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</si>
  <si>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</si>
  <si>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</si>
  <si>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</si>
  <si>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</si>
  <si>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</si>
  <si>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</si>
  <si>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</si>
  <si>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</si>
  <si>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</si>
  <si>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</si>
  <si>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</si>
  <si>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</si>
  <si>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</si>
  <si>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</si>
  <si>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</si>
  <si>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</si>
  <si>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</si>
  <si>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</si>
  <si>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</si>
  <si>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</si>
  <si>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</si>
  <si>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</si>
  <si>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</si>
  <si>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</si>
  <si>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</si>
  <si>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</si>
  <si>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</si>
  <si>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</si>
  <si>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</si>
  <si>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</si>
  <si>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</si>
  <si>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</si>
  <si>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</si>
  <si>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</si>
  <si>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</si>
  <si>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</si>
  <si>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</si>
  <si>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</si>
  <si>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</si>
  <si>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</si>
  <si>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</si>
  <si>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</si>
  <si>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</si>
  <si>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</si>
  <si>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</si>
  <si>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</si>
  <si>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</si>
  <si>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</si>
  <si>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</si>
  <si>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</si>
  <si>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</si>
  <si>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</si>
  <si>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</si>
  <si>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</si>
  <si>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</si>
  <si>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</si>
  <si>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</si>
  <si>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</si>
  <si>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</si>
  <si>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</si>
  <si>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</si>
  <si>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</si>
  <si>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</si>
  <si>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</si>
  <si>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</si>
  <si>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</si>
  <si>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</si>
  <si>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</si>
  <si>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</si>
  <si>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</si>
  <si>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</si>
  <si>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</si>
  <si>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</si>
  <si>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</si>
  <si>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</si>
  <si>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</si>
  <si>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</si>
  <si>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</si>
  <si>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</si>
  <si>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</si>
  <si>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</si>
  <si>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</si>
  <si>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</si>
  <si>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</si>
  <si>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</si>
  <si>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</si>
  <si>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</si>
  <si>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</si>
  <si>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</si>
  <si>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</si>
  <si>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</si>
  <si>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</si>
  <si>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</si>
  <si>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</si>
  <si>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</si>
  <si>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</si>
  <si>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</si>
  <si>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</si>
  <si>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</si>
  <si>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</si>
  <si>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</si>
  <si>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</si>
  <si>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</si>
  <si>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</si>
  <si>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</si>
  <si>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</si>
  <si>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</si>
  <si>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</si>
  <si>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</si>
  <si>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</si>
  <si>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</si>
  <si>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</si>
  <si>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</si>
  <si>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</si>
  <si>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</si>
  <si>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</si>
  <si>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</si>
  <si>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</si>
  <si>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</si>
  <si>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</si>
  <si>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</si>
  <si>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</si>
  <si>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</si>
  <si>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</si>
  <si>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</si>
  <si>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</si>
  <si>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</si>
  <si>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</si>
  <si>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</si>
  <si>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</si>
  <si>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</si>
  <si>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</si>
  <si>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</si>
  <si>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</si>
  <si>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</si>
  <si>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</si>
  <si>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</si>
  <si>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</si>
  <si>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</si>
  <si>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</si>
  <si>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</si>
  <si>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</si>
  <si>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</si>
  <si>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</si>
  <si>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</si>
  <si>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</si>
  <si>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</si>
  <si>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</si>
  <si>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</si>
  <si>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</si>
  <si>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</si>
  <si>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</si>
  <si>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</si>
  <si>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</si>
  <si>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</si>
  <si>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</si>
  <si>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</si>
  <si>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</si>
  <si>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</si>
  <si>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</si>
  <si>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</si>
  <si>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</si>
  <si>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</si>
  <si>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</si>
  <si>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</si>
  <si>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</si>
  <si>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</si>
  <si>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</si>
  <si>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</si>
  <si>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</si>
  <si>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</si>
  <si>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</si>
  <si>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</si>
  <si>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</si>
  <si>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</si>
  <si>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</si>
  <si>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</si>
  <si>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</si>
  <si>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</si>
  <si>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</si>
  <si>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</si>
  <si>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</si>
  <si>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</si>
  <si>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</si>
  <si>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</si>
  <si>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</si>
  <si>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</si>
  <si>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</si>
  <si>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</si>
  <si>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</si>
  <si>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</si>
  <si>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</si>
  <si>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</si>
  <si>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</si>
  <si>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</si>
  <si>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</si>
  <si>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</si>
  <si>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</si>
  <si>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</si>
  <si>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</si>
  <si>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</si>
  <si>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</si>
  <si>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</si>
  <si>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</si>
  <si>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</si>
  <si>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</si>
  <si>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</si>
  <si>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</si>
  <si>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</si>
  <si>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</si>
  <si>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</si>
  <si>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</si>
  <si>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</si>
  <si>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</si>
  <si>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</si>
  <si>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</si>
  <si>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</si>
  <si>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</si>
  <si>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</si>
  <si>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</si>
  <si>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</si>
  <si>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</si>
  <si>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</si>
  <si>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</si>
  <si>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</si>
  <si>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</si>
  <si>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</si>
  <si>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</si>
  <si>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</si>
  <si>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</si>
  <si>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</si>
  <si>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</si>
  <si>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</si>
  <si>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</si>
  <si>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</si>
  <si>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</si>
  <si>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</si>
  <si>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</si>
  <si>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</si>
  <si>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</si>
  <si>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</si>
  <si>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</si>
  <si>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</si>
  <si>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</si>
  <si>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</si>
  <si>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</si>
  <si>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</si>
  <si>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</si>
  <si>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</si>
  <si>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</si>
  <si>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</si>
  <si>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</si>
  <si>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</si>
  <si>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</si>
  <si>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</si>
  <si>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</si>
  <si>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</si>
  <si>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</si>
  <si>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</si>
  <si>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</si>
  <si>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</si>
  <si>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</si>
  <si>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</si>
  <si>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</si>
  <si>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</si>
  <si>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</si>
  <si>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</si>
  <si>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</si>
  <si>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</si>
  <si>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</si>
  <si>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</si>
  <si>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</si>
  <si>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</si>
  <si>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</si>
  <si>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</si>
  <si>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</si>
  <si>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</si>
  <si>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</si>
  <si>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</si>
  <si>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</si>
  <si>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</si>
  <si>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</si>
  <si>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</si>
  <si>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</si>
  <si>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</si>
  <si>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</si>
  <si>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</si>
  <si>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</si>
  <si>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</si>
  <si>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</si>
  <si>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</si>
  <si>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</si>
  <si>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</si>
  <si>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</si>
  <si>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</si>
  <si>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</si>
  <si>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</si>
  <si>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</si>
  <si>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</si>
  <si>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</si>
  <si>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</si>
  <si>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</si>
  <si>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</si>
  <si>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</si>
  <si>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</si>
  <si>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</si>
  <si>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</si>
  <si>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</si>
  <si>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</si>
  <si>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</si>
  <si>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</si>
  <si>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</si>
  <si>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</si>
  <si>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</si>
  <si>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</si>
  <si>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</si>
  <si>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</si>
  <si>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</si>
  <si>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</si>
  <si>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</si>
  <si>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</si>
  <si>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</si>
  <si>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</si>
  <si>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</si>
  <si>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</si>
  <si>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</si>
  <si>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</si>
  <si>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</si>
  <si>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</si>
  <si>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</si>
  <si>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</si>
  <si>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</si>
  <si>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</si>
  <si>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</si>
  <si>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</si>
  <si>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</si>
  <si>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</si>
  <si>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</si>
  <si>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</si>
  <si>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</si>
  <si>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</si>
  <si>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</si>
  <si>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</si>
  <si>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</si>
  <si>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</si>
  <si>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</si>
  <si>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</si>
  <si>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</si>
  <si>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</si>
  <si>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</si>
  <si>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</si>
  <si>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</si>
  <si>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</si>
  <si>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</si>
  <si>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</si>
  <si>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</si>
  <si>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</si>
  <si>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</si>
  <si>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</si>
  <si>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</si>
  <si>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</si>
  <si>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</si>
  <si>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</si>
  <si>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</si>
  <si>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</si>
  <si>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</si>
  <si>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</si>
  <si>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</si>
  <si>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</si>
  <si>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</si>
  <si>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</si>
  <si>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</si>
  <si>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</si>
  <si>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</si>
  <si>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</si>
  <si>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</si>
  <si>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</si>
  <si>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</si>
  <si>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</si>
  <si>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</si>
  <si>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</si>
  <si>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</si>
  <si>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</si>
  <si>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</si>
  <si>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</si>
  <si>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</si>
  <si>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</si>
  <si>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</si>
  <si>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</si>
  <si>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</si>
  <si>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</si>
  <si>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</si>
  <si>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</si>
  <si>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</si>
  <si>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</si>
  <si>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</si>
  <si>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</si>
  <si>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</si>
  <si>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</si>
  <si>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</si>
  <si>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</si>
  <si>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</si>
  <si>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</si>
  <si>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</si>
  <si>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</si>
  <si>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</si>
  <si>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</si>
  <si>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</si>
  <si>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</si>
  <si>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</si>
  <si>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</si>
  <si>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</si>
  <si>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</si>
  <si>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</si>
  <si>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</si>
  <si>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</si>
  <si>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</si>
  <si>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</si>
  <si>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</si>
  <si>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</si>
  <si>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</si>
  <si>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</si>
  <si>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</si>
  <si>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</si>
  <si>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</si>
  <si>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</si>
  <si>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</si>
  <si>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</si>
  <si>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</si>
  <si>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</si>
  <si>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</si>
  <si>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</si>
  <si>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</si>
  <si>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</si>
  <si>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</si>
  <si>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</si>
  <si>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</si>
  <si>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</si>
  <si>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</si>
  <si>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</si>
  <si>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</si>
  <si>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</si>
  <si>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</si>
  <si>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</si>
  <si>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</si>
  <si>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</si>
  <si>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</si>
  <si>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</si>
  <si>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</si>
  <si>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</si>
  <si>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</si>
  <si>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</si>
  <si>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</si>
  <si>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</si>
  <si>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</si>
  <si>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</si>
  <si>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</si>
  <si>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</si>
  <si>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</si>
  <si>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</si>
  <si>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</si>
  <si>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</si>
  <si>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</si>
  <si>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</si>
  <si>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</si>
  <si>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</si>
  <si>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</si>
  <si>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</si>
  <si>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</si>
  <si>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</si>
  <si>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</si>
  <si>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</si>
  <si>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</si>
  <si>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</si>
  <si>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</si>
  <si>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</si>
  <si>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</si>
  <si>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</si>
  <si>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</si>
  <si>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</si>
  <si>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</si>
  <si>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</si>
  <si>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</si>
  <si>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</si>
  <si>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</si>
  <si>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</si>
  <si>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</si>
  <si>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</si>
  <si>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</si>
  <si>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</si>
  <si>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</si>
  <si>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</si>
  <si>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</si>
  <si>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</si>
  <si>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</si>
  <si>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</si>
  <si>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</si>
  <si>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</si>
  <si>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</si>
  <si>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</si>
  <si>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</si>
  <si>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</si>
  <si>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</si>
  <si>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</si>
  <si>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</si>
  <si>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</si>
  <si>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</si>
  <si>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</si>
  <si>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</si>
  <si>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</si>
  <si>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</si>
  <si>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</si>
  <si>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</si>
  <si>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</si>
  <si>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</si>
  <si>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</si>
  <si>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</si>
  <si>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</si>
  <si>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</si>
  <si>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</si>
  <si>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</si>
  <si>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</si>
  <si>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</si>
  <si>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</si>
  <si>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</si>
  <si>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</si>
  <si>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</si>
  <si>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</si>
  <si>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</si>
  <si>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</si>
  <si>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</si>
  <si>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</si>
  <si>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</si>
  <si>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</si>
  <si>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</si>
  <si>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</si>
  <si>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</si>
  <si>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</si>
  <si>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</si>
  <si>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</si>
  <si>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</si>
  <si>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</si>
  <si>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</si>
  <si>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</si>
  <si>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</si>
  <si>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</si>
  <si>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</si>
  <si>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</si>
  <si>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</si>
  <si>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</si>
  <si>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</si>
  <si>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</si>
  <si>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</si>
  <si>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</si>
  <si>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</si>
  <si>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</si>
  <si>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</si>
  <si>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</si>
  <si>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</si>
  <si>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</si>
  <si>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</si>
  <si>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</si>
  <si>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</si>
  <si>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</si>
  <si>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</si>
  <si>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</si>
  <si>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</si>
  <si>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</si>
  <si>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</si>
  <si>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</si>
  <si>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</si>
  <si>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</si>
  <si>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</si>
  <si>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</si>
  <si>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</si>
  <si>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</si>
  <si>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</si>
  <si>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</si>
  <si>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</si>
  <si>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</si>
  <si>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</si>
  <si>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</si>
  <si>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</si>
  <si>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</si>
  <si>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</si>
  <si>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</si>
  <si>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</si>
  <si>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</si>
  <si>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</si>
  <si>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</si>
  <si>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</si>
  <si>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</si>
  <si>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</si>
  <si>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</si>
  <si>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</si>
  <si>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</si>
  <si>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</si>
  <si>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</si>
  <si>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</si>
  <si>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</si>
  <si>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</si>
  <si>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</si>
  <si>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</si>
  <si>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</si>
  <si>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</si>
  <si>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</si>
  <si>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</si>
  <si>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</si>
  <si>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</si>
  <si>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</si>
  <si>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</si>
  <si>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</si>
  <si>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</si>
  <si>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</si>
  <si>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</si>
  <si>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</si>
  <si>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</si>
  <si>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</si>
  <si>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</si>
  <si>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</si>
  <si>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</si>
  <si>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</si>
  <si>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</si>
  <si>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</si>
  <si>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</si>
  <si>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</si>
  <si>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</si>
  <si>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</si>
  <si>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</si>
  <si>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</si>
  <si>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</si>
  <si>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</si>
  <si>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</si>
  <si>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</si>
  <si>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</si>
  <si>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</si>
  <si>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</si>
  <si>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</si>
  <si>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</si>
  <si>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</si>
  <si>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</si>
  <si>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</si>
  <si>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</si>
  <si>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</si>
  <si>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</si>
  <si>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</si>
  <si>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</si>
  <si>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</si>
  <si>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</si>
  <si>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</si>
  <si>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</si>
  <si>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</si>
  <si>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</si>
  <si>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</si>
  <si>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</si>
  <si>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</si>
  <si>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</si>
  <si>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</si>
  <si>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</si>
  <si>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</si>
  <si>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</si>
  <si>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</si>
  <si>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</si>
  <si>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</si>
  <si>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</si>
  <si>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</si>
  <si>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</si>
  <si>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</si>
  <si>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</si>
  <si>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</si>
  <si>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</si>
  <si>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</si>
  <si>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</si>
  <si>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</si>
  <si>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</si>
  <si>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</si>
  <si>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</si>
  <si>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</si>
  <si>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</si>
  <si>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</si>
  <si>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</si>
  <si>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</si>
  <si>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</si>
  <si>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</si>
  <si>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</si>
  <si>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</si>
  <si>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</si>
  <si>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</si>
  <si>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</si>
  <si>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</si>
  <si>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</si>
  <si>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</si>
  <si>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</si>
  <si>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</si>
  <si>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</si>
  <si>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</si>
  <si>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</si>
  <si>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</si>
  <si>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</si>
  <si>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</si>
  <si>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</si>
  <si>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</si>
  <si>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</si>
  <si>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</si>
  <si>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</si>
  <si>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</si>
  <si>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</si>
  <si>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</si>
  <si>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</si>
  <si>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</si>
  <si>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</si>
  <si>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</si>
  <si>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</si>
  <si>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</si>
  <si>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</si>
  <si>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</si>
  <si>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</si>
  <si>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</si>
  <si>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</si>
  <si>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</si>
  <si>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</si>
  <si>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</si>
  <si>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</si>
  <si>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</si>
  <si>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</si>
  <si>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</si>
  <si>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</si>
  <si>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</si>
  <si>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</si>
  <si>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</si>
  <si>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</si>
  <si>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</si>
  <si>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</si>
  <si>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</si>
  <si>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</si>
  <si>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</si>
  <si>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</si>
  <si>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</si>
  <si>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</si>
  <si>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</si>
  <si>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</si>
  <si>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</si>
  <si>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</si>
  <si>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</si>
  <si>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</si>
  <si>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</si>
  <si>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</si>
  <si>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</si>
  <si>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</si>
  <si>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</si>
  <si>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</si>
  <si>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</si>
  <si>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</si>
  <si>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</si>
  <si>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</si>
  <si>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</si>
  <si>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</si>
  <si>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</si>
  <si>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</si>
  <si>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</si>
  <si>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</si>
  <si>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</si>
  <si>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</si>
  <si>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</si>
  <si>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</si>
  <si>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</si>
  <si>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</si>
  <si>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</si>
  <si>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</si>
  <si>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</si>
  <si>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</si>
  <si>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</si>
  <si>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</si>
  <si>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</si>
  <si>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</si>
  <si>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</si>
  <si>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</si>
  <si>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</si>
  <si>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</si>
  <si>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</si>
  <si>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</si>
  <si>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</si>
  <si>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</si>
  <si>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</si>
  <si>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</si>
  <si>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</si>
  <si>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</si>
  <si>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</si>
  <si>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</si>
  <si>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</si>
  <si>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</si>
  <si>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</si>
  <si>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</si>
  <si>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</si>
  <si>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</si>
  <si>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</si>
  <si>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</si>
  <si>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</si>
  <si>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</si>
  <si>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</si>
  <si>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</si>
  <si>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</si>
  <si>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</si>
  <si>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</si>
  <si>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</si>
  <si>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</si>
  <si>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</si>
  <si>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</si>
  <si>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</si>
  <si>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</si>
  <si>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</si>
  <si>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</si>
  <si>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</si>
  <si>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</si>
  <si>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</si>
  <si>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</si>
  <si>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</si>
  <si>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</si>
  <si>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</si>
  <si>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</si>
  <si>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</si>
  <si>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</si>
  <si>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</si>
  <si>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</si>
  <si>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</si>
  <si>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</si>
  <si>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</si>
  <si>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</si>
  <si>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</si>
  <si>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</si>
  <si>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</si>
  <si>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</si>
  <si>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</si>
  <si>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</si>
  <si>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</si>
  <si>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</si>
  <si>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</si>
  <si>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</si>
  <si>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</si>
  <si>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</si>
  <si>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</si>
  <si>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</si>
  <si>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</si>
  <si>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</si>
  <si>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</si>
  <si>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</si>
  <si>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</si>
  <si>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</si>
  <si>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</si>
  <si>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</si>
  <si>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</si>
  <si>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</si>
  <si>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</si>
  <si>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</si>
  <si>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</si>
  <si>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</si>
  <si>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</si>
  <si>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</si>
  <si>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</si>
  <si>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</si>
  <si>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</si>
  <si>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</si>
  <si>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</si>
  <si>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</si>
  <si>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</si>
  <si>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</si>
  <si>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</si>
  <si>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</si>
  <si>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</si>
  <si>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</si>
  <si>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</si>
  <si>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</si>
  <si>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</si>
  <si>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</si>
  <si>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</si>
  <si>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</si>
  <si>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</si>
  <si>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</si>
  <si>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</si>
  <si>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</si>
  <si>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</si>
  <si>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</si>
  <si>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</si>
  <si>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</si>
  <si>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</si>
  <si>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</si>
  <si>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</si>
  <si>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</si>
  <si>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</si>
  <si>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</si>
  <si>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</si>
  <si>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</si>
  <si>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</si>
  <si>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</si>
  <si>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</si>
  <si>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</si>
  <si>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</si>
  <si>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</si>
  <si>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</si>
  <si>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</si>
  <si>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</si>
  <si>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</si>
  <si>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</si>
  <si>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</si>
  <si>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</si>
  <si>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</si>
  <si>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</si>
  <si>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</si>
  <si>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</si>
  <si>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</si>
  <si>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</si>
  <si>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</si>
  <si>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</si>
  <si>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</si>
  <si>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</si>
  <si>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</si>
  <si>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</si>
  <si>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</si>
  <si>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</si>
  <si>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</si>
  <si>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</si>
  <si>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</si>
  <si>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</si>
  <si>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</si>
  <si>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</si>
  <si>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</si>
  <si>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</si>
  <si>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</si>
  <si>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</si>
  <si>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</si>
  <si>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</si>
  <si>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</si>
  <si>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</si>
  <si>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</si>
  <si>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</si>
  <si>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</si>
  <si>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</si>
  <si>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</si>
  <si>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</si>
  <si>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</si>
  <si>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</si>
  <si>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</si>
  <si>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</si>
  <si>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</si>
  <si>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</si>
  <si>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</si>
  <si>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</si>
  <si>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</si>
  <si>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</si>
  <si>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</si>
  <si>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</si>
  <si>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</si>
  <si>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</si>
  <si>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</si>
  <si>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</si>
  <si>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</si>
  <si>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</si>
  <si>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</si>
  <si>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</si>
  <si>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</si>
  <si>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</si>
  <si>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</si>
  <si>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</si>
  <si>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</si>
  <si>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</si>
  <si>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</si>
  <si>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</si>
  <si>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</si>
  <si>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</si>
  <si>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</si>
  <si>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</si>
  <si>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</si>
  <si>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</si>
  <si>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</si>
  <si>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</si>
  <si>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</si>
  <si>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</si>
  <si>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</si>
  <si>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</si>
  <si>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</si>
  <si>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</si>
  <si>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</si>
  <si>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</si>
  <si>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</si>
  <si>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</si>
  <si>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</si>
  <si>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</si>
  <si>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</si>
  <si>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</si>
  <si>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</si>
  <si>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</si>
  <si>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</si>
  <si>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</si>
  <si>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</si>
  <si>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</si>
  <si>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</si>
  <si>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</si>
  <si>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</si>
  <si>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</si>
  <si>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</si>
  <si>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</si>
  <si>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</si>
  <si>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</si>
  <si>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</si>
  <si>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</si>
  <si>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</si>
  <si>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</si>
  <si>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</si>
  <si>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</si>
  <si>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</si>
  <si>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</si>
  <si>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</si>
  <si>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</si>
  <si>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</si>
  <si>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</si>
  <si>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</si>
  <si>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</si>
  <si>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</si>
  <si>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</si>
  <si>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</si>
  <si>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</si>
  <si>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</si>
  <si>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</si>
  <si>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</si>
  <si>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</si>
  <si>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</si>
  <si>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</si>
  <si>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</si>
  <si>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</si>
  <si>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</si>
  <si>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</si>
  <si>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</si>
  <si>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</si>
  <si>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</si>
  <si>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</si>
  <si>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</si>
  <si>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</si>
  <si>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</si>
  <si>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</si>
  <si>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</si>
  <si>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</si>
  <si>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</si>
  <si>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</si>
  <si>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</si>
  <si>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</si>
  <si>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</si>
  <si>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</si>
  <si>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</si>
  <si>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</si>
  <si>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</si>
  <si>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</si>
  <si>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</si>
  <si>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</si>
  <si>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</si>
  <si>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</si>
  <si>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</si>
  <si>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</si>
  <si>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</si>
  <si>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</si>
  <si>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</si>
  <si>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</si>
  <si>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</si>
  <si>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</si>
  <si>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</si>
  <si>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</si>
  <si>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</si>
  <si>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</si>
  <si>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</si>
  <si>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</si>
  <si>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</si>
  <si>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</si>
  <si>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</si>
  <si>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</si>
  <si>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</si>
  <si>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</si>
  <si>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</si>
  <si>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</si>
  <si>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</si>
  <si>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</si>
  <si>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</si>
  <si>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</si>
  <si>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</si>
  <si>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</si>
  <si>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</si>
  <si>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</si>
  <si>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</si>
  <si>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</si>
  <si>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</si>
  <si>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</si>
  <si>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</si>
  <si>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</si>
  <si>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</si>
  <si>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</si>
  <si>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</si>
  <si>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</si>
  <si>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</si>
  <si>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</si>
  <si>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</si>
  <si>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</si>
  <si>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</si>
  <si>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</si>
  <si>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</si>
  <si>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</si>
  <si>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</si>
  <si>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</si>
  <si>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</si>
  <si>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</si>
  <si>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</si>
  <si>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</si>
  <si>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</si>
  <si>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</si>
  <si>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</si>
  <si>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</si>
  <si>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</si>
  <si>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</si>
  <si>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</si>
  <si>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</si>
  <si>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</si>
  <si>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</si>
  <si>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</si>
  <si>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</si>
  <si>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</si>
  <si>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</si>
  <si>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</si>
  <si>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</si>
  <si>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</si>
  <si>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</si>
  <si>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</si>
  <si>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</si>
  <si>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</si>
  <si>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</si>
  <si>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</si>
  <si>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</si>
  <si>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</si>
  <si>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</si>
  <si>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</si>
  <si>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</si>
  <si>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</si>
  <si>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</si>
  <si>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</si>
  <si>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</si>
  <si>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</si>
  <si>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</si>
  <si>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</si>
  <si>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</si>
  <si>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</si>
  <si>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</si>
  <si>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</si>
  <si>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</si>
  <si>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</si>
  <si>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</si>
  <si>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</si>
  <si>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</si>
  <si>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</si>
  <si>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</si>
  <si>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</si>
  <si>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</si>
  <si>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</si>
  <si>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</si>
  <si>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</si>
  <si>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</si>
  <si>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</si>
  <si>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</si>
  <si>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</si>
  <si>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</si>
  <si>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</si>
  <si>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</si>
  <si>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</si>
  <si>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</si>
  <si>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</si>
  <si>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</si>
  <si>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</si>
  <si>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</si>
  <si>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</si>
  <si>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</si>
  <si>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</si>
  <si>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</si>
  <si>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</si>
  <si>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</si>
  <si>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</si>
  <si>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</si>
  <si>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</si>
  <si>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</si>
  <si>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</si>
  <si>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</si>
  <si>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</si>
  <si>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</si>
  <si>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</si>
  <si>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</si>
  <si>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</si>
  <si>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</si>
  <si>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</si>
  <si>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</si>
  <si>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</si>
  <si>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</si>
  <si>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</si>
  <si>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</si>
  <si>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</si>
  <si>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</si>
  <si>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</si>
  <si>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</si>
  <si>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</si>
  <si>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</si>
  <si>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</si>
  <si>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</si>
  <si>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</si>
  <si>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</si>
  <si>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</si>
  <si>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</si>
  <si>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</si>
  <si>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</si>
  <si>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</si>
  <si>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</si>
  <si>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</si>
  <si>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</si>
  <si>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</si>
  <si>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</si>
  <si>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</si>
  <si>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</si>
  <si>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</si>
  <si>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</si>
  <si>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</si>
  <si>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</si>
  <si>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</si>
  <si>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</si>
  <si>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</si>
  <si>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</si>
  <si>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</si>
  <si>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</si>
  <si>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</si>
  <si>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</si>
  <si>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</si>
  <si>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</si>
  <si>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</si>
  <si>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</si>
  <si>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</si>
  <si>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</si>
  <si>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</si>
  <si>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</si>
  <si>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</si>
  <si>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</si>
  <si>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</si>
  <si>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</si>
  <si>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</si>
  <si>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</si>
  <si>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</si>
  <si>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</si>
  <si>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</si>
  <si>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</si>
  <si>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</si>
  <si>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</si>
  <si>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</si>
  <si>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</si>
  <si>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</si>
  <si>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</si>
  <si>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</si>
  <si>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</si>
  <si>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</si>
  <si>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</si>
  <si>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</si>
  <si>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</si>
  <si>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</si>
  <si>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</si>
  <si>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</si>
  <si>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</si>
  <si>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</si>
  <si>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</si>
  <si>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</si>
  <si>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</si>
  <si>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</si>
  <si>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</si>
  <si>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</si>
  <si>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</si>
  <si>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</si>
  <si>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</si>
  <si>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</si>
  <si>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</si>
  <si>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</si>
  <si>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</si>
  <si>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</si>
  <si>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</si>
  <si>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</si>
  <si>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</si>
  <si>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</si>
  <si>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</si>
  <si>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</si>
  <si>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</si>
  <si>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</si>
  <si>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</si>
  <si>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</si>
  <si>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</si>
  <si>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</si>
  <si>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</si>
  <si>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</si>
  <si>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</si>
  <si>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</si>
  <si>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</si>
  <si>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</si>
  <si>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</si>
  <si>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</si>
  <si>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</si>
  <si>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</si>
  <si>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</si>
  <si>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</si>
  <si>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</si>
  <si>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</si>
  <si>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</si>
  <si>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</si>
  <si>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</si>
  <si>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</si>
  <si>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</si>
  <si>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</si>
  <si>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</si>
  <si>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</si>
  <si>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</si>
  <si>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</si>
  <si>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</si>
  <si>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</si>
  <si>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</si>
  <si>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</si>
  <si>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</si>
  <si>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</si>
  <si>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</si>
  <si>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</si>
  <si>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</si>
  <si>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</si>
  <si>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</si>
  <si>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</si>
  <si>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</si>
  <si>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</si>
  <si>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</si>
  <si>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</si>
  <si>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</si>
  <si>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</si>
  <si>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</si>
  <si>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</si>
  <si>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</si>
  <si>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</si>
  <si>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</si>
  <si>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</si>
  <si>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</si>
  <si>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</si>
  <si>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</si>
  <si>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</si>
  <si>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</si>
  <si>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</si>
  <si>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</si>
  <si>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</si>
  <si>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</si>
  <si>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</si>
  <si>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</si>
  <si>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</si>
  <si>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</si>
  <si>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</si>
  <si>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</si>
  <si>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</si>
  <si>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</si>
  <si>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</si>
  <si>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</si>
  <si>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</si>
  <si>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</si>
  <si>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</si>
  <si>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</si>
  <si>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</si>
  <si>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</si>
  <si>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</si>
  <si>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</si>
  <si>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</si>
  <si>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</si>
  <si>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</si>
  <si>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</si>
  <si>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</si>
  <si>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</si>
  <si>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</si>
  <si>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</si>
  <si>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</si>
  <si>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</si>
  <si>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</si>
  <si>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</si>
  <si>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</si>
  <si>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</si>
  <si>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</si>
  <si>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</si>
  <si>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</si>
  <si>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</si>
  <si>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</si>
  <si>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</si>
  <si>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</si>
  <si>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</si>
  <si>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</si>
  <si>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</si>
  <si>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</si>
  <si>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</si>
  <si>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</si>
  <si>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</si>
  <si>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</si>
  <si>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</si>
  <si>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</si>
  <si>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</si>
  <si>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</si>
  <si>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</si>
  <si>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</si>
  <si>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</si>
  <si>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</si>
  <si>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</si>
  <si>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</si>
  <si>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</si>
  <si>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</si>
  <si>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</si>
  <si>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</si>
  <si>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</si>
  <si>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</si>
  <si>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</si>
  <si>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</si>
  <si>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</si>
  <si>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</si>
  <si>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</si>
  <si>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</si>
  <si>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Cell Phone Stand Holder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</si>
  <si>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</si>
  <si>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</si>
  <si>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</si>
  <si>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</si>
  <si>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</si>
  <si>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</si>
  <si>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</si>
  <si>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</si>
  <si>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</si>
  <si>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</si>
  <si>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</si>
  <si>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</si>
  <si>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</si>
  <si>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</si>
  <si>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</si>
  <si>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</si>
  <si>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</si>
  <si>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</si>
  <si>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</si>
  <si>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</si>
  <si>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</si>
  <si>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</si>
  <si>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</si>
  <si>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</si>
  <si>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</si>
  <si>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</si>
  <si>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</si>
  <si>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</si>
  <si>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</si>
  <si>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</si>
  <si>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</si>
  <si>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</si>
  <si>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</si>
  <si>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</si>
  <si>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</si>
  <si>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</si>
  <si>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</si>
  <si>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</si>
  <si>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</si>
  <si>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</si>
  <si>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</si>
  <si>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</si>
  <si>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</si>
  <si>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</si>
  <si>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</si>
  <si>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</si>
  <si>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</si>
  <si>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</si>
  <si>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</si>
  <si>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</si>
  <si>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</si>
  <si>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</si>
  <si>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</si>
  <si>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</si>
  <si>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</si>
  <si>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</si>
  <si>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</si>
  <si>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</si>
  <si>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</si>
  <si>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</si>
  <si>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</si>
  <si>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</si>
  <si>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</si>
  <si>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</si>
  <si>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</si>
  <si>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</si>
  <si>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</si>
  <si>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</si>
  <si>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</si>
  <si>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</si>
  <si>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</si>
  <si>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</si>
  <si>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</si>
  <si>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</si>
  <si>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</si>
  <si>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</si>
  <si>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</si>
  <si>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</si>
  <si>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</si>
  <si>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</si>
  <si>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</si>
  <si>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</si>
  <si>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</si>
  <si>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</si>
  <si>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</si>
  <si>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</si>
  <si>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</si>
  <si>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</si>
  <si>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</si>
  <si>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</si>
  <si>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</si>
  <si>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</si>
  <si>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</si>
  <si>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</si>
  <si>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</si>
  <si>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</si>
  <si>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</si>
  <si>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</si>
  <si>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</si>
  <si>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</si>
  <si>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</si>
  <si>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</si>
  <si>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</si>
  <si>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</si>
  <si>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</si>
  <si>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</si>
  <si>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</si>
  <si>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</si>
  <si>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</si>
  <si>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</si>
  <si>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</si>
  <si>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</si>
  <si>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</si>
  <si>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</si>
  <si>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</si>
  <si>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</si>
  <si>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</si>
  <si>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</si>
  <si>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</si>
  <si>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</si>
  <si>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</si>
  <si>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</si>
  <si>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</si>
  <si>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</si>
  <si>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</si>
  <si>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</si>
  <si>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</si>
  <si>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</si>
  <si>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</si>
  <si>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</si>
  <si>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</si>
  <si>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</si>
  <si>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</si>
  <si>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</si>
  <si>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</si>
  <si>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</si>
  <si>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</si>
  <si>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</si>
  <si>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</si>
  <si>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</si>
  <si>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</si>
  <si>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</si>
  <si>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</si>
  <si>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</si>
  <si>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</si>
  <si>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</si>
  <si>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</si>
  <si>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</si>
  <si>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</si>
  <si>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</si>
  <si>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</si>
  <si>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</si>
  <si>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</si>
  <si>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</si>
  <si>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</si>
  <si>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</si>
  <si>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</si>
  <si>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</si>
  <si>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</si>
  <si>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</si>
  <si>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</si>
  <si>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</si>
  <si>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</si>
  <si>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</si>
  <si>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</si>
  <si>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</si>
  <si>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</si>
  <si>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</si>
  <si>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</si>
  <si>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</si>
  <si>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</si>
  <si>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</si>
  <si>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</si>
  <si>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</si>
  <si>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</si>
  <si>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</si>
  <si>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</si>
  <si>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</si>
  <si>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</si>
  <si>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</si>
  <si>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</si>
  <si>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</si>
  <si>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</si>
  <si>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</si>
  <si>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</si>
  <si>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</si>
  <si>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</si>
  <si>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</si>
  <si>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</si>
  <si>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</si>
  <si>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</si>
  <si>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</si>
  <si>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</si>
  <si>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</si>
  <si>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</si>
  <si>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</si>
  <si>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</si>
  <si>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</si>
  <si>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</si>
  <si>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</si>
  <si>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</si>
  <si>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</si>
  <si>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</si>
  <si>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</si>
  <si>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</si>
  <si>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</si>
  <si>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</si>
  <si>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</si>
  <si>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</si>
  <si>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</si>
  <si>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</si>
  <si>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</si>
  <si>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</si>
  <si>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</si>
  <si>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</si>
  <si>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</si>
  <si>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</si>
  <si>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</si>
  <si>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</si>
  <si>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</si>
  <si>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</si>
  <si>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</si>
  <si>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</si>
  <si>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</si>
  <si>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</si>
  <si>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</si>
  <si>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</si>
  <si>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</si>
  <si>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</si>
  <si>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</si>
  <si>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</si>
  <si>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</si>
  <si>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</si>
  <si>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</si>
  <si>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</si>
  <si>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</si>
  <si>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</si>
  <si>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</si>
  <si>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</si>
  <si>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</si>
  <si>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</si>
  <si>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</si>
  <si>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</si>
  <si>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</si>
  <si>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</si>
  <si>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</si>
  <si>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</si>
  <si>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</si>
  <si>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</si>
  <si>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</si>
  <si>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</si>
  <si>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</si>
  <si>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</si>
  <si>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</si>
  <si>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</si>
  <si>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</si>
  <si>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</si>
  <si>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</si>
  <si>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</si>
  <si>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</si>
  <si>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</si>
  <si>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</si>
  <si>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</si>
  <si>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</si>
  <si>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</si>
  <si>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</si>
  <si>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</si>
  <si>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</si>
  <si>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</si>
  <si>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</si>
  <si>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</si>
  <si>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</si>
  <si>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</si>
  <si>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</si>
  <si>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</si>
  <si>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</si>
  <si>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</si>
  <si>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</si>
  <si>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</si>
  <si>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</si>
  <si>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</si>
  <si>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</si>
  <si>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</si>
  <si>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</si>
  <si>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</si>
  <si>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</si>
  <si>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</si>
  <si>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</si>
  <si>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</si>
  <si>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</si>
  <si>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</si>
  <si>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</si>
  <si>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</si>
  <si>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</si>
  <si>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</si>
  <si>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</si>
  <si>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</si>
  <si>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</si>
  <si>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</si>
  <si>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</si>
  <si>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</si>
  <si>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</si>
  <si>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</si>
  <si>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</si>
  <si>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</si>
  <si>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</si>
  <si>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</si>
  <si>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</si>
  <si>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</si>
  <si>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</si>
  <si>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</si>
  <si>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</si>
  <si>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</si>
  <si>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</si>
  <si>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</si>
  <si>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</si>
  <si>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</si>
  <si>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</si>
  <si>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</si>
  <si>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</si>
  <si>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</si>
  <si>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</si>
  <si>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</si>
  <si>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</si>
  <si>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</si>
  <si>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</si>
  <si>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</si>
  <si>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</si>
  <si>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</si>
  <si>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</si>
  <si>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</si>
  <si>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</si>
  <si>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</si>
  <si>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</si>
  <si>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</si>
  <si>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</si>
  <si>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</si>
  <si>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</si>
  <si>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</si>
  <si>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</si>
  <si>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</si>
  <si>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</si>
  <si>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</si>
  <si>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</si>
  <si>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</si>
  <si>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</si>
  <si>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</si>
  <si>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</si>
  <si>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</si>
  <si>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</si>
  <si>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</si>
  <si>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</si>
  <si>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</si>
  <si>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</si>
  <si>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</si>
  <si>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</si>
  <si>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</si>
  <si>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</si>
  <si>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</si>
  <si>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</si>
  <si>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</si>
  <si>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</si>
  <si>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</si>
  <si>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</si>
  <si>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</si>
  <si>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</si>
  <si>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</si>
  <si>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</si>
  <si>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</si>
  <si>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</si>
  <si>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</si>
  <si>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</si>
  <si>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</si>
  <si>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</si>
  <si>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</si>
  <si>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</si>
  <si>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</si>
  <si>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</si>
  <si>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</si>
  <si>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</si>
  <si>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</si>
  <si>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</si>
  <si>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</si>
  <si>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</si>
  <si>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</si>
  <si>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</si>
  <si>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</si>
  <si>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</si>
  <si>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</si>
  <si>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</si>
  <si>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</si>
  <si>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</si>
  <si>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</si>
  <si>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</si>
  <si>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</si>
  <si>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</si>
  <si>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</si>
  <si>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</si>
  <si>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</si>
  <si>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</si>
  <si>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</si>
  <si>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</si>
  <si>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</si>
  <si>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</si>
  <si>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</si>
  <si>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</si>
  <si>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</si>
  <si>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</si>
  <si>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</si>
  <si>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</si>
  <si>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</si>
  <si>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</si>
  <si>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</si>
  <si>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</si>
  <si>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</si>
  <si>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</si>
  <si>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</si>
  <si>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</si>
  <si>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</si>
  <si>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</si>
  <si>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</si>
  <si>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</si>
  <si>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</si>
  <si>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</si>
  <si>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</si>
  <si>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</si>
  <si>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</si>
  <si>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</si>
  <si>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</si>
  <si>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</si>
  <si>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</si>
  <si>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</si>
  <si>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</si>
  <si>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</si>
  <si>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</si>
  <si>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</si>
  <si>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</si>
  <si>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</si>
  <si>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</si>
  <si>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</si>
  <si>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</si>
  <si>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</si>
  <si>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</si>
  <si>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</si>
  <si>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</si>
  <si>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</si>
  <si>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</si>
  <si>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</si>
  <si>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</si>
  <si>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</si>
  <si>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</si>
  <si>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</si>
  <si>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</si>
  <si>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</si>
  <si>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</si>
  <si>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</si>
  <si>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</si>
  <si>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</si>
  <si>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</si>
  <si>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</si>
  <si>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</si>
  <si>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</si>
  <si>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</si>
  <si>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</si>
  <si>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</si>
  <si>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</si>
  <si>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</si>
  <si>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</si>
  <si>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</si>
  <si>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</si>
  <si>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</si>
  <si>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</si>
  <si>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</si>
  <si>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</si>
  <si>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</si>
  <si>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</si>
  <si>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</si>
  <si>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</si>
  <si>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</si>
  <si>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</si>
  <si>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</si>
  <si>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</si>
  <si>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</si>
  <si>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</si>
  <si>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</si>
  <si>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</si>
  <si>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</si>
  <si>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</si>
  <si>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</si>
  <si>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</si>
  <si>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</si>
  <si>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</si>
  <si>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</si>
  <si>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</si>
  <si>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</si>
  <si>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</si>
  <si>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</si>
  <si>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</si>
  <si>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</si>
  <si>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</si>
  <si>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</si>
  <si>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</si>
  <si>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</si>
  <si>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</si>
  <si>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</si>
  <si>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</si>
  <si>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</si>
  <si>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</si>
  <si>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</si>
  <si>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</si>
  <si>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</si>
  <si>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</si>
  <si>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</si>
  <si>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</si>
  <si>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</si>
  <si>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</si>
  <si>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</si>
  <si>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</si>
  <si>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</si>
  <si>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</si>
  <si>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</si>
  <si>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</si>
  <si>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</si>
  <si>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</si>
  <si>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</si>
  <si>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</si>
  <si>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</si>
  <si>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</si>
  <si>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</si>
  <si>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</si>
  <si>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</si>
  <si>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</si>
  <si>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</si>
  <si>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</si>
  <si>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</si>
  <si>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</si>
  <si>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</si>
  <si>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</si>
  <si>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</si>
  <si>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</si>
  <si>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</si>
  <si>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</si>
  <si>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</si>
  <si>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</si>
  <si>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</si>
  <si>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</si>
  <si>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</si>
  <si>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</si>
  <si>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</si>
  <si>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</si>
  <si>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</si>
  <si>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</si>
  <si>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</si>
  <si>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</si>
  <si>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</si>
  <si>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</si>
  <si>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</si>
  <si>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</si>
  <si>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</si>
  <si>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</si>
  <si>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</si>
  <si>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</si>
  <si>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</si>
  <si>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</si>
  <si>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</si>
  <si>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</si>
  <si>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</si>
  <si>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</si>
  <si>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</si>
  <si>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</si>
  <si>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</si>
  <si>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</si>
  <si>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</si>
  <si>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</si>
  <si>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</si>
  <si>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</si>
  <si>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</si>
  <si>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</si>
  <si>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</si>
  <si>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</si>
  <si>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</si>
  <si>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</si>
  <si>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</si>
  <si>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</si>
  <si>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</si>
  <si>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</si>
  <si>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</si>
  <si>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</si>
  <si>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</si>
  <si>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</si>
  <si>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</si>
  <si>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</si>
  <si>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</si>
  <si>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</si>
  <si>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</si>
  <si>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</si>
  <si>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</si>
  <si>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</si>
  <si>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</si>
  <si>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</si>
  <si>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</si>
  <si>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</si>
  <si>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</si>
  <si>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</si>
  <si>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</si>
  <si>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</si>
  <si>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</si>
  <si>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</si>
  <si>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</si>
  <si>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</si>
  <si>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</si>
  <si>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</si>
  <si>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</si>
  <si>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</si>
  <si>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</si>
  <si>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</si>
  <si>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</si>
  <si>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</si>
  <si>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</si>
  <si>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</si>
  <si>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</si>
  <si>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</si>
  <si>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</si>
  <si>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</si>
  <si>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</si>
  <si>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</si>
  <si>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</si>
  <si>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</si>
  <si>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</si>
  <si>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</si>
  <si>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</si>
  <si>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</si>
  <si>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</si>
  <si>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</si>
  <si>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</si>
  <si>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</si>
  <si>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</si>
  <si>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</si>
  <si>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</si>
  <si>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</si>
  <si>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</si>
  <si>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</si>
  <si>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</si>
  <si>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</si>
  <si>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</si>
  <si>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</si>
  <si>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</si>
  <si>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</si>
  <si>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</si>
  <si>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</si>
  <si>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</si>
  <si>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</si>
  <si>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</si>
  <si>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</si>
  <si>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</si>
  <si>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</si>
  <si>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</si>
  <si>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</si>
  <si>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</si>
  <si>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</si>
  <si>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</si>
  <si>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</si>
  <si>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</si>
  <si>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</si>
  <si>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</si>
  <si>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</si>
  <si>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</si>
  <si>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</si>
  <si>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</si>
  <si>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</si>
  <si>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</si>
  <si>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</si>
  <si>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</si>
  <si>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</si>
  <si>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</si>
  <si>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</si>
  <si>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</si>
  <si>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</si>
  <si>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</si>
  <si>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</si>
  <si>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</si>
  <si>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</si>
  <si>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</si>
  <si>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</si>
  <si>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</si>
  <si>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</si>
  <si>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</si>
  <si>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</si>
  <si>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</si>
  <si>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</si>
  <si>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</si>
  <si>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</si>
  <si>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</si>
  <si>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</si>
  <si>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</si>
  <si>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</si>
  <si>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</si>
  <si>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</si>
  <si>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</si>
  <si>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</si>
  <si>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</si>
  <si>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</si>
  <si>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</si>
  <si>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</si>
  <si>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</si>
  <si>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</si>
  <si>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</si>
  <si>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</si>
  <si>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</si>
  <si>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</si>
  <si>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</si>
  <si>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</si>
  <si>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</si>
  <si>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</si>
  <si>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</si>
  <si>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</si>
  <si>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</si>
  <si>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</si>
  <si>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</si>
  <si>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</si>
  <si>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</si>
  <si>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</si>
  <si>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</si>
  <si>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</si>
  <si>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</si>
  <si>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</si>
  <si>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</si>
  <si>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</si>
  <si>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</si>
  <si>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</si>
  <si>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</si>
  <si>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</si>
  <si>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</si>
  <si>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</si>
  <si>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</si>
  <si>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</si>
  <si>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</si>
  <si>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</si>
  <si>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</si>
  <si>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</si>
  <si>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</si>
  <si>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</si>
  <si>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</si>
  <si>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</si>
  <si>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</si>
  <si>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</si>
  <si>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</si>
  <si>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</si>
  <si>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</si>
  <si>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</si>
  <si>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</si>
  <si>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</si>
  <si>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</si>
  <si>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</si>
  <si>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</si>
  <si>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</si>
  <si>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</si>
  <si>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</si>
  <si>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</si>
  <si>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</si>
  <si>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</si>
  <si>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</si>
  <si>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</si>
  <si>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</si>
  <si>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</si>
  <si>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</si>
  <si>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</si>
  <si>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</si>
  <si>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</si>
  <si>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</si>
  <si>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</si>
  <si>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</si>
  <si>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</si>
  <si>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</si>
  <si>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</si>
  <si>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</si>
  <si>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</si>
  <si>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</si>
  <si>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</si>
  <si>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</si>
  <si>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</si>
  <si>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</si>
  <si>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</si>
  <si>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</si>
  <si>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</si>
  <si>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</si>
  <si>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</si>
  <si>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</si>
  <si>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</si>
  <si>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</si>
  <si>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</si>
  <si>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</si>
  <si>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</si>
  <si>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</si>
  <si>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</si>
  <si>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</si>
  <si>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</si>
  <si>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</si>
  <si>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</si>
  <si>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</si>
  <si>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</si>
  <si>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</si>
  <si>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</si>
  <si>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</si>
  <si>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</si>
  <si>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</si>
  <si>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</si>
  <si>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</si>
  <si>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</si>
  <si>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</si>
  <si>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</si>
  <si>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</si>
  <si>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</si>
  <si>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</si>
  <si>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</si>
  <si>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</si>
  <si>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</si>
  <si>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</si>
  <si>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</si>
  <si>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</si>
  <si>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</si>
  <si>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</si>
  <si>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</si>
  <si>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</si>
  <si>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</si>
  <si>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</si>
  <si>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</si>
  <si>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</si>
  <si>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</si>
  <si>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</si>
  <si>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</si>
  <si>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</si>
  <si>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</si>
  <si>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</si>
  <si>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</si>
  <si>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</si>
  <si>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</si>
  <si>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</si>
  <si>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</si>
  <si>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</si>
  <si>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</si>
  <si>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</si>
  <si>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</si>
  <si>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</si>
  <si>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</si>
  <si>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</si>
  <si>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</si>
  <si>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</si>
  <si>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</si>
  <si>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</si>
  <si>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</si>
  <si>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</si>
  <si>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</si>
  <si>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</si>
  <si>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</si>
  <si>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</si>
  <si>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</si>
  <si>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</si>
  <si>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</si>
  <si>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</si>
  <si>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</si>
  <si>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</si>
  <si>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</si>
  <si>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</si>
  <si>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</si>
  <si>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</si>
  <si>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</si>
  <si>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</si>
  <si>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</si>
  <si>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</si>
  <si>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</si>
  <si>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</si>
  <si>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</si>
  <si>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</si>
  <si>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</si>
  <si>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</si>
  <si>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</si>
  <si>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</si>
  <si>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</si>
  <si>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</si>
  <si>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</si>
  <si>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</si>
  <si>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</si>
  <si>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</si>
  <si>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</si>
  <si>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</si>
  <si>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</si>
  <si>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</si>
  <si>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</si>
  <si>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</si>
  <si>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</si>
  <si>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</si>
  <si>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</si>
  <si>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</si>
  <si>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</si>
  <si>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</si>
  <si>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</si>
  <si>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</si>
  <si>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</si>
  <si>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</si>
  <si>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</si>
  <si>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</si>
  <si>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</si>
  <si>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</si>
  <si>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</si>
  <si>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</si>
  <si>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</si>
  <si>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</si>
  <si>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</si>
  <si>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</si>
  <si>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</si>
  <si>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</si>
  <si>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</si>
  <si>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</si>
  <si>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</si>
  <si>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</si>
  <si>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</si>
  <si>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</si>
  <si>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</si>
  <si>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</si>
  <si>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</si>
  <si>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</si>
  <si>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</si>
  <si>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</si>
  <si>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</si>
  <si>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</si>
  <si>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</si>
  <si>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</si>
  <si>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</si>
  <si>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</si>
  <si>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</si>
  <si>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</si>
  <si>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</si>
  <si>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</si>
  <si>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</si>
  <si>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</si>
  <si>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</si>
  <si>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</si>
  <si>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</si>
  <si>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</si>
  <si>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</si>
  <si>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</si>
  <si>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</si>
  <si>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</si>
  <si>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</si>
  <si>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</si>
  <si>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</si>
  <si>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</si>
  <si>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</si>
  <si>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</si>
  <si>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</si>
  <si>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</si>
  <si>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</si>
  <si>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</si>
  <si>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</si>
  <si>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</si>
  <si>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</si>
  <si>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</si>
  <si>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</si>
  <si>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</si>
  <si>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</si>
  <si>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</si>
  <si>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</si>
  <si>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</si>
  <si>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</si>
  <si>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</si>
  <si>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</si>
  <si>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</si>
  <si>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</si>
  <si>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</si>
  <si>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</si>
  <si>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</si>
  <si>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</si>
  <si>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</si>
  <si>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</si>
  <si>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</si>
  <si>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</si>
  <si>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</si>
  <si>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</si>
  <si>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</si>
  <si>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</si>
  <si>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</si>
  <si>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</si>
  <si>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</si>
  <si>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</si>
  <si>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</si>
  <si>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</si>
  <si>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</si>
  <si>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</si>
  <si>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</si>
  <si>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</si>
  <si>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</si>
  <si>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</si>
  <si>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</si>
  <si>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</si>
  <si>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</si>
  <si>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</si>
  <si>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</si>
  <si>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</si>
  <si>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</si>
  <si>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</si>
  <si>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</si>
  <si>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</si>
  <si>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</si>
  <si>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</si>
  <si>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</si>
  <si>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</si>
  <si>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</si>
  <si>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</si>
  <si>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</si>
  <si>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</si>
  <si>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</si>
  <si>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</si>
  <si>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</si>
  <si>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</si>
  <si>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</si>
  <si>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</si>
  <si>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</si>
  <si>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</si>
  <si>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</si>
  <si>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</si>
  <si>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</si>
  <si>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</si>
  <si>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</si>
  <si>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</si>
  <si>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</si>
  <si>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</si>
  <si>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</si>
  <si>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</si>
  <si>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</si>
  <si>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</si>
  <si>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</si>
  <si>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</si>
  <si>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</si>
  <si>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</si>
  <si>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</si>
  <si>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</si>
  <si>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</si>
  <si>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</si>
  <si>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</si>
  <si>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</si>
  <si>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</si>
  <si>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</si>
  <si>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</si>
  <si>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</si>
  <si>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</si>
  <si>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</si>
  <si>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</si>
  <si>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</si>
  <si>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</si>
  <si>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</si>
  <si>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</si>
  <si>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</si>
  <si>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</si>
  <si>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</si>
  <si>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</si>
  <si>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</si>
  <si>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</si>
  <si>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</si>
  <si>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</si>
  <si>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</si>
  <si>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</si>
  <si>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</si>
  <si>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</si>
  <si>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</si>
  <si>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</si>
  <si>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</si>
  <si>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</si>
  <si>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</si>
  <si>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</si>
  <si>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</si>
  <si>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</si>
  <si>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</si>
  <si>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</si>
  <si>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</si>
  <si>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</si>
  <si>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</si>
  <si>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</si>
  <si>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</si>
  <si>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</si>
  <si>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</si>
  <si>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</si>
  <si>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</si>
  <si>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</si>
  <si>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</si>
  <si>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</si>
  <si>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</si>
  <si>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</si>
  <si>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</si>
  <si>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</si>
  <si>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</si>
  <si>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</si>
  <si>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</si>
  <si>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</si>
  <si>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</si>
  <si>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</si>
  <si>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</si>
  <si>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</si>
  <si>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</si>
  <si>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</si>
  <si>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</si>
  <si>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</si>
  <si>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</si>
  <si>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</si>
  <si>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</si>
  <si>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</si>
  <si>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</si>
  <si>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</si>
  <si>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</si>
  <si>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</si>
  <si>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</si>
  <si>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</si>
  <si>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</si>
  <si>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</si>
  <si>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</si>
  <si>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</si>
  <si>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</si>
  <si>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</si>
  <si>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</si>
  <si>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</si>
  <si>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</si>
  <si>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</si>
  <si>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</si>
  <si>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</si>
  <si>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</si>
  <si>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</si>
  <si>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</si>
  <si>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</si>
  <si>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</si>
  <si>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</si>
  <si>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</si>
  <si>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</si>
  <si>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</si>
  <si>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</si>
  <si>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</si>
  <si>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</si>
  <si>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</si>
  <si>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</si>
  <si>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</si>
  <si>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</si>
  <si>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</si>
  <si>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</si>
  <si>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</si>
  <si>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</si>
  <si>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</si>
  <si>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</si>
  <si>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</si>
  <si>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</si>
  <si>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</si>
  <si>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</si>
  <si>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</si>
  <si>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</si>
  <si>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</si>
  <si>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</si>
  <si>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</si>
  <si>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</si>
  <si>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</si>
  <si>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</si>
  <si>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</si>
  <si>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</si>
  <si>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</si>
  <si>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</si>
  <si>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</si>
  <si>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</si>
  <si>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</si>
  <si>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</si>
  <si>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</si>
  <si>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</si>
  <si>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</si>
  <si>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</si>
  <si>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</si>
  <si>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</si>
  <si>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</si>
  <si>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</si>
  <si>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</si>
  <si>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</si>
  <si>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</si>
  <si>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</si>
  <si>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</si>
  <si>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</si>
  <si>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</si>
  <si>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</si>
  <si>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</si>
  <si>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</si>
  <si>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</si>
  <si>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</si>
  <si>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</si>
  <si>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</si>
  <si>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</si>
  <si>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</si>
  <si>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</si>
  <si>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</si>
  <si>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</si>
  <si>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</si>
  <si>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</si>
  <si>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</si>
  <si>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</si>
  <si>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</si>
  <si>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</si>
  <si>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</si>
  <si>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</si>
  <si>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</si>
  <si>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</si>
  <si>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</si>
  <si>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</si>
  <si>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</si>
  <si>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</si>
  <si>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</si>
  <si>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</si>
  <si>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</si>
  <si>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</si>
  <si>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</si>
  <si>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</si>
  <si>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</si>
  <si>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</si>
  <si>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</si>
  <si>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</si>
  <si>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</si>
  <si>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</si>
  <si>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</si>
  <si>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</si>
  <si>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</si>
  <si>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</si>
  <si>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</si>
  <si>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</si>
  <si>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</si>
  <si>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</si>
  <si>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</si>
  <si>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</si>
  <si>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</si>
  <si>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</si>
  <si>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</si>
  <si>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</si>
  <si>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</si>
  <si>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</si>
  <si>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</si>
  <si>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</si>
  <si>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</si>
  <si>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</si>
  <si>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</si>
  <si>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</si>
  <si>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</si>
  <si>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</si>
  <si>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</si>
  <si>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</si>
  <si>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</si>
  <si>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</si>
  <si>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</si>
  <si>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</si>
  <si>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</si>
  <si>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</si>
  <si>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</si>
  <si>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</si>
  <si>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</si>
  <si>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</si>
  <si>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</si>
  <si>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</si>
  <si>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</si>
  <si>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</si>
  <si>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</si>
  <si>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</si>
  <si>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</si>
  <si>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</si>
  <si>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</si>
  <si>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</si>
  <si>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</si>
  <si>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</si>
  <si>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</si>
  <si>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</si>
  <si>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</si>
  <si>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</si>
  <si>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</si>
  <si>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</si>
  <si>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</si>
  <si>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</si>
  <si>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</si>
  <si>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</si>
  <si>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</si>
  <si>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</si>
  <si>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</si>
  <si>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</si>
  <si>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</si>
  <si>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</si>
  <si>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</si>
  <si>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</si>
  <si>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</si>
  <si>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</si>
  <si>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</si>
  <si>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</si>
  <si>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</si>
  <si>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</si>
  <si>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</si>
  <si>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</si>
  <si>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</si>
  <si>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</si>
  <si>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</si>
  <si>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</si>
  <si>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</si>
  <si>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</si>
  <si>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</si>
  <si>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</si>
  <si>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</si>
  <si>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</si>
  <si>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</si>
  <si>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</si>
  <si>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</si>
  <si>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</si>
  <si>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</si>
  <si>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</si>
  <si>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</si>
  <si>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</si>
  <si>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</si>
  <si>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</si>
  <si>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</si>
  <si>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</si>
  <si>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</si>
  <si>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</si>
  <si>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</si>
  <si>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</si>
  <si>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</si>
  <si>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</si>
  <si>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</si>
  <si>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</si>
  <si>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</si>
  <si>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</si>
  <si>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</si>
  <si>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</si>
  <si>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</si>
  <si>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</si>
  <si>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</si>
  <si>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</si>
  <si>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</si>
  <si>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</si>
  <si>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</si>
  <si>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</si>
  <si>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</si>
  <si>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</si>
  <si>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</si>
  <si>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</si>
  <si>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</si>
  <si>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</si>
  <si>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</si>
  <si>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</si>
  <si>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</si>
  <si>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</si>
  <si>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</si>
  <si>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</si>
  <si>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</si>
  <si>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</si>
  <si>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</si>
  <si>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</si>
  <si>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</si>
  <si>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</si>
  <si>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</si>
  <si>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</si>
  <si>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</si>
  <si>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</si>
  <si>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</si>
  <si>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</si>
  <si>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</si>
  <si>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</si>
  <si>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</si>
  <si>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</si>
  <si>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</si>
  <si>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</si>
  <si>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</si>
  <si>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</si>
  <si>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</si>
  <si>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</si>
  <si>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</si>
  <si>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</si>
  <si>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</si>
  <si>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</si>
  <si>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</si>
  <si>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</si>
  <si>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</si>
  <si>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</si>
  <si>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</si>
  <si>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</si>
  <si>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</si>
  <si>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</si>
  <si>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</si>
  <si>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</si>
  <si>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</si>
  <si>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</si>
  <si>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</si>
  <si>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</si>
  <si>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</si>
  <si>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</si>
  <si>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</si>
  <si>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</si>
  <si>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</si>
  <si>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</si>
  <si>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</si>
  <si>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</si>
  <si>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</si>
  <si>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</si>
  <si>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</si>
  <si>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</si>
  <si>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</si>
  <si>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</si>
  <si>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</si>
  <si>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</si>
  <si>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</si>
  <si>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</si>
  <si>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</si>
  <si>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</si>
  <si>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</si>
  <si>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</si>
  <si>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</si>
  <si>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</si>
  <si>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</si>
  <si>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</si>
  <si>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</si>
  <si>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</si>
  <si>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</si>
  <si>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</si>
  <si>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</si>
  <si>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</si>
  <si>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</si>
  <si>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</si>
  <si>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</si>
  <si>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</si>
  <si>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</si>
  <si>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</si>
  <si>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</si>
  <si>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</si>
  <si>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</si>
  <si>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</si>
  <si>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</si>
  <si>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</si>
  <si>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</si>
  <si>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</si>
  <si>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</si>
  <si>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</si>
  <si>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</si>
  <si>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</si>
  <si>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</si>
  <si>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</si>
  <si>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</si>
  <si>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</si>
  <si>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</si>
  <si>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</si>
  <si>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</si>
  <si>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</si>
  <si>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</si>
  <si>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</si>
  <si>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</si>
  <si>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</si>
  <si>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</si>
  <si>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</si>
  <si>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</si>
  <si>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</si>
  <si>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</si>
  <si>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</si>
  <si>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</si>
  <si>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</si>
  <si>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</si>
  <si>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</si>
  <si>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</si>
  <si>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</si>
  <si>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</si>
  <si>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</si>
  <si>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</si>
  <si>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</si>
  <si>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</si>
  <si>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</si>
  <si>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</si>
  <si>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</si>
  <si>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</si>
  <si>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</si>
  <si>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</si>
  <si>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</si>
  <si>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</si>
  <si>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</si>
  <si>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</si>
  <si>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</si>
  <si>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</si>
  <si>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</si>
  <si>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</si>
  <si>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</si>
  <si>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</si>
  <si>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</si>
  <si>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</si>
  <si>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</si>
  <si>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</si>
  <si>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</si>
  <si>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</si>
  <si>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</si>
  <si>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</si>
  <si>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</si>
  <si>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</si>
  <si>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</si>
  <si>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</si>
  <si>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</si>
  <si>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</si>
  <si>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</si>
  <si>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</si>
  <si>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</si>
  <si>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</si>
  <si>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</si>
  <si>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</si>
  <si>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</si>
  <si>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</si>
  <si>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</si>
  <si>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</si>
  <si>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</si>
  <si>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</si>
  <si>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</si>
  <si>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</si>
  <si>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</si>
  <si>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</si>
  <si>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</si>
  <si>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</si>
  <si>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</si>
  <si>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</si>
  <si>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</si>
  <si>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</si>
  <si>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</si>
  <si>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</si>
  <si>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</si>
  <si>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</si>
  <si>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</si>
  <si>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</si>
  <si>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</si>
  <si>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</si>
  <si>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</si>
  <si>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</si>
  <si>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</si>
  <si>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</si>
  <si>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</si>
  <si>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</si>
  <si>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</si>
  <si>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</si>
  <si>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</si>
  <si>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</si>
  <si>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</si>
  <si>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</si>
  <si>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</si>
  <si>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</si>
  <si>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</si>
  <si>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</si>
  <si>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</si>
  <si>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</si>
  <si>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</si>
  <si>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</si>
  <si>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</si>
  <si>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</si>
  <si>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</si>
  <si>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</si>
  <si>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</si>
  <si>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</si>
  <si>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</si>
  <si>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</si>
  <si>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</si>
  <si>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</si>
  <si>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</si>
  <si>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</si>
  <si>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</si>
  <si>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</si>
  <si>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</si>
  <si>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</si>
  <si>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</si>
  <si>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</si>
  <si>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</si>
  <si>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</si>
  <si>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</si>
  <si>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</si>
  <si>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</si>
  <si>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</si>
  <si>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</si>
  <si>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</si>
  <si>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</si>
  <si>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</si>
  <si>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</si>
  <si>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</si>
  <si>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</si>
  <si>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</si>
  <si>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</si>
  <si>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</si>
  <si>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</si>
  <si>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</si>
  <si>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</si>
  <si>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</si>
  <si>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</si>
  <si>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</si>
  <si>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</si>
  <si>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</si>
  <si>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</si>
  <si>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</si>
  <si>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</si>
  <si>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</si>
  <si>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</si>
  <si>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</si>
  <si>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</si>
  <si>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</si>
  <si>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</si>
  <si>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</si>
  <si>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</si>
  <si>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</si>
  <si>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</si>
  <si>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</si>
  <si>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</si>
  <si>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</si>
  <si>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</si>
  <si>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</si>
  <si>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</si>
  <si>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</si>
  <si>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</si>
  <si>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</si>
  <si>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</si>
  <si>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</si>
  <si>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</si>
  <si>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</si>
  <si>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</si>
  <si>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</si>
  <si>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</si>
  <si>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</si>
  <si>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</si>
  <si>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</si>
  <si>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</si>
  <si>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</si>
  <si>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</si>
  <si>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</si>
  <si>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</si>
  <si>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</si>
  <si>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</si>
  <si>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</si>
  <si>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</si>
  <si>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</si>
  <si>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</si>
  <si>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</si>
  <si>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</si>
  <si>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</si>
  <si>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</si>
  <si>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</si>
  <si>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</si>
  <si>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</si>
  <si>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</si>
  <si>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</si>
  <si>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</si>
  <si>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</si>
  <si>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</si>
  <si>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</si>
  <si>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</si>
  <si>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</si>
  <si>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</si>
  <si>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</si>
  <si>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</si>
  <si>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</si>
  <si>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</si>
  <si>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</si>
  <si>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</si>
  <si>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</si>
  <si>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</si>
  <si>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</si>
  <si>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</si>
  <si>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</si>
  <si>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</si>
  <si>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</si>
  <si>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</si>
  <si>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</si>
  <si>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</si>
  <si>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</si>
  <si>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</si>
  <si>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</si>
  <si>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</si>
  <si>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</si>
  <si>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</si>
  <si>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</si>
  <si>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</si>
  <si>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</si>
  <si>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</si>
  <si>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</si>
  <si>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</si>
  <si>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</si>
  <si>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</si>
  <si>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</si>
  <si>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</si>
  <si>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</si>
  <si>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</si>
  <si>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</si>
  <si>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</si>
  <si>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</si>
  <si>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</si>
  <si>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</si>
  <si>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</si>
  <si>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</si>
  <si>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</si>
  <si>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</si>
  <si>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</si>
  <si>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</si>
  <si>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</si>
  <si>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</si>
  <si>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</si>
  <si>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</si>
  <si>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</si>
  <si>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</si>
  <si>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</si>
  <si>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</si>
  <si>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</si>
  <si>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</si>
  <si>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</si>
  <si>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</si>
  <si>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</si>
  <si>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</si>
  <si>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</si>
  <si>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</si>
  <si>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</si>
  <si>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</si>
  <si>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</si>
  <si>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</si>
  <si>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</si>
  <si>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</si>
  <si>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</si>
  <si>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</si>
  <si>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</si>
  <si>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</si>
  <si>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</si>
  <si>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</si>
  <si>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</si>
  <si>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</si>
  <si>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</si>
  <si>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</si>
  <si>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</si>
  <si>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</si>
  <si>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</si>
  <si>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</si>
  <si>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</si>
  <si>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</si>
  <si>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</si>
  <si>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</si>
  <si>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</si>
  <si>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</si>
  <si>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</si>
  <si>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</si>
  <si>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</si>
  <si>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</si>
  <si>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</si>
  <si>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</si>
  <si>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</si>
  <si>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</si>
  <si>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</si>
  <si>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</si>
  <si>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</si>
  <si>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</si>
  <si>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</si>
  <si>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</si>
  <si>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</si>
  <si>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</si>
  <si>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</si>
  <si>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</si>
  <si>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</si>
  <si>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</si>
  <si>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</si>
  <si>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</si>
  <si>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</si>
  <si>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</si>
  <si>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</si>
  <si>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</si>
  <si>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</si>
  <si>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</si>
  <si>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</si>
  <si>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</si>
  <si>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</si>
  <si>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</si>
  <si>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</si>
  <si>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</si>
  <si>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</si>
  <si>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</si>
  <si>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</si>
  <si>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</si>
  <si>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</si>
  <si>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</si>
  <si>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</si>
  <si>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</si>
  <si>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</si>
  <si>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</si>
  <si>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</si>
  <si>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</si>
  <si>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</si>
  <si>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</si>
  <si>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</si>
  <si>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</si>
  <si>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</si>
  <si>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</si>
  <si>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</si>
  <si>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</si>
  <si>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</si>
  <si>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</si>
  <si>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</si>
  <si>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</si>
  <si>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</si>
  <si>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</si>
  <si>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</si>
  <si>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</si>
  <si>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</si>
  <si>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</si>
  <si>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</si>
  <si>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</si>
  <si>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</si>
  <si>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</si>
  <si>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</si>
  <si>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</si>
  <si>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</si>
  <si>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</si>
  <si>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</si>
  <si>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</si>
  <si>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</si>
  <si>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</si>
  <si>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</si>
  <si>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</si>
  <si>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</si>
  <si>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</si>
  <si>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</si>
  <si>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</si>
  <si>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</si>
  <si>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</si>
  <si>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</si>
  <si>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</si>
  <si>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</si>
  <si>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</si>
  <si>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</si>
  <si>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</si>
  <si>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</si>
  <si>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</si>
  <si>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</si>
  <si>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</si>
  <si>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</si>
  <si>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</si>
  <si>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</si>
  <si>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</si>
  <si>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</si>
  <si>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</si>
  <si>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</si>
  <si>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</si>
  <si>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</si>
  <si>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</si>
  <si>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</si>
  <si>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</si>
  <si>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</si>
  <si>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</si>
  <si>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</si>
  <si>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</si>
  <si>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</si>
  <si>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</si>
  <si>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</si>
  <si>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</si>
  <si>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</si>
  <si>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</si>
  <si>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</si>
  <si>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</si>
  <si>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</si>
  <si>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</si>
  <si>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</si>
  <si>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</si>
  <si>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</si>
  <si>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</si>
  <si>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</si>
  <si>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</si>
  <si>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</si>
  <si>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</si>
  <si>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</si>
  <si>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</si>
  <si>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</si>
  <si>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</si>
  <si>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</si>
  <si>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</si>
  <si>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</si>
  <si>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</si>
  <si>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</si>
  <si>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</si>
  <si>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</si>
  <si>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</si>
  <si>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</si>
  <si>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</si>
  <si>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</si>
  <si>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</si>
  <si>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</si>
  <si>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</si>
  <si>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</si>
  <si>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</si>
  <si>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</si>
  <si>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</si>
  <si>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</si>
  <si>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</si>
  <si>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</si>
  <si>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</si>
  <si>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</si>
  <si>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</si>
  <si>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</si>
  <si>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</si>
  <si>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</si>
  <si>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</si>
  <si>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</si>
  <si>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</si>
  <si>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</si>
  <si>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</si>
  <si>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</si>
  <si>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</si>
  <si>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</si>
  <si>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</si>
  <si>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</si>
  <si>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</si>
  <si>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</si>
  <si>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</si>
  <si>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</si>
  <si>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</si>
  <si>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</si>
  <si>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</si>
  <si>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</si>
  <si>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</si>
  <si>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</si>
  <si>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</si>
  <si>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</si>
  <si>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</si>
  <si>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</si>
  <si>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</si>
  <si>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</si>
  <si>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</si>
  <si>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</si>
  <si>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</si>
  <si>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</si>
  <si>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</si>
  <si>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</si>
  <si>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</si>
  <si>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</si>
  <si>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</si>
  <si>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</si>
  <si>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</si>
  <si>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</si>
  <si>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</si>
  <si>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</si>
  <si>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</si>
  <si>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</si>
  <si>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</si>
  <si>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</si>
  <si>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</si>
  <si>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</si>
  <si>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</si>
  <si>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</si>
  <si>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</si>
  <si>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</si>
  <si>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</si>
  <si>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</si>
  <si>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</si>
  <si>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</si>
  <si>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</si>
  <si>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</si>
  <si>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</si>
  <si>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</si>
  <si>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</si>
  <si>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</si>
  <si>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</si>
  <si>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</si>
  <si>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</si>
  <si>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</si>
  <si>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</si>
  <si>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</si>
  <si>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</si>
  <si>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</si>
  <si>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</si>
  <si>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</si>
  <si>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</si>
  <si>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</si>
  <si>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</si>
  <si>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</si>
  <si>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</si>
  <si>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</si>
  <si>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</si>
  <si>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</si>
  <si>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</si>
  <si>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</si>
  <si>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</si>
  <si>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</si>
  <si>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</si>
  <si>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</si>
  <si>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</si>
  <si>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</si>
  <si>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</si>
  <si>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</si>
  <si>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</si>
  <si>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</si>
  <si>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</si>
  <si>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</si>
  <si>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</si>
  <si>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</si>
  <si>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</si>
  <si>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</si>
  <si>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</si>
  <si>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</si>
  <si>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</si>
  <si>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</si>
  <si>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</si>
  <si>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</si>
  <si>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</si>
  <si>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</si>
  <si>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</si>
  <si>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</si>
  <si>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</si>
  <si>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</si>
  <si>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</si>
  <si>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</si>
  <si>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</si>
  <si>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</si>
  <si>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</si>
  <si>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</si>
  <si>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</si>
  <si>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</si>
  <si>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</si>
  <si>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</si>
  <si>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</si>
  <si>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</si>
  <si>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</si>
  <si>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</si>
  <si>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</si>
  <si>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</si>
  <si>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</si>
  <si>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</si>
  <si>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</si>
  <si>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</si>
  <si>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</si>
  <si>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</si>
  <si>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</si>
  <si>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</si>
  <si>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</si>
  <si>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</si>
  <si>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</si>
  <si>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</si>
  <si>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</si>
  <si>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</si>
  <si>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</si>
  <si>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</si>
  <si>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</si>
  <si>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</si>
  <si>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</si>
  <si>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</si>
  <si>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</si>
  <si>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</si>
  <si>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</si>
  <si>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</si>
  <si>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</si>
  <si>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</si>
  <si>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</si>
  <si>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</si>
  <si>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</si>
  <si>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</si>
  <si>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</si>
  <si>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</si>
  <si>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</si>
  <si>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</si>
  <si>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</si>
  <si>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</si>
  <si>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</si>
  <si>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</si>
  <si>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</si>
  <si>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</si>
  <si>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</si>
  <si>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</si>
  <si>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</si>
  <si>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</si>
  <si>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</si>
  <si>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</si>
  <si>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</si>
  <si>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</si>
  <si>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</si>
  <si>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</si>
  <si>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</si>
  <si>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</si>
  <si>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</si>
  <si>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</si>
  <si>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</si>
  <si>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</si>
  <si>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</si>
  <si>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</si>
  <si>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</si>
  <si>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</si>
  <si>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</si>
  <si>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</si>
  <si>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</si>
  <si>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</si>
  <si>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</si>
  <si>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</si>
  <si>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</si>
  <si>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</si>
  <si>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</si>
  <si>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</si>
  <si>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</si>
  <si>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</si>
  <si>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</si>
  <si>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</si>
  <si>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</si>
  <si>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</si>
  <si>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</si>
  <si>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</si>
  <si>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</si>
  <si>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</si>
  <si>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</si>
  <si>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</si>
  <si>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</si>
  <si>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</si>
  <si>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</si>
  <si>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</si>
  <si>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</si>
  <si>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</si>
  <si>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</si>
  <si>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</si>
  <si>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</si>
  <si>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</si>
  <si>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</si>
  <si>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</si>
  <si>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</si>
  <si>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</si>
  <si>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</si>
  <si>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</si>
  <si>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</si>
  <si>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</si>
  <si>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</si>
  <si>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</si>
  <si>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</si>
  <si>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</si>
  <si>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</si>
  <si>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</si>
  <si>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</si>
  <si>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</si>
  <si>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</si>
  <si>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</si>
  <si>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</si>
  <si>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</si>
  <si>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</si>
  <si>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</si>
  <si>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</si>
  <si>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</si>
  <si>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</si>
  <si>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</si>
  <si>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</si>
  <si>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</si>
  <si>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</si>
  <si>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</si>
  <si>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</si>
  <si>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</si>
  <si>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</si>
  <si>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</si>
  <si>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</si>
  <si>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</si>
  <si>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</si>
  <si>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</si>
  <si>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</si>
  <si>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</si>
  <si>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</si>
  <si>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</si>
  <si>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</si>
  <si>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</si>
  <si>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</si>
  <si>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</si>
  <si>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</si>
  <si>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</si>
  <si>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</si>
  <si>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</si>
  <si>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</si>
  <si>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</si>
  <si>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</si>
  <si>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</si>
  <si>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</si>
  <si>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</si>
  <si>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</si>
  <si>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</si>
  <si>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</si>
  <si>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</si>
  <si>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</si>
  <si>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</si>
  <si>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</si>
  <si>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</si>
  <si>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</si>
  <si>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</si>
  <si>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</si>
  <si>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</si>
  <si>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</si>
  <si>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</si>
  <si>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</si>
  <si>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</si>
  <si>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</si>
  <si>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</si>
  <si>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</si>
  <si>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</si>
  <si>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</si>
  <si>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</si>
  <si>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</si>
  <si>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</si>
  <si>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</si>
  <si>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</si>
  <si>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</si>
  <si>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</si>
  <si>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</si>
  <si>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</si>
  <si>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</si>
  <si>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</si>
  <si>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</si>
  <si>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</si>
  <si>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</si>
  <si>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</si>
  <si>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</si>
  <si>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</si>
  <si>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</si>
  <si>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</si>
  <si>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</si>
  <si>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</si>
  <si>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</si>
  <si>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</si>
  <si>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</si>
  <si>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</si>
  <si>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</si>
  <si>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</si>
  <si>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</si>
  <si>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</si>
  <si>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</si>
  <si>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</si>
  <si>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</si>
  <si>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</si>
  <si>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</si>
  <si>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</si>
  <si>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</si>
  <si>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</si>
  <si>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</si>
  <si>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</si>
  <si>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</si>
  <si>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</si>
  <si>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</si>
  <si>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</si>
  <si>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</si>
  <si>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</si>
  <si>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</si>
  <si>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</si>
  <si>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</si>
  <si>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</si>
  <si>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</si>
  <si>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</si>
  <si>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</si>
  <si>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</si>
  <si>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</si>
  <si>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</si>
  <si>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</si>
  <si>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</si>
  <si>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</si>
  <si>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</si>
  <si>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</si>
  <si>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</si>
  <si>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</si>
  <si>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</si>
  <si>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</si>
  <si>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</si>
  <si>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</si>
  <si>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</si>
  <si>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</si>
  <si>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</si>
  <si>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</si>
  <si>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</si>
  <si>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</si>
  <si>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</si>
  <si>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</si>
  <si>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</si>
  <si>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</si>
  <si>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</si>
  <si>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</si>
  <si>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</si>
  <si>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</si>
  <si>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</si>
  <si>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</si>
  <si>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</si>
  <si>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</si>
  <si>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</si>
  <si>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</si>
  <si>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</si>
  <si>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</si>
  <si>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</si>
  <si>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</si>
  <si>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</si>
  <si>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</si>
  <si>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</si>
  <si>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</si>
  <si>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</si>
  <si>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</si>
  <si>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</si>
  <si>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</si>
  <si>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</si>
  <si>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</si>
  <si>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</si>
  <si>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</si>
  <si>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</si>
  <si>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</si>
  <si>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</si>
  <si>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</si>
  <si>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</si>
  <si>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</si>
  <si>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</si>
  <si>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</si>
  <si>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</si>
  <si>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</si>
  <si>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</si>
  <si>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</si>
  <si>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</si>
  <si>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</si>
  <si>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</si>
  <si>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</si>
  <si>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</si>
  <si>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</si>
  <si>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</si>
  <si>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</si>
  <si>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</si>
  <si>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</si>
  <si>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</si>
  <si>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</si>
  <si>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</si>
  <si>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</si>
  <si>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</si>
  <si>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</si>
  <si>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</si>
  <si>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</si>
  <si>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</si>
  <si>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</si>
  <si>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</si>
  <si>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</si>
  <si>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</si>
  <si>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</si>
  <si>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</si>
  <si>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</si>
  <si>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</si>
  <si>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</si>
  <si>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</si>
  <si>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</si>
  <si>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</si>
  <si>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</si>
  <si>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</si>
  <si>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</si>
  <si>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</si>
  <si>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</si>
  <si>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</si>
  <si>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</si>
  <si>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</si>
  <si>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</si>
  <si>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</si>
  <si>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</si>
  <si>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</si>
  <si>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</si>
  <si>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</si>
  <si>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</si>
  <si>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</si>
  <si>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</si>
  <si>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</si>
  <si>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</si>
  <si>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</si>
  <si>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</si>
  <si>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</si>
  <si>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</si>
  <si>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</si>
  <si>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</si>
  <si>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</si>
  <si>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</si>
  <si>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</si>
  <si>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</si>
  <si>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</si>
  <si>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</si>
  <si>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</si>
  <si>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</si>
  <si>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</si>
  <si>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</si>
  <si>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</si>
  <si>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</si>
  <si>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</si>
  <si>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</si>
  <si>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</si>
  <si>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</si>
  <si>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</si>
  <si>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</si>
  <si>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</si>
  <si>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</si>
  <si>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</si>
  <si>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</si>
  <si>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</si>
  <si>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</si>
  <si>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</si>
  <si>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</si>
  <si>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</si>
  <si>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</si>
  <si>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</si>
  <si>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</si>
  <si>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</si>
  <si>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</si>
  <si>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</si>
  <si>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</si>
  <si>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</si>
  <si>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</si>
  <si>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</si>
  <si>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</si>
  <si>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</si>
  <si>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</si>
  <si>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</si>
  <si>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</si>
  <si>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</si>
  <si>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</si>
  <si>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</si>
  <si>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</si>
  <si>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</si>
  <si>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</si>
  <si>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</si>
  <si>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</si>
  <si>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</si>
  <si>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</si>
  <si>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</si>
  <si>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</si>
  <si>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</si>
  <si>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</si>
  <si>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</si>
  <si>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</si>
  <si>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</si>
  <si>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</si>
  <si>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</si>
  <si>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</si>
  <si>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</si>
  <si>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</si>
  <si>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</si>
  <si>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</si>
  <si>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</si>
  <si>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</si>
  <si>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</si>
  <si>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</si>
  <si>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</si>
  <si>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</si>
  <si>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</si>
  <si>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</si>
  <si>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</si>
  <si>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</si>
  <si>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</si>
  <si>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</si>
  <si>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</si>
  <si>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</si>
  <si>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</si>
  <si>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</si>
  <si>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</si>
  <si>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</si>
  <si>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</si>
  <si>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</si>
  <si>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</si>
  <si>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</si>
  <si>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</si>
  <si>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</si>
  <si>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</si>
  <si>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</si>
  <si>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</si>
  <si>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</si>
  <si>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</si>
  <si>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</si>
  <si>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</si>
  <si>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</si>
  <si>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</si>
  <si>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</si>
  <si>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</si>
  <si>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</si>
  <si>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</si>
  <si>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</si>
  <si>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</si>
  <si>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</si>
  <si>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</si>
  <si>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</si>
  <si>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</si>
  <si>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</si>
  <si>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</si>
  <si>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</si>
  <si>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</si>
  <si>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</si>
  <si>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</si>
  <si>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</si>
  <si>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</si>
  <si>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</si>
  <si>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</si>
  <si>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</si>
  <si>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</si>
  <si>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</si>
  <si>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</si>
  <si>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</si>
  <si>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</si>
  <si>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</si>
  <si>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</si>
  <si>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</si>
  <si>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</si>
  <si>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</si>
  <si>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</si>
  <si>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</si>
  <si>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</si>
  <si>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</si>
  <si>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</si>
  <si>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</si>
  <si>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</si>
  <si>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</si>
  <si>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</si>
  <si>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</si>
  <si>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</si>
  <si>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</si>
  <si>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</si>
  <si>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</si>
  <si>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</si>
  <si>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</si>
  <si>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</si>
  <si>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</si>
  <si>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</si>
  <si>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</si>
  <si>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</si>
  <si>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</si>
  <si>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</si>
  <si>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</si>
  <si>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</si>
  <si>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</si>
  <si>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</si>
  <si>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</si>
  <si>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</si>
  <si>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</si>
  <si>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</si>
  <si>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</si>
  <si>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</si>
  <si>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</si>
  <si>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</si>
  <si>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</si>
  <si>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</si>
  <si>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</si>
  <si>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</si>
  <si>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</si>
  <si>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</si>
  <si>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</si>
  <si>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</si>
  <si>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</si>
  <si>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</si>
  <si>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</si>
  <si>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</si>
  <si>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</si>
  <si>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</si>
  <si>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</si>
  <si>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</si>
  <si>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</si>
  <si>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</si>
  <si>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</si>
  <si>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</si>
  <si>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</si>
  <si>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</si>
  <si>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</si>
  <si>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</si>
  <si>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</si>
  <si>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</si>
  <si>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</si>
  <si>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</si>
  <si>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</si>
  <si>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</si>
  <si>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</si>
  <si>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</si>
  <si>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</si>
  <si>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</si>
  <si>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</si>
  <si>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</si>
  <si>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</si>
  <si>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</si>
  <si>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</si>
  <si>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</si>
  <si>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</si>
  <si>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</si>
  <si>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</si>
  <si>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</si>
  <si>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</si>
  <si>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</si>
  <si>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</si>
  <si>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</si>
  <si>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</si>
  <si>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</si>
  <si>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</si>
  <si>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</si>
  <si>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</si>
  <si>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</si>
  <si>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</si>
  <si>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</si>
  <si>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</si>
  <si>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</si>
  <si>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</si>
  <si>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</si>
  <si>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</si>
  <si>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</si>
  <si>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</si>
  <si>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</si>
  <si>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</si>
  <si>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</si>
  <si>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</si>
  <si>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</si>
  <si>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</si>
  <si>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</si>
  <si>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</si>
  <si>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</si>
  <si>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</si>
  <si>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</si>
  <si>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</si>
  <si>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</si>
  <si>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</si>
  <si>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</si>
  <si>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</si>
  <si>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</si>
  <si>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</si>
  <si>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</si>
  <si>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</si>
  <si>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</si>
  <si>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</si>
  <si>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</si>
  <si>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</si>
  <si>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</si>
  <si>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</si>
  <si>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</si>
  <si>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</si>
  <si>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</si>
  <si>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</si>
  <si>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</si>
  <si>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</si>
  <si>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</si>
  <si>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</si>
  <si>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</si>
  <si>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</si>
  <si>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</si>
  <si>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</si>
  <si>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</si>
  <si>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</si>
  <si>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</si>
  <si>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</si>
  <si>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</si>
  <si>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</si>
  <si>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</si>
  <si>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</si>
  <si>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</si>
  <si>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</si>
  <si>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</si>
  <si>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</si>
  <si>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</si>
  <si>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</si>
  <si>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</si>
  <si>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</si>
  <si>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</si>
  <si>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</si>
  <si>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</si>
  <si>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</si>
  <si>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</si>
  <si>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</si>
  <si>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</si>
  <si>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</si>
  <si>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</si>
  <si>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</si>
  <si>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</si>
  <si>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</si>
  <si>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</si>
  <si>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</si>
  <si>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</si>
  <si>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</si>
  <si>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</si>
  <si>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</si>
  <si>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</si>
  <si>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</si>
  <si>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</si>
  <si>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</si>
  <si>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</si>
  <si>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</si>
  <si>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</si>
  <si>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</si>
  <si>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</si>
  <si>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</si>
  <si>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</si>
  <si>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</si>
  <si>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</si>
  <si>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</si>
  <si>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</si>
  <si>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</si>
  <si>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</si>
  <si>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</si>
  <si>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</si>
  <si>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</si>
  <si>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</si>
  <si>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</si>
  <si>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</si>
  <si>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</si>
  <si>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</si>
  <si>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</si>
  <si>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</si>
  <si>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</si>
  <si>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</si>
  <si>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</si>
  <si>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</si>
  <si>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</si>
  <si>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</si>
  <si>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</si>
  <si>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</si>
  <si>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</si>
  <si>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</si>
  <si>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</si>
  <si>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</si>
  <si>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</si>
  <si>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</si>
  <si>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</si>
  <si>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</si>
  <si>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</si>
  <si>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</si>
  <si>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</si>
  <si>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</si>
  <si>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</si>
  <si>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</si>
  <si>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</si>
  <si>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</si>
  <si>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</si>
  <si>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</si>
  <si>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</si>
  <si>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</si>
  <si>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</si>
  <si>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</si>
  <si>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</si>
  <si>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</si>
  <si>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</si>
  <si>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</si>
  <si>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</si>
  <si>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</si>
  <si>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</si>
  <si>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</si>
  <si>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</si>
  <si>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</si>
  <si>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</si>
  <si>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</si>
  <si>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</si>
  <si>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</si>
  <si>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</si>
  <si>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</si>
  <si>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</si>
  <si>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</si>
  <si>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</si>
  <si>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</si>
  <si>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</si>
  <si>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</si>
  <si>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</si>
  <si>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</si>
  <si>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</si>
  <si>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</si>
  <si>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</si>
  <si>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</si>
  <si>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</si>
  <si>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</si>
  <si>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</si>
  <si>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</si>
  <si>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</si>
  <si>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</si>
  <si>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</si>
  <si>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</si>
  <si>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</si>
  <si>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</si>
  <si>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</si>
  <si>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</si>
  <si>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</si>
  <si>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</si>
  <si>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</si>
  <si>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</si>
  <si>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</si>
  <si>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</si>
  <si>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</si>
  <si>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</si>
  <si>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</si>
  <si>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</si>
  <si>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</si>
  <si>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</si>
  <si>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</si>
  <si>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</si>
  <si>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</si>
  <si>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</si>
  <si>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</si>
  <si>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</si>
  <si>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</si>
  <si>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</si>
  <si>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</si>
  <si>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</si>
  <si>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</si>
  <si>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</si>
  <si>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</si>
  <si>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</si>
  <si>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</si>
  <si>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</si>
  <si>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</si>
  <si>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</si>
  <si>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</si>
  <si>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</si>
  <si>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</si>
  <si>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</si>
  <si>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</si>
  <si>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</si>
  <si>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</si>
  <si>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</si>
  <si>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</si>
  <si>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</si>
  <si>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</si>
  <si>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</si>
  <si>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</si>
  <si>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</si>
  <si>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</si>
  <si>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</si>
  <si>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</si>
  <si>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</si>
  <si>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</si>
  <si>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</si>
  <si>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</si>
  <si>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</si>
  <si>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</si>
  <si>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</si>
  <si>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</si>
  <si>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</si>
  <si>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</si>
  <si>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</si>
  <si>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</si>
  <si>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</si>
  <si>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</si>
  <si>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</si>
  <si>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</si>
  <si>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</si>
  <si>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</si>
  <si>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</si>
  <si>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</si>
  <si>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</si>
  <si>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</si>
  <si>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</si>
  <si>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</si>
  <si>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</si>
  <si>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</si>
  <si>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</si>
  <si>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</si>
  <si>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</si>
  <si>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</si>
  <si>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</si>
  <si>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</si>
  <si>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</si>
  <si>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</si>
  <si>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</si>
  <si>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</si>
  <si>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</si>
  <si>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</si>
  <si>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</si>
  <si>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</si>
  <si>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</si>
  <si>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</si>
  <si>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</si>
  <si>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</si>
  <si>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</si>
  <si>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</si>
  <si>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</si>
  <si>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</si>
  <si>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</si>
  <si>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</si>
  <si>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</si>
  <si>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</si>
  <si>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</si>
  <si>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</si>
  <si>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</si>
  <si>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</si>
  <si>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</si>
  <si>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</si>
  <si>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</si>
  <si>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</si>
  <si>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</si>
  <si>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</si>
  <si>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</si>
  <si>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</si>
  <si>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</si>
  <si>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</si>
  <si>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</si>
  <si>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</si>
  <si>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</si>
  <si>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</si>
  <si>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</si>
  <si>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</si>
  <si>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</si>
  <si>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</si>
  <si>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</si>
  <si>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</si>
  <si>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</si>
  <si>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</si>
  <si>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</si>
  <si>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</si>
  <si>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</si>
  <si>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</si>
  <si>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</si>
  <si>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</si>
  <si>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</si>
  <si>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</si>
  <si>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</si>
  <si>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</si>
  <si>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</si>
  <si>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</si>
  <si>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</si>
  <si>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</si>
  <si>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</si>
  <si>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</si>
  <si>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</si>
  <si>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</si>
  <si>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</si>
  <si>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</si>
  <si>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</si>
  <si>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</si>
  <si>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</si>
  <si>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</si>
  <si>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</si>
  <si>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</si>
  <si>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</si>
  <si>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</si>
  <si>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</si>
  <si>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</si>
  <si>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</si>
  <si>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</si>
  <si>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</si>
  <si>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</si>
  <si>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</si>
  <si>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</si>
  <si>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</si>
  <si>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</si>
  <si>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</si>
  <si>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</si>
  <si>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</si>
  <si>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</si>
  <si>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</si>
  <si>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</si>
  <si>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</si>
  <si>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</si>
  <si>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</si>
  <si>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</si>
  <si>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</si>
  <si>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</si>
  <si>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</si>
  <si>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</si>
  <si>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</si>
  <si>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</si>
  <si>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</si>
  <si>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</si>
  <si>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</si>
  <si>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</si>
  <si>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</si>
  <si>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</si>
  <si>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</si>
  <si>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</si>
  <si>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</si>
  <si>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</si>
  <si>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</si>
  <si>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</si>
  <si>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</si>
  <si>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</si>
  <si>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</si>
  <si>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</si>
  <si>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</si>
  <si>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</si>
  <si>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</si>
  <si>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</si>
  <si>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</si>
  <si>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</si>
  <si>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</si>
  <si>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</si>
  <si>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</si>
  <si>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</si>
  <si>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</si>
  <si>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</si>
  <si>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</si>
  <si>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</si>
  <si>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</si>
  <si>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</si>
  <si>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</si>
  <si>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</si>
  <si>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</si>
  <si>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</si>
  <si>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</si>
  <si>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</si>
  <si>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</si>
  <si>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</si>
  <si>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</si>
  <si>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</si>
  <si>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</si>
  <si>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</si>
  <si>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</si>
  <si>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</si>
  <si>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</si>
  <si>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</si>
  <si>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</si>
  <si>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</si>
  <si>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</si>
  <si>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</si>
  <si>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</si>
  <si>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</si>
  <si>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</si>
  <si>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</si>
  <si>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</si>
  <si>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</si>
  <si>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</si>
  <si>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</si>
  <si>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</si>
  <si>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</si>
  <si>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</si>
  <si>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</si>
  <si>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</si>
  <si>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</si>
  <si>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</si>
  <si>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</si>
  <si>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</si>
  <si>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</si>
  <si>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</si>
  <si>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</si>
  <si>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</si>
  <si>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</si>
  <si>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</si>
  <si>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</si>
  <si>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</si>
  <si>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</si>
  <si>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</si>
  <si>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</si>
  <si>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</si>
  <si>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</si>
  <si>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</si>
  <si>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</si>
  <si>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</si>
  <si>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</si>
  <si>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</si>
  <si>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</si>
  <si>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</si>
  <si>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</si>
  <si>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</si>
  <si>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</si>
  <si>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</si>
  <si>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</si>
  <si>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</si>
  <si>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</si>
  <si>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</si>
  <si>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</si>
  <si>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</si>
  <si>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</si>
  <si>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</si>
  <si>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</si>
  <si>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</si>
  <si>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</si>
  <si>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</si>
  <si>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</si>
  <si>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</si>
  <si>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</si>
  <si>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</si>
  <si>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</si>
  <si>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</si>
  <si>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</si>
  <si>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</si>
  <si>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</si>
  <si>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</si>
  <si>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</si>
  <si>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</si>
  <si>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</si>
  <si>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</si>
  <si>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</si>
  <si>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</si>
  <si>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</si>
  <si>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</si>
  <si>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</si>
  <si>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</si>
  <si>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</si>
  <si>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</si>
  <si>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</si>
  <si>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</si>
  <si>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</si>
  <si>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</si>
  <si>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</si>
  <si>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</si>
  <si>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</si>
  <si>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</si>
  <si>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</si>
  <si>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</si>
  <si>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</si>
  <si>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</si>
  <si>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</si>
  <si>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</si>
  <si>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</si>
  <si>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</si>
  <si>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</si>
  <si>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</si>
  <si>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</si>
  <si>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</si>
  <si>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</si>
  <si>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</si>
  <si>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</si>
  <si>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</si>
  <si>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</si>
  <si>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</si>
  <si>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</si>
  <si>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</si>
  <si>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</si>
  <si>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</si>
  <si>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</si>
  <si>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</si>
  <si>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</si>
  <si>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</si>
  <si>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</si>
  <si>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</si>
  <si>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</si>
  <si>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</si>
  <si>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</si>
  <si>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</si>
  <si>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</si>
  <si>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</si>
  <si>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</si>
  <si>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</si>
  <si>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</si>
  <si>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</si>
  <si>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</si>
  <si>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</si>
  <si>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</si>
  <si>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</si>
  <si>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</si>
  <si>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</si>
  <si>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</si>
  <si>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</si>
  <si>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</si>
  <si>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</si>
  <si>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</si>
  <si>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</si>
  <si>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</si>
  <si>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</si>
  <si>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</si>
  <si>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</si>
  <si>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</si>
  <si>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</si>
  <si>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</si>
  <si>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</si>
  <si>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</si>
  <si>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</si>
  <si>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</si>
  <si>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</si>
  <si>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</si>
  <si>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</si>
  <si>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</si>
  <si>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</si>
  <si>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</si>
  <si>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</si>
  <si>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</si>
  <si>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</si>
  <si>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</si>
  <si>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</si>
  <si>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</si>
  <si>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</si>
  <si>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</si>
  <si>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</si>
  <si>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</si>
  <si>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</si>
  <si>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</si>
  <si>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</si>
  <si>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</si>
  <si>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</si>
  <si>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</si>
  <si>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</si>
  <si>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</si>
  <si>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</si>
  <si>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</si>
  <si>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</si>
  <si>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</si>
  <si>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</si>
  <si>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</si>
  <si>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</si>
  <si>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</si>
  <si>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</si>
  <si>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</si>
  <si>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</si>
  <si>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</si>
  <si>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</si>
  <si>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</si>
  <si>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</si>
  <si>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</si>
  <si>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</si>
  <si>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</si>
  <si>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</si>
  <si>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</si>
  <si>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</si>
  <si>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</si>
  <si>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</si>
  <si>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</si>
  <si>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</si>
  <si>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</si>
  <si>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</si>
  <si>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</si>
  <si>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</si>
  <si>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</si>
  <si>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</si>
  <si>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</si>
  <si>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</si>
  <si>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</si>
  <si>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</si>
  <si>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</si>
  <si>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</si>
  <si>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</si>
  <si>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</si>
  <si>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</si>
  <si>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</si>
  <si>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</si>
  <si>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</si>
  <si>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</si>
  <si>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</si>
  <si>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</si>
  <si>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</si>
  <si>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</si>
  <si>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</si>
  <si>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</si>
  <si>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</si>
  <si>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</si>
  <si>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</si>
  <si>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</si>
  <si>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</si>
  <si>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</si>
  <si>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</si>
  <si>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</si>
  <si>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</si>
  <si>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</si>
  <si>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</si>
  <si>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</si>
  <si>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</si>
  <si>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</si>
  <si>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</si>
  <si>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</si>
  <si>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</si>
  <si>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</si>
  <si>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</si>
  <si>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</si>
  <si>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</si>
  <si>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</si>
  <si>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</si>
  <si>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</si>
  <si>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</si>
  <si>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</si>
  <si>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</si>
  <si>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</si>
  <si>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</si>
  <si>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</si>
  <si>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</si>
  <si>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</si>
  <si>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</si>
  <si>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</si>
  <si>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</si>
  <si>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</si>
  <si>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</si>
  <si>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</si>
  <si>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</si>
  <si>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</si>
  <si>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</si>
  <si>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</si>
  <si>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</si>
  <si>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</si>
  <si>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</si>
  <si>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</si>
  <si>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</si>
  <si>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</si>
  <si>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</si>
  <si>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</si>
  <si>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</si>
  <si>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</si>
  <si>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</si>
  <si>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</si>
  <si>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</si>
  <si>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</si>
  <si>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</si>
  <si>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</si>
  <si>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</si>
  <si>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</si>
  <si>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</si>
  <si>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</si>
  <si>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</si>
  <si>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</si>
  <si>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</si>
  <si>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</si>
  <si>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</si>
  <si>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</si>
  <si>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</si>
  <si>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</si>
  <si>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</si>
  <si>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</si>
  <si>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</si>
  <si>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</si>
  <si>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</si>
  <si>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</si>
  <si>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</si>
  <si>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</si>
  <si>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</si>
  <si>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</si>
  <si>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</si>
  <si>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</si>
  <si>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</si>
  <si>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</si>
  <si>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</si>
  <si>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</si>
  <si>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</si>
  <si>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</si>
  <si>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</si>
  <si>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</si>
  <si>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</si>
  <si>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</si>
  <si>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</si>
  <si>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</si>
  <si>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</si>
  <si>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</si>
  <si>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</si>
  <si>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</si>
  <si>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</si>
  <si>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</si>
  <si>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</si>
  <si>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</si>
  <si>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</si>
  <si>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</si>
  <si>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</si>
  <si>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</si>
  <si>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</si>
  <si>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</si>
  <si>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</si>
  <si>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</si>
  <si>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</si>
  <si>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</si>
  <si>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</si>
  <si>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</si>
  <si>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</si>
  <si>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</si>
  <si>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</si>
  <si>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</si>
  <si>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</si>
  <si>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</si>
  <si>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</si>
  <si>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</si>
  <si>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</si>
  <si>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</si>
  <si>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</si>
  <si>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</si>
  <si>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</si>
  <si>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</si>
  <si>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</si>
  <si>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</si>
  <si>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</si>
  <si>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</si>
  <si>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</si>
  <si>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</si>
  <si>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</si>
  <si>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</si>
  <si>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</si>
  <si>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</si>
  <si>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</si>
  <si>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</si>
  <si>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</si>
  <si>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</si>
  <si>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</si>
  <si>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</si>
  <si>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</si>
  <si>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</si>
  <si>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</si>
  <si>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</si>
  <si>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</si>
  <si>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</si>
  <si>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</si>
  <si>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</si>
  <si>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</si>
  <si>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</si>
  <si>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</si>
  <si>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</si>
  <si>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</si>
  <si>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</si>
  <si>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</si>
  <si>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</si>
  <si>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</si>
  <si>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</si>
  <si>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</si>
  <si>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</si>
  <si>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</si>
  <si>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</si>
  <si>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</si>
  <si>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</si>
  <si>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</si>
  <si>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</si>
  <si>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</si>
  <si>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</si>
  <si>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</si>
  <si>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</si>
  <si>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</si>
  <si>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</si>
  <si>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</si>
  <si>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</si>
  <si>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</si>
  <si>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</si>
  <si>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</si>
  <si>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</si>
  <si>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</si>
  <si>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</si>
  <si>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</si>
  <si>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</si>
  <si>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</si>
  <si>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</si>
  <si>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</si>
  <si>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</si>
  <si>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</si>
  <si>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</si>
  <si>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</si>
  <si>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</si>
  <si>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</si>
  <si>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</si>
  <si>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</si>
  <si>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</si>
  <si>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</si>
  <si>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</si>
  <si>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</si>
  <si>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</si>
  <si>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</si>
  <si>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</si>
  <si>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</si>
  <si>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</si>
  <si>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</si>
  <si>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</si>
  <si>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</si>
  <si>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</si>
  <si>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</si>
  <si>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</si>
  <si>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</si>
  <si>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</si>
  <si>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</si>
  <si>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</si>
  <si>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</si>
  <si>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</si>
  <si>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</si>
  <si>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</si>
  <si>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</si>
  <si>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</si>
  <si>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</si>
  <si>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</si>
  <si>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</si>
  <si>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</si>
  <si>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</si>
  <si>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</si>
  <si>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</si>
  <si>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</si>
  <si>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</si>
  <si>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</si>
  <si>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</si>
  <si>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</si>
  <si>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</si>
  <si>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</si>
  <si>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</si>
  <si>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</si>
  <si>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</si>
  <si>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</si>
  <si>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</si>
  <si>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</si>
  <si>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</si>
  <si>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</si>
  <si>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</si>
  <si>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</si>
  <si>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</si>
  <si>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</si>
  <si>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</si>
  <si>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</si>
  <si>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</si>
  <si>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</si>
  <si>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</si>
  <si>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</si>
  <si>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</si>
  <si>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</si>
  <si>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</si>
  <si>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</si>
  <si>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</si>
  <si>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</si>
  <si>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</si>
  <si>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</si>
  <si>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</si>
  <si>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</si>
  <si>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</si>
  <si>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</si>
  <si>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</si>
  <si>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</si>
  <si>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</si>
  <si>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</si>
  <si>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</si>
  <si>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</si>
  <si>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</si>
  <si>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</si>
  <si>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</si>
  <si>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</si>
  <si>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</si>
  <si>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</si>
  <si>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</si>
  <si>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</si>
  <si>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</si>
  <si>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</si>
  <si>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</si>
  <si>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</si>
  <si>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</si>
  <si>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</si>
  <si>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</si>
  <si>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</si>
  <si>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</si>
  <si>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</si>
  <si>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</si>
  <si>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</si>
  <si>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</si>
  <si>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</si>
  <si>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</si>
  <si>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</si>
  <si>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</si>
  <si>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</si>
  <si>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</si>
  <si>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</si>
  <si>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</si>
  <si>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</si>
  <si>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</si>
  <si>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</si>
  <si>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</si>
  <si>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</si>
  <si>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</si>
  <si>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</si>
  <si>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</si>
  <si>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</si>
  <si>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</si>
  <si>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</si>
  <si>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</si>
  <si>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</si>
  <si>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</si>
  <si>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</si>
  <si>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</si>
  <si>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</si>
  <si>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</si>
  <si>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</si>
  <si>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</si>
  <si>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</si>
  <si>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</si>
  <si>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</si>
  <si>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</si>
  <si>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</si>
  <si>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</si>
  <si>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</si>
  <si>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</si>
  <si>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</si>
  <si>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</si>
  <si>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</si>
  <si>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</si>
  <si>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</si>
  <si>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</si>
  <si>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</si>
  <si>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</si>
  <si>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</si>
  <si>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</si>
  <si>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</si>
  <si>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</si>
  <si>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</si>
  <si>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</si>
  <si>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</si>
  <si>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</si>
  <si>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</si>
  <si>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</si>
  <si>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</si>
  <si>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</si>
  <si>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</si>
  <si>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</si>
  <si>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</si>
  <si>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</si>
  <si>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</si>
  <si>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</si>
  <si>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</si>
  <si>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</si>
  <si>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</si>
  <si>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</si>
  <si>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</si>
  <si>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</si>
  <si>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</si>
  <si>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</si>
  <si>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</si>
  <si>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</si>
  <si>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</si>
  <si>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</si>
  <si>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</si>
  <si>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</si>
  <si>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</si>
  <si>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</si>
  <si>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</si>
  <si>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</si>
  <si>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</si>
  <si>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</si>
  <si>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</si>
  <si>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</si>
  <si>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</si>
  <si>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</si>
  <si>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</si>
  <si>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</si>
  <si>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</si>
  <si>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</si>
  <si>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</si>
  <si>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</si>
  <si>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</si>
  <si>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</si>
  <si>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</si>
  <si>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</si>
  <si>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</si>
  <si>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</si>
  <si>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</si>
  <si>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</si>
  <si>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</si>
  <si>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</si>
  <si>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</si>
  <si>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</si>
  <si>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</si>
  <si>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</si>
  <si>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</si>
  <si>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</si>
  <si>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</si>
  <si>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</si>
  <si>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</si>
  <si>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</si>
  <si>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</si>
  <si>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</si>
  <si>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</si>
  <si>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</si>
  <si>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</si>
  <si>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</si>
  <si>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</si>
  <si>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</si>
  <si>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</si>
  <si>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</si>
  <si>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</si>
  <si>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</si>
  <si>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</si>
  <si>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</si>
  <si>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</si>
  <si>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</si>
  <si>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</si>
  <si>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</si>
  <si>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</si>
  <si>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</si>
  <si>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</si>
  <si>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</si>
  <si>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</si>
  <si>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</si>
  <si>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</si>
  <si>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</si>
  <si>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</si>
  <si>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</si>
  <si>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</si>
  <si>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</si>
  <si>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</si>
  <si>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</si>
  <si>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</si>
  <si>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</si>
  <si>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</si>
  <si>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</si>
  <si>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</si>
  <si>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</si>
  <si>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</si>
  <si>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</si>
  <si>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</si>
  <si>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</si>
  <si>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</si>
  <si>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</si>
  <si>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</si>
  <si>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</si>
  <si>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</si>
  <si>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</si>
  <si>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</si>
  <si>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</si>
  <si>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</si>
  <si>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</si>
  <si>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</si>
  <si>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</si>
  <si>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</si>
  <si>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</si>
  <si>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</si>
  <si>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</si>
  <si>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</si>
  <si>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</si>
  <si>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</si>
  <si>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</si>
  <si>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</si>
  <si>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</si>
  <si>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</si>
  <si>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</si>
  <si>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</si>
  <si>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</si>
  <si>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</si>
  <si>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</si>
  <si>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</si>
  <si>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</si>
  <si>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</si>
  <si>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</si>
  <si>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</si>
  <si>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</si>
  <si>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</si>
  <si>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</si>
  <si>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</si>
  <si>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</si>
  <si>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</si>
  <si>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</si>
  <si>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</si>
  <si>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</si>
  <si>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</si>
  <si>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</si>
  <si>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</si>
  <si>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</si>
  <si>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</si>
  <si>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</si>
  <si>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</si>
  <si>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</si>
  <si>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</si>
  <si>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</si>
  <si>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</si>
  <si>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</si>
  <si>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</si>
  <si>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</si>
  <si>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</si>
  <si>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</si>
  <si>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</si>
  <si>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</si>
  <si>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</si>
  <si>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</si>
  <si>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</si>
  <si>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</si>
  <si>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</si>
  <si>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</si>
  <si>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</si>
  <si>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</si>
  <si>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</si>
  <si>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</si>
  <si>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</si>
  <si>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</si>
  <si>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</si>
  <si>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</si>
  <si>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</si>
  <si>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</si>
  <si>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</si>
  <si>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</si>
  <si>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</si>
  <si>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</si>
  <si>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</si>
  <si>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</si>
  <si>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</si>
  <si>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</si>
  <si>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</si>
  <si>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</si>
  <si>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</si>
  <si>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</si>
  <si>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</si>
  <si>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</si>
  <si>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</si>
  <si>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</si>
  <si>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</si>
  <si>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</si>
  <si>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</si>
  <si>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</si>
  <si>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</si>
  <si>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</si>
  <si>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</si>
  <si>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</si>
  <si>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</si>
  <si>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</si>
  <si>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</si>
  <si>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</si>
  <si>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</si>
  <si>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</si>
  <si>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</si>
  <si>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</si>
  <si>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</si>
  <si>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</si>
  <si>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</si>
  <si>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</si>
  <si>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</si>
  <si>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</si>
  <si>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</si>
  <si>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</si>
  <si>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</si>
  <si>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</si>
  <si>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</si>
  <si>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</si>
  <si>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</si>
  <si>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</si>
  <si>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</si>
  <si>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</si>
  <si>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</si>
  <si>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</si>
  <si>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</si>
  <si>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</si>
  <si>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</si>
  <si>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</si>
  <si>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</si>
  <si>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</si>
  <si>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</si>
  <si>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</si>
  <si>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</si>
  <si>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</si>
  <si>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</si>
  <si>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</si>
  <si>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</si>
  <si>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</si>
  <si>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</si>
  <si>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</si>
  <si>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</si>
  <si>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</si>
  <si>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</si>
  <si>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</si>
  <si>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</si>
  <si>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</si>
  <si>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</si>
  <si>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</si>
  <si>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</si>
  <si>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</si>
  <si>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</si>
  <si>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</si>
  <si>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</si>
  <si>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</si>
  <si>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</si>
  <si>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</si>
  <si>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</si>
  <si>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</si>
  <si>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</si>
  <si>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</si>
  <si>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</si>
  <si>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</si>
  <si>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</si>
  <si>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</si>
  <si>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</si>
  <si>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</si>
  <si>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</si>
  <si>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</si>
  <si>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</si>
  <si>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</si>
  <si>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</si>
  <si>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</si>
  <si>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</si>
  <si>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</si>
  <si>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</si>
  <si>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</si>
  <si>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</si>
  <si>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</si>
  <si>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</si>
  <si>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</si>
  <si>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</si>
  <si>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</si>
  <si>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</si>
  <si>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</si>
  <si>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</si>
  <si>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</si>
  <si>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</si>
  <si>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</si>
  <si>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</si>
  <si>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</si>
  <si>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</si>
  <si>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</si>
  <si>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</si>
  <si>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</si>
  <si>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</si>
  <si>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</si>
  <si>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</si>
  <si>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</si>
  <si>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</si>
  <si>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</si>
  <si>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</si>
  <si>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</si>
  <si>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</si>
  <si>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</si>
  <si>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</si>
  <si>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</si>
  <si>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</si>
  <si>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</si>
  <si>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</si>
  <si>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</si>
  <si>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</si>
  <si>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</si>
  <si>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</si>
  <si>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</si>
  <si>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</si>
  <si>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</si>
  <si>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</si>
  <si>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</si>
  <si>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</si>
  <si>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</si>
  <si>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</si>
  <si>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</si>
  <si>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</si>
  <si>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</si>
  <si>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</si>
  <si>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</si>
  <si>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</si>
  <si>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</si>
  <si>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</si>
  <si>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</si>
  <si>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</si>
  <si>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</si>
  <si>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</si>
  <si>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</si>
  <si>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</si>
  <si>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</si>
  <si>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</si>
  <si>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</si>
  <si>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</si>
  <si>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</si>
  <si>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</si>
  <si>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</si>
  <si>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</si>
  <si>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</si>
  <si>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</si>
  <si>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</si>
  <si>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</si>
  <si>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</si>
  <si>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</si>
  <si>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</si>
  <si>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</si>
  <si>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</si>
  <si>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</si>
  <si>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</si>
  <si>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</si>
  <si>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</si>
  <si>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</si>
  <si>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</si>
  <si>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</si>
  <si>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</si>
  <si>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</si>
  <si>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</si>
  <si>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</si>
  <si>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</si>
  <si>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</si>
  <si>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</si>
  <si>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</si>
  <si>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</si>
  <si>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</si>
  <si>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</si>
  <si>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</si>
  <si>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</si>
  <si>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</si>
  <si>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</si>
  <si>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</si>
  <si>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</si>
  <si>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</si>
  <si>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</si>
  <si>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</si>
  <si>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</si>
  <si>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</si>
  <si>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</si>
  <si>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</si>
  <si>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</si>
  <si>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</si>
  <si>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</si>
  <si>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</si>
  <si>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</si>
  <si>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</si>
  <si>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</si>
  <si>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</si>
  <si>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Row Labels</t>
  </si>
  <si>
    <t>Grand Total</t>
  </si>
  <si>
    <t>2014</t>
  </si>
  <si>
    <t>Jan</t>
  </si>
  <si>
    <t>Feb</t>
  </si>
  <si>
    <t>Mar</t>
  </si>
  <si>
    <t>Apr</t>
  </si>
  <si>
    <t>May</t>
  </si>
  <si>
    <t>Jun</t>
  </si>
  <si>
    <t>Jul</t>
  </si>
  <si>
    <t>Aug</t>
  </si>
  <si>
    <t>Sep</t>
  </si>
  <si>
    <t>Oct</t>
  </si>
  <si>
    <t>Nov</t>
  </si>
  <si>
    <t>Dec</t>
  </si>
  <si>
    <t>2015</t>
  </si>
  <si>
    <t>2016</t>
  </si>
  <si>
    <t>2017</t>
  </si>
  <si>
    <t>Sum of Sales</t>
  </si>
  <si>
    <t>Sum of Profit</t>
  </si>
  <si>
    <t xml:space="preserve"> </t>
  </si>
  <si>
    <t>Sum of Quantity</t>
  </si>
  <si>
    <t>Count of Order_ID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</si>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</sst>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quot;₹&quot;\ * #,##0.00_ ;_ &quot;₹&quot;\ * \-#,##0.00_ ;_ &quot;₹&quot;\ * &quot;-&quot;??_ ;_ @_ "/>
    <numFmt numFmtId="164" formatCode="\$\ 0.00,\ &quot;K&quot;"/>
    <numFmt numFmtId="165" formatCode="\$\ 0.00,&quot;K&quot;"/>
    <numFmt numFmtId="166" formatCode="_-[$$-409]* #,##0.00_ ;_-[$$-409]* \-#,##0.00\ ;_-[$$-409]* &quot;-&quot;??_ ;_-@_ "/>
    <numFmt numFmtId="167" formatCode="&quot;#&quot;\ 0"/>
    <numFmt numFmtId="168" formatCode="[Green]\$0.00%;[Red]\$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Lato Black"/>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168" fontId="18" fillId="0" borderId="0" xfId="0" applyNumberFormat="1" applyFont="1"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3">
    <dxf>
      <numFmt numFmtId="19" formatCode="dd/mm/yyyy"/>
    </dxf>
    <dxf>
      <numFmt numFmtId="19" formatCode="dd/mm/yyyy"/>
    </dxf>
    <dxf>
      <numFmt numFmtId="164" formatCode="\$\ 0.00,\ &quot;K&quot;"/>
    </dxf>
  </dxfs>
  <tableStyles count="0" defaultTableStyle="TableStyleMedium2" defaultPivotStyle="PivotStyleLight16"/>
  <colors>
    <mruColors>
      <color rgb="FF00CC00"/>
      <color rgb="FFFF3399"/>
      <color rgb="FFB6160A"/>
      <color rgb="FF000099"/>
      <color rgb="FF13169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1827.6973000000003</c:v>
                </c:pt>
                <c:pt idx="1">
                  <c:v>1258.097</c:v>
                </c:pt>
                <c:pt idx="2">
                  <c:v>11232.286099999996</c:v>
                </c:pt>
                <c:pt idx="3">
                  <c:v>269.25239999999974</c:v>
                </c:pt>
                <c:pt idx="4">
                  <c:v>5529.0142999999989</c:v>
                </c:pt>
                <c:pt idx="5">
                  <c:v>5074.8082000000031</c:v>
                </c:pt>
                <c:pt idx="6">
                  <c:v>6507.0394999999953</c:v>
                </c:pt>
                <c:pt idx="7">
                  <c:v>6958.7753000000012</c:v>
                </c:pt>
                <c:pt idx="8">
                  <c:v>6766.4138999999941</c:v>
                </c:pt>
                <c:pt idx="9">
                  <c:v>3959.425999999999</c:v>
                </c:pt>
                <c:pt idx="10">
                  <c:v>13026.347199999997</c:v>
                </c:pt>
                <c:pt idx="11">
                  <c:v>6871.1802000000062</c:v>
                </c:pt>
              </c:numCache>
            </c:numRef>
          </c:val>
          <c:extLst>
            <c:ext xmlns:c16="http://schemas.microsoft.com/office/drawing/2014/chart" uri="{C3380CC4-5D6E-409C-BE32-E72D297353CC}">
              <c16:uniqueId val="{00000001-84AE-4F41-9ABB-93E917140534}"/>
            </c:ext>
          </c:extLst>
        </c:ser>
        <c:dLbls>
          <c:showLegendKey val="0"/>
          <c:showVal val="0"/>
          <c:showCatName val="0"/>
          <c:showSerName val="0"/>
          <c:showPercent val="0"/>
          <c:showBubbleSize val="0"/>
        </c:dLbls>
        <c:axId val="1010684159"/>
        <c:axId val="10106812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16650.110000000004</c:v>
                </c:pt>
                <c:pt idx="1">
                  <c:v>8293.0490000000009</c:v>
                </c:pt>
                <c:pt idx="2">
                  <c:v>47048.220999999983</c:v>
                </c:pt>
                <c:pt idx="3">
                  <c:v>24105.358</c:v>
                </c:pt>
                <c:pt idx="4">
                  <c:v>36467.044999999969</c:v>
                </c:pt>
                <c:pt idx="5">
                  <c:v>44029.111100000002</c:v>
                </c:pt>
                <c:pt idx="6">
                  <c:v>54133.951000000008</c:v>
                </c:pt>
                <c:pt idx="7">
                  <c:v>46009.737299999986</c:v>
                </c:pt>
                <c:pt idx="8">
                  <c:v>84386.533600000053</c:v>
                </c:pt>
                <c:pt idx="9">
                  <c:v>38738.76949999998</c:v>
                </c:pt>
                <c:pt idx="10">
                  <c:v>87802.246099999931</c:v>
                </c:pt>
                <c:pt idx="11">
                  <c:v>93340.150300000038</c:v>
                </c:pt>
              </c:numCache>
            </c:numRef>
          </c:val>
          <c:extLst>
            <c:ext xmlns:c16="http://schemas.microsoft.com/office/drawing/2014/chart" uri="{C3380CC4-5D6E-409C-BE32-E72D297353CC}">
              <c16:uniqueId val="{00000000-84AE-4F41-9ABB-93E917140534}"/>
            </c:ext>
          </c:extLst>
        </c:ser>
        <c:dLbls>
          <c:showLegendKey val="0"/>
          <c:showVal val="0"/>
          <c:showCatName val="0"/>
          <c:showSerName val="0"/>
          <c:showPercent val="0"/>
          <c:showBubbleSize val="0"/>
        </c:dLbls>
        <c:gapWidth val="219"/>
        <c:overlap val="-27"/>
        <c:axId val="1010680799"/>
        <c:axId val="1010684639"/>
      </c:barChart>
      <c:catAx>
        <c:axId val="10106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639"/>
        <c:crosses val="autoZero"/>
        <c:auto val="1"/>
        <c:lblAlgn val="ctr"/>
        <c:lblOffset val="100"/>
        <c:noMultiLvlLbl val="0"/>
      </c:catAx>
      <c:valAx>
        <c:axId val="101068463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0799"/>
        <c:crosses val="autoZero"/>
        <c:crossBetween val="between"/>
      </c:valAx>
      <c:valAx>
        <c:axId val="10106812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159"/>
        <c:crosses val="max"/>
        <c:crossBetween val="between"/>
      </c:valAx>
      <c:catAx>
        <c:axId val="1010684159"/>
        <c:scaling>
          <c:orientation val="minMax"/>
        </c:scaling>
        <c:delete val="1"/>
        <c:axPos val="b"/>
        <c:numFmt formatCode="General" sourceLinked="1"/>
        <c:majorTickMark val="out"/>
        <c:minorTickMark val="none"/>
        <c:tickLblPos val="nextTo"/>
        <c:crossAx val="1010681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3F-45D4-88EB-89621EAFB9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3F-45D4-88EB-89621EAFB9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3F-45D4-88EB-89621EAFB9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0.33157229628327817</c:v>
                </c:pt>
                <c:pt idx="1">
                  <c:v>0.31271580375593772</c:v>
                </c:pt>
                <c:pt idx="2">
                  <c:v>0.35571189996078406</c:v>
                </c:pt>
              </c:numCache>
            </c:numRef>
          </c:val>
          <c:extLst>
            <c:ext xmlns:c16="http://schemas.microsoft.com/office/drawing/2014/chart" uri="{C3380CC4-5D6E-409C-BE32-E72D297353CC}">
              <c16:uniqueId val="{00000000-FC52-4553-BD7F-ADAEB563C4A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Binders</c:v>
                </c:pt>
                <c:pt idx="2">
                  <c:v>Tables</c:v>
                </c:pt>
                <c:pt idx="3">
                  <c:v>Chairs</c:v>
                </c:pt>
                <c:pt idx="4">
                  <c:v>Phones</c:v>
                </c:pt>
              </c:strCache>
            </c:strRef>
          </c:cat>
          <c:val>
            <c:numRef>
              <c:f>'Top 5'!$B$4:$B$9</c:f>
              <c:numCache>
                <c:formatCode>General</c:formatCode>
                <c:ptCount val="5"/>
                <c:pt idx="0">
                  <c:v>48601.861999999994</c:v>
                </c:pt>
                <c:pt idx="1">
                  <c:v>50297.984000000004</c:v>
                </c:pt>
                <c:pt idx="2">
                  <c:v>55727.67549999999</c:v>
                </c:pt>
                <c:pt idx="3">
                  <c:v>84282.301999999996</c:v>
                </c:pt>
                <c:pt idx="4">
                  <c:v>94328.161999999997</c:v>
                </c:pt>
              </c:numCache>
            </c:numRef>
          </c:val>
          <c:extLst>
            <c:ext xmlns:c16="http://schemas.microsoft.com/office/drawing/2014/chart" uri="{C3380CC4-5D6E-409C-BE32-E72D297353CC}">
              <c16:uniqueId val="{00000000-A61A-41CB-ADEA-AAA9544DA1CD}"/>
            </c:ext>
          </c:extLst>
        </c:ser>
        <c:dLbls>
          <c:showLegendKey val="0"/>
          <c:showVal val="0"/>
          <c:showCatName val="0"/>
          <c:showSerName val="0"/>
          <c:showPercent val="0"/>
          <c:showBubbleSize val="0"/>
        </c:dLbls>
        <c:gapWidth val="182"/>
        <c:axId val="437702063"/>
        <c:axId val="437700623"/>
      </c:barChart>
      <c:catAx>
        <c:axId val="43770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00623"/>
        <c:crosses val="autoZero"/>
        <c:auto val="1"/>
        <c:lblAlgn val="ctr"/>
        <c:lblOffset val="100"/>
        <c:noMultiLvlLbl val="0"/>
      </c:catAx>
      <c:valAx>
        <c:axId val="437700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020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1980006161455E-2"/>
          <c:y val="0.18683639310805081"/>
          <c:w val="0.88336649220342156"/>
          <c:h val="0.6263272137838983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16650.110000000004</c:v>
                </c:pt>
                <c:pt idx="1">
                  <c:v>8293.0490000000009</c:v>
                </c:pt>
                <c:pt idx="2">
                  <c:v>47048.220999999983</c:v>
                </c:pt>
                <c:pt idx="3">
                  <c:v>24105.358</c:v>
                </c:pt>
                <c:pt idx="4">
                  <c:v>36467.044999999969</c:v>
                </c:pt>
                <c:pt idx="5">
                  <c:v>44029.111100000002</c:v>
                </c:pt>
                <c:pt idx="6">
                  <c:v>54133.951000000008</c:v>
                </c:pt>
                <c:pt idx="7">
                  <c:v>46009.737299999986</c:v>
                </c:pt>
                <c:pt idx="8">
                  <c:v>84386.533600000053</c:v>
                </c:pt>
                <c:pt idx="9">
                  <c:v>38738.76949999998</c:v>
                </c:pt>
                <c:pt idx="10">
                  <c:v>87802.246099999931</c:v>
                </c:pt>
                <c:pt idx="11">
                  <c:v>93340.150300000038</c:v>
                </c:pt>
              </c:numCache>
            </c:numRef>
          </c:val>
          <c:smooth val="0"/>
          <c:extLst>
            <c:ext xmlns:c16="http://schemas.microsoft.com/office/drawing/2014/chart" uri="{C3380CC4-5D6E-409C-BE32-E72D297353CC}">
              <c16:uniqueId val="{00000000-DBEF-4306-8401-1196046074EA}"/>
            </c:ext>
          </c:extLst>
        </c:ser>
        <c:dLbls>
          <c:showLegendKey val="0"/>
          <c:showVal val="0"/>
          <c:showCatName val="0"/>
          <c:showSerName val="0"/>
          <c:showPercent val="0"/>
          <c:showBubbleSize val="0"/>
        </c:dLbls>
        <c:smooth val="0"/>
        <c:axId val="426444815"/>
        <c:axId val="426443855"/>
      </c:lineChart>
      <c:catAx>
        <c:axId val="426444815"/>
        <c:scaling>
          <c:orientation val="minMax"/>
        </c:scaling>
        <c:delete val="1"/>
        <c:axPos val="b"/>
        <c:numFmt formatCode="General" sourceLinked="1"/>
        <c:majorTickMark val="none"/>
        <c:minorTickMark val="none"/>
        <c:tickLblPos val="nextTo"/>
        <c:crossAx val="426443855"/>
        <c:crosses val="autoZero"/>
        <c:auto val="1"/>
        <c:lblAlgn val="ctr"/>
        <c:lblOffset val="100"/>
        <c:noMultiLvlLbl val="0"/>
      </c:catAx>
      <c:valAx>
        <c:axId val="426443855"/>
        <c:scaling>
          <c:orientation val="minMax"/>
        </c:scaling>
        <c:delete val="1"/>
        <c:axPos val="l"/>
        <c:numFmt formatCode="General" sourceLinked="1"/>
        <c:majorTickMark val="none"/>
        <c:minorTickMark val="none"/>
        <c:tickLblPos val="nextTo"/>
        <c:crossAx val="42644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1827.6973000000003</c:v>
                </c:pt>
                <c:pt idx="1">
                  <c:v>1258.097</c:v>
                </c:pt>
                <c:pt idx="2">
                  <c:v>11232.286099999996</c:v>
                </c:pt>
                <c:pt idx="3">
                  <c:v>269.25239999999974</c:v>
                </c:pt>
                <c:pt idx="4">
                  <c:v>5529.0142999999989</c:v>
                </c:pt>
                <c:pt idx="5">
                  <c:v>5074.8082000000031</c:v>
                </c:pt>
                <c:pt idx="6">
                  <c:v>6507.0394999999953</c:v>
                </c:pt>
                <c:pt idx="7">
                  <c:v>6958.7753000000012</c:v>
                </c:pt>
                <c:pt idx="8">
                  <c:v>6766.4138999999941</c:v>
                </c:pt>
                <c:pt idx="9">
                  <c:v>3959.425999999999</c:v>
                </c:pt>
                <c:pt idx="10">
                  <c:v>13026.347199999997</c:v>
                </c:pt>
                <c:pt idx="11">
                  <c:v>6871.1802000000062</c:v>
                </c:pt>
              </c:numCache>
            </c:numRef>
          </c:val>
          <c:smooth val="0"/>
          <c:extLst>
            <c:ext xmlns:c16="http://schemas.microsoft.com/office/drawing/2014/chart" uri="{C3380CC4-5D6E-409C-BE32-E72D297353CC}">
              <c16:uniqueId val="{00000000-5B5F-44E8-B68E-6DA367EADC0C}"/>
            </c:ext>
          </c:extLst>
        </c:ser>
        <c:dLbls>
          <c:showLegendKey val="0"/>
          <c:showVal val="0"/>
          <c:showCatName val="0"/>
          <c:showSerName val="0"/>
          <c:showPercent val="0"/>
          <c:showBubbleSize val="0"/>
        </c:dLbls>
        <c:smooth val="0"/>
        <c:axId val="427955695"/>
        <c:axId val="427955215"/>
      </c:lineChart>
      <c:catAx>
        <c:axId val="427955695"/>
        <c:scaling>
          <c:orientation val="minMax"/>
        </c:scaling>
        <c:delete val="1"/>
        <c:axPos val="b"/>
        <c:numFmt formatCode="General" sourceLinked="1"/>
        <c:majorTickMark val="none"/>
        <c:minorTickMark val="none"/>
        <c:tickLblPos val="nextTo"/>
        <c:crossAx val="427955215"/>
        <c:crosses val="autoZero"/>
        <c:auto val="1"/>
        <c:lblAlgn val="ctr"/>
        <c:lblOffset val="100"/>
        <c:noMultiLvlLbl val="0"/>
      </c:catAx>
      <c:valAx>
        <c:axId val="427955215"/>
        <c:scaling>
          <c:orientation val="minMax"/>
        </c:scaling>
        <c:delete val="1"/>
        <c:axPos val="l"/>
        <c:numFmt formatCode="General" sourceLinked="1"/>
        <c:majorTickMark val="none"/>
        <c:minorTickMark val="none"/>
        <c:tickLblPos val="nextTo"/>
        <c:crossAx val="42795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303</c:v>
                </c:pt>
                <c:pt idx="1">
                  <c:v>207</c:v>
                </c:pt>
                <c:pt idx="2">
                  <c:v>753</c:v>
                </c:pt>
                <c:pt idx="3">
                  <c:v>556</c:v>
                </c:pt>
                <c:pt idx="4">
                  <c:v>689</c:v>
                </c:pt>
                <c:pt idx="5">
                  <c:v>892</c:v>
                </c:pt>
                <c:pt idx="6">
                  <c:v>765</c:v>
                </c:pt>
                <c:pt idx="7">
                  <c:v>820</c:v>
                </c:pt>
                <c:pt idx="8">
                  <c:v>1161</c:v>
                </c:pt>
                <c:pt idx="9">
                  <c:v>725</c:v>
                </c:pt>
                <c:pt idx="10">
                  <c:v>1579</c:v>
                </c:pt>
                <c:pt idx="11">
                  <c:v>1671</c:v>
                </c:pt>
              </c:numCache>
            </c:numRef>
          </c:val>
          <c:smooth val="0"/>
          <c:extLst>
            <c:ext xmlns:c16="http://schemas.microsoft.com/office/drawing/2014/chart" uri="{C3380CC4-5D6E-409C-BE32-E72D297353CC}">
              <c16:uniqueId val="{00000000-6B2E-43BE-A3AD-71243610A8BF}"/>
            </c:ext>
          </c:extLst>
        </c:ser>
        <c:dLbls>
          <c:showLegendKey val="0"/>
          <c:showVal val="0"/>
          <c:showCatName val="0"/>
          <c:showSerName val="0"/>
          <c:showPercent val="0"/>
          <c:showBubbleSize val="0"/>
        </c:dLbls>
        <c:smooth val="0"/>
        <c:axId val="956303679"/>
        <c:axId val="956300799"/>
      </c:lineChart>
      <c:catAx>
        <c:axId val="956303679"/>
        <c:scaling>
          <c:orientation val="minMax"/>
        </c:scaling>
        <c:delete val="1"/>
        <c:axPos val="b"/>
        <c:numFmt formatCode="General" sourceLinked="1"/>
        <c:majorTickMark val="none"/>
        <c:minorTickMark val="none"/>
        <c:tickLblPos val="nextTo"/>
        <c:crossAx val="956300799"/>
        <c:crosses val="autoZero"/>
        <c:auto val="1"/>
        <c:lblAlgn val="ctr"/>
        <c:lblOffset val="100"/>
        <c:noMultiLvlLbl val="0"/>
      </c:catAx>
      <c:valAx>
        <c:axId val="956300799"/>
        <c:scaling>
          <c:orientation val="minMax"/>
        </c:scaling>
        <c:delete val="1"/>
        <c:axPos val="l"/>
        <c:numFmt formatCode="General" sourceLinked="1"/>
        <c:majorTickMark val="none"/>
        <c:minorTickMark val="none"/>
        <c:tickLblPos val="nextTo"/>
        <c:crossAx val="956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80</c:v>
                </c:pt>
                <c:pt idx="1">
                  <c:v>62</c:v>
                </c:pt>
                <c:pt idx="2">
                  <c:v>199</c:v>
                </c:pt>
                <c:pt idx="3">
                  <c:v>158</c:v>
                </c:pt>
                <c:pt idx="4">
                  <c:v>192</c:v>
                </c:pt>
                <c:pt idx="5">
                  <c:v>236</c:v>
                </c:pt>
                <c:pt idx="6">
                  <c:v>205</c:v>
                </c:pt>
                <c:pt idx="7">
                  <c:v>198</c:v>
                </c:pt>
                <c:pt idx="8">
                  <c:v>323</c:v>
                </c:pt>
                <c:pt idx="9">
                  <c:v>205</c:v>
                </c:pt>
                <c:pt idx="10">
                  <c:v>395</c:v>
                </c:pt>
                <c:pt idx="11">
                  <c:v>435</c:v>
                </c:pt>
              </c:numCache>
            </c:numRef>
          </c:val>
          <c:smooth val="0"/>
          <c:extLst>
            <c:ext xmlns:c16="http://schemas.microsoft.com/office/drawing/2014/chart" uri="{C3380CC4-5D6E-409C-BE32-E72D297353CC}">
              <c16:uniqueId val="{00000000-1966-432D-A5AD-AD061E817AC5}"/>
            </c:ext>
          </c:extLst>
        </c:ser>
        <c:dLbls>
          <c:showLegendKey val="0"/>
          <c:showVal val="0"/>
          <c:showCatName val="0"/>
          <c:showSerName val="0"/>
          <c:showPercent val="0"/>
          <c:showBubbleSize val="0"/>
        </c:dLbls>
        <c:smooth val="0"/>
        <c:axId val="585519759"/>
        <c:axId val="585521679"/>
      </c:lineChart>
      <c:catAx>
        <c:axId val="585519759"/>
        <c:scaling>
          <c:orientation val="minMax"/>
        </c:scaling>
        <c:delete val="1"/>
        <c:axPos val="b"/>
        <c:numFmt formatCode="General" sourceLinked="1"/>
        <c:majorTickMark val="none"/>
        <c:minorTickMark val="none"/>
        <c:tickLblPos val="nextTo"/>
        <c:crossAx val="585521679"/>
        <c:crosses val="autoZero"/>
        <c:auto val="1"/>
        <c:lblAlgn val="ctr"/>
        <c:lblOffset val="100"/>
        <c:noMultiLvlLbl val="0"/>
      </c:catAx>
      <c:valAx>
        <c:axId val="585521679"/>
        <c:scaling>
          <c:orientation val="minMax"/>
        </c:scaling>
        <c:delete val="1"/>
        <c:axPos val="l"/>
        <c:numFmt formatCode="General" sourceLinked="1"/>
        <c:majorTickMark val="none"/>
        <c:minorTickMark val="none"/>
        <c:tickLblPos val="nextTo"/>
        <c:crossAx val="5855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0.10977088439655953</c:v>
                </c:pt>
                <c:pt idx="1">
                  <c:v>0.15170500017544811</c:v>
                </c:pt>
                <c:pt idx="2">
                  <c:v>0.23873986861267293</c:v>
                </c:pt>
                <c:pt idx="3">
                  <c:v>1.1169815441031813E-2</c:v>
                </c:pt>
                <c:pt idx="4">
                  <c:v>0.15161673505489692</c:v>
                </c:pt>
                <c:pt idx="5">
                  <c:v>0.11526029195715475</c:v>
                </c:pt>
                <c:pt idx="6">
                  <c:v>0.12020256012719253</c:v>
                </c:pt>
                <c:pt idx="7">
                  <c:v>0.15124570815578212</c:v>
                </c:pt>
                <c:pt idx="8">
                  <c:v>8.0183574456007628E-2</c:v>
                </c:pt>
                <c:pt idx="9">
                  <c:v>0.10220835744408456</c:v>
                </c:pt>
                <c:pt idx="10">
                  <c:v>0.14836006797780549</c:v>
                </c:pt>
                <c:pt idx="11">
                  <c:v>7.361441113942585E-2</c:v>
                </c:pt>
              </c:numCache>
            </c:numRef>
          </c:val>
          <c:smooth val="0"/>
          <c:extLst>
            <c:ext xmlns:c16="http://schemas.microsoft.com/office/drawing/2014/chart" uri="{C3380CC4-5D6E-409C-BE32-E72D297353CC}">
              <c16:uniqueId val="{00000000-A954-4BF1-A4F9-3D5886D7E337}"/>
            </c:ext>
          </c:extLst>
        </c:ser>
        <c:dLbls>
          <c:showLegendKey val="0"/>
          <c:showVal val="0"/>
          <c:showCatName val="0"/>
          <c:showSerName val="0"/>
          <c:showPercent val="0"/>
          <c:showBubbleSize val="0"/>
        </c:dLbls>
        <c:smooth val="0"/>
        <c:axId val="956304159"/>
        <c:axId val="956301759"/>
      </c:lineChart>
      <c:catAx>
        <c:axId val="956304159"/>
        <c:scaling>
          <c:orientation val="minMax"/>
        </c:scaling>
        <c:delete val="1"/>
        <c:axPos val="b"/>
        <c:numFmt formatCode="General" sourceLinked="1"/>
        <c:majorTickMark val="none"/>
        <c:minorTickMark val="none"/>
        <c:tickLblPos val="nextTo"/>
        <c:crossAx val="956301759"/>
        <c:crosses val="autoZero"/>
        <c:auto val="1"/>
        <c:lblAlgn val="ctr"/>
        <c:lblOffset val="100"/>
        <c:noMultiLvlLbl val="0"/>
      </c:catAx>
      <c:valAx>
        <c:axId val="956301759"/>
        <c:scaling>
          <c:orientation val="minMax"/>
        </c:scaling>
        <c:delete val="1"/>
        <c:axPos val="l"/>
        <c:numFmt formatCode="General" sourceLinked="1"/>
        <c:majorTickMark val="none"/>
        <c:minorTickMark val="none"/>
        <c:tickLblPos val="nextTo"/>
        <c:crossAx val="9563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1980006161455E-2"/>
          <c:y val="0.18683639310805081"/>
          <c:w val="0.88336649220342156"/>
          <c:h val="0.62632721378389833"/>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16650.110000000004</c:v>
                </c:pt>
                <c:pt idx="1">
                  <c:v>8293.0490000000009</c:v>
                </c:pt>
                <c:pt idx="2">
                  <c:v>47048.220999999983</c:v>
                </c:pt>
                <c:pt idx="3">
                  <c:v>24105.358</c:v>
                </c:pt>
                <c:pt idx="4">
                  <c:v>36467.044999999969</c:v>
                </c:pt>
                <c:pt idx="5">
                  <c:v>44029.111100000002</c:v>
                </c:pt>
                <c:pt idx="6">
                  <c:v>54133.951000000008</c:v>
                </c:pt>
                <c:pt idx="7">
                  <c:v>46009.737299999986</c:v>
                </c:pt>
                <c:pt idx="8">
                  <c:v>84386.533600000053</c:v>
                </c:pt>
                <c:pt idx="9">
                  <c:v>38738.76949999998</c:v>
                </c:pt>
                <c:pt idx="10">
                  <c:v>87802.246099999931</c:v>
                </c:pt>
                <c:pt idx="11">
                  <c:v>93340.150300000038</c:v>
                </c:pt>
              </c:numCache>
            </c:numRef>
          </c:val>
          <c:smooth val="0"/>
          <c:extLst>
            <c:ext xmlns:c16="http://schemas.microsoft.com/office/drawing/2014/chart" uri="{C3380CC4-5D6E-409C-BE32-E72D297353CC}">
              <c16:uniqueId val="{00000000-2139-4E07-841A-09238A4D48FF}"/>
            </c:ext>
          </c:extLst>
        </c:ser>
        <c:dLbls>
          <c:showLegendKey val="0"/>
          <c:showVal val="0"/>
          <c:showCatName val="0"/>
          <c:showSerName val="0"/>
          <c:showPercent val="0"/>
          <c:showBubbleSize val="0"/>
        </c:dLbls>
        <c:smooth val="0"/>
        <c:axId val="426444815"/>
        <c:axId val="426443855"/>
      </c:lineChart>
      <c:catAx>
        <c:axId val="426444815"/>
        <c:scaling>
          <c:orientation val="minMax"/>
        </c:scaling>
        <c:delete val="1"/>
        <c:axPos val="b"/>
        <c:numFmt formatCode="General" sourceLinked="1"/>
        <c:majorTickMark val="none"/>
        <c:minorTickMark val="none"/>
        <c:tickLblPos val="nextTo"/>
        <c:crossAx val="426443855"/>
        <c:crosses val="autoZero"/>
        <c:auto val="1"/>
        <c:lblAlgn val="ctr"/>
        <c:lblOffset val="100"/>
        <c:noMultiLvlLbl val="0"/>
      </c:catAx>
      <c:valAx>
        <c:axId val="426443855"/>
        <c:scaling>
          <c:orientation val="minMax"/>
        </c:scaling>
        <c:delete val="1"/>
        <c:axPos val="l"/>
        <c:numFmt formatCode="General" sourceLinked="1"/>
        <c:majorTickMark val="none"/>
        <c:minorTickMark val="none"/>
        <c:tickLblPos val="nextTo"/>
        <c:crossAx val="42644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31228">
            <a:srgbClr val="486498"/>
          </a:gs>
          <a:gs pos="0">
            <a:srgbClr val="002060"/>
          </a:gs>
          <a:gs pos="74000">
            <a:schemeClr val="accent1">
              <a:lumMod val="45000"/>
              <a:lumOff val="55000"/>
            </a:schemeClr>
          </a:gs>
          <a:gs pos="81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rgbClr val="C0000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1827.6973000000003</c:v>
                </c:pt>
                <c:pt idx="1">
                  <c:v>1258.097</c:v>
                </c:pt>
                <c:pt idx="2">
                  <c:v>11232.286099999996</c:v>
                </c:pt>
                <c:pt idx="3">
                  <c:v>269.25239999999974</c:v>
                </c:pt>
                <c:pt idx="4">
                  <c:v>5529.0142999999989</c:v>
                </c:pt>
                <c:pt idx="5">
                  <c:v>5074.8082000000031</c:v>
                </c:pt>
                <c:pt idx="6">
                  <c:v>6507.0394999999953</c:v>
                </c:pt>
                <c:pt idx="7">
                  <c:v>6958.7753000000012</c:v>
                </c:pt>
                <c:pt idx="8">
                  <c:v>6766.4138999999941</c:v>
                </c:pt>
                <c:pt idx="9">
                  <c:v>3959.425999999999</c:v>
                </c:pt>
                <c:pt idx="10">
                  <c:v>13026.347199999997</c:v>
                </c:pt>
                <c:pt idx="11">
                  <c:v>6871.1802000000062</c:v>
                </c:pt>
              </c:numCache>
            </c:numRef>
          </c:val>
          <c:smooth val="0"/>
          <c:extLst>
            <c:ext xmlns:c16="http://schemas.microsoft.com/office/drawing/2014/chart" uri="{C3380CC4-5D6E-409C-BE32-E72D297353CC}">
              <c16:uniqueId val="{00000000-4061-4078-BF5D-AE82E263DC4A}"/>
            </c:ext>
          </c:extLst>
        </c:ser>
        <c:dLbls>
          <c:showLegendKey val="0"/>
          <c:showVal val="0"/>
          <c:showCatName val="0"/>
          <c:showSerName val="0"/>
          <c:showPercent val="0"/>
          <c:showBubbleSize val="0"/>
        </c:dLbls>
        <c:smooth val="0"/>
        <c:axId val="427955695"/>
        <c:axId val="427955215"/>
      </c:lineChart>
      <c:catAx>
        <c:axId val="427955695"/>
        <c:scaling>
          <c:orientation val="minMax"/>
        </c:scaling>
        <c:delete val="1"/>
        <c:axPos val="b"/>
        <c:numFmt formatCode="General" sourceLinked="1"/>
        <c:majorTickMark val="none"/>
        <c:minorTickMark val="none"/>
        <c:tickLblPos val="nextTo"/>
        <c:crossAx val="427955215"/>
        <c:crosses val="autoZero"/>
        <c:auto val="1"/>
        <c:lblAlgn val="ctr"/>
        <c:lblOffset val="100"/>
        <c:noMultiLvlLbl val="0"/>
      </c:catAx>
      <c:valAx>
        <c:axId val="427955215"/>
        <c:scaling>
          <c:orientation val="minMax"/>
        </c:scaling>
        <c:delete val="1"/>
        <c:axPos val="l"/>
        <c:numFmt formatCode="General" sourceLinked="1"/>
        <c:majorTickMark val="none"/>
        <c:minorTickMark val="none"/>
        <c:tickLblPos val="nextTo"/>
        <c:crossAx val="42795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13169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rgbClr val="13169D"/>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303</c:v>
                </c:pt>
                <c:pt idx="1">
                  <c:v>207</c:v>
                </c:pt>
                <c:pt idx="2">
                  <c:v>753</c:v>
                </c:pt>
                <c:pt idx="3">
                  <c:v>556</c:v>
                </c:pt>
                <c:pt idx="4">
                  <c:v>689</c:v>
                </c:pt>
                <c:pt idx="5">
                  <c:v>892</c:v>
                </c:pt>
                <c:pt idx="6">
                  <c:v>765</c:v>
                </c:pt>
                <c:pt idx="7">
                  <c:v>820</c:v>
                </c:pt>
                <c:pt idx="8">
                  <c:v>1161</c:v>
                </c:pt>
                <c:pt idx="9">
                  <c:v>725</c:v>
                </c:pt>
                <c:pt idx="10">
                  <c:v>1579</c:v>
                </c:pt>
                <c:pt idx="11">
                  <c:v>1671</c:v>
                </c:pt>
              </c:numCache>
            </c:numRef>
          </c:val>
          <c:smooth val="0"/>
          <c:extLst>
            <c:ext xmlns:c16="http://schemas.microsoft.com/office/drawing/2014/chart" uri="{C3380CC4-5D6E-409C-BE32-E72D297353CC}">
              <c16:uniqueId val="{00000000-8C37-40FF-ACA9-9695303DCE05}"/>
            </c:ext>
          </c:extLst>
        </c:ser>
        <c:dLbls>
          <c:showLegendKey val="0"/>
          <c:showVal val="0"/>
          <c:showCatName val="0"/>
          <c:showSerName val="0"/>
          <c:showPercent val="0"/>
          <c:showBubbleSize val="0"/>
        </c:dLbls>
        <c:smooth val="0"/>
        <c:axId val="956303679"/>
        <c:axId val="956300799"/>
      </c:lineChart>
      <c:catAx>
        <c:axId val="956303679"/>
        <c:scaling>
          <c:orientation val="minMax"/>
        </c:scaling>
        <c:delete val="1"/>
        <c:axPos val="b"/>
        <c:numFmt formatCode="General" sourceLinked="1"/>
        <c:majorTickMark val="none"/>
        <c:minorTickMark val="none"/>
        <c:tickLblPos val="nextTo"/>
        <c:crossAx val="956300799"/>
        <c:crosses val="autoZero"/>
        <c:auto val="1"/>
        <c:lblAlgn val="ctr"/>
        <c:lblOffset val="100"/>
        <c:noMultiLvlLbl val="0"/>
      </c:catAx>
      <c:valAx>
        <c:axId val="956300799"/>
        <c:scaling>
          <c:orientation val="minMax"/>
        </c:scaling>
        <c:delete val="1"/>
        <c:axPos val="l"/>
        <c:numFmt formatCode="General" sourceLinked="1"/>
        <c:majorTickMark val="none"/>
        <c:minorTickMark val="none"/>
        <c:tickLblPos val="nextTo"/>
        <c:crossAx val="956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B6160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rgbClr val="B6160A"/>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80</c:v>
                </c:pt>
                <c:pt idx="1">
                  <c:v>62</c:v>
                </c:pt>
                <c:pt idx="2">
                  <c:v>199</c:v>
                </c:pt>
                <c:pt idx="3">
                  <c:v>158</c:v>
                </c:pt>
                <c:pt idx="4">
                  <c:v>192</c:v>
                </c:pt>
                <c:pt idx="5">
                  <c:v>236</c:v>
                </c:pt>
                <c:pt idx="6">
                  <c:v>205</c:v>
                </c:pt>
                <c:pt idx="7">
                  <c:v>198</c:v>
                </c:pt>
                <c:pt idx="8">
                  <c:v>323</c:v>
                </c:pt>
                <c:pt idx="9">
                  <c:v>205</c:v>
                </c:pt>
                <c:pt idx="10">
                  <c:v>395</c:v>
                </c:pt>
                <c:pt idx="11">
                  <c:v>435</c:v>
                </c:pt>
              </c:numCache>
            </c:numRef>
          </c:val>
          <c:smooth val="0"/>
          <c:extLst>
            <c:ext xmlns:c16="http://schemas.microsoft.com/office/drawing/2014/chart" uri="{C3380CC4-5D6E-409C-BE32-E72D297353CC}">
              <c16:uniqueId val="{00000000-1273-46A0-8F75-6066D9DA0953}"/>
            </c:ext>
          </c:extLst>
        </c:ser>
        <c:dLbls>
          <c:showLegendKey val="0"/>
          <c:showVal val="0"/>
          <c:showCatName val="0"/>
          <c:showSerName val="0"/>
          <c:showPercent val="0"/>
          <c:showBubbleSize val="0"/>
        </c:dLbls>
        <c:smooth val="0"/>
        <c:axId val="585519759"/>
        <c:axId val="585521679"/>
      </c:lineChart>
      <c:catAx>
        <c:axId val="585519759"/>
        <c:scaling>
          <c:orientation val="minMax"/>
        </c:scaling>
        <c:delete val="1"/>
        <c:axPos val="b"/>
        <c:numFmt formatCode="General" sourceLinked="1"/>
        <c:majorTickMark val="none"/>
        <c:minorTickMark val="none"/>
        <c:tickLblPos val="nextTo"/>
        <c:crossAx val="585521679"/>
        <c:crosses val="autoZero"/>
        <c:auto val="1"/>
        <c:lblAlgn val="ctr"/>
        <c:lblOffset val="100"/>
        <c:noMultiLvlLbl val="0"/>
      </c:catAx>
      <c:valAx>
        <c:axId val="585521679"/>
        <c:scaling>
          <c:orientation val="minMax"/>
        </c:scaling>
        <c:delete val="1"/>
        <c:axPos val="l"/>
        <c:numFmt formatCode="General" sourceLinked="1"/>
        <c:majorTickMark val="none"/>
        <c:minorTickMark val="none"/>
        <c:tickLblPos val="nextTo"/>
        <c:crossAx val="5855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6360701957414E-2"/>
          <c:y val="0.35285439342654656"/>
          <c:w val="0.84131888203075478"/>
          <c:h val="0.40136054421768708"/>
        </c:manualLayout>
      </c:layout>
      <c:lineChart>
        <c:grouping val="standard"/>
        <c:varyColors val="0"/>
        <c:ser>
          <c:idx val="0"/>
          <c:order val="0"/>
          <c:tx>
            <c:strRef>
              <c:f>KPI!$N$3</c:f>
              <c:strCache>
                <c:ptCount val="1"/>
                <c:pt idx="0">
                  <c:v>Total</c:v>
                </c:pt>
              </c:strCache>
            </c:strRef>
          </c:tx>
          <c:spPr>
            <a:ln w="28575" cap="rnd">
              <a:solidFill>
                <a:srgbClr val="FF000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0.10977088439655953</c:v>
                </c:pt>
                <c:pt idx="1">
                  <c:v>0.15170500017544811</c:v>
                </c:pt>
                <c:pt idx="2">
                  <c:v>0.23873986861267293</c:v>
                </c:pt>
                <c:pt idx="3">
                  <c:v>1.1169815441031813E-2</c:v>
                </c:pt>
                <c:pt idx="4">
                  <c:v>0.15161673505489692</c:v>
                </c:pt>
                <c:pt idx="5">
                  <c:v>0.11526029195715475</c:v>
                </c:pt>
                <c:pt idx="6">
                  <c:v>0.12020256012719253</c:v>
                </c:pt>
                <c:pt idx="7">
                  <c:v>0.15124570815578212</c:v>
                </c:pt>
                <c:pt idx="8">
                  <c:v>8.0183574456007628E-2</c:v>
                </c:pt>
                <c:pt idx="9">
                  <c:v>0.10220835744408456</c:v>
                </c:pt>
                <c:pt idx="10">
                  <c:v>0.14836006797780549</c:v>
                </c:pt>
                <c:pt idx="11">
                  <c:v>7.361441113942585E-2</c:v>
                </c:pt>
              </c:numCache>
            </c:numRef>
          </c:val>
          <c:smooth val="0"/>
          <c:extLst>
            <c:ext xmlns:c16="http://schemas.microsoft.com/office/drawing/2014/chart" uri="{C3380CC4-5D6E-409C-BE32-E72D297353CC}">
              <c16:uniqueId val="{00000000-0F0C-4D67-BCF4-C1B3EC84400D}"/>
            </c:ext>
          </c:extLst>
        </c:ser>
        <c:dLbls>
          <c:showLegendKey val="0"/>
          <c:showVal val="0"/>
          <c:showCatName val="0"/>
          <c:showSerName val="0"/>
          <c:showPercent val="0"/>
          <c:showBubbleSize val="0"/>
        </c:dLbls>
        <c:smooth val="0"/>
        <c:axId val="956304159"/>
        <c:axId val="956301759"/>
      </c:lineChart>
      <c:catAx>
        <c:axId val="956304159"/>
        <c:scaling>
          <c:orientation val="minMax"/>
        </c:scaling>
        <c:delete val="1"/>
        <c:axPos val="b"/>
        <c:numFmt formatCode="General" sourceLinked="1"/>
        <c:majorTickMark val="none"/>
        <c:minorTickMark val="none"/>
        <c:tickLblPos val="nextTo"/>
        <c:crossAx val="956301759"/>
        <c:crosses val="autoZero"/>
        <c:auto val="1"/>
        <c:lblAlgn val="ctr"/>
        <c:lblOffset val="100"/>
        <c:noMultiLvlLbl val="0"/>
      </c:catAx>
      <c:valAx>
        <c:axId val="956301759"/>
        <c:scaling>
          <c:orientation val="minMax"/>
        </c:scaling>
        <c:delete val="1"/>
        <c:axPos val="l"/>
        <c:numFmt formatCode="General" sourceLinked="1"/>
        <c:majorTickMark val="none"/>
        <c:minorTickMark val="none"/>
        <c:tickLblPos val="nextTo"/>
        <c:crossAx val="9563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2.xlsx]Combo chart!PivotTable2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4"/>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1827.6973000000003</c:v>
                </c:pt>
                <c:pt idx="1">
                  <c:v>1258.097</c:v>
                </c:pt>
                <c:pt idx="2">
                  <c:v>11232.286099999996</c:v>
                </c:pt>
                <c:pt idx="3">
                  <c:v>269.25239999999974</c:v>
                </c:pt>
                <c:pt idx="4">
                  <c:v>5529.0142999999989</c:v>
                </c:pt>
                <c:pt idx="5">
                  <c:v>5074.8082000000031</c:v>
                </c:pt>
                <c:pt idx="6">
                  <c:v>6507.0394999999953</c:v>
                </c:pt>
                <c:pt idx="7">
                  <c:v>6958.7753000000012</c:v>
                </c:pt>
                <c:pt idx="8">
                  <c:v>6766.4138999999941</c:v>
                </c:pt>
                <c:pt idx="9">
                  <c:v>3959.425999999999</c:v>
                </c:pt>
                <c:pt idx="10">
                  <c:v>13026.347199999997</c:v>
                </c:pt>
                <c:pt idx="11">
                  <c:v>6871.1802000000062</c:v>
                </c:pt>
              </c:numCache>
            </c:numRef>
          </c:val>
          <c:extLst>
            <c:ext xmlns:c16="http://schemas.microsoft.com/office/drawing/2014/chart" uri="{C3380CC4-5D6E-409C-BE32-E72D297353CC}">
              <c16:uniqueId val="{00000000-AD03-4CA2-A3B7-193FFE788A5A}"/>
            </c:ext>
          </c:extLst>
        </c:ser>
        <c:dLbls>
          <c:showLegendKey val="0"/>
          <c:showVal val="0"/>
          <c:showCatName val="0"/>
          <c:showSerName val="0"/>
          <c:showPercent val="0"/>
          <c:showBubbleSize val="0"/>
        </c:dLbls>
        <c:axId val="1010684159"/>
        <c:axId val="1010681279"/>
      </c:areaChart>
      <c:barChart>
        <c:barDir val="col"/>
        <c:grouping val="clustered"/>
        <c:varyColors val="0"/>
        <c:ser>
          <c:idx val="0"/>
          <c:order val="0"/>
          <c:tx>
            <c:strRef>
              <c:f>'Combo chart'!$B$3</c:f>
              <c:strCache>
                <c:ptCount val="1"/>
                <c:pt idx="0">
                  <c:v>Sum of Sales</c:v>
                </c:pt>
              </c:strCache>
            </c:strRef>
          </c:tx>
          <c:spPr>
            <a:solidFill>
              <a:srgbClr val="FF00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16650.110000000004</c:v>
                </c:pt>
                <c:pt idx="1">
                  <c:v>8293.0490000000009</c:v>
                </c:pt>
                <c:pt idx="2">
                  <c:v>47048.220999999983</c:v>
                </c:pt>
                <c:pt idx="3">
                  <c:v>24105.358</c:v>
                </c:pt>
                <c:pt idx="4">
                  <c:v>36467.044999999969</c:v>
                </c:pt>
                <c:pt idx="5">
                  <c:v>44029.111100000002</c:v>
                </c:pt>
                <c:pt idx="6">
                  <c:v>54133.951000000008</c:v>
                </c:pt>
                <c:pt idx="7">
                  <c:v>46009.737299999986</c:v>
                </c:pt>
                <c:pt idx="8">
                  <c:v>84386.533600000053</c:v>
                </c:pt>
                <c:pt idx="9">
                  <c:v>38738.76949999998</c:v>
                </c:pt>
                <c:pt idx="10">
                  <c:v>87802.246099999931</c:v>
                </c:pt>
                <c:pt idx="11">
                  <c:v>93340.150300000038</c:v>
                </c:pt>
              </c:numCache>
            </c:numRef>
          </c:val>
          <c:extLst>
            <c:ext xmlns:c16="http://schemas.microsoft.com/office/drawing/2014/chart" uri="{C3380CC4-5D6E-409C-BE32-E72D297353CC}">
              <c16:uniqueId val="{00000001-AD03-4CA2-A3B7-193FFE788A5A}"/>
            </c:ext>
          </c:extLst>
        </c:ser>
        <c:dLbls>
          <c:showLegendKey val="0"/>
          <c:showVal val="0"/>
          <c:showCatName val="0"/>
          <c:showSerName val="0"/>
          <c:showPercent val="0"/>
          <c:showBubbleSize val="0"/>
        </c:dLbls>
        <c:gapWidth val="55"/>
        <c:overlap val="-27"/>
        <c:axId val="1010680799"/>
        <c:axId val="1010684639"/>
      </c:barChart>
      <c:catAx>
        <c:axId val="10106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639"/>
        <c:crosses val="autoZero"/>
        <c:auto val="1"/>
        <c:lblAlgn val="ctr"/>
        <c:lblOffset val="100"/>
        <c:noMultiLvlLbl val="0"/>
      </c:catAx>
      <c:valAx>
        <c:axId val="1010684639"/>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010680799"/>
        <c:crosses val="autoZero"/>
        <c:crossBetween val="between"/>
      </c:valAx>
      <c:valAx>
        <c:axId val="1010681279"/>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010684159"/>
        <c:crosses val="max"/>
        <c:crossBetween val="between"/>
      </c:valAx>
      <c:catAx>
        <c:axId val="1010684159"/>
        <c:scaling>
          <c:orientation val="minMax"/>
        </c:scaling>
        <c:delete val="1"/>
        <c:axPos val="b"/>
        <c:numFmt formatCode="General" sourceLinked="1"/>
        <c:majorTickMark val="out"/>
        <c:minorTickMark val="none"/>
        <c:tickLblPos val="nextTo"/>
        <c:crossAx val="1010681279"/>
        <c:crosses val="autoZero"/>
        <c:auto val="1"/>
        <c:lblAlgn val="ctr"/>
        <c:lblOffset val="100"/>
        <c:noMultiLvlLbl val="0"/>
      </c:catAx>
      <c:spPr>
        <a:noFill/>
        <a:ln w="25400">
          <a:noFill/>
        </a:ln>
        <a:effectLst/>
      </c:spPr>
    </c:plotArea>
    <c:legend>
      <c:legendPos val="t"/>
      <c:legendEntry>
        <c:idx val="0"/>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8196406644743344"/>
          <c:y val="0.18413786856040121"/>
          <c:w val="0.33250846431657405"/>
          <c:h val="0.58204612272124601"/>
        </c:manualLayout>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8E-47FB-B4EB-976D8B5B88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8E-47FB-B4EB-976D8B5B88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8E-47FB-B4EB-976D8B5B885B}"/>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0.33157229628327817</c:v>
                </c:pt>
                <c:pt idx="1">
                  <c:v>0.31271580375593772</c:v>
                </c:pt>
                <c:pt idx="2">
                  <c:v>0.35571189996078406</c:v>
                </c:pt>
              </c:numCache>
            </c:numRef>
          </c:val>
          <c:extLst>
            <c:ext xmlns:c16="http://schemas.microsoft.com/office/drawing/2014/chart" uri="{C3380CC4-5D6E-409C-BE32-E72D297353CC}">
              <c16:uniqueId val="{00000006-458E-47FB-B4EB-976D8B5B885B}"/>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t"/>
      <c:legendEntry>
        <c:idx val="0"/>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13657849427338667"/>
          <c:y val="2.1895872197069746E-2"/>
          <c:w val="0.80448142589593363"/>
          <c:h val="0.236749549151922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rgbClr val="92D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2.xlsx]Top 5!PivotTable6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Binders</c:v>
                </c:pt>
                <c:pt idx="2">
                  <c:v>Tables</c:v>
                </c:pt>
                <c:pt idx="3">
                  <c:v>Chairs</c:v>
                </c:pt>
                <c:pt idx="4">
                  <c:v>Phones</c:v>
                </c:pt>
              </c:strCache>
            </c:strRef>
          </c:cat>
          <c:val>
            <c:numRef>
              <c:f>'Top 5'!$B$4:$B$9</c:f>
              <c:numCache>
                <c:formatCode>General</c:formatCode>
                <c:ptCount val="5"/>
                <c:pt idx="0">
                  <c:v>48601.861999999994</c:v>
                </c:pt>
                <c:pt idx="1">
                  <c:v>50297.984000000004</c:v>
                </c:pt>
                <c:pt idx="2">
                  <c:v>55727.67549999999</c:v>
                </c:pt>
                <c:pt idx="3">
                  <c:v>84282.301999999996</c:v>
                </c:pt>
                <c:pt idx="4">
                  <c:v>94328.161999999997</c:v>
                </c:pt>
              </c:numCache>
            </c:numRef>
          </c:val>
          <c:extLst>
            <c:ext xmlns:c16="http://schemas.microsoft.com/office/drawing/2014/chart" uri="{C3380CC4-5D6E-409C-BE32-E72D297353CC}">
              <c16:uniqueId val="{00000000-77A3-4D4C-98ED-F187357CE8A7}"/>
            </c:ext>
          </c:extLst>
        </c:ser>
        <c:dLbls>
          <c:dLblPos val="inEnd"/>
          <c:showLegendKey val="0"/>
          <c:showVal val="1"/>
          <c:showCatName val="0"/>
          <c:showSerName val="0"/>
          <c:showPercent val="0"/>
          <c:showBubbleSize val="0"/>
        </c:dLbls>
        <c:gapWidth val="103"/>
        <c:axId val="437702063"/>
        <c:axId val="437700623"/>
      </c:barChart>
      <c:catAx>
        <c:axId val="43770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500" b="0" i="0" u="none" strike="noStrike" kern="1200" baseline="0">
                <a:solidFill>
                  <a:schemeClr val="tx1">
                    <a:lumMod val="65000"/>
                    <a:lumOff val="35000"/>
                  </a:schemeClr>
                </a:solidFill>
                <a:latin typeface="+mn-lt"/>
                <a:ea typeface="+mn-ea"/>
                <a:cs typeface="+mn-cs"/>
              </a:defRPr>
            </a:pPr>
            <a:endParaRPr lang="en-US"/>
          </a:p>
        </c:txPr>
        <c:crossAx val="437700623"/>
        <c:crosses val="autoZero"/>
        <c:auto val="1"/>
        <c:lblAlgn val="ctr"/>
        <c:lblOffset val="100"/>
        <c:noMultiLvlLbl val="0"/>
      </c:catAx>
      <c:valAx>
        <c:axId val="437700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437702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198237C-C0C9-4734-BAEA-2E1C91C6C84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C0D4307-98F7-42F5-9EAA-2226DE6F9767}">
          <cx:tx>
            <cx:txData>
              <cx:f>_xlchart.v5.5</cx:f>
              <cx:v>Sales</cx:v>
            </cx:txData>
          </cx:tx>
          <cx:dataId val="0"/>
          <cx:layoutPr>
            <cx:geography cultureLanguage="en-US" cultureRegion="IN" attribution="Powered by Bing">
              <cx:geoCache provider="{E9337A44-BEBE-4D9F-B70C-5C5E7DAFC167}">
                <cx:binary>1H1pb9y4suhfCfL5ySNKpEgdnDnAlXr3bieTTL4IHtsjURu1b7/+Fam21VbaE18cvwe4ETCshRTF
IlnFYon+9333r/v48a741CVxWv7rvvv9c1BV2b9++628Dx6Tu/Ik4feFKMXf1cm9SH4Tf//N7x9/
eyjuWp76vxk6wr/dB3dF9dh9/s+/oTb/UZyJ+7uKi/S6fiz6m8eyjqvyH2hHSZ/uHhKeLnhZFfy+
Qr9//p+CDyK9+/zpMa141X/ps8ffP79g+vzpt3lVPz32Uwwtq+oHKGviE8M2DYMhbKsf/fwpFqm/
J2sIoRPLwsS2iKXLH3p69sVdAuXf0CDVnLuHh+KxLOGF1P8HBV+0HvA/Pn+6F3VayU7zof9+//w1
5dXjw6fb6q56LD9/4qVwRwZXyFf4eqve+beX3f6ff88Q0AszzIFk5l32K9LPgonv/rpL3lMwxgmF
jjcs3Vb9rpsvBcOsE4Z10zR0YxScPRPMrxv0imCeCs4Fc/YxBVNEd2l5B+PmHacMs22mm4iMPc9e
SsY2TrBpI0IIGyVHnp79NGV+3aJXRPP8LnPZ3HxI2bh3Mf9bFCl/z3lDTwyCLctG+3kDC9bLBc0+
sRA1qK3vV7yX0nlbm47L57DsTELu/3xMCYlYFHcP4qmP3kHhsBOYPITo2Bhnx1w+OjkhmDLTggVv
nLLjtHHf0JRXxPJcci6Uyw8qlDR9vK/4fV09ddF/LxeMTggliJgmOSoXCvrIZGAnGLPlzBVvas1r
ojkoPJfOlw8pncVjfNfeFY/vJxrTPtF1Ri3D3CscUPWHSxolJ9hiFjYR6CX5m0noLS06Lp6p5Ew2
i+WHlM1lwN9xKcP6CQY1b2KbHjfRYMrotkmYgUa5zEy0X7XmuEzGUjN5XG4+pDxOYYGv76P+HecK
PSEGNQ2YEC8nCSMnBqNUx9gahYGfHjqql7c05bhAppIzoZz++SGF8rTd/CT+/gRKt07+elf7DPS/
jimlZL9vmW04KT3RkWUwRveL3Xwx22+G39q64zI7/o4z+S3cDym/c5FWd+/pI8AgEjALkE3x0XUO
6WBSY4IMy5xNqjc05bh8ngvORHL+MW2CFVjR/OEddzkGOyE2gS43Z7YAg80noyY2mPksq0Mr+g0t
OS6R54Iziaw+plvg9L2dAgz6HVPDBhWjfrNtjc1OTKYj8BrslzVY9g7l8uv2HBfLU7mZVE5vP+TS
tX4Uhf+u2saAlQl2LQwko34zbcPME4yxCQvb3lcz23S+oUHH5fJccCaY9cf0A2wf7oL3tJwxzAZb
pwbeW8YzYw0hfGIR2wRzzXg5T37ZkOPi2BebCWO7+JCzZBvHPBW8fOqZd9j86ycIZIHBLTNOk5k8
mH2CMLNgKzPtQA9Xr7e06BXBPL/LXDYfU69s0wf+rsYXbP7BlWmDu3KUjD1X+Bbsa0CvWPbebzMz
wd7QoFck8/Qmc8FcfMxJI9p3tL+wcaJTbBGKj5vEtnkixWEhfU+3nibruNvc/qI1r4hElZrL42Nq
lDNR8/Kdp4p+YjMErjICWvzQQWajE2YjBqec+0k0myNvastxkRwUncnl7GPK5fyu6OO79OFpvP73
ysWEHb/0yZDZykUtcI8hOH229wcxM9vrLS05LpSp5Ewm5x9T4Z/fleXdfVCXj1X1nlrfOIGDMJMQ
C3wsh/OFwpm/DusXbPqfzYFDdf/m9rwmnhevM5fRx5w3Xx7hJKMsHx/fceIQOOKHfQv4Mp/FcCgm
CAEwsQmnnU8hAjNb+U1NOi6ig6Iz8Xz5mOr/nN8H3L9L3086GJ8wiqlN2fE9DDicqamD4SbNN/mb
mQBvadFx4UwlZ7I5335I0+ycy6kjqve0z+TUsBHEYez39ejlCmfjE2SDiwwin55GxGiYvaktr4nl
+TXmcvmoc6YsOfzLMv7USe9gDcChmAGnmc87yZlVAFtNCDUzYOO/jw/4adq8qVGvieig8FxItx90
8pSlqIv3lBC4Ki0KwUsYbGn5gylyqHZkfBOlEJ9B9mrpiIR+1aLXxTOWnMvmYwZqXDz+VdyV0Xuu
axClYVBkUjpGY/4kG/sEdkDS2Xk89uwtLToum6nkTDYXHzMU4OKxuXvPExnw05jEwqB09gcvM42D
kAULGzHlqY2aVUA/tKl/3Z7X5DK+x1wqf3zI1ezisf20uUuyMuDvGUGDzROLEQtBMIbq+3kwLWx4
CEwpA5xsI31mFby5Wa/J6MVbzUX1MWM3ZJ/sHovysX8ayP+9cQARNcgEIRDzuOqhcCwAlgPE248m
tT1z5LytTa8L6el95hLafdjJdP7Y8ft3PLmB7wWwAfoH4b0CmrnakG6dIJ2BENlPC1z76deteV02
T2Xnsjn/sLL5UxTRO84d4wRcaQYEAc7OOCE8EOxpHTOI4FC/2dGznDS/asrrYhlLzoXy58cUiiiq
4JN7Vwg4YHtHq82EkGYTTjMJ+AOeJHBoUVM4XmMEIwrnOOo3Vz9vbtcrcpqVn0vL/ZDSugng859P
2/J9vdUQBw3RZ4b9tLmxZ0eh0lRADM7b4Jso9YMF8NCOe2urjkvqZemZnG62H1JOF2r0Le6i9/Xw
UIjcsExQM+YoB/vlLhUMCIiKlp+2PdkKL+X01lYdl9PL0jM5XXzMU4bLKIYgj3f9hg3WPWaCmPZW
t/x48HDdsyFYF2wFXafgJVW/lzJ6S4uOy2cqOZPN5emHnEOXxaMv3tN5bYKxwOCjAXMfDT2fPYZ+
At+vIWTOrLhfN+QVgexfYC6Omw8pjis47Cn7uLl710/XYPfDbPhybW8EqG9tD6cLhEYzkzEZYjjO
FlBNh6rnra06LqGXpWdyuvqfDymnW1H/vzHoYProcG5toP0+dbYLYlKSEFMIX0+Pkpq5SN/eruOy
mpefSev2Yxp041u9u6EAO1bTgti2JyUz2x5JQ8Ew4WNQZM28CW9tzz/J6Olt5hL6mCbCl8fuXb+k
RmCimQzDPBn3PXP7AHyq8IU7LHj76N3ZgvfL5hyXzL7YTCRfvn/IJe5rdRc8qYH/3gEnvdiGSUED
TWHqhypIXQdBIZLKsGZL2q/acVwUY6mZJL5++ZCS+IND7Pq7GgQm2McQIKVLXaJ+MzVD2Yllg9sa
9NDz/Dk0CN7SouNymUrOZPPHxzAE7v/xBpGxj8bZ8oLzf3t5ig37F5NQncBkOJwmNnyxixiE5jwF
HM6cBLMbTV5vz3HpzIq/eIX/T9elvH6VyvNtM4u76m6prqk5uE3ln6nqdeHunFnRvZV7dHkb+277
8PtnCpuZAwHKOvYFj18gMJV5vCur3z9rSIeoXgwfJsD5g4VMCKv+/Kl93JNAouDxhk/giQG+PB2e
lEq/xu+fwWGkI9OyoCScHjFDni2V0u6Ey3UsuOsAJjCD43QCPnPdfr4d6ErEPezonrtjD39K6+RK
8LQqf/+svuPORj7ZVtgqU/iQBQxKWIBNgm0M6jC7v7uBK4iAHf0fPQky3dMG7TQugsSlfp3v2jLO
d+Q5N+KyTsRO2PMsdlqVV1w/0TqvGhZF3+fOAV3Wp0CVCGTkO4P57cpv7asqqvGwLNv4OmhotUpj
lu6iMvAipyzLzk18xl2F5P2Q7lSS9T2QR6YiDaPBVWjFFcvyE+tBdRPPRFa5TkuEU9Ttn00dhM5E
nD21xaEWHZCP1Te2rNSo7iR2xxcTT4rKb3rY2EstrrYZLZp16aXFLh3aYqdjK9LdNvKq2FFYlVCr
fAFHghQ7RRkC3UEa8beqtELFDUp26IvKT4wKVMnEObLLxx484Bh5hvNTwVZlZJ0Huu/Ulp5tp5pU
zrTpOdVzaxXwTOw6M8oHV2VVEkrkBBqdB2Rc+3tkbeqWM9glHUU5SXEmVAWmSv7MN4ZFb9HMqazM
GtwCs2zXy6EWYhY4oqN8GQY+jFo1SEWSBW6BMn1kVDhVZCynhrRBNHOFKnShxmmvcIqcIHSam0G0
VlDcWsyteWU5B2VV1mjxlVXTdqWgcXLIFilwrFSCZuB0SLtocVHvMDcsmFIyqxLeomZbg3+ah/Wu
9wsjdpLSqmBOQJIaXbVTINx2Urm9ZgqXI7PcUREHxUZlq75yhJ/7WxQk6aJiaedEzIRJJZO67GpH
B+kvkFfzDWX9UuH5M4ceeWsjLfR1YXRi52WW2IV2FMbOBJuFMJexlf5pdEW2U4lFoPNVzoz1bIdk
osB46L8NfcaWTHIwP3QzO8WbjsjJ5Gk6pIwHzdou6EYnJNk1JU93Pq1Y5BxkTX7dkR6mR9/li0jE
QA1CL9klKstQku7avGu2JLmyfJuscqKfqxdLBxseobKM1H7sxEnSusL2Qjc1qJFcatR3aRhamxD3
tr6cmk9RSBdGrseOJcduJrujamDAKlAlWBJULkryc1YGbEVsnu0qmsWxYww4ih1d9lGS4Go19OW1
6oWwhjGgcuppeq31mw5TN0RFt+tt3u3CIfWdIO3zZddSnji47tqdz3PIElJFiyxKiRNHBt2xIadu
xjPN6cOyGtyxXWjgMXQQjFABOyFXNUrJBGuFW3ulsVEoJaFJVt5qyJp0F3sDLPJRnPyRlam/GsFY
trkPheYWnsBOqRtOwj1/68vR51Hyh93l/qrFwzbMRbMetLrcKZrKYWQsDRzHG5B4sdN0u9ipnN1l
TexoeVns8kArl8isH1jVFrFTBRTmSaTlMPBkVsHpEN4iFmUr0uBspzVmGjsq64UBaCyJZGXCYTD5
Z7FviB1K02wXVX4HHTN4AnoLEr+ohGO1MKSJ7X/XtaDc9TJRuQlkg50t8RD8rVB17f/Jms5aBqKG
IUE1Wu5YnHgr0x/OaxRVO4UK/MpYc0tsuoh9y3AM6/3zy7IU1/Cyz3Cn884xOi1bTG84vqYZlDDq
yj7fZRUytnpy5kfwgtNbKlC9b4azfIebZtWxwlvzGPWujhvuqjdXr0u1BoYhUalCiDxzLdoam1B2
Ud1RWM+NMFoejFc1OkRU2gvT6iPHLKXyH2ewnMZ2ra2TwETrCYVxcpEHMPOMQoMV2AQVPyX+EHOX
Ej64SiqC5e0q15urkEQCDINK7LBU2woMdRHEjoIJwr4jhiZc2sogqLUcVjCZ6CzJYNjkzSqGD4Jc
qzHtRWZU2YLKMW91XrtLaCTcMGlat8jSbqdwXtr/oKIKV0ZNwlOVWHE0OJXQ0aINErwwB1I5NQLt
2Pmi2KkcZT4M0jQqum1Bb1HbM4emzHJFPpS7LEk6GA56Xu5smTRd5zu23iVLX0egvyMjhAEvB/gI
47zy3NQOYHr7aGFlBUw1Jf5CClIlQ88Amfctc4zcJq4/UDS4Bm2ynSnHc6XpSeyI0LErwUHjQfep
wa1yE1gVFloKva2XDHGH9gPaqcT30TfS8MYdBEx2XS6dKqEc1tMJp0AxpHbkqKziUeQJVDgz9IO1
0VunCsKgoSNH8Y1ZhT2oZ8wy1LpWBeue1TfaqijzMyNNyl3Xw8pglB3Z6uW1MKxmUdcULzCKzEWj
+b4riK07bZpECyODcRZLU7KShlSJUlg1sESOWUWHReXSS4bQ0ePCclKpWlqpZApfg1aqrEKqJJNk
ldPAagalIUfaVEaBzbVZEz5WokgKqyrqLamzImNonKy0MjBNJMxlJVNNgRfmjsFJ2koDxR/JQtkz
ijNQRq4sE8qcAqOkBSFMsGKcwJGcKLtZcapCsZoxU52KfwJH8uxp4VSG2KFYV3U2tkCVO2jlyDjW
QfPCc3yPGW4RgdIXnVR6ZQtKT8GegZuF71XliFOEWlJVTiUDA5WpmFVuKqvAesiDXUwcBWCfgmJV
Wdg/D4OrmDUs1a3KjtipnulRoBF114/jwFVU9bzp8So3MR/UONU1a+KsyMTXcVgpGN8YcrIiOW1V
MjznZqDZJ7YLCp44imBINZZLa2NKMEmKpUf6B4XSaw7q3Zam2cQyAxXhVZwQQbTgdaQ7is9U9sKs
rvEpR+l1Qzw3t3K8b/Hzi6q2q7co1SKlsuNbSR5FLswQlq/pVScegnyybfKNnbXmpuW5q3pQJarz
Wq0CkVPUJistsm6zLC2dJq6bhVBGXtI054Gf0FUprTQibTOqTD4FT8mILFLkOXaeG6CYpF040U1Z
cqxSVaJgRR6RCtb7uFuidHBaRjUnYFrrZq2uwUa2sHdV3AtH10i1zAsuHFaE/hKTwhyWeUapi02N
gHEr1V6Hh/YWdeWC9nm5abAeLmpU6LBewVzC0paslS05KEs7COD9WVFwp0e6WHq1jXf2oOOdygV5
QsYc5g1dw1Z/E0jtU0r7yVZWVZhamQvxDYXbxz7XXe0UGbD+J8ri6zjs/YM0BpOLS/3ty0QhLa3U
3MYosSMoujECu1jFut/pLg/YTu+qft3UjOw6mdRYZFteeU7hZ9UulLsWlUuachuGYDMUeqrvKpm0
1Bt2ZWGipS/IX7jW610j90FTonAWWAgLE5k99HXJHW3I26UoTQ0UxRC4sWYRF+Xh96FgbJkodcyk
JlZJOZBmK8Q3HZZgkLHsCSLtKtUxKqcSRYgzv3GrxktdnljtbkyMONiUA1t5am2s1Mo8SPdDK9fn
UGUVVk/5RY9De9W3QbOzIW4Y9hoc3tcv+s2cGcnVWhVTFJUjgZOZIAzwEFUHSfISVFSF4zkSjmZ3
ZJGmebPz7L7ZWSFOQb5B6yrcRFC5TnaV3dm2E0lrXslX5aakkWNAyVzhFFgh6fSZ4DE31NfB0Ner
aNwtyAoVQRVW5bhPLyoLo9UgVW4ttSvYhuluAjWlIgO12YOPbNJdDoGIkTOxBjzFjqf3tnvAFJt8
zXm1DBrYqtqD8MpN19fNjtEYOt6gDIwjlMGu1+LlAjYYgdtSKhaNmdVnKqnz1qVVzTZU70pQCgiM
DpXUCfihHIzZotHrbFzA86YH5TKtYQnSu2XW1NypU9bvYjNftKZod6bcoiGZTGA94CBxJljlFI/i
VmDm6fHm8DLqF16+e5H1BfeD/TXgz+B/vogE/qnbqSekvEV8guCTv/H68X/kgktnpKuznDNJZ+1z
XdM92NJD+nwp9szlOl5Y/oo/9h+JL5y1L1zTT8dU0plpYDhsfb6p/Cdf7czDPTl5Vbm9v9YC9yqF
Y3gKH5AbMNrgK+bRXQtfNZ+Ae5Ta4Hc1bMO2ILpl762F8D1wncqvl/ZXme5dtQg+Ugd/PRzXI/i+
xob7gf83rloTwdscuGrhi12GDB1WDtOgEIQGNxC9dNXGKASl1UbkMTfFOUl182uXx8YiCwZ7jRrL
+Nri3FgkQ2GvFVVnGhqpRpGaIzWOoz31WFlVlWI+VhbZd9wXwcJvsvxUJSyO88yZYLvr81Mqkxku
9IfsiVErz6y06jY+HoqzKYkz+xDkONFORbSxc9v85mdxcgZhR76rSTDvU33ZtgFdG2CEfDNo9RCl
VXsJ+3wHBcFS0CJcRUPb/yBZ7qYVsr81fge+mbACxaTTAS/Aq+GdgpvaO1U5K7O909TzrcKZ4MhD
5q5pQifqdVDg1OudCqwXf8HaAZ12MaL5Cq64QacKDqz6UhOe/lcW8XDTw0p8Fg6BOItlEngddUGn
Y3dGUKBKLF6IsyiLtBIcTpDNNrbfRmeKFnedtvSDLlz6fg97fXNgF2FZNCs/89hFIHND13VOYROx
yNAa1GP5B+xHtasqFtE60gLhwEooLhqZeFoECc17h2SwEamq1q8zBydWsshy316bVXWB/Gq48DMN
3yK4NWhpNJ6/KrqC3AZ+1p77Wfk1TxJvoQc6aW6iKIS9W+BSi5Q34B6pbuA9mk3KOWz7JU4lcq44
Ng/9rQKtwfBv/qmQqigmzQb8jWLbdqbIHcLr/rRl0WGicJlBuwOCwoEh/XUvc2Ze9GGzwaiNLwuT
B7eep5F1iS0E7mAruO3KHjlNW3aL0GirdR5V5ilCRr3LaNtsGMr5BelCa5myQdwYHTNdokXBtyim
qdN2dnOapbm+EEYXu2Fbhn+oXPycK1uNj7gpBxeOggsmDqwligtw2NCUrO3AqwNXwW3akLWf2P6m
QX29aIYgd7SyDW5pF6WboQA7GSwwdpOVTeE0WhI+BF27rPIg+VF5PVoEWOPnpDK8M9+M8MKrem8l
akycJPN85EAAJXFg0ItVFhviIugDcaHTQlz0Mskp7EY6u8hWilCwPkAwb4CiBRVxWJ7d07o7z734
hxEmbQBO3VzbSTBNG1C4gg4aaETxA6YnvNAzWKS4uC6HLTKH5BRcLWbu4Aij0zCNI39RQbTv0myH
YkSO9LBEf1lZEmxoQvhSBJrl1o0WsjXR7rUq6c4j6pkXSWe7LKTx8EcTgwrXc+6z1GE+eGAQyXrH
J1F/ZQ+kG5MUL6AEP8T4HXNEXgxrDwNrF3duh41+HVOfXwtPGI7RF8k9b/1NF9bdN1IWFzTN12D+
eKcqgVXPOyVyHVFgohaTCQYBXnpDCp6YAoVnFZzXnAcFpgtQN8N339PPrNKwHgI+3OKB8G8Js9ul
TrzwTAxFcs7hAG9kbdLhLMSJ+HagCo8cBEIU5ky7wCdSBrbhc0MZLgiKRmqfg4NAihJeB1bAHsFu
irdc+fwNuQPR5EazAkcWOC9ldg7PWQ/gn7LzsmU/RK5WdXiJzUH/Wuf+TU767jLhPPwqWtdLysT1
RO8tYylmlSBrwLCGJdFZGlcjPjFEYDqKymSJTiu8peKbij2XmPDEGHzTUSV+/Yw8Lc7ztE1ve1bA
4WQj2mtuFMWZZwXhglhVdudHzc7vTP+PxNb4FjMvWfkFy+6a04r70V2ZiHIFf92FbcDpWP6hack2
CWEjMVS3nT+kV2ANk5skqM/9ntbfe0KCzQB/zWOJwFb9njZ54iRFGVwmpPQ3hU+RiwqUOHbRBz8a
r+zdRNe7swaM0tskyq+oxJesC5Z6MnjbHHxO34ZadxW+tkO66qvQWHtJFPxA1WXbd/S716fapqkL
vFRov8HbKsz4V99m1WmFh2jhtT7/YRrh4hejj8HXKC9sG4jHMmHFg5NyEywcGIovR98Qmqy0dIs/
hODri7gLqivUo+EH1gfLbXsDbIbMM2/qgYEqF/0PPbYtV/Or8mwoe/Mm8LVvPUzYFWpFuOhjLzor
TD06S7Jin1M4jSVXUTr4mxle8Xa11ZWO4pvIoZVfFWYBPX6kOoXTy3CdBfU1JVgsu7puz/QqIWdR
wcJlIgb/e2WFl1RObuKRq9zC+jfFagR4z9oMxgGroDF9EJp5FWYJ+mZ5vViiDAVwSFD5OHA0rA1Z
esXqdgtTctWGOPSll3mlxzjyHb8O9rmX1Dmf1vFVFwko8ZJPsBLtjKLGLktt/Uzrh8PEztA2NK1i
O8NPvJGX6WcKtIg4q7rE2/Co72tnYpnKKhwR6aXRxt1GFVVEhZ8XS2z9RouMdtGJaOUNcf8FlGfo
IoaK71ZfcYdXrP0LnA7nQ+SDfz2MKodzDTZqCYczYmIXN4gnhauR9CsKu/DSCHTj6zM02L75lfP8
q9Ek4SWSkKQpyABNNXG+qdwgn/Bcy/Q8OMQbn/5Mm54naRP03DKSxnQbZbx2QsSDc5b52O2IIRYJ
xf65wqnclESK4MfYtVC35zvGHHSeN+49x7+DdESPyCilw4kMeye4JAUurTUI/BEhZtLZRM7qXlAY
vexB82NENIegHM7+5P5DoHVcG9oXBUTRpiWZ9iWDw7Jb3t81CT31ytA/t6wC7IlnELbHYE+ErTdS
bU6La9vvFzqsVGTIjTMTx/6mzHTjjMicKXEqp3ATVWSetp74VK7l7Q348PhZS22wXrHRraq8KC+j
wd8niiBqu4PtxBNOsYATA+waSchI3BGnkOXgYv99NYpbMdpRbzv/vFpSiC6e97EJV2faMgQZbgKa
93EXcM0IClN74KF+W4Hj65rBEfZ5GXmNq1ZNMLvu69Rk12Be8vP8Gc8AXz7jm4HDUXhu9NJMu4d4
CfuAX+FNn97H3h0v7Bu7iofagQUUnXnPK8OYkzh9KPNlyC3s2EGpA6NcOBRZJWpGq5xiBAsEO3Dz
N9SokGPlDIHvLYfoloUmYOORx1HmpI2dnuZy45EIU18HuskXCtRTFl9XKBwhITlMz88c3iXilJMf
QxW7zOvJaZxX5WVrtJlb8Si5z0FEoWd1PxLYiiwnDos8eGRXNszaUtOMnApZMPAmODN/YXFZP0uR
wuYQbhK2Mfw5B9jTv1R5PhzCaXoXmA8krXy35BydgWN/n1glh15UcFVhsA4zf2lWvNxNqDyF6RXz
xlwOnOALjUf4IoKD4xCOj89xX+MLQyYKz0McL+0eYXdGUNQOfJVVYfBlVdtatRUDp/GFLppwwY3k
e95xtCWClJcQPFJemjIn8QJb/WbkjUIcXeI6Om1wY3wdDGFfUcpPizYzv5pRz64kLYdAt4lWSgjj
9osQcb8UhpZvyzYLT1UubPt9Ln7OTdQp57c0PI2Mslj/8wxjP61ixIA7nuFrJXlvEATnzVaxyuJ6
2EepB39nIl0gRC3hwEEU7Fl02LhYiCWnCsyJhxxShAMcQYBp7CjyjDFkAfj8R3bF1Mk6FOfErqpU
oKqSZeQyNsxkxcOqv+DYzAyn8uL6IjtVmKE1+4tIoWkWehBIp3dODFPQcCY6+LFqh9I4Wg+I9xcj
eV8Lgn21UxQJWQp/mRWsrmAPWRdnKBR5AketkFVJqcXeaeIvFaBDgNLZAfPE1ktKADHHp1q8hLuf
oDqFGrMQaQQLKzU98KLH4rxM036VgRXjUPBGnCucSgjstTpHZVlLzzK9L7ZWUAV73MQY2NW+BoWz
M2LDbQvPnsEjagyCLX9aYyEy0oLPDCHcVn6Wo7+cnQENvDjs9eIhqtKhxEua2asi6LXzmOVXmQax
RgoaURR5g1Okdb/wIRTUjUdYcit6GPEeTjuKbZ8y7dxMAtKse1scVKMIipdDaPaiEm3leFkRuqEY
tD+Jkd6IrEC+Ax6yvoJz48I3rzojzX+0Xua7cZXqt3owdMtUaN55nunh1uBpvmVWYJ5HYDUtURsW
t3C8ELp9Gfg/ZI1BRCGUrzjDnh/dMDMo1ljLTKdq8+QeYsfXedf233mTeMtBo+Dbji3vSnHAWXp7
EYdh6FRqvZLrUwdHNWdULVpt3mcOMf14VT9TJkZh1PHC9JvUTVuzvLY74cR5F9zi3A5ujbY2Ftxm
5UrhnjmqLo8WqPNuculAIEOQrgzP44tSggrHY5qschuMf6pcDv4znMJW/VoxKpxmh+FiQGF5rQhT
XYnyXKQGHGqWWrXDebDMIXruovY7cIjIHISLiYuMpOQU5f5yhlcciihLKtapEJElC1nyuVrFofCK
zeDdWK1CzYq/rLa0xS+MNrjDbj7aIW4Crn2U+38YoPBXBV6Odt8eQmJnlfZXVEbLCnwXpqMVLF8g
UXcLpSMmXcIau7tgPxSCpxmwKp3SJ3AUEg3Dnl/hVMmBD91Fcw8DSdYqtdRY18v6x4fykP5NYcmL
uqS8TmTS0JtAx/nVaPlJ8w+24BPGZ0l0lYVnuDbcDlah66iKya2tNf6ixAKvfc8mt+lghadWbuSO
onaoI7eyAPZgGCgUeFyhQDs4cVmma2WhanZUL0BDiI0C/SSvF0aMxEaXxiwEKO+pyvM+UZXnXVF1
yTwriyI9/SqSNtkOWfe31xvJVaAH6ZhofvMwZBHaKpQi1ixutqFR/J2gMr2KdQh57eC+DniTRKT1
KjT9RSOtmrApI7c3enKZ93p9SkuSLUnp+T9KKiP2AvP7MHgL38/F2uvqYAFrS3DbQEjrLYq6pe1X
ECcjUR3vBBhZWbBoSQhLXN0aS7uq01WgQcQQQcK+zLHNLqnMZcT3HfCmxNuJ0EU2Ps+1wVVsE15V
Uldpc0AAX+HgmLoGxgb38HDaFDl4NyKwycNMXOmadV/1tPveNyJdUUT6tZVl/XevFpdWzdqbKAh+
MQ8onOG8MKzBKwZ/zEmHvzsDf7YOzOuZD6xuPVbo+dD91RXg6dedtNNSx8IdOQc77VqQxMvg5BD/
bTaB/X8Zu7IlSW0o+0VEiEUgXjPJrXKpfesXhdt2I0BiFYv4+jkoy852j8MzLwruIomqTJB07rk3
j3NOhmfAtt2+iMAptaJthvolLOfmyQpehu8Nat+BXLn4C7ek5zSnj1bqeTk8Dxn/UcimP3qDU1+A
rQZXnMsYZ1ONI5j5C/R1xaoki8VWDLJY3/x8i2LFPd+ALZY4EvFzbMJUjPNOUUuS2H0XGK8/i7GJ
VQKa6hZhL3r2ZfVswX3b1IV6SIe2vliJ4yPYSD8KN9doQN6GN//KNf56wAb1LsgnULSWKxVO7KUx
7WlccBqrD0wBooLm7EWz+le9PxKshnnWrkeXpPz/2Mm5dImKYcuIRIglJhhEKJKGqurgj8cs8APg
m/98tbHG67Tpwup7B0ZdUnLeHrTqL/lkCrOaSjGdwfSbzvaqKsruELbdBWeNjt5Z50VUI8/NKvaf
JJHROa4yta/jWCCEP6pzlM/hJirV9Ix9VLxqs0z9FqnpWPR1h/VVgi44FN4fkTH5qiT04gETPAPE
L4FwgX8d4OiWNDNhbBVKUz6UiIDH0bzrFfdWYvCK7E8PP2aclAb5GfOy0bo1oci6E1uam24o6xVx
wUJEAqS7ibG666dqCA8lb/fKm/x3PxdVYuqAHqh0/HcdshP34vqpl2Z8yjU/4hVYvNXRfRTNxQm3
UpzslW3Y3JpulQ/6WHXS3VtdGw+IEHkp2V2PdAg8vci647vbIdCeG2+iPfTZM+HfvlZlPUKnBtdp
0IeuTs3x1sxDbY5Kqr1S2tv7flo3q5v1KkcCAauQzweaj8H9HI5JX4Ka7S+SVWmsOkeip7OV8I75
0g8VybYmJ+P6prMuiOF8c3vT7UZgvO333CflZtRTePDLEMev2qSfyi/9NbBLc6yMKt/dNr/qK86r
gxF5vgEyJz79CuwVBWLIfaDK8NEN9Gu46CkO79sinviudKISQSQj5nHFm8k1x2Eaw+fSr7JXXW0t
8BR0rhUsfhQIJhaLFeTilg4/uaXZtsljgWKL/7U39gmC4L88Ung3Rh7KpnlLntrys3g/hwomfyzB
4p/970rgeVl+COdkG4fN+bYxUq9uukBoM6w8AOFXn1JKcsKTR//uZX1/Ea0/JaYEXx9/UtToZ+HM
5g4ZNABGl8ZQskblxOlyU4HvQVam8cp941XB1U34YbENScfWVuePhZvQJm62JGbTup46dXCnJn5p
QodsQr9GRHcR6zlo94VmArtOiLkpEQ+sar2yInhO7v1AgrOVCjFXLym9drQaFQ57nufRQxpnv+dE
lUcVAnTugwm0qGXLapb95y86suiKf/rddA5F5Poaa/ulX+8zc6SjB9atk372hSreumFwNq4nsKSY
lJ/DmQyJpAX5JHN6IG4f/vFP1yLC6hMsrrQZhiSbpnHHwEpG5GUQF7Y0DQGcS4hASo8Ul5A2iqys
1cojmy7Y6wcHB/kqZGV18UDFpXUKvfaFKTc/9WscL9pJBh5AI4S892f9bcZvlbzlIbZpgQJwY8W2
HoNdVIhyY8XOk9nGZyPfXZ0lF2tPDu3RiqnTfERU9Pdh2rpvoujWzKd/9rxHMJH69NnQJjvXofth
VzGrQmzuiONNdh9VcQSGffAUmApxTrsfd9VMVrULRPC2Ub/tyq0V5GxwCpad/c3gcFIdJjdj4OVx
vH10b/K7JgsOYiJqlXsMIXfTHf2lSVGyEgFDXM1VUeFtFyc3lb2ybtbDirYhOuqOnLvdDlH3bJWn
Pdt5PPI3VZVlH2FVmVU2m/lcjCl/i829iIbsg3DKjzMvS/CoIHoxqO6oBqsOVqx0eRxAh3zK2/yT
d+FvhWuiJA35dBejuM+rFvLYysF8s/ps0XsB+Vd9BEz9LnP8eWXDoVMYFxsr2piojYZawy1setP1
s97XMzk4HfHPnIhqi8WPIOgN8dbEf4ucUKTDNEG2s9YUR19z9W4bLz/P2YHXjX/O47zZpFNQbvzZ
Z+cJp7BVOo7NJ86NyBwUIT8OwJdf657jYc+az6Bwgl3uSb3tZlJ/Nl5wzrCyP7NAxNfu8+L2S3fV
O4nVY6sUbGiWn7KGOT/RH/yqzle5inwk3oESgZ2Ae9/NLj4HSKaM9JrO2CWyPi3uo/41m3jEVsCg
cDhAsDGZMqfdDDkCWFaHwqSIYESvcV/9w62kH8WIk89K1E78GJinGeBetXbj0kkKz8+21O/FM4kb
vhibhfvAhxClkv9rhXDxkwH/XCPwo0/4ZVRUWPCRuwqYE2WB/rlGENKUVZSJDpg/Nn/9pLy1GjPn
jow0/cjAeAbNtXxlUQvgMJiyldWneR9tyZC5WycrxUdMkHaCk2l4AfhgXlUr19atrGh5TEU8XcWK
kj7p8pEcQpblaz3p+m4m4/dK9fkPVV9iGrTpqgRkEvWcfSrV1WsPx7mngONDVqRpTloO0Z3bNeNO
t8H8UDVumnjG9d6XcQbNsx/z/DWO5wQPWbhy0roGS0aE4I1U+XDh/nxmKfJZ8JtY0DUs6PFeSPvz
7Ly2Y99frJdVW9H0zbwPBvKb1VuVNdrGDA2+jJqG6+sMVtktQ3buNKz6skx3VvfTZCzSO7xtuuNP
OjWU6qRJk9Cxib5uyk5Fy57sPNmq641eddbHoS24klQOiVX+ctftOOCdA8hsV3Zpc0hJ9+DLKSq3
eeBm65FJ7F8K4tFTXnvDsSlcXq+a3hmOVq5Yla516mYb5puNxKumAt5fmPUYgy8fhVo9R72IznPA
70NQJ5+tqpcAWTtN6CGLqXomUxocnUD9uHmMlPxoyjzagOBS4LyGnl6oooMG12Jlx4iXseWkHvqw
p2frEcim2DejmfCMwmh1YMpsutIRD9eZVGy2ypgZzyg84qw58HxGMLfdZV0xgdUErdexcuPGbrS5
jlDx5tEHGngbFNk7WVJlQb2zowZzzS+ZTJEBiDV1rSOdr+Oamz2OaraTTnlwmrR6t+5WNc34P2o2
LO8OzMkFC+4cdwKCuoi2aVLQ5GTonWyvlKXOvq3xmdi7sjrfQzpLRNjF+mdB1u4AX4vE/m/MxL8t
G9QTQwj7vkVmFeLTWBGXxp8nvNtQM2+jQypKsCuWnKBIPVqXbo78XeQs71LPqzZeHuhdPGwNRZFF
cHHkdpoDsCEcr36TM9+7iG//FrS8S0JdeUd/HKYnZxi+uw0vfkvLEWgmCHsXlsbFvcfncGUNZTj9
GJrIecx4VSDkr2ViJxioOgKP+jDVYC6RdPpDNOGjsJNI/lLVsf856UnuZD3G4Hs59Qdw1DVwXb71
ZJdvcYwLnhx9HPNmbpCFkcs13i75wQU4+uwY/MvqscROYMpIAzaKt+ZuWj5aqxtmQxJmTrqzonDi
4NRV8tt1qBbf4QYg5IXFPXn2iMm23JurjRXBJSH3eUb3V189IeWtcecKALn/ux0tqiMHFP6RrgE3
uc+eMwVPCnvQ5bauGpwT16oRxfVWmaPLO7zbycpfXHyJNKQ+buc7v3PXU9b9dc910Cc5n8XO3kdf
kQAR1PLrnpHXfK97WV7vefk6gP9FwT9YhpS0me/nKNpbyc5i7zvwxvF6X/91z7bT1Dn/657TAukO
mlbiXpfTdnQKuuvb+FAXCEdunL4O7xwHANDKXhoJcsq61yC9ZhHdA+aDhTlVhS+NdNdX2dFY/nLK
ANHOKbovY4xEl1uesffCF/XXYKTstDhZ81VbDx5ZYR/NS6dIRIYFwC+e865xt33bTElLcvkMaF0+
N+qd4fv0aB36yPM3hFXtxoo1KbwndLaOtouShiG7cCy3VtcBlEdgbw1OgTlUg1x/dcO4nUBub9g3
apd5g3wmKdX3xg13Nw/VmB5/Zl/t7VjYMsVn/EcWWK2usdvHDduubTpFSDWduoPVlRMZT8hO+Jyb
uT8wv5GJS1i+C/RE70hRqnM6td06nRJe1gdWVO3rTEq1kqI2f4p5K8uo+2Hk/PtIlPfGqjFK8paX
FxCK2AHRkWjnejp9nLgwuBdPfQO1+lgunfI+2+GN4P2WUx/RDD2rJzvzZCp6l+c4R4PQu6tZ2O6Q
OhcddS7+9Eev2QjqkP2ACuznDKvGNqhTd+OUnCamaOI14Yy9ImG4CYIOMdDR/Y2l5IIcf52uJvIg
2IR/cj41KEbgVX84ffo78k3Dj3AixToYDX/u0tRJ9FyQe+bPX3OnpYeEt3/Om/Upe+R0jteREONb
nwH98Fz+y3xjk0UoOdDV29jU7jaMpL9tNR0TLjlSRwc3SqgZ3N+c3l1xJNJ8xl0ZbUVrpj0pquoN
P9d016hl1DZ21+CY9md/Gtz7Mivo6tpzQT5FY5557NZ3UVAMG9tBlTuwh9i3wBNy6+qxOywg5ssc
hw/WDuS7RNmDZryImkyXyDFqfe0Yp4+zG0QveOz0YSKi2DZey7/xdnvt6LNh4/UzkqhJPz+Pov24
3oia6cop8Y8rzDicvahx19Vy69no3FVZX77NTJi9x0y4VbrvPwvQL62D47cMkX1XLQTJ5ilmIC7Z
qTra6SWjnD6k6difwoHIxBoc2m1jvDXfe1QE3bG6NTtRTM57FeCTX+asm6pJZsHkKU3n/DF0BlCE
l3905ftIksK27yl0WH/kbutfh2xzhQeuE596DtPdNNftPhyZeZsr72B7Fsqn2KkqhWOzE9+XRe6t
ZixJr1SVr0jKLVcZa9S+Sgt9jYfboDjVulxxEar9LVDuptGzMzHvsKymrZPTp3ppmMTervFzZ2OX
zwzn5Kea/S5APrsuqLXK5h0OC/7adrJegxTPBtvJs5XCqY/vJjZiGa4qb4dtLnJ75bCKZC1eZeA4
j0VaH10+pO8TKkPgbKvCVeZl6XvbutOuJwq5a4s1VKlMnMAMB2sdxuCHrBm5WGkZ0RtZ+louIw4z
SP3LELTBvLNqKYIQwAKKTcAGdooJZaeeDtidDs3k7ceov/cWQ8uZ0yQ/mZ2p3uOlHyICkgMZcgsF
/JF6f10aEZK1nqc/UvfbGKT5nveDWtMq9gscXoUGqaPzdw1wfBBHU7nzBnC7O1qpp7klAsFVcv/l
XDo4nk+9Sq6yV/pIt28afcB5H4N15XMakvxRZrF8QgZveqQi/rMPJWxez9TG0x2+ZnYiHKh+72vt
brwYMFHWZ0C9qzB/l6kTbpQTVzsrNiOn+BYU9cmKk+/tMzBAnoKKL0GoelOZsnhPRVuc/ZoMy0a6
eEcOPUNSHP+y5nIqwG7i5mCtA4l+CyrR3tuuTrqZfTK9tUi7eAD08GrnUWXQ3NmbUsv4IIP8+01Z
q2rd6005TjFhs1A0O265OguLJ16YPVYsx8ysOE4ym5uOiYXZwywRyGpThyM2vzjh1+MXLs/fA12d
+DJmtjhRpeak0enGzNO6V3H+nFI1vwJI3BS67p+sRMYKW7SMPloJRZoP4AQXVwlA68lPq/HB2riO
75Fjye6tBOT5GQGH6ipx339HUQP3Ym1lqr67gmaXaJ7nV8IRsepkgAyGZXpGkDOOZ4OfrNVVabsq
Y6NP10n6alplSNU7WmuJdX7lqqA9Xq0h5XimZHSHEzt5DaNYgoF71mFbHMAqql7mMMqReYHKAlZM
JdFn1Gj4iIAU41vcFKvUcPJkjURjqsrvYuSbO9XLVAzVtsynbuEnVS8j99UJLFdwx21fnUQFky/W
VZVlsfLiFBv3xVX047DxwRjcWmvcNdUdIiuyHbuL9AORyEK5Ccio3YU2FXIe+uUyF2xA/ZCMb69K
FHKAqencBxRQCA5eWhpkzCxjkCZdKV99gKN3mGZEKcqCl89uPKL6QyYuxHGdat3KGQc2/ODDwVpp
1ukjNyxbcdVUz1bnYZ9MldefrCqLR763ByFjBzBut++8qsPbF6NPbh1uuZj7xIq2h4fMhGIgT1bj
Cuz1DJWghS4TCFOMD/1gru7WY5wifO1qWuytyIQeznk1PM3R9K3kgz5ZtXYW3so8DXdWTLsGmbVY
YVD7Abdhm7H1Xnwt5dnOFM+y22dYvdY3D0KTaVQJvijyYQwmVJQh/bDBm6bZlrqKEttxqFznafzz
+td2TYxCRsDMtnYUUKE9lKLOdx5g02frTsu5XHtk9r5un6UBzkD0HRHqtF7Pc7gFz3gdgOT1MEW+
/1AATT3FDkNxob9U9qqYwPr2kDNhpatqHBykkk/TTjT9V/euyHxgX2ZYT2lxEPUUbWSQ9lcwykJQ
tuEdeyJZyVEOZMGgVIdQ+TSVX35+3I/bPor6TSzqLBmL1D27VOozLYRKikmK3/nBck1udlQu+U+7
7Y+lWeHwJ6utGgBTNlkVHHuQ01c2PHITLaH3JtoQSbU465DAeaH03qy2b9ezKmlRvOPApjq+73z3
RyN88xEyIbZO24Y7ugSgsWs7m1bGTxq7UOvF8+jVjC5wRRRg2AIMRx/PfUWSqH5EnmHzKH35JmRh
Puo8ZduoBpeox9L5IfDPCke+EhGpADkW5UPjD4jzO606CRxbiiIT9ebmkrkocFRMokkmMUwbM1aI
pERx+cAdLz9QxCDPV11TsvEcTrpLvLgV/aGeWrLx6onshpAw/NNyUBjmgOxYObBE88F/tdYiQiJN
zTwUFxrT7YT8o3XtjBVfuV5FzqKIN26rzYO/NEZl5gGY9HfjtcWdlaye9d5XV6uzDQmdCTHHLLqn
fjGApAlWp4m64YUWfbdkLXXbcREDx40OYZ5ma2utkFB937QByFMwWlWNAEXsE/fRSrwWwyo2oHzm
XfrzaMTdZmkbPoIrqkEbP/deOT66vtM9jUiQPMRco/bBYrO6MHXKNdiwAIT+1sXFWbe9dxpydbl1
DM2E4mvLOL909EtK5BqdxmWmjM9fM9kOuSr5vvIYk5cS24ZyRD0xB8Us9o5Tesg7HMP/dYUdPoLz
/G0mGugRkDSgFAF5CsFzHZuBnqzUTw49Ctf/zUq2iQKUAMpJ6e98NbpPw8DSpwF46tLZDsMz7SxP
d5aAMzKr9TKiFpSeQDUQT6HYUkeWp0zNb579k3LjhUkgQrYhy59tm7xtj9L3nbOVEFdXp2l036zU
ImPu1FZs3klQKE5IXsYeYGkQ6/y6olnc73TRfFoP6TZfeisi3XpNgzo/gzerVzaLc0aYdhVLJ7qM
jYzvyWJQS3pnFfBghcKz0UVUY3w/TO5XjzyPf8y1tx84lYdBZ/oJNS6Cx6DY8dnrnlTZ66cIr3Yw
xwGjWAerG6cGHCXUE7l26sBDfozibRmdQzqtw8LLTlSXwcU2YzyBXjvn6XbA71/jQA+DYAUykcxi
CQZ3M/mA1KyftTpj9zKUHJ82LaZzGYdITAvZcQyRTBe7yFFbWYOVF6vD098ZTYdHIUDaKePRe75d
pY4RSb3oHGR9JEER/2y9+U0VPVWx/i6WoAfA2QmlGWdzid3Me2rq+NHqW1CuAZt19Z4swQ2BY5Ka
6vBt6LHhMVWMI/eiv3Uv6yEFwTcqHrTXMhwIePqOgwTDFglX7aKzV1ZnrdZvHFrxqxWpbl99q5a3
63gU3s6Z/fTMtBBnFLZDVbTabKzqprdXVajTc8+CbhfTYn4JJD87dTP9sVwUCMDZC9F8aaLWZ6s4
TwfnmeOT6PNe3Dmt+yA5zhCZ/eTsZRfPzapmZgRAgs80XBpr8GdP3MV/9WD4Sy+hUqBMI2G73bPI
nxOvmvRuZI37go/S2Y0yLRMryo7qEwVsgzIWsHZTgWMadgppm3n92ne87Tjm+aM1xk7Vrho8eUdH
++6LHbjNGwCriyhCDByXwNo5EN4XDwWjHigIX7XwpovlyVn6HKEghwUrR9bI/gx8lJ/M52NXqBrR
IBm8O2EJtNYpm73mjf/e1t2nob58QKFH+vIvnRzXkKREUaZz2SeO4yB1Dch4mg64cIIksxfjnGDF
Cvcoq0q3yvHKnVFcAR9HOo0V/S7AyWpZfK2oddysZyWaR2NkcOfJ2Fkj9m8+COmr9dBTBU68Gd5d
91wGgfmwXqIOQGqr4+kjZgYI+uLlD471sp3/zct3Gjcp3XApAlkM7wGoucsIte6/prXiL9PCq5Nj
tW2c0U2M56nLrcn9XQVM5XzTKBfr+AqsqXXb0vpkDQi0l5eur/oTQdGIj1LhWcY685ppGe6Vaei2
CAj9GNoukV2bfc8jN0uQxMROeRR599MQRCtkemffl568zYtX5DN89XS5uva0DiAdf/VsPOVfe1Yu
E98bqR9NpfcZak/9BnbjRLn4gaxnoC/1EL7SLu421TBm57ZximPrTN4WNNHqGUgLYlvRgFQSnO1s
r6Iyn72Ys3cNMD4p6SguIuAocESB3/EIPOK8Q1g+VbL5noFtBew++4G6pk+uU3cfcxY3SU6Rw1j1
0XBgbfWJTb9KmikAFgUq3DrVhn3DhnOfmT774VIsGnnrfZbKXbgINHtwNff2jBXhvvJdBIkyYIHU
G6fPIKzO+Lns/N11+GePBaF3aXzhqJHyMqBg2bo2hdy7cVW9EISq9lgt5nUdiPplNCO510NxxENZ
vVgPOrF9Ohv5YFVhG3frnDFxsP5zirzsRrkysVaA+EiWn6JHO5VVMTElSLzuH62khY96KxlJ7+zY
WdY627DKaWLFMEUphyGtv1nfqVLtRWWUrBiC5seeZeoF0NVlkGX1zc86jkpoHaqoMNa8uXO57Tq3
+mY4smPxLcaXoi7JR02+W3fHZdluYtjYW5G5W1S+Gz8rv2/2KEnQba3aDDLRQa7ey1Z5h8oTzcYO
Ojj0rsLDCCKjjje5HxzqtiqeigplKrOgxAYiGoZiXQ0cS2GDtRpo8lOtK3kvzLABKj8WazAx+j0b
RgcB0kX+f3a+DrXM9q8DuOmgV7muDgA8AInqcZ17Q/yau2V37t2arqy+dKc5qdPRv7q15fSTm2ao
J3ZzC7FZOiCZrT2bzMd+Y4Ug4h9ZoeNVF7n9qddz8I48HSADXfZGSCzuw7ARqFaLlyj2B6hdmpfg
yC9i2FC6KgAUnKzI/dchDfWb8NvgMqkUacPLYENIVxHow0WdD6tQmf73rmsT4pUAJ7D9P+aoKPIt
8KN8yXQnT3UYoeRDoZ0jj8HTaYHJbVGDynnMjduuRV/k3+jQXzzbfy7Yqh+z9o+6pKj5EOnxdfLb
bFPzGAT22vQHJ8vMPuedvlfG6VFKVPA3BIj+VPkgfqRkTz0f99G43iuTbPqIlmfPqSv/Ic8bd+cH
YY9inLM4d0NJNxnKYbyQ5UWBMOb03Qm7rdMAEwvSeNgXPuF744BZrTvPX8qzsH3dAISwovHxBkRu
Qn4VHY/7ey/uiqs4pnhKVenIhFR58CrJhGg5yh9ifYWoaT5BDKurc4Rw9b4J8+ZqDdtU71HeAv/T
xVlUEfZ5UuirtQ4RPUG5h/7a1+eT2vPAGa5WhfKq+56R6WqN4zrbp65jrla5sGjTwSVX6yxzvkOI
3btO1EYIhGSN71+tYBjTHfI06VUUGfF3RIfhVcTa5u7mvmPXvuU0zjuP8vhqdQdvQvUHVFiTpjt0
rNZ7JGe/unqp8tEMqjvbBh/v11XuI8d4nk6/elg3IZAei0Ce3Fmxq1H1qBRUJtXE43sVeOwcz3ot
h5rfY/H1o5VAcHPbpAIVOxel9bNNWuXfo4y6BytZY+hwQL9q3Ob/dM0lsCiZIxZ2626vtEdevFKO
d7exuzlzjkwgAQ9M8Ai1EXFfPC/jBNUFUZNjGdhVePmsMlpdFE27420yXuns2DjVQ6HJz7c6FlhU
g7nMN9b3NlnkFQfKuvp00/epo+5C7rzZmW9jZ6XH1gDG3OsY0TOP3BqYdtFfGycL+pOIBeq01ODZ
/6WWUlC9srJXk9slRSitwsKLFAxHJajN2Z+ul9ZV1xKl5HQXXy3/MZyWGUhfKUILy5RmGSdMe5yK
rBwYh63TMkbWT86wNyvmj3h040OT4ltuxZAWEc5NojrjNzvStxZ0Oat3Udnk0LQE21gUJvtwO400
zY71Z1H3wasCGmD1BYqbH2YBxvd1cFQ/QowkG1fAQLChBUf7ZJta5/GpXRorak3Bu0S9sJXVjU2D
IDVi/OAroxwFkKk8OueRjs6F7JI+9ucjFuEA2NhiCHk0bAB8YV0pSuyzraO1uCBHW2/UCPsa4DZU
zN2vbrbDtW+b0jskh0wSe6NuZ4znnEBpkCxQyO5CY4KsPI9LY6+sLkPAKEkjApr6Pw0CS/JP3XIH
bHaCCoK/6O0gtivC5HzbYrt8nfHfJrN93Tb+DgBxQeYA/cqRmy1Z6N82s+6We3dNyJMhiw9hSjat
Tea7+Yx+StYkdsad10U50rFp9ux4LYrw1EruRpHKt4wXj35q1O9zx3N8LfTPHrHQ/4cHdxqdmFmj
akTsqVPca4BXOi1PHolQ1iMPDjdVJPOwW93kW4/WK/o9Svyc2TKI1V+dI0OiZFANWdO+1w+mxgod
BARYI7CTGOG+NtpXSCRExVyqH65KVIbcjR5IgFZXLYauBX0UZ2yS2GGuBjeKViHYr5tbJubkGLKW
kvfrm+6awmnlX/M8f80N/clu/bsONTd+Ge7Xgaz831mhNn3UJoniqcPCbruwspnWwxbJhSDxIOIy
rUCYR2qBcRUiO1VDjk2Ocle+gGgtS+XvPkl1C/o1PuWtVYZt6AMWMX6eFKgsWftj99RkBO8SL4sO
LC4Al4xt8eixD2uzmgYF1EH+j8v1TRfSLFhlpVzIM7R9EuAKPFVP1t02EpU/9hVK617nsLpAkHxd
RKLbexUb964i4MAoJcHeHOW5A/axF715b3jljvjuomzwylqsD3jKet25g5+4i7c1RFXvbqvBNwhK
S++uosXQvXCVqw1tSIh/U/qMOkLTp6sKHNOo0ohDN+12kikIEvh9vjvTFOEOG8f0ASUXWqTCBu5b
gaPzalSB+cPPkQAU0zFdSRTgiCY/BmcpcFEtPetfHI4g3uC38jJGRB6ILPKDs+y7SNVUG38y00vd
IasoCyPxHXXMD9eRUIUA4ArXfww9Hj+pygufVVL5uj761EMcNzKyRnToL9le2abLumofdP4laNL0
HP7dAFpLz/WE15rKmLcjrPu0xpv+F995asTCbfvXMW5dRcGGO628jR37prdXN91cs+yUseeb5uZ6
09mbKeaz57DydFOjSnq2a8IyQvCBdmcmYlS5jFIfBc5Vt0GqdZXM6jGONH12Ks1e6tJ7qCNT3BME
Ul+63p1Xc6T/h7LzWnJUWbf1ExGBN7cgZKskle3qviHaTRIPiefp9we1zq4ZK865ODeEMkEqlSTS
jH+Y/DKMhfe6RH27A3dx+Aw4a7ajvTdY/of62vTm2TstChSc7ZXSQWqPnhA/t5OWI5LniNuFNfeD
zKz6VMwxEu9sO0ZJUVyoQMFl2Nrbw4IfES6UsrtY0+S9FZHzg5tyxDmMlt5rL0WpjrfPljABttzp
/tmynWOxVOrT1vIyEBI7N59Lw/mm6tUSFmO33LaDDhE2LCNDhaJAX9mY/zkhYVRimoMFaqdave3n
2xlNCj9GvX78eoUmS6GeYdldYh3w8NXfj7UXlgbsS29syh38QzPsUFXdO0g3d7Ny8LTD9gPjoxpq
yXowQEUei4JCVbTmD2x9vREfDLlgDbZesV2bJqbuSzvJjnafDve+39mpMj2oyTzuCpCtX+mOvbP9
S/Zdv1OzAksPpXau80BZbTvRWIxMRqt+H0bLoIDc/fUKxT1sTudFNGAF+K+Hm4c8Zd12CTZ7e2wc
6pANSnRaRQddlvd325L1Kxq6iopZiRisNOtXUnD6g8SsdredLZzJepRj8Q4YnXdBjzDU7ZMWszWq
s2MiFt9yRvRusVccqgHPFr/sMbRtkYF/HrJy/Hfzl7LYRVBqSnwBFYov26NoqcS/mtuJ/+rL12fU
bplW/vYUbelCxhbrKKlDTUJQ8ZgL1MZClZchTtInzZKDL5q2+dUO9qs3qcZr1k8mCkUz2uf1EH3D
NwtYoJa/mqXoIWvN3RWFivE4Ue0MGjmVtykRanuIcRoMS1hed3sco5PWYhVktnp019cDu6bmOhrm
rkmB+0M4sCzS2/G6ndwuY4r+C3ydnrfX2A54kUACj/eUqeClCXN5l0uzj01j/mHU9Rj2FNJPk9On
h2SAER6tApLUSJNr1Yg4QM5qg0TQ/Doh1ibZGlCfjBnqxf8+Q0Gh8qhA3HSaEilI2TofRhxhiyuk
c0FGWn8b+1/22o1niH0iVEDbUSVofBjM8VFTC+WBHArloUbk9dDCvA7HGMXLdmLr285iWO3h9r5e
Ax22CTy0L0qxODevgyHuOmbyS53z57ZpMLqB2oWTMBZVeVMqH3h3BNsF6JWyXd9k5sP2zKiEqhP3
TBCKWj4Xmkp995Nr43VWzmyXGbfUtvQbiCQBSoVS/KtvOyvJwghWOGM/YwmchRk7o2GeXH6YPHc7
WDLXr171ujWMigHCLyD9nabK+ePIuc9C1t15aHZusft6VrM+PzbqwW/nyDlsJ7a3EsF9IKchTvxN
UIgMB7ZmK97nustuQ41tAQV9AGe5zAenaZ1wu8yNKBHgRse8u579/34W9inNW9+3vmLowx0v0eGO
GmG4I+I6eVSSHr76+6SkULwsLttBLttOZLmKYYGjn7Ynbf38v/Nx7sYV4nKMG9ILEPbRtb+plvpR
5JX5T+odELU6f5W4FVBD3PrdaRV7N3jw64xYIFks3eEIM8u4WYSnfD6bT/QD9vA/Rtz/5eXiR7TQ
6ei760OnKcSjsKQbJFGeYSxK39eJbphuOCOqq+4cMnDrPm7CsU0Vlg76IVYT93Frbf1r13aVtwhC
fLbCr15WEP5WmUc969GTUjxvApDtsKyikBR7l09RCHRREIGomQ9Nugyvwu0fWq2bb9ZSDK89VffA
hQl42k4mmLzuF4E2azurOvl0KUpjLVrwVFn04nmGx7Wd3LpQWkC1Nefb1rIiMIaofYjY3pRY1o7F
OTe9+HGAULrD2Q0sYm1ivkL9Z32E3puPbGtP6zVto3TBEpmlrzouuRxoJV9cF+8BXdHdPUve5QUD
+nUzMb3Na2vrUnX9vWyq/HG7vuUne0DmxayzXuFCI3oahAmAz4t5iCmkvoMppgdi0pOrjdhqLCZG
nzp/mlWb1aOZPFKXUne8ofFpsfCIxD6DcfNpkkMNuVJHkl/MCO6V4QO69UeMCdk9O9sMNk8OmrR8
nqm25oVzMEHX98S02XuzyiEJ1AokfVsJBOXJI+XYk+LI5MmLGNwxuBt/uADdZqfOiPxMY1exlb1u
jxQLulFT69pet/laU+TJgTTqcpdT1gd/YpYGigU5Y0oe1agKxjYyd26lg+JmK5P86ExPs7euiDxk
xDF/3y+h6p6xjF+CNz2JLm6a5mfu/8mHxvZ7lbg+16pBEJBbfPeG+KdIY+8QJZqHn5sCtsV2mFky
4Ve0vFnJnB/slfDgttMpJfvko/bsnZtcobdb/kxE171uDG8v+rueRbDPG+21N7Qf+FW6vgojbGf2
EWin4vgSe9FAnSH+4F4bDCN3DyhBKXZL16YYVfbq3fNI6lGpExLFhCEc7JouhPTsKOca4eeOSgcm
wj3zspqnlwnaoi+q7rEHjscVL/mTWaUGYdDosKfXmj3uGHh5mxBMUR0Gep1AdEq+a3a//Oya/hBZ
yQm3+ZtRS/Xi4WTmMzkNoZfI0sd+55+o/ynLIgnY+/5NJ43Pov2OK/sh9cpvQ+E9d3rd740Zd1nY
av4o68rXlW9xmQWWbJhWmu5RVsL8mZcfdp3tDT6Z0pPUZZz2r8oyYWeZ76gBSAnKI3YnMlF9Mx2A
DBSiCfSlzCFYWT/0RF8gfLOm9JIKI6xh/o46MqxLJth5tehv6uya4PcfLjF1Oytr93Kq+gNs0Z/K
WJavffRP42UAibJ9U0BHWScs13oCQCqSGBX0lDN5LM5O1fQrfEz+k6VJj7jBkBFQjX/zNJZXTAPG
3ZC/9sOgvRnOeYBBGSiReNXQhewqxJmYXNgr4mmeKllezWU6V3hiPC9ZcR1xMAo1JDLhkvFlUOgd
DrhrynMSn7ymCx29Nk9RJQ2UL+NTryWSxWfXEMokan8Y+jvUj50p5xEWsnnWKlfxVRT7MO36F2ep
KFjO1bLDmEGeRTrigAE3V8WsDrubIFV69TiOaMwqs4T4Cq8rqjyq/YnzFlc1ZSJc5c/FYPUM5/bV
dZbm2TFD0Tf2oeuTs1eSuWDDgBTkBx2XBR2DyRDn43umndmWu8HYoylvInyPUKyZDckKEFoJYBPt
mVVEoocNORHnPrMnidMHDxt0bwQbfJ1bdJWOsrJJGFT7U1UDdMGO5NLtVTB+5fTnC8SlxAqNIK9p
GbGMxn9/lKbED9qcdhOmR2fhJfre6tWbqtfNGSL5wh2WuPKWsz/etYiiD70+/2USs5HJLN5Ti0V1
oLAy8NfosLOt7zOljIOodkJX5O6f53Lqv6cuG7jZaRK/1H8hMn/B9NjXqemdYqNPQicdftctX4/w
lntt2slZraGWUoGvyjyANuvdZI5DaOfuYb+K1zJZmjDvISLL/i+pT0AYHRKgRKnrcFES9zbI6FQs
7lrz90U0JxfN6N9KC9l8WtffuzJXQidq+fIKDc5DNDyqNoF0I0BgqLXVS5sMP2JJfltuJfYhsymo
1GO/jwZZBrzf7ELkxMFL+ECKuvB8vbCGx6biw9Jy8VqM1PX1hq1LJA5ZWuwXAOWjLdqHoqgkMSbV
20gk4ZZlt7gU1/LYq6loZvuuih5kLV9mDMFDVRvudaR9JLoDVNPKi8p+A0+xYQhRLlpnRVcEmH1m
nnKhjjvZNf8Irap8E/G1Kv/RsXr1JzOdgqbNd14UP3WloR3TNQipt3ayIdejfVFz8d6YaoLPxcTW
1y2uiWPj+m2MWCLFcFOlV5x0jUVC5mYfnfQWfkfuHDjtQ43PsmvPti+8Uvedonb3FeWeaw9lUcZt
dy2tHjS3qPfRxBoK3Y3qe0rbv4Hpp5hcWB9GFaPIAnK6CdU7jnnQgdCfK2X+i12/jo33d2ssnjPL
GE8llSc/EZSLmZynYLag8xFz5xKRpeEiWvL7drLGb/KiuaRjxxjsTubejmzd75Vp3Bm59p7n9QR3
FfOr2fV2aU3A15ghThVjetkOgyAhjOroJS+kfYYCVUDjHV7crD31IEv4OCh+38l/UsN6t8b5t9Q7
amCJ+QAZ+1KjQsTuA4MCGw8lI5LfWsxq8AjJX92kt64T0z2Ge7k81nFb3IsZHp6S9E+iX4j6K/Kw
YFG30xFm7TyLFEJbG+HSFjhfa20RNrowznXlZkdZuPFDKqiytaORXBavsE4RKzWCNjPtnI4GCs2k
XC5Vmo3HckpnnDFt44BF/vw4JEXMYhZZK/SYZj+Mow6lutXCOs2ce9HFSRhjeNwj6zGFTTF17q1n
r2ZJXDZGeUxgigcrCzLoMpW6uQkl3hLCerUNbwxG3MrfWgJtFJv01jJ13zqK9oF0rP5dponio8sX
34x5sPwURv23pWHnpDVD9aE01ES9rJtOtWVaOySvrd8xXH5MFkqfBF3LB7LiDnIy3Ad4qjgy9Lgb
MYH1fodU62Oy+95PMqF+VInV+xa4yEdsFfCbq2X8AE9nw5Y1w4fmRYNfwJL68KwWbHFx5UdcMURM
Ud58ICGbfG0w5T1WDPJkWSFhdO8BSDgRqa40U7Ho11JBRTQlH0uX1QG6JBNOd9ztG3NikjXNc2Kz
J45ic7h2XTJeW/7XC0F9ewhn7JWZgHa1VyC1zB3rkbU2iJJ3VxapvHYZH9loBoPNu6yjNAv6bBr9
WtEyjMeMFQXtIWkKCe03bvmFTKYW2FDG96qqtHt8kX+6RCPtshZrlkbF3kdd5v2Qxh2WVrUdkNFo
+INm5LfGGh1/FpkRZkDAvoE1nV5l3tPE7Ece5HXImvnYt2l0XfhflNR+gLP4lieRuAOk9n7OJoLl
hqLetLiX3PbL3TZnJuxKzgFAAuw6sS6qI3ay6pD2AWKGbm+45Nr1uNGZqpHd7LGvTt6iuWctWYzd
WC8/qr7ad7JaDk07sqKovXfIwbtejinCF+7/aIHxOzeu4F+x4Ya4I6IR2Nr4FEVZEvtRDtBKLsLM
kI8YK02RDIkIyQoJAHdbya76OnTHOcCVXfRytYnZKbW0mLgFwgcAgaDsIyvovcLx1aKiEMn00OEc
+jzWHqC6Vezb3qj9sQLUqLzYJZY0tgktnrWwTWp7h034cDYs235MhZbyo1vgLbTAZZrJgFqyhMZ4
In0ojQaSrvEwK50VDha+l2g7GpxqHYt3dlOGqTlqc3YVShtdOm5V4mzr36az9IFFlfE4qMYDZulA
yLOjheRbVIcqFnlgpm+trTX3eJ50H0TtB6M3FeZRzGcMEIZ5wCq1jZWbXbf9dbInxS8p1z+2Avdd
ndyGHr/4c9Kh56uAebJO3kG7ITf0EH8q6ZnH0qqjg6Np4iXHjcmvkb+rWnZF3rjnJzFdu5ZqYwYr
8Uw6XBkUhfuYq6wCYyX3B1e9mQA6IfGSs691yrnzqjchbOeh7JS/cuKLmizNeDTrpgzbOfvTGvB3
JL59u6y/V71MH/JhnHwlnR2CCsZbx7zvID0ne9EmFlY1o3DGyX8nBpTSfRSdy7EudsJR/pK5NV5w
fjMOU50EST9ZQSv4nfS1XpwVMSABNQBG56k6ufMwItKpmgdz1K6qZEtlQBUxTDPQlTSFLMuKTBT2
RU7edMbFXvqaHNoDItswmXCRcBuxHAsrJ9m0ql+7tnoi/rMJ3J6yo9O23zWR64EhNZM7LOfm8/As
6idUcvi0uHFztVdMtMfhLRxX/hLS+XmnsvuovUSc0SipVK+WH21LDDAW8HLHTYHB48yovEyT2Nm9
9z2PiFDqnAGso9uPUy4vU2vjCtJN1wmSIZmkmC268buD0U44eXodpCIPlym22QwTJJqQ57C3CSgI
hZO/V8U07RogszCXMMrzBDZhpcTXpdDrh3JKSPKOmKIK2zR8J/LyvZIOTtAVaReIKDmAweXnbClP
tqrbF9b4xJtY3dFM07uhacqh5kZCRXTPIXCMRSqeWvazsUWhGctC5nx0JV3TsmNVpc5Kn51dbcTT
oahtbZdCsCGIjTi39EZUisXyph2CAobkznKyp8QTF8w+Zdh5XUzdulD3xEhYx8VRPRS/DaabhJb4
+pAV+97Sw6W3q31C5dmPFT65aFbD1nGlj1w532MqyEgSiTjs0u67ltl4Rfbt+KIVwEIF6ptG14Wv
el4UdIYN9hSl0y7X5QtflQvG4v4E/swx1at38WzsnByOTAwoB1vfkeGYy3Q36cQHGMkk3hPwGXSu
gQI3EFJ7J4OBJQURx4QANjhBwA6vuucmf4DFSiHQo+YvJxj0+WTOvspK2uy1fB1/fmGzMF5Emj8p
a/r2oGrRo2iN77ZJHX4hpzDtM3HCZ8z0TQU6F6lWbu1cHHaZSE8vg6HutAU4vGk0QjirCOlcBE8p
a8+dXkLyIggV6n7jR7alHrbU3KEhs3w7WAssCLMqhh0eAk+Rly17NJpTQJRLwUJWYac+FeR06l5z
0tKxP09rjNr26OsQ22Z/JjMBxKbnzpzW/Dj47YeZ0NEDXy4BqTm5eTZ4175byDKZsuUsGiaGtGDT
5qFLCrZXczuKAX0+HRoKjKbrXUAvXB+o/yrWMLCsKd+lWwCglOYoj0uCTy4T9Q/dzeczZiOYuRp9
GQ74nfqVrRVrKnPp8yGYp0EhhKyuD9MaD8csUrIJmqLQ6qv3LZp5S5DO+B+z1sIByKwCJakwMp3d
6LwdWL6yDk2yqwXsvt9Skpcea9Z8tA5bPKxUM7iLCctSv5HVKzb3v9uu7D8/q+3R9jEli6WxUokW
1wd4FIdoDXrd9hnboy0ye2LHwfe92xJyiVP8T0yuHb8haqoZ6EKtrwx2F1RlPSd9N8q41IJWbbJT
1y0U3JcdeVRPmuKlYUlg7pnim6XVqxMEK/i2jaKAQWp9A81tqNprpjBciJTz2RwVfqJGmDnlzXHE
uDiIysj10+Q0dugSFRZr0GAn47y9A8w8qAs7yxtlu/rMxOCSg7g+xAyNbLo2MnD/h0SJVQjy79eq
9NhajSZ4TetqZ4gO+lmgMQ9qwmShprpL/gvcxT0vfTTxy9Utl90x7VIffNzVxWn7ruo1hFOuh625
HcwtKvP/eXrLS/+6Gvv4dg0EBFwsD1o9Bs1gf2dz0getmet2aCsmBiNldiTdw6OowwUxqYlL5aY+
OSi+9CT8zDW1cDsMMP728x9CZE9UAImQ7x4whU5OuVIkvn3ra3zN+mR4KqP6IWMcOJeFkQd5Xfyc
CwwBFaNFptX3ynnRb23h4Uu5KG7oZFLxIUZTTojT5TlqipKxeynI0oifHKpiUfGSOMObVF3jsGWy
q5ZVEJDs+ZOU+mXWlh0Sfm90XnrJPewNLnzJonr1NhmkA4QYI6QcxpNS2Rm3jjuTN5RgSuMoLasm
cEYP84ZmyM+4PqlHzEhZViHGuvDRnPCCIS1zoersKxMkLdfQ/cyLzZfJ8su6zs5etfzhy3aCGdLq
yRxL13f1tNsllMj0sfOuo1iMA6AykbxWkLKF2FmyrW5qgahxYBsViBxnpj6Pq5uVUnGuKhzn+/KA
0H7ZUYXxuCqJfGMSWqC2lI6X7APWv7xEZWoGEd4au5ZQyocM4wxDq5T3mmF270zSPeUd2g1PYae8
WEv3e8rEwVm6wwBZ5sVxRHXgFiiPETj6e1USQFamys8+MusA4/gBxqjIr4rKvqf1hrDOE/EzJo0F
JCmonMn8PsTiyY4S528hwNOYF/RSsW95xPKljNPGl+p8bMzW/gUy74IFMEY5atcfAUueKQ2icekb
hFagJbsqbrOTrlDTdApzOfaRtxwWSgc7WJrGblG6NmT5uKvqMT2ozYp3eCBSJUhrJ3r7CtH/qDRi
eMYX8MlIq+R7RNIPSnCKCfpLVqvVKl5JQtWwl+d2VL93rfZRjl1ziQYEk1T7qcNUBZLn1MMHaCx3
cYbyV6RZgbg1mxmkwm4u8ktT1OPFWtG7GarvaEjSYgepvKlzGgrPAFJFsbeL+jyc4jR+gyn4S3Tu
8mhKgicMFcP8eVDH0O0LmI1WlexzObnfJfi19Fy49W00XwA+411uYqc0xHp1NGYQ6pINVeuNRuBk
jnZjB2CcZJ20hxbt2UtidqjeqYT/lerRtLz0j5z5wQCxGE9eldc4phTm0cM09skgIyvoFFH+zuu/
2Aok1EhJJ1mk7b3ANsbJPXEQDDdLyYI6W25ADH9mvTsts+hexrZzn3qMLZISPvM8MC3kiWQVsNW/
t2j1readUUsjfJQ3f97an6e3K7fOrb0d/nV6vfqr7//6EtvpLWqccT7SC+WEvyFupcqaHP75sBo1
FtFre3u0zTdDonLR1v7Xw6/zX5dvfdvhv/q219n6Zq0rd4Zak3W3BXNCCSYRfXuoOixhgFOJ69x6
jcH8T2J6rkDZDb8S1D+f+nkUM2VAxVL2cSbIRF0PNbuO82gSTOBvbXNNjP1sK8JjFTmQyjXr8bOl
qdwObmEEkIji562vLmxG99QcD1vfdlDRpqvJGD18dhV2did81f96Ujd63snUofl8PalsF0l9hw3/
v/pS0gE1bVBPX33sODFmto1bZeZamBAPc7DqmHASpbGuam2q14ioC6a+qfspXe29gIj8oqvKdF4i
UYR2Keynal7YPsWzjw1o9T2BcXFIjTo7UhhBtYw6ccy1naZ7w26QOVhKVD7a1dA+mGl+cJljL9Ke
WCItWX5COXbI2PJfSum0B8xd3ghmd1Z3SDVU2HYxrMT249hNKSt89TGbujNmKMXFG1l7NmxujrCo
ltDwNNuflQL/uGr5KRwjDvigvRcA/ceyk+p3/NbKnRjtMlQX7U65uWeL2deBXWUTYRpNeTBlRaVH
xZBJ0xHKsfTeZcOgvhFuB2G0y1Y1BUhSXljw4c3Y+EjrP0bbt+yUITT2sfW+jGa9K9DOPecJJgX1
VP0Cy8eEdu2Ssd5fvZwQr7W1HRAKx/sW6fduu37r63r9zbMG+bC1hqRaqDBNj103e/DUOrGrimx8
LkVUIoNNxlDBm/B560sqFruQo65by+ub5pI0xV9saP5zwTJZDnYYAxyU9TW2Q6H/k4yWeNpexqsx
QVQJQfG/Lhj6el3ey/y09ZH3mDx0SnT1SA6pZnwGUe/etaUgbElm895x4xWeYNje+mIreSpKKqhb
l1UNy0Xk1e9tXN+6knGZA7XW9MPWTOe2ep5BxT9focz2ig5RaeO8biRX6KD3tE6dY9oyvmLZ8n9I
t5+XtNimmlr07av/v68D4i+hQxr6fnu9rwsHLXmZqMaxs8GdGwen6hHLQPNkTKt/TkPSxNa3HYZK
rR679RCnClEf+rysnk9Ic/73xNfFWrY4x1pX719d2yOSw6rHrz43Lf6qRCj6pUw8MsDb9LHSKRmL
KfnPo68+W+kgEZAcvl2hUGH6vKyMm/yo6JBhCHIcwanNaHVv6d5igKAwYs2w35oaNp179iTorh2r
xZw+Wkk+K1a4XpyMojimQkCqXpuj6OvTRLw1xkQ6ey9hvxleDr+NQJfPpklR/ai3MPe7sbffplKO
Rwzgm912cT612bGT9byLTbTyQ2c750iyKLEz0DlV0QQmabn96gwlWzBPvG8tq9Cyl7VOsLUSN7Jf
cevGJakrnrauqo9ZTRT18rA1YUyZQTZZ3xt8Hnb6hAuvlWBrq/SJElqe575qLI2OasmibmtWWL3g
v8YiZ7vYYLi4o2C4bCcjGB2v33R+1kMwzgb3VV3f1fVFs47lbud55cN2YeORkRPNPXGSkZ37Wx/h
nVEoWlyoPPb3XlIPiGiY4qZtYtvmJlcnHfazjEO0ozIHhq0vRydv9zis5nA/4+RQ4hbyGo9PdS2L
vac02T4fV9/L0X4BJLAo/mp9WMHKelOyAXQqV7/hBcrsPpfFm6VNM+t8RjnPsXPW4oZzWRLkzs7a
HJSJYosXvTd5n79BEa6evN48bK2mHuWrY5wYHZPQXpqDAyvo7Oi6h3wr045TGYm3dgLJyhtKUsho
9KNWxk4gqAmsKJ8TDDBdwiQ3+z0w1oqNuSzni5e5N8rA1Iv46Ok7e1Wh2uogn7aDnh8NU7kZpfzW
60qyj91mvvGmseGoJvDqnL2LYiCLTCkeB7FdIzXU8RDENav62ZXDPYoa9TWNcZqEceNL04teCnCt
rGGtrioNn8+swS5aD9sjsa4x7Mp8jMs4/+zSpig5K8bwnLb579p2jWNrGEjFCerzZ5a4l6IpPlh7
t79dU1yHqdD+SvwbMq+12CzdyKb0WZAT2Tl2HXQJC192HfepeOVfi1L6satZb2banhKIvL+1AmM4
5Z57lvWs29VFamq5rzRw2lJJyxACS03RO/nGoq85DC5CBtF5wo9Qdt3NoSKYLrFJ7BY/1XixD16r
rez80t3NKhhhiWc7kScuoK0KM5bsXAIExvJ17NNVXZiL89YkReCR0ov2gPLevkf9TB2qHxu0GsZ0
T6S56svSdg8rOD22DR4hllIejSErgzS35RHQT4bmKitnZ248s/Tnzy/UIClQ7CBBhalCoZ+iFiFT
epcA3ti+qT+NSvccL4xABkPtPo706nFMS1hfila/Ec7c3mRRPlns1t6GxdWeulbfb+cwF/UuPYEs
/mT/6Rmc30zheC/4Ivu2rVtvg2XML4sS+du5CSM4sGY12FoqfovPzQByvz6PPIbludTLcGuR1Fo/
t162F1FtvXVVozyB7x+2c71nqU8OXvifrdpsnrpxOZlqpmJroR+zJl+uxXro1JGMh04HDqJV9+2w
H1zFxstIt6+TrjnseefCB9HBM2DrNNYzqcUcM8/FpdClfVVHjbPR3C2hmRCh8dneTm0HCphmWw3X
rfH5UkXTWhRVK2BUonWP41AAS7aiIqnUkgLBEM5hW7Na/wBFAJtnr7RnqhbQiWhOnc7Vi6sup17M
r5/N7Ywm6+GcWNm1yIcPs0qrUwHidR2G5j8HHDCdsM7sJvivE6PqTY86b+Xr2s5wNMNvJ63xIZBj
LbK+StIBBk16imEA0QM3I3OnvRgQU2q5Gt+4kxAJ2MMyPyTQq7a+7Tp3ruPb1iSj7o7irjz/V//S
tNgXSVvBlzGWLOUiQo7nSKA45VCmXQnBGInlmNcUkde+xGT0xAgohs5hd6+FVb7VUSOuW8vz5mil
VpZsdjk5dqlyUEY7ZSNd9q+qXeqPdu18gzHSQXrhigZaKpvjl60hJDWmQmbLw9bUOqgciPHyw9as
5zI9RaMHc3h9JjaexW0Zk88/vHXZ1hwkMo+ft5ZVjECsI54oWzMZ0ym0zRWIXp8ubKs+o8Ww/a2Z
6451l0hwt9b2/rpYP+Z2Ie/bey9Wntdkpcppu6JZiUWzrtXh1qyFuvDTLJvPV/PsAhukFCOo9U9t
r5ZEwz2vgXgpLFNas7RSJXa9lWebYgFA8twwVptVe1RtKkOxreVvzsQYncax8xMC8UXySKAwuRut
tfwDbvE+g4R+r3vkIhTlxUuJr5tPKEflD+xXrjA48mNd2dG5MxaBubmSHKlDlscKE8+bXqTvOfZs
fwiDwaFdTO+OW/8pi8r2KzObzhoRkjc3hX0D9pP8OVGIb0Hw2RhosZte86lMYeLE8YUS6SGdlld7
KQ0fO07oG3VuP3ZLXy1+0Wj8vLlTh7y4bQfFtvNbNJ4NCFU/HRwegyFDge6OhKwBaA4QrqCeo6FT
8djsUbF43XSBLL+cZNv8qttcIRanmF+tvuFnN921SOrv9iJ+l4uLi372OMx1tBe2+Nv0RXZL0gTf
2txR9sj01ffaSjUWrd1ec3X7TdgHSmL5N2NZxr2hrMGFSn6JFe83y3X1bMrkr5lUv/pJmJR3Gueo
wRilyuaGaY3R2CTTHAcmxA+eMLIfI0WifLZcqEgNxUqHGztrJm+nC8pLDUSA56o6gMinlPzEfu7K
9CXvcCemSqB9a5bYO1oelU+I73nYCOwxTQey0ggXvm2H6MH64aL6vo6l9kyKyhkheuNThYr3agUi
ZmF3CfAygfeqrM2lY9ym6YfesUh6qjrbPc5Fj/3hBEFZBuCMylFTqKuhafofxs5ryVJcC9NPRAQI
f7u9S2/K3BDVZfDe8/TzIboPeXJOT8wNgYRgZ4IQ0lq/KQ9w5wXyIJ5++QnUQ71PiIDt0FeydpmV
bXTUKs98HpHYtPxvZepUL5Pgo02VeLBJ3APutgMipmwUYwhugxv9HDNs0oce7dxpKv5M0GCKRrjf
/davt2YXNE8kb7WjiWvkxTczovJh4ez8TNXfQX7+hUlS8cdABZNc0O+wbTGYsmcftbxAHKJv2o2K
SB3OK37/rOZa+FiCUpEluSnNRjtAnCc4NreQG68QIF0G9+pBVnlGRkUD9hedwEbsI6tnwqMZ6stI
anXvCnLdsmgipHifRu6dLHWgC196HTL2YHU3WaXDPjjaoVXuaifWXtxOb0B5AiCaS7JK000E35ok
vsgT5q/PWefLzNwlPOWaN6t9Fu3L6AFpNcLiSZbyVPP3ieNlB1kcWNmQr24usuQKrX0JlQSEgN2N
S50YXe3cuZkFkperyQ2TkgOvRvooT/AdZdzHZayCRqAFs+rosRVkH+arKfNm6An8KZAGzrIFoe7+
4uWoQK2X9J3kgvhqvPzNadjn29AdX8aIcMdoauKl9my05argkqQBX7q8if5YjYWuNHOnZzuwnpP+
V+FO+isxze2om8Mz3wn9tRiKn0GM0IQ8RohW3SJO6Z5AjBqvltaA5+pwbZdtM134lxJPhq082qtk
etQ6NLGXf+R7XwCGqcYUfwVmEFDRwme5QRwl32PXmu/j/9SJMUw3fuki3m2J8Hn0B1Benov2t3FM
glB/cfJWf4knhUEfTMtZFiPFbc/aBDxENtF6S3/hAzbaabi0z2rSyAMqrSdrPr30qwNwdw9BdLht
pdLaz3ITRzWjXd0PZ9uP7OcGbfT7IVKgmQsAaLnhw45OJ+I88xlEBIMntORY03hNtgX1W++5QcMe
YPPf16vaP3mqeHuY/QCjxKg8w6UTB0Wr26Uo6xqj2lUa3zNZUv06P04lALulKDzOmtKjB3DjQVYN
+kQ6r43ULc5o/ousGyfvomW8GLJUNUp3aswqpwU/KjedNT4UgEPulipYkOee+f9Gt7Pw0XZ4zRu0
s6wRR0Byu2SK9d5/lhtXDY5qrk/3sjR4Tn2PQ8QxF0kYb6d6jgJXpb2RR/OQr3xiCkJndRwd1jrd
jX+7qspHryvqJw0f5M1vuz2YQ60+yw39CAWPjmz1WucZ/VsVqsMNRR/1ufO96FZp1te1Qcw6BeWN
uj6udc6OsP+wXLTuegQrkBHamoM13kQYPTaDm97zDUzxxEovHSSIiyxhjmmpG7nrJsGz1hjN+UOd
PM2s87+qxvN3WoE/PZLQ9pPcOBVRQhtCAAx16gpVAaRLLqbqdzEc1Zcq8ooXLy4Ir7lReJR1aZgR
q4yAmAdZXmzH0sPNJ0y9s2xs6M53P0elWDeA/xSq1ewThtm934bVSzUVzw2Bwjv0XquXPEbk1ggU
b6tCB8Xrob/ardFxAzgYAJ/akUgFKaVZ1Ys6VtFDHTlneVBWaY6uEbyv3bM29sX9aAxXqwo6nmev
v9VGX1zcoWpBBY1+elf5xT4r9oraF7u6tqudZvoTwCOvPhiKbt91MRSNqMOPPjXUvWmVX2rdy+HD
dzev6O7MzkexPSAnBS/hL6+NDmaA4EFsstLJmQFguF6ehhDDHicDwVad1c6HOaEEYLrVTuwa5iDb
mtlH5n6vI5FuJpDAW7xCIJJ6fM1ltg98DOx6Awy6qvQXEBNvWmWHR58PAgFuFUg6IOWuE1d1Qmuu
0RSd5ALsJEc5JoN4Z93FYAN6YVfo6n3aJudRsZVb2RbQY7veOacdBDhdf4vqPmL557BOBu2ZdoHz
MqWmdhnJaBPvaAgm6vkmzcYGztRGHfQWTRqi9dCJ6p1bdJguT3wjWQzfqd2TFtTu4yzCN0JisMbS
gPfo6zejjtSD0iMXnIfvaLq+khHahY1WHHKrca5dqo8VgQB2183YowBv6eUV0bIvICyGs6c23aHA
43UDUsO777JfXCa4ILeib9B97re2oZO5zRXtljJXTc1BfdITrtyX6XQ1EZz1A0AiqTLtc9xVewio
p1rrq0vVetVeNZx+V9u2f0ucatqpjfjiD/gHgJhq9z6eL6U6FU8m8I+nUhhvShSWJ2zzmhsyieBK
+Kbsk9pubkWeEyURPfytydv65djdABKc2gpBxqaKt1lVHN10cM+ZPpY4PAGIsjoj2Ogh3Iiqa09m
OSMC/VbbGz0+WACE/0Kq6QejXHoyyJJvuVvdFjhcu0WdjQge/caqFeB6cdNcNbboJADXQkuCFXur
87XXLdg26l9lLEZ4dUZ17QEanJU54KHXT3JGrc3TaqYodKOWPEgSIMySYXB2DvtGfRPpj85S7pME
ni/iKNskegK9/Gdy9PJC/k3lSxhXaK6plzEvtWcDhodBtyfda1V9DP7GLrd6FoS3Niv9iz8ww0g1
3t8xyLfQO/EXdPu59xYpISu7Q5PCDt9G/AH2ekwM1Sqr6hhY41/ObEA2OPhTEQpsAkKhC9ihhuBW
dZZ99rsARwgfMo2GLqeWV3Ok5AtEgGzbR+GvOi0wiQ2NE9/yLgaxgrxVdeCG/qkSLGIGwvBkHzDl
aErzkcCI2ESgy3ZYjr5gcAvHzKl1XmI9PwcV42CkGLj7dfW2aIkJVNkjmqbqrZsNdqV5rm2MJql6
qB3ZJhC+tzdakHqBJlihKHbL2GvWez+OnS2grEOY+78UMg8oMYQoChHK+NmZffHeIGvOR/vUZh6+
Jw6cJuGTA1EH6Kku0+M7vwbIMz2xImm25D3LwsAGMkk3KjHIJFIDft42Zwj1boRc/DC4BNgr0Y5k
hf1nhFX4fDYlCCUPpegCZanbAPISMyKwWQRjAYyrcHiMhuD1lPgHy53VZ8vul+94KQJlOvBGR2Ac
jMYUwEPvGEw2evsQ5jetBpWp+d1DGgyB/e5rDCyDyrKJOtsbI2vULULT+V7NWxDKrYIBi6YqyEei
F+P7HomFwnkZy/F5CKz6RqgRL8V2RBQtbR5gLz8Taa43JnryZ3cUoECFZ55ty7koXudelNhzLuaM
0ymj9kftuLciZJg1atxB1aQsTxMKS40W4MacO8eybb/jfaDDCbb8vVLE412PV9HNJniczwRiPxEv
ie1cwT+MzLJnUzjRfx9YtRPdgDVR4hgo9Nbb1DkkijQqCVQ0vkHWrTBPpVPmGzO2miPQ9RxQnGsC
uuFjcIDMfLEzklIiR3ML6diXwmwdojy5touj6FiMjXHsqtL9mrivcJlatfF+Tla1g/POt9SdITLK
z1DvtpmZ+hcx+MNWlGq9Y6XunjqAZ0cTHCi4E1JSisfirYVwb5s5QQ/V2DEDvHMHs39MejSKbEqI
yWAmbPivWapY13VT9rm9FC1m/mergiJWTea96TF3dHsTHKOTAvQsXffgYeC7DVzU1zSGvi1L5o1Q
fV5Fz9CvUxWRNmX28SvJxD7z4/GiTsg3IRT1pEX+b3N2iIKqc8NES3ZGVmd8iOfNLJ5jZIN2U42q
eeo7PIebaB65KbmF3zxVIVPdskqOhW9je5fYPEYwYWelYf3RdgkzDzN8jxOBzqGRP5r6YB2GLGT9
PW88525yW3hojRbt6/Ypsev4ErA8uCSeHe70HAIAbOzwalrGk/B12BvuQI/CBKwHcUV8L9r3SvU0
CY/gGjEY+j8CZ1p6khgwa85IQxUGlmiYs9cVCMz/bJSWfFGHtimer7yqAZJaXgFSY0jdhjALfg02
sudzIkCZxF54F6XEcAuORLuPXTjWfgcaa/T7kRWnx7mERm4ISp/pqPm1NsbH2Wkcaodn7QZUabbY
VQ70OfJ+ncHDMhIHoJkdJPBKWqQnJw10kWvkVxAZp36EkQJc6b412ielwf8pM6J4J9oym7YSMxeY
eGiZ4M/2dj9mcAom535INI2pYJs+uKTmLlFdvk/Ajd7w2gBtmP8I+jB5UzO8YNzml5N7dG4ZJbDn
UEE1CVY6CR3Kdh3tTm5GPmEArFxl58nWaID7TCrlVgHs6c1IgirDtHa+Qj5pr/hDZ+c0Khiyh9be
VWYEPISUAiC4fNrmKKaFdm7xXlhbgyHvrteg9FYABZQWYFVc83tIjnh3EQHWUzwF7wFScIiPHnBd
LHa2PUBwn/FGALR32OyVF/R/EwX1reoP65rm2vTpsRoqPpOgAmM79o5qDEmogcdZVWc7+JZnhf4F
CXkUOYdnEfvmKemV54kgwExvxc3dmI0Hou9qq58idwjI1u/caHLPQWjeR6TStolAVqlRM4T/dBDj
1tUxxHjTkuh1UFmlBqWPjGIAZXg2aSo9dG3imt8DCvS+KED4adUeLBLeYLkKaxGOSMY/bW9rL8B2
HaSxlZGFgME4rc24+izp6l2eWO4jLAD7QR1fJxB8jzpgBCvz60MZxV8KJgbIV2Kh2BUkU2VxSkTK
nK9IAWgq2Bq3TsD8SU+Au5i7zG/1bVnk3Ql2RP7aGlV9wubT3MqiiO0avHFlboJaqe+YLvP/NK21
E4X/a7SU8ZhHyXRF+OOxmwB7G44VP/hIuTz4tVaRGUYK0+7sZG9WVnksoIHrPuwMJUZiLuXPm5ka
To9UsB2QZMxx4Z2GdM8q+kEnzsEovkvThzYALPYjs14xLWvO6YyZKWb6XQDC4mzYD+GMG630UT0D
jAhmJKncjCJ8VxTd20f/qZL1snk6v3bVpfC5r24DnQ6H8IStBHrWAuS0VpX+zjuMqs7EMHiNapAC
3stQ+8nBh85rNTrcon54QagcdUM87xZdDYkRkrih1GDB4EQ2St518ze2qPUSSJLDX6NT+xdwWea0
Z7LKXyJ35RttlnDJTnI3noggwcLi3+urHLSv0wgUhArlOM6QQuayAIc64NZ+jdeDt4kVbY4jUOuD
xdqTVflmK9kuVn37afxldD0o5vnG1fMV5d6KT7TwWp/2EqooK4cpHdOTbBnaDXcGWUT/7/Ob+SKy
lRao48ay02Qn/8oYrWkSsAifza5+R79Wj1JhxHa3kNz7MxjOn+38/AYjtE8ZatQyHSw3sbz/chdX
ZZ+UFsZ3spim5TEoFIH/zPw3ZeA+fbwzTvIn5Z/h+g9BWPaIk3Tl3i2KX/K8ZPDhmM+PcXnCslLi
pTKPrIs5k0bXuqEQ7RGpFTyZAH0s2F/ZG6DdkqEexmTYq6L6IfHActMDo24r+HXEU5EcScvewoyo
tBPGeKfey6T3gvMKVP97B3Nx79Z43SPjALWxiesX+eyt2HnoifscpkpnWDf7EL09pu6kt/JLYrP8
awI029aHBnZYAKGu/Z18XPJpyL1Cc0jryl3ZC8xAeOSV242bd9kFX0cX9JncnTcQEegbyrHUWEWh
LxhPABFAPSesaKb9h115to0jBUhkR88uy+6UdKChrPAkf2+oa2LU9S5q4i/TIC7yzi13CWrpJjeT
cSfvtbwrcZOz/m80xFeif8Bv8owV5rZ0hxXipic4htRtAEQT0ce+fZYPfuma8tasvUEeqYh8bkow
7Dt5K+QfKbqK+9P4udgSQWeWa5Z/NbNtCHKXy/01MrubAF7pBwzhTXrdi1ZmDUzb4JBNEJ0bMT6L
eeiQn+00suzj5E8ggbHj26jQOVHCrdETMuMs/79++MPfIHexvYLsLgKxtFyeHmoyGUgTXezkECC/
7y1y4ycLQNbwnMDlXW7uAqf48NZ8AFXIu/rhDuqk8fIQ1uRUH/Qg06Z95ATflTZV9+sdZhC8CNuB
0r0OLmr3mGJieZB/S+eVDwnuyAc0GrtpW6fBremFAsxjHofm11qeKff+tc5tiwnhgCDeyZ7QRcmB
KQxLl7kjiAFpJwOO9dp95gZWOdHAENseCbaT7MFDa/anMTNZlpT7zO4xPnJmcOW//q6VJ2cvACvs
ZjpwhRmQsva9KbpzxAxg1HOrmuVtGN7mYVn2JFlc63KiP/OIZIrJ3nt22YNZSR5tX2GMlO3lZn1b
P3TRZVcen0q3P7m1sZU9YTkFW4Gj8t7UJAjkWMiCvT6i0H1e3/C1L8s6WfTnXqh23aEGpHcM7PAg
jxmys8sW6/mfu6Asy6cm95ZzZHnZ/XRcFj/VLd22KC3r76EHWzkS/Ilx9uHKbRLgMXkCyK2zQDjP
Hw7hQjT1BQvVURzwoSBPz7xAPvHeEhiD2g/Z1DzZzA1YH94EEYtJzTcN1IkMUEpftVdzxqpOQ/GU
9U57MIyJqUQt1J3q58RuOgRmNiR4D5JZMGazXaQx9dXOD4sHOy0/PHj5q7IfLK/TWpaVazdZ+4ps
kvdJc+qwH5SdUW6qebiWeyKGvmREcJ7k3ZcXycEzjmBW6HadB61+K98SWO3Uyt0Ptb2jf81MRJTk
umXENXgPqe6bJbkUATesjZTkTBwcakg04xuGWLyFHXB3ZEz28h7LjXzs0Tw9QSiXNfKY/JWN4uJG
enpQp+EaGwUCZW57koOMxqjdwNktUM/dBbm/fAH05hek/PQsLyifvNxjpG9mNowV9r+m3n3EXs5Z
MMtebL14eJ4dMtkj1sFA1VT7zHnr3yeaQdt1I8T79S4Wqc1IGs+fmdRJzZ1nQheSpBJ4AV/BJevM
xF3kR2UTcmtQTnR0UQbN3C86ZnKyBV63PI6OfR4B5pDPPUKPRKM4tLYpjmHL7GpZRYWan5NzE9oy
CMOlvq/0WD/I68u/y7PC4dyIh0nPmoNq6E/yqa6PVu5lbfsz0sdwM+Q5Sv9QyP9eoK0DhyK//bK8
TOxYnhY40rB8AOO/11Irg53fZP0dguzGCWhaeZGsnT5sywt94U8RpOnyfOWTWMeY9cHwgf6N9/jG
GN1qZ0KQRhbD1nE4yXkJHEbwHQqB+4JbJp+M7Na+SuzRBB7s5fiG/Gcwlw3WEX19kkuHnsf79Sas
R+WebPL/vhRztQH20p18n+RMQf4xsrjMxdey3FsqpxDbDya0CDPIia7SWicVj0XZRP7sMuWSuzhs
8qotu+S1/4bVLx9K+Xd++EYu5xaZswUWcCMhiD0GH3o5fyU5Quhaviaz+fy09UfjO1orxJODLj7l
dRCoe9l82fXmL2gIGKT1k2UeJ3uqnNGtm7VunFJSDhpKkRowsXkSJv+ddbOgJGX5w1x2+euLaYCJ
czfk6Lp17NfA0w8WWappi15vThLqL0f+IUZ1EY5Qz/Jmy0md3Fvv/VpHIgjNax8CyNpY/vpaXM+V
e+tjXA+s1/t0bpi9tQh1MIYxZsqBEwk3sEWyLN887njMMn4+vvzxU6Hlm1Dp1Q/TSPkIl543/fAh
2p9ldw1R0gU0PT+DoG2R3JA95X/vyrOXoQpQTn1yimT3mQri/xfX4xMnRBI85JizHljXgPKA3Kzt
ZLH3fvZalZ2Xv37uyQvZY31nlvnM0pllrSuylvzJf947ube0krufy/Kk5aofWn3+gc9nKRqJjcZ6
1SakZuW4ss4e5Ln/q25tIo8u82y5u27k81iLck+e969X/bCcka1lw08/9b/qPl310y/584CP0VzV
BjD65lccD2dyFeW0rFXlCy83hFIgZ0IjYvE+h9nWzVo3pXiCQr+jTdno7C6N5HArL742/XBE7nqG
D0KIFPzSo+XLsr7xn16q9QVaXzRZt54mz/jXuk+n/a/LL6/rlM3k/jwC7TfsHBzamNbOc2H54Vo3
y0p2LX+IVfyv5p/qlvXEfNnlF+R1PrVZfqGP3Zum9H/U1g22cmiQa1C5t36j5RiyFuXeOiFbG3+q
+1SU7bwOwYDup1YhiRDnFkQ+Xk5y70xvZRdedmWtLE+EsllWp2V6EG7+sg7vgKmgja9lZZpp5LIs
R37mQj4RJTM1nSV05PlmM23l8ED0H0nWGmXgv+lqy6BhqcQQ5OiSFxMkTMTfdvJJys063Mqi7Aq2
XPSvbdZusNZ96kLrZQa/TghZOJC8enUydq0tkmkr178xAAPCRfHw6jd9eFjeeHlT1s0yrK5lebv+
tSgPrK+uLPoEUv4evmX50xVk3ZTGYCe0mNdoHeyXifVyXD6f9cwarxIWb+nZJDCizxGSDyvHtZk8
V27kxGAtyr1P7eQgutZ9+MflkU+n9G6p7Cf9DlTgYwWVAtcA2YJIua6B5Jg/XAWOeM2LHLq8NE7T
k7wzRdxl6WlS7U2d2uZJPuH1iS7v/odg5oepwtpU7smHH+YdEb2l0RLkymxET/QoRCZFoJXdT25B
OgY1F228l6/oEqeUPWCYRFR/lS/y31GtSvX3WGeTOqlJDmZZeo6RCIYlDmlNbqqabOVmLXumr6B/
FpibYtYdticTAzIG5DXyYQrNPxrCu0rOtkkCIFTRrpF3VT6XKoXKJMr8tYjgmUg+uZgf8NQgutMs
8cxPt1/e1A+PaFm6Lnddrlnk7vKahyQnJ9cY9/Iuy59dN/IPWIvyxn6qW1Z18shnMufaUh5e/yUR
BGJrYa23wcYQqzg/897bPBqOOkKAewFjliLUMwRI8zM+kxw1Bbkz3UamZz7qusA8RRzj3VT5L6GW
HrX5GmpcpXeFXzUb2Wpq0+GkTIWxU7sUkF7f55s65FWXGzd1jK3lAvDUwBTdktg5qGFgZnskgzBc
ZmW/JyoJani0z7Xw6wc4WeSaEY2FeJ7auBdF6i3xhtcZ0f7sQ0p5hn9T7VCNG1DloCjrUgSP0pj0
RDWgAhFZZfIcuTbKgkZ7N0ZoIdjAFg6C3P7RNb3pMSnrn/AdT52hFe9DZuCqlXjfs4IpeYUP/MXz
VZDiaf3auZP5wyVaT2bX80k4aA3qOH2/8euq+lJNYHpZkhdvQk2sLYo6wKtCZLvUfLYFMAglT5lZ
ot+kqrsSiWCUoQpw3BgxlvfDfIRQEmYCPY4CQawd69wq7qcxLu/lntykeW6je5ZlCAsThDfzyN8V
JfJD3th/M0ieHRt1lvJL1VLHjgQljt0cAN44Hiu3KI9QvVYhfOoeRqIqCoa7Js3BBLlNz3q4zp0L
SA3Say7B9gbVr7Ebw8d+3kB0CR89Nf6OrKZyllVFikk3uouocuUIn+km2Rrbf6xRw35UyYQ+Joqm
bcdh8FlBcCCyXKBVicW9zLAUxUN2M/Z9e6/FrfswzZsqBbZn0bdgV9NiPRCINNlqhY0rWk92xhgx
mxsGgS6M93uMw+l+KYHmQPnXps+t55eh6T6gMhNuy6DZoHuq723NNHbjWGdovAGmz3XNuFg2UGdg
rdpOWCJuNljBI4OBA3jhBsWthGp3q+fNWqR/HuOcGGqPtJEFN60Ql2wyEn2rGbp2kZt89P+pzLtS
2Y4uLHc3SAg2I2rw2nkARh1r6L7FffZVJ5UOLhy6P++WAZ8ZZCJohbxEJaabfpPu/BJksfg21jFo
BQRxXv0hBXaNDtbDpJFLNsfYvJZO1l1EFzWnJInyex6BBuW/UZ/rQaFzpYlxp+rda4Vq0J0Txg+9
VdZQX5XqOepIHNmIPe5lUR4gFfqG/Hq2r4ZNh3HHZpybR1qCKV8Elms+jww2VbYC7ZYxY/fhZDP7
bieTcZWXqmpDu7fd4AQ5DKfOFFm0Ax+ccrf+BY0f/wmCKV6uW+lT81C3zT5TkbXZelgsd376glHh
RNA+r1krW8YVokX9DPe8uyd0fJYljHabZ0zrIEOlA2JNcwtZZ+vF55Ni51V10OPCNRCgNrQfIhbz
rgKD7oZ+WneresLKRYLaiTxgo2RxRgYzBs3GrRCG0hwR29S2sihvT5qo86fKBhM23x9rGAC6lPNE
Lzpaw5/l30nizDtaeQXnbL5/CE6DyEtHF396+szQGyinyF25Kf0Jhvtalr1taJCQ/FApD8sjLeSO
Xf8AcAYEno/ONbH6H+iHMiiJ6mtV+cGps3ofjfeg/F4UB3k86oPqkAhUm8pJsQlYKw5u4cQDz7Uf
+rd23vQxuieO7h0/HOi6BDuZd9+zoj0UhuhaDCkehvNG7sk6g1V2DikARbVIC2v8Bv+loTxlab2e
3Q6YA/7/nJI4PfgKVTt+vkzT5ojcPg33hUo0cPvpr5Ot5Y+MeSHqW9LMPArSjobZwIBFkfIunDcZ
AhN3sjh6HoqFoddDXlcjguvz4UJFuXyzNpJ7OOhd+fC15JE5OXKIqgRF6eKJMSrKxX43geKjLCWP
fjpVFuUPN6iOnmyEwJdT5a99OCMVxr4tAGh8PjD/VWMRQXZ8mnLra4I9KcilyUmuzVgmV2cIAZxo
KG+2KXlGlWzFPs4D7UUtgv7miOqvLNDUl97K1RcRVPctA+w9uWmYLogO8vXrdPS/7KoRVwtoybuT
cimSOcVdgprBe1gqX+Aj+w/yoFH4d14eWY/yGEjhfQKh7jmbWw7Ve9xrxqvmhfmbFp9lE7456Yta
19Av74MqGW+dryV3w7xB3E/0GyOu2LXqacOYDRpvLso2EE1J5HjObzXucS91iF3CXEreU7dCR1vT
m60s6l3dn3RcU3eFYaKIv7HMtnvG9ArpInMQ+xBC5XvdYYugwtc7zvzKd6Bgxc5KPeM0YJn5WFjD
KxCa9ptZ/Jic2vliKk5zSYsQ6SRLtN/qCSCFapvZIyI6aOkG3R/ftppvQLbEbopwEbdq71UDfIaG
bdOD92QvCpr9hDUsfOF/qqBF/n3wU50wbVCx6XQrerfa49dWoDBn56+pYlqXOmlHNLe7/FXAmH7G
+n0jDyrA2F5BYHyByaveySrLq8kvOH1xlMUBNYmz5o7xVharyDEeJ7J0siSv2PbqnYrWm4ARffXH
CVxCbgb6tUIrBlp05aHCZmV3BN2jdgcWD1lPpGX3pdfbF3mkazx3b2i9Sb/D7WTyGHkQjAnfO7Xs
tnB8woss2qFqAVMIu6ssWhgR4QMpvJssTsr4w+Gbfy9LY5c+Ml5nj3oEvscb/FMQ9spTkjbqXehB
Iw487Kr6rHwE6LNHdqJ7KtzmLY4a9QpYoX8SouFViVCVL2PnJhvIenQRD4VSpfeySm4MVI5CCwJD
1QoMV3PcY1PLf5LNI+hoj5nxVNf5wWmdEsPCao+MeXG1Rju/hi1kuVksuLgqKpu6LR1kZtVxF7m4
aAkrrB8CzcYKfDRfUQhLvqlm6e7RzSxOsghHB0i9yN8LY0CSUu/AEszNtG70Nmj6garJBtyV1Qag
eJl8A0WdHqHj2wdB7uObZerXzFHMFyNI7bsiNgFYzM2aUf09gpY882nT7pjWabgRsefMm0lLvC0R
vBr87j91axO5ZyrN77IT2vF/nS8aADCtFT1Uw1TfD0oJXDp3kL4D1WXwJfqdqd6bMfTWe20P6ANl
Ir+lgW6hbFwmIOL66UtXOk+y6aAntyrU3a9Vnak7p4rMu6RwMWCpKtRS0IV9g470U0H8ah/lWwfY
0E0teKmcIfrRagDETN2pH1yj9S+KZcfHMAnUF1RVqo28vD19VQu3/tmSNwJGZEToMI76iZhtgepu
YT65FprjvO42wpZatonTKkcZF42qW8GYerOKYNd5IrpUiJP/fWBpIw8Xay08EsDPyPjv1MlXo508
HoB7vMmrRbZDpVVCJyxt47wU5WHhavFw4NUOl5a+Jp5MIzaPqtXD3V4vYdrG1QJefrEDU9knWi6w
pertkwne94zXTX3TdMM+WHE6Po74uOy6Rq3feBtVoD+O/Z258xPaPMqf2n11+pgp6ZCbh6cXq8mN
n3ASEYs0GOfpfby0aWxDUvGnfVWW1X0kmupk6GV/CZ3GxN3XK7AlaG30sQCrMvDBzBQFslhe532L
/OEtDg3ltwLScvmhNNOQisvNX2PS/wgUxf6qWXWK2rE2vQQW2uBMUfwHKNTOMZ1FxVXFS65dEplH
wgHJgwMVCIxzbRI/YyCzvCn4xgD8HfKh8kv4+CCDTmKGzSQ89h3jd4oysmi7V//F1OvmuWvBLKNT
XL+6DWvCtiu1B3AbLfAcHJbgXdk7gmuedxJCx4NqsGdJAzVJr5PWple5Z9sVKUAkEO7aGFkX/Gue
Nbt3X7PE/aqNkXJndK7LPUC+twqS6iKLrY7yXGZH7VlEHcJUGvOyc1sAdctrx33zIaRvyj5Q77qy
8N7CavomTF/cy9I0I8BtYT7Ipq5mX0PN9B5lKej8Y5MUybORC+/Nm8gl5mb9Uui2/eYdBy+1v0V8
Ko/NoDZHu+n977k4Vn1lfS9AZGGZU1an3u/zr9jcbTszdJ5ZR94wecjvK09BPN+HvNF2gbZZ6uYD
YU7GGWfdmckyHBE7GnmJEF7TQ/23tDs0EVMLbL99WxvUeqXvSqs1Dz2WgvftvKFjjLsab+SdLMoD
JGzz+3rCbQvL6itgJ37Zb0vQDRiObojd5ff6vLGQ4r06in6X2eX0TBTga1uE4/cxnIEeDXwOdKCQ
3EvE12jqx+9DFZrbYa4P5/r/bu8gubS29xyP6wBP29a+g+DbP9df6//t+v/dXv6uKHuY266xNzIz
2vYs2J+KfqyehG2IozXXIZdRPckDGYvfpU42QSiyfirmuk/n8uVEzkpxj5Hgmyg35sy2dMtaPdAz
0r/rVOyj3cw4rM3kwSFy3U1VwTfwiwclbUwIk3C+Bq3q/b3Nu77r0LHZpYOWP8jNYPC88u5dbLS6
3IsgVm9+CRGPQUoWUGhXb828kUVLVyDdL+W03HUs19B6/OeorF+L8gxZh7bdNQsBtK1Vy5XWcsKg
Nw3OQ8Ht+tFh/4Eimfsths9Epyqys+vBJRWD/TxanftDR4COaKHbP5iOg+FojN5Knqgh2VfYxBCP
z3WhHHThTl9QZOiPLVeVgqfv0LLO8jeCFDhfVzbmHU7Y7r3XaiS65mtjXvEguGtv4EZMXAd0/SDq
ZriIKkCz+z8OO4u5jhnkkHNZfMkDctOh1b13AFnBRO/ss5EYBeI6jfeU2rHyhEB0uxMnFxuxeJrQ
dNHRjkGE3DY2TEHgxURDdVTKtDuy+EMWX/9TGs13JEb6L2GEE3zcNt1DWHfaSY2a9OwNiXEf+AJP
DKWY3pMg+QPoMP3DyQF28BfFMFDHwvr3CT+Zoz60/n2Z1/VTPm/+D2PnsRwrtG3ZLyICs3FdIL2R
dOTVIWSO8N7z9TVAt65OvXiN6mRkAmmEMHuvNeeYmszwMCzAJS4baOpiRWqQbOhteVVSfPEgk+XN
YBfddd1+3YyApw2hkRMBaMBpkiWTHck8WbJ9chcA69iQS5neAh0iIEInGE3r5HFLDlp91YMu2VVY
ay5JhqlCG8V8Ni2UxbjjjZOZDdGhAGV8skWkHyh7FEd7modjVo3jQZKj8pRpBcE+fh+dk8YH8TSY
1jkpJ7Jea4okUZf427htZRIY5Hpr2cWI0RXoMgCo/pb+RLlJY7O786E9wQ1GO8gVBzVQ1ff3c0fU
D+HO40Okg0fuhNN3IUWpoJAfG3rQbjjK2tNoWbC84Z4+kz3TO1U0jRefHCoQ1HnqVVMYQcKCH8e9
CcOHn84fSWNtfPLIXuheN3BtosVrP0f3aEm/I0OeP6RE+6Dwi71cDyiUB5a6zVpuzv4gdv3yCVZM
fgc6sJKIh5EJlTEB6URi8lGgS1Q78W6jNWAKmA0n2KjjbZ2Y6kLjn4Gu1RdbnzpQyJwBzIzKfdYo
gGSA943XGFoLg/JxnwspevAl27yaCm7aNeE9FD2WO90f9n06TC/CYO6kKMGDVXCmKFNegA2Qx5cI
AeAmKId+v75LjZNDrQ3KMTeVwaOWWBxxBMVMVRdlsG4TyOG3zs8iMfmoWpdN1mf/LDSWNevC/7nm
d/Mxg1/4+3J9ti6rKgsfGg08NyMx8KqXLVGOrdQ9dQRYHkdfzsBXsEsyeNvULQecHstLiHb2ZmoL
ci6Xl6qYMC0JvTisL/20VhzcibFDyAMmOcNkUrA8qHlI3lMppvI02klFggXP1offbdZn6zKSxtm6
UZEoDTlqrP+P980Ao0oM6v/PZ68v//lqkxyBAyMh559lv29Zv3+MyvmYpS/NFIYPXHN9p4hN/aD6
eCv6XLuXbdPfaUMouXPOv9m0i/jWqIr9+mp9k9Ds+7bL7IuuS3vQRfPV7hoshW3ePvejWTnaYAbv
bSA9YCiyv4SibHOLywEccDdQcjViA6C8XRZ/U8y4gQ4Sf1RRHXPbadqXJe7eTfSuvFDnPslA3C8Y
BapLrlThFpzp7CRCri6/K9a1DLD+s50gkqdoTVfunpDIkNy8fML6lnXD35e9MZqOOdT0LP/7Jf/j
o6UxwS+k+k8pGlWAmcuX/H7A+jId5D3Nr/joWYNknrsxIICI6FASX6Q+xEKimrcCkuNtaixXX6VA
YSBC62cZTl8ilVJrb1IquJgywSWxDOr/5+WyjKTu4RItD+syJJjKhlw0uiDL2t8V63brsqqWs60Y
SAVYX7aGlm8isDBeF0+U96v6I8K4YBdy/aoEE/a3vpyezJJJez01/n0+572HVKy/U7sYGqY5ZjeW
BlQlBuJ2mfR+2BeoaiE4Rmj2ia066KkNE2S5ig+mHF3zVK62GXPdWxnWLhUDqtepXksU1ovskV8X
utS8refEgICiz0K8kSn64jep8Vnq/lGmkBlAwsHXlNQJQ+nHomwN8H0UGWhodN/jZJ/9PC8+tSZ+
lwRVaq6WCOhRDel6TxqWALWgg/TM5mx49OuhgWnOBGJdO5pheQozrIDr2pwIz7Pfz42zro3TMCPz
EqbcunZqjfRaS+ItWT6Jjkd+k9bV/bouFhY1J0BLjMmjm7KVpWtMkhDPA32ObtZn64OcBa+zKleH
30XrM9JQQy8mx+fnXb9rZTMzdzGNKGddZjYhuEmrwXcKHNT93e73e+QhuzSiMI7+rLLtHJNKhRPp
fkzskhaRT/NESZWTbXXKScZHhWc9UnbpDCpmXbE+jBbUIFdatqklaaq2v+9RfOmznEvIdv/9mH82
0c0YD9n64b+f1hPT4fbmVHo/n7uu9tOYr/hny9mQJJc4LOFpho0RbPl4aaixCOJg/eeN64qfr1x/
YJjJ/tYW4ulnmbb+gt8vn+yEQ9A3O/nQhK33v/5Nv1v/53OVryyA2/DzG5a9sD7758cuP+7nN61r
fr60K7ObGLArVvGd3lryqVg2WzfwRU2ZZ326rlkfpnX3r0+F1YFuGD5sOkIXqRu2jDaIUxubS5NE
lVsTYBFEWM2CJn/Xi2aCoYemsZcPRujPO9Pu/iLLnbwUsKIcffZqQnSkMMijsOGD2UN3CNP2q858
e8uY6WSBMI0qNfIUY1pQtvanIRGRHXeOVHMhBzQrwOFbNjXGhnQrq06emGfuMeE9iqa3nZ7TDq7H
9FD7FeLi7lEJRj4Mmx9E7OTay83ZjPFfVqieKOhsUqpbhVDfw2I4S3Q9p4JIxAkEQ7k0/AqJpkOC
33ePj5hpqp2cIkm5q9tEupVjprwleUa3lX8SjEWIl1sWDWOPTSpNLj/LFEJcnLkYssPvuwIqeV5W
g1wiN1W6XVfgQXtvZxxXVdtj5Zzvm+q+ScVwOzAQas0aFnrOlHyYkYwAL4v5IcGjVBKyQkIOsQdV
Z0J2aEdnxGoqbPSGenrtlZEEsOVhSv27esDHnxUnMxh0VP88FFSLXTxm41YtYI2ty3IIDLuZlDUK
pv93WTczkABpqu4qUvQKS/dvsuUBHIVdmtVta4BrSlu4OCNjmNt5eYhSrdxbkzk560uuINptDI0C
w1Dzs+h3eWOI50hvteO6yJIqFS7ZOBMX2hSbddn6oKm+SpsIZuO6yT8rIOZpU/PzxetiXS3o705F
fli/eF3mh4Nj2K3mtVNNx3r5kevKKJHzk24AIFwW6ZTVr6YpeUMQxndFuSkwBN+2ihLd0TP/HqPK
PwyKdgFEnp5Hwqpu1wdrhvUP1krf/i5Lpz4nxA0yfyJLsYSl0dfIvO6OiZ7otxT79Z/3dpGxmQuf
9KOwbUjRspi0+SkZQ7NeWruf1yQkVdu6SIWLzpf1Yamrp2XwHDfWzWwzOujnil5R1Ylb206kGz06
BcsLLYr/8zDq9WtH1fI4iXSZFuL3If0PYcbvdmMC5SidufSuH2TKhUF2RXRL4F13LYvJ+zmi5jIK
0Bq3DlTk5qaos+BOUCS7U+PivvSD8bRutj4wJFMdYoHK/fpy3VaBsu7pFcrx9V3rMhwVKZaE5MIc
bnRtObBv01yzb+Fyz0dN694Cv4YSsixXzawnSSp2/NjC+b9uBgHzQOc+vKxbMPK7lSNFO0Uzx18x
Re1eCmzjFrOoeUuCWLVRQossg3E2b9cVSgvcUy5pzqwv1xUAU8S1ShkwkrwhQY4NW1rJmub2Edff
pNfPv9uG1E4JM2vMXapW8daaUEyAswzvStwQHvEsyUYzIaO5Zlv5W83WIIfDb7kD9RzdibbBG6ol
1A9G6qGWlhIqtGSZrA+MXWbSskjzVOeR0UYZEIcnyTURWJD6fMDD/3m2vISv95y3ZPmRrUFUM4EU
/dEnHPq4PiOuOaN/fWwXl1C3SBjXZ+vDsAollwcmtQgn14Wga7udrdLxHmOAL8X0EP4Irxadt8yw
u36R1ZkyS8ssdjE+/D4wRsbqsL7OVtdDL7JnsRiPusVJUy8/gWwinEfG6j/SK8Bu0CApCsDdPa4P
atWOMwFH9cLf+O9TNbU/o0SFgdHkYB/X1X0/4xBdn8ZgZ0D+JzFtDsD5NO2g7P3sMWsigiSBMxJb
Bi3EdS/+rAb2clqqMjvYJ8Qd4DDDviA20qRJWOy6v1MnvnxoEWlR7UbivzxduQ/IdTwWXf9isltP
EXFg21YRb+Ek7M24qGoTPqawT1xxss369/7u7fXZ+h+ghxVuRMC+kkhJO8md6tVJIPYtQW1HQyvK
g8EkIani2pHkbjcI4zHlr9b1EYc+pg6Z/zCHgFIzJrcA0s+S7sU1JubFlJYvimtz+WetzzKgDZsK
LAj33V45NpAtgsqg0aWVkPiSdDz/s2OwKLPfDLsBoWgqriRlPvV+Cm5VqH+KLJQ2mn4uhno8NqEx
/DxoIhqPvrrsuWx6yxS1OmL5rY52XgEdX5/mlt0rm/XpGr26PlsfEtOvUDvZ0DAW7XyxxLGUWoVB
h0HH/3pglbaZH6IMEMDiEV3+zPVh/YN/X3aZBllGITfTXzxM86JRXHdHsXpO16ftTMErz8zJ+/3P
rMfp78v1ma0MxFth4OXiXcAJ5EFbZH+/D3onwl0n9FOyaO/X42B9iJaXAy2O7Rw153VR6euEOwQW
o5E11qBfEw0Mqef/2xfFn1RpatJHtRwP2OIa+3lqdupwSIB8YZJnny58iEoQY7A+rC/jCAqxEknf
NUPK4UQwZOvMjdmTiiLF48m0Ck8jpqstxskJMqJ1Q/KpPdmqmMWosr+j9vNlp+ODUi5gXcYj5MYW
BM5hpZ9onW/UrMc3mlyyogodGGU0SucyPBtoYS6B37n02xtnmLJrpnCLyO1K92woqye5al0uGSUt
dCqLZdUdwA0sU9tZvsN9r+7ngQQhwyKT1nxu6zbfCpowqNi7niyWJthGLUGUJIFLfUZ/BJmgxw2X
i0Z8I1TFcCdlkja+1BIL06tb2P/g6eZHTaSHvCyp3xFJFDXitRoqMgundAt+KdroGP2KtjuHQS07
3BxxJodF4TUYMsLuDPgVPUlMS1eSab0GMUUVvFQuULZoO1RLRnSrocKlREFz2p1LdSDf2Gq8EkRF
Y1Fr7MfvxmTHWL1NVArvn3v7HExJ7EYEbBEsI8M1JaI0UihX9zLgW43884nQzKr/jn0c2TJKKnec
dWvnw7qRynbfqiE7AQ5dJAz2tAjxijeDQBczPNnWUrokCJLxWPNlcuteri2KAjvGNA55stOkCSOw
hN6/G6QdI4rZpf/4xuA53FgT/v1SMhLYRMh0rJmxp8CbY4FHQ77JHx7k9rRPrLsRBNKejqd8RkxL
eoZFAoOc848ucenime8CgMFWYMlkbXUC5hSup1D6bn2yZerxshxBamy0lzSc/+qsdPOGG2XFJFsy
/Wuhdp9VBh1J5RR1laEnrGka6DeGJok5ciw8CqLnImlIwDXwieHg9lLKCZrAFD4ncuoa7YIUgbXs
jGr77HO/8KC8OuQykw+a0cKx+C6jsiOYEHPvosqZIHrpl66StlnQ+HcTxPW5sj7KlFS9QA7ep17a
thYTwUHpvWUA2BtaeEIrt9Xt8EuCw+oUI9nEyji/2BUFCwqQivTXJCIRrpEWHTSFSp4dy3cQFyxX
m1LPD/uHSbG2BOEiHwmRYklCptvKDElKPpNK6bZzNXbeFKblVrKeQinPHT3O/E2d5tRn+nyrG1Jx
nkM+cGipDEaKchOMcQuacjp08jsz/9C1J7PfdPV9kxDVWpPXRT1/Y9jlq9L24FkAJFkaocdt/4Qi
VwN2FIcuKZ6Zw2hQcWf4q45NYKrTTmPmxGa414UkOz3ILiMWT4DEKoFIEsxXyviokr08Jo3Fghgq
K91e0QKdddNzYPfvflDVQJ2Kr3h+mdUE+FoafiLOzbxGfSRC8bFHL0nXBVrqcLJBpi69jXbsLI9a
2zh1JiUzRMCGr35TvgFhYrzGg34tRpr2qX0WKptlynDRZEb/XNPjTU/qcFs2Z3/uCJDNpx3xvAbp
snm4nz5IzqZe/ZDk3ZvSESgvt9OtiBn5d/OC6y0oBBKNTqNPcIXOgUx2aIYBGwYcE25ddADB4vee
neTUJaHAkiYdypFBViiUym137HvZS00K/kQKnLRyW2e6f0e2YbuhtRO7Y2U+GmPmaXnHhUACQ5um
L2Tcp55i0/Bu6jZymiZ7Ri+KybFlDj0mEXlJqDeNmiDhJScWZfS4aaT0CZj/Heg0y2meewMCXRUl
+O6HgxWpX4WUfGWR+tlUGmGBNWR+mTkUFe5dPnTT1spoFkQKWnYrRUcUTsGLQhV0zID9DVNxL8fV
tVoKVfm0NGL/ao1J9MLADw6Ryja9cODe1ZtRMha7c3nTh7ETFQbVkkWoWwXjoVC4KWRohAzgfbBe
uGoagRsrhzqLbkyEGE6ZFtcsKb4zzTxUlfHeREy8RnEbWmnmCTndI1ShHuS35LUMPr56azi2pJkF
oKq9CgX6ptNiiDxDn3iGRBq9KrWTI+n56Pma9GlBNgr9HiF6pG0EoVJqaxq7aawfiHmjDZ2JHVWA
nT5TyQzzx3yUt4JU760VGuiH0axEOoeZVLzYchEfezcIrYUh9qfXQmjj6dM0t6kHf+YhrOfPYjSe
1WK66w1XzYxqawTjZQbNmRiQ5xryJxXDuBRgrK2igTNYqHTURHNIfB+ZtrEbIsmzIrLuX6eofLOD
9MEou/NooGmUh6ewTfcNGpxk5JiI22YLkg00TX8OAQciaAOMVqe6l5TMwKXa02rOT6jyerqvmmKg
iDvBjIMPDTSA7IpAf5va8Y1s6swxU+mxsQDZtJH62mTJ5wBOT6vGV/xlf5HtoovVdnMfHTqRPUzY
yN1ULv6UHfDyCA5Tn6CoZn/cC0LEdgVtADR/GrWjZt7RgASm1hyCrrsj04gMQYv6+NCafxvRgKbg
DkvGNlHvuQD5C0DZkcRA5KWcg21Kz2qb3yWgeRxlHvSNsO3daNiH16wB0Adt6FCMegtvP0EsPyGP
CMnRJI39RChGccU3jITPBJuuckaWPpUdqsKt/iln7TmRh5eOH8XU7zlChAHpM32ya+nEle8ecVnp
dJ3Jrg+uCsn0ha7u2njYj4W/bfbNkG8bdgsXCWb+9A5Hh95exPh/AAVslteIKtW+JU9NbggWG+1z
UsD67LSEfkq+HSLO3sHy/6YpEcoJ+rR8rJ+Nrj2rdnvbWalLnsNd2QZvesa8EQsZ0Q1D+mriqYdP
WvQurRlSHgTRnzPHBh0BsPE5w4ZaGRjRjBtLkxEYdzvBPONgM1susivRozXjgEimVsXp0j0bLUXl
ObVGBw7PTRqPjVOZEAFlgeBIy4KHwkj/lu1YO1mbDl5ldyRGYjqsQ/nQy/YfU2MQOYWQs/OgP2kN
o+yy89+6lvNu7tStAczbbPqLRvUOckrigbgzpJRuaOWDEkU7BXL3GQYhQqeAEppG7bDuNXayyW4k
8mTmgq5kXqeaNoZ/y3L6eMi87L7JYET1iSRvVQ1mQ1NHfwiAb33Y9tzgGEne2V/y2HVnBRAZszF9
b/ntgyQmsJt29yZaSOOTFKF76d7qxt4GPUjRJiKj2E5sL6VEUNPgSBHGe7kscfIwCKtE7FYBFYFO
ljMq1sk+m3vrQMjksxkB7+EO3vXll9IyNp4GTs8Cvk4cnYVUkDA3wFCMOVyq6I/C5cfDnYSqifye
OarOQVR8EzIaOkLpaCtpj35jEVSSfyiQ66y5xiWhkAjmRxb5nPmlC6qTwWAxaPNrb9M0JF8E1NUF
A9ETY+0ni6aFqwdLVoQ6fk46M4DE6serZXOrMSYvsbolYZC7uUGAVNzAUa2eE7Xi7Bhco57lG73P
RgbjaeIIizGYkaLbCKLvnnp2e9KLhZClj/DexuFRL4aNouojAytCMyITtoPR3UrDWB4iKbnVAgbk
ZNLmqp7vNCpTVTUPDGjDfodJW2uMzKMg9GiEwQd8K9ipCZq9UKk4AzhopG+Kfu9RkRx8QxtJBm7p
Vl6zEowZiHvhpKht97Me1F4DEdMeYjee9Uvd2WhTu7+6dCRq+RwRzJpThAb4iPYuKTdYGW/jXoit
nFevQBaOXT5DfC4WRPNbJQiuHm0Fs34RPpbCZCSEBsqiSOBUcsC4s4jATCJBz60doiWdaEhzcGMD
c48x4QrR3+MOBGQ/TGS2G+pWaNODKhvnKuYMDNnDiSBUgq7kX930ey9tIQ5nm1AxdpExvs3jEeXM
Y4oi1SEXpNpkCvuJKPErTgxkIzPzdQOvUjstJXj9WYLMt2jbXOghL2pzkpStQeCRY+vSvSjEtgdw
u1ykCgcOKlaoCQH1bqHLkf6RcGGTtBPowNc+1D5UQ5q2vtoDS8ZCCtGQ6WmagrdjRKjbHP2FhHeA
gQmxiSH+Fcb4bRTCSEq0b81oc8cYKffrUJO4blJC1MELqvJdZMkqVDnTS0g5dSSbo8TU1XcKLn/J
UC5PfULXWqVxPxFVlKjKH4B9mYdUBgOlpnhyUujLGzYRNWJPVWnsW8lO6HBplXHcm0pvMQ6ISxfU
XAM9pX2JlQocdXuSIo62ohZOk5aPcZpjRzKOgDG9uWD8PLQ2qb4UKRwjDXcDieNQO+ergYS9FF+T
Yn+W2Rx7CNlKDtPuzsyHV7MZPiGJ7udpcg1VeSvGSIeWPIDoxXzhj7UOn2TIXfogcinu+8S86xoL
W0acXXqro4FSyTSy7ddYb0m0z7QHv/3TCRlUNwxREsRI3JFN3xvD/JLq4iwUg1M3aMlzoo9Ry+ZN
yayjL/LBCyP5lsCRR7UnFdPu8m0QTn9CX+/RApp3NFQIcIl9mM3zi2X/sQwJkYi6sPiydnTbNmaA
zQATfF3gxWrhTVBsiTl3+rqj3xDupDK/5Okj2DybZqe/55h06zLUNmOsMBPrFTZVo3wjqYbmWscm
ANhJ0Q/tAtngdofmJDc3QyW/SGlKq6VTd/4Ic2/0CcNLwaBVZucGffsZVkjvde3A+KLJUwYYg+no
jCqZfQ03cnJgJK1DHU5JqYpsVyl6g68hDyG1JddHm5tXmuJaVvw1meFLSJ9ymrrMlXrYgLGtTgdz
ei5ElG58dZcKGtI5PlQ8qMHGIAemEN1LkgdLhZqZvx/zX7ON2uWGQK+kVqi0klcn7WJMpJORPI4j
d2+dVO9tOTDk6I2WNmFDezgkJNo2bRjKX6VPRkYSltc2CLcaQSJbexpPZaJ+pBKG3TCG/L7whqr2
E0XSIw3xYiuhUXEqzviNLZnMDW1OpWForvm0taEATxPldvRclecnAXS2AltghRMhpasVN3j/Up9a
SBR9FX56lk0JqHlckizk67SeomYfAthwEC2ZTl2oX4MGdip9VAwzJ3FLeTMVaW/OI/UTGzWPVn4V
BahTeN1f8GbeGVEP20oNrzPIYci+SeKSBguFYL6pQyJcb0fuppyKGA7zdyQxSL/7b/Itr75NxHLE
NUoh6DzrzSdbGU9TDYwEzhxZ8lp909fiPeefBRLlLkpsdSfNmMbDcjqnugz1Pcq7bRQxT5MZ+5fl
8MQ5igwEUf1yOTQ2dTDteB9d8C4AfBseiBV6TBRV8kjA2j1hJPWdofJRD33Z43Nlac/Uth/MrGO0
iTBVn1GcEV2NdeKUJjbTVC5RvsaAl3MTkS213qpGXvMqG+pbpaClytBMULD9U7DznHzQ7qQ0oWQo
tJeevqUSDL1H+s/CU7GDc6iLh2A29krKAF0EhPJxdWIEAGmPOaylwm6tOg2hMSRhCla3dhjclX+5
8Pp0fgaclWPY36WCmZpR46eJB2JRhPwS1gQ1TGpBHtTwAIA03aLhuo3N/kxbAaOflF5FGrQek8Dz
sJBbJ+1eeQ9y693smqdG5sBM9CeyL+5VI/dEQE4hEcBQwAmSnY5NzdmCrQuF+L7R5Jeu1T8ks6eu
jNKt0ciui2WKMTH3f3OONBwT/aHqrkkFB5wLADK4Bd6svPrL5NWSgvMMqRCk9jlRjZnCXfNZVuO2
MqWnlEhixwy1wR0KBt6yjprB52hhFNPlhY1VXMiOLtJj4bcfucBCEXYzUErkT3V3b6bipGVG46pS
x5gqR34vA6geY0nyxJLP29nKBis4UfRx8Rlm4R5wxbGOwq2c6F+hVVOnqukCkqRKlGK0U6fymhgE
itZVeih7IlM7udygCn9PlAa5qEpCtx5t4oTGc9yif/NzwMH6hp9w6sIbM8oRCQ/nXFLgOxlK6GB6
9Aftj99iofD97zmXHlSihEajCB+k5A1mYq7PqisFMmqsQb1OsMc8rVU+za49qHZ0Xwx01nEAfrX+
srPD9G1S+uckx1dN2gL0q4K/ORquUzJcihh5nh+8M4R4J1g1dMyi3+rl9NaViy9P5kYuZTaKwLmA
Pa6itmNsvlQqxx1dvNDTJkqzcqQSAK9STQjfbJ1EiqTJz1lKnFKh/8msQdBBl17nYDjLFQhpO7+o
XMKFae3aorDcbAByl7ebaIheorQW7nell5+6ln74ZYnWUi3uMmiNrZlxcTFq0pb0Fjzeac6HjU9+
PConvNpKecJndK9KPeJ0nL+4LPbTAJYwJBs0jmWKel3eczSiOZ+F5sn0VGFwBXhB8sGV3XYeY5IS
o2Q7B+YJB+W7Iaq3dJ5vejhftNWMC2fIs5FAa5M6z84LNJhWsFPr2DWHDsGxRFpUPF8xLx2h1s67
Stc2OngD7j8KeZSpa6mcXf0s93syHaDoIwMfrQ7IOn9Uqdl/RpPijUk9xdEY0XEU5xctfepE4hGg
eluH7UvY0wJfDsF5ImIKYYm8DQwOFPwT1zn1d1TEX3yzvVK5vfEB5TNLwIeWVsqGFKJTKrL7NlRf
s9EQTPRChrX4qSwbypNouTHm0f0qFQhkijIUj8s9s7F7QrVfyjb+ZPb7gAu0PYDNJz159j18Ly96
ea5L/5XhAXqMkCGKT6H+LNHIqRXCVrpJTzZWpu5RGVHWiyeNIUMVkA8pnQuzlK7MNZ/HjNru3Jlb
8rJzr9CNgTn9aG+zGRTNLNJkn9eXvJBoEPABGyuRPpn3OhNeCBH51n6cJXyTGchKQrKC0QqOfTQw
aYScQG9fcstYJ7Z40ndTkylHKaWDVeFEoBNhMlGzQhl7hrKbJrs6YI+LnHoig2lUtOyPNDVA482k
2a0vf5aBoY85L5vU90wsHID4S5V7VUvYuJkVZBks6U/jiyUiYNwEWBjmOLmVPR0KE0s6Jqc3gzqy
ItCfmlon7fl7trPCQLUTPpU+IPZMbZ7mtG52PSP0euAe1tcUIKP2nnzh965NF2cXd59ZGg5C6e2d
6X+bZHa6U6q8oyPjXtMgd4tlEZBznL5KHUDVQmNobwzKXz+3OGkYYWe+/6HFonMpEVke2ABha0Cc
5Zy/yeCyZFXHaFiGbKF0Ck00fL75GdrqZ98g3564CPudf4DEDCCdilVrq892AvRb35aTdKmWr4uW
DoxmIJ8aIN/b1hP8PLCHOckSc+72U3yeZeNPVt6UseidOB3u84Duc2pZh7oUlDTNm0TFTW5aX/Wo
A/EPqttJT+/ipXVgSxllw7E+CTkY3KbWOCNsUuBxlR3Jx8i9KqhGevitx+B64LTWDnkvCNTRmb3t
tSAUwCZQdsgGRALFLGGiJpoJoTGoN7Fe3tRx/zJmS9DiGPc7X8u+h2huLi2kjYDytqwzU9YCmxvs
pNEf0LSNHcov0WRe7OBbbTR6sjV5aBYTzjKyci6P8X02PPlaBF3IYo4WBlrgYLF2xhaWw1iMrmXH
zJ1NfXDoqe7iSFaeE5urNexYZreUWMaMfCglOomO6ovRiytz7AdDzp6bzEo3Ui0ihBbBC4wRLOyW
usPNJLsIPbgMLqJDk9ghKocUqTp3KXtuehWzusr/WF26rbNEMKSeJDuCTHmXetLohW1ly3ifcfJn
A6VKv6e5AkIFizsd96EdmcNJ5C5ZeWq5iWEoOJr6ByUFCChrIF/6okRWRcFKL7+SuIL9kg/7dKLO
rKS6fVDFoc3azpkCGlPNTPHJNJP3jiIfd5tCcnJED01ahIcg7pcBtPqqY3FxqFYG4E7G+lbOMhor
qv5RLK0n/62iwuIqicTYtT031CyRydbHAGtgx2Dkzjc4KvOCYmcn4zvprz3+OheNSrmxcx1K+kTb
w1gSa7qKil80dwP9Mg4YyAjJrg6hVDC8c8Y66e4qMtO9hnijBch/oi5/CfTKTTvqNiNEDWWgrMlY
qjzEfQXxgztCWAnfrbpIvrSDvM0YUzqTiXM6mkksF/KNXQptJ+Su2kKIPMxVbDpGkm9ClcCWOeDm
EASiOQ3U2xMLgXucjE9GjshUbh/pmvH/z2ekP1Rk/aiJj2lBWZ15K5za2CB6pd/CYoAiUeXRuTXp
n1Y1RftSGyVMsfAgUzvbzK3GzXhoXkD0bHJ9GX8WWOPm/qAnXEnTqHjKjVnbm2qBmlkU01E0S0+o
Rk5D/AYaPjOpGdem5Inj3diIkMNCGgQG7IZCICca0yxDf8rSOnNNJfddkCs5Wk5cr2XsEtmWA4Ba
TsmbdOQrkolTWEtr3RVCLHkK1VkX8XNrsG99pTX2cZQgYOK0x+bzVBv8xZXOV+InohITGFzWaMkY
Vv+s2zrC4iQ7g/ocT0FxJ1NC4YjKHZ//yiZMGnDfTc10j+9WymlL0EhP15lRlkmvZ2NYZeHGQb8X
TNyJF86IWO1EvqNZrMGI2dr9pQgJb8Er+y4bgrh31d/08fSsDbgue7N/bHy8nsiA6l1OEA2X6PZm
jGY2kr4FKUGUdYKPUjM6z7S6Y0APlcKhrQJGCSbK5kb5Bb+ZXTTFt73cSYRPWzhgeovYjRxjQlWi
p1Wp0KmEjXQkbOYcyboPbo0T6f/wdR5Lcivben6VG2cshOCNQleD8tVl25OcIJrsJrxN+KfXhyxu
9t480pkgkAZZDpXIXOs3sP7Lkzk2TDdDru8RKikmlhUW95xZau9DYL2p+s9umN6RnsHcAqFwq7pO
wlZRxvGJQ/tviG9xtanbGzWFQUHKEPUaAcmEuIfSd+eeHLONi08cdmsRKl+92nTXrVZjuBYlxYnM
n7NOJxd3PJOcDmmvpaqx0mGfA7mXFSv72i3CPuYSTYxkxWN7Hxv+eGf7KrkNtj5mDiTHCYpho6AF
Dw75sVFSdVO7VzQuWBiq40s3aLtJqESFh/q56ciI2H2z1INcLIfe01gophPvPjiFovma2qTIjJ96
F11ddvtsgnkqdt0A1IjtQDuQgA49hTX7roY3fgnwI1EKzKwxd1r1Qnmvi+6rEeDrlfqnpAVbabbv
vUtAv4wJwYOufGoICuD35qH7m9sEP4znzmd7GKPesIag86bM7LXQGQ+Dg3VBFsf3ilminm+N3HJT
WSwKoCgrrWPP58ya+KLMP1Sj/950KisWu99pzD3bWXS7L9LvYDdwr0T9lHwvO2PdqR/4RDF3VRgT
frHSbYgELmDDVaLEu0zF0Ln2jWslvPiuENzbRrUK+JIXY+kBDyQJrlWetQ6bvj+X7toAPbtyBxO3
jfZtHIsLT9iYVbCxMEvoc3WRgwMpN2M8E3Yb9h2YtgGQn8r3GJIVW4X4UVc9fxlWhF7Dwoo4I3CS
BkV7yW2YucoPYu39NyXYkX1VkXYyz50gzTYN+Q/HmbVZTLZGtQBY1/GraOq0DbxJXKL5YBF9y0DS
3skqO62wMiLyUCY2n1bMFjT+sMuAP4LJ1ZlLMVZ3FQ8V/7obV2XFPOyX2lPcRjH3gfoqkJdYabru
LANj59q2tTIn7zWIQhOWGzHtQmT9uvbZyGQ9PIh4UQ9Fta8G8dQ55bTVYyNad3V6HoCMkTsmO2fU
abXlz4Oxsdsm6AgP5GrJxLGEY46FpY9MBdHhtVGL9tyV7kOa84XmU7rISq0+N15T4uG9cXnouyWa
LA3pDVTHLrU/EuQnzNiEw/e+1VARd0jLx632YtggC0vxraxQcoHRxVIoW3u1c8nIiK3KyRRLFq1r
H+pgR4oVzZzZaKP/iOtx5dtdg33hXVK3wwbhb5CL/tmbglNgs1dhW7ZJ9DJc9kpCPEbr7zT8B1jk
DB9MuYhHOe5VM+r7qk0Iw9jBSzqS/zR5LgUoSNfK+HPAPzj2De0cWUa3avIs2CgpzgiV5v50LDCa
WfMyNJ2/MJFBXjqjunTEyPxsTO/m4O5qA5vs+Kdjc4NOWfqjGuDWqk7D2k/BxCgfg0NvlM91Apii
4ebSxRM8joNXg/AJ/HDtRzUqHq2+cDzzx8w4YSGOOonwdGPp685RB3mdkn9Zd4G994D83EFUfNZm
m/GgVMi2F3wBjvkuUsiW8IgKgq+bwXcRtYnTJ88mT607eBShBXJnF+OlM8geWKb/NbyCQGFWWfr9
tG51oPtdfRrbJN0Cy9iPnX/BLgTqC7GIRBuA6jiMGYzja5ZbH/U0nEyzvbBKRbY4PCQ+Pbg7FQBB
YpOYLXf3vDojj3Kx49BkOSsyIifGrrKavTbgg54Nj8o4aacWLJAODnhTRLusZonbeMaHnhjtIrfF
q1I0E3GuhIcB35sOM7MC9FS74aEhl0bM7U03m+aoYRYbh+64UZrGW4mpWHpmyN0S3acoMywD5vqi
3iKrtAczyaM8UXX4/eW31MZOzB8MHKeVj8Bq3xIz+d7U4cTdr2/7it/FjDAvxG99Y0/iW2AQhIzj
mU4fk0Ez8HjSCzdYmkiUEWEgY2vxNXd1twH4xAx7FzfxM7//g/O9LmtvFRAvIExL0F946kLp2VZZ
wccghgehOx9l2ry6o3gkC+Ev9VhBJ9/BOMtDUary2Q6Y2ozeIY+q4Bpsm0CysTxwF202VWz5VbLO
jm8cEEr7rvm9u6xycGJzNitvoOezU0tX2O7su8FG/OFuNMatwz8oD4ptxsTt28oXo41+Im6WE3mu
hm2hAmuD/h7WH7kjXvGZIhqdF5fK3Gg+T07mdNSVvV1mdqgf59/1xAWbPqxbNwJSp5olvgzwTsvZ
fkYZAdj52rujf5DQdNfh5J0GIGmrXEMaAeh1VKlger3wbrAmbRFH4aksFFwrjexow1ZL8irbNqOl
roHNWawu+mWb21utHwLUxsoKC5bqQWdgFNb4+yfmXc2mNIDRibtjCPHaqxpm+O1Yxh9hUc2iU83e
yBU+N66cpk0Uh+Utm7DZA23sX7Qp9A5ENpaDwHvctSJtPTj5U1jWV6PFCAKZat5GtOozsK4u0XL4
3tbJTtgKVaTLl9GoYlxlJEc09e6BfyP6N5RkrAaSGAPmTiCntlWjlOu+vDSTqh3yrNv0uRKsqoRF
WSl2Ra6xbiUmHOURv96Qr91wOkUZE5AfVvlaLZu7wMW4PVCxXQBxpHmKWHupAl25+5IO9bruBEuA
JrgqGov+Pi/eAxJ6VYwZpRco0UoZ9Te7qS6m2uwyLx3XjcZ6N20Sm3iQAVkoRZHF769NYHwvzUNg
MGviE+iQDvvpgXEoTAuae+d94JHyRvDLrNwXMijbARs4OC0Hg01pGLCMGAL9AmHlEvbqJepb0B7a
vgzSbKMRHrAz+zro3gzlYTlaVhgpjmBdy1p/FUP0BMKS5Sg6VFbTQdTI7XM+GY++ET+YzCkb12m3
ST1tvVK783mSQxZdtgUJMqwp13FMNBLHzjiqF3o1GCtglJTcgMVOCS5GZETN4XJHRbgdO23jNA2r
EoKNHp4Fi1JJj+ZQv/tx954IchXxtNCqh7RqW/40UP784ose2u/RYH20XYFev74y1LTcIn5PvmxE
WKFi126H3wnJkrAv85rgmXIxiukptJyX2Bl2qm7sq5ClqtLoR+R3oHuYYHRaHoiWcNvF8admKutK
LXlgIA3ReebGqnjCqv33Okc2MPluGiY+bMmeoO697RCJS5vidfK9VT1O5jZstGcPH9aq8r6G7YyI
j8Kj0gOkAGiHC0Q2HK0M39NCJ8Cduc8qKm6tX1wQPOpAXnWPVUcspgkgwxaOfYI4hqGdXz5kEBkW
3jQe89ZbRZOFixJdyJgcDXRSSLO6G8utHwwre6sFXmWK6qC1DyBN7Z48k/Cy4UErsNzHvtFYsFkr
plwy0GgkAMM1nxMMOqGbIC9mGfVbrrYrBZRqhWvoEOkXW3PwDEU3MCbm3pb+bn7kkRd4nfLEWphh
Djcdqo9fWfeVIc5WPbhLco1suzGtWyiVcU1bW6xzMD29C/JxaA56SzY4IJ1SKz9QcsDqkdjqoq9R
kASXqjv8tD358jTV2Jc6e0LwzI2RVvJcm7at1r5kKiEwVJFmRvpWgdgtPJtFCQvFHrbKnAZETypC
dkINRoIDrH598a1ytU1bm8fWcdBDKXGGTJizEbRwCgKabXPqS7M5aUXUnghATKT1emUHfKRfCKUc
9pkwy4fYVJIHttXzuawoBPxHdIp4bNo+WpB+GGjL2lLF9lczHZWhW2NrWF1kFXAA8hCW+fVzkLgP
YuZxd1hbkygfiMNUD8DFHksV8Q5ZZWDveq48dXfrMPdKMTDd8G7D1edABNJh6fe6spf9AFsP90OF
ff08qjzALdmFECpJW/POZJ2wRbMEYWch4/JXXRq5Sw1Rn4vsgXbXCNolJqBtJf3FHLpfB/Z2966Z
93d/1JusDZDS6Ulo/dVfq2xULMwjeVL9/FmdYq12DkAYyUFlfVqMWE+F1pW9yKbUK/8a4+n5VPkA
p4qyb+5k0faKZPaAm9bRELdPXh2kB70ilpgHfcuTo3Hv8UBYptBvmmXuDKdeZfKVl461J5YBYL29
LMapF28hNpir28CB3x/xKiRoNr9snaI6l2i3rvKlXK98JetinuQr9RGWjZPvBgQk6N63VbZjO60s
ZTGCeXrqPf05qxTeh6pejEoTj3IcjSsJZdTVUQ5k5YD6qtzzN7K1ia3lCKYXVk1a3MuDlVb1Jqn5
ayGVFYbL1i7QuugzsZTNIJqLe14w2tV4MDOLz32yaApBXZHU+hwnEePAfiDfEqTQN01jRBdC7OGm
6If0Sgp+Rg6U5T0Sdc6qCKLuIUFScyVQVXgc68pe+rBvnlh71cugt9OXhugb/zurfw0n9Oyc1HK+
5IOVL1KlLb6ZdfmBqSx0yTp/dbs4+zGUObTB2HjPJ4DsqVv8bAZWFBk5FTIcxbJTSyaOSb36Ayua
RX0kWgUkN0OFxrRj4AdYE7Pc6eg9FduQXMgHiYiD0UzVe1o79w4I/+9RH39187B+U9kTsHoT3led
3O0iidNxE5UB1iieVt1jJo+uZuowBc2Gy7IuSEoolZPC4qerqnvZoAWawyThl2tZlA11RHAoDlKF
5Q5D3fqVwbC2gZitZLGZBygc3V13g4ui3u/XwOu5AD5NHs3qqyJcTrWjbhRDQ4V47iPH98gJbofK
6m5vVTbkwm+3uSCnJbvI8QdFBeffheT7iwo8G4z03dQl2EWSAr3gFpTt2sqKsQQtwxN/M2XdKEP8
iIhBtKw1q/mWpcpZt8o+IEd8P7l++LPKrDcA3t5rb+suFsgNtNneSYmqeNVByQvj4Oi9u2Hz2vH/
z3Ty4kb3pfe7L1aBlEtorWEP8ANNyXSfO6X9dbD1YhkE/fTgaVGx8ewMuZ1MdHeg+90trs3+BVtT
sTKqRH0BURgjmBReKzV5yCddPxtlhtCCYfekJsgFtklYnblxSBQFRXJO2DptDbQWTkliptu2QiUl
zUlwZUk/nhLLaLZGDqogN0n+t6aWnbR21Lco2wQnzdPtLX8U55gkEAEKJlz+ZXc5oJNtCbV/Z1hx
eM9qhCWd5tg/gvQOXQn7vWEfvhBNMD7IrpE1KURl/uo6dOKPrgY05wcVj+9t11jMvm3yCHoqPuJ9
tu19tE1RWyacIesIeG67quzDdY9d6KqsVbJ+fn+f6QJn5dif1no09ffygL2sszSQk9jIojb30zqY
uIFRWtuSqQ3j7phYNqo+wV6PquF2XRgTVHZ1v74jCf4+4eaHUBWRfrD+16b0kL2Bp8Ru0N0VuKiA
sewhA8NLuDdQFV4B2hnWsq4vXP+e1T0YfRQ3yQnRT9Y5vbHqR+SZZKkP/eyMRNlOluRA8NO8XYx7
HnBmxpAHy7R8jJv5D33WgeesSeXa+r793Y/8x0pH2u4iq0rPzZF0q3dFjYX6kKbNStV70BUEUJqN
Epv8dthBhmvYiPAxlSkhlqWLi8NjASDAXElsMlneyqKqEeAjjnvrKYsI5xNqmg+fQ8iGwgqai01K
Hc1pFxmYXlw0f1R3MnCfKylvghvz/1MZWLa6UzRC/PJC2VEeZAM8VNLB88XTVAIfTzx7H8wb0Cqs
jXNH/OcSZBWwFlQDvxE1FCR5rOKqlwhVWBN8nKIl4Wg4+UeuF959FEC88Sri6bI+c7xH5D7UR29e
7lYVtBglbOmfF4eiRBXKGnGb9se8Wsv6NmRH1LflK1kcB3GiAXvVmNRlZmE5q4W9chAOd9NCnjYj
zqX50CFlbikHWVXHCa2yfDuVtZ/tnQdxLc2Un3/Uy+IfdZbuavusSta9SwwV36vxEOrjr4Oqivuo
5bNOJnjxLHSsL1oM+UAtk/IbSbt3yyztN8XJXxpNa/ambZhbV4vDtZcZqH6gAf9iFhrpMxgeue4y
nwYaukx1Gr3ieImpMRMmqAxlLYzx4KKy5Y+xsQIVzvyXD+exqrKPsUTUsxX6l8ASKgjSwmXH3it3
/etO1zpkRVVS9wu1N4Kdn+VsrRuoXa6evZWe9hV/cuUBwezikOvIDEbOBCBhaDdVVqavnUoSbVRS
baNA4fpm+0sGyNbta1cH5Z1W1elGhSC2L9oge3HHcU8wMn/TeqOA9eT7hyzs4gffDH7Kl5t0l1+w
GoqLU2Td2Q/IMgzzBfP7AEFJTisGG5jbgblFTvJ7jCTpSR6MfGhPldkCr7VcJA4UdukVAMmToUfm
sJB94HLOp8C04cCZh1/F30PI7llZvmZZWuw+h04NYMGm0jXrtoIaMAzTHt0W7yxLeQIBzemQvZfF
uAbFAjx137vi7JAQbPaCCAjoMDVaFpVSv44dedU4N6uvzkTeOhpS8Vak2Sswj/4HFs2nlvXoh+hs
KFl5gIN9MS0KF5rAQmEjP4ejvQB+SzaAkHEDc6bbZ/DEG3jKs7hc4VQozOlauYiwlt7K4mdDkioZ
PsjgLDvC3ZfoRemwETcQpD66dlh5G1EC8e0HW+xDo72TJXmQXay5nyxWM7vI7APiZY1zHw2qss9d
eF0ZLHV26R0iCjrkq1U0N8s+teKryzQlJlpbFn14rP5gS6/c3S7RtXRZ64F1uXXmdzprOEtYteXc
QxhikN+vcbu+97OaO4vXEEAKDkPZ9JtlAw77IUiy/MGftxyRWoPV+V3nirZZJYTAgO4gCQdzRb/W
quseKz2uj3BZXtkTW08qtCr0xuxrKRwkZWPw5A434lE2Wqjar8CBlDu1BCfYdEa5zR3wrmljBM+R
XzjrskMcQY8HeFTQOzHP6aC6DZn9NKWgbLwiUD425Nf8j7xjSWrUjfWUMdYagGxyHCwjXJVxCoEI
pMAj0cz1wFhXwzKsx6n2CZw6OjtMSHbszRF1N8wmXshWxyDTOTaOfyQ9j8BoFKXnUtj12QGxRgq9
jr5XTnZX57H1UhulA6ciQA5kyqLXUiGAMHdw/nkluVRBUN0Nv4MXuV1pM2Mty1HoV3JLRNydKn3q
UxhKCHhG97HvoxulNQUpktTZ9qOtH2KeEcBhspaMdlwcmd+a7Zipztnk+1k7SWLcFyn2d5GqOE/D
LFmEHu+iqkx3K1p/GhfZ7MHQOqN2ItWZErhEdWuuykHwn8r5cOvX1GaBt4Xy6wrZ0owjDsm96WNB
CLmdHPcaRGL7YBtt+FjaaFZECL2tZVEe6GA6dvvAyn5mASE89NlB1tFBMwkHEgHp977XmjjTdsHB
ztP61Id9tk6ytHnRo/iH/Kk142dk9eF7zL1KMH3E6GK+xkWq6GDO16QOMYU6NsXLZMzpg97/MPPb
NbmXagvdzX5dU9ngUpI0P0Cp8g5aM3oHUp7kt3qdhEQV58Em4dlQ44ZNUy6b/jxlEWyslDbapEOV
tZgUmPD4cNVdCD49Ks/4qI8BIgwLS3U55nPF56FJIwyAQb0+TRBp1+2A47qIBuNY5HqyjqxYeYUk
f+m5C9+tqLuaojde4S3kpMXFv3X1s/Yil65mOFxLL/rV9Y9RzUnFY72oEsKIb3qdG8+qX5dPQfe3
QtS9aZ2t31o0728tf15TemW/FbUPCGWqOpzFhTrwjIXxT0JUNdfyNNEQBIjmQ+nFKEy6FxXdrkOd
zPs1eZqjQavgqfrPWllGGb6+mwxC1t6o3OVWcIAyYm5TUsV3ZOWVO1kP8Z3gqazUssFFF3nuTdLP
yxeyV2trrbWTHYSslafyULkWuTKnjRclyhm/+suWUQu+tV4dHkbm+WvAX2OXDgTmtKzKr36u5Vd5
xir0pSGZevdZP/iBtnMNEvfy0n/2BW36q2+Ddu8CjYMW2WE3OMmDhdAn91Fmrp0qQ7ukaeF+y9PP
PmIk3fFnH9lsqxZiLR3GMhEww+BJQfz9kOeNSnx6PtUVEF/yTB5EwLMLeFK4+KzrdHesTp/lxJ6S
TZyhYyYvhuKIUtMf4xCuJEkjhM105ZIj+9sYLJycZT4OKviaEq4Wcn2dF10RMsivgRrm1yodHTji
vrHyRj37e8Ou6RDw+6wtDcNZkWk1VvJCeUBaOb+KXT33lBWiBx9ms+TYwtPIcJp5nUg3njBDqBay
CJWp2AoDpSVZ1E0oowpczaMsRna04gGpP5Werl+TzHyS1X2Edmtj4iEXj/n4KjRSvWwhnL1sVSz1
gpPmdI9Rtvko8uk2tJea7aGP2xI9JS4i4zGu0RViPzq/LS1FTbCwFOPc46v0qvs4k/z7uzXnd8sy
LNyQSRpeP9+tHDLh3WYCgeYKlv5WKqFnPC42TRGAi57F0m/q6LOe+mexEiFMNA8IjWyVDdOQMrPL
cqrmX1MtzXeyNGbVgakSik+qrb2YtS60wCi6ou02rATx7PUgnBEoU5gtfYQKzgVLIayTfIv0Q418
lux9u9AxQrDTlTv7ekRXSxHRFbxZwNaiv0/wvzgiIH9olcF9VXVefvQGWEeed6265FnM1bkHz6ZO
SKc3beK+Do0RLwnER0fZ2tgxnhhj8hJooKcbE4udoVfc1xrS2Cav42Ejr9L1nnBkG8dnT0m9lyk+
ypd0lU49ovRKBnB+KT+OSeTWubKVxTEZv074zqJhJconEfhr+ZJeQ25Mm3C+brtUfzFhjSWRe2pS
g4yHqkIuxsjqhFO2c+ori9xLrNk+uFDzcRxTE7mh382DAobh85JpmkYmUST2LR6thgXrJOweg7Dt
HjFaInSYAg71A4pI3mAg049vnz201n/uYyM9yf64noit0UG0lMV6HnDO4s5jyWv6OrOWaIp4W8+w
tk071pchh2/PAgCofa3wb1URyWwNO3gP79uwK97xcMrACQaz14AJ23ZqXIj+ffxs2eK7Zyj5e+Lr
wF/s6ouhW9W6QZnwSDTSPpWTVuGB5DnfYqVaya6VS55P71X3YUrxhhvViCeJVfcPU+l1C/l6NiTF
tLOrN78EqqhUA4sxJbEOAlLluohs9xXgwEl2bWL9a+eqcBB1W+NNEdGRn6Hw+2rpsI/66zMk7KFu
n6HIWFPJz1DDGnqO8uo78N1u41eJuUnVZNoBDshWOsIez7LY1Um+0kNVfzYb8at18gLjb0U10asd
SaNsA9uZPImhxC8qPukrdVTrM2D4fl9pidghm4yOqBKlKwfdvC/j2L0CgTZ/uuIgUmX6aCqmCUTI
YwjlXD15fn0WxDOLFsGF3sjf+qwKt+hlZcjfpX15JDKHZdR89kexReQZm2GzWbIPoHdV9SPsCGyg
/Sazz6lmrP1BiY6kjdxlStx1LesrVwcLBNE5PxpWsS6aHsuIoOUKw4swfvEG9zZAvzccE1ctbbbX
cxz1aJpgQedSFQegeIp6vDV2dait67pDkWBukF1kq9fpxYEEAir6MQkqlMA2aR1YJ5P45smeD7IY
pr19mDCXlCVZL3toGfkjkj4OytR5DPV9vrYv8DgKrWwT4nqzlALsMF2fS4T+H6MAwKTQwFlIIXRn
Es+25yaPpNPDW32ZOstW08U31DZgm3fvqI3zDAP+ch+Upr8LkA7aumGaPyY9SY5GUbt3o1eXCEC3
byqqTStkHLUz0qk4oLVptBkqRbzUqvYc1EmPpA5GWWPuvVoxHiqx5iTHtqx6PECMEdX+Mbiyx4CM
nQf30Mr7o6E39r01H0wd3KJV3I9xZM+KYu0JCOYB/h9Yy9pM6r0+saz47N8KEW3Uhi2brJOXdSEo
/DFqs60sygY1qj+QrbfuPrs5IKkcUWQXyJv2fVr54uJ2yvKzA8oyLM3i8cfnMMJwqm0zQeqTF8mG
to2GVZKGPpQLBpJ1WpMPmF1H2V4Wu8K3N3lUgoZQ8cbxAuvVZUt36D1AALIoxjFco1Sj7mTRSYrn
hnTXFTKV/whDfSOa1notxwACm/egDbF5InWBBH+g/gSGpW7jumRLI+vkIYpycYRzBW2ZvupUGBt/
qst90+VfwQJDPfd8faWpbvzQj7l1NfXvLbEFiDPYVeyRMYPyOjcWdZE8qGakrlSyQ2tZd2vwy6/G
qGsHWUJK0bp6+XfZXdZElqbuWbT+fZw4LVRQEY2yrp2ug0jaiK8BHKrbGGwugGtX01fIL+6y9shM
x6T+tXkCitB7ffws+f6tJOeqAZWLz7buH6Xf18lJ7ndPeR05p/5R78lVzxPg756315vbZsGd/8d1
3hCAfgz6fdCPyQlmY3KyEv+hzcZuhxxLcvqsl2e3umogYdaDbKD7Z3VeM9MvZFlM3Y80AJiPP8PJ
z6ziJM/kQVQjmip62mIg9leDr6nR8Ley6US7Qg2yu7jHh/I2zOcInVDGtRbP2n3z+PIgx2JR0C3+
9V//8//87x/D/wo+imuRjkGR/xdsxWuBnpb473/Z2r/+q7xV79//+18O6EbP9kxXN1QVEqml2bT/
eHuI8oDe2v/I1Sb046H0fqixbtnfBn+ArzBvvbpVXTXqswWu+3mEgMa53KwRF/OGi24nMMWBXnz1
5yVzOC+js3lBDc3sySP0d5fItXaudx0PGOC1sos8uFnlLvMavG+1UKLeY6GCSUC6CeLEPNeTZdwO
2aSdTabWO3LDfNeoJZlnUPnlVtGCdvHZTzaQc8NAs4iQTC4jgqJWvqtytz9ZeTac5Jnx+2zugXJK
zjIO3GnI1uTk69q+idrivoyA0vrm+LeSl6t7K/TGzX/+5i3vz2/eMQ3bNl3PMlxHN1z3n998ZI3g
+ILIea+xcT3Zelac+1ZNz7hbzOewtwX5jbmmWlsjzmTANgakQ+bDr+q49pANrIR/UkhurjJTtRC8
GcS9Fzk1EgrUDb5tASdVuxBW31/lsq1/VGnd4j4TvlTA9S8R2fAXVX9Jk6Z9NiBNPSRguWWt2zbx
SfOhGMpiqpFUGQwF8fz5GgvuwTpIRQ15v7VewFqky8nJ04NszYvkb+MP5d/GVwx137c1REtfw/XU
9xvEOkR3Ivr8n79oz/i3L9rWVO5zx3Q1KF+m+c8vunVzlwVrkH8QEenRi+H7k99wkHl8qRZSFhD7
UMuT3/Fnc18giyry/O7WLxQtTGF0RO9Cc6qPhHXgwybccJk9tphmzpWdO+OH5anvm/Opo//qVVr2
R1ex7qqC0tujWWWsO7eZ3ppmMQri4RMGMRs109t9m5nuk+VrV9mescshYq6XMDl9+1wjb7wUnTu9
+SJ5GogxPzEH/DFgCvzgQfUMgIbLIUW3dLKGa+c44bHty5MsIRI4Xn/Vd1d8nlHg68rcX3QGyo/A
XIyVb3524dLGzG+X6opZrybWJ7siBuURIh2ChH00PKh+9TQOmobBW0csyW3mzxIoXxxnPbaW+lVF
/X8HWMi+Fe0xOudwWB8NF5OgqLAyDFO5+v816nx5baCF8J9vDc3S/3FvoLBjay4ToK1qhmVD0/hj
+nMyJUdEC3mNkt9rmY3CPqhdlANxiTSOt3Pbt6wD6Gt1CTwMlLpsunWQTbdDbWG420MVr0WI6WCW
p2s5YZI6rrZuEwKanOdSH2vbbaFgBC6nWbuD0C1bY1yD7z1v2KhOXZxDaBxnedaK9rl22mj/WV8i
EH3r0f/VKPujA/brIln02ILEk3go9JwFXBLh9QYHqsumL0Tns30IMH5lBPX4xesnnkLqEJ4Tr791
UyanO2UDCsp+7qnHXsTqxreQV3DnoqyTByC/CPq4mXark8XPzrJB1t06z/0+i58ju/PIfwyqD92R
3bV78Ybm7AjdRi2MzLOS9K9mzYbOhOxwxAjJQ/F2XpEpcfZFGPU5Qi/nrW1ZFu3zoAkefGZSwHoz
LtICo9zr6p0+f2hDWNlOjLW+lkXZTfcgEpdaRwzOR5OHuzq7drGbXUfMWq5wZZ67clDvvLZw3IVh
l8POyHiKyS7y0MydQ7t4bvtCvfus/+wrxySEygCKVdzGixEDRjkprJf2lCYPRjJqq0Hg81F6Vvwg
D3oWfZsyczzIko+0+NVPvsiCvCZ0UKEGTyEWn3V/jDPkibr+z38gS7f+7Q9k6LAaPU3jEWZb9h+T
awL2PfPDovwG+TfjoZ+HJ+ndQ3CexFTpeStLWDn+gL/tfv5olsWmtL4KoGEH1FcJL3gXZEe6B1lI
eDyudMQst7KoDC1pA394YL7wyyXA74+qcIJjV7vWbtRAjPpIXfeYCYK0NZBWXvX1aO+quH2NWAGw
U0dZpGH6AikG3AIouvHq5kRNZJ2tFd4lHhXtyGS2laVpNNtFStoCaZauFA8jBj4m0GfPvAe/u5Zv
imk7h8Jvh2sCNN2jX7ThfR+DtCmC/lH2qBG3BrOYFntZrBzbvesrbh1ZhF8380WjHjGQKT9ibLhq
DHc82+U4nqeqKTGVClUksVvg/aELUHolm4SifvNK19yNHsbzAS5ku2LEgSIYBu0hdATCD2qqkUAb
4fjPZ/Fch1KIfiKAoY0HJ9G8OyTUtTs9Da8SfiCBCBJ5IOudOEYtD7zChIJEGsbewbUT5zopM0OJ
f5EgzrfpiE1sNZyxDqwV7H2Yo26RosUv8yuNnif70MMUk+dv+CgPyPbeJ4kjTrL02QPyRfgor/o9
huwRBQh6Gfzj0QH8a16Ukx300pB95/sf1bLodChvB92t7XPKlNOobPPb9885VZ5V5qkTbm3/X8rO
azluHWvbV8Qq5nCqzt3qoFb2CcuyJeYcQPLqv4eQx/L2zD9T/8FmESDY0raaILDWu573ND/faE6T
W8NBwu7RubVjSxxVrcjWgZsOd70TRvyjWvFTF6IJxGuo+F5l7YWQq/9ht299PtoEtZGUFvak/2xa
7Vtue/lrgCJ9kduhsS/1OF7qc/ht1GPnGM8huoiyq12uJXcuCJYJP2b65IXcvbdDuIS9qhDCnk1l
F3mvB5uv5feQp+uCSkG+BXcuBcg/fp+kQfzZE//rZL7Uas5ZCTEXttXUPSqsb4Df1QKZqUVxu+wE
jsIvUbV+uUaTEd1FsWXtSxXtXNi18EwbOCBLXDw9ErBWc2X2qe/i8Zwq7qZicXH7Nf8ReLbX0cSc
8Dn19YwOXYyttDjYiSihsmVCRuGb3RvceZB9WpBcLdNr9o6Knr+q8+rbHIeQI4pOi5ZtXQM0g+h0
sn2TiaBy9J3iYuKrs+I+lFlOWep8kM2vQ12pG2Gk4e6rq7MTsTHGOpqeNEqkNpYTrExTDU/k/ODo
O4ZxcZUYwA9g9k3vmFTqFG7cr8PKVhfysjkPjIYwvlXV4KREVbxxI4rzjN7Afy6tQaVneQ5IgpAm
ZYt8eRBgLRrLd54rx/oBRjd/LxPKtDx0glTjjlulqoe3RInwIuoaHxdgE3BtX9T3BSw78gJEQSih
v8eCIlqpXULJ2XzRiFqHSJ63lhdlF5ZBUOLtstzJpqKm4mAFM9ZEJG25mET6mM5x2qkq82VpNUaz
xiAvW0UYtRzCFAK5atrQBOSp7JQHnISgi88HVN1WcQN07Ndw2SmbTLf2xjUHMmR+iPp6MOtoH0bx
C+ke7+xT4nzu5zPCi6TeknJcyQsiKYatX2MhoWUTkHE/Ylpxh/FF19cVEKnnstf9QzCAqkRyh8rd
jKenKVdVvrh6fJWHQHnsfGS9Sh8l1xbe5kEb629f142aAlJRDvpS9ulq890thpiFgiNwQUtHUGoi
KL+3FrXpHspCtPwkuIkkigXflOzHfxhRBiqA2NJ8McyxuAYenKU5PCtbsRX80ZqvsdIwPq8VADy+
WvO1kdIVHDkzH1RIF18oPSDFMD9vVdrkm8EB+S6fN/aG7TVv+oNvNmse0uw0tpryZLkwsaADUEnb
9FdVy3dpWihP+CMOt5VBBlrMo+JS4JRThRSZzlfTGG1k2JTaDTlQ70Z+tF6k6UVru8+fJn9kL/pi
U/soh2UzpoZkg3V9fAPnDjbQpBNbcSjgz0fgVj14sJWGcOYqD0CpTkNZWPAQm7NlmBO7eLK1kDFb
nQp5lpWfnUjaIBPqVYLHaMwrDADJKqLo+lIafc6mRRFnqEqy56v7a2io4e0oL6SZNsxDVWcuxy9R
xG+jgkKxIYQ950FeficiicbGf3cyF+ii3SJKS2ejPq2bbodS0w7AH4duwSJRWRaVPn4z0mjv2VP/
qAZOve8D949+czDiI+X/b1mQGVdePgs1NbwHbai8B3SFCy8S5VW2IGi/aKRWjrKlY4Wy6LuqwL+G
oX1AxVupTOlGNiOKx6A1OPpSfpo91uPe0Wf1NRUH614r4pWuUy47+bUFLGO0zrWjsemkWO2NZ++u
15LgEdieu4WzZkDaK6rj6BNQKdqcxLkS/XRSYo9Mwd29PwUkm8JxRGlu91dKqjuAvwyJk57iVVYb
qVD4i/Rhe5wArm/++2rS/A+LSUd1HHbpSDIsQDT/3KlTk50HlHum33C4vLH7qqPUU2mu1NUm+7KB
hIqGpr3KvtJpNCb9tNvIprwwUVL3112Dom3HwmuVewuxRT4t3MHLoEd2XyembWUYOAY6YmzkHJRr
ts1BHgi6VevCUr9PitIc8sABSAGmqDmo80EOkU0Q5NwnT79u/uMe+TnDWL/+938uzVT/Xnw7vIeg
jdueZlKq8/e/V4OaB4GKIV518HEolTWUQ/N6QpsP8qwMU17rkdpea0o3d1/Jvs9coNt5zcZREDfI
BKHMHGa6gVS5d9gCFQGbUVs7/3XW66n+2Tf8Pvv/Hyf0et1awbRRZw0IIQOXyIkdH+S2WDYDM04O
cg8tmwlS5T+a8urX4K972wL04l+Dv5pBU/ODoN4t1EFzbt2iKM7uCDSVQt97eaDCDddDzzA2VuWF
9+nk5Wcb1JKJEdkbdb8KzIC8JXvQ67C22USGrpmwLzAMFHu9Td7xpuGv/dNOALNl6RDvS40p2S5h
8lGbnb8EI1O+Eg7aRjbzwXlQCie/y/WpuoaqQVrLyMBVFYBGlK5dfTbjCQiC8MejiPvxycjf42zK
X5Bq5WjG3PmbzUcrbRYtC1dt9vLqaGIZFub1I5XnA9sJfgP5YWoWURU9/wafTXOeofr8rvPy6tr0
1ikLUNhbVgxXOUi1ZT041iFLS/8SxSNakaSK3ng4XpEkGveGGhs7G7TUurHi+pvrvCmtE779dSO2
sM///fuv239//w3HtgmS2rqlq7rpGn/NF5PBrKmg9H+yB5YdT6bmmusmjCnqCdJl13f+QbEN/xD2
1V0I3mQjW7K/zToH75L5qmzHFBtQ9F4aWyFMUkEw5G9yqpgAiVDciF5wanZGbw3XqrLLC/CTBdDi
8Sq7kOf3617BPUg25QVT9+7tutNvZZfjiP62wZldtuRh8LUSQiJRFdT63irW/WBN9s/ZFEjkADqU
xjOLTJD3KroQi9j38wDYjnjK+Bj1RrCrYgfhQQ8UcGPiV0tFs+Oi5GW78PnIy0c5aouNadaHoAN1
avFa2sRzCQBqx18H6mopiE4BOHxdALyHCH2+w5nvkIPz0n7TDN8mA1YiKeqDrjqos5lm+/uslldk
G+9o14V+6VCI48VrOVAZ1BNk/MtfcQDZ/OqDdDwhZbiVPQWvo+NXRKHFtvwAzg/EA2U3UEFd5Qk/
mW8mc/9Ztrr2jNet+wgdJbtTnfCMVaTypHfhcFDJi1E01ylP2thFG2Aiq0ZovOMqMrBX5ur4ruEP
gmuzda/EHKpQFORf4uog+7LS2xRtNm78uOwPiq90EDvG/uClulvefLXl2dcYdx4tm2z7TqGXrHQM
p7afm7iQ4MU+9MvHr+yJPDPDjhLbAkfZzxxK4DV/jLMKVI/gniaWB5p51shkLOyaFZQxN+VBbdHd
5mZ5VyA53Y+1FTk3bY9DaQ314K9hcQWRXgUXzEpx8s1D0tThWR4gfycnd7zIBtFAijJcM3wqOn3a
5ZPIzBt5xYnccKmZGlSB+VaPL9PBJWPAjBNfEeagd6bgQ7ZKG0ROQBxStuQhS71qDRiomtkY8VUe
zJJizK4E3pf04TGvx5+N3xuPYPpd2ZI5mliZ/miF/2o1mKU9Jon/x7XeL/QloddsGZT2tAdZou7l
WSuG6fNM9iWTgBwpUrQOXVrtHcvFMKLQfHVlOx3En89zuETJJoPaC/yw13duhQJ+yDpw8JC8N5Uy
+qdOZNNKITd5hZ4YLc08bB9zi3SeL+r4deij95j95A8r1/g6D3BzwKvgpROx6WgAdjlJkFEnleLz
Uinumx02H/DD3ZfcKzAVKbXssSB6v/QBpvyPaB7FXv9cULiG4apsHplUmUy5PE+4f2QDE9sPc1E1
ziPeWeqNfPWKskOkD3tiL8PXgwKeFJFQupevXnk1i5pfV1UNDrm8+nWvvAqIewdssbz7T/d/3RDq
bYA2pNbHQ17h8JG3oLsyxwyOsQZBQJ7ZHabZbIZ7ndLfOYjlxh7llHrULNgvi8cSUfUCXzXxaLJp
77pxqSj62TSj8nlyo2k/OIUK8YkmkUJ15QZwE2TTDhyStlVbHadWK54tq1hQoUy1l4VoO2hDe2u4
TbWxet1+hER3lRvBsZ2Q7bdRc4/nh7VtAlBDQRs7j7AxrpFit9vACs0twLq92hT5q6Vgv0H2VTua
Bu5DIO+slVfY/RMiuicZ5f49NGvyX0OBRGmfQ12QsYUolaXV6s7RpF5gWmIJAf2w6A7QFljsdZg3
HXU9zo5GK9w3PZuuNg/lG8i0dycc7FdK3bobL/OnZ5/s0qK07f4RPCR0JE/v7tMY3lXVEaRQFSBb
+J+Y5zxHiiScOjyh1FU3Q2e2t7Ywna2uDN7ec9GSG0qBc6wQ6sGt8DsebdyFvKiINt1QOicoiQpq
kXG6wJgPVkUhumseFyn1sG770NQ6e3k9F09MXAb4i0F7iRxw500pFAqPphf+T+ofLACOlFg475bA
o7crwn1A0mZbCf53eqTX57EYq7u8rN7gIWn485oq4EGt2lMfMYsdxY3sz4bW2dTYfK8Hijhew8Da
AhILH0R3Hni4EVSM8RZxznSHES4ooaZPfpgVcLEqwXKtooS0s7uS0oA0WOuIJw9AEVHOBla2wrw3
eE6E/SS8qXtXknjddfDd7CLWtyN7GvjCSXfNCt9YG53aH5x4TJgQg5Kq8bC8x/aV6RKU0ptVTWut
RHYC1B3iPOXvKCAV5/Mgm4CDqDCurXApL2iOhqRQnqpZzKkc9HnqzbdTu5ofkuiPj5GD3ajF70Yt
0p2ueBgvCjKU/sxc7fDGAvfhZg944ILPU8z83QhfxRROP3JezOQkc/VOr6Z8S/mbuzWVQL8oIGxn
hnb11gQ1wjbuyV33o9PV4rHMzGTd8dU7WEYpjoqWO0sgXQPh6FrltRhnVKcM97JGUZKWjHmVIvvr
brr/6vrqbybtXrY+yxvTqPn8jP9nn/wQ+ROGPn3JDEoT7Mi1lo5qBA9dXzWnNnMvuhKHD7LLttp9
k2jjGaPM8MH16mxpYVOxkRdjy832ZkwyQDbhfBGPszemo8bNoqEgHxLFyUin9my3SgscFetLwMzk
3npsTzQArv0c1SK7HKNW9ppzhaHkvd4Ffwzrxp7KSe/ZSJxxWxKmw/OWZLNeuWSgrfHXQTazZOTv
h6xhSfjIuPhagZlAtFctn3il7IKr9s1QvfZX32TzoPvwpIHmcQOrjPLwPxbo+j81DqZrWi7SEoQj
Fg+nhpjon++TCtHFVMQ5NkptSDJmzVxb7sXkbmzibnfVLLaYME7x3PZXa7721ZqvyZHt/Fof/jHy
3++TI9HWG4+/f8Lv+6JEqTeizqcbPAlIp/idIL3i3apNbx0H1x5PskcexrQcNwoCqJu/LjR2yi5A
BopdN1OXFLhTqmv5R2Bm8ZUHHPx17W9lSx7MBqImE0W90KwQwVbfuh3MD3ekphwPK9txsaXuvLMz
Rv4+MuK7KI+9s+ySZ0pEuqYLJtDhvy8Q3arXQK2on/WaFRWIOm6kLFhRSZdL6sKxyXVy6z6ksuzA
+iHB/0J/q4nzPkSa+z6BKHusNejpI/SeveYn1gn4YbjU06DZlYXwsAoLdoQxrCss3vI+KfNNktnF
s52L+NbqiA3KJsXmOrMWtOR6yMvncdKjhTITqcrupKQ5UlUE10uiYTaPubAKTF6wXm/MU9oosCPQ
Ha36TBPFZpym75YORXBMKMgjMu0+dqV+NUi2/sh6UiigGut7G5brFkkzL9d/H0H8Er4GuJZNLUpt
PeFffLD1LDuyBy5XuHJkT7zLfspSHF1/7dquuVC27Jhb38GbSzdLi+hNal1EWmj7mEgJeMrGelHB
l4WDlf3QFCqx5Ah+e3XfjVSFOTbpq6YE7BJmCUvwshxfCKkjEq7ZK+tlFL2MxiJSXHHw5TLFD7vg
NhqH20ENKoy0yKK0SjO7acUwN0ehfwSaeSLMnLzVoPMxW/T8ZxfC2oJFafIw9pG29PmfuaSR165z
T+mPVpiN26FV9f0Y9eHBH6xiW7jUghJuTNdxHUR3/MW6ZW+QUB6DzG7WrMGno1GN07LQC2MXqMr4
gmXXwikHj5i5Xx8HtNh4y9Fv+tggGeHAsHniGipwab+HqUkFtmmewZCP8mktbglyWJJgypV4H7za
k2eTf0LNmOrXIBXpKrVdhCRxhfpYS/xFkHb6GxT2NFDtH5GKO+CEQezZDjx937R1xC+rV88JDkGZ
ndg/sjR9zxVRPzhVVf6vpa/1T5XQPFV5mmHqGuE01TI186+pqh0SzcGaaXxUrcyjWuzJNTom3hx+
kdV7kA3TpHrNori8sZW2O/ew8O8GXXuW/cmUQMzB/aKsMUooh2QnNyKyGTXWn0151S7aQxWVd97k
pre+Fol1WA8AV1CkLQaiHa9GNlFjXMLq8dxdaTnVR2OX34FMuc+Kq1GoIbRsR/Lno20b9aCoDcmb
DrR66OTXxvT0+3ruD1HkAV40xm89Ni9ggIRK6F3u6KkVUdcC1O1C7vfl9p8E13CMYLft7NQxW6o5
VAhalhFvnLRnZWlBAjhiQ17/CqY7Qlt6rd9jXp4jyQvVQdzKth8U4jYYrI6sBOTzvy7IIXZpc4sc
2MJDW2XugIzWvkCFb+7q3KzvOpCaqI7sixL3zV0Idey2wCBmWaq6enSdFkSaOm+GVLXEFycafrYR
NbKUnH44bnWNfVd5yagBWSRxrV0mZ65eBBtO+vJft1Pc+et2/uU+b7etwPyo4ZFMxhicYWaLrRMN
+RnoKJUygZ2/1HUEU8qxs41SN/lL6NivnY8helRN0b2Hj7nsHr3c3aZJE67kTfnI7s/Ua/8W8732
OSq2puFnLx5l8AeyxDVsWpqDMt4rU3mWSvC89k9ObFUPAWTkg9BAGcr+IA/OvtZUDwbWe7kHWg1C
1dpsW5bgrORvm1H8efjqA2EoVmZRGzdyyNcF2excTHhL8hLLXDQIv/UsvfNAxaxYbqi8KGfntzjD
EaoCHpywLNxnKBcOBg/o1oi77hjW8DPUoIfnE2MbNGbxcIX66y9KN28eYUz7N4i7uhc1hIWbQbX+
rvtzDrgsQKs06xGfOahKKNmtAP8bY/RvuiTAjwjbtQNs8PZHF0T3Rj/l8QcGHSxX5/zZ0JAX8Lvk
Tp1bhRuBj7STO3mNjM7nNWOWDP++JnNy/36fl9Thshe5vgpKKnFxjABCU6BxM+c63Vk/uy/KsAfG
ORfx4glGsXRatv4N38juHnvvHcv44MPhJPSL6JVYCEQ/ZUhOqZcae9WgjCOLdefercliz/idd5zO
ePqRf2qVCkc3V66uRqUV9ORoPwS+ewoq1puVno6vRRUcIi9tj42aGBuHSN4Ngc/gA2JClkNDwX71
tSC5/Ox0Sbms3G46G045bidDL3eGT3lqoqRAHWPk/2nYaAej1qKjCmN/hegreTZEChKF3wmVC+gT
M/w+Jo7GznAMsZ4cmGkqaqiDujfunDDBIQjLqjdHfGPJDIcWq3NxjAbqk9AllOIw5ydFHg4QUriA
IujXmamNw01rUf6ujpZ96UX7Wpfe8NK747h2cpNY46woaTVzCYPYexhTAZHZLaKF2prRS1dggmnw
9djKpjfVVNYH4oqlUgvbI7nX51FeYaTbrKUmR44ieEfkUwl/5JboTuQT+KcoQYp/iaQmoOpkmiNi
+b/FVtD/lzgNibPsAtoB8AgzJnIFBp4sg7UnF+RtzLJhZlCh81CM1z1QOmffwFsT39qgvIv5dgQg
51ZAX4rwBuubw2j0wVs7aR127pH5qE6nz4UBrqpM1E8+ji3PZatN2y7L4YjOTc8Dpq7g+nD4vMr/
lsgD+/Tf1+n2v737bMMgQKxbrqN5qu78FUfXAM3ao10pD1QuYtPjYyc/VlN/VkWW7BtRzz7qYfHg
FyxLTD1zfpboAoOWh/hr7GihXR1B5VQWwylWhPQXpjdlYdhfwzPV/fXRqQIb+HPs/NEWvho3jd/q
CzwanRQmIHY4aZoeWiK+79Qd7IeuSL61TW8uIBLkFwpM9G3BvmOLWxCFl+4cBsVy41s2xoeARbm8
CdumhCgoOo0J3YQsECitLHoADnWjz9n5UIB2SwTJ33kGkdd+tzA1+/vafB8qF+d/6FCRzP0VeJsh
IIbFq8c2+M9U/5LREb7xTeSEzoNBaneZdGNSPqcW0OVwSjYIxZoD9WRTiQMPp3VHOrKdD59XcnP0
FrJTpA2ZyGl0F0FmoSS1p6PUuUg5jDz7SxPzV1MICzuJqcUluOVp2pndbHJMPu0eYh6LTrfvDppS
ObcwJUFx25r5GGV46cy7oPesxHajsH7KmzIl4iYHXymIn79uapKAxzJ0jUcnLVnqp2cd0u/PToiV
qzc8JVVQLKhOyd8jrCgc+EcvuIGBOjBU60pVpbUqksg+tiDytlOZqLtETcKjhVxgbU7AT7zQfAp9
AmopIptbQnTY3M9BGCWbxEOOXJB3pRjfAVfHrckXBD0eeo8eoCs+Syu8o3/dRCA8+ryJbWv1+6ZR
KgVqLIlqCmc/bwKGXN/O26bPn+TrinhQfZsUCQKgTW+CvQdLGEZPUxt81yxXuxVGEu+nMvZY7BJl
bHzWss0wBFsZg6yoQLmxqtH7jEFmEUIUhEmPJe6pQkW/qSgaRnD9R5P24zeKqYZ1TTxl61qxM3dX
RlxcAjN5wQDAPyHtr3dNoz/n7eCfZJc8yKaXpWsC7/HtX/1mo+uLLhP1Kh+vSQeDRgrayYDUt/Ls
6yD7kqAvt0l+ywzl9uzb1PsclzXsO33rVptTu46NnlZ3cxsrcVt/lFfHTrVua+8+qIdmp2eJ8ZxM
3poknX2vDk54V4fiPtUHkmBw1bYadclUj+vGSumGaF2Udb4VxN+X8qnV3DHfeqPbfTbl1cwGm6ON
G6tsP6x5azb4Kvp6ZFx00VRi7Vih/7z6xU9jdJTbBj/qo1zghto6ctTq+Lnm1V3MSInO6/2S4DTL
GbzTVgLrOTIlIepqMX5jlxksxyYMb8s4zO6tKf6zHxew2yG3svt5vNVl3qup36aj4R6zVs0fky5c
mfI3irJyx9LfXQqjV7f2ZPEHyEIAQ21LOW8SFo9Kiz/cPHbMu3KXER9eiETv7schLDela8RrmSj0
k8yg0NzE25V/suc8vpSqNs6lFw+fIhi0XsZyMnApZW3s7DO/U3CCb9lexm31YrXJJZhjnX1c7m3g
0K8igREGJiQ6V37k78DSNpso8MxrmqdAwdGq/Gzxk0yaj9xXrde8uBIMxmDh9wm4ob96/rxEjVAO
DOePMXnVOq9YxTzJlAPalzlHRMWpTCrkDSkjPcIhS17t6x3Sy/HNxftsZK/u8+dcUNXYnlLMdW47
SshXKS5zr11WU0GOl1VWwMnwNIrlUxZJCAFtijypQ3rM2v5BjsAAmg1rlD62JWh1CkiinYYz2LWb
g29yhAMmv7T68Vgypy0xA2/O9XwQqi2WaphpS1cLQXMldkynYxt4dzjxYzZEJ0NPq4t8+RS0uKG8
yK/xfO2rBX3mj9bv+/Bc6v/Hy8dTnX9//89yGzI/Gok6zXPmKok/0j6GpVBIrQ7jw+Tta0UT3S7K
0CR5ntkvwRrYB1kYIc+CzmcDZOpptIwbX0FL1vvrLvctxO6iWmrEJg4VHHWy5+pD4iT4dzBVbcCS
xGvbz4kKz2JiKTKOp6A5Y7+LEUtJcZE6NQebmfWJUp6n3E30s2ypASYdefyQRERtNDv398zb+Fbk
jvU6UgfuIJS7K71GOSVTP8y0MP00egpg8WS4C9u+ecvC7qcFz/21JrKGdqEfn2PA2BiIppdkDMSp
iK0SKoxbnGrP8bexJppdze4Uby6FWpWqvx90dbpNIxzZJ72/H6tcX8S4ta5tj6xCybvup2c3oH9Q
GyVajDGv376NWCBcMzODfWYGVHJpXv1d42nP9dJ5NkcTRy3Tzjd2VXZ3oV0eU6S8r2kG1HgWGKqt
CBejKMKLE1d3Qgnj3TBE9sHPqUWRB16fKBQBsLLODHiFFkXUfwid9y0ZmqjyXkLqzVetodYH+GXt
mZQYr9IuGlfgr6p1nfjmuWZ2ogCrctf4yJJ8cL0QHGiXOFfXBySKDO67hmAGKOrsZeJgmcbiYl2o
7jO2JP2b60bFTSXqZhVPXbyxqSpeMAOIZ88G1lGbYf8jsMZNHVQivOmMhz43vQ+rV+7YSW9bsvPL
0aFiYUz0RdtqAHWz0N0AjPIOBQj1re0qe+jD+UoDfzOluG+qqKuhAmMc0KOLWxd+xw48b896iX6v
QXT41iXi4pJsfSflRMzG8RZA+bEnhiO/hyGAlNsKTwzIcBMr+hAzy6mnbCG9HYIwvpOHqgLfrSRI
+OauRFFqLCTgBkn+kHBmbJEoXwa3vFR2Xj4gvH3Qai89U36mPhaK9lQEmnPS47I5jlZ9oRAAST8W
HGzh3mO1y2/VKLhixjTuAieLzJs6KsxbhQC0t5pwdn8VNlHjslPrtWwqo312S7aHtt6LU2e3A765
ef5qKvHsvdqFB93rjsg0XfTP/6rDCT3OqtD4mZRhsKFw9Vd9jqyxSQhiEq6Zh8i2FzbfFAeXjd4f
H8mM5OcqjR9ZnTSnEVzWguWTtse4p39SXWZqpOHZhiDJT9674i5ze+M4DM7WSs0QEqRdE9AzkaDP
F3HsFXf94Dj7ckreyDEyQmjWuPOiBKWdbEe6g0lzg+kWngP9qiSy/MQyplshvee1NjdtwwbI6mkd
FT1TuY68clyItlEKUnFGfvg8dUycaXxWXO5CzL1JwAvK1ZVFCDtRhN4+b8ZLNcbW2c3aDbvPlekZ
PwuBgZgat2/CtPrL1GblbABQr+vodap5DmN2OmMXNx/CvAcGKB6bJPRuK3/COAW3kOWQ4CncxUzp
kdL5W1VE2U3J43zB6Lm85POZY2qXjEn/ILvkxb5oso2AzreQTcRN2UnR6jeKLg/FTCmrE7XfiQbX
V9l0omAi8pZ8j5Xcfoi6UVwzrArSuVUWKvLNoIdLqQ4KpmccUJP9OksTo9/0of39q+tr2NdYzygr
Uhv89N93OphIouL9AEnr7oeqiXdu53sH4pfZNjK14CiiqNmEtZGcSCXiaVQa1XlyawfOoQp1RgQX
jzfztsiK7JC7U7sPefy3XVS4t0Yx4sk6Ytc6VC2kdXQfV0whgCmbQn0o0zvg+6gO3CkDVBvH296s
610ceO0ZWAAeA15av+p+flQrnnTszHadljff4hp7XZR62cUg7bpFSKVu+7JLFhVWOSuNKOpOs/k0
YSnzKwMYh4s3x3dKmVe6Wtvvbpnda6whFg1BxYswlJXA2vDDpKgsZC58DXp+QxEmxQUjym5bj+3J
5VHaJLorNoOFVkZ1XGILdqg/q1bzpttZ/JHbR1SaBHJ5mC82uedXJ4SjX/Vac53gpq4rAO+3LlZz
XkxO0A+U5kKFUbfIGzIBFcZtOF2k7yrM0hsvZ01ig8NeU15YHKbJsI7AqLRl6AntxQRFSwzEJVHp
aUzZ60YFVxKF1gTGUq32hCkd5OLindoKJkqy9uyIG/sua7r4YEQAwt2sH0+ZN29fLOst1sqAsox2
3Gph223sgCWSFo13HSrdHx4yOexnsvE6ZoBE0hSEbJ333TPhCRIkjIjmhbNbFdmdLvAS6oZmqzpB
unMmMKPaBDmOv2WyGdXWPnsmYJFIVAEIMsqLRz2CRF8ixx8iz3+wTLO5ONC7kjK+EQZM9mqmqg5t
eoymSt+QQW5XUtyFB0yxtEVU7aT0q4tncQZ1tCd5tekg6ziW+aCqfU65akHIFAMyq+7ThWH2Ytd1
WrCaXC1/pRDjnazLcKk8SjsKI/wZzXOuha9v2Sslti/EYWFg2bs+6sfN0Cf5NdCFR7yya37YHh5F
IELfcZl+r9TIeaxUc4JYnLy6I/6uRW54l2w+jBpsLT3mi4pdh65AoQXAO9VOuQr92rvIgZ5nAxCN
Te/mq69UMP2oLSaW+VPksNQa7Iv7+dmfH5ba2iZA1dCL6RnWarhyizKnVJwAIDWDrJ97I731Yu+b
kxjeMTLYX4fN/WQY0UKf9Nup8Q5mVvt7x3Ph8lGgspjGUEN60g5bL210LA/T8VzOh2ibj1m+ZnMc
bUt2Cksq9/VnGx8Jox6GD/JzE0plFirstmslxeu69YqVIPbNdJkGE86ZTNSmYt0NzCNbdVTiZVrZ
2qMdB87WT/A/5SvP86qlL2hm0uXkNiy4VFyZJx/1SGZYzjq2jWEprASXC3V0bouq6/obUnL3FrTD
rez7OmiN+68hjasTVwMnTAFOg5VZ0zy7jWjwejWjp74uimWfWcYl8UK2qGgh0HNvYmOiRICCBPQ9
abAVeiUwYW6PojbYAhKhus/IM91UgC93sk/LDPumn8AYU8F1wcXJeScXtcSMsPUD9xoYrJIjXf2u
KspIiXkx7U2FhSD4dmb3cQ5NVIpgIZi8AK1KX4UaIlhHDjQLl10C4OEeVXp/6CbDXiSDW69sNPRW
GJGQDDJsNMsh30VTzvNQqgo2ShPmFqHnX0dHXAM7OFIbHUAJjxUCLEm3gRpf3BFPoyRZAZipaK1C
JQarJkpq60eMh+LjQFyDUEhbPyZl4Z68xHzg+wMWc6Sah3JZtwuSs9MR7BnzzypaWQ9WsYtbVj0J
YFlUK/tiGAantvwhG/b/0XZmy3Eby9Z+IkRgHm57JLs5kxZl3SBk2cY8z3j68yGbm6C47X284/z/
TQUqM6vQonpAZeZaKwzVfeEMyUJBOT8kgQ+SSmtHkAnG/HCxqZZ91FOX3oslRBycFsx7S7kRSzlA
p61aqPi2SkebhOdUN12Xvl2lRpnsi566K/wTzUJcT8zlkm8i3lep2h9SfglvawvJUJR4YPrWPP9W
Bt4G3nUH0gppiPnWqm1+ALL4EWkadCkLvhaF8lSbR5S/+MtcWwvnqdhatzjpCXRNRezq28oE2dWl
NlX4MTnOKqpcRQVxkekbD+o0WVsDqYfHkFd9nJwpvVI4WlZ6MINGm5YUwj0drLveUk1+punc9Eod
LE5s/toD6rsN+98no6DQ2kFH4rkkbssocU6N3/AstlzB/NTkF6PMZWidO6q806HvonZP2pQSRQkS
clDSX/0kTL5ZCkl+JBnaL3zfa9s29oNnelGivRnX/r2t8qaIku8crijAdyjG6J3FT8sylQGZArpq
LY/sALg2XPro2KccYugh1R+M5ikyG4CNqp0CMecPHHsxAnOqV6fXvo3YcD5rMMqXM/kAM7FShEoU
41GGKgQSyNNWd0BV8c1Wtx0Io1Gvrse0Ni9xg4Yu2EgqCu5h71DCrQ//qmaekFGZN54/FS9aaDdP
Q4N065gVL6bT771EVR6XB3W/a7RXg47VGxIE/mVqlRmSaNMQHzK9jCHY7EdlXxYhMoJqmlKLLX6g
lFec4xx6Rj5rESdmc3y0YAJC2j6dj5bnu+ekVr6EMfQ9AwhJs6ubF/Ro6peCbqTSgL2pDJT6xTMG
SNKmqeMblqlLHfio9aRm/Na/QyVpuAW65d/lsf27Ns/xa5DF9XWkIpZUeUGCujTlHnNooivxgohA
uSo0S7pX8PqKtSPjojyrrqk+8ftBGwvm0enBLYbwPNgcNM+OMtMw2FvGlWU0sKD5qg1iKmmuMhqY
duDA7V8yUglXdOKrO/L6eNFNOpYFP+9K4likWML6aNImupe1utcHx1Iru/1lbUfTGb/25PmWYJ7w
GsQk6YwXb9KT+zPhILtMadPiBwtax4ME50NKfXNE5liC1QBx0xqlqONl7TiiqExB+yjBRt/qSNS4
/sWb2g3KmHZWXV3WRgOFt56SkPwTkhkZNiqsyRFJtyvL8fr7PpicA8IX5Y2bnOk+iV6UZttr6vCi
aE7/ktXjF1BU3m1h5uNV1QPeVIxxuEdd+RoaVQ/skBLZF1urfUcJory7mHrICu5Mis2+Wuoou3Ni
ptE8PEGtOdzLHnkNURvn5+jo5uM2c/KBR7zIgW03Ts9BAPAb1NuPnOTU97IM9Q1dHtZ95lvxVTS6
p7ads4fOSn7p1CR4BY8MUY+pIXgHU9JrnaCXRK59OoiX5gF0P6rUO4m3MOvnrCn6hyByjS/d96bK
gis9hCaqHJCgg5+zhrq5QpUtpsgJlfU8nbwSTmQEj51/XaLcMZ1MaEr17YeAD5dmpqF/N5E+CKwn
HxDmF5t/HgVZ2nhHL/hi8G579NPiJDPFGsz7GIkEmcVzXtyhuP5DZjX/aODbEUrRI5Trc111Z3ek
Rie7xu0MzRadKbvYVoz7yVffBlO5dpQhuF/NPPCXp9QPfpGg1Q63prYPJyrFnxxFEKsIvIEWWIMl
hHwEZx3bvRneb+f3HBitWtN+AQ9/iIZ2+tWdbX83tzQ1T1qu3qo66S56p3duzBk5nOoQMTJA8DJU
CxOIXEFq7vLxzvkNd2ABEZv2fpUWGcTTPYCSTw4JFu/QKcEHL2CfgBL20JCVIPd62bVp0BNroDmP
O0DFJFimOUeqKHob4FPMT+kyyNXqWONWx6e4fxCybj/TEJ8gMMSN13UyXWPWO/2DkE9brWv/9lX+
7d3WV7CGfNq+Qd7m7eX/7Z3WbdaQT9usIf/d3+Nvt/nPd5Jl8vfQ+qk6dGH0JKb1ZazTv73F34as
jk9/8v9+q/Wf8Wmrv3qln0L+6m6fbP8PX+nfbvWfXyn0DjVPh0axhSCER7to+RjK8B/mH1yUoliF
qvrbqsu8MxFkkV0u88uCD8v+8g5ilK0+rhLrX8avd11jVOrO8371fNzp/3p/DjMcvQcz5ul8veNl
18t91vt+tP5f73u548d/idy9BQNhVQN66e9//fVVfbKt088v9G+XiOPDS1+3EE+63PSTTRz/wPYP
Qv77reip7+DiRfLAjKfmrhtDZ1/TEY8AK1MUyKEMMPOGzh2m9GihbFK5/k5xm0I/pg3SiU3t8US5
uCVwnAJ64mhegUS2rU960Y7mTtwBivFm6t3S8wuCTkz97KXnyuMpsNRL/ahPsHubFJXQ2a62lBlo
vSQ5fbZIuJ6HEc76DfqC1MMRKX67tMY5UbZilUF33haupsvqZZ2PyqWyrZv0ux+hQY4CnLXNsyw5
UpMiH6VmxRNdmVdmlbd3kC3lTwrZlxvLax/EJ1EVn1zErepxByw8f5IwHebXTUiy5SQhCHXwiJTz
aMquEpCWBT1cZqxt1o3+4d3Rp3lwLN0nifoXd/YmmJd0/7cgN8jALYSLM51Y9IEtZIsyd3QnhITO
e3OvDvM9xDYVQoqREPThLstkrQwS573vYlUJMnIm4F2tBNFi1DFVALmUgSyhEwOdwbUOl6DEdW/p
vpyOH9bQefqv8A9WuBZTdzsa6rBRmjDnrGnadz1iendylTbppu9Rovlk54Eo2vF8ynvo04KxDW/6
JICt4V97SIQMJcdbWKDs/rja5CpMnf4KGOQfn+yySdm457qc7ZM4xeSkwyFTp4XUebDomaROaC2D
UcN+b9fexS5OscvVOtBeZ59lOgsBnly6FFP8On5bK8saM/J3kVGjM51l44EWAKRJ4ln3NvDrNQ/I
bJMkQdZC4V1LCzVpO3s8xF7RPgyB2j7UWumcnN59EdNqh37rBUpol7MGoTJktCMfbDPot9OyUmyX
e8hOq1Hu4zrBdLmPONRy/gqjc4OyCjBduYIU6vENr/sJugsJn1duLr7LtWB2Bb0bthPdDu3Oq6Lb
kBruSW0NI4XJv8qak1IpCMJvfEWtf7pukShXtxLut3U/nlsNIsig6VG3iY037HSidJ5LdgMY9ToY
ZTMeLLL5YvoQ8hl5Lf4gdoFjfwg1FH+Q5QLEhr5gE/ld9I3sXUmTMUDpJnXtc7g0RSBtqH7LCtiB
hgqIw3tEaGsaSspDttWvPzX9JBnN5wcxOnNY3IB/tUiA7Ir33iA4jc6IOVE5WjKAfFKeIqqoZ8nr
yeBAoHVlp21/Ic0rZ/R6OFKkTy3VsEscrRbDHtaTBuq4snlcGAoOUVvHu9CKoTGlUzCnHQTN5cH3
6sdymOpHsWmLrQPUHW4bcrQHmYv70z6jGt+jMBNc93Yz3PRgn2+8YaFRlnnsh8bZ1RHtLcZ8d3GQ
fKIfYHS630KjjSjc6/1WVYJyt+7Q5fHbXp9syKkbZ1+/+2S21Ug5KjrKwstPg/xcfPhdufzagCaa
t+QQtA+/MBL5H36RLj8ygx+p24Cmpy0IP2frK1RMMwTGIFstUKOuE8orDOn71US7fbNZ5+Luh+Sy
4pNdppyg+yOd/1+boXORtDI57yoeIObMjJTbdcj95m1qBu2mo03kRpxiv6ztQeNsg7me9+sysur+
ri8rbQudEjytKDcjKUR3+k43jSiiCVhDOM5pfjUmWEZPbe4MN3mcczCNmuo6ntPqOjFSV30aLHIH
KpIsW4mpl8BEoArTItzTUXUjD3knJjdERJKH0QF6kEZTs60H0fFmHp35ip857R4wq34vVxnE6vqM
kO9q1y065DLdgruIUE+lqXajjaV1dHjZQPwwrgNpPf4ldH3vIsVbKgOLOzJRdNbe7ya2ZrnlWCiU
ZLjb+gLCGtbwvkHH8ecXFuZpRXeMuQXBql/PaVTB8ZGjwtdlEFUqCEvqcFGHXTb85qKJsK0B9T/4
77GR4cyfYgfna81t0iq8swONEkDXQI6Weg3ppDy4MuBrGi7uyo7ISNLp8GYrAFYVY5UeZMVlseyD
WCNJvSpEyWPZq4bHTNvJjvYYXknI5yXL3kBro7OsEC/ycbtUd5zRRmVsUQ9s0G7lv87+3Q7BiWhJ
9T20Y3g9rCa9r+qkOY16iOA2OJcXiRW6lp9j1X62KNPQ+qDoyLI4Gj9Jghlo9F4BDJMwXQAFKlrz
F6+gDcTruDQ6iFfWFh11yDcaXp99tiZ18g0CZTrgYZMMfEX/1DoVbwUFycWbFeU5qk0amhrtGNPi
AVkzSo0QlYDgWa5Wx2oLFy8dHNrRjkErSJwMQ+u8OcBu/D5T4ZuHgSLqukBu8WknucUE28lGHBK8
3jtdXhTdV81tRVuT4ZhI106040X2GP8KDsprJ/XXgD8AxcLI3NOAr/1aWRpNVuX0PBUD+DwlgdSs
D6AMzlWH4qfq3wbprD5pEW/YZbnsmrd5fT2S7/1nu/qocmujojjOlofHa2twraPm9yCz6c9C5Fzp
byI9Cl7RHrgOKrL9rRvPL0VVbMeFGA38XHGnI86yCZYoQIs8O9to64rXQ1SDfwpbile2BJU33Ig3
MtUPW+ZTTqGYPdy2+J2SQkqFwSvooHe6J1VJ2uvODe1DRsL+izJHd/I7vEakNH5el5FjHcLGQjHD
hJ0KkdXZqo7ynDwj/3w2nXz76VkZUCVP4LOqGmcrfvO+2cQTNfUHzzTy87O5PKpT8LkyigYtargW
jBRG9tRsTmjTK8Pd+5SiaHArw5w714Cjy1tb8ehVG93iqtHc6EkGjwaPMqEXT2ZwW+iIObZnozeb
BJ7lbDxm3dDzJcuCmc//k4PK2raNIu1YQEWXbKdWPZVt59xKyKT7w53tzsd1gY4q1BXfoKDqZYGv
Fta2taroEnO575zcl0URXjYxoHe8DycKn/IqHNrwr7zKtzYSKwNd0+mO3qbhYC7bz4oL+7aZBM9K
ulNjuF2Lrhmep6DWt9FghVdiG+m4vaEr6ncE4oZnMVWFCVVQpt46i2mgOx1ZbZunyGVacuh7Mqyv
4pNwE7m4rZcB2WlV3zxNmf8r3CHD2UPQ+Dz5I13ocikDX++K0p7XgM9R6Hi+LZUYmfpFG1QbmUN1
Fu11a+4ve64xWRFP/nZdLfta9fS22WULmZeZ86IOdXD8FGI3Kr+ogfdLaNUmNMmeeXJ7JaJ3cFa5
lGGdi18ixe1AlfUWKXN7jby4JJSCxLTVAnhGJEj2kKv1ljY0dsb2L+8mkZxRQ1gH6UxU9Wa8dyAY
3CGpmexl2nshtt4Y76FZdzYDHBSHTw5/SNEfitPrz/ZiPIVlpp3rvE7tjWwyus/6VA53gR60NCdl
zsHjZPloq1m98et5uJapDEnnot/Rxzcyq1C/feyscZcnYXhfLDPPDIJHgJnrkgoWjtsOYTl/QuNn
63UtLANe9l0D/h1t4XiZ+YjokP3J8uXGoxkOhybK6FOqaqjh2+GxdtTwGSAAfZX+swxGbLd0EFn+
KV1sbkOj6jzD+S9eqvXdfR7op8r03hboPS0MCPryIccEFC3bO3MPbeyynN7b/KYvnD/XeKCBtHfZ
zaMEVH01bYM+nK5kOrdlRzOaHW1lqrip8ZSXX7IkfbsbKm4V6UvbuTbSNqHrpjBI2riLWgZcouhZ
o+qzg2K9uBVbhIbyyFH+X3Pz2gAodysGf1kkUTKVwYjsmD6aIth9cqxTNLTMQ2ghHF1/MTS3vB0n
I3gEVUyxCVb+rUXj464dmvlAFT589t0ofFQjd4MCXfZvXllrdt5GYlPDDZ5lPeD+z+slIoSc9hKx
3uH9/uJc96ApGC5fmtA9KwIfEMLhldQJRP824J1bV2n3IDMCiASs4UfdxsEpXnqsNxLd2ZGznUJj
fJChhTX1tvSbvV6300NuA/LIYh/pnuVfCMX0r35j1TeXmUsZrVGscZPIn+PdK68u+wtvSkrsw9pu
WYumcPicI1Z4Ra06AOGUAr1JyvpEuyDcUjTAPo3hNo2Wgv9iKdTYO9lj/qe4LkGLXndaudF+XRMM
RbqZ+uBtH3FArvr/cZ/13uP//nq6fla3aMJX+yq1UOJs9GOPNst16xs8b6V9b9xMFdvw6JUaN6lt
xKcRCHC+OMQ0iPcSI+EVoJy91npgSZYlEil7y1QZZ5UWgQDCpzappr0YxX25o4SPgJD2gK8QYXej
5O1bupzo89mUpjFddXO7V80qMrckNcxTVGUWrdt857cBP3k3Mvfk+1385HImd19WbXv19lzjj9E1
WT7ljg9IcO92qYsqZIvEzrtNXRx2VIPMqfWLPYd5x7xcZsX8tdet8lrWyypZoPH22fFOgRZlWS+O
oc/cG1ufFEQlR/AcCJXRK1HdzO+6ZZ+m4hDbBKs18o1Aa//3WNk4jYLvjg0jWm0/l4qhbOXKpGnl
cpUvtjJVrGe5+gdxruMqdAWTzHTT/SduLJnqtPEqeUTD7DtnltjrsA8+8GiltBakaF4mCNTdak5Q
voI13phmRo/zaBo0MMfPxmJG1jVBpJeUqEytCug9HEkKDcxz8aprJOHJAkE4ugTzRH/ZY+aZ5iF2
wucAsNIrQ8LH1uQ5BoULG6Fx9ViUzlPj2/X1hyngkOs+gNDkqDTexRtAVvYY26Z1I3olKLE+WpPR
nUXCxF9ESppIgQW7ivSdIxomY2wnNyj9XhbIKhlcI70slZmsH60k3ju00uxKt0rJdXbTsdAi47EE
aLXvSvJkpmUhaLzYfAXlurKwm0uIOCY2QAPay0+lPv3RBZZ2IjVsPEJqelLjUL3VutZFKfx1Aiv2
2C6uqWuVW80er1rD8aItX6HTKVH0Py+RJmAtutPNYiv3XF9MGsD1HdMWU9LDfhZ72nrttkLi43jZ
an0x4pYXGDvp5YWs2xWvmpc413msBxAmcGI0lvOkGyn9Fa3+4LYUjvSb1ahNM323cl6UcHq+iYS0
/hKzbrE6Vtu6zbxsM/M5Ra54/EIK7RVApfLSFpN1LDqzvGqzOn1RZjjLaHz88XPAGCF4UQekZYQK
aFLByRgQeQkZoBraxs6uso9Tc5lKsHgleJ2K99PawqY9vaXHejssem1ZQj/Q6Ltf6W/V/FOgQZcO
iAeWr7pEv03E2sjtGrcS3YxIkdfGcC7aP9PCMk8hFE9nkKT8V1VKCcGOMhSoYC1W16CoREpIvNMS
Ilcy1A0gqYvn89yOWuNk9z9KD1r7VuJkO5mTROqAQqOWNQXQtQdJnwGDZjBmLVSuxoqE/czvyLa3
kMP6M03N7Ew3cEnqM8qyc0NH1BYdYEQ5l0WNm3r7qOsinq1yRzFvq1IFtT5MIAAXKallCmvUdO+F
fhduHcSAxWupff04Q1V+CwDvlVNn8bXL4nmjFZH/2nW0I2l9Mb36VWRtENTLX30ndTdFEXioKDSo
4FpgdjsDRBNlA++kOQaSbwtO24xj/zLVhOoBGpoP09Urwf90bZoG0dYZOJK3C/rT6GiPMWqkwKPI
c27the2E8hld7BM1w/MQVHuxjbRczmjvLu5lSdYXiEkuO5gAuvaeptd7t1bKK+hT3H0CbPdXPYm/
NEAMHtW+0u/Ry0w3Ys+z3txlKm3k3tLUC/yZRzPtqz9X7Yk/QINSSZb8Crqt2TSB59/RCzg/lUr7
KPZAz6pD6psWiTFuEjXtoTNpJ2rh2XyNvhlhPP4+zAFyBXytPfZlO1+hflJdqWYWPHEcpIfezu3f
o296C/+JREJvNj3aMbQwb0/W8E2CfMqncAeFRQoGKiVrVC8YPjECNUj30+Skt3TjOfd5hcKlElj8
mr1fBTmpUrFF71er93IVj8Vtl0OOFQX2Y8jT6zXvReNOBkDs5p0V++rRTo1iEav+6JDpFPuPZZm5
1xK7RsDzTibMoue0T4MnyP3yZ61O472v0vZfNADHYqUst1bvpD/aMd7O5jR+C+I63s810q5rRLOU
SP5jhPBEpXG0zaJw+mYGCoCPHKrNI+w2GZ8iRQ3v/eUE0oSes7PQwtraYRuSiZXDibMcQ8TvB+Ab
lMg6e3CGdshS4xCvl7p8aBCYn5SyBhSynGk+LFv2pgY8npv6to2S7Ifek/A1Kq98mmhMvB5cRT+M
c6l8IYN1iTAA/WyyCeIhOwYSlVMf1ha+deTnvlN61s4w67ZP8ChOd3CfXxk5L3urFlNxQLtu2Ems
DIaafofCDnHIZXnVRTOYShQWOZQ+cLjc9nNNWdLPzF07OePXtiEPVxhkR+amnX5x9HwnEGjoUTkO
I6eyE5SzqzvaxrVt5PkQDExDrVeeI3+a9rDuFzZIGWhxZQhtVT0p1jLQa57xLcIlvbWmDqSg+y3j
u5FKweKR8AXT/neXeTBB8gIcFtxrNY2P0fJ9DdmXRQ0ntTjWA1zI/5j9Nj80ZTBB4Mow03d7npEb
Td3JuRKTYcAiDn/lTyF5bIzndArNzQwLx25du8bJVZA0x/h9q09hiXuveFqGujqUK3q8azNr17Z2
/mCVKQdNM4mPtY5CcaNHnDTVFOB8p87Xlln/NpSZd9B7dUaKAH3AZMyaR7G1Xj9vV+HAv7Wpy1oQ
fkBT1xjZK62bYduh37aTwuNKEH0pW36oY4aoFx38YfhFqpYX94U7+t+vL+VN0zAACcuWXdHZh77o
fnGjHeSXG0sf09th6vtwnyhAPREe/DxNFpQxaqnZDdp8R5m9h7bL95h8mb3bZUeZiV0i3uPFboZ6
c/8eL7eUUO+bXUHAVC6s1TIUpW/vm76eN6tNrhb+zFu98KCxlRjLhZcQvP7butYdAAVJ5JBUwe04
JM6+qBZh4feYdccW4rUj1ajfUT6wT1Vl3V3+HjKF9QpYNH+A9V9Ele0SJiY3d/g+f196mYrnk42M
73c/qKuNpg/qvmn5ZhN2gbIxfqehvr8PaC2mhxVBxYWsvAmqDPVleEIlShY5QQ/7wuL990Vtk9y+
lUq0SBv3npkDdyuTCQ2poJg2SWmPKKEyD5DHOfQTpUSxKYvtYyCo6z3fVot4Kh5xkxPWqCySf6P3
2oB4KP7DpPJ2reST8SDD3PbOzhmQkl9tNfA6SohqsMly1eRY3Ae7YREOk4FsNXyrNTnvfPRhcFyE
w0I7Me7q8ZsEfDB3vXaAzjbbim3dg5wcfU+N41z2EIeda96tHvCoudyqe78fXUDpYZ5N9DJ/dvDM
8YPSa3+9bl55fAxKs+PN5+lXMChBCbPQqkFqWD8aegHO2jHvmxyStWoZlgAxSYAMsfPRJKHLQpqV
rcvCn/dat/95r6lov3pRrJ1cPdw4ttU8yRBrhXkMNL9707VpC0iR9Nkzr7tF0qbvM++hz8IlR4WW
zBAM5tFXib7MSVxRi8+1t2gHOM5DwVHmc/R6P1mhLvuLbTJH72Fkf5l1pfYaZeHrmETO4zjwuFcl
RngtU4HueLNzBoXW3AqGJ4s9pLC1s0wkKISZHiyj+RKZ7RvQh2j/mPR0TdUWYLBth3TeTmv45MgK
WQsC+e1W61bLrRySuLcSprVF+OjX4PyWPVSQVzcDt8m8pbKl+jl64CFNFvTpP4RZj2puOp3FJEMJ
q9PRmRMdMkfCyDzSaRETp1rddE4UpzpVoxk71UErevtKjhKJ/MTJpQxwOPq7VtO0jRxTxCbHErla
beuKTzbZwKTqt1HdotuHAEBpGYIW7ANpGGBR57pWU5QYFjox4K5vhGHFVO8tS4cis0dc8KCAnzzU
S4F0TsrsAMwgOVRLNXX1ToH+Y9TooKGkF23BKTn7T23yMhVvScnx4l3b5KWdnipteFn7yXHZavEm
M+9ktA3JboEiQtPoy1zC1OVrMPq7vWZ98Tv9G4JM+b04u1bfQJKnv1QZyqyTHh7FHGYI8RkDONxR
j+wvY6E217laJjvxWkGj7AMvpo623MB3qrcbXLYcnU83oJj44QaR27gHqEzpegXm0t5YYbJlStpF
pplFQ9+k6ds06U/KlLs3nT9Fu8aKot8qgByzDv8pQnDmYdALG1KLIvllVOpHCaCB0oHsIjDu15XI
A4a/VRqHYM83v6ZzZh0Qd+FtZcFan44Z/DARb7t+aXZZB7HlCK9Ab5sfV7sX1cOholGSPBfiYJ+W
ylSRZsplLThd9KLeN56e4og3k9UFdbnpFn0KGeyiI1Ell3VMC1a7DKtbbNMchLt5IBEkjs9bXPYp
awrFZKF3hl7bN+swdH1z6ktal97tAd1IN8YI0d7uX5dADvu5+RBTtNF4TFrvN1EehitZv62Vi0rx
RXjYXtSgxV5lRwkSi1yJIjRC0fotzzarOUBQEk47iqw/bfphv9X+06YBglh93kSus9VBTi1nCjmA
WL5rH8cx+XY5oix2ufp0/gAo/BXRL/pplwj6y/RDFI9ki5fpGussu1Vh9O1yAhLv5TzTV8OOBif3
HBtZRUonr5+bFACfqsyAUbLKgUe4cl4mG2Q6hDV/ImHn/qLx/UkOT/Nv5riuz7pBIyT6RcYzf/Nh
Eyqt+rvS3ovO17LGqvS3Nb6m+DdNENXnOSmQXB+m7ZQVnIrJaH9r+X7e9JC43NdND52HGnD6CrP5
W+PA/QBf5LRNG7gcnWEqdlRU4ntaj8dr252Uo+40xaOreRUnH3BYhgfd8kIeNkXDw9g3+tdPi7S2
VmBbNYvHtob3wJ1059ocvClDdYIHSPBBtXNIrNz4ktTjXTq56Y/ESEBS8vT2BL9mDcaUiFBRjS/1
0N9J/uyvIt73+NsIQGyIs4MC3rld8gu8FNmDNDp0e5Xq1hdramoAYOGLNFQUoWqfRji2Lm0OWWnQ
6okaxsEYYa/q4Ns9lkbebwu03k/SCRHn0WVTWd/uZNOJbknZVHooAHY6l007DVH3GNESWot5TFGd
4SFQq/wGbQNOIIiTXaZg6JtH4Y3VMJE7gWFlMYl9MdWxmt/IFu/7iAlBz60TKxp/Zuj7bZoeAV5B
8hHczLae3DeLkF4XhvmPbjmnt573DbFjf5dy0LpEWK3ab0KadDw67Q52EwOges+nQgfQ3BdlquFA
Rm6S/OlqtODBRuZS4egiqynaVBsdzoflBzmwd8U4k16bsuw+K+ESrRe+t66KRxqq/t1R2wpnicUR
kFG7rEh6j3fx4gji0rzRDXiIb0dSVVnRqM3zW35nMJzsMFKgFr27nd9P6vc2eUUpFA6iPlS3kTfN
dxr9TTcA2KEIewvI+2hfpwr9fErsHqe2O1hq65ztybecHemS5JBDpEiXkRZd3JGiO+eIfw/0Q+hV
pkDvrlMdELv8y2iz3ht0/792I0wfqx1unL2ZJuHrX8Tbi12PvILOxgYusgJ6jzSp+ZQuOUmZq25Q
bygbWwjakbvwSm3cmHbWIhlbGa8NlZe6JQlJcuAurLtyIyybk5tAaaXAdyhT0zb/86JKM2nOy6db
klQF9LfLoMBTSXsh+hnt/C/b4oiRKUMRZqDtSUUHHXbjUnOrm7iZpsdwGfLR2jdlAbv7MpOBhn8z
anjoXCxe1qn3HbVimUHpCB8HnX1IIgfn1RSPdXYeevVXMclgd15x7ap6e1nZRHV4ndfWH0j0dGe4
P5Ex6sakRxy06LYQoVvUmIaSfPtiFI9EytUlXOZmkP2Rp6pKv0wy3nBk0vbV3A8b6bXUBtA3PJfj
kbnEyJUMsKTBW5DcrGboe+NuU3bd24K6QWK7mtX7RHeQMlJaz+E7WdH5y3W1v5+qwN3FiTG9NH1I
HtXyHnWVXq5wLGEPtTXlLM55UFUAlQiti9d1reoK0Wp/K16Xn5pbe3K+gyyeXiy4oJ+RAyjquu62
Ra3cVwPcYhJZWKCzqylXr2Ufveaj01jDtBev3nTDSQPvChsmr4g+jvgh1suTbCsRdEJC2KdUTzKL
cogoOXJWN7IbOasOEvtqgkbLRm/URA/P0nqOYXOo/+IDZqXgEUEThRLp1cAb+dqARvcWVDZfzXVQ
vlSQY2zUAWW2gj+aT8InQC6o2alBPF51QU7DxZI65TitbaMorGDFY5rpRWhs6GZIbvlRgq+lNAHb
KKazi9tY26Z+9lNg6CAC4FfZQc0rVIAtqm/KUoLzZ2uk3XvYev3Y3olJnHYDgY3qmcNBIsRhdxA5
yXqxrZtoVkePbtbdiV1tlAFJGjSzwOtrN3VX5Vdl6D/6s2JC/SWUVkGmQ2SlwZE6+/GPjN9yyFUW
T9h4XKIFkxxstIM3YoS7mXC5vIRCXZnvu46yFPLUO897DYt2ul9TAJNiAgvwI+VKEgfiiBpzRAi7
qXd8wRoP4kj1hpp3ob1CkJGenKLI+eLz9KOZdd5d2aJrkFkRggr+PG/V2olf28EtNs6c+d8rt7ob
BhLym3H+VnLg469atCBI+uqPxMy+WEOSf+sU/mvBL0+/cB7IdrT4No9dX5AQMC3t1g3H+WoKnO5U
qd6AKq/+b3cuRvPjna3lzkpY3pVTQZ6lSL9RtP94575LvsRlpm7j3OyR/s4PkJjBxj2bytEsJuW7
MfA+97pEhwy7dvdQ/Hs3YP77E3V0RAWHWH1IIDTbOk1VfrWa7nVp2mb9n1AbUemck++KpqivQe8k
O50P/UOQ+soR/HZ8ipK4uR3beN5b3ly8OKEPYXRoar8hpPH2MjRehuIHwW+dQRLw08uYZu/fXkZk
usVPL6PmwebW4Dl52418nqsB+QqKENkLVLDFo9HytbLMTE9loJcvd6b8Tkw8bTU7rzG6o0xleTjT
qyTT1hgvy8F1O812WQowAIw5pMjObEa73ggtBOK17JGjFo0JrfWMnoD13AdLEgYRpLPY6iBYun4X
ritIjp/pMMoebf9tOZJg1BMji2yC2ak3XWu+Dc1yldD+bis93aXLzI76mdxKapA4XTyQ86Dao6nX
KiyVOxFsMDWyC5RA5hvYYNHUU3+IGXVRpGKWKNGpkah8nqabslIfeW7xt1FZwoc5DWZ90y8MKjLo
bd/zfAwZdAT94/XqQBqBaPU9ehrrfdH6V8h1dluD/Nm1FO/SBO4rGCZcyFDpsxYvnNfetRT+Mn1G
jteFXtb2/f2lcWAewnDj+4N7LCKtNnYi/q4tRjQV3KMIu4tYvFyJV4fFbdMu3qqld6YbWlTXIQm7
n0PjRReW2mU22eqLUNiKb5mtviVSfY/8eR0Cw5fI0qgNgGS0hfmDNe2TFg4leQS8PA2KcYxKdEKW
h0UplctwiTZbA5Qvpfl18CZl2k8lT79DaF/FpmLQpBBN32js2pWpl7xOUV0C9cMu3LRJ5MFkUaUX
uzstDGOuP31b7Gu89j+sXdeS3LqS/CJGkADta3s/3mheGJKORNB7AuTXb6I4mh7p6O6NjdgXBlEo
gGO6CaAqK5PZP7B9k3iHIfaiNGM7XbqUoVpE9jHCbbBdeyPtl3vdBLADnRaLLBeXyMLC1XUSlRY6
zRMEYbRSPGcHyu545e00je3LH17SS3Ru8ZDhBH9n4J/WcxeJCz/27JVfCCQ4tTCr5K26q0f8Symt
MTCc2Si9prjh3WW2yR/AsrM2sN5AM8XpT0aG8xop1bDMwnaOCRQRaR0byL4UgKaL9ki9XeYcRtBW
3EeRsGkOMg+QFj2JHHPQlBxxMOCR0nyRizKFglUvHqqxrkG/A6BSzWPxUIK4H2Qt/nJSYJ9d1nyA
pmEYepvadt97UxyraSiZ/jZee1CnhwK7tQNNmqBZNl5X6V+lnQnMvdKuT/hV2pmz3HREc6LeSWfG
qRfZcTjrvPm1l75N1BQe+zz2b870XcNbLT3JYxF7alm4gfFoROO/7kbF3m3y4+4PPyOBlrtqG7Vt
i5QfhfJBuqM/tMBB3I+VGh+coePHqh8zqBriw9mA7pvj9PLJTh/m8Je/TMAFOg2ldM115XoIEIHE
5Di1gh1H1rkrSMLzBdmuHX9rIpbA6gWNu3bzYnJXnYBC9h8dlp4/w4q76nwOiS/DEjd0ycvsEfWr
HhCPv0x0B163YAlO+Wxdkl4mGaukBW2K64MC7XfvWADsnrnfrmY+RvH1CblXvj/Bc4Dd0qxxwZJF
IlvTiKuza+QPkcz3hgGWTVQvJYs6V8mmg8ontOR8tu8ms76YOlVriDw4mj0gBjrTi5W2vW8DULxx
p4Zuq/agjry19xZqyOZBKC/uVy3EzUZrCi+QI+0WRhZUX7oK6UiH5eKYh0P1Aj2y2d6MUCmCIJG9
rtOm/lJhr2pZZXnPixBsRfkIpLG2D3o4KqCi6/AakqsPkds/Q+SiXEF7L32QJsItdEc2qW2jttHd
/4+fUSK8UJigLldKWMuAT6Db1280ZzsNY/dqMzEeRxOYZbKmWW4tlcQbpRIc+hXrfgIJdgARHgME
eZumTawtCV1MHr84Vmnep7lKb+OW/UNm8vJj39wWtj2+ai8z8LY8Bx6mNOwH7DVRzezgJYB8vPNA
tlKIlUKR4x13oE+SQKh55QF1vSUPGmCPCHdqAdgHsukBgwv21jkO4LMoBogvXYO1W7wALt3sw6Fh
a6FDXx7sTud8tpc4Fr1p/7/Z5ZRBfbYOF0KJ/pIW0t+kbCjXZSHyJ9AY8h10KYOlCLv8SYoGRcte
5C2MAM1kChGU0DpH5Gxx8PkMubxQZ1ol030KErIIWycJna1VHpXskfUyvpNeJ3dD6vomwnBud6iw
WGYLaUXh3uZby2nb4R/qMErQXR1zprrD7A7ZPujNQIQKYKwaLCxTpS52XPYv3cpVtnwxjbaD4JTK
oGaCZlT1mmHSgAysbkKVtIK4AkpZqJkrKJhFjnxAZjq483v3TGb8dcFQFAHkXqUNpvShgpZDCGZH
vZ41voX22G3SDOe763KL6Eg2LmJESKAF8GkZptX2uviGaq2Lej85UJ8gBRZ0TpB5mddqGsgQg45B
hnSywe6OM6QlN4POsuW96u7jKdx0vYhuyNSbPvSORfMP9ZHpOuhq+31Qp6b6aPXyH/L/vw6Ke6DF
wPaAH61vfcRJPXUTJBGgHlUref1tbKKjkWC3+VCEXflYpOFPS++6aq+JFz42k2fQCfK56f7epN6r
MyJW7fnalCkqzqwsqleBsQ9tXVmsuD/dohVRnfHw1xb3imIhM7e+BySELZ1csDufWeMGstLNCURw
w0G2EMsJPL+9QXyZrwwAJp6mGkIaY1k33/xa7FsLeNtFCTg3SAogFJrzb1DeEa8u89gyRbptnnIw
NO2jV7xPKScAlnrpvE+JkvJThM9u3LXy1SjZAGpG3I2owVtA50C+Fi2eSXdS2/7qV/IJNLEBCEuX
qsvFhrTBQoRVzq4HiosaxMlrajZ9A6FwKHKSUhhphlU5884fdpIWcxHAwGKcJtgLnv0CssEL3Ngh
1p8FpDrmm89d/4uPCcDPYZhivol63q/E5IX7OAjGVw9y1r0sq+fWKpNzBobohYKuxyu5xVB63IMj
GDqbtreo2BDskpSFW4FixRUKk+11LCv8r6ts6le8zKD7Qe2xs3vQitj2WkFUCLqg7rTmprcFlumf
0BmjPfHWA3TV3dDdh/1qIvvkWLM/UdyTydGAEQU7VtVoT3YyUed/tf8xPz7jn36e3+ennzMgRMfH
3JI5mwBVbRvLcKEW/nEZQGQ7sv6mL1LwvtfSR+qiSL413AvTNbDtiP80PUhG9IDZh08JhF4SD6ow
Cd7S/57qavmYbh6egNLXVTkUwrUagl06+lPUVsvA8rMN2Ug7oQfz6UVm5oIPDLzYWEq5HVl7pEbN
GTcm/cxeOK3fnz2wzD/FNX9fgJPq3W2GkWm3oCv7M1hD3Kf0l9vUqX/N9rsbDS/DCP9iF59+PuFg
DAWmm65yoEnPa+8ubmP7DmhPifphfNBL85R1YLYgz9bm3c51uQ+uRIZDifZvphhUh6IB1y35jIbj
LpoWaDqGHMvso58A9mXn0xPM1eyeyXA6gTbilrxpWhXgvcXn5JDZqoPygFqxQyPfZdDBfDYrpCRC
L4zO1ATV37bJu/jBgCLdQz7y1ahrXNOMM1Q9teWCmtNk8R3ImM25N1MCQBhVFDvqpSkFBDfO1NRT
jhk4+WjKAvQ6WR91ZycKQYtiBAhWiCWjuIm+tE0OmDjk4E4US+mjaoImXhxtqGmlQh6ZCc2ioRbF
Y4S80YOdzaEUcmhqUD5fh7dtbS4Dr19bHYdKYZQEd6pGqRrTaqGVHEA74XUAGvcD2B/+7SH97tgo
LPV/eAA5hbC4Tnn8ZQ4P5/eVijn04bFnydkaSByEVFxu4zpp2v0hMTZEpD/b5n6Q6oNkv27AAusU
hrV1ahtZCQZWU1QE1yePmkiZzE1C2BCmRkhnNl0xNR+DCK1DXh8mapHrx0CGcoSTiFBKnbDyps/S
I+QHvQdAg70Hj7FnlHE1Z5DEepAsr/014ttqTZ2dZwTnESGrTneSqSiyS+llDKy0GJ3GTrJGSX2z
oeG+2Vo4iTbf5tF6EKQ0toD3x7dkMv0BmyoQP2/pJ1CD3x8F9IAX1EtzMOTgCpMNd2SSlYEKIuml
O/oRoK5dHxzmmgCA/PqJwOwD1S/jniydmUP1afoWJvGwpwBcC4Lc7VT31RzAkzHvLlho76iTPmTI
xkL0PRF39AETaYeyj9+Ht3lVrYTLQN9cpP4+xjoA7K6/74I6f3RYUjzm2CdxlaqbqOb4jDvMXjpM
tDvqBEJ62nEQJSxpwMdwvK9ykLiO3tp3y+TC+QOBJhgWoRUgvRPYd8B3n9ZIKjdSxd9Ag/vV7aHv
A6KRYJ8LqDF6WWa9YSD108CxMvyVkwA0U6wMM2F7R0PwLaMed0iLWxp60d4hL+wswqrJNj5YCyRk
kF77NOZgO82QwdCZxU5LuWg7kLXsk/13f+QMzyxoRL9H6bIChDUFUkFH/v6IAVZeXC15jITGteNT
sLChSKAnwapZxHiHD0MJLg0Z3kHFK7xzLWRZsD0OtgNkbO/AEYCYv4vSL+kHJ/JgYWLdqv7rNDpO
sswC4Wr68B+hJ91k6Wh24EZPSb40B03p1A00+/QT6oEheNtDvTscUPSmT3Z4L7mQ8Yu6PTUbZq4E
WGGfYpw8sG35txstFYMDBe0g7/7qVuvZCMj84abPMfNsZKeHGr3dXh9Ks/UDGJWHVAI4AWGybTel
6RG6YNkxtwx7OwKFcCNkCRh7afkPfYjQdc2c8guLxZdYyOpHnUDvLvWUWHAFCHQjyh99UH8ZDVF8
yesigTRO6j2MDF/myhDZDQQq3p9SW+rzU1w7TtbIgzWgP36rufnOGgOlaXkEZos4Yj6ZoQ0508r8
zUaDNAWHH1mQ2Aj8dYbY2wNEYsqDg5QNhHkc+4FsUfvaSXu4lxaWg8CB7HAzgQvr6g/pK0AaWxO7
1MZq7ubLy9BNEC0t7VtnVO6B682qC+zGxkrHBGnsqb1Bsl0B7fq7cRaPJyPXnsnaPqjW9/8pU/Nk
guXkeuO51mwJft385lMmwfgcd/Ub7ZFpt0wb5XGA2Hwbmnuyy8C/EdwH9iGbvvQRZAeu4V0KA2u7
zSB2brvRhioPRvlcRVCqgFSEtYqRZ4TkXDJdeNiaS3Jwgue0q+2lKFCs3rRRtmwnM9pMsWNfDCBu
54sVMHEKWns95CHCW9RBLhJyS8sCX7IN2QbU/61MJ44gTNe3N4MEXUjnpGpTFi3+fnVpIADZjgds
GsdXsOd6kKh0jEOvm4xt6kB5LxVoaY6OD/U+obWjrXzyln0LCv/JMwowYVU/qpEbb/rGT6v3Gwv8
uGkLQRDHQnaxsDLrufa7biX61r6RFrQF0ibOD0gYgNEhnIJ1xaCKkFhhscwqkO9E9tTgE4i73gfa
G0AetE0LSb9Emdb6P/uQI12SBGwnQntfJ6M7kX8tii7AcYuf6Mg5lGK6ZcZ0IhmyNGHjre6jEyb1
NQyfFn04/ej738aBDwUs98p+ayDLsADxkXgQPPQ3ow+MjQSN4ZklQbzu69Z6Lo3+a16q8AeLwYOH
Xd130D3zhdKDDPZrEMC36oyCngTMmob5PCk1D4Ks6jyoKRHQAtzECIf0GNeOscwmmSwRc0qPUahA
0k49XZiM77fUNaUmAihOPh24QgKt0GWVpYFC8NiC8Dq0wOJTEIJBw8jb5t6wk2pZVq14G3N54zmo
9VoM8uvQ+t0PlEz9FL7jP3sZBw+zr+yb1DNT6D614oC/bHVOR87Wre17DyxpX+Iw2k46f0QXWY4B
sDUCdePUzjjSxamjDhZloD75fHQLX4wHanUmFOe7MZi2BAkqFXTKhwYRvRkhpOFDoGT5u611wUBB
otTkTH7qYyyhjmg+8vuP84HbKzr7aXcC/wbKU0zPWF0jLINtPoIlHZgbHaQpbIACS8cFVZlGR+sL
DQqh7bS+2qYkuFjGW41j9yH2gwqnZNNQ+BtGq7mpZO7ejDJPULkbBwgXgDgp1hfqAJNduOBOIbaf
vLFbXjVjNpyvzo6nib3T6uGTG4Tc47Vy8gZc4C8giAnObVk5fNEhHrAPePhSMRZexhbnlhXg9xuX
g3xsdkHN1bRI4tDA22XMV8ATQdTg+n5SLKtAZr2mF1NHdnvs7UuRdflKamfqCTNk4BZmC4Bg0s7O
f7z8aPaccQtkiyhL12yHrqZHjFiBuky6NYn48NpFRmklNlB9wGboIaSB98lPDFYpVuToxBbKg3jl
8T2z5WybZ+BjtWsg02aLRV7lkJuwLPs2Tqd658Rdti+4M95MEIKERlxSf1GQe/SMyPjhy3rnlsx7
67xcLWlQ7ib1TmYWmEeCfrzhmHIelJvumd4IdtHtECNy50EhcG23QTKuGRT6FrmuVHB1pQJdKlUv
EbQKztyWFnA1+mgPrg0B+iuUHoCQ8d0PpyYwl7RVDbw5Qj6Lj8FmGcst9NEgb4x0zg0ww+omT2V9
Zi4U6luWuxDfAY+KGTfjoQzMO2q52kR34C3Jdr2ryxP0UJqEOgojSjdmBfidFzbF+yxBlnUr1iOS
Glt+GK8LGwdNlTIQEl4fhdwSfhogaHY0mxqTXZgk7aUFqcLa92W8pm9Uqb9WZlw8QMmNnajVhEF3
LuoevH/oo0tQm3LtAnGxTsrg3YbK1buwNPz5u4iq2uJcTfyG/OmrCPL4dh0JWa+vE8mwveWQLT7T
PAgOg35j9BIEmUCpUmn+KyuNf7Yy8W6dAeLdbQjWerK3ruMtrcZixyYq1BNLxLYbfetLJi0oWRfN
uCW3FCn0zMLBvpkGdvhP007MqBauBA0XTZuHsjhwggU2Rs93qBoM17kzdRtiIaNmgtj6p6bQTaIs
M5s6XF97Q4mghFn8jLAsPA3QFDq0KX5LatoC0fLS9VGIoHsTR3NEigq4RN00E2APW03TT02kDOJz
WnXp3IxGaZ6jyvgxz4SMxyWJiq/UilrHuQyd+exN0/TUFW13Y0BHjPqExcVtkwUX6lNALt42Iwdn
AJ4IRo36DhusXQiClafYmAxgisYN9eUDs+5dEAbSuN7pm4exi5fUV01R/OjmPyt88rYyAda9D4vh
QeZFClqubDi6mtwJsGG+S5hdQUsHfFGzC6ppau44d9RKiowBAxhbG2oOliovRRpcqEWDCmzQFwgQ
DEdq0pSe3995afI4atqTbGjSe0NHbYtK2FtsMAbI3Yhqr1C7fyEXJGXEBRoU++uALm/NLQoBgKDQ
k9Clz+N2niTK62HPAV1egGEiQCq7chdJHQDNXNm2sWCGIyCy1QYru5/C2yorw1tUS2a7GPJGC5N8
aoYyu6LqL9RLF3IeD0UQubezU9rg5dLgMzDPmwZgSjKdNNpdB12fVejHWAkobIO0cFYouAKGJIhM
dnTwx/nYC+QyBlqb2p9WfxWP2br3EASvOnOb9Nmwc1Et9BAJ5x+RTPn3wgyQOfDKpxx0aX9zSBvv
KRjLanbAwjvsqhGHLj1DhsPSvQcemUXsQtO+sKLq7GUGf2HtZgrz+KWqVX1RcQSctjb3hRTbFMDx
DZJR/OU66L2J3XqCSNY0lcd5ZVQswHckFiXK+yCP9OnShwC8iWGEyi86Gr220h1k3r0LDjwxV8GK
LAFj2OekZbkNswJqeI4dQNY1a9dOy5KnNsdWMO6i7p8SsSqD2fbPFmmsyhuTL06HoEYGfDZO2j2O
h9h+H6yqQbGdHh5C7GYePvlm84SUx7BOMuz2G42FcDU+om1sLJdef6GWZ4JNYerSdmmNFvAdurf3
5XtvFKFcvnZKIKb00I/xga+KjRmAwTQGhTViASiEH3SNSsZBq4IvyAPy9j64onAWGDxmvvXykfpD
cLutGA+mIw3M9MCOilsm9Vhn8XjwdFlF3fnFxdF31IzcEN/TcDhZE7S2wcIBfsa6lCdyI4/JiMpt
14Msdg/wUb/0nbxGxnM05tqAMEvKRWyZ8tYa/OoC7IsBNCtSp66sSnw+Ky1O+msEj9LgDoSA4DDP
7O9e67dHWpz6Jg4ukEHbdgIr/bJh0bABk16zum719ABXZt2RTBI0fRvT5wBJIzzaJq56C7NqD+Id
44flWCcIl05fWjALLD3U+9+AN8vYOb057FBeCtSmHuQ5qFtMzHo/KVHeTKFdLNKxEOdMV5ymMeDR
EpJAc+vD7rRO0a5ymR8KDi7FK8kMYKHQ9TF6D+yqZnGgjgwfr3WZ2cjxsxBKrr05nmswpL30Pytp
9S8RUxE4csGKFtQBf2nB/7VJLKk25ATW1vcxzK3tF+u7HWU7WRfxXV9z8cByDmB8ZoK+qknih6wt
mxPeOF+ocxKiOoOi+lwoNzvxMc1WUMaFwKJuBj1WwAXd0iU0ErzCdM+oUvR4EO7UQj3umoyD8w2Q
uOzOHr36kgE/uuiGwHwVjTJWZc2KPTVTZCygjimfUksfwYCzXQgww7yGSa2ArTD9vSf85IiqU3eJ
7dCiT9v2ecojcTaNMQCBLmAAEJLtVkbpR4dSN7Vbq93MqBZnxCuhiRY1SIYBhbUClY04UPPDzdKz
ASwGbjQCFUzNN1R2gGGrKr8GLmLqOmKemI0E0qr3LyooyhMq4tzVhwdSEigBSKRcutoj7EApTx7Q
JCq/RvX7HORhQHEOXETgSMYLybzvkExbTzVqQFRZW/copbfuszbYNIhS3pBHHicciINALRCdAs+u
l7jTAm+bcU/ONkdhdjs2wFxhKI1o9JwIRzZru5RTvqxcY6MG5wuDptY+BR3TotPMMM4UVkdqQqSG
Pzl9+96M1BhvYpQqr1TduruqgGAYndVd/Na7tpTxig7y1EtNOq1fne1OhkcEdZIFZbU6uwNVcFIM
m7jxDYCU8/7Q2tw/mkBtzdmxNAQll0KGlQaQnVJnzaji7QgM0DzTdcCfcyJSBFXCVSqw7WEZgG4i
H9LbIMWKpibvrg4LmIAhOCrmv11NQ+JCEsHO5TLqsj5ZeiJvV4nRpZu5XUWT5iyP+X5uWyEW37os
LjRFmbvp7ah6nA/1YODt5vkzlNiCpE4dsviYRzI9Ybfzfpn8BGCfP9uirMC83hzJTiO6MOCgUTWJ
aoZfPA02n4YQgsEeail5aLAF2RzdgX9/uSwAilpfaUDoDmF0pFGBtBNx/jA5o/OoWsBkxvimB+Xc
I1m4Me1BH9Hftto0cLNeJFXvHcmjQEZi1bRQQmuMxsWOCqWSbQ0OKRoqICV7QDFWsKAmSmKty395
ksfr/jYGxKVBFj7oMweV0lOdHzt9iRVHux9FDszQlB/pjrpLu1cgJ+YKvI0fYyJyp37yrKYKfD5/
3lK/0Qz1GlJa8dbOonRFuuH7XFeHVficrFhjynMPAP7ZybJ0lZmMH5Vb/mjDtD9Zsn+/RIndn8jm
+uDXc+zsSJ2T9ujB1oA42ocL9ShU0IHSGbxquXF3TVNNgyeO5lh/aT8qy22kGchEaSq6GB0oKrUX
tciVBk6imwfOGa1fc12n/30usn888ToX+/VEmpkVBT+iFhuvT7yM6hSVt4Tg9T+aOO6wp6TDa+Xa
i+3E5yb1IiEuMtacbceQZ8XacI+l7dCxBIgdss23PgAq+8SyDmSjS+FWqGfWF5QZgKT0RXQ4QYC3
q/XGJwPwez8xXqquLr8V3H/x8UH4Biro+QZ40vnmty4zVN4zpDIOurvQI//LFP/vPpAAQ5UX+LvX
Tu84p1q59oKIHnKRiU0DndqZHYJ7UHapKtO5dPiVn5n/GE+Mv/xtUOizZmaH+PcglVT8JeJ2fJIF
ii/73FC3dOliL4NW5vJqmRCIu3VjvSFPhRZ9NTWbZVFZWyvGGdWV1vhpaNYvjbAuw3nKwQJXh6l0
UEI/Qcf0butQWNs0BBEs2WxkKBdN5xWgBi2q9YCa+n3otdnzaEzbomYAtWq7ydPgapdR+W73wNi2
r4Gve3ZKnCE/7Ff/3+1ljfo1yl7NiS+dvQLlJTSZxzlZVoO29tQHzeM1f5YNrN4Ojq+W1/yZRAoT
UdjY31yTYr0dfckiWx3JNNvFsgxRUUY5t8kI05Pg1eP10T1eONu6FuPyOk0TDp+npo7RyuapaSIT
VM63vcuWk4UKwdadEBjMAEm5ZJXrLo2mzVEHoMLL3IM31LhHXctTrm3k17AQCopAkGxphnksTfAx
iwS7Dwqa9KQfF2xP55mupuucdZxusd54R+oEDuw+cbL+NKCMf6VyDztuvZGZdx5Y+KrRRmpWm3zw
TO/KbARVl27SdsUpIuTaZJgeyeb6IDgAKPyGOmc3Pa+LVPjmaivYz+u0xuh/npYGBQaCWYlsU5yj
sA2iaQcwWlMnXbqPacMWR4Wxwq5KdYazrzrs7Gg/40fAQVCT9jPUdP1BohAJqYlrk3pRy4bvS3ry
I5x6BlQQb0M1fQ06HIkizxxOIBTHHo/anjbSHV3isIBEbNpsaWgIlnUsG3oIta8zhCUI/vnQ3P9h
n2f+9JAxC+KF5xdygxDHsFde9MDswXzzIMQahE78Pe+TYdmoxL9AArg7gcYD5YRjGXy16jM5OFAl
XpYeOOVrVVXnAjoiK+pwtxwaU9+g7Fyv3FrG50BE+UVMwB4gtRV/d9njUFnTV46i9BV0bAu9bQ63
SBEj9tBCuBNr7viWm3a7iFMe3RaFa1+oA0cA1FboDgMldnNHZYB/OWSoo1D1wbMEqBUdDYFSrbwn
m+wcoOzGYbyvERnc8MiQN2Em2I3VmHet3tQmSCVRS3aG2BhgzIciMEQeI89jB0RV9lTUci10oSbU
nZ0DyM/nTvInO11GpJYOTuzu/rTracEObRxKq9t98td2ekA6GeKIgpy584/hqN5F/tiU8493rbch
N0Aii+NUZdvrtAyY+nPiy2VttOrsukjoKGDyb4YQyzUKzeL7Ng0A+y2h2KCaoFhatlW9eG2DMj7Z
ZG++DxSAlMX3IAV5UuH2P3u7WKVp7kE/9B7JoASnlKxdVgEPfyJ1Bhh3ln5T8T+o0auf7L4f1wKv
xlNtFuXRQnZ1M/k2NpUgH1hEud995yxaGlOW/wQH93PvjPZLYCgE9xF5v7iGae6himpsPZzJ7pLC
H5ayM6230R720rWyn6Y3HfoxqN8A2oRAF9gPvb5dCDlMDyYrkm1o1+mh9tr0xvZFtLKCQb4BSb8d
qzT7YY7itc+S8XmQasTp0ypOgdXbJ3yzy7U3eOWL1yMcqF15N+1jzxfHuomdZRUlPSiwnfYY+9b0
0LXWA3g6nDdoNEPNKbS7E/TDqnvQtH0jO34ZRGWGWp4L0NbdNa0AkDr2V0aA4joQYEYXIy/ic20J
HPY5H741ztpN4uI7wDWQydIOrHXHLWooxTphaXGL4pfitgxR4IWAQ4V4vZPfWtBe8xdVjp94ym7I
hBouA5lpGXCxUEa5i4wu2UgN+sC/2rhjfhYvEDaWB67XvbkjRLXAFJa31BJuWJ5zJs7XQVmJVX8U
MUg8PyYqkDBe4cuUbAyCiGBD/T4x+XjCahe533wnsrdJ83FWaT8eu3xROJrybSZ+m6/kQ5dP7UpF
07EF1rW3/AMkbBaOCxaPMuOXGbMwQRoDwYFkQxiHqGDtGQUaz9RJJldYZ8aHd/8WCHekySLnaDS+
syQ6CrtsXsvYtu4Zgmanv9iHuvhsT1j36mTtu38NANCS2CvwuXkNwoTdqwjVVHMkqwiH9p3fFUmQ
k+eCG5QwCVSqloN/oWs6cE+E9i3+MOXTAEmmXYcS7k03cut1wos36j3xDUsY6FPa1DiNvTPdQKXa
B1EGCpL1SOR0yyelR7YlAkORW80jycEJUQRGIzkQFTd9AtFx79dIeqbpAaJIIx3hm68twEfkgJ0e
ai+idR419j0Q4skG/4zgJNMYfMMQr97xllfICwgOtfDehB41B70qZ+l3SBdtxsqbItQkijU4uqzv
iY3KQiBmk2dnMuUqYJLdlDIytsM0dAe37sYT8uwQH/fK+r7Gax7leUPxBduIxzAFuHch7qe+AWNY
5VVaVcT+0hpmsfzbzzb1/F8/W1SZn3622DAgsqtrv6h0S6g2X7ZcdIe5OEs3gZrvDlT21TLjHnUk
7b6SaSoXiKyCQo7CdX7j1WsegzFgNrpI2659JYwF0tgFTq2dt1EQM1sKFeKvTsa2jLFGR85p0ipe
Sl+K3vQ2bQSxc69SW6684mAAEnKWbq/OdEeXPinBUBa67uraUdfht7g1w0XeeGrDk4jvfa8S9/6o
S9pGUP0CeXJCiWf1Qh6jzRnym/wJ1T9yCT326KDwKuHXtP6nGP98S04TnCgF4CWxs5FK4NgPNroR
wV3H81GDEmbrWsOKW952C6sDMnAALOjRdQCRttPpldxCEzSnTlUhAjfgrBHHXXfptNsQoZZPD/+b
m8I3f1sAiggZK69/avJ8i1Ju5PXwzdswR0zbXDdlVi0T6Ia8pEVtHlLmQnbcmMwvpqN+jEng3yLR
rG7Apo2Kde3PrcBdtr2HzJWeNu+LLfmPifc+bYm48W7KUdkOam0w7G58YMaWyC7GezraUrMyk2Q/
H3x1Lyo24k9NxDLjfVKbyETXqC71Cbgaxc6wsKzBWQdFYJ4cQrtikRjcDcozbt+fCHWaY9QhTpNN
rDuhyAT0EjmIqk8Q6AzZJqpQVF56Sm6ony6GF39N3IptVcF61LDgEhfRcC7bukQpf+aAQcZ31YKM
cdm++3C375dV2yL7q72po/ciBf5LKC2kFZK30Frvz70MASaEvtSyKyHRKFOg+ZG6xy12Xt0GjG/d
wkdoUi3I2OgeuvOBlNmXtXdztVcWA/XH3NvzlVUBaKiwM3CwjB9b+qLhKyTOXWrjO0e3wn+oeJZA
4Qxxc7ogR5VJhHR/tTvwCxXg9SfLp5HUntLYgmb5kua6joGQEELx+sJyj69tlbnZBfRg3cYEF/il
skJ+NvsnS8O96EJmupuE5Es3GYt1jJ2KhzNI6J+mKF+SS0q2MSga6PcIe32doYnNJ5xOBGj6/L5Y
GFAlOwT6QndR6nQFmBRcGHGeC9Zk7abGBnxXezmeDaXzdtyRD5lsp/w1mqa8tsmHmmWZO/by2uNa
XrmyXAhKNhIJI1nE75cE0cgG9fJoZ8qvQTgU/ZhtGfWQu9N45WbIjZ8UgfwUpEzjGCo/AuTpHdDs
J5wdP0cz/whu0mDfiZ6M2HgGCpqfmQF+QMnFCKX4MTnXY1aAe6k37lCExpZ1JxhiPFm0AGNk8Y+K
0jVAigWwHzGEa5xQ/OiT+lsZud1rMyJvb7jCvMeGxwf3ZGvi/1imeyxaA1hwGlTze+naxeKK74NT
4G+RyPE03xq8Nw5Wgz1VkdaoJNI9dHElkFkjaPEUToNdzFC0BzqMLwBe3kGss3nwpyo4oViwWZLd
6EG+WDaivklDPt0GjsL+RQ8Q4ApAxqh0jjbqix/9EnK60iyeonJqFgqMfCe6jNLIT6a+XG3U7GXf
Lp2MbcoJgHBZtOfWjcqnACjY+9YPlyZrBHAtq8b9H8rObLltJE3bt9JRx4OexA5MTPUBd1ISJUqy
JfkEIVs29n3H1f8Pkqqi7XJX/1PhQiAXgBQIJDK/712y5IM5NPkHIq/AG4v2Xnb08+QISsq5laUq
qt6GrBzPJ8GvDlnVJOA5nM+ZzwtaBqJ+L4vJZE4rsEDGVhYbpyA9SIB7I4tj6NWsxipnpc8filZo
uCe7oS9lK5l45VDmyFvIVsfqwpumYYYqW8WgVbeEDE6ykalruCjMUexSRdEn1JbjCkJGdWiYHBBK
SmPvhnvLu5F7Sl88o5fd7zQ1N6eFVnodAfgRJXg1ZWGY4sw878mNjyvAwQvZXIq/6nc5TB4hu8jD
LsX/+6kuH/nTqX76BpfP+KmfbLDrvt136oMXYLKs4BKSL+TuZYPwh7nK9WJYYJSQXF0a7BBJ+jJP
/zhEli/NznzGS1Hu/fwBSUNGUrVROfz70wTln19Mfor8JufKy6fKSqsqjXxhGeppakPWbvOXuBwi
i+cuclceUhTRE86b5V7Rw/yuwRrSJBV0nc2KnXJTjCYoEMUrlqOmv9f1ci+KNwqmRjfj/ASAjW7r
TdXGcCX+PFYekUeg5QZbu7nUTwLu9pQwEslPvTSMyOv0Vh8fMydgZt4GnbWOi9Bdnj/xzxMTpYK4
jYZ3Lz87aTNWyaUarc6nkgcH7Uti98Ht+VRJqxbrIFTKcxdXcY86IkRbFCbag9WK9nDes5Pufe8X
dbLL4Bh2woPNcXKT/bl3qbPm01zOKhsudSUqocvI4IlH3s29LzobbaoAJXVZ9MzYvW81LLT7WLsN
5h4l9mq7oDG7pWwsDce9z4m3pGUvbs4H9S1OgZB4iHwBEc3aOrt1dP2ITEr5VkzmUbFE8Wa09jGw
2cmocbyovrbDBG0mV3h7uxo+SEC6hKH7MxadSMC5/lIle8j6tJxuYZkvxMiCIDGjOwT0jFMURvaR
AWktS3KjTKg5J3rz1o1+TKavAZFXuGW9dCwPFQM79a+qxJjX86X10vy5F0fqe53c6xLDegmCMVmI
PLVfzq3+VqjuQ9y28ck0zfiE7rV1XTfTlazCHCI+NQDxbz3GMlzzBn8pu3XdKUCM6U72kpumqnex
nvc3sjSEUXyqsvwptzOUNOYzy6qhRrPCUjR/f6nrcr1aOpGIt7KLbEjaFNJFDolH1slzBiV2on5j
xKvLp/p2q2/jAQXqy/l8PdH2tjqA11IdvnCUT86VYTUneZj8k8BFlNicFt+dXS2R4Y3OX+HyJ8Ss
KHvUv46Xqsyr7gbXDq4v36y1vXChIpMIJ5ULJvvWVuUtFMWyv/urSs0DRqohVyW7yI07oQFSq7V6
/qvkSe3OxXQvTdvl5WNFkzk7pQS3fvlLu6pTDsLpny8XjgApuv9tsr98uyEz3dvcf5HnOv+G7lDM
Udfx9lycCuOAwkY/k2n6va1hkqDk6fAa1c2jlqTxY4Rl48EWAoTuXI+fna7kzXFiHg7406k3DVJG
eyctjA8tQneyk7A0ddlYoroJdVNZKWaeLloM+B66Qf3YN2N2088lq3CnDVgRlJNLV32orKG6cxC9
apxYfZBVnYq0l5/64ZWsGzq/2KVhLpbnA0zNfxjUjde2KkqcQPSYV3fRXp4cTdz4QFREXciiPMDl
ZlEsdTjJqm4ilJgMXbWVJ4dtkl5HevZVNsqvq4TqFSlc//b86Y3egzYLrbU8mWPH/VEYxVH2lxs3
il7z2FavZWlgerj1bK1DToQ/aFIG/wRSZSUbZVWORebCqLzhIIvxVOg7OyRYJ7vIr9DDjBPTg6xQ
bDxe3HISO/kFkPUQB78dWEqypurDJxHq3Wky7PaumPo3r3fdZ6zdxzWOgOPOHygGrbJCdAuMZuS6
10WV4sAHg/oZnUIDSdy0uSq6EOiadjpXdzjwtWWJXggxmuX7ihsJtd0Zp3fB5sekPq66rFh8B9TT
oxozcVW/V/jahe89yfy1L7LPbd3mjwVJtl1bY/FDlNZ9nDvI1DZzwM9G/UkhyPk5MgFAxr3xLdaT
2yYZtZc2akb8QLXsZOlht3VKbTh4pRUTp4gFqoHG8BiPOONmGHR+mQ/Ho9T4FnK4nRIM5hb1Np6e
cGskAkrCzCMPHQVlCzWGfJYEw0c8KtBypv7SrZ/Z54lrk0YkoHbuZsG9l91gR7yfbZy7Xc4WRl88
KXSA5fGIzDf0DmWRjm+pHYAudbUnbIdLQIlququHJv5Ydsa1XajBZ/g8ybIAHn1sbU3c5OpIak0f
w89/HtknmFHII3PLB7at62KlRBEJIj9LPsq9zLfi817/i7pf9fOFKhg3i+S7PJti6eMVymC777J6
5xybOT4o5mTtZXrt3GqTJVubSgnN5M8cnewsz5KU9U7WD1GyyCYSu8eiK4qthfzAk5YWZz0rK3HU
daw71R4UEua8SX7Ws2IuTX3UIKCtucrHub9DnAyWGjAFUxqIa0WvrWfs/DKwXHSwyyD+N+V+GbUL
L2y9KzfGdgSoTJwf08kk4aL2K9lAnjA/hngI6qtoGlZgqLyrSzdvNIPN6Cf2cjBgc/YANa7atOse
g17L1qiUDZtzcUKIzbAqvpJmd49tr04IuCbXslFuehvBMEhdJ1mSZxti9f1shtq/n83XFX/TtVlD
xMvR4oXUzMJ+6Lp31OooS7VI6l3kptVSFuWGIC/CnH59NEoXwObco0ZAbGnMViKy7hfnOPeYD/jx
HL/6FL3E+7Xo0J4MRqN4UGL1SmozeLiT7mK4Vuthfijw6AvnWHR/W2La/WD005XA/HXN4GhfBbUf
LBtnMq7rONc/CuTSz7J1bZYfUKEsVj6ouWfZzUtK41oV/tbR8g5SvfVZPjF1jXFFSczi1AjRXDV+
56yEH4ef2/QmL3X3Uxcjuzo1U3gQaZI9zAfK9irO8dDRgAvpYWzt44TzWLVmvfkEfIKg6T+TLe2X
neEGd7Gjqpi5TqiM6vmEiXL83tfEkaXFjjFbqSRPOxR60f4wxGqQezpL1T5rHcIF7J1b5z09eDWb
ARd3B5rQvEEUs/W3NYDerdkYJGVbRqKGaQT6/va0dRlnTqVNan3WSzv/GEEzrmqLoKv8LZOgi044
y80eXHemK8xPCVq7mCn2n7RpEMs2jnq89Px+11idshNkOm97KOFL8nLTSzkM11JD281Q7wzz/pMo
E+wg4V8ofZQ+ZlDvoW6z51cFtqEMyY9K1L7XXVrlXiZEve6zCmUgg4ESikZ6kF/Zs5Lk2iqr1/M3
nv8Uq0DsS/ZIg3aHY0H0wU2L6zxX3McIwacDI8r8FPbjp7k+EbwttCAwDpaNVMqP9ROJjEWu1uWO
4W+4YcI/3Eym1eMPbeTbWCvCRSkGTAhkix2E06IpzWCb9yO+Zgo+CI47B7Xm4qXOjpNxB7atOnXz
pkZYn+wFdbIoGy51eW3Xm9LTuqVEuUm8G2vgk21Y3l7i2y71ih1NWwF2eJFImdaLs5WrVydya/U6
axk9fEXVbrPYVNbhvOdb4/uerPtVK8BS5HPASm4j7p6DQ+pgU0928aGqsjedKONbWNYbAnH9JzX1
4hX4qfHYOg6RPTWvN1liW0stm5SF56TqtSMVEWSgWJZNInLMc/yDrJIbe44iyz3SFHi5FhNGtIBX
N5HdwlaeCXcSxCXrEADA/0a3bgjk5Ed3Hn6zVnvRcJbbRYbJkFwoQ7w3hMJboozxQO9q38BMR43e
PJ4KR7PM18INopVqmunRjYVzFUx5vR7arIXrDV8cN883o06/jXnXPDpB2Gw9L0/3fmrilDafTPaY
dBzXw9p8JbQfrTx7yla2cMYdEoISoy43bpaVa882tbUs9pD37q33DoZubq00BS4+Ng9T5kHtj8N0
T04DgiEODyecQd7rSvtG8aJ9FljrX3lWeDqv2rlxmlPxdhaIFZDFXnkgusZV6EO/WEnuf0zqakeu
V+MVhssTQorVKSAYc66TRdkAur3Z6UvFRgChMzrtAzTw7mBoxaxN7RA+rLCGuBQtBBS5rvpNpPsg
pB3LXcazwjhWrR+tuvIfbLNJrrsx9pZS0dv6o77N9eQ612d7JiLwa7R8E0wJiwWPrfoZvY0WzL+W
3NmtNaL1wg+RmGH3IJwKwaF5qB2D975dgKKxrrXBfaAiXt16JLJYG06fDIEzz9COT9jFvNdLIAYa
med62X/KIm/tKxMcg6aJd0YfBhuSHOT1nIlxkVw56jaQQuIk2alx2jzLHkETGtsIc74Fk610eZae
bxQxbH9ZlsLz5MtgyZiOu9MspOECq8b9TF7Stvq+KFuJ+Pd7ef3LsP9L60/HXjp386lKR2m3kz8d
+pGkK1bo5dVABGCTVar+kAEJw+Y4m95y77YYeu+rPpXfdNNxPrSJysrSH7xrUODV+Zg2LZR1NsJU
ks+bGI1qGylBTuxpngO184SnnzeJO+lLIV4vnOkLr7pATGKflpj7GDCveyutMSge23cm9qUfngzM
zbv0gyFqwX3aV2jTpPomMQEXh3FZ3ECCz9bAnsqPla1+kdRGxfrCsBW/XY4R4RSsFM98aS1+TMla
A2Fcbi5Ftx7KDfbIwSaxff/aHKFemcOTRL/neYc1XeCNR8dw+mutZSETlp76WsfnDvrwIAZ1Qbag
BCHCI5EzwyQsbBTX0oYmnYvmXJStege3U7ayVtQ+yNZfHRtbAZmLNENAVcmOTBOYV2JAq5WDc1W2
gqnmXN9XFoIBY/NStk6uf2tj27nHj3aFwq2fngJ/JjC04TVK3abxJYNDvEJWw7hVClz/RsWOP/hJ
Xq1xkppuoHwlB6uIre1U5PqdHhXmsjOt4KXTsvs0yY1vEPvBN7rtW1D+cbgdtMA3ulhDyJ93BfoI
LqEYN702m84DPTB8lI+/rNeMzNraRXV2H3JHLb2D232VZRgjXQyJ0iJotmYbIIY7YUh0aVALA8MP
5Q4FG5SoClD7BFcWpRn2V7LYjPl7UVIPeTt83zr+WJStkYAe9m+PzScwOmWWrpC2vTZrO9u78wQL
NCKObE6ZBjeyLDdzFy+fsn0U2+G1yuRT6hlEbf/VM/PgzuoH415M8VGKIehZr2+BjUYb2WtMp6+w
9Pw75rbnXrJaG3V6DQm95pnrn+dCv+LcK6sLa9M6tb4mQglAeKjEU6ijDcdz7Z2yoEaPm8H/Bo4M
OSivCwi69PrNBFQcc8Rav2/yulnmajY8R67+2rl2/FUrGw6f81BmUrJUEvGb5WK0OvimwJDN55n2
a7RR+pE0SaeGN56qvCaKZ5wnlF2sptd5FLzKaZpcIDiwXBeO3sUHOVlzDe5ByPDFWqp5SV2vdvCS
G6XiVTErf8n6Zmihdsz1Ru8sL11lPTadCS8Gt1wg2DttIc2kTzb24pnqBJ9TDxq0jRbbMUqC/uhA
oAZq0ASfI6wBTIH2hmaH3vbHI2M1nO6yVH/KmNncIMGU3TDrzW5YgUQ7c1A+OnoYXulRuPG1tHxI
kqi7s2IbQEuPM+hAzGVZeULsZKvSmc217zufzq1itN5qyB9XTI5YtViGguUlETLZV24QrtuYfabc
ylJYutbqt3/897/+98vwP/7X/A4YqZ9n/8ja9C4Ps6b+/TdL/PaP4ly9f/v9N8N1dMc0DTQsTBf1
EctyaP/yek8SnN7qfwUNemO4EWkPRp3XD422woAgfYsyz4eb5peEbl1jp7uzqgJM+vsmHqHhtq39
Ruqc9Hn2pVNW53Ws3wfxFYyVbSxnWL1pdjugZmZytKYg3TpSVw67VGMRjGW4PbsMxmHzQxke8TEA
CHOZZkSxGa3IxqQYhKBMJDd+7H1fJzuXabIS3OMH7IlBz84bM0uHG33eDFFTbXIGPRSZ/mhNqvYZ
Mf10Z3aCGbuZWhV4JKc7d5HHys7yBLgpiMXfX3pD++ultyzD4s4yTXLQlvHjpUceL1f62rYemj4c
dySBfVBT6rRODaV8qWKSJvN0op/gQZeOUd3JHhacJ6jaApjYr3tVmacc0sD57jy9mGU29KHFrFg5
mGYdvCRhpa0iPe5vbCwxr8oCnYyR3NTHCdFnLq/1NndFfxqM99xVeDiN+Ml4LR8ztRpv2yDSD4ah
MeZCabD/w33p6j9fHEMQ9eXqGEBDLNMyf7w4vROXDtD57OE8SbcKE15+bnwkQ5GfcJTtTlD1P8jh
MKwzZSOHPFmcewHXyk5jgVexFrivxIDbtWWmGappDExBVmPWYJrNs9ZWN/Y8R+SleJ9FIn8ylQLL
oKKn65gbV7V9Fyh5dQfQfkPC3nzIZzX9Em1b5A5i70rWIRkWb5sC/UfZKg+owmFjzrr8RM1wra1C
A96eni4JTkX7yc5Q7fcyKI+Dh2aG3sfVsvZgEQbNA9715sNPfQ31rra0vYNzx09Te+kwp7Wme5gb
pf3c1Pmwk3qCHkx/xbVqhF+r3k0fm3lDpLCozAgBMAppaHWLDurhIXWL7FFr1WqjqFO+lq3y6L5P
zkfniPfenuONRqGJtWY08Xfi8l1jz6Oy2mxkQ6mJ4D/cEYb7wx1hCuGo/DNxzLahIdv6/Dh9N1Ix
smgjUjL+g8krCvs4MRx7FXllyTMMy4+qW2uvchJmKN1w7ZvecFQClymaUmEFGcU30gL27BIrzWPP
9rByt3KLolg0s9tbCAgQ750ywlwmLq/kQbJBFv9t3flkvoi9bV07oGxG3Ul2dj+pV8Jw1Cu5Zwyx
Xi6ycARtRaJI7Awn2l+a/9LnXGFU7fY/jD0/DvvzxUQAyjKE5bgaQnSu9ePFjINKqEkqvHt7qEdS
sam7UOEv3Gmh4gL6TtV1l7jZSy7MtZzryh5VFcDS640ehVuEZ0kjFg7c467Y1eQZ5nG2mkfX7zaQ
jG66FvM2OshqPD4IOqkB4TR/ypZVrCLvqon0pLpxuJDBFtkgUuW9gexMSJQAWXfFaLNlVBRo2Xhu
crLAufz9VXHtv9xiumEL01Y1JHeFof90VZhRGX7WJNa9wC73Rp8NM5A2iYGwzS63UhPVt6JoNRSn
0JqS1XfSyzmGBlIuWdahnwcx1kFKXkore/YIDm6wmlVdRQpa3Gm9lFDA3ESeAytk/8qcEYORv7Xb
wn669Kot0Gm2wLqxn0NDhRchihEq/k4W27mud2AoBaP+lzrZr5hDTefOcz9ZN9YOU21Dealmee+F
7U/GA8MwviKaH6HUZZV72RKWeGx5FTZcsvW73q5R1xjkGu510GrzLTB+4nYqNpFWT7vMBKgy14t8
sBgjCCqimsKKH8F+BzC+6Sy62h0etJlAUkBEJnXLSmkuzW39iINS0hCWwyIs8DPknXvV22PuXRzb
JkRmfmq8Kye1n5Osbe5lVc6ra5WQw9jIomxQEyhUQn39+3tEM//y6Lj4bbgq5gKuabAKn9u/G4dG
V/C6G/XyPgjUOeqcPUV1FX7OekCH3mCJOzI/IfA8AMDo6wWfCxQxyO97LwVppQ2+qahk2Fb4+OOR
btUJFjDjtZsqIRxXtFisPqqISSFXK4tOOK2Dop0eusBGVcTPNiFKoE9FruQ3yMQCNZ2LrDCanWPP
KjdzMa0QHy0dc9jJIkSj91PKIlbI6xCo2drRucslIyj0tHodTlbzHfUatjgzo6o6E4cIVE37xIDq
dqZemylCEjiBqWfqNW5z+a2nm99Rrwt/qNdtn7bnj5CfM0LMAfetxfaLptntydJc/zbu4L8OkHhe
9FbDKVyI9BqEgv2o+uXeCwr1BVWRZsOY6m1ltyhC/7wg19U3DninjhWErLeM5vVyWt2fiADPh8vT
Fm3uE4ovruvWmMCNYt04ll3wiOa6AT6HaF1l1/uxJiMArcBeon4RvjF9yhbpVHof4m7SVp4yJLcZ
2NBdm3faXp7JbMgAXs7Ui9S/d4sBcjI+WZ03LDVM4whOw0125o2sN6tmXNem3i5Va3qvkw2y38BR
uhD6+RxOuMXEqr51fCIomdGmnxCAP0hnyCZqrsxhcl8AMVrLyB4D+BPYp9pNpe6GkIC9quk638BJ
Pzlhfai97ANkhvhWMByeRhZGeF5gcG3m3SN5Lh87Oz9/zNOpxiag6LayaJVJu687gOOyiAmzflfX
YhO1en4iwq6ucpHY91qZJ7eitLfqONj3smoIvWblad600ec6zShrnDvO3b0+yY5ake1lsBbTINQN
E2svA0aBzJDNdc1gg43uBIRwJksO0m0vSqaewsokqJfXe92rym+dFr/q0eTAea29Jct0465U9Xpr
JLUCHmhCrgEW56YI2/z+V+dJ4v2QFuWWgEW3Ljss8bKwuC9mNgowSFySZyJKpuSYNtZJxiNFndyY
GAfIvtbEKOWEJTn5YXx28nw1jfn4IYohaDilpZJrYcXO7NaAoJHzIp3FDc2kWEEsGg591VRk4Pqu
j2/qKC+XtSrcE/qkwVZ3ihDHmXy8jjWi80AS7QdLI1Fg5YHzGU7VOkl945vfulddQ0ZGHg4cwD0Z
fhBuATRNm78fCfWf35bMGgyhC14MlqqqjCk/DoSEocpGG5QOw3iVEGvvkV6SlAHkpu7coFV3SIUR
EZF1Hd5RQdM9To1VYniDSr5lF+op6jLmA32Zfsm5KwGXGU+XHmD4fRLVXrizZ4kVqbPSIrLK+qdz
11JUpfURP5J7WDhijLv06zo9zyN00MfL1hjjYxs02p1sEGRA7v7+Mqg/z0vny2AK5g3zf5YlV9jf
vQ/sYQDn7Yj2+I5pt92ZScojL3A+RsSLMICuTehlXh76xNdXxqCXPw8G8ogiAeQvn/6gQM+OTFm0
/PuvbKg/zXNs1VEdh1/OYfAw/rLyhGmqYjQYRsfzhH7y7AoldD/8REw4mYPyqO3E29L1xPaPavmO
r1SgVH+t9tFtPFcLvQ0/YbVx6V1Hjb0ywzJDo2ktw5yp7YYfNBMtlzxZj0GNcDApj1UWq8G94pfv
exghGKu+heaR+aqxGue9S78Mi7z/sByX64dLJMTknc4y2GBhoVuuISj/eDv34zSE1WTGu9GD6mUu
dUxZugmrbZuJJgEk+76fegx1Z8JJ38Z3gN6qj5cenmJM5Ie0YdH7Hq6NGlSGcBiwcgoQmE5458AC
zYMHU6TloZ9bZVFufBLBozX414Eh8Kr68/isN2N4wqr6WfRXf38PaHN04cc/l4fXsVEJMTTbhpP1
458L1SIdyWT5uzOHSy+W54gMsX33RvMzEpdoqFTzJp78Gh1w6rsxg9OGQPUitlBx9NsOYT5hE7b2
NX07ouUcsF6Auvtd+dIuOWFOdb6b//uHGFYtY1pf8mKsQj9ofir+a/s1P76mX+v/nY/6s9ePx/yL
1xX//rbLTfil4oX/rfm51w/n5dPfv93qtXn9obDOmIGOp/ZrNd5/rduk+SMWN/f8/238x1d5FpiM
X3//7fUtDTNQ68QIvjS/vTfNsTsbN+zvfvP5A95b50vx+2/LPMu+fmnCL+0vDvv6Wje//4bt4z/R
YhOqZWu6pWuOyqK6/3pu0v9payajmm47hmq7FuMeSpZNQNRQ+6cgZMUsVZ/vHd3g3oE6J5vEP13H
tUxHZ+XCsOeqv/1xBd6jkeef7tfRSceewzw/3KU8jq4mNFbINqtW7afJtqmNlgvbkkhiInZBQ1Sy
RfweFkW4DCZgIWbTPDfKt5j4jSM6tCLyiRRhOxAxjkiMZg5WDqFSO8vOyZgqG7eicR7BFcYHPyu8
q678NrRkHR0Y17ZiHcMcro0I94lAZNiOOneJVuiwcH2XIlO4BcmObTY64NosrwJm9CF022iBkdVR
DeBvuEq4LHT7tR7iD7arnRKV17nw+xtDqdKFfSfWptejQln4C7W0B8xN5uxtml73GJwi0BypGVDu
PF6J4YNHWhH1HOPkjvcsxh+rHpn3KXuspuAbJkhHy4w+t70LuwH+auVdD012iEV1jNWpWxZNOi3a
1hLLoquep6B4DLz8vvMQV0mq7SiGdS2adpV69kcDpcPWjr91FV/eMovnJA9hvDToAedcZtvSTkTf
rpjgX2sZ1yn2+c6+XT0b+bogbYZIGbnveh312bFxqzWSb1sHIhEqjs9JB+1d7TGlQW17BZsFh8g1
eaY92u4Rtu459GoOiTwTBweX9GqT6gs7ide6Nd5osTJg/suvasQ7nFVwgEnLpSj5DsQc0AyMkp0A
Y+kjUTcElrMuEMYyBuuTZzdfvIrj8K4E+hApS8SRr8IsNfGQwrvOkneKUoOvmT4x7V5FRlVs4gDr
kHjw91aJG2cXG6cJT0t+Tm03nzgywNHLX9urlTejePJn+mEBdnpN4u0parVxUUM9W0E7OeHKezDL
oVumKIfDp1nERWbuzb5EcnZY1AAHFmHdH9uMTIVOorJlmAUEafHDT/6HmPUwHhyts3Lz7FuNN+o6
ibJdHvrH0ObW4f9t49TmorVrgLC5/VQ1TnflJv4XLwFl3lQgW2zwQqF/48OBqBPyHgFY0BoeHzZY
0bQxGgf1KBwHlU79olVf0A9V7lGlWbFqDgjwFwIA0Yp8g7c0vYMxiXhT2Xa4Q76pd9Br1Gu+a2/a
+86z90GXIcDFw+K5BKdF0KHdhaf1JL4VdidW6qif0o5nphLuYzn4T+GUHOOQ31flAgmT3HmlLTXV
P5VNFm7i0UtQBqoRj8z4M4uNHzGRG71i2GvJlwHf0KLIupWVafdu01Tw9EXfNkssz45aDuHTKcm1
J+5Xr4FSkN4Xmr5Ws5GZqfgGpn1YTNr84JXxHjSmv0jRAMX46tvgkhTUNK5KpREG7ndBAt/EiHkS
xJNq5Qfu0WH2W89WCEgbPbeI3eXFMk35rfysmtX5/GewLQ5sQavjNiXfWdXVcx8x61f2qQ81uEt4
xBQeuiVmbWWRXns6t0OoP9puFaHZHe98dTpM8ee49DexA1yg5Fq3fAuh+t+MSl21PQosISo4A7L0
6p3DDH/p2Dw0VQcNJkD9LgaFUhqDQsG7anToX0lAu+VEn3WVUARjIzGW0nvOKmC7LT+hbdiPWqUr
SweFNFpA3LnIO4flgOiTxXiK0R4SpgFaj2afrF27frZjPheHJ33BWLsN6vHaYfSMLTRp++IuKxiB
0hmdW6Z9tSji9LPCQDbTjfdpwcCSEW9c5nisa7W5JkovFprQF4UIrE2VqPctmNdl5JftLq1R/wZ4
idE1XLelq83PbAu7dQzt4xAxWOKz/arl7jdtSOKlUierOkAjDxtsTAHR3MgN5cqplWHb+PpdHEyH
KiDToZf8QW7wsa4ZjmI715Zjr1+HqLHx9+T1qqzbAK6GsUEMkHWpIBbIhSBF5Nz43pUIm3DhhvqD
YhAlaVD9AFy4MNQ4X4ko/qbnqbcMlAzqYGAewW6ixm6YiKT6IOy7LLMJ1jkfRGvucgcFYoTncF9P
q36RQ36G89ViD2yTsBYpqRUk8RADFtmWRKVBOrFbg1kXqy52EI8z3DtV1zaGfqvMghMKAnta4X3B
63zpw2JZBUX01mbJg97za8Xmc9+gET/Z8bTJC7wsyrH4XMSCv7lG4oyX79LSAx69xBnR8vSXTJYR
vWQs8WvtNFZxtPJRMbaBdoqqfRva4UNlJdoCdWcGC8u/s+M3eZcP7q5B7mIRVagbWlvixQF3wwjT
zc5vQz3cOGnPcIvI174k+biQLywMaMMly1h+UYW1O8tF3CtcvVtGZvhZ74rbYWxe7Tb7FhjpNpra
l7zkNlDV5E0oPIup3oAP0tJtarC0CDtjj7dBt3RcxUQWMLgqoxnbUntbczC3JaP96LV7xQ9B6mnW
certm74X+LgIRmAP+6gy8NZtSPDbdnhPTeKrsJqPDgK+pO/H06Sn42LKypewRdgJQ0ou/gzX1Acg
zrbFszx1VcXLKTkqGIkvp4yMhR2lr6KPn6pCHNQpY3HAezLmYRPiq2kE0dLxBnxUEAsCn+0vLf/V
MIxu2RXXZv8SNDmMU+RzF55aEnlDBA8uFoONC6zUJRcHdafJNnCwdn4aCvI/9RILWwYpFmfrtph1
CWzlERlrhgpEexZeq53AAC3Ldhg20zxAWgO4kq7mTcyiH6oDAIiBzKMfTQuEFtHDaJG5iIIe7Ric
0RL1qNv8roloNin6+wv5OuTh0Rc5M45knn1FIdE5rIs68kxLFMkfp7F5JiUeH/BQMpYZ3FPk4k5C
iZH4EMHGbXlTBvqN2eTz/I1pg2IC+u35WwJUxmvVY3RLcFZBbuW6xmEhVwIw7PG3kJyAjVLfwtbU
4ziJZ3nnuHqODzAax44yHoJMsdY2KiGLllfcBsAJAc/JqBaVUt/2nfcURjhgGSZ8kKNrI1yEiGa2
NAfUMYfAuwMLFayaCFmYACGCCCr3Gp4C2L7sq9Or5SE0rWJTCu8VQrC57rpgjVxAtLAXMMI/pjlT
pVhhmmXFG9P1FnaOrJlVdJiqqsY9lzwD6WUBLMZl8rwpMV+4qvquXphjlTFlWltD5x50td46TaHu
mIG/BCWGG7FPUqFO5eS4P1SVq677PHlKxLAKMKLkbBgN2q++baIeQu4kXXjVpB78ms25LGoyGRma
jwutmLz/x9x5LTeObNv2i3IHkPCvBOgpL5V7QagcTMJ74OvPAKvvUZV6n91xz3250RFokiJVFEwi
c605xzzFFO/S1JyC3tCe4OO0J4I22pNe5O2phNhB9NE26fVhgzG9P1lXI16S9qfr0+umX38Qol9v
Me+ZX2mgdCdHOJR3apCX9jwuYONlTDXLvTPt2QKVZXcnz21waac6RC+jPXuycXf40213lIfFIRyg
xZqew1LTEtvaxAq7k2nWqe6nqvf2uSz2rbkmeBbrdynYj6cpxxXceNmuvv6gVpxyXdIIZt4R1IsO
eencbxPKfBzPKOJKCqHgtN7G7Rt1jovbWXXaFgmSBLauRxfH7i5VH/fIE8OaSXsbXUIUiyQnansj
NuyTm/X2yTMR3djmdADNTsureAqtH/ZUhE/tqgVtveFbWTbDBaPfcFkesti+rWpDARlyyZHWoxc7
/lK5CEwNePtJNGTHrEvBTjScMG6r4eQZQqH714fKkUxx7Ozn9VlSZYoZv7Ns9CV9SnN7PKV6M52u
jzKHEDEnOtMXqM5pmfS7STqfC0GGIcGSAOF6+5Oj2e0O46JxQshhnGzN8PLN23M5RQhUi/h73s1A
o5IJKdOvh6YyfURUzB1D/h3RVPJEcKWdb7LYO+djmwRMcxTjnbvsy1xeMEeLc0NF8hRZBf5anskx
YTkFcbfwJ3eogsHNUMWsm3b98a+nY/XBQJGws8vOoZ2P1rrMu/HceZ2+lWOF+dCxAYaSruDHDpMA
VSTjxQ5jyPLSMjckgWLC0Kyz7nrWuc4L+9ej0GycwOwEmrD1tetb+jo8Fe1y0u3U3F5fMdYP2QUt
NKepJr/Haa8b1k04psOPiu9ZTVrzWTUhYD9Ls2/HMMxZ0fTDeaxHG5CuuODz8MlvGp8I0hS3XW5h
3KZaVBtjdq6dXn8WLbJPaobR/vrUWmIA0HG1dUbmZtWoyecsSfVLC2KZEjGFJUDY1Q4qUhR0iTF+
gS+/x4yOS9CSitbq9DnvnfxD1XvWNiuYIEBAZ3pux77Rs7djx37+rb7w1/L9dzGR/q41Ro4KWg2K
irbNyeJ671v0mSfkAmioP0CKL/Yy3K5r1UTNOOUL97lvmNUA+UcvRB6MmXD3+t/8+yY9ZKpamkNt
88+aljebcva6qj+0zvRiLfVt4zCZZCGI+wKQwka2QJZ6Oz4hs/mHjvpaHXxXqDDtVUElTd3TvPdd
QSb/wkyWoj9kM+vEdcHY9t7zlFGhR63iL6Z20Ggo/S9qX/8vZa0/qmX/UxHt/8PaFyrjtaj930q3
vxW/Pr62MRo22Cq/l8z++thfxS9dt//lcZHa3Cw96lUmDY6/il+AWf7l/FURoyT1f+pe3r+YBXOW
666EHEIJ/a3uZf0LpZIOfkqXjmmCkfu/qXvpa+vk7WwyXXoK2Mt09Bn6amZ9X4teShIIRdvbD4iB
kqBADHZsu+jYRRqYij4vtjk8LpMQ7k3n6Wpvj+UZS0y5K0cAEG2FfcJrCK7Neu1GZOrnb3vy31zm
8p02a/12nqd71AY900Y5+E6JEyFZzpy4Mx9IctnUS2necOXXm84FHJlk+kNpho/YPGwEW5Dk5lIQ
G08L6dBHrek7uZtsVcRcMgQDQnxTegkX6FLaDKTE0GEC9GGyy3PwMAvTRqMMv/7D1//zUr3uXM9j
cNBcpEQ2x//PUaKJOjU2pU59B7Py52YhS7Fe0ho7Ca2aajFlEOmxdx9rm94YP8+R1t13BKjkNs5s
IwYiK6PsdO05OWXG5FLRjev0F69qjgnJLkGB0JTefI3HcGgfpSPbcxjpmzLMU2o80AJzkT38w9+0
7vI/TxhHmmhWXKqvnIPv/yZpJFHhpZnxwIle7JsWXOvQONFOG6NjL4t+A6TOuijOj12lXPcQljVK
QJBGl8kMRxKb6hcalvWZUgJ8plq/Nd1nzBQ9hgVlPtoZ9Y2o0DeTF3Xb//zV14vm71+da4ciMyrI
v+m6iqqgcUgP/0GvXO5Oa7AIaNucfPUsT4gciIb4XCw1BJsZCVefTV+qFj/fuLMsMRzSRPe2lK0T
BAEURYweL/ioRvSl8eCDtk7OIpU3YmApNDtM7hCdxHeuMLZdOWrn2PTawHHa2U8T5Z1Cokp3nBuk
s5oxOBZXcsPSiTcFDU/DMaEgq8YYpwAl6T04lvLgGHdWhGE8M8vosKBLR6ITBnUIda0Xnn6sURsn
se3dXDcsoR0iCvaWvU4jlXYzTzWcrYSJrk7Byww1k+4RsF+vBBXq4rkeRNnfpAKkGEPFtIeCRh8x
1dOdqXXD3fXRqIZ7jAQKaLBoHw0pAW3W4bHUvdW+HHjjaG9wLz8jL2j8BvcnsCWT7lPa1MepxaU8
iuo73SfvSJTLJ1kgkl3AaDzEenVAqNQc/vPxlv/uVLUNx7LQnemaYb67SeNFNPrJieWDkPByqXJu
Mrw6+7DNNqrPTNhu8nY0SOUo5/YlTixjy0JhgQ5fRv4iQ/0GLvyeBA1fV81yAR3yMIogUs1EKXle
goVAKs8qvI//8LX/nNusowa9Mo+hz3EZkvn/n6MGsE4nnawGegs5dwzc8WOk7Dvqa3mAD8fd1YVM
OfAR6wfHRSket6dEqKfWe4XgIc+2lvwEWdscRtc0ji16O2HGOZWoYgnmuE/+YTqyNm7eX1UGGiW6
8prHsPB+jB48D6qTmvSHPHTre22G6DGrL8mYodgqyR1xizqAOIpzD8PrUqiLHqUviXK7f9DUGfSC
/v5FPM0x3bXdiDvoz/0Wzk7HrYmj1JN1VCvdvDQfszi1L2UC01QT/Yd8+KzKwnxKFnUTSVo3He3R
u+uunNtul8xjdtsUnYmUovchLKwptVUNDKBpdStIUnHh4GCnJW96AL18lMnwSPkez19NxmSoe7so
1EmWcWrtIkQxn0SafUKRIf6hrS7/zSmCE95kSkGzyvjbSCZNURL5FWoP7ZR8M/sxPY9MVTcLoehB
llqPc6t+2qX7IARlxyqcsi8pfjh9hqMjE2IeqrTr97OL6C525Fl2LGU2YB32CzRTzHqg3v/zOW3/
/UbuOEwuuGfwH7qt9dj9Jl3QK2zUUILkQ9N2biBziAcM0ntQgd+quXPuaOOwKsqSmE6DsoBTaCX6
m9Q8toYMemXd6/Giw9mdvln01C56rFRgueUX/AZUwDUOCosFdYxlejcuBhlQ9gC70fxod5HLdNho
TqrEnVfwLxz61jjFSC2CnLDHXaMZNdV2J8fLPoMHq7i4o/LsyOlRadK9dJiHtm6KuEmsC1E17IrF
HW5rdzhyV3Dv0mkhILWQ92i0rJ/4iH2UPPqD6J2TkfZkoqT6E/5+FIeTIAJTlubJIs38qvUPbWNV
0AMQXv8oKuPD7j/vd3MdK97drR3JJUErzDLAFr8bAtMsCvtVwvTgeaiSWBUOjzP+0vPiUDW0hT09
ClC+fsL84jLPC4Gi43yEaw6FTOTNAXJ0SH6CeVpcfW8W4rbvDaRbJnl8qRYRZF3HQeSW87mKXvqh
9UMWr7uqJtMagyliWmq6h2I2n6LC9nZDmt4pUdjPrgtYoZDnBZHcjVtW2qaew5EujblbRnWoQKc8
DTXKs7UwjpW6ALVMssSYOhWpb/DqJSu/fzhD9T/7v9dRlzWl6RK3xP6iA/znGSom2Q92CDNrqoqP
JnxrqjPxJ5VxIrb0mALXFpRwx6b2w5X5Zc3dJu7zkRLqVJ1pJCEUr+abwnDmf1hrXo0xvx9DW7MY
01g4aLq1StPffbO8iyTV4rl9wHBWnlNAkaDvrAJg7UtYk+/XOOIyCXKQRJU0gW5nxT6sF2vj2pXw
r6dvZajhQHmP5BmIgDe478h+6gftMofezSJL4UfY2fdYaAX9OkVnrF1U0PUxNGfjEPXYhEfj40hq
HL75Rd/g3jIPyuleRZGNR4ql1HeSfZ5ZRAmaReRjYyRHffE2cU2xxCT712rXk9+g6qLRUPVzWAhT
GEONTbx4BzoROoqpaJqCVqXNS0lxxBFv6Pp8q9Rrqub+kvTbKmNoZu5RMleXH1Su67vBBZI7VHh2
vGhsKN6akd9GEppfiUgGllkUOEWS/dP4673zCJguyyXKUo7BqCZNB2nLn6fL4irPqZM5ehBqxAcp
lmFnCjAapJISMiAullV/T8IJjucyu8cuTU6eUcTP3SKaI1obOBrOV9xy6tai729uJCl+gVnVTBsB
bThO48YQusGAWhHs3tT+mq1RybQ+w+3sjdpt2a4CZKXuNf1z14HcV+H00g22dtOX96mH2nIQUcAO
0/ZxCi+6t/f5ZtKmDR4t5E2DtJ/yTpxgwvcbSSbftjC304CVxOWS3hjU7W6KmT9pMHXmqiliCKLs
aFho6blP0yiYskeYYVmwoDaEzuaRhAukym2qUxW7ih7gXOy1ht5uPpnSbwtnvBhwDC6/Hsn+YcrN
kxNOxhaQfHjRk3arqUndWfW4zcu1wSEaZ+9kRVBFfb1pLa3YVu6kHyJFM3aFbM++YfeXwh7DoKvT
j/roNIQZlifg6+V2geNM0uHMmZYt7T4uKBHWTnIXxa63qVNkpk7aOnt+Le2ENm0DEpNYjPVmvVGg
2AOtnOvNxKT3ts4+zQ24jB7Tm4+0IKI8Lk8D+NmLV+n5tmm3Lbb6QxOO00PoVpGvp316C2A6hUju
2Vtjyr8tvcIZ2MT8ncgVJlJshMW3yfy8j5o7cugQGyjoWYMxooWAlrDJNbKlJ931c2v4kUoKd9rY
3uYDNBib7k0ApsO3F9E/mCNnD4c321egEPRUhHu6reJmGWv66dpwS7fcuB+69Avd/dfCLeJdqjL7
YS7mDfcMpNSufQ+5CcASIdFIAHdmmSdBo3NCpKbYiaotD7Wysx2Zd9/NTMoj+tiULrCrPTddeSxb
bTlz2Gg3u+WJibF+wFOEcrJVtwkxTXiclnyjoYI+ZzPWLi6VA0Lq7gZ+VFOGe6+IL27Z/3D10qWW
0KY3mU7OLv79dheHbXsbzkl7mzVesOR9c0RumJ8lLCjKGbWfhdxvSWGjR9aO+U1YtTd94iCEMd3p
wWmBFldS+EPBn2WjprpzM+wwuRtX5GvFxa60iLRzRnrZ49zbwRCyCouWo6PpuGSzn2XGBTaR+HTQ
Qa15fOeQKVcZEQAwG2EU9JaJ7UKuqbw1M3AGZEidwrDPUEn6/djQr+el5i5eVW1mBqN5MYiWuwIX
m6yKtqVlVkFs2pxq2vTB5FMXSP0FpQHhfpwEf/+wHKrW64isMZH70/+8n5d5vE+PuAZRnXTsJBrX
BZZoQ25Wb5WvYsQb1RASHGxalzy2X8lgTLaWsxyuCcp6RjJKVrY0PS0Bsh3GKv11o9rKxvs2xyQp
DsYXUPmgxNMWS8gEiG3jcOZvJxpqAO4jxtq4+0FeznTrrRunorNbuxSFWNs54C5DtR+m7PucR+CX
u7E7kvR9D+PeF/ViPuPgvmnWSOnEXiOOsSMc9Lj5kJNq9GRH8hyLeblNtL1D7WGDFUttBKft12RZ
vs+hcPblkiuY2B5djUpHGMVIqdN+OFfWS1yxFlJLrNCY6xvTW5z761wmShMsYyK5RX56G8VhfIiq
HL0QPI4NpQzmdwOR9AwE9jZuh/I0Oo5f26Fz35fTl5qW0S8rsYIUbNntdjCWTxbW0l1eO7iZ+lrR
23DK59G8q1IacarW7xin4qCv0kMrLXQ0cRvuHDXQvYZL3oGpAW0zNYd4ED/iTjeOfRPe00SE3er1
5ouuyxcRL9N2csMSBYLVIDRhSXf67SGrd57vJwmNldVsfRqSntQOy61+PSWnuLyuc+sTZvg7RmW0
OF5SnazCJWEYBHl1+vUcMQRgA5RrHnEDp1pOf23iSdwQsgp0XbBbe0Lyfts0Hp2Zyjo6uAOyzcQo
u3Vc+T3UvOZkGsyLbAchvrKcmY4lG6w/8ykk6VvYcjhgjvRrbncnEiaGvZT5MY0Aeufz8Prr5Ti5
xLZU+6or+hPRxf0pN8Lu1Cc5PTJz9enWdAlzMwwclvQH5K8gIWdBD/G6IVS3PQmNTZfF32y0ITtw
PRl9/paE6VLDYwnJNzIjhAU9STAD3XGvyLNt6hrFKZtJUjTi2AsM7OVnp+BiWXDNbKplfpIxA3Uu
84yp0AlNinUc2q7kj1R/bd49Jae+CBZRo7Dw2nQ7mqhnhrb4IMVYMDkIy9N1szhD9evR9WkzC/Mw
tKnvpXHNMpIN9+LqdH16fRSNRpFtrs/Tqdw1uoDx7xRY1/UnnKDRUdBA9Z3MEXuM8nMgY5rIsfQC
WsN0x+zyWTepg2I6bBF5zPdakjaBcOkF16XYOvoPrbKRKqyxJJpls6YddF+5Nhr6Gje7GdVhMJm2
tu2AjwYZ2YuA/FfkxjNKKSzqTqi2Qmavo9fulzHBumuiiOoHZQchmgyHQI1NXIV+H1uo2XDAoh2D
wIU+nx1FveI0NtpP4YlXT9KzFw6XZ8wKV3XZEa7dtumiw9TibYiGceswxbm4pIAe4RwcAeNBAjD1
+pAUr4VIdtjWyERfUMK1VgTFuhwuaHiua/XM1zPxZFsJEpawo5wZVVaQ687g04k+Uxo6FJnLCZGP
Hm3FeeFSWzfcvo5e1LT760upqAEir++7Prq+9vbeX5/9H3/89hsgWc9+N4jYf/9v5i1D6ubtn6lq
Ldl783T+7Xer63tkPWR7vXDopM985O2Xo8KBPxfXP5q2kgvYHv4KDAPpAhoHv8y4sNa7/obrT94+
d/0q16cqqiRzfrJfohn2YgN4LiumHV6c5Fy6lsHVxwLJLbvvaRruxYQclXnaEkgP/CCp9Qkt+nWz
SNn4JNIZvpV2DPizvpPz0Pno3mt/8nQJDUCxvEQwfNZs5QbKG1hxILahNSm/xWkCoVSLrVMx1NZJ
jcQxIRT3NHr4CNrdVedy/fF107MOOrmOp9C3VabvFQbisOtPuAvSBk9T2sOQq67vu7503Vyf5lZh
HoRlBe36S66vW2vv/PqoyjSqBlrqBW8fYCafcSem85BXs3uw6MumLjylXHXLyWq4eYZCayUJBAjg
gPQd0k/RGD5ZWBG3lJ/KUxhZ3eJfHxa5aBe/rVxwPtcXrpsRd5+2TSOmuWXFJIzQWC8IVx73deOV
w1+Prk/jlcwNc4VT9+097n+/++216+eu7373a6aoRYXXuow+o7aYASAhighyPdUVAaLLOmd/xlKQ
7CQ9ACZA+ZSf3jZFbdu/vziDuPrtx++eXj/XtUnx21tIfnFn/+03/ruPMB0YNg6iqCDuqXX8enee
YyP/9XAhEldt3j7ZJgq4C7ccy+wZ5WV4CME6/PU939729o+KFW7+9vT66N37rt2wt9d++8OvP3n3
kdGrxXYxbjyjum8on3bkhK17buodQ0eVve6mKlza7glxPGbDXOX54bpnKjUU+WHRnE2bO9bhesze
juj1qddJFmB5mbH99fj68ttbr4+uBzoph2ihyLJ+YEBwCjDayZc9iJHDoEnm/ePiVVsQp0HNQrxf
h7lmHq1lez0DpkWm7adpHUm869BhN6yO9BoJ5dSiJiqK/HjV21w1MtdN07oS4cyqmbluQisSSClj
a1PpNvKDxWKFwcl1/aXxeke1EOtSlwjPmciB/Ytml8AKRmVN9/F6XBomvjt8gM8Vq7pjuM5g5HqA
l+4lS7rtdQe+2/3X1347RNX1NP21198ehgqRNCurHm5Y9M0hUgGeRVKe53JB2du70Kdqp3iAG3Oe
QjEGeAqnx1IpRaYOKy7N3bm4AXZJWjmQQcPen9YepqlGtXUczCtV17V7dBsF8lQWm6lcgAxbxg2R
pfVH617YoXFxi4dQt7CQevMx0iLHX8ooAoeuf110VEp1qT1b45AcZXcLQrc5e7n5ULuNPFBo+UqG
MLGCtyZ8v63JEMw9jy4R1vJtKWv7Junj54WcDaYI5nM61unert2vJYMVmuZU2yQj0jKRcK+fEu8L
TEj9tuzHlRNqhEdtFucsrCiN2doXL3bt3SDT5dC5+mdLRct2HhO4ODly+KircPXUu6YvRj8kD3QH
p4icanN+RVr8pRBDeU5SKlCaxuKJDpNkbuChzm0VK3yER5vJKKcjgR7fFhrAuzEX3j6M2ugeLmNM
tCfizoc0mj9Ydukc58L5XoT5vNPQRBxCaxw3juY91kWUPDotwEuUcC9DjpqW5nCGXryKCKMt3W2K
BPZVDhTMDB1xSxslx5GL4S4qqVYlJBfv6qS88VLtI8lqFrfY0POTfIqC1QeBTaP3k6b4JgqtuEEe
nXJrTAkq7u8ZkGpiK+34mBFNDkZ0OGY2hHJPy5/7AXUkxu+vk5y1Dw0WA+J3z6VwnJ0ntDJw5bzv
bQCg3QILmvCyLfA0boVp7Z2IV6p9jse3xcHx6+GaINZwU4ST2tEd+pmX1CmVltu+1hY6/EZgRaec
PtAl793igwv6ThiEETfuK9JNsYlkL/FQRtneqXF0TP1F2QwKlt7W97Kd4XW3+p6MLg9JFYz/TkzM
s8Nli6Tqbpj7+uDo0/yYxM0Bmd5GOFb/IDt4zpMx06PMXUX2TtJyqqUs9LjRCde5XcwwOkK6C+kO
ReDksn3fPYAKVUE/mO4F48WHaHD0o1kmR6Rz2a6fqSFqVuUGTahy3x1m6zyN4gtKGCwUhKB7FwTo
PXLmeDgn+lchxOiLgXbC3EZk3y4Id0O7to6Gbe29e3AAi3QFw0V161HE3oal237PvSi5TT39A/0b
ZrCs0He6Pm6vjuGp5sSax9w38qY4643zFOPZuOSv2H/1D533VVbz45wU4YOemF8MtPH3kOusUznP
N7Tw8luLvKcNc5Xh2JRgTOey/dCsYARo6jdkqKQXdHffEKt6+CLiVcuVj+jw6SN5WhcsNNefXZFt
Ry2dtkWumkPRlh9G/LpH1qdHRBHaPjGmy2DO9C+S4VjRN7HLojkPOsYOKVO+HTt404Twn7IZeHaV
Nc+KUItQTvfKIOosah9cWNpNCXgysTJKxXRF9Qxqa59JP13maQ9hRtvTtCEQGgjWJhaRdnFju9yX
Gf2Dupijs5fYPslBE2VNAPaqswID6Qkh097HaZDZxWyXxR9kv2BCoUZI2HQWGCSnnpl4TX6RyxQw
uIHA3/FDveh9K08/zSPfnNW+2GBk/yTK0dnIIQtvhFP8mLviU1w5O95S7AwZcnZrfYWquO8fkR7A
f0A5iVCvD0LI5HRbREcv/quXLfptsdKpY9UeZ0d81lgV33YVqvs5lhhy7OSksiW/0Hb9JrXy2Zva
5y6aXfKinAPRKDdpXn0qRYNFqpn2Wkiv1Zs+a53CoL5ylVKSBoO1/agbPzR47rrXvOqfJECeGxEL
xLbHatXjJfOXBHvasRzML6Ps7QOBoY+dlf60VNocpoy+iVVSzc3jYGAt+9zSod7QaWjI0H7EA65t
h4mAWtMulifcrLeTUXAADLvd44rZZHYqXnSpHRznIrNUPseGG0y0Ay5WLfsNnQfHJxUm2oCk0s5z
RFRk3OwghX1ccM/jmmi7W2so0i1JlB6mjCcN8e0lKjoK/fEUTOng7kXIChCYXwSBElICDlP0seMF
pIa4sXpEj331JFuXkpZR3WEQygFR6/0lX75e4bQu5bpejk9M5WzI19X+Cls2WuwQIDlbI42fkGzG
ez1O61PdNhWGuzF+EYTaPTgahbDFQ/6z2P3DMH9LpNl8Fa1dB1W9wM1QnLRUI4mBS0di251p9psh
GqkBqeph7rinYeKvgArT6OOCaA798jB0Zn+6vhIaUXMGyfBDpV52sM3ez+fS3mtTcXFNSxyWljmU
XJI4aEMumKpM90nFv2OmQ3UTpVO/G62R66LPFaVhlb7Mnb0BeYDRyM3Tuy7sV3dfTsfDa9hMxd2U
W9mpSTKghoAUwDGdSTDnigYvHFTd/J1gsNu51JH7zcmr0BrnGBXrsJ1Ti54Lk+ubSSVTr8bbZR3Z
ET1ADcbWw8Ic6h5t8f5kaKV1nFzhbLUB2B7ObfGUKXuD9e1nMffjh8pKcfjZCUKRLHlsswhrV0LM
Rpku97EH+iCeIe0MhbZp6VOfugfh0AS0a3MH2iHZ03ZhKW86GD+KiHp3zj2Mqqi0AXfY4wulFU5f
0eEusAy/JKH05MKLY640vlKc1/ZZyhLerUfvxkw9xEOL3HiTmm6b8SGqPvNPLseRvbDDDfkpthsU
t9rqOxFDS+femP3QpGQasmf8qnBeulIxvRBWE+RN6Gx0pT5GWRfS0YP8EY+SvBp7pjSn0dutwhj/
eItOmZnqJ9PMXobRZLJKidUL6y6Yk9FmPgCb3yok4jJT7cYxupsaqp+pzZdIBaFoCTym0ZjdPWVh
iitRedLsV5p3OsG0/Z4daeT5+NkocBbYVvQjwm4BZ5vclAk3lUcs18Xx7qdosAOJqYYArjqA+joE
rc7wzxSGs2Je7vTFSE+Ao2gUOe3dolvt1gZ2mbBqpoKMdyu0+5soCi2/tuZlv8xgMUMQe6kHMnnK
9trA5dohINqmTnsrVNcE02xs09Z0PmrmT2Z12YFgSScgz4vTpa9+0Mx5tHqpfTdEcoe5wf7I3ava
qtkJdBNdVZU5L/GSL69xZBMxkOI9aY2aOSMuIqK5bBxashZ7z9HjjbBG79hGJ26h2getLuCfV1sP
ryJhUvqymc1FUGYLeyLgYhIe7PwObzHzetQjW9JqkkOrWGlgFewvLMV7TzkPJPMy8woJRQ97tVe6
+7DURXMg4irZawtpzFKvyl2W1dVunOwgjsyesjBelDgfEUCkioUyZt7PXkReb5zn8Cft+jLqQzCO
U3TWOnJIyazUMB3VZBHh83KL3L23ipF0DCoY2QgSdo4OlLKpq5iQyL28BO4Jt4h2TKATT0SIFMYd
tG3hqe6NxxTNjJ9ZdneoRcts2VbZkWYVn55o2GVM9uPMQEntyQuiBOrF5qRt0pfKIeih08DpdI6G
EIk4xmryZmIatc+YEaog07mhgFooimm4MFXo+AZEclTO9L22dBxOu2pE/Z3mTniulXePCvRO6hRb
9Lo4KoxbPrrqIMkt575Oy8+VrqDhV2IP3ZHA6IX8iJTu274d+TpMq1I0Ed1wjPX8MZ3FcPTcXgWT
cH8y4TGIhoU413jmcpwACNvc2+7QPx2bemRWgVuaEu70arc0YEzRJy+Wpu5ysyVJM2TaZLfLLmlq
LDSdQ3UJ2s+MpswHnXVbxEYO8/eLVc3OD0h7r2b5OTG06dFOtbusNz6XSEvvHMI6C0/pp06a+VZW
7cx8k8iXOrWsg9D7c6nGNRIKqV9c6PmNXbMC5saC3HLIb9FineL1d+Ywo318a+S7PA9ZdTBEmNNp
W9xTF1u0vjT3UTH+ZuTJnrOya/x0RjuHuDDfa9Ug97o5uVvUtj+pjcNzKthZpcPhQyZuV/Z8WCL9
czmGN0yP2hO6932TRsutlqA2aKb7QV2cKP9cwwi7hzNY4SypgWiX5XI3cSQ2ldGEW4yRm9AgIY/A
0H04d/dz5/ZHhau2NJ8g6pg3etdZ/hTp5Y2MhwecU7icbELFw2z2K1RTu0zHKuHhFXRcN95f5ZlR
ksmtKeIMoBQi2Vi2NDnIvJ4m/FtljIWiWSfjSky3XwdgDPSHI6x/3EbzGFOUpjlQW9pvOjZCkwY1
DvjxoLntcuxtTFPshZkWMIA2I06C6zmOTDZQUV4dx2T8iQxxHxNr5GP9oNtPs2YzSdrVycScUjOh
EGc/MNlgrJ4WzIq0jk826lE7zPVH3MUfYldc6NLALZ6+CNLZ17Sp5B5BNBbDmvv9daMQu97U+fxx
VE5PJDN5gUtuHXIXJwP9/NyH5G8eM7fzY3PODyxvnlu3ZGLxqW1MpJKeHm1Cuwp3+IRYpIGfgpWD
hKaUwykdSbxMw/rDX6WBTBjHSIlzyYuTuvC+YTcjN12syrsUrEfIYpF5oLjZHJTnfqfjf2Aw6M91
S2iCUvo5Sm1zF6bzeQabwF3OEjemh9MprKUd6JN4NMf5B+vr9iBm66uciixIRREfxrjEHixYuFvW
Jxp87tFVsYcgV/teLtWINgi4pYZ/9Ew4a0e3ojoA0VZ0xES7tlbCQJMdKl2su0ZBTHRbUoMnMtTz
zbEmyMPLSY8TszzWHU/jajLREczaSUBh4e6mym1LvLWf0vjYsyJuNjkXl0/ZJjsXpZZuQRDf21ku
glVo0zf0boqEoFXdmxAjbQvUV9t26A80IoyPVvldW5gfzeV46ViNHZmHf+Scac//xd6ZLbmtZFn2
i5CGwQE4HpskODMYo0LSC0whhTDPo+Pre4FS3lDdzrS0snoqs36hcQ6QAQJ+ztl77dZ67OhqPKSp
d6dVdGk60F7bPtKne0VMWddFzprdlND1UIgH29NO9BfwySfQdjtrW4S5tXd0DHWUhNF2JthpHQU9
/mg6r0cz0fr1kOE8NJB1bcMixxIn4teWnuKFAG4s7GHXLQ2uGC+065Efr6drdJjjDgQWHxbVL/Eq
ayUCfmKqVnundVC7NSYxW0uDJOvaH1U8BJepCu/NcLhGceB9mjoDiXKhGyfOu90qqfB4xlSLGFPM
YyEMlqSZyPceQkFspBk6Obv3mfrWdyCz612XWmRhqSr3NSuZNqVa4RgzH4VK3suRGWvYFtMuDewe
Ilzq7W0GZeuiM35qrW5hdsz9uW/q64g5cuMQoTWzl66nRvb7wmF8fkO2RAEuTS3fp20ZnclsShBC
6vmK+dCElc8b76M5IeXioLRovI6t81JV2sVZKHrCNbpN7+kHxB3q0iWeWHV52F/cMLtqdaPj4qMg
CWs7wVLVv87kBi+o7x/j4K5wxBMdIHrzZeSQ6HWg7oamY/A7uHd1a9ZfvXzYNiL7bppeSD1uPtW2
RppLgIrC9Kx4lVt9/tA7rEi6IdwGWhX4JYl3rMwr8kSz4h75pQWXkF8DYHafxRhW085JfJfewxq1
TrJBS7mUDGMfN4w8WxMBnTtczKlGFFWavhs4wb6pAkEvi8H52BTkdOiKan1ZlCSGkRzDihqB8SWT
9qrZ1xHiyzlG7FhZ47NlA0EOGPMzMAhMfwIWhD7rSA5gS96Y3AizD5b4pJ4JBhaGthMx8zv9m8cK
yq4bvuO0+jykqXbsbTN5xHFHnrUP4hef0GJJkADe1piHHX6vYUGmS/gmbMIUvOQx5HBxh7n8Z05o
k21Rkst0QsoTAZ1SA4LLti847s+Zvm4o9dbMUbTtkMXHMGnTtVuMyVmqq6Yign9KFawIjp93sn3R
ksLzwZ5pB0bwsEsZ0q/wIndHWTKzb3PhHtNOsUxLe3PblbHBwEls+UUXCCX5oTbM8gLtahYTo6tG
+GGi9yc9lSTBom7K7sNuig745KzDSIjWunOjalcO9VOauRIR+AW7o7NH550z8BXw95f+mt4+Ei82
X5vKU1c1Uy40GsxzUjBeVdVUfmjKcCWyqr1a4z1no/iste7nWwuGbElBOq1p7NMvVpkZzHARBJVr
MNL+LCaGiHAp2jDtd1rzDkMuo506ivtiGH7AgYakEYx+m+go9bPRXgP/fLKBDONVtJFNgGfnTOI9
DJ6hDmnVULNaU0CXtPrJx36w6vglL0KTAFkyLiybHIqislkcDXRRxkXCEQX6186AIyqB/SK77YBi
WhP7TlQ4V7PXj7ES22lu4t0Szbtx5mLealEAzBgU1YoRHHNwq8oeTSN7kUP86E2hOIRhPPliYAEC
3iTf6l4ptqQh302t258qhgj6nSgDdbQr650wgOJs5PZmMpJuAygW5KPesLt5DtlVOdiVMOUMF7NS
2ZAOgkmxJxQTrw4LjAGNY1vZlygd8hMM5OtY6Fvplva3sbqYcyTPVk4fKU9wn9jJ/CPVmhDKR8/+
1Mz1oY9jjKJ9+X4TwweTfCsqp31d0atKVpEtg53Oh/SjJeLSGdXGNon2ncafs4XfkYoJcZwY9oPx
xoIrvnYzmRpWM2UXS5b3gxPTbCwza5uUyFNTfs1rus3rfITzXI7ybIdG8Ujf1lwbMYRMVlMvXQKL
nHEz6oHYlmcER19ERRJBHeKR6F0R+9h9zVXSZh1sRxzNuZwYfTQOzlJnreCkEdBXwj3vYTMXHrN9
L4yeFSMJpLroQ4oSi3JNTi2qYnyJunGes0pcAmTRE04VoZ5UFlUHG6LilraSvb61HoFfzCutuzcJ
oKy3mkq3oks+1xTD58TRPg0B8xe5oIXDtLq28SJe9LSNaTE9JWM3PC7BpW7inm4XmSbY59r88Ual
S1PxHlGjIhxGPbcateKbSu5YJZfnInWm1zSGHhFEfmFE2BtIM34G8/pEsMZ4ClvPd1pv+VWnNOOm
jBZXGnVXlHDt1azkDmAceTqIBiVtVxKNfdfLftbeoPtuNXMia6uLleb6iSELgTZzw4KkjLqjjebf
SLUzeMnsJZ6WfM83SB+7Ii7TF87OxrlQUbxq6p3QzORJR1nv54ZiZGMIdfEIotbmtN1NbSYRcTTz
7tZbMJpHShRyqMYq3s0ATeqI+Ycum3iv/5giDSjEwNE+tbSnouOW2dsb1RneReXpQStjF8l9Ux8x
wH2N6176Rt7wi5I1LBJJlzeeTFI4CGoSxQRms6CHFZnWOjVrOCoi3qskLzkEGcEehQhyIZXTW8ol
JCpcxBuKEYfkkfpJb61pNxrRtoss97Fw1c7q0OqBBrnLi/RrNy8KmqFqH4vUpbs2lshO++RUlTZI
ooJGoRFDCqi1aFdOpn6NivITX0Hli5kluLKMeyvi4xdMKNeI2/NtLRNn3RcuPHJWxDs0us1R0mGJ
phLJnmOeVaa9aePg7AoJMtItmwJe5qcuzKd9FIxq1RXOQGOVfIcijdZhNnTnTIYV6Ns+v2vSN5BF
m1ia+beEo+nKQr6C44dwjLQbMdNbydY2Eo5GTlwSpIKJQxsN67MN1YdWxyt4h+AIrPPZqrrqrg05
bpEqFEDsMDbR5M0PzQSLM5h+Fgzl/SGiuqDlo+6dKEiuU5pgAS8+N3oFqgDLGNI8HRlNPA9oZIvu
0heV6Q829YMJ/GgcsG+3mX1xvPR7HtbZoZRKuzLsf4KkZKxp1zV3EwkVAB9mmkFPnHO8lapz99Sa
ftBGS9JEr+0H75G+d/qkaT8z1ZU7ZobDWiylzlilRJ6FaCf1DCUOIOtdmsTR2UmtayLK8uoZbn6X
tS+/bpgD+wWS7LWGuf7kiMI9aRaCVa0YhR8LwZdMcfYcmyM7iREOZ6uzu9XQqwo6zuzub4YLc2QF
ZbZUlIyKyp3UkTcmjjxj88fhEWrleVTJaz/SydMN/b5kYNVGveNnE7mKEDkbOlELcYHVEx8B1W+i
7d224/+bcLyX5FegR3N3ZjyTJqCrgBqd5t2UTPd2SMUZBg9NZExXtoAVulTbbDQzPw3KyUfzuyv5
Z61Z0xigpZR7ceb625wnw3bqkXDUoeFsRZN+AehFvrEbAAfotIewHRL06QqkwuRqG5aR7n5QJGZZ
/UNWWOOFuYG2q0kPZczB2LFqOe2PHpo9Ua0YYrFiLVgWI4kBD9dzcqDZJVca/otV0aUsS9vyBEOG
5hPn4dpo0WS5BUiy9lTbvee3FbK5YcBvxmdCk9iRCtrTkAsn49NQUpbV43camGAjhYq2wZjLtVE1
Lv525PyW2VnnajROlT4nV+rkilIgttcysplFFMTxFHlIw7WzDSg73UCnmx7r3nZH9SwSkTyEHLJC
pRC1uOppbG2eoccSXZkBGGZZnsWGH8zmmeYCRqNEY0RSYrcPmh5dDhYaZUTmswtxqUPCCxsHe41F
m3eU1btjpeIAynq4K8ZqTSNuk2qx89XCo+g6oAp6q+PA1MuTsRw8c1fv9zr/N60mRqZSDos/EEMA
kpq9CRcky/LTgJoPF21ko5Fe7JMxLUKGWMcyrJN78G7Z2plo9bbAio8VcgtmmuAvZBdvZgquc+OY
r4HzdQpB7fDPeolHOTKvgIxkWz3qAmei7tQjsY0E6WJW+SbMerwL5M7MvZb6mQKoCjzWH07+OEcY
kqdmV9h99cV0NX/M46fcJO9S653ufgaSBT1kXdrREl7GZC7N+KlXxij3naH47wHP5oQDTsYUyclV
z2AAk40qM48DZKauZTQh0HLGL5AQ+ZBeALjB2mtUSudMvGnIcXdhH24YStScNnt3wwQzXKvMiU4d
ROQFFxR8yqPOlxHukcLoGBPX8+jHTUw3JETBnM0i3LTKqnaEM/keoIteDeP9c4hY6QQvaJUnn1g6
1XBL4A3ZaaP7vTPvZWAxKtEc62AW+QtS6enkiWk8KSZFE5zpYz+m9aVBsLLz5PzmWmFx0k0rP92u
laBoTmNqfAprGEkBOZTHUHBxuzbBDponTdFLytqLq9HYdjDadjY6gcYI1No0kY1Jwi9XE4DlEfsQ
k2T+zQUhWQykPH1FZjd+hXQ2nqFxAB9ysbE3oRSrGzW/YXx/s5cVjFef5uQ7QqxrLQLnS0u9EoF8
ria3f7SyuCJOgZSYbqxWlaO5JytdTAUxzcC2nC/m0I0PVvIVWaL9RKr3TihvQGBGUGB+Kqu23xil
CZOw+1nG+eeIlf+O8QNdXdTrnJRnd8va9sjIjPVXHh/jcPos9JzDXCSnDYk6FJF58u2mj5hCRXua
dPQLZI9whVIadfkIJaSWstrJaHiOvMQ8axFHStpQ33o2BNoMxb7n/DQ6cEO2zc+40Z1Fr9KdBiE+
5cb0iDzP24RJ+T2J53xnBNpGmbZxtGf7Aoew3LQd7l2PyJEkVhSG0P8axkUnL8hh1ISg+SpsvKJk
1W3Bmd9UXnlkZvwS4ns/skxygNS1n+iecnboQMbcdLJDY97FwH628SJcLjRZMQ7MujWJ6e2ahCfb
R98tt8CG0nU8wiRRhEGZbvXcZ7L2Q8lRotBh26EKiNdJoToyxvNw1U40zOES0VYcO8hegMT8Nu8H
Rnul/RDHToY+1T4kFzSQwYvV1gzjOdqvPQdFCtGE9EYL9Q1peL3X7WNI8PmFVhbLfpOQypa4Gpm5
73mNLorz5i5n8gJCrUb1LmNcl/R0Z9vmPKDKPcKqcT8iQSgiGs/1sLdGkpm0/A2jS7kbyvga0ZAF
FGO0+7Z1/NYZd2mfuN/HfUsWGvjf/rE0m6uMxmbT2Fq2GXv6n4AlnFWcDtYmSj2DlbZpXOuhuyQC
23Jefia+EZSAAJpVGYSMmJULwj6gynMRTSiP8Me9l5FT3TokrU6hB3rJzbPLVPTfp8SgLxmkB0u5
L7XBiKR2U201iQS3eJePfrfk4jC3wCJYmhuYLMaFAuWhCYzmWNnNl9DSoSK2+X1nm1srHsMLWL57
1UcExOpZsOFACBuLSPBOL3TmYcyfqP8WzeN4RzScfmjm9vHmJ+iE8YzAszx0QD7vhIAx1JTDfi6c
T51wM0prV+FS0X7YI2eKPEprX1Me4Q7BiE2PqdPagYZ6LrruW9jU3QkIzCIgtX8Zn3/zdu9/OfD+
hv/9283/Eej3fysRZTG+/eFC/X+AKP8n+/b2LSfs4hdbeAEI/3rJbxiKFP/AA4xv3ZMLSAI38F8w
FCn/Qb/PxFT3gT35TUSxbIgorg2JGCM/1B8PhMpvErCl/8M0heV5tgNgBVfef4+I8jdkueBtJMBB
BBGmZeIk/5uNPDEqU7QWCpku77ytKYlJg4t6IsG03Fch+AQYam0d6vRNGRFiD4K6NxA8+8d39nvn
+i+Eo3+1GS4tW/gsli7hgf7NYGi0cChn0o3rii4raZDyxI/vzW31HyhGmV4kJmRXkjD7VLr8qLRk
E5mT9R8YCn+zxSIOth3PMCzwy7gdcVYsxu4/jNvAcRJQYlaw1xu8SkEGH0IZmnnQgrU1uAfKxM+p
E9zTD/mcKZBnUdmt8cWxRCwKbddaA9D+mAPPf/h2xN+czcuGuZbn4IjFVg4gWl++vz82bEpbuyaT
KtjTi138cn25E0l9NQgpOOeuzeFgEjS7o0g7NrMJLFFNBksDk6U6zZVF8OqUvk1q2g4oyHGoSu9s
TFlzdt1dynTk3JrFvLe9/H4sTXFWf11kldtsIntMN4i88ceOpY05MpquM3ZQQAzqNajzinPsgomI
SUxBLo8hstTftVo6R2YO4WO9+BC8adwph+WYNo/agX7RTy+QExGz2GXrgDNX1+7dOiPdMGP9o1vR
ckLrAHi2P4bJW9kza2k+dnHRk/lJlk1A9+Z7EHZri0SG7YTEMSSnZOx20s2YqKmBFs7BkIS6DwMW
JPArrLDv3OSHp9J7kYzRKUszb4f8gAV1nRHha47PQQg6UPaUba1H7ZIzvjELkquFszU8LAC2u5eQ
80AspMmhiQrilxe6hpJia7qbMsgOMjL22RL4kRJhXOv5QWMpie7ae++Wf0gRTRfoI7nt4GXq+nwz
h6AIHSymqEbJ48F7zjqo29Ah3I3DUqCr+B11PIEpruPnXv3TLeb7kuTKGrEM6GQEo0P9kDwVWf02
uoTII1NhGlt6G2grHcEyeAUrsiKAHNKXtRW97apbu5DywlzsWmRZcF9nuKRCbK3GvJ+DZu8WrNkM
z34yAJLtTCM5DIAwd+FAxVBFtA7z8UWa9Nw1Vfe+NkHtqab6DQ/xFhOZMbtfQ3fWthVt9BXt1Vdv
irNNZdAI0Sz9oZu6O0S677SYluGHhaohn9017RoI4ahwN4X7xaieYiNnxVeo+Jrob+Hiok5tRufz
So8wxOGZBg6Yju9Tma7tqstWLXNJVvQo8BixZVsXjWoeFNOlV0a7lWFv3YscJEhGQLEhVbSbmoYq
Nne+q9Cw1yoxyOVU488MDhnBAHTws55q1nCcYNP2jLWNLOw40YcuUGu6tEWAnizFjRvXLbMRw2xY
a1jHsrfsDZjC/qihtz8KhqfUJMtVPRn/vMiZo2/qBeR5e0Cz6zcVZ2QLLmrxaoquaBPtLQad7ni7
i7wWtOS327cLFp8vhmdmfzzldn+6vP72io/X3u77uHm71hBqQ4ywDR4CC0Jh0sxZj5N4pUPp+Lf7
+kXqfrsmzNn1hcpe6aMTo9gtyviRKpwafXnx7YnGmGSrsnFZAC8P3y4QJETz+naVXQZfBl8pIg3N
KNa3F/6689fl7Vnx0gKdR4s5xk19/9c73W6id5OgHm8v/WNLlK5H+0AZfoddeSVqI/m1hR/bJkNt
UffeNuF2r7ptfLO8vXu793YVrQObyyGEMLQALZgDttxOvPfeEuxeGrunFhpvIxXRCm0FUcp2h7Qu
rE9dFEqG9cF9S67HOOqY1kPWsVMzHqNpeI4FOtv+OgQq+eTQCCxyh2ZygZSvnj8Jq//ZTSMhOmW+
9lj6rgLSeBdhRb635nZGUTTpdE3B/sLSlDiD6R/p4aPAWOjbcQTd2k0eE0onkCfXINW9vaq7BzOU
3m4o+q9Z5vno7+FUt43YRB6WHTusnJ0hxV1UqOBcFF8NXTKBlSAQEviBHL9HnIPVeze4uBccdLes
b9eB2Uzr2E6w8uvGk1fQ4S2H6k6Da3Cco+wgBjU/m1a5C7T2e+sqn8aH6TfFOGHqZvDghvUDshnJ
urWdNlWEGyW26PvlXmJvaMJo2LeQpyu0scBmD0EX03QcUb0zgtPJNEFlkE7AZmIlfRdfJIff+arZ
BnoIw/5S91fQTyXWOXAv3Q+MW8wRYge1hlMkNJ4mJsTdctJiVtU7sBJg9W5l2/fbeoU2GdQubbOV
V8Vqk5bTi4IJBbPERBeqUURzgmunyL53Z7LgTDTeprBtqrkfzZi/i3l+G/Tmxdaa4lEbXKZJmrf3
Uk51NJmqa5ExGrbC1l2D5i9P4ifrPQ9WCCDtDhbzECly3dPhG9IsuLZNb+BrjEtaAJxH9QaDcEov
2tOPU8svrLHT9dChTxzgUmhzbqxyJyHzb8n3CvpNm91jTC5QfrnlqqpgRJbDMa+Nk93UPwxZjcBj
pV/V13qKPseeaW1MN4kObs34xe19d4ytV6f/RoSNCcPTBqaP1HqvldqT0VvNbgARbTHhWRWG80Yq
77szMSOt4rr21QzVV6Pc2pTVyXCmSybFvKbFcTdrVrSabSwyJtkPI5LjtU7YnqezB5i1tW2ZORuJ
vVe2eU4ztWOJsddnnRwnN7k6+Di3esh6UzhhRUNsa5gmMphh8jFL4YfoUu2+ZDVzGKb32WX3SoNw
3iYEYmHU+hqX6MUE8aqrMHrI4vw7P/HDYDsPcermzE7s89ygPnGLF+yQjMnK5tmx78rhEa2rL6fu
MQ+QYWuN+a0hjNFCq+ajsoCYJqPPVoyTXJfpWi+wLnvVNZkzBnoYPBYTNwGk69SrmUpgCz3HDQYO
up8sYx4Hx3pU+fAZpYxEeDRNJ3rsW0Bq7tp07ln5oWGibpyncq9hxaD1MT02hsi3Tt1zyp2tn97i
+kN6NJXWwNkyRzBS0RPJ9a9Tje0TwdR3UaSMoNy6W+GACPHrcxZL46fRg2zoDVTU/a6gTYw6eUIA
yRkKDAYAe98Ie6rgg553RxOtn3RrAlJJ4wO4smLh9IWi80Jk06cGZAouLvZD7QgbqOKore6nmP4L
cvGHAGmYbQzPpRzImYpx2TchUQlS8x7dgN5jEEUW8JPen1ybk3CjWsRdJnq94TXRB7q4YYLijvnu
EGVoEOttV9Dzra347Dh4/MJN6AzxPprU2UHxi09KPxcZCXXz0J+a+ZFhqelLk7YRgT9focEgmMSx
kDBrYTBIKMB8or3LfzGILrqePavEeZeT/o3eSKoFWNEd/H7NHRr3VZSUT6EHMQEF0pnQ5x/FmL9i
koGJS2bDSRFSt3FyN9pYoZfduRlhCKtCTQwfasfy40JRTS2P3O779bCBQH0XOspPy+q55iSzzwbz
8+1ZAUMjv+qnbq04/d9pLGJ24I6IDDJlx4cxNGgWeXFHQIvC1CtW5D+rO7OyfUA3hGPVGLlTx8vR
SDoZmpmKXyMJWRu39sDe1wG9DTLeAqn/pNNf1upshbXLoKF4bERAgkCLXqAzQbYbrPTK2Zi2LnJt
AMgoAZnUbAK9mi6G9ozYkk+4bInQu5nRZZBzVHUXiYJOqCfYZeYmw6YC2c339BPBGjJvq+RioqUq
huHbGDXD2ky9jH88eXWpnIJLT/jjZeD/jaj5UpbMtc0uv3iV+W56kO41bdG0WZsM9RAlUnBOukke
cr28b+l17YpCXAobNIE593cyhwGhW9VPmlrX1LUmsNThdTQtQrCLzrpjyLNygyy7vOlYVHhJedBL
B9DSAG/bbkhAN1o0dPqDnZnwafKW7p/KN8jrWl4LvT9a/olVnqP8yaJgRb4YU/TWUL7Eu7Ou7OGg
GtcP87hcaZNzgrTioYGp+ru0Jc1l4QwXQXrXYnTfG6p+Q0F+tETQnTx4R0dvmh+DfsTMBi7waLj1
MczTn5HDNnrpzmoH/kzOnpXOdnkHXediDGpZgtuvdcFx3271vWHWG2jOX6TNfyVrporaTw13ZqMf
hlTfc16iOyWLa5aSAFqwFl4Lu6BrNWPcDzzNxwGpNnlLk91T0aGACnmXLRcIpN9H2cKp0tnRnflT
5imEw/tkRE/jdKxcMOCptR4E3R0B7m9eOI37OJAIOptyA9S+OgTm/EOWjLW8N4dATqscj7cLBg/j
UStdxQRmudr2xkxS2HIVbI/kJEVFhzW3WkAKt2sJNpxs9XH7dqdgmpghs+CZ0e1xCvnfz/+Xd7bC
26TWXC4BFeO6i/i2nVbV6Fy5FptJ8+9v3p7SLM+7Xft47e1lHzdv1z7eSgrFsSpD7Hf7Q7c34PhN
qrU8YJluIDlAlbhd+7j4t/fBGYRI8a9eV3Pgjwnz3QRiZsy4vPPtwjWTRb/x121Eu+2vR36918ef
ik3vn88U0SkPSH9gxtvpbvLr+X88jrgcQv7tTcEmDL+36Hb79n49ztJGKsbEekPEQrn8zbRGSeTf
rmZDe8hC8yWbdVYFzJyRYmUsPK3slXxxdAehcR2JfFjsLS2qzCoDocEolPn7QOqJxHbXIyRBdHYf
JeEDc15a4zN7dZ/RwXXyctMA+rmo3m2W/m7LuD7ILhIKJwIg7Lu3m0NoZJdYi3KqVnvajtUIwrG1
PiW6LXazRSmd2cjSBNIlxEBOjy6lMQ5SSuvsZs1q1psnV63GSCT7fmiycxLF2bmKmmgNdI9EArSY
89gOB9no18T1lhnBYktSbB7xlWa0VR6Ch7k8M3l4oRCfzwOksfPtGjZXFgklwr/bTWN5tLDksWXx
cKC1//tp4WzMzOlUsyXcDlOStasrtmS2v8S5U1wShB+rWVETtClip8rCFtIhvtMxNzWWA+kpC8Jz
t1wY9C7aJGR+UNcGMr9lcnYnNBgpVCqEfNXWyQzvM05sfEe8IeU8p5e5nM4cTScUQflzbdoux2We
0YTaeE41/KkqhXbfZjCfNBeMmSszOgxT/Mk1m+oyS5mxdgPl4Inie+TRWg/6ioFzW+9lJH4h5LWh
2wc1pduMtXRVekm+c6b4W1CDBQE89rnxnHiHwVE/65nUz7drtwtrVPrZs/XF0s8gKbHjLb0fjdzB
8zCnZrmg/XSO816xpTOTrT5w9rZlwLOS7kYZ7neST8TZRX12BJPta8utftlTqC/oU4olkeOv+yJw
aNjDV+0wPlaYPwnQzMX5tmPdrslhDLeJbS7hGaZi4did+xFDnJ3P1tkbEbanSfI6e8KsNtjPUqLC
sKxb59vjzljhme72TZSx6DP5KPE4+qFezge7oqJcki40LH4r18b6NPEjOZt6DjxvuZaFJDKRGVP4
Xl5d4vzs4ljdx72t1RvL1gof3wjyU/PYkLLlMw9WjELR5Ttmlp4tt/vSWDvmnwxplnuh2TQwEBHm
aKVMzqB/fj/z9vTbhStPCGyeaXSmWFvT7mgNubcRijNxvHzvETbltVy+w27Z6W8XBiGd69lYIAEt
CuzITk5zBP3zdqGR4kA41HL711VNS7C9wgNc9dr86fYAuJXkVCZ9/1+eeHvo9m63x283XR0Yp5Va
xq8/8/HAx1+93fdx0+tqwkZ7lrwf93380cpqc2IwXq1EdiUkmjj9Y9Or0KEEEB5C7b+27+Mvfmxe
fdvybKBzFjALWN8eGdnhPJHou4/nffzZj03529benvK3zbg9+fa8gbTDrGd8DUNjFwpErpMVUhVU
6VPau2c5RkTaNV1HfFhc3Jc0nPdWZX0uM6HdJY1ZrEM6Pz6r9BhoTmRfvAijGA70u6D0TvhJvuuN
hhQCYz/aAQySRF0axxK62pnm431ozwQqh5tIdfM1TF5bF08cPQvfbNLvJutcXzqex0GKSlcA1lpZ
/DpFSD+20uGuUFtGX2WBDY+UDDm3Ek/CNB9FjAs27yr2YBOaZy+/BIXSL06ffY6oa3Z0NyhHrYlQ
C+maBzYC3XN7cywnRKQY9yCcwsscFF9zXcnXIfpWddG2Ajh0ddFSN0Oz15rhoRg4znYdRG9F8YSR
bmj8tEi/RBqnZYgw41nUNJLG3vrei/b7jcS8dDr8IUHq103JXSeGL20g73NbR/yxkH/S9pQYr9Rp
mGtUhiAd5QfH8wDPtkFLVUKlr8FCEArqPQU2+VJlojgS4TtEPlFvAjzJrPsJpSc7ZyYMcFV74g3H
Rbeu9fFQ8BN8NMvUpoOO26MLm3TnYZHcVKiDpoa7irIb6QZPa0O0SPxAKKHR0d/Guv3a6baxFYrC
YhYMtKvPc2KHT3mb7qRnOlt2EihKnP5LgTIFTPjWbaarNgR3g6Khw09ZHLP9PImUEkxb9Z3TPOhe
5zdpXPn9oBX7AInwyZ7n1Rhftc5pd4mOowde/nmSUKjLEtCYnff4lr8mAfqrcVDVc+fFx472JZbi
RKANDVooeL29jTQjQTVUOlfRUy6VOdhQ3NjbYajsRyMJt0WDPRWX5mVELncB2LBLqtw6ZjjJNlkQ
yVMdj++gu9WOC8tnna32Uzf2Pr2zFNPIPO+C3NRWbdC3qwG+x4EFyYIe0ghBGpWvQzZcJ65moK0Z
QOiomTBLRbiSHPuDU+R0OXoooYhpzH2pkp8iksAsRQnsmj2KTptFk2/cZSrsoSQM4zbKNBwU2fhG
1bdKJmdGXG5jQsnlITWc7tdY7v8Pff9DBCxLNgZs/z4FY/MOyutb8/7n1PfXa35PfV3mt8KzLOYD
y4hWd8CI/47A4CEXerjNMctgLGwyD/7n0Nf7B1Y3FkWeJRCbWwYv+ufQl1GxMBj/8X6mXAa1/50Y
DOEyPv4DlGwD3LAdosWFziKGnFrnb5DdNBmiBEpCvR+wxG1o4BxnY6i3DLeof6PgiBey9UNBtpwF
WBCMnrY41Umb3hvDOG3wmNGPIOQPZkYOCXWxTCUCVy8C9I1KKdXshMPfVifNwq9I2DgNRYR6mYB3
mD7mhiFjd2qZVmVpdO7bEvBm+FU6OL5RXjqYwHGAxRJhF7ZpHZdm9E1ncLxD+E+9q/JDXJnr2BH2
Cb5aEQH3t2d4IbEq39MSpI9ol1AuPiINCZpjRftZTLT1Kj6WQUxbn30lNhYxn+h307TYnNG0EFvo
flIWTJ80CqhdG82HL5X6sBRcP2jwOs+BnsLe4gdv209lAqM0pE2i9VgQhiCaT1h3dsUsdpWLaqkx
bMYAkt9xPh1kr897V+/qrWhTjE7hVwcH0RM/8XKVynOQoBXOZwpfHT1cSRqu5tL36qKGyaFc8HOJ
i6u4XuLvQv3LrLcrWZDkNpv20zialc/hNH0KQvdLXJHzeLGa/8vemWy3qmVZ9FfyB4gBHMpmgmrJ
tuTy2h2Gi2vquubrc4JfPN93M15mRj87DAQIybIE5+y91lwGdsKmDtaVpvycoNFyCSqulURVXBtb
9DACwSOlWnaqOnxp83XoS+o6ipGN52ik3DFsmrUBmdZuCgJDUtkxmg3foU/Yv8CIC/I6K2BmSzyf
ofC/38hq85iS3rGaBsKH9Mk/BgAaOsv/0KU4ANSS0r4gmaDq1Iset7Vr23GAyCdg8McgbnMTxCoa
575fyX78OWoAD83D1MkMQhSmbS23jlQz7j0PYZQJ6sCtq/FIUNU0Z2p8KDl1Jr3Elh0bRgFojUkg
L2TQOUHn1Fw1ObPWVlUv2Ux9EOYJU8GV4hE9HAzZXUfqpBt6suUywHGHvsBUHWedQ8zaPrb8i2ql
p3xMT7r8VhXpuShJ2aNzRDkO5l8U8U+JR/+FQNf9WKC6lKAWEYEqxCUmF6DUCUky8/yujak3W1ny
iP/DhaiUAhQpIAOsaNng1DelXSsTxBmG4FC9G78tKZhxvzdn06rHX96h2YIBgCOpZdgzs6DTjmkD
iFECMWQGHmOyIyAcYjgV+aolQHVpE6T8xp2iG3Z532tUkM1dCxvPtaV+2FOrW/kpZAYFgMZWZEnh
mmU15yaO+zDy7w2FDElkRSVpAulnZCFXCo51jySNxt4NUJVD44M1bBn6XY3WXVvV/Y1RpadUNrbm
VNwZ0tjcSpBsbO58mVIFj3hr1kMffirqyiOIZs9EGhrZBGJHb0rylknWwbYBixDVNOmKWky2VXBl
Jka1TmD45APOnSYp6BPbRe7WaYRXJKbMJmJs4ikkWbMs7ZVBQbuOudTEFbCo4q1i1n7Wr0WCI8IW
ElXamHHcfG2D9yQRH+NHUOWexp4JpC93t2mIGlq1krmzljrtiKa9OdSZcNFfUAPFBYhzu6/XvVFe
yjEZToKAe0clLs0pm9FfByKr1lDxtW06gyEUZk5Tl9xaDMJ2REjCPh7rjRfTyjTbBkppIN/Y3WRv
wKn0ZctQPwzukI9PeCqzu7oJoGU16SeQCGXbTH62GQPl3QwPUjoph/7OqyNU25R3M81RQBvZytks
lWRljz1jrgvGgGOTKRnGJsoPeNBWlicjfuxCcAP6I5Sdu9CHXd+B/WYY4hlf+vho6JR9RpG6s1If
/MsA/nDI8TupE7Y+3oAomwqTvFoRMRcR1CNNH11MNKI3bsQ4IDPWLccAAMKgyNoKbKK7sQ0v5lAP
WxSLHVqJmaBtVsZRhRi7R1u5MtPHar7wq8qAxU2hZpknWU2rXwbmkYdHLUxgcnrRHE5exieMmy6C
T1BTVrfF1a5vGVQNXHS4jo52OM0Zz3SbPTpjqag/VaydDpg5ku/GUjqGSa2jaFDPUqYTGNfRzAHW
L8FlKtNjQL4TOZm8nETy7i7rp+uGBHHG+/mVGEb5CIROX/FRrHqfWm5Q2tQ3M/Fkt1O0RWxFYwC/
2A5Bz1VO8WgWSUbroJrxyY2GfX1+F9W8WNbK6TPAUzQz8KQjwXvDji/a17vMAmTGcQtjpCZReSIA
EIE+bbmv1RI2pNU86vasJjbEfS6THsGkYDcqhrqpNPUyCGCJJK93wRw8aNbisKxlKtZITaJg00S6
zFC++0x1kpHBgJfw0X90CVtnRH5Cy8mtZhGRPGpnH2j97GDEOkxSoS+ybI8qwm1bE6eNNF2VA3zx
ZVj1/wPQ/2UAqtga48K/H4D+ZxVOefb66/jz6yl/jD8VmUg1RneabpGGoZL08Of4U1FQJCp4kXVE
f/PYj1HmPwegJqpDUnjAN6AI/KvqUPmHIKSbsG9hKbqtWP/O+FMhDOyvA1CC/BC0KbZlqTJvSBO/
pf4wgKzrITb6E5HUc1gozNBlsVC3lVCdDiodUDcrfNKpl1J1WVO/Xirjy9q8IO/8KWsIa+0bWknO
SDTVwbOpni5rCHhp3ARfWpRFpLLISJZFv4hb5sWXAGTZKBFlurXVYC8PEY2dfLwPvpCRM0RUzhS/
+iGr00kNGm+zkJO/FwohuSiPLHDK3HJZpVX+tOhmFsHJoi8JaE8jjfsSo5RUQH2UhatldL0s1LIZ
Jvq+M6n6e1VN7PcwVhmN11lMRWHe3XUUFr6OjNJsnBhGR3A+Opp1xlLcXz4xC67zLtb8dbQU5Jdt
X7t7rnE13EkZYkcGInsEy9wYTAK+HyZJAEA6k4II+xDcjAaG5RTrXBbnVb+fUCMtq8uCRC4sM0Op
0VfIuHZOOdmn+SwO+l4wO+XP91HIxoyY+OT1iUYN+lJz1aINg4wDzNLsACKtLTp6CToVg2vusnk5
4PuovlIfdYTyEEZasEhleTuOtEzw4dWHZU35cy1EtwB67q+7CVn1lLUQUbqRBuXeswBpx01B2WI5
cHmsdkuX5HvX99l/OSfUsflZDdfNZEwVZhK8j+9XB6n2z5MuG5dzfL3Ssvp95PLEtIA0x3ctluK5
FG8pX2uS1qgHoSepcJfVZfeyKCfQPRqCo+9Ny1o6n2BZ04lu2BEX+HXE9/bvJ8A6TOHrblNJIU4i
mxG8tQ+PC+vIvL5s/l6Y83fla/+y8V8+/uVUy2oIJXUT6+L++ynL2td5fj/FL6/731aBOUGUyfe/
v8IvZ0qM0QA3T1b7L8/+Zf//8OZ/ecIvq99v+pen/sv9y5G/v7XfjwwN0ug17HImxFdXtZhcf3+9
l7W/3fb1u/h9d5gIYq7/eh4J4vnXL2o0E+7hv71Cge1CXktQsyikVsCXVC5p38/5Pvq30y47jOkS
hLDwrZnmTtMOB8y8pmRcSr4f/raN6ErkS8Z84H9bXQ5ddi1ry2I50XLK74cEUHEFXB6Dwud0y6re
E+Ts/M+vvhy4LJaXweV1L7V9slk2qXFpdD+W1S4K8FRHZHhv5d7cCvrVByo5xWGcbGrO1DTKw7Jx
WRCvgcbpa9dy1LK1CWEGg5cpafuUUT8nIEfdcdk1yZEx3S2rMg2y/OaX06iGLzsD6KlVCkEtIbia
124koTlAu6vQ28QhJdoxUa5sqQpxZw1vYaU9Q3hE46OAQghSFU5J+xYnWsRUdhjWHaEUPdYsxINr
ANuAWIpMhc8SHlEbFsyxshDpsdOmB2H672LqCPviFkTMo5K6XoU05Jd3+fVnjBrqpzGsgvXCR6ae
mR26RQQ6iyn/dlv9596vQ+ZnLM/924dfjOXfTv1/OI2w9HZL7hVWPd6Qvdxsl1f6Wl22LqexFuHn
8gJ/+05SOTwEaCK3v74bgiY2hTreFsudTJ6R1faMs17WFmz197bfj/ne/X3M97YvMvP34391WnUh
jy/P/j7Fv/cyy2m/X+X7NMs2O4qf0xgq9WgjGBjm+xmGR/hk89qybXnIHfysRCRLfG/vgrrnXjg/
7Wt12RUt99XlOb+dcXmYLnfIZffXkcuTgPf98dpf+78ff50z0PDtSTr1JgWnsZlL1zr18KMivwSD
xPwNhmk+M+6UdEQ53/ZzwGdP5CgjUhrj9Sq34INMGJ3JF6ViFAXFGyjOaWUxccS+WFD+CqBz+Hps
b6s0PdW2ne+6Rtnahdy5cWy9CA0zYAEvtX4xJGuvxEW6pzRCK8ZTA1czb8dMIIaTJdB/dfkeTR2l
fkYY61BcW4ZP06v0tnUxWIe4ShQnCct72ZS0bZDXP5JQeo9SOi+jgk86n/Rrv6c8hf/d9fWn2s6w
LYQ0xPSeKXsc0NtC1JrAqOkS6lZGM67rMnjHG+4xJDZ2opYIsQO8EoBvTIuBRBd4oxtQBbsiLs+e
FH7GMyKOGQdlFMM4MUUI8F7aBmWU+HXEhOjoSA6PEKxzMJLmIVHlp1RAqCTY7EQEJiaLuYpqmHdd
nxPWQ0pyUAmoLgBUU1sCn9KM6Fb78NZQ4BwafhI7r8QUoahq84D/pExPKQ+jU9hPNBXDV1QQcHj7
Z7m+I8L2XGok95S7PJXTdWHO1zk92JL+SCVs7BhNhlSyIJxQrPEi8jTmPPgLjeBdSdrJQQWH6woC
rd2WBMW8R8dtNYDY05zI1zEQlEg+ElKjDqkXdA+JSQ8xDsbbtDFOELmedZ38qZamYzte/NQ/RGpx
jIrhkxociNWy8hwd8jX/i4Ks2Qb0XxKQ50ShMtw3I3vjsSJbLD70DRfVUhYZNeAaJ6VdI+JS8fqX
9nuEjQe2APGLo0hXtlH6Kyb14T4w1ecuQE5ZpcgoaQiVGmXromgwrspbzdfNtcD9B2cRMUOxaanj
ItTr90NvPWdzOGTXFtOl/WHdyUPbbU0SP1GHST8lBPPkfG6SQH6EAJVvK2LrEz/I3HoSZ4E1Nc82
vl6YzmCDhmr0QXOVDhZYgftcy6rMRQtGTY8OYAAkal9GlKtDCAwrcOzmKii7lRTC+fA8+HA6/lJh
N89+3H4WiEFWlI5aJ41vOrmBrTTW+o2uHIPc7WLbuy4E6FTL9yjhYHYdig/J8L1NbyebJMXjCQO+
dZtWgcFffGaldqZkRfJywdeBAotfr7UpLLZ2fC4jbD86ngnXqKlCYUefOdaFvUq9MFzVwIz54JjZ
aAYaasvv+PFMyi0sL0QsCtgejfAOJ+qfm2m4GHQp1zUhxRSR8XTMzxgLSreBTAJiXp8zz4ctpSc7
SJ7HBp55yu+jjlOKhVrs1FF0aRntOwX+4KOhBP3KA8cUy216tlXtUOajclRJEXH5e/y15ivvAwlI
a+ydCYC1sTgPmbEfAV7uqsSWV4Ul3GFI2kvBr8ptw7Tjbk8VV1fC9IyHJHAwDxLKMVoPE9iwtUxO
AbhDj2w+4SvbUtfu1XYoTyUl/EoE1m6amLOG9E3HCiwIxXQmZAyhy9ivr2SLwM5A3w4iOQ890z/y
X0cIV4RPQXDbkDm36/o43w/aBDCjVuZuMgxlq9lMUfeqVXntDD2IL0TEEzmBVb7B75M2arXWiW5r
dX/YqHGGCr4tHogzMh29EdrJKyFT2OOLYDBCMFrG9bQggGhuHxkVJwi7Sl/7KEdqrdwo1jHm27jX
q8lp9W416lwS9Kqgr98mT4QfuaKnz1LwzlZCq6/g7GqO0VHWlgMMI9NcHKXa+KNpupTeQb8r+OcC
2w5+4nP8meXBVUgsmRENd16GGtor9C0UHhIaSnNTKMhlGKShmc6b+1yV+FJ45KPJUhJsGyHuOkGW
JpiHfRZaSG2kYTz3EYVIrHLbDvuQEwRJvGnIRHGKXAuIJis24MFaCFPTFmzvuiyHa08YP7BJKFAh
c5QHdupAwnxejZl6W5rFI78+MigqhFK9LUM64VFje5u815iPxjQUfPoxkVpieapVCnlZ5w6p/0AM
X7dtxauSo/Ptwde7CuRIh8LTHUl+MYHageWODXr5CBapIhknwuXvFUB7nL47yfoLNK9sW6jBjuDS
2W0FJUip0jvhpZODqID0TChbNLGTrWE3+h39BVgp6hGrRkkFtucHxi8NhRpWe2emcpdj0YJEs48k
5Kh47Sxr7RsX6F7KKoRlte49lHpZKZHJp5+ttrkuh7halSbfvT5uLRqS8R7WDUVkKITYLTwud00T
vzBBQJ2Lz85ubHuTQ8t1dKPAUhDjaWggbUCH0PaVHK1adazPsRWu6WZGl9jXV1zt6LqNo3YM8xm2
MCSr1jdlt58FGFoYXQngKzBh3bZrB7c1te3YeY+TMcLwHOzHUZUnBIMzMLLFyj16r1WrHzsVUlEf
I5eCDPUzrRJpBaY7dPmlIIBgJuD4hXqXDaFC8yek+WEeVSOQMTfRI2gGWwFqBCOWLCKiJQz1ubRw
jdgVTAATPLpTFbK1G02pYAqfP1NRS/dTx4ioNcKNpBsPQzduDCV9wLeAA8/KdljbTPpqFIrBg51K
S2uYrdf3WatVTism1bVFcB1beY8AQo+dUiE+vray2avlQ8eMbqpbuVGHa6ROG8K8m0POb8OMvR6l
F5qEpnvt2nDtezhUQ9yzQBt9bjcqdL9YPpQ4ZdB/qIc+DkcUaGAlUOE8emmUHACvXJut9qZ1wwag
nn+QrWD+ZtiOpsrVZhqN6xx23VYLyTE3xpM3f9KF0l3nmclkqeDK1zcIQGZEklVZdFPDj0IJI5cW
ow7jG718g9oCr2RROdgTYNF0ZKBH2b1FgajlenwwfHtDBlp/ldE0IURQbdcaEm4QmwaNJ/rQo5zf
1YwcytKoVk3TnG1RVo7fCTdp1OJGN9RHZNdHsh/hmhLnJuAumxGt7lZ2QCfTGVROHMS/TVwGXUnc
KfVPodq9FchMNBktUkbHyMUsfqg6rzwpanCrDUnHdxTcQRR8xMOjgWp8VIfPpCfVpjQl1SFjYl/P
5iuhwbeKtLRdp1jA3OFTjFxA5DLJQUxoDxZtb1fIwbXXEVOMwF1xSrMbnQzACEIaidZonHl7KEBb
ucpPRTFluHO1GuaDC2Iwd0zQgy0NE6elB8IrulNbRW6Ii3ellULel7AXplwTuzn3KVVs7wpHFv6a
7r3FSq7FCqkzFh9ckISbCH8gIx/or7SPD15pHOmiZMkY7m0hr+Z+rA7yp7GnjPE8cZjRAGEbfKGN
I2PL9MFVtZeeZu9NrcyXziSLkYaiVmi790xGGmkELp84MnffumfGVjCt2+Z1sR2RbTJxSW8HLSPS
MoNkL+RbtU9bYA7Znd62H8CScPoUhOKZwY8kQodrDYF6krRyLYdquwvSYT2VkOfyIAqOWPuv4UqO
A/1FPOU/Kog9DhdDgy57ceI+yHALyUFgFZHb5sAcQgYKhYbIAD+0tqWL6cI3R/la9shS5ZeuGV8k
vdv4om0cReS3qW2F26ShnZfp/q5NpnElq7OzCsiKQ7ucrKpOvYmM6ozQsyGGQNrDJoyuiqi71sOP
yqLd3qvGk8hMF4hlga1oPRBl407Rz3FGAjZdxeDI1oO1pU98R+nSS6ZGxSSBc9sYEqQjoK5AM9tV
2Sv8+GghSmHMyOSiqDNMzVMB0nIO4NBzrzw3nAh4joNNct0QykkuTjR3riFtN62/Natp3fvjFUIL
GSpt8hS05NJk1RQ7LfMfNMcFYPujpmqxy8+L0YECVS7pKXcM4JDrOHhtx/Be9lGzZF7/qTYoZW16
mITAfxr+A+V4FIn1+Nmng3jUg7Kl3QfCuLfJ5O0VSC1RXrdXxipSVHvna95Rqv1TAVpybdNe31rS
VWr3bzZJ81dUjjZEF+HMGOorXFWlW03+3qcqvKNG/0pwLCLwZtKdTt7DT5u2pt3+hM07oihbB3L4
3qkxEaoaTODMDvFVIQULkuajSj17U+IHs0bdCdHOEW7NTaEw7XdDSlfIWHGi2Ve6WW81mJIWZjt0
Z/7FquLHnFyvXrEetJqcl45JsiNgK1VeyX+1fVD8gZN52LRMOb7u5PrEVZpISkLYrCpaJ2r+mGvq
awBeGAMGpKsuAQqLEiAOp+tcAgMbo17f0SNWt5XNv0xSLtXsvJMjWusFzvVz6R01yTYlZ9nUD2S+
DEl89bVNMUGsTXmf7r+f5ategKZ0oBU/n2nZ0U3itZnMYVU2BBQE011d3tWJ1p97pd82ZkUgIjkY
Tj/FndMbpNmFkv8gFZ0vOR6j2KhszXXXNYMzhEc0UE5IieC6Uwb/0syLMQGiBi8uA1Nv+j1+znlB
OXJyo3FiJJqbf2yj812ieyRZVf5zWztZEcbfUN2WYKvJAPRu0nnR8mUs8MnxoyDsjjjIzZCqGOnn
BaXZYmeNuAKWhzTzxTmqzPCmRy64bPreXhvaU8jw97BsssCBnZNimFZpX5Pw/OcpyXtRCRIgZXU5
5JcdwrEEw5fvLejKcXCOebZfXnjZ4QVkldqNWDE5LcgY5k0uO8NYzo66Md4tm/S0CK9NZBC9H0QX
aoU5rp5zoyjhpS+HzyEsPdJdxJU8RskJNLp2XhZolVoXAKO++d6WjB0B7bUAYAa0Q3IKyi4nIbWH
WI/1czgvloPb0KCdg6RmDIiezjILMoGXgLwCFW7hIpgfV4D7NxWqY4Iu5sdBoauMjIZzVFs3k801
pJvKnt9Oq51RGMEcDI/+/EAwvflaMLV6bsl+PoxawhkSf6qhMghuDn8eNyAa22FEAZI0bzNxhh1x
cp3TIm2vi3xcfX2jwCogyQcdbidpfZMz+rpokoVeCMtg4fnDcTlsWRhlDtfYygr4qnwPl2MVC6wJ
QdIytHmetWxTRzVZSTnpSO0Ap0n2bQwWwj5jXCKKWLQvvlfZ52W7aqYdHNcIY6Il83fMh3ntuC9M
NbhajmAWeJZDRVC24fuXI+raSb5tnAGsmOciC8o12C1oRcNknpcdShPVe7mYgQXzccsOOLoEryWl
K6K4kRj4Bw2cKtATHfQPXMv66fvYoCyxUMe1uSV2Gv3dCNVikrzgUmQ6CTwaXFEBexCSa1N6G2FT
favLMry080KbyaXUlGZNFrKt/1cRZE3YjP+LikBFTUrj/+9lBIyOm+A/Vq80af+iJfjjiX+ICWzj
H7ohINCoiiZ0kmvtbzGBrKEzAH8lqygNZjXBn2ICDQWCDPaI3bIq67IJ0ucPNaum/8Mm+APaj/wl
Zv33EEam+KucVWNyqAnTECrvUGc8JZA0/ErHwZhb1EAs1RNohrlvsiySJhTgJ5ighbKpgkCfZaxz
kxmgOh2j78fLxkbGHYwA3VjVHQk2YyWyiQLSgfg8ZZ8vPf2kImor7hFbAfQg6h0iMh1tc1YHoF8H
MRZIN0u7f1n0vSWnu1B0hBNRg5iDHqmNoKDlmkdy/PxYJ+lRDGWwbaks7ksbuIWb3mad6mP1SB+T
3HoJRnEr+5iEs+6a7tB0oASwNkZF33vdDYqlYZVFE23/snggmek+lfv21HOjlXp1bVMYdYwxLjZR
YCkr07eoBWjWpQ+jI0j+lkopYQAxuYZAQ6Eu8t9bD0TmcJ1PV/5IDEWeMucJsvJdcAMgpJ4LB7WI
0opvQUJdRrl5SvTSXKl6WfAXRqjFJn7eqVJvqf8x19G9U5nVhduE9qfBQLyiiTbozMab0CLMvGiu
7BZad9pfaY0u0ZDEwpqON3qcXRQRvuiFkTDISy8ZIoFMJepmkm8NWcph9Lx0NvdAQE5ktoPkSwdy
becTNkH9RHkY+wcpqPB2HD1NGb/0Az4d3x43lKztrQn9hFpip+HDvc0lUNI4K5jrYk6OxClospfC
51PFRZi6sZHgOKGyF4TVc2FZ995Y3illdbZq88EOlMcaNwmoh2hnpwbQZI/PHViVWV5UqaL4Xzmx
1iHWKI59X0Gt8suPsiEsLhfZhwWgERCwk0zeGk/cvun7976v30Eh0nlH2+DH2yDK1lOdHLxaP7R+
SDx5sREoGFa2R3XZNChcaINTKwGikwzRca6Vn6oKYoKcuWkbtKT4+BfbVG+SRvmpJ/y3kuI+7WjV
NBmkOKp7n6lPpTEyjjjkscqbDKDwlqUOXsKjBJ3DTpikjSZTeKMKXkL4k45JANamAsIKyJjbZGK6
fW+/ce9IVlVf3WTZj14WMOeLsHIVvg/cxfM75SlW+ahsJWWMClJJ7ryTGGy8mPFtIYMRlK2Lr6BK
S+ZIKnVKGD/ts14iUZPmCdQUyTRu1A4DqJj0DhAsWd8za5/szA/M6tfEF2GkbKKb1pLlLTkQgdvq
PFNJwRuT6ljK8SM8TSY99nVDDoKL5JY0Fkl3mOkhui7UD62Rz4xNzAZGTRlTsyysaAfHKHZpfOZ8
IeBwFsWD3hsfbV5Xqxj0F+4WCidVcmfJ2oQfLtrb03ADaY3JILPRlSoQa3a9S4GAuVkNDd/0qGQn
3rWOQCf146fSZt7cxruKyR8acLFV1PCqspr7nvxUl6iRtZbxTTZU/IqZkTxSy7QcmggG0+Ukj7At
F9Guuus7i38yDQzNl9f9qF/pBEKt2nieremMgQdxJL/gGJAwyIcqZ6pMkI1aOEkxfvICz2monaWg
bBDOhm8aunV49/CYqzvPiN5YD52adpIlSdDGmLfGe7I74o3w6NuU/i3Vsa4FWpVTipn/HtLH+Uep
4B4oQQxMzdPS1XWxSseAGA2KRrVCxpdffkaNtPPt68yu7ptKvrX9gjwmhd90F4lzG1wlFRwa9JoI
usPHXus2Uk0ZjCbCHtOO4ch5f1az8ZaosYS7BF+v6KUTjNXT2visLfqDUxMXji8NR2ALd9RRuZLp
olyZTf9T1q8RjO0G37ohkP2npwyKUyT9bSMqQARZc6/kdJm0kVR2qg4B6TDG2pq4pQStd9cF3XvN
ZFwuupeh4E2KCSICxUvwRfaWv3yFOI8AuWzfRwByzTZ9lYbqQenFiqnUQ46YoNYmy4VPUSoZLI1E
vvW4CVB/QSKd3fc9YPYw+hxAyRL4s5FUGpNASMlNR0bqMiU3Q3uFvmOuCaA+K4u1ml9LyEL5A4nH
ABElc3rVMqO1DFfNiQWwidRYV167LSeXeWXEtaINzpGlv0+jNqwHShJrNQyvbCsZ1zr5MO40Uehr
Ju067LSjn2S7ONKevFD+ac4E4lyT1sFESE6goatXuw2cN7C+CjxSAm5Crz0OcrXWZvOTqlOfSFHo
qslr0G9kKEayFydu2pwIg6RKedZSjwajKXEfhGlRtfYhzDWXufw2SbJL0iU//UhcTdSx0JQPrxYC
/5U1kE9QKm44/7pmqD9pVhjNAsr3RDd32EVg7XiBQzblqid2REgvdITgxNT2rqSz2fh9t4pjYjcZ
r1xbmffeZeQz1UphEVT41qj+4zCEtz5R25jLUqdpS7GDrYpKypR/ZF5jbXTBLADu9X4oqZyYZrdX
y+o0SPF5DBhO9OTkmFzkM8kDDdZvZSAwStqODj2qXe5RPjCoGzWxdiVng7WKmnjbR8au6JVNqZtP
MDMCpurt3lYLZVvDIYZfO278QX2GL+S7fi3eUlFdsBI7fhht7fQHlpgdAMCfNlg8KTWvkl48FIpO
RRmvojm0z5HpkS1nAVmYBPpdtIi5VN+WqKnnS8O+sXdKbQUUc/KLyNVbbQqOFup/+umOUMt4Y1fG
GeSZ59LrHqzs3i7tTV3Er1qvZo4RRo/FxBdRjgQ6FaSGktyuTL3gejfoDhWGcptnGNHTiZ51ps9+
jJwQVq8BXTtNAbEm5Q+9T2nQ6GwvZL65mQeqiiGF2+cydze+IUKrtj6MAANHIQXJQ2fwhnGEPNhD
eqz6GVFuP4cKDoBoMj7wl2wN8IKrqJfebM2EaE3bMQrsfR+LqyYJ6HWXyUtDi2ubFxHJLWLuz1iE
RcaoJIHYbzU7U4+hrq7aFuNFEWb3RsFP3EjLV6FF96QiQ7Kryp/MweONVT5gSrDXUUG9IkvAADSM
h7yc/CVZPOQdP9egsB5NWP2F9RB2VCaZGz3FsRGs9aB6xn5wM85OAz+Pbo2UPlQ2C7Zshk9mNK2q
8Qk1JdGBmgd+OeR60ze4Yoc3UdAoU32ZPurbRACW1if3il0Ix3xOrzsNEpOvdJ1TJVwRU62+J1Eh
cpNUfpIk4NmCCAUitvxNV/MUObeeBryTDH5MR+4aqkdNf9C0gfyOtu+o+aVuKro7uFLvun3GBffS
69ZHHdBqr2v8/sSfY+SPrnCZQvHOHzy4kcR5y+fapJAaUduzBCE3amPM5D9tJZG44wyWf0NLqdWS
fStTHaMq+ZyI+C0C8kzQ4HUgottGja7pgF+ZI0EwGbkXolacpk5X1ZTzRVQB0hvB8DhmWDLSqbyb
LEH0tnHEJ2Q7SpLctYlxyhX+xnrwcjeUNmlEkSn3SdoagFzGwZEwA667UeZw+aMirN1LKg0YydDW
lR3VqywcfhDC4nHxKs4eA2v+lBZllFE1qz7iJhT4N7muwl0EB64SMhV/ZIqCZw6lfmpy07LG9wjj
JynnlDXMjMIqqgF64UdG5BIJopCjcaPwOy977z6syVu0GhmKRxBeybbf4nvXhWt2lzlO1I1qLnBj
kNx6ks5rN1RNZJ3oJbxGrz5aN8OaGKZknnD1MeN2VudPMfHX+IHes1q7jag1OQh+Xwer/2EG3cfY
Nj/VyVgx0n4Lbdq3hcxnBWnitiVUm1ZWeqjsDhxYQ3Kx194qarod9f6kVN4RfyPNe796af3aYtxB
hH2+RehY0AffRaH5Q43SI/yGz6DhFjsqyUuvYhlTrF0zMKCf1PiitIgOaNe8Bw3cfTnrrxRCEm2F
DCwzMN4IQ0RlDK5siucb3uByH89bBDJ+X5EUZqR7i1LcdpRLbv/tHY7xNxFRbFQTa8sFd6A7CR8N
25asMf6fm86jNbxzwbkVgU7u6aWnqxP7PalgEY7rIEbeQky3GZeXnjQnV9g50ZTk9ujRAw2D+xE/
31C42AITF/YSauneJuBbBk4tRRo1a0bKMwmp1Id9aE2am7fqzRSYN7CqSXehE0T+zb4pByZBNXGr
Vkq8fEv0eE+S8ww+6vJdO6krxPnvmj/eUkvTd1VbnsdeeZQLfO1FdJIig+uLzA/MIo/CIIAmqamd
TcR39zRMAboF5HgaH0CKLrFkbasBf2Y8hadgrqiW9qOqeBhAaitai1DGpGRqN5WYxVDKI8kDa8PS
t6XXDU7Xp7vITCG+3kc9lk8jmUe1sNwoyHIDDFGYSOFVW1fBJhRD6xJnvxMj1yjbhs7mPXu90uxn
fLmC3mSNDlM2lFVmAkOpR8s7GOmJ/BTT8VLzQWjBo+V1LuHX1wWfq1+g/ciTny3GfqXsyA9EYt/9
DAPvw5/6H7apv5Ej/uhrjLdtjKyWfNYK87Mk95j8v2FlIg0ZgoLeJSOkwIZkq+jvkYqLRQFREt4M
CvdLWhVbK7c7klW3imh3pcpggZRRqBL9iFWS7pXjQ+6qS+SZEVCGOGNSa8tl5U5m8pqW/8XeeS2n
zmbr+opYpRxOlRDJGDDG9gnlNIUCyvnq1yO5u/2vf3ev2vt816xSCU0MQl8a3xhvYBM5gkJjx3d7
vZV7JUYfNMhZ5s3FbVuHUO+RknGRVfqOkI1tgieVdU/S3M+mA4jdK6Hup3hV3JBiAHzIAe8W0gzz
aVRf0cJHkM2dX97vxfKW09f78Y5TY4qtYXAdxh/s4wxtNAM89YpuVadtgUZd/jX/XdIHkpWXwIxM
lMX+8dnZ9PXp1YxcVaNuM79xvtbnUoNUaH8bbGAaP/cEAQoEZytSbsTLrXcpPr1fp2vzoWOkNWVa
oU43gZ3vBS7C5IYRMx9uRuUuQn5VYIakFEBgvLUdkP8fhKWmAMmv4+o0QzK12CBRTukXqNeUjOnC
eIUSsYV7HcBjfaihyIZYEk5Iz/nXptPvUtUqcIQJlvmLcfw7QBLdoasv02lNOL5rk1pBTFwynU6H
bIGYVYz1CegOFu8Oe9v5Z+Gfg3LkX07nd+uDgXZqOFE/fk5HarMaPjyo6nMTPTwX+1pNYd1l7KX1
/OR+nlJIhT5Tk8GZn/X8VOKaNb+qRbIuU9PPz3/+i/lsvvbTHebX80FOTNwZYH0VKFkhTXCcHwW8
Vxp2fjR/wdhOuNsSiisDPoEg9y/Y6g+qFF1JiWibdMegFh81QEGjSjD6np6vkurUwhYgvu7mVaXX
kQJJ61Ug3zDDzUanBhHLBMsbp8M9wspmRIgxAOaIjCV7IJ9Me6MhIpNm/8cXzw/qL8hWHUS7RZ1b
+nnnT+uFN4EYuoXi1k+o49uURWvKRYapJHJaxySJw5+H25PuAxT4O2oMScdEY354f3+CcnF7yELK
e2PlIe+Ium1k3N4WzR3J0Wk8zAeGyFqCvMsa90+wbya0j/eyw2BnRkBfi32ijYKXC2o7QkxloHfS
wpsf8PwR81/OZ//xmglWDwXKWwx2jqZvo4RcAqiB+ZalXtP9Se35t/tMb8C9lzcohMV5MKDTSeft
G7XzhxSxmKZwoX5HMGynkfYfvxcNtdX1puS2mU6aL9N3z1853+0Y7QxCN0LDTCtXPz1p/sX/BvOd
6Yo7zUiqhFzwVS8Qq9ATamyT+O7cJ+fD72j9Sxf9OZ3/H4nWzjenPMj0sH/+BK3k5eK5rrCem1s1
LYJqKQXl6neE//blHxTz1LWDqRcKoNpRCeUx6eg9TbetzBDq+Q9+//7vXXB+PbfafPbzN/Prn9O/
/f/88m/XfrrtD6h7/q/sThSlJsoqyCv4tJIv4sqAA5OGBMl0Y5KpNuh6VhZ1IC+C8WmgbPPT4p0m
6a6m71HQPehRTLrS2EqALkYBY94uPqSG7Hdls1HxRFuTazykGLJU/aQcK9XkiCCZ+/IC8GCxaPzF
AERnPmRmhkeKWGoCjqlc1BN84In2gs7RMyQeRukqUi+FzBVrBf8zv//fn6bGFZ9xQ8J5Mh9XifYE
xOa26abDNcTJD4vz6VTSMtz9ptNGQso4LFFMlntUsFDmDzbzfwQBC4VmNJ52Z4a+T8NwPphT1/x9
+Xutl3uUwOb//jmd/8uYu/3v+/+X///9ZITjMlx+pQgFs74cvd8//8vH/Zzq0+385erPV//lwu8N
/n7Kv7v2++3z//aa+oa6uBEs5UrFIv5//dHStOb+7ePHMg2wlqvPPx/3+3D+9r6/3Orvx9SkwKxO
Yi81v3v+emiNvpgIr2B9cXFBwQhpxd/TPmyKNWoSJj70yH3+q/wi9jAV58N8bT6b6zLzS8ifXnMV
8FjHuJL4aarLFBI0wPkAV5yLQYzl2uRy45I0Zxm5TWvszLH8y+v4nms2iSqC0Hnex6aRMGY6AJFh
3gumddQs89LDi/4wV2bUmfoxUz4FFjhXrdjUzBTNdgSGS5kDuYhpQAIrjdb9T02nmOkeddwGProE
qC0JsDzT6nYT3LmgA1cgWwuo52ZhiprVzI2aSUoI3sFrnF4LE0Nqfgm94e1O7cAVdViX0jRo5zMi
iWV3G0syldhkhcIYQkNt2JmXKSInEUgHBzeram0IRbXO/3X2t2tlKejsQrs7OQ0qWLXY/ePQBVm5
/rkWCZggA0AURiCA0xtaxYR9UBBLTu0ZkuZZz2ciD+bnbL4WdhJ9AKwxVMkIYEFZEf2qE0WqnylS
cwvPr7VSer5m2dWdy2tztS2kMpIgt0oz/1bfsJyNbXbXZIynuK6YDvPZ3NJ/uwZeuSIxCKFiXgh+
KnA/53NDtyk5tdow7bk55yb+rcj9UG9/Xk+LmAZqCjlY4OlTzBIKGWrL8+lwpyLCnAw+BnjPN+IA
uTu3oDIz0H5bdL4YpRm5WWLVZiHwMMZbWS01ZvkF6q4sNrTttUVdg80gr4MBanFxT87qJDKKyWPW
bfIswrVTe53ZzTNN9/fw766RgUEausIRSZQhvIKb/jnUKWkA5LTBUPzr2oBd/DoKyC6bwlVxZu3/
MfxAbjhfkYNUXQQpX1Sc6Li/aQwGcxPNpw1TyFUKbt4Pufm3JeaG+W2dWymySdWHwZ6b4PegT5PT
78ufQVnjQ4IyyvfcDHMD/bummunaqATlfkC6a26UXDM9Jb9r6O4z0n6aaB55RoRkdDp0lERuaLG2
U0YdyA3G10ivw5pBwnWKzlfqIkKHnVIanlL5J/D61u2m5xSIkI2w7oKpO7/+OTUDvbWFG/vn+REK
03P8ed7T2fxSVFr2jkj8/oyMSDKQ1TQu8wQ5jx0T1P6IAzID6mcsAZNbaRn5M0D8EBBwlEJOJ4ts
8MBsrBaiZAt4ybIrkmK/TzuX+iWJ5vl/x2mmuKb9wtXG/HnuS4WCsm02HX5fzmfzNXWxoPBAADH3
NNggCMtOn/H/oRX/N9AKEYGE/9UXavUFXu5/6DP8/MU/BRpEEeCEzD8wFah6KeiN/UMgTBT1/0KJ
WlQVCVEr/Vcf7AdRYYKkMHVTMSURHMY/ERXif2EIZYK0AKABUuP/TR8MIYgJMfHjATY5WKmIQyCd
yH3hNiMCqDD+LhAmXotGxc79QRyYUdm02d0tDFaNNE4BIri2BKKTVK/nA8FG62nB7YhlYLVOcH2T
3Pl0PkQVVbkKiJbdTMvRfBhR3UVGicP8Musj6tFpcptsTUMf8S14ttOhmVaseXj95doCj0WQUBts
atiZzMNtdtabzyT4mROp2SAjp5N1meOOPEJ73ZpPrwXO1h1ep5gTXEYw29ZtUd7dIiiTja4avpbd
Hq+KiaJ/XTz0Jj6M5o16tWGgj0Pemo+ZxRo0M+i82rjv8H+2UzD2RNqogWMKKDhNqoETNvVVNWDb
m2qVk6RFu55tYWZlikWLflMhVY+zM0xZp/90igmK/DgEMiVOnXsKIuPcDOZKl7DBK4RsJUsjjIBK
DZ2/rLjz6c86PC++stg7cbgo/fk+55l8PgvDTMdWwyvAvK3ngzgCPRE6El9YtRKKD0y2BEsTODXu
A3QfrqHfS62b5FrriZPWzHsUxhhStJZQV/pKIt+UX7sci3Q4dYrer5RAOd3vYeHENemXmfQ7xVFU
PBUbAxUA+NNK+3uYp/Lfl8O0Kjsggw+9ITbevM7Oh9/IaV5x52uSIWl+ouAk8T+XmXnVma8tRgqh
PcJhVtSyV5rvp45wxQVVIS385ATqV7TAdesBuIHILg4yWsaOaFjFWVJPOmjmr1JwQFcgmpbV4PC9
ugUj5IlOS37VY09pwyPMbWN4R+CoWJwKyl9Nc+TMREkE58znlgoCjvWaNwj7GpZZh/STtqn0TSzu
CKTSl/iP6GBUe8l2t9CNVFQpbGgs2CBhOw0dby/3JyX/ylTPAB8wxalxg8oEPkyOyIIEDtYuNj2x
E06Idwv/dX9oV+OHcKbIDu8fWHl4RLZOby0TIA+MAwyQhVUc2miNmqgFlc4Ibl/ZkvFC+14B3P8d
gZ20rtRrKUsTHN4sCj7pKT1hMa09a42DEyePDR91vEjIZjeQOhD17JZIkVBqx07UL3ok1OAI4vYB
mwDzh4cccMjXHXCu1e5xxDloz4AIzMCtt/UJoh5PQgffb41wtwtbMt1YQlLMJg0abrIDeIDqyPX8
tbd09z1e4Te8WTxQSiaBn78iYEfRBFAo5FeyvNIA3cHGQB22LIN1TRq8b5dD+JgDK6Xi8E0Wqish
2NrQSPhOLV5lhT1+UkCI6yPbDJ5uLcFYg2llC+9QkiZhr8StkO1flopNjSqQ1mi3Ypjab9JH6Sxf
UDIUVeYQsnYWqMfqgCwt6oX56boeVwjCCqkrU3Km4sLYPOaGj3E5OnMEXQIaUoKbnCCbYvNwST/0
c/psusk+AqfbgRnYmOWrGVq6D6NoQSsiMXuFcQRMh0o5IfOnDj0nPhvLcDclEx6HwrnXTmo6xpO8
XbxQWOTH0G2Vd+W7fwpVK9ho63xVI98AiNNFgQY9xuQrqzz8kiP0Tz+nwqsMndO57ySZmcJXnuMN
dE/E85pDnJ3abfHcP0pvxt0vYTbAOrPpbO3WwA0IzsgfLVkjiwAuCIorHUpNPIjLVBsKfUMN0dDs
4K3cuOEKAk32BG8gpCWoIjuokIl3Fx+ng3Jzxj/mGgdhciHY9Li6Ha+1P+bn7UneVN/Kl7xW38Mv
88C8A/tYOwUu3FBVoth3BiTWtxaoMCHb5I+UcXHTEC9XBwyridKNS0AHNkrZQ7RatfshdXOWA9gf
OC29S+/3DNEx36A/3NlCu7evovK60sqdr3bXANvY5b2rXZTtDfQ8ZZodanOudHcqV6ZAhOj9S4jG
t5vsOrxhdAtrKKd8Knb1uAGo0cLCNn3jTzp6wzO0sLR25fqlkl+ZO64w4Kjtal/KHenDI7QLTsqt
EK2kd/R9snXIkGLJ5eMwax5Gt3wVBUv2o686WGo227HYz47izeGZV+/jU+SJH9k3ZHcyenDBJhNu
vt+nSBG9DGd1i3Ms02K3hG+66rye3w9b9hy+IjbZeRnqy1b3hhXeuMofo9onHV1el7TlrYLT+yAI
q/zpusadLq395HHxWRRT+3aEpsmasZc+9Yg7MhJDm+/pt83zdVz1pSMM8NEdcwGJBMYV5kYWsTiw
HLXBCsRPWeiYd8R18hTRKUsnWLjB+1SdoGZbuqCv8M0WIsJ6VzswvA/3XfSBxKf5GRzr61rd6woT
iPxtSLEnqdaNOLp/ydpzVOxiiPsnmJr9wuNjrhD+0UtcbPXFW4WZIvTHrNqWn+KpfrkC4MM78TEe
LPbawXMnIOL3rJJeyksfYmeswMxcUhMbwLIIh6rf68IfAFVN4gQ3m8kjBDGlsH3Hlf37HvkCPAbR
QojtJQ8tAAr8bP00nq7tm1R9V0yyjN5icCTdkxlCQLGwOIhS/Ojvj3yGEpiW0Ltx4zFZ6Ldpygiw
9QmANiCKT8vAKHm7tRelde5YMoAp/JOs+NdavXftXX4Y87+wJDZb3z4DuL3W08JVDkHyAthEeki5
3doed93Kvr6UEH1hYtFnhcJLSGOkoKI+W22L4xcEQsDqYeOlPNo7IEyoEqDHH7Nyswhdsd613ZLb
gxdeDU54X4nZDtIZWt4Ak5pV7QAqDKxzka6QzgD8idd8ddDj3hLzTfxqruU1GIfN4CsP8n7cX8/G
mh59t8TN4kWHxsUUAxLPEuz8hVuAPFtW+0Xo3EQvlR8gVWNG7IpXvw0fUukkoSmvokVjX4+J2z1l
nurInsnysBJT5KrRZXwO64e433bKDguVYZO6sfeMRDstqH6Jt08Fr3nJ7xeIRUCzdZTSNiDbhFB1
0WcZw412BKEVVpsrtpUfNUZFC3yvcoJIv6cWmPlRRN3IxXpDKoDxPI2Z16g7sfXRfzCSnXa1eT+S
rUFyQFyWQj70NXRX8yMT0Xn6KKCse0ARBtGtZa7ybwCE5XnxqBRLUbMxmIqmCjHlUSv6DmPIBtSd
gcxb6QDg0c2hQ1RwU1001mNtucB6voBC7Ebyxoyf9c7HnRt7sEC0wk/lku/MV5AG6YGrQ7m8bm6b
fvFgEGnYxqXIHW7pKG1acAnbfml8KJfMEbbJEbcmqEyFXf9Z6E75EJgrzYNH2zjtkoLNUnbTt/oA
vfkwusHjQlw3q2rfbeTXwj/AbE2/y7f+AdcgY5/zGdD2N4qfLrUMLQjQOTvsuF4ELGOeSpJTJJ83
PCPUVhGrBSkRnlp0PydPeD802SusUsNt42f5EdBiiRKhBHbD6VKrXAof5qtwaapL27nluY2d9nD3
ktipTsOGWIm7WBKzq8Oy0ZaoXSTrZJdqdnRQNslhuHSX8szz58tCNC8PC80qH1g4cB2zs1X11D2B
k6HHQqCBrt3bIwZPa/1ZPI/ft576uX9Pd+MZ5xh033MHBKIgucFn85i/K94EUQCeMrnZQtmD32vp
sX87NqvgtHjSv+g45VI8g6xGiUR9FsGC9kTbqBg4mnAxxhNUY4E7eRfZzzzDzAop5uEB0R6721LN
lir0uI0ue6KJTIl3ba1tSVoG+A4zPKoUb9GhVizoF1XjJkjOekC+hfgI9wZ9CA1CPeqeVGA1T36H
o5vJlviOmMg++2KdNhF3uXvyM4gdaJNfVAOX9UNTr1rTxl+cXVWxr8/CB56m5ovhhYIXpx5YSwyI
qmqXB1C0SKcT3T62x/JYSjsxtNsjhoFmvIpfwQ2An0Fv/XGQMJj1ilP8yY8vYOft+YIBsi3oinBd
PErAK3ssxCkj263+IAnUy9awv6v9iAQ7gbrm5th1HJV6BSw5TVwD6qhoRW/ghq8P8f564Y6aoWMw
22mwbzEoT6nOemybzD8q4fmCbLadK4e4W5bhSc8/+rvffBUpjPqXpLRjzNNWA8rDa1Xcdyue+T23
MPWgqu/gLUXMibFSCZsX0DLbMmOtNpGxxnwE66JmFWWisZ4P+i0113hWsLUs365y0qKaYzbrsWn+
cTZfmw84MuBFj+8akleU5hM85jd5o6Fqco0cSP3AjDA5I9pnu7xGmytbz2fdJKs3n90XC+4Lt1Hq
5koVLeOk3fSmEAru/N+9Ktep/x//WsnzxlG1jjhS9fXIABm9eCnKoHWllEhRrahZz+JhzfSFs2RY
KPOozbBa3sVhnbZJ7SskW6trWq7NtGDZn0/lnC3+kNw7W3qEG5pBFc8uwXf2jf0gkCFhxxYNy8fY
BuZYl0u1XCI2jnhsSLIfYQm+lZGcTruU7ttYpRtqXMqq1ddGbqUfGroeW3Y8EdjMB7LnYMmEV5WV
wpb0bSZ5FcQDXM7W8a4VLFBEi8gztSUfqmgPzQ5/MFs6aSd5N4hehsUIME/wpQKkaff+nV6Gx4WL
hPk3XGq+g/jzgjDWdXuzg13zKr2yQRo3/PqHyFlgzGLXvmaZh+HmNJ7y2uyKN3adQecaWHKODkyF
u+ESj+UIYVyKyNFeYbo/im/aqf5YDE7wDTqGB628Zku9QzDDoe0HFAdVF6dB6bv9ih7ZpObJUf0A
SnXo2WiNfnw7qg+ogfQfqZeuCDyglufbeqtARmQU/oGtWL/E/vBNgvctIu571Q+Ko/HoDGt4iL4I
itnpgdy4vlbf2VuBnENlR7V905fihodXfBNc3vizgNxHO22mpOfy1KKRwIKUOxmz61b+wLGxOVRL
WgSJgWJ3B5dOFHvzaG6Ey4bHIbJSXz0gKYlvhCU/wEioIurWlozUw2AJX1DcQNSAz1D2oM16PMAm
zTLkhszMHVKPP+KjxmPhVC9XD2xPnTm1hHdcbmcJtE6r84ItvRKidfoRgaFHw+ACXHdSS7os3M/e
7pnHwu31SbdBO6201ShY8e7qlagoeeFaBmmFE6jVLOsPiSb44lML2R4HO/Wxa0PJ/CPFifNU39w7
f+9z4bg4FuAPdkoOCZf1/cj+GbOk1hU3SADlp2gfKFYr2ipuFh14A9q1AqB5FHD0GC39zpfkfnIp
r+zwiaks3hFLXsJCfs7QeHaUdbBR3OCAX1tWEMMXxxuhYejRjeCTcEnrbHkpl5ib2OZOWEmog/jN
OdqrmaNfirW4Mfplss/ebieQ5zKC/V9IAByuratHdnCur/RMDJEtlPM/cFwFFHBDHJutpRa6MCTY
fLOjWqA5CpkI72YL96rrCT9Wv7/QGsXS9PI9jAjjVVKsGNyxe9+xe2mmINAP35TcM9kIwAhoMg/t
APFIcH7I7y6oHZo9z5yksgvVvvpxSGEJ1ryPjgkndQXYwtKUY0P6iYUTsRZ2D5T0GvuKXrYbves7
tgN34w9qRfJip5arBXv3T4I/tqfaknrHVLiyqLEjX6eyQynmjAE5gtBmQ/bHuC9bBA6sSTTibQSU
/I6z301Bk91OK25iie48hFo2Q+h3N+/qx93XgceT9CBZGXm65F4DfLif1IsnPPerfB+SZuoJYvxJ
I1qAS2unMpIcVkse7JK+TmDccdkgI4YWGUTtDzF3RErgc76lsqu3qRe9Gd9kERQSMHQMlCMYhiSA
aPDmQFZg8cLmW/2gk9xextoCdVa8yaOjflTD4Z483CIPMZjopflmiru95oWjxU6WEKtt2kf8JWEp
LZz2gvdIBFPpgfsiObHSDp3mkOWKHrs3gIykMrQAOxVAQReoZAsdCRZX+E6QRHobEJ3ioXW7CSjL
8h3YWmgbfyryX1hwo1XzZqyFm41t7IK0TxCuu53JZhrf1o+r4eGLq+ygV9yfR/xIoz2AAzju4+X+
Zh4H9eEeu13jiKKdJIckfoIzk16CzIaU3QL97nZVP6VZmEK16KFHCAH7HjfYXheedBJUG2+KY8ak
x8aBpAN5gonOux0v7SMEQP96Gpya5sQX6kBaywb4R+uWX/GBQRLIJ11l4dyNsi8b3n1YoiJshh4z
tOxUZ/zLDjqZNB+Fx+F8P+AkWuzy7pmsFyvRVYXxQajgsuSUH7qrP5BBCzfyhbFbC9awy/fa4/CY
mUCULZNZaQtDjNlZW8ue7NCbpo87hPmRdgS4N5ynmSKybydaniG3uDRY6x7CKLKYYYGc5x+sGtWw
jJBTkFE+b5h5N9k53nWP+pviNKadAIf77hV/0qeJN4sPhBNi2cM0e7it77lnkAmFVaZDVkLu6xGo
GsOQuYs8Yrb4np83DaO4AgwDWzBeHdCht3oJuUndsM++LvN9lXsqDIweWz/LBKRLEJL5FJdLyRXZ
fCqVUwxrYViSwjK+WWqRzgmH5SJ50aINKxSzKB0r7HY6+u4wIZ66o/Rd08wnhpum2ffOJSVO7i5C
lx9LOKTXO5cvVBQHZLrJ+spAkSwme8BcK4QXJjQ/MOfQSt9v6G5RCXip6Iwvw1u3Y6QxYQvkuho+
1QrFXRKdBYyW0GtZlSvZyZEM1OlO2YodKs9qAV5fws3KHX1G7cK+RktlcWyniV5mf8u987yVU9X5
jAst26LKkG/kN7V3dcSYEKwbV5PahLEses+475FpMr5Cl+0x8C5PxG7k7mriE1L7eokHMuse9W1b
gNW4yk/Tb2ZmKXB1sOmOFl0M3vbdVz8S4hSUOCAutrsbVVL9EfjbgOd0xa6SZRtsAhZ7sAPQIers
RAK4CmkewSzSKV6dHODYV9WEad2xbJQFGAZHvtpa6pkPTL9W52rPWLHeiKGkTWKCQrC7b7E6mYZX
tewuH4QziyJJQbSU2q/sUAWrbBkhi/FIo8gX5RwcgrPyhViQ/tBuWpCalx7GGlFb4Jt7ccr9OuJn
9BhsQEe26PniH9UhXDZ1PCzEC+sKhP0MVAii2UiXuHTfxF4FdB2KQ3ZN1ueoYFm4Fz+G1iUxOX70
PArCuUP9pGaW8Ty4YYfOi3M9VEwkUzo6ZreYraLc8bpjddbW9/f4KLjaW5E52s1jc1/OCf2mW4kX
1ev+mCWQRRvjJpuyTrpa9J955lfLwDfemX7hX93PLJKj4gknHizm24zd6ptYHO2yml1cTmVgt3hn
SY/Xla2sjV3+IopW8EfT2W17o3Gu6w6bY9vA7QyzCtrQvq5jEmFcUqbEKhI3ZkNO5/7Anv8NXh9j
BTPcxkG5oWic7oxqwfOdEUCA17HweXfseVT7vkmh3v65MQObCEtCBbDIkRKplbzTktY4NP5h1gVV
Am51sQ829LL6lH4pLq6Iaemg0He18u1wqIHxfd/4AHTJchtiSRytR4of3bfsDOvosTgGPr31k5u8
FoDstiRL8xy4jFWsryuF0G2pxjvcscI347l4UNx+g2iNBwMB82gZRgLGuXbzZ4JPJ3byJJ0JvbD0
YVOyTrbiXh0fwRTwv4ItOwTnR+aoUvYl0UM+ZpE5vTqFGVdxExjbG+Vz4H046OCeSRN8mB8MzgWM
7gudRfoCBMfzs6pd93xdp3tGb3XuL0PkMKAcHt/XW/I0bstTdWZSjMifkL95CgkTXGmlvI4f5mWs
lsMZTbP7G+uSquyT5uE2fLLQEP5DY327FpC7NsYn0cnihn7FsoxWt+Od8OFJPUzqUqcY5KpqJXS3
rfQEMim5tH7znbDvWSf7eNcfhBe1tLJVMlr3bbpR8Gy8UjsBUGTVkHVL6i2WtMpdcxc8QnS9+ehq
7uHadOxqomfJk13GzjZ0Zd/00kdz0/v9sXsRl8a2ZEpis/QAyZuuW+9JiVOoAKC/xLb0KhFIuUQX
N+TbPlTCkxNzZDXNG1byIZYop/mE72isCFPO2SjgUUNAxJjH0XO3LJb0cLzfw626NJekCbonIXTY
TAu1S1JfNhxjhK5tSyiD9BuoEDijmUvsyjI4LyfMbNKNIVtQYfiCeKK0OInpwI+wkfDV1wPENSbW
mFwU2YZ1Q4gs+YnoEiDmbvcprkE2vXVPbeWpnSO99Lbm0OhEzI3kqWwO9+z6CEyPGe4tb6qrrbIz
O74NBQE4mZZ+LpiJdslDflsBFSHPNzJGgE2/CmRamfQDZK5c+s7iHXmdl/6PwM+Dn7MrXha113zW
zyBygasmh6K2m9TC6kh9NjbCB4krtXWVywJw5fJ27J87BA9rj9RF9hURIXFXZPM1NmSCj+KLhmM9
pBRs1kk0VTS4m2ukQ1xUcyrKeAjxwJ/d1gIbfNIpbyqGslvyPnjlYPbq6kvjVLyAfA8pQRGM6wMw
XLsgTXJU4reWXxSuupewO6mKZw72QNchN78lk/7pVwtyXvWRZiuult0iYYnQ6eSv7QykyJlGfFQv
F1+1rf+Rnyl6IOh5D5YqJTbRDx/lcYfTTEW3sHEgKoxz1SzzCunH1Y1tMPYskY/EP+ojC0DNS8WH
zCxAdk+RJbTJKH7mlmgHL4jBCoo9kpmWpucfwqqGaX0UAWddiTQsRgF7+PE47JOHWpuSUtmj8dmV
Pm9mX5DARk/ceMesnbDbYb/3NXgKg5ra4mPxECD1Y8ET8vL1ncFDqMxCEuxUN/ey9+ZZ/ai3EQ4x
CB68C6SSy2n6jf9kg3X/U78a/bRQUevTltW62tx21FiDP/ITLMunat3ZLRv+4U1BEIfWs8dwqo3e
bLD4quEx0tpVDCXrcWTbX0w1zvG6LoXHETeZ0Lo16/7lmm56yaIgKdJsZP6b5eK6Bm2ewXZQtsqk
cG6DgUxaWxw9CpvhtGadxQ88bFPDF80lRUs5WF6B+90dWD1j9aLEK6yDoCJRJkLBoFmmwVKa4ghq
ooYNIUelrY9ITcLd4VvNF7nFucHB5Sfrgfq7LAtV7xjvBMfXB22wytZSV92agIB6IRs/Z1IC+4Qs
Tm4NEebbOjUPqroMk2dISSf0lQeDAMaKPm8pKgHs9WP//l6TPUfyTHBiqsHJngJHBzcSiuHdZ+NS
uFfG4kPklWy+dsEblPSM6N6VKipctB4RcHwIY8SepzsYDet+kBBVhCFg3e4ey5nb7G77SN3hray7
JQuibgNZDpZM2aidgZtkD0S0fM+3KWa8Y+YTo5nv+hlDhfQ5/go0l65+38a26cKmeuK2ByajN9JM
90O/DR4on9ZPUWvjAGyay/aJPTwFRfO17OgZfPiliB8Y0l3GL3AX390n8rvYWKvOtCC1vkmw8YYd
J8s3K9wdSjBit6fuQfm+HwpCnJX+CcuywHjOG6TV9bqt2Rws1RfZoU+krLCMpNij1t8PHoa9demk
g0enneZqGp+w98kp4NmBmH2nJqzDhfxkAZXt6Gs4Z2BVRQJ/Huk9doRnQGX7BdORRGVqJLYpOsuU
3Whh6TJGQA5c8pF+jbbSOfSqU2xYgujiR4pK5O0NBc/iMT9nmY9fGcUFKg5iRM4ONvZKjOCjPcMe
gsINWgiekokfl+ih0EaeZ4nDJiEtA0FjK1HtEM5dQQX2SR3RF4jscqc9k5cdQgcWRHzSH3FvUffS
muVReZa90qsuMrrrCz/D2vMsiXYZkbfdhiSNY9JSrVsTi52C5/GEw18jv4WGV3ODlCEoZfkGeXL8
17DiVGF7InLKrWkroI1j6XYAUm5v2oPmYgLCk0I8/wVNtzw6F9O9hu99Yl9tlF+usj8oy3Z4pGBO
wagDoK47pCwJN8DmusqW4un4TObCpYz10lCmPIuPi9V9XzwlRxZ1E5mWzcLBIeqLghFetmFpySsK
DqHNXHwSlH20xkGttviu5Pt6ES4De18C71Xxmi6jteSMLlkd+Z1kd/1G/j+HqYSzgy1tyrfUBWi7
qs/hiZ+j4GfmUuWQV7dVCMCA6Vq1b7tg3+/SpXSf6inRVKELbzadhtgueSqfGJr9E52MCU8qPPUk
vxhM3PuJQ7DCOVaWtm32KpDCeNZIxtTLDrWA1EvQhYxQdHIod+ffqbwpY3Strftky2vnPHvCnbtf
Df5t0sOk5uINV1dleoFhEHtZDJ57pec7EfdffdXksDTcBrP1nloGRF73fvUQc6WKcJ3rD720NNBs
R0k3viSo9Nb6pl08iDsWlnJYU/ri6elzPQ7ZEsR9Y516tCW/lt/h6f7Rp3b6TUH4wMfTY6ZGwD/d
wh4xY6N0qTbldwlgFA5oZ+nb6JwrlnE0hOnXye1cWSK1VViUADH1a8n6PdE6/EaYGigGdBekbR19
p+2BCdl4hB2pHfalq3+pketcyUOUtk6hELPKaKNt2vfhMxYZg1b0hzrHqn4oewtR4j5adt1z0DyI
souQAezT9BC8IJ8AVfyg7yC0UBsRiG0VCp1o1Dly4xBu3KnZ1exmreEjvLCpwMe5vDkgISqKJ26z
VhmnQHo+jE0e2EhynfEMRw12xewgoMm8LLOtmXlj5xew/F2GQeFgmig94fr1LR7RE0SUBgFbG1jE
OflekL3NSEs40oXvaz1+OxihXXURfPlMSXHhZKfFq3bsXwMYwitJXda29FkRonw1DisFibjzIljV
trmktnjWhyVTRnUq17feUi7BiUlBEyYgmqq4kD7ZpDwYu86nzgDY30SGT7QLL3wUl91n/FhTfFs8
NoJFj8/P8qtCkSc8JYqTn40PSIIqyZ9N80TxZPxvus5juXUly6I/1BkBb6YkQC/K2wlC5greJvzX
9wJedd2Oiu4Jg1aiATKP2WdtrAxx9Nw7qNef+BvtPe7DX8aZ4WI+a7OVNDhXPcr4Mn80ez1cWq2S
QgN10UeazLhMYrWDuuRN8/LH6IPDLnxUKDZvnVtaPhAe88vnJ2l1SoXhgMCeGOyPDYT4uaYotI34
R7zH+NFgwXtMnrECAYJEVMsKXm6K7ij67cTZ+eXyGvfym/GFupdsD+OBhRPtAr3RR5CftJVp3KKb
8rM/06O1i+7leYmQRzZehAAbJCTPFCzP7TW/ta7C4ydNPipOrHO8ax6qe/do3qVefTfujS+dhuGw
QRZyZkr9znH99i1+5dSNTrEHcuM6wGI8TONZAf7zalCWJ+y89/AG3MdMreIgDRjogA6PMguF+Qed
xQO3dkj8r+1Hf7X4tLRvf5aSbchPTZdy9qIzxB3cF2PSdeAIz8Yhe7BC/2L+1tGZ88s6GAtT6Mjv
/EMtJgp9Ifedydj6BqEbhy/CG6oONBHxCL3XtaN1S4iZ1k/uScE/b7NsPfWF4xI7mucy9uxP64v7
OnWj/2GJ4EBR3yHHMqWpvTY3mod6vYuJiDyIi0PrJ3RqJtAf6OlgKm/4hMYyisOZv6XsPETLIaI8
NffoPgUtNzJqJOLJJ9F7pT8x/ceYpKrtdXJ3pmG+6wt/CbEs0HbI9c3L8GihfOFEAJ6OjevZODOZ
bn52T/kTvvYUXkBxwPmkso0Q87G9Eaf0qTuiomJimS4/WeODdokmbzgSqePpesNbZMckQYwOzist
7DrdFjfqO3XdPyNR1SV8KS6LRCz0nPEjmI7ubf0ZHTm1Zuqpb2hC6NsA5mYe7SLY7pHP+ZV7G6CI
RQ/30rxJUnBMbDKPdXt8q+nuUp06hS8oOsTFuqcq0FKA/2Cne0rTk3OPsOy+O1E8eK9fFUAVmzzb
VZ8L+xxnwW2P5cK9fssOwk5jnVANGTUyNArhWwJNtb4J6+10T5Rt36mMFmMiRnjc3E9P8tG8G87N
PkuPsbG1iWxfmj0LzG1n7MTZfcrCo3VVEJCwM1P+mL9FvA89RDGQc7asfAL/nC1lFqJeICe6s5/2
rsdK8IZfwfhCr7t5SV5cmDyIeqn4b9znkDSI8MsPve70lgU3ReTZxLVUjLnXxVFgQ0t1+o1xU31L
nkgYWn7IEPbhxvLru+aaEHOQ1tQM//qlRqTs5z/tJ5lq3O+Tq/sRPDaE2gDZGWPECEM51CSXMb4b
56K6JsrB+ra+U23DohPxJV5s2zPTA230+I2cqnszJtohvkXjSrm1CXYBld0NP0p7KB9xrLzqnJiY
S3yKO3a6XL/Nw3dIEnR7qIuSTw0HZWJG9eAWD3F2P+iHINrVtFoJTP/U9P9eiSFi9tcPtaSM5dXU
Vp7D7zH1tYVhs+X04WjMADqXh6Hywe+MKRPfr+AbydXZmmrKaVDK+wNHGdD/0abvSvGKXhOD/wii
bspzu99mH/ytibCK+1laGJu2ToBKVL/aD18x00WSKoAFlnQbjUtCreMEwFCTSrK4RDRh7uds1tGy
AYeP06H9M+5BtHAG9UtvwXySAFW2c3iIyosDhIfqh+GV+qHMbgDjIaNi5RO09RHx2SRtW/V7OkWX
ilrGvISwZDfULUMglcyfwWdAKJNQNB9exvbWPjq0TfuDriNDvbBP05bGJhX/q8MwPYQLVvNUI4Kw
TrD8iUh4w3n2pgZIRquNwI8l6Y9YZatsKjQjiK215euvNT+9rQbczc79eN+WD3F6q+U3OVaiJUL2
LSLDWbyI4Tj0d8V0cuh20YMsaUycxv5Gz74m62Q4iMVeJodyTXEgLCEuIxYiSDD4eSmGELITdmu+
E+9YK/k55gSt3sUV+wBR3bTVpkPQe5blIbvL3owH9w55UteijYWz4TvlQcBwpR9V7dQSuMhRLpOS
aDheWJjxI+2fra/+bm3sd0u3/2+ff72p6qzqGGiIf7QA6/MiJ1yqIw16OF4wWjBHt3kTDAwSR8f1
vimwjJ3d2nd9kLtHXCr9vKMwlkjOhEpQlMPVqz3F4dBRSuGaXaGoHxZIYt1cHGGQK653rQ9qc4Fg
s6W0vd6nzgUPu8sr1ttuY0Dvqd19azDUlic4Lypj/KMOiwHYel+zPFCnYCbXi0kyD7le+/vA+rx/
XuIY3TL7Ffet1xu0t9Yn5dky/7NeXZ/K5D2JSaKlp97MmtuwP44V2biBv8fUQSrgzapWDLVjkOUu
CFvgJvlWS1a/amsC9+HHz2k33TThdD8GsvVCoNCbMtfNW6uIbxe2i6vDNzHEpwbJZ2dkhrF1aW/E
KV7PIvEbztcuuB2LUd8D9U6o9r4FwpWQ6rNxl6GnS8N+3M+tDGHllCR5VBDcglZjhix20hPFs4VK
SuPYpMkdOtFMT64Awd/yvhzAjxCfMnHC1mexb1qLoTcz0OMhx6g2i4fPUik1mJTIomR4mBzD51c5
JkAfGlNhflt1TI5BSqPDHeYh6tk16T4I2/xxFHrxjr6rbPqTqfScZvpgKgSE4EzA0fVWvgmQpImQ
wCjDSUHG6DtN1Bayr0N/6pA1yoGNMJUUmwdlPGZl9NYngM1Qpy6DJAHtgQ5wBjCHlsJc0u34Qoqt
ibMzkm+MbnK37jZmvGDmjAQxXd/fhJb2RzLXSocPhb9Ud/NMv7yKBgWoof2T5OYn4O/Uy2JQOaWJ
d5GNMmF00L40lG8S1BQQqkgxdFX1VOGz4Ak4LxtLDAUZ620eIbZDEDgBkByLhBE+em/xQ0X+IFGL
4XqN3GkKQe7OA4jh5eWRm53j6CVu+uIhKFMET7ixqwobh6mb08WG2bQvcohMiszykzS/xulgFuI0
4+ENDzyJPb5yX45I3NU4m/04796gzVTHKv9VEpQPQYNg3cZXaoNL6MmlF9Az9BCr1ByaNk6uWFj7
uF2z1mTFJ7jAZKtek6pGpFA6iBbmlow8tT8i2273WmB9udF8Aw2ZopSjojxWzN0UI69N+UShQW1T
iyzsp8waVUsZHMzIIejlVDvaeueX/Tge2mlGzR251IPpKepW+VJzJPrqoFKHrI9MRCGOTFnMEif7
BbPTnCtnup3hj1GenVigC86PYIgUdBoGTZ6M2NUGEOZXv0Ye/oDWp7SWsbel0M03GodsSw1Nq0V/
mZ2JgV+dsyQhGjAS+S4c9oKKClrd0iBqDEv4WmexGIDCM2usA7QmebNxvd0wf03KWD0qKSkBOFrq
yj1dVUx87sKErS3R3cfOCCn7VanpNSxlSZWbt1BHhTbc4RePo3xPMUILHa+uQtS5Gerv4ncQaXfB
pczAOUP33K4mIo/zGGcWWt0dIU0Csnof4F2/rRHdlpqBzlApUM9nyh7+icmGCha+3E0mFuF8ATD3
ILt0HGb9TBU8HCLjAGjj3M5NculiApVcEvUVVXo/hJ+xHE+qge5LQWTAEssQtYm7jEEbIk6HnzzD
XSqNw7eopKVc2jiilVq6xwm+28ZNOu+1zih20oFlOqJUDfuC4n8zGzEJcPrazPOLkd6Bx/WGlh7i
mE6InzuO4AjPj4zR3E1J4zN2Bd6Kk3JvG3l7W2qkMOn4rdgKFin81qXpTr4AUo0s+0uW5PanINL4
aSf91jEoOQrjpVgdaVcJEIgGVj3EtnmBBtdsHsZcGO8p5UZNp1dpUwsOo36XGQLrr3ALwIMNRzrt
Ke3jj6yDs8QQHeCyCLuoYaZrDVuJWXfGEgJUIvFU3+Opu3G6JDszuI6Jb03k0Kr4YPR12ewKMd1q
OL0xrB56qROQ9jT6IyYzBeJ3aob2WNqEDPG86+aG8Rs7usXAWLsqWvfWaN1z2XCedHPptyO+NwBS
YI+EMroCOQdURdN+NvGbUVKK7WRz9lBV/F3WN00EDyII6VPUIj2hRaxb8wyLDO2uS5PcvQQskaXz
pqSUKfFwoYHPhIKaTO1BjoMvrAxA3zKuYHUfrRMFR8UmHB6sr8zK/0yt5e7Ncei3lkINPvcjy9a8
NEBaoml5hOO6qt52JVJzPORTzzHIl7qBkpYWWuBmuvu4kpHvRu6LUSoZlWbqFJxmKOUkXCwD2nnI
UY7SbytD5nvoOA9FYmEgv+tD9IaFgtUUu9GL0j1Mg3yR5cPyFk+BHXFQRZbY69Bm1UQ3OU6ylxhX
nF1UmOpJi+nRNIwg08ZB46G6VEacllMxK6d253YE0wWNj94SHRJoBbjkBB8qwtis781bLH4QN5tG
6UOwP3ZqVPmWzO7zPMe5lzbP4Mi9jZe0p0QzwoZ5AA2cTwFCe/wkLHsyd3kqGRDhj2ALg1rOU3MQ
vCGHvJ3AYJqWMrUkEDdiflNXaXPGEtCuiErdWA3F5WruHfgf1L60QKEJ0ZqvmULRIHcucyvwL6pR
T5SDbFEuzYeq6pNTOTKMbIaZXxaEkG7OaF8SUuWvzKDb9IET7gKysBQKNB00UhiEJwOShdChaqhP
Tbqzm3tdrWCHmgpNwpHEPjGoekiL3K9nh4VNTfHLXtisWkYPEwga/UNmJfp+U1t4toQ4umxsy7xO
eFuga8X2m15sR38/tmGGsvTvooZBmVSU0gttMznENNrVMdvFAQL5JtJeVYfqsuD49lsKamUyxSSJ
4tnNpLNYtNHkHEzKH0b+qBXJi6jDgzqyIIedxACkIBkBoet1IUMvhUyYW2IzyRv7Vaam9pIb10lv
cDiyq4PoKGBOSsrEVlv+8I2TsjvuK0i14W3qnO8gyx9H2L5XjGrkeQiP+kg/QLPi4WxqIUpzl6S+
z6lCNa5zcYv80wwwX+kVuvhlcgez1T7pc/c8cQRysBLWEN1Vg9wz2UrplU5jEij2Nif2QscFPbKk
/5Rbxlue08gSiNjggZL4xtSwdAWE81yrP3pqvpRNrXojdK5xmC5xgOizJ3/xzL7NvEo19kWKdCGS
D7NtH2Or9tQYUYOm1nuHGfltHjLzo4fWhy6Hmuyr9TMg6VEuimtlgphuZgbGaB5UubZzhQo7nffv
tWbYXMupuQYiep9GJzpAh+RNT0lu3INnPoQT1aRcc+d9bfd+36D/USSdbQOfsXGUyTGI55Mhh7s6
g+xU6NE+ApHJuAoq/jKpGUOKO4YVlxRIYLMXEQvInm06drHZVKej3VF9aZISAljv7pSKJn0WJV5h
3ODCkmytkPaqaTHIqKi/eA9/O0rL08I7ZNDTmfiOL6x6xgLNOdYXAKzG46xZzN3CFc4ZScMZnTD6
JUpiY8cE+Hxw1VMV08wxAo5adTYvQ2TSTKnFRrXRCtlac4xNqvSj1GrynLsqzBm4nRglhStnO+2E
tjaPoPTa6K6GGwwbAQLR+5G1peKhhxpy6F50XU+OWZbfIUQYtYaBSwT1NSRML4YK7Sui8QumfTe9
XdvHya7PxmiEDxXUwxDCq2yQKjq6Ye2Muv2w3Wq45K57nlzSFdes9v34UZg3WhVfJKPCvsAWig4V
xnOx/RqBnW2zMd92vFe+pgQ1YY7LBwkB4ETnKzZ7Ez6gDrazaB9U0G6X3GApwzLz3UzFn7TlCzWp
k7pmf4zM6r2pkRiLXL7lGrZxiVJe46AGQ0jCjUuk9HKrwY+95VuITWzVBKZ0tf6o5LCP4v42rKjt
YYIYOsrOwcLKbYmc6mK+DGb0Yw95wJTjV5BS2QlS4BgEY7uiraarbqvXPBLGRkDH1neGWiE5riiq
dWS9LP5ufa+4dFTauJT7alH2YkZzdO1abEMd/RcDm+bcU8QIiT0lEyK1Ob0YYAUPoxODBU2k6rtm
fa5xOAXC+A75It8MmdjD6dS8skhRCkmKb9OEVQ6jBU8KTbMhlu9w7+U20gd0k0Nq702E+enZ6jVS
aK0/Wzr7Rwvsjq5IzrUJ7ZwS6g0oRPRppt74cYxUo8F+att/w4tPtqIt+KT3ONo/awMjZZE6hb5l
Mhw69KAurClMdkFAqjfr6WMQWbGXdfRq+TUwoTVTTKcV6UN4pyZewwkandSLSTuOugAZbNfUu+Qu
VSYIjcNhzGkPOTQpdLJUJMz57LNpwRnAwnSU7oOsLk22i6ZuqbihFeTkQeNUYZEaDUfAxPsIa1QE
AFF7T03hWWQqcxu5OOgBP6BQG2ogY/eRdkW6tQwHR81IbGWrXIKJbq1i5qggKTfCW9dN694iGzqp
5v2g0BBLppck7A4rDMWO1GyXww/3TU52IB/J8GqqwthGgYqs1l3mZeULw93jWavQW93CUnfPZjkf
6szoUMRiVqtb433fq2TeDcFMoCeUQmvnin9HhfAlvJmDJVhWOTiJSxHkyBuO89xzQpf+rvvlNF1D
NSo5q6K/S0Lthg8+bxxJwiYGyQx7X19tJflI9RT3PJNvqMtZ/MoClaANcXJEPd7rLdKSie9XWX73
AD2prgZnLXCzV8UC3RSJFgeAZU4x7+lATiAv81rgMmbS61Pou4wutWl+SgMKEsbDTXYzLnU+WYlr
E311o3lqpjY9u47k6HAM2jpNyJQPklaHtCKcdJrWM9O2g24fo+ShzJAxhFH7DQTyV28oDtQtSY9L
X300Wk+xme0vFgx0RXFmF3YIdtqYhrcoSS6smqmtaRqbA7sAA9ANYMIJPaJVW8NNVNq7yjWHpZTB
jDemIdtYCzrfGnUEq7NWHDss1aGWzgXZtrEddNTkSlA5+w6NS4Pw0SwNi6Gq5ndi6TXdaLrkmKxx
WDQWIkbUR4NrBp4RBMMV77FD3883M9CWMy6D1Xacq7PbtdKrmgDtYBD7ZhLcpw3iazFrZ31p75hw
EjdGLl+szKYFp3jW8DqHoXICCPICqBkxVw+ZljcFM5EF/mCIGVXMSMu9MPOzXnQMSrVop6eJ4zoX
O91krmF60TMsM0IFC+SkQlkl2Q5CjvphLpUdNJnAIwt+RZpRKY32DRo50mLVX1Z9mx+UAVPYqFf4
78wG6/E9vOR9paEwrKb6INPMg4gZPCoNEyIzfWE+WKZmr5ml7/r5qEtmK4QenwkL76mYzIgthn2h
aL8slD/RXNdbuyC7K+Cccgbk+I0YsI9bnfYaNr1m4ZS+FbsktI77VEzA4hOLA9WmWTiQw9/iF2Yx
nGV/z3GMJgTheycVsh1reGeCquVHbJrLZPJhIxTVdVWMO1En9DlEG91P1pcTPjDiUFGT2oQuvtr2
oH0oLc2UYekeTW/2QOaSWfJDU0jrqp0MjLegZLaUEayT0qLzyLros1UoCiUwA5Iy8WJtIKxKaFLK
un7jlKPAFKjMiyjGe6N3A1h+hKeKVWjI3JUv3Roe54aeRmtd06ZECiCh7bsqArIh/YFPWNzNSPW1
klYZjok4pZDCqcRw1RDiNIhUe6AEMmbqJZhj59FsaIgMNK8mil+hHqtXu1S90mSMCrPC5JRWY/E4
68qXU6nRF7nNjxlwSqvWU+GaVDV1+cP+9p5b1F5MMPio5cq6aw6UM80RY96wjt8NBb6/cewGNtTY
YJhXYtbXsTRcchQuU8Hcfqt5sb5gH0OCGBtWQ6MPO7YuWhMG4DNYsNtC7b8CLcGfEaV4GRCdTEGD
Q63sD5GRqbvRYXnDjOQzC1xcSRPmV7J1saL5FIzXeMzeHVUO+9nK5aUeDYd+l1A9C2QXgpz6sx+M
/ZJmbMsG5v9kGfPZdYHJJ8QtJTi8Xa8GNyx0ydnRXGMTVlCcFUd9qtya3DAfBVJPhuLM7o3NK77H
UnDamo776Nih6wcYlnmyls8Opq3WVBveWNaMpZb6o9Gy/hWqgQtHWO1tkHB7NKpaxfhT4GQ5+xw1
npG1r8AEAepIb+3yxjg15UKIQ3mgZ3a3DwRBqMMkpx4UrEK5wjwCUZIS43JD6J73uELyLcMTM7p4
K8IK4nDiHnRii1NYGt9xLtzbOKnuZoWhzkHTR7ijZHuzw8RLXhDIG5ZvJeYuqJVdP7X0LN2ivepf
A8KTnIV/S0ZYo+1NvdyWdB0Wg5RicblApA/tboiSz2bxDHMoR5M1TBurt19cxHc5o37MvGAIbVbi
tzC6/WA5FpmbuLW75iek8OaXDVqJocIxw0WJMVcU6+uAsHup2pdKDuPchoU/RKF9GILp6oyjvgls
eqRmMBHI1QQHNpCuTSDQIEwaK4ZK/QpzHg0p6yi2dte9h6F4SfDp8zKLLDmqijdtmvODZqbnIJDK
dhoYP9S7RWTZtviPMMcPLx+st0qxWZd3jXBAMYQ5dY4wMnfyoxPduZET3aR5YKjDauAVyE6yWQnp
9SqzPEqBb5wZF/T2Z8oRIzvcNlHd7JBoiu3XGt+qGJVvqzMfdJmb765AY+Uk1UdijZ9KK65aY13Y
a+8GftmXKjBP+AJk26iQKFYk52CeGbukeBvJig9BA0dGoGYoLunAIH+C9D0fWPxbxrLYSEbsjHv2
Z6v+zkL81eIVVVgu5J3/+2o0NfdDuwxUrYRi1yyT2/XpYW3jc6FQ8N4Qz0weiT9E2fVJy8Xfm3mN
yfJmvf3P1fXl/+fjf18+9w2y57+3bYcO47BXxfDLv4yYkYDvuIKU12vrxcq0bRYm4N+b67X1vvXR
v0/+j/v+4+b6vADaTNV/Q6r3p5RR4RUDG6QVn2alu/5zdb13vT2v+EyRQ/vQ3PKR/KQ8rRccXUzc
/r0t5uB/bhvLnC1zNPGbnc/mIZ1xqBWK1LYGpcxTlrYzn1K0RyPIN3jvOIdg1KHlOHRP8742T5ES
mac5ChzPhUBJvMbNtp7/9UC6PMW2DDoPQj/8fcH6tPWmoCi0t4bovN4Vm4ZxGjWHSbZOSQ3ml+H2
rM9bH1kvyrzhn5N0PiSxzuC2VTDQlSz/d3241UzzWGrfk6GZCIbxVd3MwLm9GIrYmcABytZCK7Jr
mvlBxl5cV3R/DQzm24QGTd9MzRbua3taL7SxRRARlc2MvnFGIQJ1xi7bn1GgtSgck+pnosbnlA3c
aOiYRVLSLhRimwIbO8QLVQq7zoKiy3KALzfXi3ylenY2VNkmbL1S7Rcs9/JwHy5g56Aq/mCEUvp/
X5fJiA116qxTABwNHuaA+Hv921W4UIsj0Z/5OPH+7//757+sf/af56wPjS2dFHUomAr995tK//3O
1mevD/yvv/3/Pvz3L+A9Jfduh+3xv//U//qfZewc4rQ5ZyoBMMwslj8nB6RguovJmPs4GAgXofo7
O0jpixlHC04KekbvFDTDREzp8jM11Ppg1wFdgTI62ulU4FibNBcsbukqpfTx2/CAzZGftNlRhOhW
6hKUF4gVL3DFZ98ov5YRgWmuacQ3GaF+Q+RCxmmSZUMqEBbeUzk9Sy0g83QLbM+mAQZR78p9QO9D
WJQCZNtQeHOfCMDKazqwpLm1gnRWUfwQcLNXhX3NsBLN+r5oEH465CLGCNRAwvAo8j89Fl5+U6GB
IhbA7mq66yjReYzLoy6yyqfWooFQR5BBVJQUPVUyj6CbfnfLvGKcGTjvjeqjZhe3hLdyO2YKQoQ4
OWRswYfeUpvFKI1JIPIyJYiRUznMc5XdXYaFxrbG4ug6qjSWOjqYqk6brlvU4FnonnrMRLwgZWgr
EWiJzbmaObWA4tholeF+TAglnUo0dyW9xSC5xSsYN6TZRUKjtj9mCGZ2ThZ7PVc9l9HQIT8NEKPL
4BQ6DIAotvuaIqvEmyn2wjBmgqhD0VNIivfis+vSbAeD/0uxd2mWtTQaTTr6aXqHByGaaLNCQx0x
rxugBtVorp0N88M29U8t7RielRTTjEk9mBba8ahEGFDe9ilyQzurX5kywNvNgXPStGG4qR3qpGoa
m2yBEs+llPVBGOWI9ze5Q0gPNm3j5mwP4kqfoOnbp1ohLlbJTNsChskk4y3N4OuAE/qgOyb6sS7x
W6e8Ea1e7wZMdoVmfBX1Urfl7QgOYYojmgCp2oEMLBiMAfb5a2fxOQsGBsfDWtxEBTU0tjOYQrHg
O8m0awhlRFf6ZttIygE1EpipCrVtkapvSqv/sVJxKEKGK3jpDeUATphovsuF9dhbzXhH7VELCdZS
EwWYhQn9wYZHU1MMOQlDmZiaStOj6pAFFa4428Ejvn/mfZtpv6bGFH+cPYcEKEzULw4DxnsvFXAp
7fwa4cuKm4gyawlo4UXXa7XfNAOXxG8QvlOT67UlQ3x6l/lVwqqm5+pMc4WYVS9oaSOBlYWteLSx
NL9M7e+wb6KXkvJWELiVFw3xrh4AtwXUdXdBHpyUFAypyJ+12sDanW9IuLqg1Fmaz2rZXrLcRQPn
sIgaQKChsJmHHvDuoa2CGxnFzckwCtaREq7yyIA5Q1ij7N/rrPlQKt5BXiGCzYP7qlTvZDSS+vF9
98LvTUJBvZt+VBzpbpqYOQFNUsITkYqaBh0WrN3Kw1H6DVcH+siFAlMnygk6mQFuo+CmnC1qvZwf
0CPEN+kaigrlWLgM+Ibd2UBhNzDYIxuQSiznO32AxlcJrEbGJK+/couygQRP7ekW8D0DfZtKaQ/x
Syp39mwMj3nboDJMEMrw3SJgbiOBiZUA4Kciup2Kc2vH4Z3dsSeHtIUMIw53o65+OImroIYp0F9q
6fNkxN1epqThaoQNfB8F3y0ltE41QWJoyLvGjvdVd8ld3FbgA2ed6dmg4+we+x5ZzLRxeypTZoho
qh+CnYlrhF9hvfTUlQNty+GpllJBWxr90fRO39YUC3atieZ3VDWVGJ4/SpcYjUu3TCIOLjBkZqYz
mbfwThLNF/0tb1HzNBm0KEYpfRijrLFYpq2OvzB551Sei3BoQeehJkXIsZ+FgBScMFQBDShPURpb
0syPmg5YyBTRLWTRAY3WQkKge7fDk7g9tqFyW8/owmhWPXdzxlBTfz9IOWNIR+1jqlTGC5XQwKel
+04gpW4govyMCUjCoYkKojTlRSi15FtvmEEyje5Ut9NZMR0G2zp71ycdJfxSp8Cj2wsGtGDYoh4f
x1ZDD27EVIuFN2vVfG4R12RmmN8sIjOOXLvs40tazbnf5PmFOumtUFYBemz4ZWLVpB12s+9a9P/D
OKd4wfJDu7O8GiEOZF3VB5QRxnc7RQOSjeNtSt3+NFQ0VnKHMa4x0RkaLt2jMqbvA4JXexzfM4tm
umIlN90s0EdPjFpYGiNMSqNvQxMp/NRPl65JslO9m4b8PqtU1tTC/awKSTG/ZcTXal5SR4nRzFSP
Fk2tYo6hiFrszLmwf6zlVLU0WjhpfmkGTiBqdkR78/gVKPV1UKYKaA6fPmHiXVUYyXZyRpDrCH8w
aapIdd36iC4nrxEiQAFd8e+DBdyONjNjUMt96wOzAxuvto2nUrbh2Y3MtziDbJg0SnfqFoLNsFyo
Q8owRVg8RyKKTlHeuDhuj2+RAFQhC306qUR7yEu4aIQZ+maOnCBBB3VO60I91u7saUv1MJDaflx8
LRSb5KAmj3Rkqe6Vhfm5Xqzo+r83/3mLywskCPkTrovLG+9Xm5txeefOoD6JNAPyYw+4BzJbji7y
NR/bc1VMxZ7wcabgNKXtydEcrtJIL7E6K3RPdQUAksbdFzAR8+ZdD9H+q7iBsasS0q8XhsOhoC0X
681IOFTQSdg8o22wPA8+wtU5eH1TupTD7LeTvI+WIzw12A/aJJ03FmcLySVJxIpKLzX4Jeu1/7iv
h3MuO4sBIwwLKE4u6ZMQFSFtqHeoL1PzGnYdCd1fJv56TS4xaheb4Vah47w1apqdAP4hs66I1DAN
yVkKZT8uAPSVgp7YJlKm9Xa84OznmmqMm+kHawWir2zqlcyaNw9966hHy4ZY5CwXc4aQV7R1th2U
YSFVAYs9dRVTZ01p3kR2yQJhadpp6kr9tF5rFKGdqgFO+KBRig0X3Het60ssZpJycGt9D+s1i1TX
swwkXFF8qcxaxfTHUU/o2PvICo5mDc1ESxH9hlXEEHymGtMx0h9oi5SnQnWwT0ocoGzyfR6I88j1
8i1tA/wMnFLxglAwsmNL/VRpqn6SetJ4HXvoBoY5uEeNpXJBJ8O6dO0CWgDEmyyAplAhKK3o1k0S
Zxa9J5ehj3lXBUG8V3Obw8kl5fXbWPwOSx6zXqzAc3UIENPPOoWh/8Hk2kXseE1GQaRpnOJcYLnE
/B0bGlQvXNKSMYlROHNBffVYtrO6H+mPnublYv3+15s6JcUsp5jD1x0C0Ft+AyK3f124IwwVTELl
FptrFLgZCZEW6YhKh33ZqcWhJuB1Fzr83wNwvTklzJSX0xx4nXQedX14rypm6vp50UomcyJ3kbJ4
EhKtSWkfh7E6/1du9DIyWjFeNWCEs3ukuAN8M2TnpWYNfDLdl6mf+jbTYcrH/BORQCSUCX3k1fAc
ffep/hJP5ZnWlIJIFaX2EgvCXE4IiLdMNNmX6Hl+By/2M97SsQieo6ccrcfexjNz3ua/QBSXk3Lc
U/akg1gxl0QrYNrohk8TBLp1AjiSbvhbsQDHQJDsWNTnR3jSzQDoddcpe6iOUX9QHubb9rvk5oRs
cGMghgBxRA/wXeP0Xfy2vfaNf4W5CrP5cbNRHhhGo0mYMw2O8Ma6xF84FSJerlxeNCNnYN5YnJmd
wniOyLkZ90yEaMYuMr8Rw4C3rQCNPqnv9wCs/Piuox23YcwYocUTRlyQTxg7TxbQlHOZvsM77YI6
DXCBz3wsRIL/Zu/MeiNHsiz9Vxr1zmrSjIux0VXAyHd3uaTQFpJeiJBC4r4vRvLXz0ePzMnKakx3
zfsAmQ53hRZfSOO1e8/5Tsbo9WfF5Yx0lQf3p3MjHow3eQwe6MdT65FaiUta8I5F19QMLCviNfk+
3QY/R7zh3zUM7G4XXlvxwcbA3680i7bLRnJr12uDKRZy8mvgs3PFpvuqfOE4wAE/M51ganSdnZJ3
HJfVqgg2lr0NGxwFOGLRW2DsBfDQG1d1zAhrhTwOUJS+oxJj3UAS73+7Rm2xG9/D+sq5//S7bTch
lb+e8Hkr4pNxi9R733swst2FbP8x/gcEsbtfrPN/K/r8jkCOrv3bX4SC505dOIVl8YuBrkitp5xw
PIU01XIcsu3/MVW+qkedZNLCqGkeKwPJyib9Mk7lPn3vj+E9lNMM3cLWDO5ibz3lO9qK3rU6zx8c
IdS1aPSyhe0yuWtr2wSUTQcjWzipSbiL1CEo7mB26gqG6loaO8MXzNipG3YCyd8LRBOUgc/zF3S/
bb7NX6FwnPGA7qvn4Vtynz9Wzx0dh5VYN5/JEWLtS/bDxuCyG26yI9d+dJgmByzG+r3cEX0td943
FjO0BntkM9ipkU/j25cYm6ad0Ct7zdmxAvOGsnS2cUd1z94ZDPNIN/vaHTZ+v/1shp/uY34Njjf6
wpiAocH7wgHlEGRwYpe2Bpj2mrwjhjR/0rdG/qofGCw8Eg1fYLWBVcy/cFbDazCQ9SMlO2CYDa6d
bxyyHePHe8Rm9XckFuqm3N5glMCrS2844/07Iol6Jb/Jwrr7jlZ/a3yTz1Awt/4m/JzfXYzdchc/
ZgunUbwouYmv+4O5j3b2Db5Q+40IeuxTG6z33TcwgAie8+/ELsy4XlA2bZA7Y47kPPVwA7wnm1V8
KBxwrVecYdPtggB4lObqEzBZ7G2oDtbdKl7vgVkC+2SCHWEgPPWL8eKETwGc+sa6Z1hpRVQ617TI
oYsv9AYOW2R8N9OaKmNt1HuIDAdeYriVd9bPPD/U+/EHW3CeKhfwnXOsX6eT/8q+ckfltqU23xs4
htYLaOHm1XlDSYhCdHMkrHbzPxz5C9z/vxz4rjAt2/Vc3xf2nw98QPYtii6hb4QabvAsRetljeHw
evL8F7EoTK9iaF1v2GZQNmE0esKR1C7E70Wr/D88GYIQ/suTsWwbxbNpk33wz2ehk3SjS9qovokF
vUL+78wDyZETbxGINhw2XD/W+OwS6BjMwW6r7jZkgIvN8gn/SHx7eTr//qdlof37f/L4o6yWyj7q
/unh3x/LnP/+c/mZ//M9f/6Jv5/jj6Zsy6/uv/2u3Wd58yP/bP/5m/70m/nrvz279Y/ux58ebC5J
Fd/6z2a6/2z7rLs8C5a35Tv/1X/8t89/Ke/Cd/hg/v0f/8BvP7i8gr/95X816Y+i/dH+KfHi8jO/
BV4o/6+u7dgeZdESXcEY+y+/B1749l9dy/VdV9iew3rrc7wVZdNFf/uLdP+KANCibPaldHy5/NRv
kRdS/tW0EP77ii/7imr8L78/u99W91+f2/9ltWcv/OcDzbL4daY0Hc9irbcd95+O+jquhV2J3j44
mUJfnROnGOZAH2LnObO9+NCLONxo1/6Q89bDaiyJRHChs3uoIMCntjFbtOlBuflr6xOb6M6K4qjE
RWsZ4ZNvyXOZ6/iAUA+5t8QZFMUZAo9zb6JWTkQ+rJOA4eTQe98JCcJSwyoVgc6q6ANSrGGcc7z5
vI5UwmA7ZxNJYe1shSDuJw7kqkqtd0XSJJrka7PAnBnlJoYAWo2MfAFd1aX3lQ7SfWhjvdKI30Wf
RLeZE+yztgN31WPuRxyFk300nV0ulqhBKjLXdM2NN0V3duELICmbJs3fDk0VPTHhh3dTqwm4BT23
gYT4XJXzXUL3fo2fwlyzsXF1d20o4CamRx+mLFMf99VxitPkEJdJfDczT4i1D6xRJCOAQlJ+Vbnt
Evp/vplzfbMXWHsejKguy0+ywj8DT2a7uilf/EnkpMMVxUnPp2lePKtlQXBtNgRXN9bQ6kPZHys/
EKeoaUFDoA0RCddBpD06Fw+09eS6yKPv/lwnG3QV9nZCmsjH2gFn0l9BNt52TXCXJbSga1LAd/ZA
LRoPOJBpG+zTPobzrdF11aZ/S14L1XOLWLeHXjHY9KHKNN50BabvIA3w7GC9dd0aeBkSptrAs+UP
RI1r50z0MYajcJcQWTuU9DvZqeRUoJShshnRTqe0ic2idtfI3yeaBf5j5XB5qpum2cUaXJ1bJftZ
F28lJN+ybQ5eW701igtwnfszOkp4FqieZri8TXyY/PZGhPXRT5gFuThU1rNZvNXG3scu8AQb1kNs
ier0I1mYNtF4D+qnUFOy7ws4WokzvkXsjVYZ6kKdg1jLTSi4fUh+FdTdzkX53TjoKJoh3XS+9dOo
4yeY9PQhH5tMoQfI0NhJy/thj8mrraYYMxCfbu2UP7wBWGGoMacECjRUbBjePkfrlJfgYrBuBSeU
6inbW6in7ogrH6jFWNuvZhV/zqJZMsZjpGSVvdVY+zsbdBSSY2a+AzMdNN86D38MInQOaXBnJCEJ
L/n0kkixF4RKIaZZ6xr1Pg4n/97LB+ISP505Mu/b0fkYGBPs0iLcJwWiiSjS6xTVGW+o+NZq9ZBF
g9w8l4mq0OUbwGkVbD8z0+BWXOxzktT6ldX68drw6gKHbnIabA1SIaF4CCIwAC2uTFuxfoDWrIV8
sxOYAQMRVavSd7dWBTnASst146DRrBf2RHFfuhpi8zy4u6GPnyNU34ULm3PkhI5E9lyZ0GLhH0dN
dwrRy/gVbDhzo5GI8ppKDS8nVvcJZxyDx2snFjdB42GsdwYgCT4C/XEALZDpZicAHhvKOAwZfFjD
39gLHZT25X60cT6NqM/EjJgqMvMPMVD2kMx1h4VEbaYsfgyNaEBDqs+hvwQBFxbG+RqzhTWk7CAK
/WXIecTuXL86PZix2dpIo0mOePbe2iyKbuymOQSvtTtqhuyRe7Qh98su7vfxOMEO6ZyvoMfeIbIx
OIX3qgpoBAa18WCLoye8n1mRQEVLEjAeecap0+WrkkD0jRmiqPbN4ZAH2ZGeGagqP3y5DIi5BnCY
2wrPyIB+O569V+Z69+gSzOWk1IcKRXaiA3lOlFHwapp2LTlA5TCeQ9ExvKggd4sZVxKuKotICqYt
7oClTtjxeJXH45ue4CGZDvZfw3u343PjAJ50wIOGAD5nXIjrEhfWFom6xSYVKOOM/rBPbmXKjmlK
Gc26Ydus8yAx9goIr9WaPmY56AmcKqD/wpitoxFfd1BqGbBBUs2Y8ZDxMXoLdZh2VqjuRExPYc5Q
nvmpAOmcMUWseqgYREKdeh3eiw6FUosIepuACDOd9VAZ58mc8LbSWVscZ8RaW7QL8gqLGI6F3ehw
ZJTjdR60Z0ydYjPjEIN6z3hvlAn8LrRqlo+ZyqpQaVlRiSMb5ce2q/PnwCFdR4BL7aIWhFkAu3Zc
glGNmTCIEonsFCEFFbkwfowW0aljUXKJNbGC+l1xO4zVaxx7iON1dzPWZb0Z2/HF6DPzMLKZ6op2
lSnEQiX8RmKEZ8x4kVo5DCKwH93SDrFPLAYsyoVE9SL0zkFYuqL9DYP/qmxoYqP8o6fUjEQuSBhf
ZfhcuwZKj6FBxuXk0AwdbDtJUAKynBDBpP0Nwx650/RG19pFUi7C9EcV66eEwffzrPat7at1L0Fb
C1SzEspZmPR7jGT2tivgz7EBV1MPD2Osb4thzjaOfwxlW6+JYj67kF/C3o2PAdmc6PHkPq3ivY51
vB4t/3lwwffAagyXYTqeGpMZAaPG4bpJKNytPuSTneEkCglxLmLZ9RC57QYn4K8KuC0RcARdPzPY
A98S+MxgZ76xmg3ASmmOfE8ci3R6SAsBr4bnaLCQXKUqNvbxYK8Ho2vObk1EUhpM36bcfQtr/EXN
qA+0rJHGEi87lozaG5OuRcOJjFtnZ1V9dA4SuiJT3l23DuwMs9xXRRCvdVz/mEgkTcSpCDyLhon9
5UvGOda0LaOofYrq5lixzTJJNr8atY9nM/ZNmBnRrZiH7Aywugg5+ZxRngOorlbcE2dF1aRK3tC4
9/fmHNBbYPfp2HhOS9I9NFh+xInBmBFokWoMduSCOLf9xIGXWvUbFiWwApoLtEa34LGYrZNmQTHk
I59+Gu8EB5wO+oa1xX5vOBHXmdm/DPhRVlNW7dyene384pndGzPz/NoM1F1J9XbKcvjCGgH+yUn9
N6wAFVlhsJG4ND4mhuGvvOWq3YdBfVCm6SOGgLIZkGbohUQjSKTxsyHNHZHOAFXHhO98rJkWYYn/
FHXacjF0UMu1h0DTMyADdN1WXEkJUzNZj1is2rhN9p45H5TtEw3ho1rPqARje/o+xbJee20HiWKG
Z8Z0xgB/Po4UOkvHoxOHpDE4PHoo60GE9FtEVrjy6/Ewa4d4qy5C9FoGB+UB3y/neek4snZRBeIa
UgfkuQPZjQaHqGT3zRhs7Q9xf121oNU6xyISJ4KiGAZkzfr0qHJZAY2Q0Y8sZQ+eYovLZnXDdYmW
VykBp3tuxxHJAZoVwXdhX7lz/ziMhAQErYYuzwAqSpgkFbg97FC8OF5NQghwCqUwjF1qLixMa6Il
eauTlqM2OLYGFiPimyycz/tcudeV9JKDdrkETiYgBGxdzAFR2FoWfbLEkfHa7FFSBJDBgujW1wO6
62WiktU0ELNq3wXNfRTDmnFmCxdVC/aXD6FpO6xg8nvbdxN2EOx3SRFkiDZdSglN/2BAGKB7f4Bl
5uyIBBS0wRnl5aPrbyZSCA6uvWRgvWTULrshIStGjM1w9mbvzWIa2gchwSJF+B7PPSywoMXXRsL5
mIKNxeF8mvoQcBBbjsVH8IVQjkF+0ZYbT7IoT9pzcYVFS9lmU25Sagb2+Iq/Vt7oLy2rHxNaXaQi
51wAa48zzMxRL19qKGJ9CpcLadARqXzL4qa2lIjqWJf+qsP93SQob3VFuByhtGyGiNMjEPfeq8cR
mG6DnBq6sNOOj+lAt2qsYGQ7HclEzagku46aYadJkKeLtqAtWd4J/XxgPOGsk65jstpRguci+RGb
5i2aGcpNkt9Sz0cH4nvgF2sAVwdSODyam2aPsJ4MzUBDJFTaPLikJpT5zzmCZeIMlXflKnVi52o+
TuRA4LRA2AmGrWw/qJXeqPSKEVpmWdr9hqBH8B1IA5upbzfdCGFBhBZifygjTBPqVWRAeBEuMn13
wBJFVkc+QMNj24JXY7oOJxOleu+e+wAortbBx+zSPZu45vReQeRKkrtoZLZZp4y1FdCOlts0Gryt
siR4mghdfZ51tzaOSXwoiiUOC1hKsznlBDw0UtxGvQNRI+m+qyhCsDEkb3lLRzoxqrOcA8SeNZ4n
xykYUff6RLPF/9ZPyRlneX8YYTPQ79SvZq/jlWzmfVPJLzIiH/CqkoRlnVWEwHXwUSkmJelmqXkb
tlszxuxtB+114YJ9DxupmPiAkJia6yAODkZqxjjJ5HPoVbRBe10Sq0sTm2vozC6MTLuTK26HRd6O
Mukoi5FosQarFxrXdegYH7LcmR2lbNEOKLQJir4oPreo9tcNSCG8fu+JpgNPL4B0kpIrnCOpSdjs
WJvei6KtMMMjgwc28x2gQ5UhbULovQBeOcSEBZUBzyyJICFeVNw5cNVoYdo5XA4up19KeTdR620T
K/KZacDwrCb/NbYxHppB9+B7xr1ZkGaRQPsnfHmVhE9ewSeXYlDchmzZi4m9CaxGjEsrfwYt5LmB
uw6r6UqY1Q8rxZrlxqm/xQ65Zo+Nqd/ubYhx6aPvDdd+DMG47O1Hw4/wUDTTFve03ZuPSSJxGmOx
ROxdbiMrOsEqgI6YQ/ZB1POMIQawzdQRUhQ770brPFWEJq5b8eI7OdqypOG6RxklwfJHFk5sDR7A
qsppW6fueshcIMY0+Pt2klcRzFGZWhAFy9euhUddxvAchH7TcVSeSpaCuFBqB43gAenvKjPt6hFa
/GCKGGK1KykR7syWGd8w4zmElT86CHd9nMqrMvlArPM9UbVzTUPxDKoAa/mbNVpfvtG8hT0kzc5c
DDf4Eem8XIlWb0QuxQqJ/jVx84wlHc7hSBOqwHMEGUv4zoyKnRZEcAjbuyJ9092UXQtN/3jWCfMJ
/bMvvgSainWpGdiYS/iAs7hhtHY2o1GvRtcu1nOgh/XcedvCHS2Aqdj72vLGc3XwLSDgKfLG5pgK
WH4Izq6MXp3NmFg5OzE2uUHqoqPUfYZAft8jjMo7dpWqNtmeTr3eI1aE4A/a1HZwbPf0qNqo2NI7
fRQaFwdYke+5ty2NNMCYwOKC2v6cwszYd1Q8bgKuccBNQQ60Cq4aEvuCpS4JA/ZNMoMb5Rj2rlMT
wq7RfK4G/6mRnGlu9+zWYHylKz50ifnbpWM+2fU10g3gMMBUzi5dLcyqsGryxwGBnsbJcWUOPedm
njyMEZjJIqIts0qy8CFj6slebDp3Na0hRDiIR0xT3KNoeEmF2d5bEWLspNA/ZrxHbVKBdZAvrhxX
587vHuI5epylAtnWsoDFdvVLhtv2fNb/oMhN8p9pr8qDERMcUuNjrpqOy85yY7lq5y6B55dH2TLS
rq2i2yk7uBOkLU25Zx6CJaBHZLOxDXrzdohNxMs5Dojctg7Boj9wJvLaOZq4i8thRxgPVZeFFq9J
+/1lM6kam5iqEHlv5LbDtwjl0FTrr0IS8RlZbrPBXnnXeuK5b5twXamh2Eu2d9YwLDip3vnQxp0b
OT1a/epQZ8iyhtYpTi33UGm7DS0OBOoyDhTPDKm8UcOZ7MLmwyWM1TVAHyUOpgFlQQZmgcCXh6rV
EuntcrpiXUshHgCwg0lomvpOBt7Z0C415ETGRBxWB7OD/NNbMVs6yH5tN4GzLSGMtJvBzLp7w6k/
WIoW94l7thXEMp29uVrflKGh16UBUjkNb4BCYDB8QtmX7ua4J2yHXI284tCuFBZ/n3RI03yLLZZ2
DNAAGDNFS1+J+8xXKCK86pXLw8kyu2OdILbIkxkRiONcI+ilojNSe9dUlo8wUd2knfvqV+Kl8nPs
mRXzI7Te/ejDCShPcZlDUHYtoibqcLpqB+Ac+ExogFUIsd11ykFr3vV+c7bwPaAS8iz6swFTBau6
qur2xptMuXcyTDUG3NPq2+AYDKu7zqDNOjDwZPaM8/BK53l61Lo/ZHGCOBJ4aYG2/aKgUDXhnWGW
nmgn3NggNfFzwtpcMuK1D7B87AlBg4hQoU75/QYzRnWUy7dcvuZEAQMsCYNGzUF51GPOeEoZH1We
CehH4W3LobS7PArq/KnN8dgilVrVLebYOcO1c9Gsu4sCwjaVYJGBsrWM/Ms4lUeizcemAuoLGivT
izW/fpGI5o76MtSnhqyOQ7ZkOdkIpS7P3BhnvYtn9n6zZyFOXJ5qNyy2c09H5JKGEmBH+lba87cm
oeRXDvyky01+CXD+47HFB2UmbnT4Q1Y/FSPKk8vjRAAGrOWhZGfUSXATdbhuFm1McrFpDqPrMWdt
zmG7qGEuPgJ2m5A1iWRfpDHSo6MlhmZ/0edffqUVhr//9uVvyzSmQRqqvD/V/JFsCZq+vGLHWyBO
l/fh8riI/IbAl+nekf27PwD+jGif6JZP1+lJ0ovqmGyTftTHcbYpp9iPYdflSbAZQ3VhI/HVcdph
ZUSodHmml1Xk8rDE3rtSy77p4l+4PPVGZi81VysuMQTW+7DUkf3YMFTsbl8E5UZ5LL9RrykbRU+2
Q2Bj7UiYI455jhV2XGQmhk9OQF3490wq0MRP9j6qymFHDcaagJ+72kcJjInF5zFhidpJt200UCrz
ZMaBfbIaULvDGGkoFak+mmFHLEPjoQCYJxRH0aLLufydOSSJz8mANYM9gMVleO3RMeSqNFqBXshm
zEpzcar2S4VxWX/TJUjcL9qbbrp8hMgh7NqnGk0jggQSbi73LjeXI85EOjObY04AVMRhJkIazMrM
9r9Olcv5stwId2LBrDzyFhYlU18pzJy4Z4FF8MNXKmy9Nd77niOf7IuiLQiK7iWFXryx0/KA6RHJ
SeV85mEvjnnm3Cg6BVtzkdZcbqTXlIDLOOW9Rekkq1pxzMvRwyLR0DcK2pB+N6vNYvhA9HbF5gqT
dBbs0kWxA6uAwJ+OXc/lZLzcVMvxfLkXLRHeHboMoynSxYMKzjKs0eBcbubFh/IB24SrLMpzeQyr
UR5798ksku5w+RzEoiH69YnQzVHC+DCAi+0GN36vtQ92NcX23tr47Jwwgaljzk+jcKAMxvntZCh5
NpebOo62vSGmbdtGz6bDlm5U02//hlJq5ySuOqCRc66zQAyYLc2Nqtgw5XQkrl1FpyuL3d3lGwo9
ticBoffyb1aur1s3+NI2jjSJz9hu9LQz06G7EjqEqBzmzbCTnGhEaRT5DZ7Y/ZD57b6lG2oNTckC
FTjRuXboQTgjhk6dLq8KRizdqwd6C3RwG4oksTxps2HGVRnzAAXDxD49si01Bh4aNuEOU8/lUfbX
nWefhrZA/Zafe5+0SJb+4hxMX6igomtXtPSQaLgRdTSBoWySvQpdc5t07J61nnDGcYhbZ5ZMcR4a
ApqFYqBgp9l1hFdo30PMWYlhIUzChveU8VqHJCH1yB+MMj+pAAcssEuCJKrRASfQIiEY87dqotvj
mNlLX88apx0Hg6XVR9zkd3lKNsTUDsmur6mxCQVQFYGabnxtOaI64anizZwqZ+1aLSSeOlq4Ucy8
AZnK/PTHjTciNkfIZq2L4FoMHkhZ5X+jcWuiMJjq7ESKH46HuaMGCfFVxlzqQJmsnQnhnmqR613u
4eOFNS7cvWlmWJRnlf268RRNTt+hOOu9z3ECjRQ5+Sb2wbSVE1nali2t4+VevTy83PvjH6K2EscR
nMwqZWK6uvyDGSEXFpWTr//4vstvuXyzbcXPLf31bW0iZxtsgZytTMDyXu76nmXgpADOYzgaHv/q
8tU/bhpder9+qMCxfVU6oOusQVKijd6x6OD7qHm5ktAnP4aBqXDukTisc3PfBOSiUhFOLQenrk1c
yg2pcQNkD2tA4Z+jmdQBjFsgI3A65IZLAZ8Ly2MojaPJhfNQsapexKfApBaBlHYJp0/1yZogpSZk
Krc5xaQV6IMtWNc6Iy23DqvAlXSsDycyOb3b73GXfdJdWeG4epElrjQJeqMv28c4ZY+bgp7REKPw
Eyw0auibedffFEH0M6tw3I9eFq2krhi9AYlvodUvPcyjTLM3S58TCC1OSidtcBvUSiL7GE3yZSVv
Wda0H77HzBszpT+SkeC/2BONcRxkyNDt6YlLNoFjfkfYrKbTVTYPnmLwpdyEzkm38NMIISltrDrx
Y2TitqeZgY2yV5uxzL9nLdwJKeg8yp6LLCueExFs01a8Cw7ttiK5U210DDKk43UaPQ75W5wPinXt
Vk4GwVNmjnjeAAOSB09Bt5zsJRld2YZ1sCIceKQ7hISyg/9mJejJGw8Mq6KtbTUuZ32AnFJk3Wlp
yy5Vv5TVl7cQlASKzTq5k5NNLJXHpXTOuneuDHqrxG1mjEfm+HdjOe50Er3UEzM2P3vsGJxyYDHO
QrGki8fGg44axHhi55IjgJVy5/uje8XWoV5JrEEzvwziGh2lhvcIR1pblXSMSRQgXL61Tx6LIhJK
B/YXJtuJyCPBYP+xxXezHqS4Q2eOAwgmfcMGdyVqeMHmbJ4xr7x2GNaTuN6UdX4YSYKo8vgHGKcr
L4+2ZVHfZCXTHOPOEBCfmJO4Pmkn2JB6GG1dUNy4EBasGKDD6P8cvOKmDvDcR0P8A+HGZuw3F6mv
G38L8Deu0lZu/BKLamXJk+E3UKfgxEUw7vs13Yh1r4adRcuvTIwr2682ji2uaQQiflXmWQfDrteU
n9LEY5Rf0z63xXiTkWQ57HFFPUFh+xir+awKUic00VIifG5c68HCig4rspE3aY5viv7fw4himM0N
WRkjrvDJcMe140oMyjAXT5zt1uly73LTy1CcJsVaiuPmrZotUJOLGD215yWwIf8unADtuguWfvQR
u/vAHPG8AejBh8Q5jhxQtcm3HpmionobJ785mgWnPbImvRRnPEYeSw5oSdWtBekP6UhYW0KHsdeo
GxOHlVeHqXyNqD2usm4SbIWYwy37THoVfJgd3VKyZrgREXLOqCLayBAtnI/Qu+kNUAVS1EfiYZuj
5bOPjd1C0VD4XX3seR4867nZVpcA24u0elKymlft+O7OEP6znE3MReI9DNVeBThMoypY5ARka9uA
DrF9sx0Zb5GOZceLINxatjAwJxYTuznAg6LVvMprxPACNlCScK4UEaEmtU3knVdwDqdWMx4N1+SD
Z0BHvoWz8Kog+eapT6KHo+FYQ3/AlWFCPM1dfQyXm5wtz9F8k0u93c3Ggyp4JYWxXPIu39TkDAwi
IoYikfBWR159ZLMGjPByd0yqgHT6jZWCU2tV+F3ojpeTx82C/ri8qF/V40Kq6FFlGBmQydMYUuyJ
PqcVv1SosiXfd7BL6BB/PC4g0JoaXKvfaaa9f/z5ZHkiDPaYdLO2oMI/5qmtVm5N7BlW4eZ4+drl
3uXGEOV1yalPfeSPR0oVbz960SbI5ldpt0Tl6eLZWYTmXAtIaMloMpWFx5CuJMqr6PsXs4XdI4dl
WEj56/Z4NWgFImP1CCCYYkIPW9fiarTchPNwdMHd7Ap6w8fLjUMsgwqwP3SXV9jOJdF2lDx0AhJi
ZEPIZ4aVEEFayacMC4K1GbMR/IVXNuuqWQLI+gGr01Jrs+9kuxEDfG9bVlTu8sWsxRysO//h/4v1
/iWxnq1M9d+p9WB9xUUZ/1mt9+uHfpfreX+1fVdKT/mmK/5Bq2chyHMdly8r17dsE1H0b1o9Wyz/
xNdty/X4Zbb3h1bP/avvep7iR1xx+Y3/L1o9hyHFn7V66AGFJ32H8SaSQeR//Kl/lGbHbmwnmcX1
3u6f2tL3D1OwJJS2AKxeJruBc5fbTMRiHF94uWz4xm6Lk9JUWzuNf7pj9TXXnbEAQmuuQYCBqeSW
nuUd1XROp7/18X/BOzSwLVUMZxXNYw5V2plZeKqsxHk2gXJYH6HU3sNIB3o2RtKVUOjd0wWguKFJ
yIQAbbjTT5CTRLTL66zbUiokODkmvc/QJW1ly1U0e9FlVeOOwIwwiOuR6cimaBiI6+S7P/kAMFVI
YZlVeE4cmyuKiXG64dSxIGXtjIpWWJtkz2oK55MpD15RiO0It6MTBCnD63rR7tHokdJPRdHcibxY
TY70AcrPyF/QioNoIQdIIrUOWUB11guixlp51xUqIBmN7U4AfNGZhmIXxvoq9ZPmO00iqL0jbB4A
e+YO0dV01TPrPKCW3MxeslFQVG8uN50rDqDApk1qLjNS3o1M6O3Uo+VOMZqSNZTITZ6ggSc2nayN
2Li3AWjeoETatQzUd46lT1VDcFc8Yday5oBpmsMksgqZHwKYpWuGbqUism0qZmuf2tMnW8mD6Uu9
yVp0+wxudm453toL1yWj3QgTa7xrssFDyGOgMylRXQ20KNqE6JkUaCgWPv84Y8ZE8dmgWt3QS3zM
9ZLmPJLMR31GeE8CmswlCUDqMjjO/i2+I9EUkhRDOCx5ieGRwdI+KXPEl92s+ASxsjhJ/j2OwluF
ZmxdhtVpNLwXkxDDVLf2N0NTv0U2JeBQBvLOFSitC0+9sdHV20IaK4FM8xT7Xryp6Wb+Wjylr9Fp
ulVGdoPRntMSThadeiSdct2NMTV33xEoOLrZrxtemsOe8oHBMC5I3GttU6IyrW5DUbwCTFmXY0C4
sqgJVlVAWHTAZqBW8R59B5k0EUaFQvRYLAZU+14Lv9NBPNeC9B7TlAQH07r3aE2LaO5uFYomS4r4
nELNa0NpwT0GAtAZ+rH2pvAmp+g00pQUN1mq9xQvBOiJ67xy2/upxZwLXS1EdL+WtThQ/yafrorO
RWC921EJni9gemeA3L6tGwIoakpRXLgTikZ6VR1mZNpkcbA2R8iOrn8s8vgbk2zUnj29y6GzPlQe
kpsGIsZMHfzFY7anSwYdz+iR3fsx6c6kOoV0alalXSJ4DLIB4nVSruJhTjdzh/3WTpptOrnOtaLb
xZAVXRFT8e0UpuBcgJ35w1EP8WaexYfTpI9l3xkEYBf8dGMyDajU92TAUlGXQbqKbIXOICJPsZ7x
J1Bo2gWTtKkq70xNAmaB+mIsY39VpjgPy8XWNnneDiIkgI9Nzd7MivNtgDLLtXM+99S4jVxANQxY
nga0T8TrkddhtLxEN27AOGjG0JI8Zku/C1k+C1ynDHq7PUY6CIg2YRGuwVQ1Gul+Y4a7keSh1dkx
AglK75HMoxQ4J3P+fBWp9yZ69Wx33H66qIeRGP8swHahNrmy7zo0WtlYodFo65dJzckmUwPqr5nt
K1ipiulrNF7ResHrhPTXKaL5ziyyrzrUD7hwaxBGKO1wztE/X6tgPMYUezhFcRjRsHvPRptESzt9
b7L6QCeMhJ5Of9F2R3uRlh9dhqwSFhusOupLEG/hGrE5rcEa7OEcF7ueknhV5MTRltjKksii+xQ8
0Dn9GthswOueMB5aaDrnsrkrGD8Yur7L/MdIYauKnPm7b6N6qbIA1q7Y1xxvU9vfuFX7FGf1WzHG
d20WAI51jZAOKMKnam7xWan+LQdFeKzQaCtHTLTOYe4NOA5p15FI5YGnGAtvZUeIqYuB2hYvPDao
vql+Fp+RDu+yKBuPYjJv3M7hRB7lKcnVGbHQIcqZDtv/m6vzXGodW9f1FalKkhX/KjpiG2MM/FEB
01M5R+vqzyP3PrvXXlXdTILB0tAIX3gD0oZJpMpg8Ab8Aiok8XURZrtmrG5ykH1lWRBTX3j8qWJx
U42Pz0cFGb0eVh9hWsm4UcW3SZReIjpRvvRRAYly6yaUqf3joZLHYgdpS8ezdak5lMku6AOg5SHC
vTWYXGvVzpe5GP4ij1mjHUseG5xVSURDU6Z9LP8tZxI/+OnGuuoSkN9gTFwtm7fSGOkWEtJypiX7
UkdggrVuelOE8yPCj0fRfDE6XFo0GUFP4VG4Q9X8QW9wsoskaVyqcWyAvRvL9GWH2PiO4/gwSDDZ
pQBBWvaWq9C0F5q4shMk3V1Rm53RJGhT6IIHDPQYqtugnmgXFuzcCRr9u0iY12NBh06WjcDLBnGH
qBw/Y31UaT5s0gcXGf+NW/Vb6YnoI9pdtUyhIy1bN6c/QNNwaBafGFF5fYS1cqBfQHTxKLcPIb6w
9RhL/6/V6hR9fGDjAHAKc74+9JKMB5uX9qGBHDK+VWF410SE5VfK3eAE8uQMk3SIvAg1gFt84PGy
EpwqfTRkf9Im0yAwtygUEEaUmz656THUrxrSi1vUeorpivyZB0P1wuWRD4OYMnUODl1N9/oKM4RY
MgBSL3v42D+uCgsDjDThfv6HpTpvhAhUnKngg8cjfuQyoUyt+yYFjfWElRbR0g4xGgrtQ3EfV9nG
rGGi9fGABqMmfrSB+ooQBQ63lfJbT+egXoGH0+iz9DnsnZgoKmzVaNfrMHNnTd9X/RxaagNw9PiY
FXhAoYin4oqtK5Hufc5RWml08U1kLSO3itF6UXoA0HX+I5vZsVOXKnDxA0T3K2zfpwHpy1jyyZKo
MjBle+MtSNddpF4HFPPdfrFm13TYeanNRPdS4o85zQ96g/rQ2HzPD8BK9XQyM+VVqsMDhOE/cq1t
WpzO5Q4G8iNBDrW6SaTRrsYUE2tQgsDsmY1eJc4RGIfV4FMdL3CsMX6K/i/I194vW0hM+UiVJ8zK
X/Bmj/QX6TI/ShHVlUL9oy0Q4QjVPyij4ycc6PcY+9pxEA4dPQEEjmlsZKr5CRmcPq7IiKH9UDWV
uh5VIURypjg9sk63hUD/iotqV6wQBiFAOISVipxCaho2o1TaugkkiEZUS+jHhKVu/TObmYcCx1lv
wp9w6K5aImyNJa4U69UW++hVeFIlpnXcog8QQYPDZo17QvhO5yBNZKqgrbAp2cFLAe9HIfLi/EOo
UgxRe+QEAVga63J4OFKNETWK4xO8DnRoLlBYqMKF4rWTgM2ZdI5pa4lv/aPZ1Ia2SccE1PB0m3Ns
RwlOg7WBlQYtGUDCEeTZWVPxpu9MH6o+JqrmuNQHTZ4qmQAudmBMZkNE3QcL7SCSblkjoLk6YDFs
KhgeDX6nyF9m2h2SUPjRI+NVlbDpKiQNu/GFST2ju7RSNkOFqndbGus5vcgp+fdKU9+kpqjsEehd
MLQHuU2Ac2c8fmqn60IpNk3KRqfEmHnGoKPgE1W0xZPRbUVYiUkb+kwZkHXFcsiIFAx6QUNRt15K
Cc9PVaM3nUVEGKkufmyEtP//+cnz67imf2X0aJw/X/388PyBzNhjvL38tX8/PH/y75e6HHmB9IjX
//X9/3j754ufF/Zfr0khOKzkvvDR5OiAUi1vxAmLxPHzU/Z9ai//vlWtSmtjNUYE68FWLftLqacV
zHFu6fkBgN3/fPbv99C/+M/v9ShUb8HuoYv+gKtqfOfP93i+Svm/L/3newoNTJENcumRtTT7tv3y
Yc6B/BExRo4aiHRPn998vub5QW3oIkJGzEGGv5XRHNr/9fv/fjmkdEz6DlWwOls6sP/+RCq11F8o
IE/FvKcYXlRPRMkL0f/5PX2YKOhklJvSKQ68FoGICej/bEdLzz7Kl4b489NeCE8F3mF579djtBcO
rfLCaTWrB/KJJLmiVKzh22QFLif1FlTa9DmeVxd6OsfSrsFk7Yhc0MS55n4R2NVtvhGRyolV/oIB
RRDcJpLexm9SDUQuvxh7DBAS8P5kQTbufffkaL5g3Dvf+sNU6efszTitptn6hVQs44T72EvEwzYy
OCJNWKcavf7O+iVXATMkYyv2RUk63qF0D88n/h7ZeHJXzH3Nz1FxAMud+90vFcAU97OHTdWwHL6w
goa1HHG0OKuf9hBgGmm3/urGVkLR3MsgptsU1N6rt3SHUYAUOfgig3SEkC9carq7HGmHzKcdIr0p
yjZCLQH5a8XV4LnmoX3KjsaJxnVcW6nf9Z4oofRDMhsd8235GnZe+bqYx+KUhz7lvgBUiV3MRpY/
5sVVGuHkhzUJBz5KumXgC3rH7GTWEBDgzwzThrxH28Z+7oN0aSFc2TQhgT5xJBdNumUf7QwSzPVK
xnSDsA6kTMqpbitvAYZAb9NrIl6F7xNqavQy57Xa2qtddsm/2KCzU2xJ69LOLsWlPkc2HVEPSBep
GZIPlkyQayE78G16H7p5xFcPr67gQc0u2C7MEsfUtp1oQ4W1UhlZOPpkNikmnQAn+cbqa924jw/l
WLm/JKbh3jx0o/P4KPCM+IJusw9lSz3fcCg/ZhakExTmoWsb5C4rh/TQygL7BPqrWRvOCZVxvm0p
eFFwj5SobeUU/DE2A7zmbq3gvWxsoD742ik+AFf7U/zw78hca27YdPzEV7wFgj9C73U3BdeSxApO
oYs6g0X4xQCs1mbLvIrwsdhKC6TnLp6KG35TJ05FCvLaRnAnqyQZdeKv4PPXvBon44Tc26KI6E7K
Jgi3cAcgt8vqiSKSThfEg8KSWT5YbpjtoVte63v61Qm2J6bOyvkqX47h64eKAigqHfZOx6jrqFMS
L2tHXcNSo0FbBhb0aaBMuOTZmJD60usDUPQV6vvLffX6Gg8bwb4Dhmh+KuxrSyc5xlheQvmy++sb
+H2EgHaztdjdsvDOU+RnqAs70Aw4yqjmtCO+1elAciTcw3NxfLjdvkLK15rX6XVENW8Xs+P48y6e
GKnykDnTDvm/TXntKCZ9ISX2/79LQcMLt7hj0YR/FK99yQrw6lXiYGVohdsZaPqVv5sca7++I8zN
XLYB2OO7ATTert7bPRmKjPuKT52FWo89/zLZfg/JfvLoQ3moP8cv/aE5Igy5Ygt5HI3DpDDH3+M1
anF25N2VTbOGMpuZOBM4uvvPTLmntm/aGTmqpT+c5vab+s0aEYE3aj6c3wWCYAmXktOUdh7YOh2E
l8BBKhbtDap2y3LmYTLLdrAAw+0ymO19I/Hj8YrUCAIVxbGizx9udGoc9BR24lb9RV9istPNfEaJ
HyimxkpeT/UmfolOAD6wGC8PkxV+USRBSOAGy99CzuIrdtMtgn/xljynPBMwMXKljyrgkJ894H/6
D4qWqSse5k0U7bxS81CyzV++yuokn/u/RY8mybERvB7nyLUGwBeRKpNRAx5ff7cv8StaKXgOYALb
fMl/UiCo0juRLqWsenBjn/rkDBYXw3TZqzR/mveYf5vK9/BHRTCqO9Qo0E+OaX2B9AFl9DcWj6CB
fxAA0eCnOcKLWnvpNXCmW907Rsx3UOBRiw3uElSiOis6wuAobdZEfi/9RoBDZaMkfC/UzSy7qEay
hYHcteoDk6X0GRU3BOppPa7RR38e/UE/MjrzDnd5O8WN8Mdw9Jk2uS0XdKmBr1NIWGY6guvK8Fke
JB4R9t4f6eAUuB2jrG3lW1Yh4sEwKOY9ayR2xeJ1tcYi9iqBJsYAcd+BQ3hNqNdIHm2kCW8XBHN9
zI4mHv14pxtmJcuJcVn9cFhyBILb3SGbzuaA+0oJedbCXCt0GYPaD8+gFzJv+nkQqSKyVzmUf9ig
7eXZU6opv/PtbE1ryVLFP3AQ6ABrh8gb1soy9yrAev07iOZgeewxIV4iv1K4zN6+Wk7B7/CcXbCA
Pr5yieK9uXDDy00f2HqmYBNHa9bbJjGsYAMnKHTml26NGf3z/xA61Q8cqF3oeu11EjG+sfBJcdMX
sJB2cC5O5bW8hiGVkXUwWowE3A6YqFhcTZqf/QJetoz7rBxVgl0/8bgChDJR1yMAx6EejwYMQVIb
4p4MvuWa3zkZ2EZuPaZr2Nkh8k0f98g853gLtiD3XAQ7IVJhO2/81VpPRS204YzymEIta6X2OaA8
TlJuEC7WWfrB0kthVKQf+Y64GNt5Zv7quY2UbEB9Dg2T5IK3yqwe4+1G4SDyULK0VGzaM2ur1b6T
dxZQewSz9JckdDsAF8F53sR3tYdn0AL3118qWvmD+B69QRNc5sBL+kbi/dPdxCsL9R45Arv6drWr
vxKnttk82TOQ3MWC4UeHWG5Br/TCXf+tbasNy+Aj/A6+hB2WHrvQw+WaEbQHjyN2W7anuiUft7KT
/B3uliYlFRAbO57nxuSwOTkTAMXIzt5PGHvRhrZww0DZ4oWH014NXEkstKoRPqKzy5EBE995W6Zp
7Q9UjaxqB/IoTlx2x0W42YIXlH2jZQrD2wkZm9Y3EoeVj9LUjl6bTdIgSBQrCIfm8gt5JAKeRSQp
B/BxUoZsp3B+gUhC1l8L9vRn5ZUn5Wu9B5bhV+MlovQbR6gWiZuQR6slG1XZ0eOTXrFytO++odnC
eueIPtItWAebpvVoPGSKaF/jeMgjXyHzY/VfzTHyEvNUrXXXDzyqWU7goR9oM8tfV06MRoI7nqdj
MB7D+gfGcv5bC29NFtrTnxXZpLwyDwLabOIWYIcQt8gqnaS+QoIsd5H9nssXzWYu52vjGxcVKLqI
Jq07/TszmBz9pnI6CfXw+U2pYE9taP9zXFGmmvQLJU412MOkV9wUAZ7iV35rHnanQdn1ZLQQjUWs
MzgEa3P4UlC3YQGFW7YdaZ15xTFBJ2e9+mFv4zwhkJYAr7C1sfx7nlx+xiOhAaLqB/UVT456ojC2
IVBl4R3ZeSJrjLb9vbbrKwoC2JZUbBwOISgBdTWweby2iqO+1iAX2LfVLVSKcHB/5x3iBjPGxBBR
Uiin/tDaKaVk+YofJpF16kIPy5yuOMv41trNZa7WlafclbtQrZGsuI/+yiCM+KyOrHP9Bkd/I0LM
2VAxgQT84Hpmi+qKlb9KQNeA5XcuReIGc1XJTxsq0DDunSlEB5+9wi4xM2YXY8UDxkNUCjYE8Y6M
bRW9CCpBKOsUG5nVKk/bSTlSUpkzhD894TVIXsLJplnxpX8ECk5uL9PgMXzDH3T9/xkP9j4U2/rU
VbhmnzOhKjeMdnYUSDx2+DxVF0IXyo/iuKkBJKH1OdiIeKWCy/Lv0/d0myQe6xnoFI0nzt43ZVyr
4V6FL25rh8cWGEnv4lNRpqdph347YBrT6wAHZChn3wVln8RuXjhfsWgLkisSFslugJuUBXCB8/kD
Ebb+pTk9rvhKjrInlq9D7dYYIacORRXxiiKI0CEHDDuaIG0DRn7VXh7CezB9GqCzwmVzgXubf4Ep
IyK8dVSYCcEjC4aojLgYOsKmp0MgqF0CjIcf9kcC1HmH1BRzXj1SaNS3PacAkHo/cXKSukOwjB5T
qbxmFyF9o6mzfdQ43W3Un5aTYDzBIMdJLWX+gF6A0+1IawAdTX7Wou2E0XDwliV4HpHC2YUz0XSz
yhW7GbQUqOht+bMIhIoZYr5etjr10pFwhvOxA6KOF+LduC8YNUqyjZM8PFP3a8VLsXTLyrcI3nwk
eJWKAYANxENhaI40aUP8/3T2NkQSELzwinSbNms934Huhm009X/JE7A3Mi7UQsCnUWpEA4geHc71
o0rx2ykSR6z8LPUCmI/CHvPDCbqX7hShf1ym39o84tNWmD7tmDR31N8qek02hb6WPA1lqQQQvrUE
YZwjqkOn53EOay+L9pSjC5O8dZ8CBMFHAKOhVxDrTk9CAtNHE0GPAu2GqJLhmkCszQOYf4gGYwvY
YZpyLtcpGE30txyAWgAgxnQXsQ8q34Z+akTgiVuObEm2K+Vn/FKobf1USMWTy9w5leBh3wFxIVj+
6NfiSXU1ml97nDPZvUIe1ZbK9+POZiOiqZx448rjmKZ1DJVaidcP4mXhqnpd7kXmWsPi9tZARYr+
BCit3TmSwBeVm3h646LZcxBkXYEvphbCUUTAxF43Z+cJF/k3jgfOJ6s7sm6M7YoWtncEsEP8WlMP
94g7uku+pn5l11b9En6n393+q9qU1lf1Z7Webr8AeGBlCHb3p1LYwS2JpDT+jtmYHgcewk0npmGK
vlMWaK3mRC67jg/5GVSgQI2dyizp3bdwSUJnugDFM79XznCcNDf5JezS7RXHmL5/q7xKcFCVrq/G
pvkZbuylhVOfweHTYqdi2PjtQGpEN4kuMlEqH4tjfki33JDVXdT1Ujzwge0tBy9V959E8NhuyPTS
bXEsqvX4Ov3pG5uQJgboHIprTHKAFxMURbWbt18Ts7LCGNkzZeoeYN+QaGZmtsuAUpXgK6TtlE1s
7FP6uafIqcfDcpBMl4XyRQ3gQlZ1ZRsrz73PgsPo54hHk8GetS8uLF5WZObRK6dewJ4OELK3ZMKn
cR3ZDU3wjbTHTZVZ9rgjtfsHuR2EunRXDxyMG2CIe9Si/opX6cxy511ykoZTB6XuDzJi+T0+52d9
V/q6S3inHZ7XEw7H5Fd0572JDS+JI0F+BVfxGPTHIvmc9W0re9wUMmj8OcyqEng/nJFf89Iw7a8r
AirzlnyQk+sgti11Ld8pMAk/qRvkv3rl9GcZpYdlgyw8uOI8h2I6MbW6I5mqdCO81OzuE8dT5OlX
3hEG7O+s+82RWklqQSmeY6+oXZGIlsGBThTb0i+Fo7htiUUpVtPRzwISF4xWDG+RpYc7+qV9tpXH
qgnZ/1BjPBA0oahz17Fvd+XrNHok7ai5AHDChc2HAYQ3wYY0Q0zdFVIR2jHO/+JGd+PNu9GDtolU
jVEvsJCkc0WEIUNXfBM8JHII4bHz605Qp/vX8SWDT7oJmsgimlVWJ/RBxE+N2od2MlhfdybQJvC5
B9mG9ceW1SMishmc9LvZN7JVveEiJvwGuCKt7BzgwuCiSXwaaOIodkDlpXbCvVZ4t/oXytx+fIt2
wa25jhyYJJ3ACnEvMazobIedfWn0G/KmUml/AybDQI1TJ/eAUjsDIYSDqHHqcNjXYIW/g7/DpTQB
n22kCjt5yKmXEeMPzWElltpbDO+qo2q/r4aP8ZvzjLf5yn2VWKj7vFV/847mB/UmcjZF+Fu1NFXt
9Cu7vJX2Kty3Z6KR/kvjuC5tWd4h8clvFuUaxAVlxo44lupAe3+0VoS4nIXM/Ixv8X21881XYvMd
KHLyS+i+PTVM+RP9QY8HKaYv4QuU7F4GnrlDwzCB6EANxiOZ4HguLsQC+Zf88N90umHM1NqmAkIB
g0oP+7QVU33Gs9up7/AiMi9z2sMj9fmuKO8E5tC0EWhotAdxptbsJvsWUQV1nevXKnBH5YTXX3Wj
5guJnVgB6x6M2nb5u9Edp+aVp34QaQD3u3TgVo8maPwy+yk5CGpqcEkI1YxX63vx8UGFrtAQPt4H
BSrgP/xHRcYEgrP887IKdvi7461zNfUzzAptiUO1+IQE0roq12+4chhgunPkOHa8R0/F3w/+Fkdm
/S+1EciP07odkGJwm8BhQ9uT4y/1kUV4JPBijY0VykS5bl/1YAcQe0V2hTfPJ3U6QviCmgcRL9kS
BctqC7MXAVzaPVYNuJryud3duhv/LBW3tXozX2ski6g4Y4yjffbCmsTrhXnfEaz4A0LRbneDXO/P
lUsYxq5xJNMwim8RShNHlVFwA86UoQ/i8DaUr8naWMwRuzrhL9pa68SDTRNjMjG+88d+SC7RIwTC
0x9D8nUKuvJOTeycbNOabsILxxCYR3YYECc0fgiiKlcO1zlVGxSPXnBnbwZvWi8D8sUVQR3WAxph
2DQsWTQnIugwHA+xaHjugPmB7fZCrl5dcrIaLXmZfhit4UasxbaGtCcKCMvsY9MjLg0++2v0S+pC
XEwtlw0y9tiW9LWc7EgsdneEqwKo4hdCzISiHz0h6AvzD7vb9JFLPuzinYbl4w6NhPYAITy5UNRg
ab0QtWebNjwgtQNbWOKUvqGXMv1INLHxDKc0E0he6m9I7a0pBiuCNowz3EQkQMnCdkghWMkbwvtx
6grxsTVc4YVBjms7oVaooFzs9ofxqriPbV1bxNUei2z1013Aku0peNRUawhAjU+ie+iVfEr1n1SI
kEKiZkWMoPEM3kNyRVAdLsGIhBpLcuxBTVm51f7NTMTtrFSzKbkrsChdbPZqn7AEZAQ06oGq0n1U
byhkgLQKt8nmQ7hQE2XL8NMISLbFZfGAFH8Y7yHlnL+LxXiNxmnplTPuWdaY4P3KNTAhGK8tSVLw
+RgPq1txTF3Otk+GTUxuAXEW+bdBhSbFUsoRxJ/JMj7jrzTcsDUs3ojX6Ye/xLaC3Sd1KU74sT9m
oKfeNJJapGU8o9yvfhQZ0pPdf0UXJCynZQam7wGMHe7+kKRHXfX5Y1l7YdeSGRlyiwtMp0v+TidZ
fexre3yPmIS8vgr32Kt1P9AEzMu0YyFTrAYJ9mIcmOBUmgwOHwSIGhnGxJq9KyfESl0S9SUdAbsB
dw+FEZOWEkDid7W55Q+fVhvNUPLX9I3XUthBbkZBYk3FPtnnaQwqzSV3oiREWl2DxTpFRHy1y+8B
2idAXyPXTCYxMkyNz58yi01IcVRFAY+aa2F+lsLfDnQM1tlUmOIttfZJ+yqQLQjXlbIhcm5Xu1y9
CWz9XLOAFmHjP8J11viT+FgmT7xkHmzZpNaAX4BIMCsLer8uz0Gxxe44D6RtbiRgr+hwtGcXAhM8
slZPwViunmvlL/PJSmI+U0/n6dYUSOtlbLjfbnXlDdnJGI+KLWV646c5AlCqU8gu1UQ+J+Uqr+Jk
K9Jboma2gnVdapcs7+hPNf1hUPvxk1/nfZZ0BecmC10W4qzVjmHljrivinBn4Ik4+DZxSRL9elpg
/BiWO04r7ALDibOQEWe8FLxITC9Boh59XfIri4vRUc/pKfaQF1c8RUqUX8xO/ibuopx7aI+X4gd3
nVFsrNN3yv58weVTWe+WcETlRzJ1a3ZKTj5SagkzZ7qZqkOKUi6zhGfGvZINorJH5MhD5ZxnVDH8
EShoIAHLiqfjDbQFQ3jkghENk13mVkPIHDhcPdfII2JXYCoFKjvcWWgvSDf49ZeZ29zRb+SBTxjK
tSj8VSjbH4xwLVFDGzzqJJQq4fssk9ZwNemDubLQfypHhsPGInq+M+8Af5ZLUEirQbohfkR/3CE9
qdCLYKKOLhfKvT5ABHUkw/5UbRh+3p6Dv7g85i3Dyu/TGV8eKETb2uXeUbHgMXI7TPqVy1WxiPgJ
L+FxjP4U0Rpebpu7RaeMS4NQzdAxBFwjpkbc/4zfamhz5/wS18skWB4Svoe9U4Bsg/RnYclA0hgt
7Rvx0e6DLckGPupsRtwm08Honcdh/OKNhwtdAoGMyeN9uR3+m9sLf1CjzKO+8HioC6dkzYpy0dUj
q0JVNiz5fLXr1E1PV0AVLXxuuFnwbzxE/tiyMGJEAf1aRbaTZt2bvkMTpjM8HiwLhPfghTx27pDb
XBz7HCQG63Mor3Hgqmd3zs/YH/AicQYGSvTr4JKtcdPmOkclI/AmurqmI71p0AYLCowUEy7Med48
APUsAOV0H/op6RD7cHAV5H5GphLx4Fqf9zwGXov5wzIXAaZQfsZXjOQU6CsVd8Id5iqwzut4Vxsc
Gy1GmavgdTwGycCuzJopKaCdrh8iEJOrK78QifvR3NOvY37wKCeklHO/lnzeiZ57lBFwbxOBpU4T
0NyNy+rTSfu4Ki573tPYYFmkqEz0OyZZd+pfaZCGDWwQJ4Ta9gb3l6pH1blRTdgCSsenxYY+q+mF
hYM6Fc4fXB3rWI1cIsep91CSFk27QuAU44DX2XTYTsz+PHSfCTCxFoU+TD2UA5A2UfYMzWrlA/bp
0Yzgj1+KG1rj5soFMZZKbqh6onrjGXOZQ/DG2tPbC19yuwuCq7LBcBCXB9JaHyzE6pDgyFraXMvA
Yt8BREd2SZ5AOM7V5jn8Vu5SwYGuzJw06qsybf4ZYQDbQrcGU8n4INJJLpw2EE9c433agHXjzh4C
5kjLWmR8VKzLckjVdJ3s5qS8U8NjNLCHKtM1KpDMQjAFOi40aCmEftGuo9zj0TFQdK1XkQtWJwPw
ycCyA/F1o7pLIlW4FdedABPHBnPLmGLfy1L+Z0G2WAVbHjW5P9wfz5VpGdC3Q1qHBCjbmT/1OeCe
SJyYjPGWgSXN45K4/wUQpAMuQqjDDSjmW2G55KbgI2MMO/PrPO94+2USDJQybVwEEduleq4GvkKV
k6wMwhxdLChgeIhQUrP64WGNZm377J6oL1DvBwv0GmsfLEZzF/2CUs1fl/mKRApJqoGCKhpfX4tT
OEceFK3JUsjayvEN8pMy7cUJp3LhJoLxfC47Q/G0YRlpDNnYyajy4RqD9gCmUC1QOKdijhWbWPXb
GkSFuww4hDk6UqatvkfkDuzlwLvoMIKech4sisduWJ2B9NdvCw90xgJqJ6GIKxVUiM46tHWWwbJ+
FLteuJ9OBfzuhK1J2e/5Bo+6rncNRsGDY9I4B8PyErwzoqJ8ANmVULmXEQxyS/YQ2YLIranwH9aN
8bPM69WZZ0mhVaQhStuzRqmdQj2gFyGDlOb2rQfgkkouO1BBmRQ4V24u4/Z4GLCHKESZ7P6k+PWL
Dr4fYy003uiRD2tV8fPOSUOX7blUtkxD7gIXaRJogUCdBdq4CUnJF+lunWzM6KULAYB7ocjicbvE
h0rBSgORaSSbcvwWfkGssI0p9xpJBezbX/PSbRlTwhvzQ2/OVeuAQVxmEloxoo0FLZKC4sFEcpHh
mXer8IXOXljvhmj3KBx1+MAQbel6UUqI3AjxS1Zos2Wvkik5dctBs0gHIF3yTRnBpE3jV/Waicmj
YMqC+KckVcT+44UVqFLrI8jScZS3i/DKYYQxKbOdJt5o7PgRW/sSc0Sb9iz88LURbfhTYfSmcQvo
7GDfiyGayGm/FdLXjJ7ZY7kLXomQ1/Kl5lQ9u6tfYC8J2BrRNBNbNHtZ9wLYz08qIry93jqsPP4y
HSfO7YzjFIlnZiNN/8eygSxnNiKi8oadBIAy+n5F4TFtevXMsgScHrTviLnx3KsBIQc6OBimYBX4
y4SnBxKszizdLmazc5hQuIlP3BBgB1YFHq1zjTaoL3VbuCVwOnlgYGD63Updh+NaeHgoY0fo7eAi
QCMGU7Vhp8xrCjkMt1CcAyIuNpbnZsRirU7ZJ3OGJcWVsRPNyD1xBc/tnM2InYNHFGIDkm14aOw8
OaAV9HlYyNxk7LTfAELYoDjvBHXDy3v81C3MwBkAFGkIwErpyDbWowRrgDMmNsfBG3FV5s4S+3D2
USzjS8aQ4IzVIk7kqCc6OKpJ2X5pMvBY+a08hJgDZvxgShx2UHKSCdkl5R0bPfqZS7zHnyIEQc6U
6Gdu4XcAEE5SqsMDsx9hX7HfsGaop2Wr71cwAbRkiMS4e/2XTf5EbZRknXx1Ob5BnlD+BFmEefcC
M+haUH8bkBYUkzmcGypMARF5A0t9kbiecCW2W0UpLFNk8/hX0GJVdxODuQhc/KN1MajoS2UFG2xd
z+22b2oZlHBChKSNL6gK4HhQdPpWRXI7XKFMlqcgOR8janGVppzjRQnjqYlh1nhKiQkgqkLJ0cpU
vpIOGkW+8GdTgTkl1in8zIhGtwCpJdaawhUaxE0CJHi2CIiFkPFlmZU0rpAJQO2SyU7hDE7xuH00
6bGKNcGTZp5IOyrXURvRGA5aHWLFxM7VKSt3iN5qxSCRWlRHnoI9+gwTGSXqMeCQqVacztGc+73u
JsQ1YWhgJARo2oIMidOgLl3QNSwxdIRb+/z1QNMeXpAax+e3mnSVE+SIl+fP0B16rCcqN8XCqSzk
qYMauxAr65gh64d9vNBO0//9IIczQMzn191Ciu3lCk+8hYPaKNV/iq6Eq9ZX1ZKjZHzUhBvi678v
SLTk13hovfuv+ErzFP/59+vnZwN+1yhl5ZunFkv8lEN6fpqJJYBGoawSLOjmnVCD7BTS5uFMytTA
ftJZIzF4f6cLlP+5WmOhyDZ1CvH5+enzFv75xeW3QXbyk3+/WaXBZmjIwTos6u1GBwn5fOfnh6ce
zD/qTM9Pn99Uq/pminQSpxVspTAX8RVVOOmeajHPD+Py5X997/mD5/fkPlqvEi32V/q4z3UszosB
vU19Rl90cWrVo1BgB6jfG1FGkLWOdKejv4GQzeiIA0KMSFYkxKx9Ymiumuml3+L/PFKZmQGLqcZS
3k6oDBTT3zbDWjwQgp9QxfBTG+ptGZgd6r0qjZEZTFtCCS3RBwAEQxEeoUX7/UqZSf0WIh16GU5W
GQkheQuzCSP5B96cVvroF5O68VR1HMiDqNroH1Vgmh+kRNlLMy1sQkNJMZo35rU5GT95e2lUCoJq
IxVviB0JMem6GOcoGRp14iNHQiOEIonSaOeHLJ1q8VH6KwXgaz0igTkRnjzAHPpqgyw1hlQaKQH1
OUQFV+gTu7HCkVYO/WsLrrKiamXA1j5UyLGpw0aMJaSXs6Z2gqmna2iQa5nqsG6zkTpUpbgm5D43
nxjp8IEnCybgDW6BTqPv01BqyMjrP1MvcECHhEEa1bawopmeCCnd+kVRtIGEQ1chcqSErFCgK4Nw
a+vhoMegDhDpB+qjprjyqhFESC6RYeRl/F6K3QY8fayNNGgT8udSx0ZCmsEglVSZ0R+mkIi7QJD0
X0PJoDX1qFB5fV+Z5A7FRLQpIvkGWdEZchht0xf8QDQa9QHEP9qKq0VQAtenqI9CjNCRzshKbJao
AKlSqq6nlcDhlRE8RgUNmJ5ilRbQj5qp7YjxPIJpQ59sLvvikNfyRV6yLqgQG4MSIlAvGLQ6yCMT
E62RVTMIui9G42fZc8WCkAIKFIx9303qi8jZpffRtpjCmcAesGcVpZ96RzQqqj9mYqr7sOeAy1WI
plUc3iSNzBAcc79BWQjtrGHCYQEjB3M1QJQQ0X3VYaRn0hLeS2WAhkKRHaCDoV4/YKk0rA6FXJ3n
sQchRaMXCsq8k3T1A+l8oASD4Fd9jCwY8mW14WdyGJ7H4tii2HLDIGCYVddEjG6XT8UmiUt0disV
1Xg05lShOei6Oq7TuvvSQlXyxrEGq8LitWtBP6OEx7kXP2InC414mUTkObE+UM3R/xTVPFrzCLct
UZQ/tUA4F+Lj2WnEI8JQoNcW64AZ8rbAZlHcRTriANg0YlDwyEEqjZD3kv4TUVK6QHOXeonE+ftQ
/uihPq7HBmIftI+X1ZDKiLHM27DMiP4fwbe60qBzpCMWF2HoP97yGkVjRTL3TVXv4dN0O3gr+OJK
f1eP9v+xdybLjStblv2XGhfS4ICjG9REEkmxVa9QaAJTdOh7uKP5+lyArlXEu6/sZua8JjSKIkES
BBzu5+y9NgYaKFUbLgH0GhAk9c7RcUS6M1Jtcbpu+kI0B3N+7F3Ms2AVFs73/YjNb+9rDxWbNbFI
qtP8mki67oBDSpGJ7PwwCQTeFZW7C0XOlaDtXoa2fB/cHEubErvZzi/LkY5TNzA3jpFbJy+evvkw
y2FBxBs/xvI2YFFpRLcbmX/L4NawBTxz0jtNF6sNkQTEa84DYXdcR4JeJ0A2MXsPrIoX0SIyENjN
+U3jeHtDMd9yrMrcWpF3KGrwSKUHmidTcXONaXgvTGPeD3Y5Pcg4vk1r58ghUnwDYAU6BPF6X40v
omAdp7C5uQOdtaGjbBi3X2U33kq/N45zgkyDjGMMYONMgpPfvUzAx/e2aZ8afhpKjqi/oxiGsrJ/
OgPrGxxX5HJBJRdCTJeR/u4QpSyEEme+c6T9pQ1ER+VjTvZtYjMnrChEtVPPmhATllsTsWm0etxX
Ak5wFdNFJu4tFPZNZWPTMRv3acL/epgiCYwvDOLrySrLBcRxcPPqpJLahkCSPodw7rYMxtneSl/c
qDIvfVifgmi2jxb9LDdLrOd+0jR1kGJ1wLyPg/cOouQHOYLJLRjVX1NcXCFRj19A9mI53Vf+u5HM
8Gbr6hw2E7wzTMe4B8wPMk9ZzYf0s/y6PZl1TeqqiF9LF8gjZKlxysVZGDPDpq+HrZFBtBBF/cpR
el03Rk2IcM/yXBPTaQROvkk6gy5g5DxJo93ks+NusJT+TMfwlHaWjZyWiIe5ZtpZDQkhxqx284y2
SwNg7MbPhHtUoX7uU6vbRzh0aDwsJRK8wxFQ/HOSNVvpFb86T+APEN9DTOqYQIdh39lJRtKd9aUv
omETSweUD/jhbeHpfeNMXGql5W6dgeWR18ptYeavAGTQaHTTg+FFNMVsPW8Kv7gJqmphkAT9yRrJ
7W0YWpTU1nYwLXWy6uKesNivY9XftUVHjSAbbfJh9QlcYbTrk1hTgx6eSJru7lKQdsSP7wyrIIGl
ByPmuU5JqXNC4mLYOKOtcG+NGlyWMNpD72BI6mAF02O08mfsP3fDNJ7I7rwYKbxwby5wQTChb2oQ
SIBEgMqRlRanRvkDNvomT50N83f5EZp4nznYH0spKJV7/j5hhg4qClmHG6uTMQWPAhtyVLYBLRO/
RMB9A/A+va119xIsWeqaKO8r4bLYmiMoZjOzzcpXSGVc6lStFe1dk5JmVnrOvh82U7DNRhaHQiM1
gR4PTrunNgdH884xIXlKr0JlnuozrkdATr8w7l8p9sVHPb81LaDrKAlhQ2m+v4vjZZ6D5DzFd75T
oG1QX4mkRcw6sRqA8DOnx75px1NrjCa64R+R4zIxj9r+NTYewddTRQg6EnxS/SMhif0poLNkVokC
J+D75yjS36POC3fG3nbq26amdWv1I2WAudoTxEPAqyiIIirkg5N130Wvd63FdKPxKYK3/vyWhAgx
yNyB7zxxGr97XUfWytxvHKFpN0PUh2GbXcR4nuwkPqmaFqqf2ttBQC8fPBY5LMOJOmbBu6TCE1sL
ySr2vrZJsB8s9ZULzqPrWxDNFqJEDY+qHzeEkjqnOsiPo5h73OZLjcmsnsYgqfYpOrgpH/mSFgZf
hwK9TbQXxjQb/zOk8rZZcmPmO1LQmzNgAsr6ExMWKgR+rLuNGOs7W5BymQW0XkeMOFkMNnxI55Cx
KfsGuCg9taFCHZRmO9d1KLmODoSHgdgHCPexBXmsco5iJL3dm8QXYrvvZjW4Z5G3r9jWuU76qDdT
DOmWxZAzThT3pjK4z1x+SkARqJosm9y9mD6nOdRQ8B6omPV5QSxc3xRgAspzKbuUCjhs+MGtnU0e
dYdU6+a1Q7a4remvQ3d4dN2W8oWs+clg0rISpEsPL5jScCtLzHvVU58qlsOkKQOodvaka1t7GQT3
XWMmtwok0jL5pnLmdfqZpWm967BhIwfmz8LPe4DozvtE7N5NLNvjgMmYoqV4b2VzVywB12qeeyjq
hNEC7GXxyM51XLlocpmSGsWCmZ62JAwTCpUwjTAYmXJoWkNFHSRM5XvF3HdjF+bPoiUAejQHMrDJ
2D4mzS3JaktJNWIYsznAQ9q1+aAAHOsCVmBV4HdjmCwHnBa2j1c27J5tM/fPjaayW1nVbZUsNgQE
n8COxHEM54tpanFrAYcgmGRjD/MyK0C6Tr7EdpQzckYEYSyoDyJrswdyOtJdrGiuZ4stsqo8EkHd
yQZulu1EoV2qZkkIPRCe8YD9yPcUiz5oCIc81zHXq4yaFPxRKWab6cnOt/MJ6/cUvfrEzV/PWYl3
rBJv0VvuYcFPmdTfuN6cnToC7jHBlVzzLDO8TF62+AVon4RO/mKa1EVcKcR97WOGlUxtrmRUzMTK
+DjlbVgQ0ou2yADTXR3OJUkh1REf408Ab8khmKuEykn3rtx6PxtlR8khH7ZzJQ5hi3I78Lry0FJG
K0nqmU0/uuttftxuZnw2ZxaGDhmdg28iI5vQZhip6UBi694Mg7xa29IBc5a03bcTcnRWEZScElT/
/dwfZvwvXX8BiBadfTO9s+RgPLPctbl2fp/brrmW3RECKBUbn16jMh7BRBFFykLBU3Q1Icrt0ryn
i156FxZDNwDtvw9ZTJ5NlpjEIhUkLUQz+q3+TYfjK2UHh+WTzyjndLeV1zYYKIL6FCp7oCGR7zMW
9wevbhlbmvjQ0ek3WhP+KYEkeCL5ObE074y5KK/6gciryTP1YQIS12QRPUPF1LnMUYYKG/eJGIq9
V/T2vRz0XlMe0VGYnGOivcDANM2F45PhNLVnAnlMxk4fUrx0jR8WzgJiGpK3MeGyasacjRwtnNBM
YbEPjeW2FdW2Q/baCYbRyQVwXkfS5wnt18oebDK623dzWPIBEtiVsq7p5MxvIjFf4pRW4axpy/ug
HZH/0+oPp2mmQd28x0kjNvYY0aREa97VyP/jhu5HHANKrYrsMib2k+GR42UGk0ffY77yvw0R8usp
rpFqGC6IXbvNiRN5ALn8Os8TFrKAArCqikvZdS9zXN4aeQRR3fnSaf19TMGxAeQx4f17cFkSQiks
ardWZx66scAdgoJEVCN6BcLm/OwctydbmO/tDJKhsIOjB23gKnBIqyhS/dgFhX7IzOGnPWAj8R1c
IToJoHl5WfbkJPmbO7zWVeX8mOVTmWQPxdiSIV+Cx87ScWk60wnqAsqtmTyPXJA2VKN+6YbQkj6g
lwe3RnOln4MdBCVyRAWKRvgtHwZAbqYIw0ZPeM8MNHwbkX1hwNJb+GsoJUvG91on35Mq/1F7UUNV
t7lvRahOJVpKzVXVm/0fQWeKjbugQZJ+fv1QvhgvpjKIfWMnwa2odo0dogPYtHli3YtW33pZwZpm
6LclI/i1EuNJ68jeW5HNhD8+zwVRsIH2aF3U8+0IXeN6nCZsBwpwROLuC2upuSzGxKGliAHfmIK4
asiHJe0mtuo7PL60LhrO3biRb2UQ/LQLogBT1X0jAgMBUhLWu2l27+xcUJEmmqYzmBV5rO1qHyuN
BOSnVNlg0UcwPkpIIAG+LX51Th+IphBK0XpkDqUCHQM35/S8MrIpvOig/pHQpuz74pcTktysXDyo
LQJmRpowMD+MAjmRiIhrnnL6yAnNOEjNdGnab6XABRX626lrqn0rK4ZXyVIu1PEX1XVvo55nYiTv
gwKncaaIYYb5US4BaNTSDWbMHbX0gG0YeffQZ228jQeon/8f9PbfAb05ThD8E+ft+iNPflVtmXz8
mcv6+aq/QG/EEP2HsH3KI4ErbYJPQakNP7v+//wvUL3yPyTV3MBjZi4tcrD/ZL2ZwreCQJhATW3L
BNDWwS5aIlvBwNm2z6TX9H0bfpz4n7DeLL7Pv8T/8rGIanV9F+KILS0Jiu5P0ls/28DRlBovFOGD
jWBVX1MtPGmzHndRHeuXSlLHUZJOfpM49CVbxmnRJzWrYPWkQ7J8WZJ9j4rqpMFzwpAtL4mL+jrm
MmEhATcD4xDK6T0xmBQTMqf3rHRuu4B6q++PKJ2nEbOM727/+CH+CqD9M17cWeJk/wxZXva3GUDp
9aQpfctd4mi/fzwmZUQYufjfspzqLIiVvkSWXewGzDFWL7/PsnWYTUQl5BuP2R25f7uyRV6pVOef
2mEUINnkzz6e62MwYuR36/Fsiby8tZXRw5zV7rnN6o05tOreS2Kc3JIkMzFGdP/9EAWlH/7Q2ZDc
miOKTE8Jeo8VUBWr05swpROW0FzZuWb5q6/i4diyZLiaZL9c0IZ9RFTW0VZDesx6IuCZwHq7aaK5
Ss5JeLSxl4SG4cNN0/aLGpG/BJ6kTwjQyYj25eQbT+5c28AvGKKjCPXgP+9Td8H+/X2fuh5wQitw
PMILlmDrP/dpAqDDZeC9MJL1Ww3qaRto4pei3oueNU01p56ngzFLPmxiJLuyTt/7avjhy6jbJUFj
Hbu+Rj5FPpHWyr7tK0BC1Cuw6rFIG1vnCcxr9igwtrGjrZeAvJyrNnTeohxdANE3uK2Z6R+jESuk
9NFLs9y5KhOTJn7VIhF1Qc9CKKYhSUrjLo9rOqFWUV3kKGI0OWF7w0kn6Ib4+R1xfESH6R5josB7
PlmDeLY99mUw3/uxW7xOEaGMXkEcuVPH50xUd5NWzLYStAzTjFTDch6zhAJ9GvfFq9VfGgfNj00s
04pF/X2jg2Q8TBNL/n/+PcS/n7yetE1YMWCDhGv/PUjcI8qNLNa8u5QOqsW5OvpZS19bE1zZxiok
L9FKjhpM3nnUMsFhxow+LDeNFS9L8ZRoTueiemmekABCnqPB3N8w1TNf//lzwqz8l8PGE54nfM9m
6mQuN3+jSTrmGMm6i8qLaRms/zLnXLqFswG6l9yoyQ3+i7cjmfrf3y8wLdOTPnhkz//bqU9uyTQ3
bVxdqKFDMzJYN/RgLgzDcjaiFfIy9RmAW3sOnhpOqCuTGGg3UNUxYE0QKWk+eo/2FESvvW0We3Ow
Gc4wljfE2feJ8Uo/Dddny1yiCgHlMgPzzhV4HLRtmK07M3TP/8X++1t0tsnes0zLsaQtXXe5mvzr
eed5VCQi8HoXCpnvAMTjoxcvTAxftAxXUXMduTiTKK3rTadr42QzEqGFQCWYus1jkljRjTbjTS94
kT0xGna1uF9vMhn8JJnH29sJp+AkZuSfUI2O44yuqIvbraVaRnbBtyO4GE8y+s80bIZD47c4/wst
DqQhioOZ4ETrWi+/mB7mYmrH3pegoEQCsHkSIdFEKaCpqz5Hf1dQhAnmjiGAJg+tINzXTjYSjZNf
i54CNim240F4tQ1KD2wTa/kLq5qeJCAs9CpJxMn3w0Xxms1E+ubdMaxKeiKyLy//vN+dfz+QfG+5
PNK6sIhWl8v598d4Z7oKRrITksvqX/fhaNHgd4YH32nfhthg4NX0+YfWH26sePqRCT9lwingZqBj
aWguE88j3buYBSYUJQPUkeWFj2Qlj1eQv9KfmEvpIU0/lMouMrP3pASk72nlA2Qhivoui6fpHrwN
OZ5OzkhE/vCHFBhugvpRNj5azbbDkadn79pqpvu0JvFhzmZ148jA2EeleBqsJXXbaogimX0N8cBk
OeOYzbaUo7xNSndjGOVwSwGwYSVX5pcIX5IO2686o7gEv759ld5Da3XjF79z+jPz/X/ewRbw/7+f
q7akmu255EkKuKPeQqL9YxeDuU/MliDQc18gZ4GLKI5gvMXR7CDfX0X4YvPZ9W/Xf6w3ox+GqDaX
57SGQb/892tESE4PJeo/HvrjKY6XigbRFS/8vTXdFem19qYaReGy3fXfIeHgf939fObsIs4EIISl
28WfuT5oABGjvwa54PcL1398vuX6AePCDPEwydfPx0iy5BP8fvMpyPgxQk+Z+y4mieT/9Z1+P/uv
7QqsZz72gGVPra9Y7/3ta31+pvU/n2+q6uKO3HhWYdD9e988Vsvr1yeEsvWRni5/r/9Zb6Z19693
Jads1lxirvE7oQXViS46GdhjEmEFt5Abq04BAFw4E+QSbEg0xICu8SoPzGNftTP/Atmfbaf+ZTKG
X7oi3ktl9imV8y9z7Em0m5LnPiNkdKSREGfjt7owyZNUlJcGgP/X40jShlm/hAoMAXVDxPxutJvb
8ouVMF2tnPlcKnOTtOgcCVE/csFHHShygpVLY2NbtIFjUh2v6h7GXARgkWakdbGsBdUwPgwGl3Na
FKRoQmQcUGgOYZJczz3eiczDx+ZLcpFDFpy+OT4NJcOo0mwj8T0YDulPZmfzUjmmAY7vjEZ2R8bi
F9DbFzf50aT6ojMvPSe2sedng3PntvcU2++I/6SmlA4eVCIgZoXbTzeeMtDSFQj0A594W7t6jG3F
BcnVW07fd5m/+wUoWWdChZlQe3fsjjQHGeNZkyzvwTTzqWpMOK5/XRst9rKsxnzduJsuiQMcSeJt
Hql/+fYhs6k/RV18NHpzcQ9PG98J1G3rtmhTW+vkNHhxSDp8y6B6xh2YCpGjwnfqJ0u2aNld6zGN
2nPQoBshuOpxjljN1l29a4IOfo4+GGX4TCg96IQRc5SJGVTp7944QvEpYT8JirJj1dh3tnzP+vo6
rGqb/GrsuTGCEJ/Qx9Fwyx35L+KIIHe0BKl8E627+tZo3GMbu+6BK/aRBTGpBnGebFO/JTlDsB88
fr10/J40+SOCCwN0IKNkRRBH7Y3bSBjmfvIaesYjB1jpk8EU9qdC0WostbMfY2rPEqlkG/UYZxwu
73Fzog+1cycd7mnxpYzqUImpeUxXYqTDaHVo3WaVMrspGIozD4oSMZOzhSEbNlaRj+QwWDCLvbmC
WwX4kW4/Qi7PsCARGvRXrPGXN2SHfHyVTvrDrdQWGD3UJJk+lkQKnHzHO1RmNl1XQ+NvmwFTHLxA
24tPZKwAnE0ee67zwETEqWyyJ02ESopMMpEl3LOB9q7Mb0NajX3uvI7Q9O+GWhJCrYic7vR927jt
Tc9Kb6YzEdtI7lTlupuorS+GY6lNldLVTzoBNCVCut9IIE6h2Oi0fLZ1vTNJn7npqhoWhSkrNIMY
IqeRxkEvGVrTOad6BafLqmk3of+ba5P2I+0nZt36ooqe2vJgniIbV19LdcOc3ItjoblxsUoJP6aD
C5/7MBBFXabeN21EdwxYObE42eukCIgbgnq6LS37MIU4tgmBPRQR3m7p5ZykbvRAHvLIqQVlLPwo
XKO/sZlsbCOCcVmtE8c21SjAo+min700v1s4eSYDIno3mG3zTIhC58Pdccb0ojqJhF3J9ip1umeI
1mDOZnEyvGqg9cCpPGJjnplfXrkB8Ccxb9M0QLYWYfinRyzMrkDI3XzlGCILjVzOW5vADNIXSNpu
hhnhX+N8NXz23+ho7Eg1kCFZJYT5EbQO/Pnku1W78fJCXJE7+mQxQ73isl3eLnGe15bREJUeQAig
kHTNJ8QckHhHlkPfnJx+97KnE8edKdwar0ZiM/q50RftYeXSpGHUc4+SBRp4kp7HxodeF3ngUsb8
JiVP8MacJnl0SsbJnFXRnMr0ISfHC8FCd9+ZKdHccq9o9PID2C3dphqBZIjjPOwDCDMaZR8MWoh9
2Xum9XDFjuxcF4tH/yWmVz5m6KFaD9kUWfDtTaD6y+TcV41h7ccQu3Fag5cfZiBgsfvQz5a/sScW
jX0RHNuJQn8ALgp9AHi43LR3UuAEaRrjqO9QDllHfBNe0DtPCdb9iPEQfwYWLxlCJLDa4oncZ2ag
vSTDz4pvwzwsd8J5V4E+WYrOR1baz47ln7yQX3juY5QaMKinMECdlcyYy1FDjD3lWKsSI86WD04w
vctV8pIxcF5PbWehlWt28AxRipDMUQ9S3IxZtCuAU4ywqqEaq/oK3jnoeq9+bTLzERjH/LUM0Hst
EVRlkAoyCd23thkvMUNnXcw7RRTd1vNqcqBlfA3TFVV7DKVhIEsd6qWxG5e+WGiM031FzWFjLn1K
WzCDtu0nYeQxBZyKEcDCLDNV/bMybNAFwmhuCgOJS9AHR6QLDuCW5t5Lx6dUz7SP4rOpw5+qzH4K
tSgONe7TeS7QEY1vJmleMAHBBCUSJ1BSx3QPRwUUC8i2HBRR0ArZplN+cVviKWcO8ivt6Bu3ZdUU
O80+LmgbtVjLSLGw5XfyAm6nKRRvFlzeTWDK4aijwKAyj/t7fcZ6s/6ZzYjvTDceccDOerO+bHm9
YMd89yPemzqq8dgT/EKvPAfqnUXpc9Kbv9ZtILw8kw6ovjRcT7eyMK3DEHgGQW107edlG6X/oIl4
/kYzNbmpHBFfxr7qTrlaOLBBa3zVBWkwy8em209ePdfwB8sYqz1LMdrcBQGZaVyaV7OXf3hG3f6w
CoGduOvfDEnIL/lx1Ymyy3A2zBiCmKmKd8ONtutT2fUAPTOkGWmsJ1ZvA/Gm89w+tJJD93Nrmuyo
Lv9uecaAEpr4bbP0+4MfG3orKLW8hHXw5izvS1r6WYde/DYpujijGcWnQfXOGSQ1JHMZTO8zfqlB
uIj2PHg+k2rUE1Oe48iqeUMORHCrtRAPpgrl1fo0U36xJYyNqTPQ4ydlezdFozg4Xd+gvWiTV8/y
X9dnOrO8pEVsfVGRP+J1HOWxMLroEt9kBrm+AiHhe1lUN1Xj4DGJgBeZrp0+BS1JeNZEXLOH3OtB
Nhb+s+W7LObT1iy7b2OFLr6d/fgOcVJwcIlMRFaJtKC3/ed1B4m8uedy1XzJHfpfnAfDsQFwfnG8
Ib2pTKv9qLCor0+t3UTBHaucR5St+a1b4R4qVdI85gTLf+7ugNmuH/vhh+EkAfmvhrwE9M+PhpEb
m8avnFckQk/r1iIVPZLgTNmAeIxNWzvVseC4u7T0JpiqKfnR58FfO9JHR1FS338UIbIPP4JmIobe
fAwrrT/feECrUCufnnXENpwONYASU33qzEaS7zhO1zFise+D/GLMufWhQ/rgjW7NU5VX/cWiOvj5
hNI4trbMv6VJT+vAaMOTRrZyQZ3q02Czy+9YX/N2EN8KN8Z0J4fqPMnBPusK6Of6FjgqNAec6ZJ5
DAxqPoeu150H5RY3TTp533Cff36UVlFd7b3g7Pdtcha16kDp+FyTOzs/hfg8lw/MlM+5BtBTX6rR
sE/rE8wg9T8mYEbL53EhxFyXU2Jeslz2p6CjFzSQQvhBC+nzjYoY50BVBTSbSRA5mY0XYI5y/HeS
OD6fQR0CKr9fNHcMns4xnkjw6Kupf+8Aaqzv4gQDZK9EiLuc5fSxD7x6EzPifY05KtcP2rURUlq7
hFKIygVjLUPTsrj/6iYVT+WrzD0/jxWE3X0W2f5hzk1rM8k8/lpOaru+S2j7DiIz9zZJDaRRdjMf
dFIGGw6m6Y2+027dTm84gnQVN3twpha5ONfcresa6ZuOyv26nXiklBCn7fjQWQYgIn8m7Jas7y9M
Dw7rM7Kohx/EKfGANFrurcIctylWW2V51WtFBqozzuNHApeaCMQpocdeWY9OYxKMnI0fnDywZYmw
vsP53J5NJC7X3vIC08pP1CWdl9yixWe6LGzC2BreRXdcX2g56bjpqWscuJ7nG5um8Nb1y5f1n3Xl
xxRQa/cyOH5/IQG0+NxqmpHuMpjqOW07d+80ucTMlkwfiMotxsKPfmyLrTLjah/kZvNiUeBbP77p
9gO5iwWy1Sgc70SODWb9mFqP773jZU+qs+1DUqHDXh8v45pFZD98raeK2QmRnrfD6Fivsydv149Y
2VN0Q6dYnNI+se+dKIbmtXxxN0O9S4Sf/5CkrnXUE2P15z/C4MbKVfzmjz3Uc6OdaTq72ZsJ43Hd
pB7jCa9xwqLdbMOHfsJiH7gs0gy/g95WClAZXYMgokvs09wPBhApvvtYx3vKPPNrVTqszwQ97nQM
5q81kAuhpvmeNgcpEhI/8VgjJ03QEDwpsi8/PxUJmbiEquHOJCbw7BtL63b5Hl0MqS/yyhc9o6Ho
A8Q41qhACxGju/zyaiZvvekSZx/ngLQqK6RGbFWPn3unQ4wDVr5jLA+9ixOTFr9utRUYRymMPnli
yA+jnQ+fP2BuHC0u9O9+1KitbZccMmPlvvhtwvKUL2kI7C3rIaaiIUStwWEH112+W+nOtBYrH5fu
SGTjIZBWi29QvPWhT4hBDVSIpLx636buOwlZBKnYTnOuYjg5ooT/7srKO9cZVjjfmyCOaM1VVT0G
poP+yrMx9pgsVoUUu8GUC59M5dfM/Py7tJ8fp76V5yroQJPVAeYJpbnEfHOnzLi3EjmjvYG9ortB
3pAlON3Qfnn3/Jr2jEiI+Rh88JB+sE+IlbwqQhjuo/aR7LAGTLzeO3tIja8jSSM8SGi8zZZ+MnL5
ThnjNk9951VZqM4tS2t05D3YYI9ztHNqcog11ggUzM0xbLz68yYidA92awCEYEkfJhGUELr1Lnqp
4qCIUMZUEO/8JIRWtDxlffzvz1sfXG/sJXX9808lY6ylMEWXl60bWB+fdct7rHd/P8gwHlxXxCih
vEQKdLWyvzMNrUUSJKmNjnKB301ntoXjyzUQmWTla+lJ6i8JK6DY6Odd5fevSfxG4nrAhLjIMQSR
dNcpWR+a5SZTJnPdWjPnL3ETibAjVqlP2LmmgU19Ju2DXbTN3Q+vN6e9EWBUq9q8R/RV1TDpcsVF
YCRDSd95UrmfT9ATYcoZaeOHYrlZ72VHk+LUrT1aT1k+YLmNu0Nv/qzou/+FCF854VMAC9gJECxH
YOqCRTOtCtr4jX5LsFgckVwRF4lCxcM6L53mrvDskxe1HdwNqOicZd3GArN/VWVtCPCFBUPa6Jf1
y1EdrQ9FcVWYNSMHirNDL79lPVs1WKlsSy95EbDxCersofXGMP8yXtAPLftKILPCSSZOiaiM7frY
+t+yY4rukksTKyzaBIBfx4uyqCy9GyYKUY2bbf1gMYmiN1XNKq5aIetzaiweMUQX7XOX8bDdGfcx
ARebytIXiTW7UCwtPbzTYslf9H3VHerJ7g5wqyA8lMiVQ1eFhzCLsxuqVyhdlh3wuXWnhf6+/l0Q
K36djo5aopr2IkxxmpAdMQvcyRFDFS0WEykyXevFUAHPOSH5yZnRrbo6JZqsbx+ULNVipwD3oiBW
Wp0HXX0i9SHJFmck+EvQfIGxndvhNZHJ1qsawhGiIEDPfi17J/kDjY8qnCKkxvfl+KOAPUkkYr2k
7InUmjYiton/GsPvQ9f9SD2SnXzVZrTX7IvUZb1rK/cun4HtWePwukaDm8sZ2RlNeVjvtXTOKPEb
Q4kAV+pNj7zytmzt1zkJ3HOYk/KsvHujauIjii/mh2nt7xUvPXcDNmmi1OS2bQzW6amDVZoIkptE
JLCIsEl3yh3wpiOasnQ2kfSlg42thbqgKE/3BBG+9g7ejj6182PZyfpxnkDoJFPknh23sqGhGTkK
+9i5pgnpbUNCsw4YDuxDCHAmmEbmFmPI0phLw3UwGTZOhKq885UDOIwCcQQn0ayXBIvpGd18eJ9V
Qbqx85xYbwJoHw0CPK94n/rQKmq26FeTg5jocKQOnMx8EOK2LnLrEMvgjNrH+/TpfZrJVFPlu87O
jumSjL7eEN17v4iSWM5axEUxgMUpw93vm8zAaz1U5KKanvE9ypIXM/CRL9lNeDAq9erGxqbLRpoN
FEQ8/IgH0+CU9/S7g8Ad3oV1H9vkfHqdwxLcT29jm4XOpmHmz3mtE6CjGTvIEu1usKvTaoT8fVO5
aATm1gL4UVTfwrgIQHFNKNZd//PzD92Sf6CXQIlax5/R6b89b4n3GlQYFDpOUIRGQMzL3IE3ggtx
fWj1I673NAmpdBWc13lJs89HjABXkeA0xMfVQXS0jY3pjWQQ0ROnWnNfoLTjTIywqqkwpRzcxUgH
1+Mc/F/LaGgEk15D5vtoNveDn01HpxhPWVoFqJeRjK0B7U0eqMN6s/5JkKGXo1DgAmtSPnerodqv
tr71prANODFluRS7YvLdlps60jlEUBSowkRiXQKfrbT5HLSM8nHIR1hv/MU9ut5bfaTrPTYGp7yh
l5/hQT30i4N0vSfH8M8/13+YtYf8zq1vo/+b924v7tisKV4iaaXbWJAYut6Qn9YdwsUO+fsxP0Nc
n8YRBqTFDRmSKsUkvICh5nskPtvui4rcmRaoPf1hnyTshZC/AlCtIcmPmqEXeKKujyLwcf6NS1Aa
XTdKoz5ju0WqaU3KQW1t56F6lXqmUCPNh7DHql4sVqpBgFLrJ8aLaOnBGn2P3KFdGqXsq/XGZbZ+
VZkJuvBll6gl41XkAVXK5ahYv07Wcg6FLNcBUpW2r1DZZR+mctKjo6ObZhJ42JZxah22FGcnDDs3
ohES3lNeU4Br7HwTxcOIV1iOB4QuIFoIgLmqlmTTNC2ifdYBrMIIQRCpx6lmlSYm+vXvQKUYQFS+
t4a0vDGpqqEDhr3XBDWW5HKT2yHX4tjiYFeW/Z/snUl328i6Zf/KXTVHFpoIIPDWqzcQSZGUSLVU
5wmWbNno+0D762tDmVnXVnrZr2pcg1RaDRuAQDTfd84+cJ+9EN9h0J3evb7IcMlZXWy77//68LPQ
5UL0dU3Hleui06W/qVAbHJM5JxotAhKdlmlxoFfotxSZS4AxSiEVDsctdlhNd5fNmF2KU1rgWzHH
RAHEtM87trmv9GCIBPEJhyO1BpJvANxsqA0QDYF17Ma4owQc8nMH4tEihHZQ8RB4Bcp3jBZGj32M
abGectmMl6p3iFK+j6Q/3hXt7F8VaAxKx+gvErLlwXTQWxK0xM/cEOfWFIfT9VBX08rVRrEOlGtT
IPSxCrT2QJsGwTa1WFuSTl9u89SNbvIhzbFF2hAaojykpJws2xVPXqF4GW6xb5mbkdROEm2H4daT
km0UmZq7CA+0jbD6Bj07VWLXuQlUjebQp3XTILH0KL48Wz6E2bxeRusEorhM+/RgoRPD77E4qknO
OhAhCTAqIpqhz0Mfjkvyhjq5Or5/Ry2eJWC5QCQTTPutL8XTiOFvMjzrUycMd+MIC/UFFpynUQC1
WX7uVT1dBDuy9q6TNo9N3mzLMpF3/lC+NBPRaX7qUFOqtbuzJwQw9ixPlQmJS9Dn31exheo5LNqn
0polnOWCptDyWwX+oZYZIJTKh/SdhxOUKysy9iZZOWdePzVPngu2RPkwTgQafteZN2leplvT1BGl
HKKWhvFOX6Vu0l6/f3HaKkY8Mfr7pE5RSlSl9aqNBvFALk9434lKSVh4tDKbbjra7ew9HmttqEdc
hPGuGNIjjZRuY5SRfRMu/5riOQdfsUCTBNQHWvXQ1QjjvI2IVFrZEmT0NE/lGu3XgsxBiz5mCRDS
xETmhhn5wpsZgbKOWCczkvauLTL8Cp151hVV9ejjewSs0FJsE7Oxth1EZwqv5znrBn1mMld+7sN7
P+13YeWYjyM5Du2YkmvqhvXJs8dsX4w9ZCt5Tz3ZvGpbQ/ImMCwnFsBPX7Qzsr9RH0mrHnEVZKBN
kpSp0NftbVPnHQaZMvjqpBo4TouUaGO13X5o6uqxocFBsHZ2jWAX0dfoXLl+cUdnyj7FkaNPLnZa
L1nSS3Wyb8auvS44Cteb8p12dHF4v9NjIvnIAcPnQqtr4jF8akx1BQSOrDs6dgP5kO8sD9GeYdZ0
bjxIqk4Ykao3R9c7Y8zEkzdm2wZh+ecBFfcq6JPwqs/Gl3qspgNtUWrf0vH2npL2rVy+zP18kAl1
9NwUKTsWj/Gv5iLzsQDcoH1adUgrzqymGdZx4E63jgQR1Ed02wInBRWGWKSYaGjbAWtP8nedZ5ti
5Vk0wj6trOizallKBM0Zfe3uBd2Vux7blnA9PyxPvk/Zwq3Vp3ApJVCqrA40iLqVRyTseZVKk9bH
NH1RmbtRABZefL9HEZVF+TpUTreuTNjjhpj0vc5rRtB6jr+MYbxWled+NRIClc6Nfgi3LM/URQlA
hoEsekEAGZ7nKsovhs70bzug27Mcnyw/dB5qacY0EBdYeWTaDzKo//r2/bd0OGmSSpaKJcG2YIgZ
nMdJPAtCDrd1ADCa3FGB5Wx87hsLxZ09fGulOV/1EaRKzArXE2IAEDI+C1xBBVi6eXpN1ZJwmiak
VxpP1E0o75ruFz+nfY/EIwLDQyOALsm0C03l3c2WubRhAEoKZx5OBUyGUHwzdQ8+tM6eigLDBuKd
/DoLWSXFPoGfOVl/23xKk+chbs7RJiYPIh5fSMVMzrg/1Kvdqtta2fXXwS1pzQQBZOdyR/EniEGE
e9iFJcNySYhPJ1F9k3TYXkye656CGRl5wopga3jvyC0Q6c7YD9dxZr1kcTjvxdzqo5i9teUm1WPF
yJ4n4qF3MTHm3POFIwD9GiFU/0lZey4iaGNSlWQ1Q+nu2k5fTMKVCP31fVlnJ6t29AZ3x6cM+yuc
FZt9Tavju9ZosfJ3WFbDueqfeMxz2oBH1jU3RkOreFUTTb+aNPWtya/YogmhnuYSQhcAkRRb+LND
hz8v9mNtWtdO3ULriMzzWgQdBVNADpSSdpSZ4pV0B7FD3W4u82u5MXQqN5FNXcYJsvaarjAbxh7S
C/p4DUHY9u6bCcdcWxbuRZY69PRk6V3otAv3VI/mrZNJEJBm9BKFOOPmzPgcWQY9ugQsghNOBnYN
o/nSjm9iHOjBDk51dDAdr4qmt67apHscDRv7T5nLAx6CT01jNfdZWFUXwVLfdFUjXxWGUuyjrZbW
abBsIFhYvO+waACwjNuMle+SWDx7r0llrY2oxO3uuvZmDnBiWraLqS1Jkm07U5hTZa33vQTZmzQ+
uzOtsi1tESYxM5zAUy2Esrj0tnS/yqPofPg3wiA2r4JiI/vqrmrAuytdgp758xPEi7p2Qvvk5u24
Vn7avhIifI4a2djKIcr2qlzOiunc12ns7M2U6OMqoI9rYZR2ejneRfNoXC1OyvfvpAsYiDmlPYJ4
QAIyL9jVIFtLL3be0rl8a6SFP5dPfxO20LWy1nsFkwFePGUpBoktqq+0ppEBdeahHRFeWCTgvPj9
QxEl08Ed1ISgsjWOjinyy2lqFymRednm899fGvjZRveVTsbNkAQICw2HpUU8k7dUTocsspKH2Jg8
ZFFTBDg8IYsr7fxr7kpik7QFEAbN1ldStTHnRxCJaFMl91m+b5pWXTST612EpnHfOiFXYdtSIXXt
+aosUsjcAF/asYgA8OkI4n5GhEVEvMj7ZrrNO32JoXk/DK1/n1kGApg4vulyZA+j67dXDFFeqa6y
gW1VtRwh+ifjWAcssGACJsNDbk7dkeKFumo1qCqj7uVjE0UwuDArjYFVkR6L03eu23ITk1N91LL2
iRLPH3APPcVIch7tMYQeDC5uDOrqZek8vsZRXaxFMribqZ1YoeU0EDia7CgItDzT1BcujGHSW1kV
X6jwXhOeaN8OaajOU8pj66pNzG2nyAuTA0lqGiBBIeqWgFRq6WFOQu1ym5BUCn0pJmA0neRns8rd
ZQs/3CKxzy8FS/sl9TFeh2ULpK9Zjjx4CB1swRk61i/BsqI0xp2LAHZTxmJVqlvHqeEL9n3/WTGx
uJ0fbagXZciDrPhm7pf+fWCsTXvuHowgAQ1fxkx1ARWlGQCqw/hHxlqaHGTr3ONfdndubMxgmeNs
PSDC3oX+SMgsvQ9a+O1rPtAE6pqcwPqQrhoxI4cBX8+F7cZ3tQKgkImk3GHnwwDsMGATd0m0S16S
x+6EwBDMDMCqsizOfYdcbDYGIqnwn+9EJNaVV2ZPsjApsVCvJ+uUOd/V/meTycKMwvy+8pLrxmtB
sPeufx3bjsb1HfWXUxmHlzmEiq1V0k+1O3pZbv+Sl3VI8xbj8OhZ29bXzGFx+CxBWPCG4ZMCICyt
qj3GcOwzE8fJWe30xY2dwDXhLdB/stgKcdi8Kfi+eBrRN4S3VQLpkLeeASVl+MrrxLzjBm7IW9F0
RgFSl5NooJEgFc+LqIFdTD6KO/fw2/2IzI7K7LfMH8iiOru5hDjVXFYxs3zZTNAA8hKUJGGylm8T
ElNkkA35zWWjxuaSvfKV4aLJCvTwMDbZsU47B+8l6LZC2JT5ksi5ZJnF7Na+RLpObsZO1pdmahyz
CJI0oBqMUJOIjlS+IBtnZnRIMzIacnhZVhxAo8iNmyCcsQf33MpQKNynJqVHWXSPGo9pFudXGlvr
lVHP1l7L6Ob9R3lqIafNQR9W2XRV2ekpjE3v1JuayDbLf+pjSDtx/dSP25HSyR2kEwrAbm1v+5FU
4grGryqpk3gWobclN0w1r3unKbahwVInl1ubdsUnx6Xjm5Tyk3S7+i6pGO3bPHc/mzW5XyXGw5QM
4ZWjsdGE8aekgwVaS7fY6ZBEVo0uKSlGf5XnItsbhmjvU8kFS/tjp/ywxfkvYZzYuYMvNSjuORsU
pRqNMRkGUTh91t2y3XU+jSEM62QMgt0w+4R/x+lh6lnnlI3CNomz4lUjK+7NhSWXejZEmXHG+MGZ
SKZufMJ4QsQWegoaTN74xJoFIWXQ3HXCWdtVmN6yhyjWA8wC4nMwIUsKGEvtIDy+f4lHh+ctLLCG
wPMbob3T+5eU0u5kN2dDnI9PQ44Yqk7CZBs74JpDqArmYJgXQdRlxzZgOhYFChhr1Oku05F5kQYD
mSN5W32iUnWjneDZkMbu3RIezAwFScf2VXUquypA1TPcJR1uYeGClW5p5yBIyQCAZH22nRa4gEHb
56RnGjUkEj/1tXHGLGVdBRU0bdcQ7NXj/ET0eHlpUq2FgzTdaDY0fmpAP+uIEFSEBIOUTtmohCYa
8kE4e41ojwRX6zjh+KTI7tWsTYwEYPssuSbZt41Ddtu5gnTc3j+E7kjGQVciMstpOBuIWjwPbbau
6vzCpPAN2XSbpr1zQfQuq2tFj4oipn+nFtxFFn5qHc9/7EqvushYjqARLcmuGmVx/sgmn2wu4tGv
EZhses8eDtHWMkvSurHUPkgwe71lDsfaXrqBeWtdN6HwYEQXz1YTWdfoWC4x3NV7p3OLB6+wgBXV
CQ2ZOtzEE5C9QCXx53G6APg4EL5+qodpONk4su0mfaOPpY+GDNtbdsA5/T1YkmMAdi/PyxKzT1If
vYHGq9kODtqsjhaEqT3gpx7uzRLUOYNHttPab1hg8MVtocdoh5Dv2MwPMm2SHWsg3PPjSPmslLSH
B1OeIq2vw0KQ22kreCE2gpQmvK+cOVv1XVq+FFVIA8eTXx3a7G7hA/hzJKt46W/rQiUXuSxJO3UC
85jTajkix4MF1xgHTWpGQVnqxesR1tY6IoU1DJ40NeEdHTzKfWzfqTnfxA02ptrJT4G2u1sHgpXM
C7r0rENzszFfOwAUsDDpGXcWqO6RruleKo+SUZ07j6aCKRxPBuX/lOa17SIXGCcvux9yi1K9at/i
OXvwKmQ6fRcTJzCCwKepLc6p6zWWHRxaq1f3uVcdozRffOfyYiwpkk3NROgkI90ZRQ9Wb2ZI9g1V
nesRMgN7gvbJbUtx/f6jKIJhX5RknsiqpGbIrJnFZrBhWoUZXEGl6JFZHiZbfhGUtFZlZzzl9Txe
BF093MQiHG8sWUGMxQJI56ZDREQ3OZHEtWUjqBd2fFdYlep1E3fpjqhiYisQXu7ovjtUPkL3kNj1
tYcEQis7PA7Yte409QwcjcYDudsgnaU4x5qWnDuG4x3dLr5E4FzduZKbqTBKALkCHpyf0RSZKE4W
FFV3yop8IgUheRhZ+WDPGTffnN/UOFM2QviMscp6cGP4DmGYsmCwSrQMExFgaYcYsYmDTRnM4TET
/l9fYr/xL7Bi5znjVPWa54Z7+f7FaDViCHyBlFx8UnS1SRmhrO8R+1u3XgfM14wzsi7CDLN6wz4U
AQScmXlU4pYI9Mht9G2yfKmJBDEECiSP8BBNV3VtkUkwmOmLVSBtnCar37jTTPQvqxVK3Ti/6eeB
V3a78MzJk2JHL9raZKqWq2as7Ou4cTIy2nzCEA3KhtNgDNt2GomzoJKKgadQF8UQqXMrru8711OX
lLTVpR9GkMuSud4YbpmDSmnLQ2wU832bnMQy7oZWrLZ9PjQnpCFs5FsNbVe3b7mLzERM0byGDVdd
yAyxhqvafIdK/cKvFhVM8doGOdEL/bsYdOquh5gbMzAfgGDpY5AivUpr29gbVkiMp+FdjWXnnibN
/R5jFPtzX91H0wwLg1FsRgOnm09+3UMFctmDysABab18i0Dk4JYzGnFKBGdmWUQX9miJa3iSNfLS
WawKWT07LbCEYXgbBqu7mdsQK0OJGqijBHtkL3meWl6JnWrK2J369VqhLpEiCp4SQRhbOhD8Z8fd
DTcanXybaJugW3DBTeBtreVSjUrgAngiLoa+bjdBvzSw40Bcju9fxiuqPjVBziExyRFynh162ws3
tc0rKFIQ+IbiMbeHeoXQ2Hlx63mXz457W7sYB8pyX5aO+ybCEF1xl4x3g1cfWB34uyGGYJeUafJA
O9C/ihc5uXKaC9mwtlbCF3cFea5VQ00vdaKLnHJUk0AjDhK0kE7VbYtppMdvF29xHbLlidurLBkI
tggjUvAoqFx4HQkqwvbv0E0nKyuNiPlbvkXs1QNu1OHNrKzDSCLhoewbQroV94pjmEfUzOWGSikE
/ykzj6XZm8dsgECTJ0yJlhO292P3kht2fGd7bUvMubU1QvulcE3zAUggLjmj+Otf7z8zetWczbmz
9bSBfBLT1b2T+UfKKP3LPFHiqqYeYZMF/ncEBAAgkSHDQoOEGRUumxdOnyiM3jtDM97HNWjJPksx
ALgIlrshb65la8dwE2cHomsvH4RCrDmVrn7mkGiMxUn52mn10MDPi7nVt5GcqS+a+mbh0VB3wAIF
lBN7v4xG9XlxydqJh0I7CrN9ZqJ5MqEa7KnGBSfRop22I9LDo2y8ckzMZlHcLs4BSOeYbJsL27SC
i5RQOTEckqwnfkl3wauWCdr4yn3uE+mdl9p9Gzwqv1aXoXyxEWDVmUnUq4nHxJyL9AXh4lNIc/Ky
mHmKgd343tXIE0rfCG8ZP5Hbp9j4MuRG1ChpFWT1GN2/fzGmEvvN7HsX9pDX69mDhzhUXnx4/xJ3
NDjqyHl9r+BG6CwtIwQh3HVfbYbIfR3eaEavXWqM3S6h/ko/vYec69JmdgxjUwIqRV5t4YKM6wQ1
u5VDulvcVkFOU7fXPf0sqGSdJShsa09vzcSg/iQMuXXpfe0kZd9VChnsrI58tkB0JnfqMx40/1ZT
4Fq1mcq3tAPaDUOasyolBWXLuZRLebgWg/3/iQtf/zvEBR8s3HcewvWrfv3Xnw+8es2//q//sWYl
2cRf9L/Kb/8CENPln39kL/z5+L/YC577h4/Kzlf4gB1bWTZwg7/YC573h2UBT/BMB8ueJUw8y0XJ
3gfAgvrD9wXWct+xaHFQbP03e0H9oUzfgcugXOnZNr/6r//8Mv5H+LW8+dMn3374/ntEwfLy3/ui
hW9CfxCOJcEuOK6zHPn33sfJKmjBT6O5M3x7Qevn4Tc5syMOz7GKQPMlfRraSaLUOrC+oj6i+nmP
/vHMnN9sCow4jTcxm60wT3bDcDNUrBWudf1sLYkT8c13p/mvN//Dm1U/e7dUTyzH4fTgkl/Mst85
NUuJq0Mpgvngt11YkQI4m1c3pmfT6xbPlH4P+MQ2rJPOpLczckzUmGeq+WpS/a429Gebe6sXNpsX
Vr0DigkIs2gySVZ09xPk6wFs1rKJ7qgr+tee87WtprN0zHHvXfM0dUH8YkBIVFHdLE83AdYPlp/x
F+mSK1iXX5a/6Wm16ApIDC9XwmsffOIwcb0tL6VDgJLOQS3DNz9a/mR5yroirIJ3oAhdXp5qkMjN
VLcxqy+CZ//7TdVI1Jf3tLzB9zdcD+elSXAkJbvlb2KeDmQjlSB3HVT8bWkAf2mojuF24d81/26H
AL+Z4KVTeKMkVivzevmbKHdZWDEC8lB+LeCIhRUPWf6UhUWA0XiimkfImUjHvd3lqxoleN10m+XR
AqeDmQef3LbONstzxNDb64hCNYlMNY+taVeH0xZq3nrIfZpd1DWSy65vd4J4m+Uv0ni4rfnrUk+E
PPKyA94ImwkyTDvIOExml4KtMY/A/XYMeI3398WL00s+//tQl9drWZR5vrVFS1oXUII5cuFE7//H
LGJ+prBOH6zbvB8AzyMQsAbAIpbTsxz78uLLMUDj2dRFer78ezmF1ArPl9+1rCtRpyfpiYLWIsV+
FPDm7SYiKjeDY2zDiqf7jgKRW4MWo8u/+/ImsU8B2nQT2plJ3i4sfFeSKMi3yx+3Fnl7rdpNoH9M
Zucay5RIFiASIbRdcbn8PECF0ffEwsyf2MNvl+dt0/48pr2b8nTLU9j829ce2ZHEQfCuXNvCmPTn
Q5WtwWctiZLwlmnGQI47W35XL09LwYgj49lSEZN8Zul7hKnnOQ9f3sHysAH6tP9iId5J3WDX19N5
7xeY8XsC0hMSE11nJSDVop/g8j9AXF2ZcAteqeOsmi69G43g5IfsqVmlfUrbfJMBOvUnWvt59jhU
LqqxRUKj5BbK4mUL0qBucKSF1A0BG3uR/a5tWBd4lGFYbwcNAtxWCoXEsw3bCyB1wPyZYF6fzOFL
IeBEU4FHuMANA4ThJrMcpmGCDGIAtoO+zcxqtbi6unLmDDrXDGLhn3iM//mTAfdLWU202iL95/j7
f779rxP8mTL/z+Ux//7hMmT/+7tj/KUp2/Kb/uVfbb+WywzUfvyjH56ZV//r3S0T1w/fbN5nv9vu
azPdfW27TP89USx/+d/95V9T4WmqmApf3/K4+Hs+/J4/ZFmmY383uv9jEiXZpYnfXn/ymL8mTmX+
YTL5UcmXFujVf0+byvuDmdQFiwQVgZnQ41d/T5vWH6bpKGZG23RNKVxgCe2fyCI4R5J2oa+UCT3G
dn35fzVtfiD7CC5lOBeC3YLDP02LY/1+IgqH0ZxVVXY7iOx6XdODJbO6TC7bqr7WIzVpF0LGNs6N
lD2NyR1kY4gsETYm1Y2o5ujS7tjsa1IlKcoNK082xUGyDa3pS575XdHutdUfoU0uiuKi3voRDPLv
zvdPZtMP4BZp2kKxIAHspDxO8DvB5Lu5tK5ZCPfzyCqUj2rVdvF5ahBYb6CHIvXJXlgN9lnne29e
ibLz169tLcuK7yg+f764r6QJIEXwkXyYyBsnwb+VS71t6uhc9XDaMty3zRRtMtsi/TIIryuXySdF
8xM4AFj/H16fjw1DlMc1JpwFF/Pdwc/WmFbMnxq+aHvDfoSk9cEihxRsT+6FBv7q/cLZRLrWYkvH
J/Gb1/9w/bwfv8PRCy5v25Hqw/GPlJnSTHLy8f9Sa2r6u7BhSncmCmi4ANSZ4ywZNYpxo1fZiqaR
OMvFllSAIndaNELobX79ln7+jhzWmtxcFvy/H8+IHqMgcCqtt0aJj95KxggIiqgPv34V68MKjgOn
R24BFFOC8pjyPrxMi7Sj7eug244z6ZwT/d9NM7rJY0Xkderq8MIMi+BqBkOobBijHSWfG69hr09l
2j5UDkaAbHTdyyQWavvr9/aBtPL+1lhtm7Zj2VySYjlD310Tsu5BXls0JNr6zQtoZbpG9EXAZsXJ
eYqFSUQO9KzfXAn/PO2ohGzflkJh8WDU+vFFgwgAA/Ef3RYCqFxR2MhWlemXm18f2s/Ous2C2Vee
iSzQWX7/3aGZqrUTK005NEzn2B84DEThLROxVf/mOvrZWfz+pT58wK4wwzqUWbdVU0wzE4J92CVv
dPfIlvBEezaxIoij6Td4ond+048DCgZojy2RQz2QC/jDgDxFqauGgRva9kxE+4Yudn5uXurYI3Os
gkfd+9e0+LtjVQ0njdljM9X9jqGBSpLhpdRNpENuh7GFe2zvUkiyvG/7vKdWtSZXZYAnkMJgGDGj
Yc4h1TT+1gAMIPPRPgYTaRBFE35rLXTzU3rTKJDVYSoThIh2fCAnLtS3Vmd8ErWMd7/+aN+Hqg9H
Tp/HMy2Xurv9j8tWUfSzS82Nm9kgTqwxvkVyBm8k5KiMqL/Vy/pu6I2N1/unNiNgJRHTzVD03npE
tLFxi3uMaDVLTqhkHYLdSpXD2plI8wpjlmM9F4vdA3Rom5kQbFleKW/eVWQlQulaYxpyDmwucey3
X+K8IOlMDeYueJ7cNqFYBDDcTp5+fcjWR+jYcqs6JnPXMlhJ/vtwqyZ+5qazzPS2rL180+EfGOrk
61hOJbubh5niIY5piDKDlOMOAZtzZshvEzIIU8fnFUXnQ1i+0aA3Dqb5YsduuW4q6yUKZgskFyog
n1wIt5OA0LV7HsLJP/ldsPNNEuNV9JCPBJUNC6UYORu7GEYz3ecTDU6orKbGkem3cN8NfieS/JYi
0S2JHQ+6O1gpINuCHDeoikdbm9a+kCsxXiZz6BMF5dln8VCjXOtvYVI9qP4yHXEKlHmH7Fncs5V/
UDK7bxIpd75rVCu36Da6VwHGFtRHaEMaYXjns1eRGWATlYUW9jFeNcqqzpQeQbiED06CLMTriTnH
gBj3yZmahi9TRXKdURUTQX01JHIoY156Yasbb80e19j1VXcCI6lXg0G/ioiGtBX5+Vg91DHGVpyl
zlnZZxfChHef4As7m2Rjn2W9cWeVMDRK/0vUyC+l19xIcXJLXDd5LT/Bk6MgL569HAWd4Y/73HKJ
bPIcl7RKngRQEPkFlGQT2cTbMid6i/EKFkGjr7No+s1V9c+BS0nJqpWhmOWd530YQUaiNzrJnmJL
V/a8ysmf6VNjZcXjKRgbtUYvtgoycod/fS3/9FUls65ECrFMBD+OzH7D1eHPKdOu+dg6w21XZt+6
xr0CkvPQiPQp9d3nX7/iT9ZeSBmZCSzf8gFUfiQotiE6SyPrWHuJHtIuWaX0nun26HbTvEqPJAPf
vDQ1O9BKzr8p4fxz0amkspfluU9YjuN+uHHDDmL30Jccrlc+Yxale0+3RMwkXVTavjD1zjPeDFpo
vznNlsN5/HGU5IVpnbPOdRyHU/3jeQaCZeR64DwLEE4+d9jGyXOsS+E0kk8Xg2XBoSR7zeYUX2rL
4AkeJXt1+0d0K9bv3s0/Z33eDYocZUvAhCyJfnw3JMDMlovwfzuiOV6DSkDeXKUbBBPAetTEnTm0
yP88k9B2UV5TIFpnSzcqj4YT4CNkoSTN/fqy+EhhZUxVkvWwRV9TOhblyB/fUw3DY457r4X6ZKtV
RierAo9+3sf9YxVO3zCZokioywXbbKMIDbKn3CnvJg9bboseNB0RcOxaoS8iPL5ggmHQeG6VnPG5
rrUZnrCqHTX6lSuWIv2W1LpAB/kRBee3SAQj0Bae+teH9L6s+fih+5AJ2RE6Pnu1D2uRUBiGEURO
uwXrgnt2Te3tykJetCn6jknZSoFdJwSf945AJZ6NGPxaCpeZXG78nN1aa7qvKAQIZ+mLRUhKt6Ai
Td4HekfTZu0NWXZuomOCfB84EGrVybRLbxO69BBHMTGE+Qd/9PROlhxwKPaE2bWE3Ge7kHNUxlH+
m9WX+MCy+/NT9C0qpJ4jGM4+YBrpFPn5pIZ226ftSpN9E2GA8iJj2s21degRQYYyEvtowFXXFQUV
p+gbZAhSO1nw9x2R1CzPKZcEo4vWj4AUzs1MviLivSEpn/MRdwjtblJCI/dcZ58NNTw0EQrsrLCo
pAzL+scllRMl6Jm90FWkDe/B7dMLFaImRnq4BApOr3ObSwipolllQYtGx2zvh9J9+/UF8L7q+8cF
8N3Z+HCfDTD5RVhO7TbsrJQ8lamBWm0R3b4gVSug9hvGBTJbYey4Fiwu325JGvbkQ5/o61+/l48g
x78+GcUkzShkeR+HPjX1Yphkt2Tmev12EGq6FHb61AVIkmprOiB38IjOwjFCN44BIbOu87EkPd6v
9j70rJk3fghgcCHY9gFjFgi7fCJem9nA6rOscRKw4aNIP0PMCs7iunzVVtfvfcCnZ0EN752TceJp
T43q6Lx7QbaKehpiloJEmqv4G5FgeAo8GxWmDM5l7j7nlWzOlE8rzJlJZEtJ8Zsccx/ZDFHKIe9G
mso/H30SPmITAkvwSr/5we0S5vaK0BldP3W6XTl1FB/imupgE74pK8kufnNu/zm400C1hGAN7JqU
NH4cupadQRokDKdKpK9hoEsyKelRlDNr+l+/0k/mL5fFp/DZKPOs5jKdf7eRarPULZqSPmEVFt+S
ql4hXdkxdN6oIaJLgDynyEEhiUKcfv3CP1nyUguDE2f7ghqq+XHjjAGhq7xAMjwXctNhMj7rFNF/
qW6/2I43ns0qWHs2rD63SN0zGZL0lSOUR5tg+Ks0KxGCqjchu3g7VyOpY/TMUbueB64V/WbY/cmS
xjUJRPIcmuZU4T6cIx3GtR0kZkt+LHLWob4kHOi1N7Ob0ZD4e+JvLUrk381e/ywocXqk7dNhozTn
fpxRfXz9Y4zKbWv13ZXpoGYl7I8svvXseodQkQtCU7w6N3xnR5Xhzg7U3m6Lfj34WB6cUtyMuEzX
UaT7c6i6BOzE0ym2wK8Yv1sCLZPOhzGJd8rU6fG5CBDBP15Ccad7icKtRYRW6jVG0IUU7UVnrok0
V0bJt19fOD+9YtkiAWmn3Eal78eXc31UkWAM2q1THAdtH4XgVe0Cwl2fOmcZ1+/Kn0GsGb+7YBei
8sfjtKiScrnygQglfnzhpLXC0hJVu0TdPQ2TuLU8docBEIlVNDbXbFdWVsj+Mx0jXPMhaoNEtuto
yXEciGVdqbx1V47Zn5sqvZhhhPxmqvxJKQrFjcfm0eRmVvLjqDFMnZwhv3FHGeKVUYXwaaGT87QC
ISTlV0xQkGiFwkfIfs2b7isaCoGYq43X0G9kFCNtj1P464/rnef78bSxQuaTYnerxMcLWYd9YDuF
2WynDmifmZPjbBRyn7VzsiagzUOeT/B1QvfnPEQLt2bhuK9siohdovIbwMqFLeN7Zxy/dkk03HdW
eBvBr7sKyV40HBAaKrqaGWkOtV8DLwhksUVgaF4VzAsw3o5aQVCL/cg/zhXTRNGzhIshIm4i1++f
2vpYVOwQ4pEKz77VGmSqfJ67rNwbTuI92nX4NtfxJu0xdg9FNB4zi2nNaWYwoNW6rVkD/PqE/eT6
Vr7rugzGEL4968P1HRkqnmTh1ts+lCtnjlHSC+hrQ9FFKP0kBr3u1jWab8nw2yL2T9Za/v+m7LyW
22a6LPpEqEIOtwwAs4KVb1CWLSMDjUZq4OlnQZ6pb8JfMzU3LIq2IsnGCXuvzVXHQ/Fn6L7/34fY
WW4w7pdeG7mq9A65PtgHoh3jCNwrYTENbs9JytOI0uxUYtHd4ipwTin7rv/3X4BeykE/sG4j/seV
QZBK2QvfbiM4NnfSrnC3FDow2olYIy81fiq/Nm4oX8Dd4vX737/3v2om+eZMc2liPGb5/+1dbi5x
koN6wubszQ5EsDQy/eYzF0lyqZJVz6oF9TZZlmM+JqFI2/T/eBf/i1Mm0Bn52a5BgAVO4/96ylAp
1X2QOi20w2UNvj9aMamXXbdBiW/upP5//sa0Qv+il6Sm1CE6Ana3OMf/6/f0UYUPiPn5nmMVfDam
ByVY9O69YmgTZj0GrXosEU63wdMa5MvLMP4NKRViOsaYKFFxcJ9rP2skTXsgLZi+sgw3+GQl94PZ
o4htQf4iUt32Hprn0rO0Zz/utmwfIXbpXXGBjuS9dIyYUF9Aw03L124e563XyRxAVRBi3y0fuhLt
hmU1kDJdnba3VtlzjRoWQGCVHCrsIa+FbX+ObursJ1NhdaAnuibG+oVAfP8sPC3Kx61h6voj0xwN
pyJlpDc5L1lQ5EfGX/E1zgCcNo2t3Tv6KB+WlTAzTNYDi432uf9jkfoHnWN0X33rZViMFTfebCVC
JTlkTx4dxEMzOdp1kvG4FVVNz+2ncfCYe8G8SZL5nA64bZbZeOlqAyHXbAVvcZfXkYWlZtObtn1X
B+ULlcwAfSlZSNzUz44YEJj2wQdNUHEV4HEvJKDrG66Q9YuayVeWCfx3XAYhUJ75PaVuq+Ze/bQb
AigHSvJdv5B1WOjgduZ5aH7kmffLTMXySy+Mh9ov3/sqQ5dv2uQMeiS6D6r/LWb09ekwlTD5qmbY
VyJb6PfgTiCDoAPry0XuskKS125Uyt1nI07QEhTG0giq+qF87bV8wGnDR98PAdf3cXrZ1c7SPaD7
603fNBgmGZN8P2T4wjmhOI7KOkNPt940uj3+vff9WEyqcDfKOMogzeaF5VwYPaJWXu/9czNVCav/
iZmc74gqnPEIb0azya7xNGdX3M7MOpO53SeEF54x/mrkHmlrFponP5QL1gAEAmKGZEL6ud5DYFzu
y9LUN0hclzutkcsdoB6zidu770fY/M1YSHM0zktxaKSLWj127v+5aeuBuMPevOG3SXcOOJRV0lkc
urnGg2MK+1kh/DxgU0MDgLcPpwemlYKW6hSQ6zfzDISp5yXoC5z4h42dwphr4xXrY3PuUnoZjTJZ
FwIWpzC0RyDQD+A4+2sDrPvekMyOg6yPYiCAOydx4qckLdpT2pFZ+v0hCef2dV6w8XfqKEet0sCx
FdM9ZYJEaatt+hxNLeYkT8/PkJnjB4Ak2EYxcB+hP8ZbA+ZHmBPtBxh4zB8YMI17hbd+t8wu43cX
baOlZ+M5XiBp96thopzzMhKN8PZ9bcYvOPxhwds9gbyLH3WuWl5mQAVkX4+AyLV4eUEEcgLqGTwg
4pcv1Ue5PmhjKDmqAQKoJbyopX15TuJg/uH2NZAro31ugfztugLIhVgstM/NsNpfOvPO7TILezP3
KF2JQIb46XcZIv6eGimfLXnx2sULvbb4sErfAf7Vu4AzUB0vDUqiPm5uiECSLes1CQIohb4ovOd1
RolcBYpa6iQrKt0yfugVwGhtvMdi0u2DhV87GOPgeSRQZacr34usgm88ZkO5U8YkrtpsLmdFiENn
ng2Jc5DtefyAxXP4SJT9Ng7TmcSJ+s5FpXtrOl4njQn4UZNVD7yowW0j0t8krcwb004cZhDQ8JvE
qfZjh/4tr/vqx1IND7Ov3Pcqh2HbjUIdNQIr3xz14jhe9WJl9t4SGoPjOh+juGr9d5KyW3N2P9j/
qlDJpT90WlK8OS6L9vVxFyPAvhT9sh0Vx6rlN92za8PhNgkMPQxphrx5yV9gTX5wkJQftRXz34sf
udnIe98o3JcUM0GSVS9qmLBt+GtI3ouwW+PJl0Fz51fqORlk/Oxk5InmPaSh9aPSxpNTdyXG4NVY
MMEIjBxmrw9cZDZe4hJ4ut7MvY0VKF3sc8kKdCdyUx6seuh3C8Olg8B08RzErr0jes5i39bMfGEs
5KWnf6oJrU/b5N2PQaXGNbCzR4lg60e/3hiK+YFqfBPzVIEPY3QYO9fBdJpqPFYYTvMf+dDnP7Ka
IM9JB1QisfT5yjtMbvCGRaugX3N5L5oFrxHbOxgrE6L74omecAhMAxcf374HAko/7oB575wba7lq
Q866H/ltz5piku2eA8+9OGRB7Z0+I85zZZoQYT/ffd9Dne+AQSM/cdFygEsW+zzVFfeqEumdW74E
LeLIanQCRmOJCZ7NMs4CwdfGQ6O7czXXPLmrbjJog+UQzJW35hDtCpHevNnDSmQU4myTLwBkIg+i
CQfFUOB/YkXbPZgZSZyWsr1za/riXK22q85D3vt9sWts/jXNJxr9GO7A9w2a4RejCPRI72RyISRx
7ycGyaRx/HPJ+rObQrPIW3hxI/hS0JklczZ+gXMwdscBDE1IRw1hzQOFa/fJ2dBRPGOEy+FCVXCa
loOkjdg4drbXxiCyLELmiuKxKGKIDOUcJkv2pc0ykkKBw53sfd3Z/BTUfSN5pI3nHxZzYflKDmyX
dq94J0GByd85kcdcx2lgtqq33wGbPeraXMKbGh4o5wHCIUnxCpNr/uhg6aGG1Cr74g/9qzn398u0
bpWJB/GS9arLZim2UZKAMvCKV6xdB3txfplmGtldFinzBDCYY037U4/ZbTb930uv1Ka2GuLbY4pW
D9S4LMld1IEEsArN0O8RA+gNC0CIuT3RDOUno1leCAq6x72w7Ax4j4VcjtZcPoz1xh5omUoxHVVu
17gYjdCql6jLtP08mlGBeNIpWTl68xcd54Ow2K/OnrS3lbCZQFazxZ+NktXh1xI1tbJenFGLTxdX
PBdFiyEDvExuQ9IbOlvfGLhvdxbeITI6dQDg/i8fsjDwwgqwQ9k/1EH8iM2mxToy49DNqUw0vVqH
jN52YhrXNv5dmQ/+flmmfgvh+9gTVlpZ7shuUrvLFDTWhbjrZjF2upz5hSzjoxb6jVEJiAA/qnVz
50Eq2gXd8huIiMbyzzz2I68vrkkEdML93UgpCRTUiA0uYLOjCGnQuFr3utSsDcQZEk+MHErAmzn4
N7zhDJ8dXqpFVZKRWOQdEtL2hri/Bn1kyJBVFUgSoE24uM2bo9FH1AC8EYOawXl2ORJs70vrR7Fr
fOuPVls6WZaNtSkAGhXj8qB3xKUPqKA3MbkCtgn3p6j75ADFAXaLgr2DyRCNZoYgf/ZYWrjLFRP0
cFJpCibcSqJ2ai6mkT33C4ZlInlOTAL/1IySMZlvuqH68vP8j9XB5JsWiGIDlcXGG2VYVDzH9ohn
fbQ+WkMgMIC46jzagDFYRicB8PFpUjuloz3NTEApvgCkhFN0K/KeIJqwKTqx0ydMpiNsk8V0f6Li
wN9KoGYoXbzx7TBy2TXcnZETZNTO/cXKbeylunpzDE2LvGm6k2K0SGNA7mC003louC5BrzxWZiaj
uC5hUejLsWuHXzUXwFzM2QOJqHdjDuJryFJvV7dCnQsixc/f97pM38kkGI5wua6Mc+xoWhLYDcpq
zplHm8uc0VnZYqVva0hB0nNQA/JudU/uYY3WQPmYGftQtwAxyTPp4BKVQZdAT8aysv1+cMit9iz6
BHzV5EfsbtozSedMFIXe7vSgaM8m/Q2S9UmY0aAP12+YWWvP4uy5UEkrQzm8S/0NSRYMxhviXr9/
9rQiD5ZIml+sBrJzTjrI2aV3J8Otw2FMLgbHVaLvSr3ozg6yV+R9q+xDqmU/Zv6tKYqDmUgcHXEF
kAjaCEiZdlONhHcN6x+hyFkuoIt12KJowzl1vPnQzE5EVNOmUuZ0rPyEWQ7XzI1GE3jypUsklttp
GNmHwyyQjUxTDMbcM7vz9w17wdDrzABvvUM+cUUISe/YSNQq0PAlDHBU2H59zhztVWrxFHbrR98P
0YJfstrL94uszlnT1ucFTezZV8uH71AsWQPCMgZRYj+4OIGxDJIem69/5bbrmhXaVJ/58eojtJCd
11fWMSeBKEv18gxRvzwX6z1jSiPgeT2y7OHNx7MY8tG/8/SwuPWhXRsvdQleTpcO+IL1H/My4Kj8
vrumAjOm8w5tPSfnuSjS8/e9IF0OGtihJZ7ssLNxjAJcjTzZ2pD0Zfuaik6Ffz/UUvLNeUkNWxuC
EUoKujwfSYSW5efvmxmu9Vk1r5CEq78P+73tb2o3J0N7ESXgSzg/9BoxAsBh0E6yLT4NGlPgD7l/
sgZM2EUy3qwCc3oKZLzNIr+WPjs0HTCgz3XN8Hj5lL2lHQye8Y2oMsyidHB7c7K97VJqO4T2PsQA
jRslik1OolDYasLkTV4g2Og8GSbpF9azmIzCQBIZLsFZ1cfcbfXQIbQa3oMPcSRYtlMBLM5m90Di
BgdYAS17gLpv9Byssx78ns2eUKhU7QsgP9PUA0sOjBQL0crS8yum3vQj3F0yu+nO33A99/tR9NlY
JsZ5+Q/k3vq/nNaAmRkzqtBmIA06xJxhfdxKa7KYvj9bdwffQnCyPvx98/3lv+8RXmdv4av5f//1
7/f5e/v9qc2KxATbKrd/H/z+JPH94/7z5YT0kOBPefmffjb1/cN//5+/P4kzg7owF+/vj/TPL5Hi
FdgrZb8Cic2ouVeKcKE5OKEVl+kEmOU/5MpvmuU/H37f+1eES6QcZYgs//n7879vpkSaq3b2P3CY
XtI5Ieazu++HcJ4uewl2s+trWmU/bjYV2Zm77w//uVlyGmlS3Xm2v+9ypg8nO1DOzi+tU2NQi6dt
52yDqY13smmJSdXsKxpKdycWpwuLPsd2VhnxTijYG/q6C1T5bG8Rx/1RudFvQS04xOa5v7gQiY3O
4bymMh6tql52XjJYuNyMjoTMWl3hvoKNY8ldVQxngIAbkS1Q3U8IrMxi+ip1pUdLSj6cu/IXnJ02
sO3N9E+f1uUuZdRBn429+52KLd1JDvJNWxEW11VWjs6VswcO21en+psEVoZgBdmnwqEbY1FtmNjD
PFi0UF+8j8C7dwyStlT7GaukBC2PfcMzDbr/uH8ucQdrg4RjQfJ5VDXZMZWE0uuB86PuERfVS3ug
tbpfZjB5wThvuiSOyV83I8voLyVg5q0/6PMW7DbxajGR1dClrIklcNYEOznWkoC2CmZG2X5mPzDD
PmR2jF/KghAaJPdWo+CbIO+3nT2W6mTD9fNrHA2oJD2Nh2/1u7GzT1iS6SpytggKhQWNHcMiZixM
xCQVEuFrEuuu0TT+pbLEuxruBr1+jIt2imSCAYthZHCPn/+ThFZ4NH77WyTDk9a3M37fSWyzWp2T
PMWKEWqVJNXLX2WJg73DlyL3VQtpo6mDcyLRJmTURkY9aYfB/HLr2Dik43OKfOsxAZu8EVl80dCn
nI35OI8NaiRLv2CPF/siIEE0G5psp7dV/TcJ0VK3XPxu8NHvO1rg0HAS8s1wfW5BzbubUR+9KEhk
t6kKfVPOSbM1upaLvSwYaxnFjeiH5NDFyxcax+Lm2aI52dI/V6PK0JGN04OF8CyrxKtWiu7s2YBx
h3yg2sFudS0zTNOjDbylyLB1VS8aP8LZYfQB5mhkDRiT8rHYpR02Xh4fOlP8pLvF5SvNJko8c7zL
3I0+UPLVGmt5MfQJVltPkrpqsVufQYUZlUdDCDVkywhshRQ42ODn7ImGZo6ylZWXs5c9x+MDOqaA
yoTaAKnB2ZXu82jiUSP3kxAXJC46hI9KOy4I6rcZoMlj5dbiUmeCK1ElqIMLRrax1W0WJomootJ3
L4fPhX0321m5lBfYsZtude7alS+3AlzF3p/8N2UI0qg+i2aQd20c5bHMibYxbwR0cOSrNWBcb266
gfpjdMgn61Io3fk8VqHrdFAGSicg9c7+mErw2J3tQuPOqPcxmZGjQ/lrZK8WVJMwqwdS8RoaJ4zh
OjqFGp9tW4ZEjnRMPzKxI4dqYoxVg9ESw71jlnKf8kWgBufHYeg2to5HecgIIJ9hNg0lGXWlyVq4
AE+4S1xg9nHDwVzqP1cNmNDIudL469DXMdEvlz9wFX9qTfauNeLPMCn7NBiY6Kjk3ahykWtViwgT
J6h4G/H50B7NPc6fX2kWh+SBQQToM0I0sgBr+5RiDSZyFIcYck7M5WuMXHZB5+TvBIJtLp12HNpS
zQfZNEtEDANERHP6nWXN/MAJiBBmhLUgWzWcsiJvw3kCpy+Xyj1qdHMGiu9zRe+euG1zNkYKMEs3
X2ytikMSqa1jYwwOJZBGwtAYn9shn3YJ2OQfvbJ+x861EfDf2ONo8NjWSXB+vzRGgCUfQO3iUJvJ
irf2+i6aLHKbW2XcAXSniQvGih2lF7nWjCyTQvnarjfTChxjNEfS6okoFDvSWknWkSiuf29Mzsbe
Cv7EbUqBxRJirwcTqz/ilPhiXptemhqZCuFcW491oMcKkOFgW9O2FsO5Qzh/pqFUO9Nnf1Ela1yh
VWcM1zmp1mrSjByZHAEpl1szI8pEaDUuSdLja887uHOthRJ4Sx8PkhCzn7ZB3pSwRMaaPDV3Lx3Z
o2GJCIvRFqDC1E9DYukSZK6c1tqcMxgKpoOtDz/nekmPXjzytcCYxWQncF0x9zy6h6Ul9mIwwQh0
QYZ9vi/PmVU0m5oUaTdLul9TNf4yScfLCoqdGu4FaWC1QZ04fzWmdZxdK5qL2WUWCldNaiAaOlg5
VLD3hgm/iF5mMyDd3JgD5AquQW/k3tphntWvS59f05ilRjJVpNxKR+PlhtGD2L9DwtQrRHkl56cu
5pQt0x66t528M2x0thS3aHfMeqMpKIyLG8gzyLJAmlHdgx6QJJqFAV/T4ni8a/nzrcGtgZpCMayQ
fc8ljhEORNjlz4y8MR8F4VBbd8HiByhrQbl4ZlZilZ9uE4g0KobA30/V2mP55XwKSg1m5aDu0+7c
zyQrmL1/B9DwkJSgZKUlfmVFwIvOHourKrq3os2zaGb4EjbDGDpMzfbUyQl2UIRxJKURHlgY19Sm
C2mIsZmaqQBQlbMy4NDeJYm9hJMkaDtVRNYwqYcZN2R38JD2nUUo0ZKgn8vblEss1cMITnc/v2Pp
qB5HFkg4MsH3enVdA5ggdqqxEbCRDHNRaMSPY1L8noxEbC3DtTe8J1jwlNZnWQZmZE+SM5ZZ18GQ
S7zvPaD1LNSOzGXmo7Pi9DtJekQv4qNWkXu18dWnhp7yDPA7uKggSOC5MZyRi8myTQVwkdD93RgF
6LDA2q0B1vy+telh49m8M4KVTQk9Kb9/0DMF4Ib16iFxcgjUIEDBKrrKPODckvdW/AiCAkwbeQFl
npj3aBTqH2jji5AU935nDO+kG4knJ8+Hq0qzd95u7VPvD5T1TlpvgvgPYdzVWzaMIMuEprb6+iHK
uGrXu2ZxssZGEbHCjKH1knBSk/EHTt3ZB3wnA7UbW8d7q+YuWUWATEm8Nb65UXc+njzsDT09AaMk
J87zg2m2047cleXO4s+8cXK7Opa4NQmgC1QUaGU4t+mHo8Yj6SLjg3DT5MbO9NYrUT1l5XBgBGUg
Ryv/9E4/bq1BJiE5aH+K/i5HxH9pp08GEt21yLFpkVh1CdI6OOXEIW6dwTL3eaaOOtBe3l069g1t
GM85y6wJBUwEsdxit0XZSb4U5ItxYklC80JcD+kasF12MWWKwwv3pJu/MpzXzjxaqPASY29nMQ1u
3H+Qh3oDeE3mD0m127jq1dGBKgxhEGw5ZqViXkJNpO49KIvInjGVs7Q9jP306NgOeYK51LmCGGMo
GhIxk4qra+x4R7R7aWTpenApW2rYqX6TZoqRl+ElqsrgUAnz0+t16xjk1lVZjBEsQm7daZBEVQ4j
JC3CwqwupYn37Uulki+sdQxEPW8i33Vx92U9RaXeuEc4UHVIkP2AxN+FxJvAHYrjuWSeoGCgNKFH
WteGPUp+N3LqEiLjPGSZ42z0uPI2lcjt0KyZiGiswBCazHs3s62tPnUrcbyMiS6luklLEzgReGWL
k2KSbmgxqto5xDAcZeHMGzeeX9LWcM4WjoVNZSJlTlUVhAShllvVZeKHUYJgdhkpN6hbIuGCeGFR
lW0S9I53AePxjdl2hNWyeCPR8siJpJB+kFHbyTF99KG16siqO4dccTsej6PFZLiziAOdM4q+KRc7
ky57K+yMasHnMqpXtrY37eFqAEsLq6HVN2v/eV5oZ5G7xiwJnOzDZMR6tP3gg4Sg8SoJck9zMrgU
ZpFy8KmTXL2iuADBaAm6OzpaedARa1uqrS/TfEI4TeOXd+C8U0dGVpZFiDBRnLvqGBcS92fnzeFU
E+s4Ffd53no32bpbxCfqGbZanEvt1SCvrvTkQz63cahZ6tdMrXipAaWsw7WLn8dQwZHjRDwx8UHa
r3HjxLASY+3DnX7HXu2+GvkvMVfxPnDUfLH90T/KGnILEmYu6kV6TWscMIZdP1e16q5xXxiP4/RE
EigGCGQJ1zT3i1vVc5Iwyo8KBCcPVTowHioz9zqWN2cFTyc+qmm/Sjoq265/IMc0/jOX0iP2A67K
6CBedS1Uoz6g+ZKsNMa/YKQ9AEEXZ70hC6IPpbd4G8rG4BboD6y9LtWsHxIJkUouy5NI+/zCimJ+
lKTlaotGr/HtVHegNHcL0OP1hrHdAcz3l2gslnd66SFCJZ6X2h0zUDI/LYD7rlwPxkd71E+pmX5M
jImZWo9saFJUaZ4WdNdlIFWlViT9ogbiz2rVD41VkIjpDROj4YEd+1KCZCnRPoNw8I9UDIKpXCzv
TfjzThigXYS7Zc17z9XrcEir/GKlHVEr/nKuGRTvM1O34Ksx81zROXrnsG5uHRB4K8q0QDcysaRs
c+Vf8I6qU5Ag3s7E9JW1U8vOaAGUI2piEGhYmyzrdmPaYqutEgP8vZmEpL1vJuNcAA/+UTvEnKOW
wrR0mQHCrllyoXQEnN/MoX6P02Dba3FyIbTzvkitDDYy2b6Uwlsye95YvnOK2HUWKgIWdpDM5zuL
DLst+5E8NEugyvWQy206swwynE+0qNrRSYUfKSM7oTeQ5+8bTU7BVij+MKLJqodqbvZwUoynkXf8
KR+7AReBPp7mzH+v4+RLw7x5X1oWUslaHBFTEQwZWxMlYy32S1FVAMLghjfSZHPcusmx6hNyjqs2
ibxlaA+OmDLG/0zu5lkxe03XHX/G7tkJ+zyGDTtRHbaZ/7Z0y7UECrBZrEmelZcJliL1G8bYnpdE
kO1TzficbZ36dy6nU09PHOWG3+5yt3qACStv1ZipuzhuQAgb5o5YONJoOIUimPokHUCyRT2Uvs6d
ZnBIlt3e0hDwwSekFMqJeBVMJO6cBCjgn9YbrdegmdD1ueV7o+EPVbbK35mrE1nNS2yy3SONtcvp
jeFvSgFt9hYU5rSaniojlySR0QtWWTS4vbvxOUePWGCYDkRFP2YHPPZPdUq+YhyYFmHnoGOd3nfh
IfTDMS9apCuB3t6Gs155X/4AUS9tY2dnOvOT7VYE7hLuByUKsYKJCBlkEc9o39N3+OgEBgRvSG16
4GeE57GuXX67NirchuU43SMITrMD5NBoMDcFZGeJGaRPGhHGeSkxLHhI1umKir5AlIMIj7nWYvLs
x2QXy6HeFZnxs433nWFS6Wus/XpC0koBcCMOgJHZRBFUTTpsBTrTqIyXA2lIYqcEovdC7CYf5p8v
IgLa7D+TfsQ/AslF3zhxZt1rhjESmaEdGr3cFyWDK1Mx/3Hj4Sor7V1V6ldiMgupBvAUNaguMDO2
cWy0+W4ZveAqtEJejIZsctRUFQtNlqitYYS1ZWZ7rvfrW7feAo6RoaXe8sakTPFObV9x3tugBt22
5VLvka4cEClnUU5lM1F2U62IFMAh78YmkktGMtQS6OvEtO0btrlVk/ubIk/f2gFY+8KMnyYVPY+Y
aeUUMDS5zCeC+6IiBlKdOKFhQPBfNJKavZrhl+kA29OCjGDjprYIZokrtiEl4WVO/5t5uB75Vgvk
xEqn/cSSrSyan6zJ3GhOLMZakDNrqqB9YoJvz1ydbEpoo8oa4seW4dKs2NcOuBfO2tintHn9Y1uk
UAZIqdyXg2b/6OufnmmXJ2Sw4KGr2VgRMs5hWPt6jcHaSBbiYcbeS+I4rgWHUTie25wxekvlWHmv
qRb4jBdFHbVriG0r4HtWMZGFnIZnniyFr0HSm+gEv48wQrHfEeZl6xO1LCJxuaYVYoSyt1AlrYuN
KudYTdV94PXNpa6h+8pOypvnUXO6vbpwCK907CK4KzPmIBmztSxvnY3q+icqKMmLFZi6l3ZHyzfz
Hfy1LcvPZJ/0MogWvUJOQdZ823g7rSIJdvCWJ4NN2TqR8k6w3KudPTSAxnz+cJOYaf9dkn/62Hhq
i6U/ccKd7NktMN1MP4fJNLZ53mjbzmK8l+5tAmD3Zkv5ljTGJ6HNJVuO+ndH0x4Bt4u3WvNVF116
QWLnhx6575OzjrrMpDzkWO4df4JNiYswtP340zTruzj/ntsyyJ5N9mRdivl34FUdEGpwNGpCulTA
/qVqym6b9EI7d05OIYu1EIxLbXPOVl/seWmySG0J4yXnuj0yLPI1WNmZUFer/2CGsc0pRF696Tj3
0jsVRm9sDVIsttJv2YqmVbvHwH8KFuun9HI9zPS0OAHl6xHyG3szG4djW+cDDTpHCXXkQx3/MTzZ
POi2M6OG8OW+FiDvSbSpuJ6DCoIzSEONQDXANpJY64W1Co4E7r33pczOST8/kBe/TQgDuZQ4C8gc
adgQLvTDgG2RocGtSRrqgaxkGDQX9q+YAJydXfQ8y5NzaDxo566jyk0xBtbJ8bXPEiOxjqc1ZOTI
9WAFVyqLX89Wvot/pO13FSHzu4SV410wE1HgIeliQpvs7DaGF8iypQC2l1REB02zQciz5pZRztgv
HO13fdb8c6t68payKTt69q1hyGJpnDia9pAYDkwJ8mG3mkke4FTKV4ts8RPGviYSi+5uG9ZPynZZ
6FutQEUiOPdtYkS+b8rJ+S2YrTH7AwbK8CI7si8ioEfYl1Ran9SU+q9S2g9OrKe3dG4hdKbZ1Ruh
DrXZaOwZCY1hDUiTgs3mCe7ikl7TXTmj2WseNLdlGtSmZAiWi3U91idPPXJWCqYyP5l1dWwLcg0S
PZHHWjkPVu2Rr9dyaC1QaU/8arsiJeisROfxq6dcG6T/GpdkJqWTVUSqsIttFWiKOsB6zr36UA3d
T7PpiifBSChiXYbCY7TaWzXIJ4qq+ah0AF9LXb7U1Ehz2lvHMZCwgVW/j72CNk2kHSfSZG9HsMfb
2cdg38bzJu3N9ASBmM2diukNWweDeVfQCiy4MIwkP7UADS5I5sJVyL6vVeI/dGkzbjUl9HCegw8P
4dpWdxOM4wrvAdatYUv6wAEMskUedkIGFL1YnzN+K8AiMGiYjJBc5Z2+NPo1gFco2BNGhHupDfRB
IjppdK9uUBDiENDq4C/nOY4fb2VcumEeDOBlIbNuOmEyoUnr+Epg70FXdnAqqaWPY4nL3BUdeiez
vKVjCdE6Cfk56Mu1/HFuvBq9zZzeAiyDaY5/wkyMMqrYU7KCUt1xETatMqkRTWdtYdPlO8sgdKav
+yn0sXjtyPbaYAcZGWm6byXvFdLhZkmpkB5rFFR3ldBu1SzH4+AW3S1IEtAHIi2vE+/L1FpTv0E2
b1sVA0JAC5cWt7QHP9uVTnYpYlLf57E3I0l03VbVOvzP9eD3R7pJTyPGsulN88i145bNlIp6K+6b
JL+zTIa+iz3uSi0fzzyZYK54Xe4TIfSDKAa440x5ZCvdH+RLurtUmj+amholnhAfjQWboTEzPklO
rO8zr9uPTWu/+wxaIIl2/Ej4O/b1N1J5PPTjVy96+6m1AHH6ef9UQxdHDETEFQkj5YtTpl+N645f
DSRs15kDIv3QwzoarXC2zJdRc61jZ6ri6pt2BE5dvHMZrNEgkjNQuE16GixyKINh9m5pgaYkTgip
UeMAGbeF4s4qPc7Mpy4LHtNq4UWk053PZCRuMUjPSBYr60bgDxS5vHfuRkHmdQqIoGGUd9euN0CM
S9yyUt2TamIyH9Dt5wXV+CadXvDJBWuPC1ZjKu9nYalDp8SfShCq4BN5BDFeR1Bkz+p+CozkJnWI
yGnzb+ydyXLjWtadX8XhOSrQNwNPSIK92EmimglCmVLioAcO2oOn/z/mdTlc4Qj7BTxRRNVVKlMk
CJy99lrfgvnK5It04x0cdM6VT5gB+V6kS1MvRajFvbditHZ2TSsTQgBk2+aac7/ES5tyqMUHR6e7
3THUmaNGjjfOPg3HOJNO1jZwU6CaS0xu3O4/PWN2OJFX3S6pxnjVJTILZzNzSVAJYHVknZ6zYv5T
c30n/lC+2EFvbRvm6EXGZ3nWB/08Ttx+Ui/DszqP5B+TrHoq5MPYYlNxx0k0OhSyZssyJ0cCjdnJ
NI6xZLlddVaBgSS4dnlcnSnskfts4KojMdQefBfO92CX7Qnc2U5vqmfLeaDaSebsfCk50HRgpD1O
XH8LjSYV3BD7u/0Axt0mIgD5NY6e8Qjf7dEH7Jg12aFxo/xqtnzgKwoIV56VoJCh5j0FaYX4ZxLQ
nYRZHNnRMmPVw7YIDLXu0868VtPfULCzavrcPYIvbk+9rj8Z3DNWbV+ZYf54img50q0bJzjv8DaN
LLCcfK7QBfvuFmuVfg3EvnU3hK3y3xny1NKd9PbSDpeqy/NjTriAwTMz3jEmEuA2JAZz1gxvzIvD
+BTVtv9hpR1dcy4PRQP5h9Ohx3YJ9hyaZf9VTinWRbe294XRfjIR6AdT8kwIEivUiYN7o6oOHX5y
3hVuTtmjwG6crJfK56xng8Y8/v3is6ACudFfU57fF2IQV8NKFi6MkL2dtriIUiM5DCrwll1D3qh1
KEmN4pGrli8xZa7oE+O4zft+MwyZsWsCJ71FGONcvQk97osQAIf54CJgbOk3HJFkaLDSiAXWgRXf
ZYLsGhdtdORdL0kwNgjQdlZ+5hEHEWAdyZXOSnPTsh29s9vGpndF2XPt7GwWGO6Kbl/7Xn0v+sf0
DF1ADluN2NCTHeuvEQvNP5XV8Aj0nIvbo/QNrc5PjXzrxFbomsFr3PldpEIFJWpV9cWpmoeE8xMj
epXV+pOO1v+gND53GJR5XcvkTTTIO41PXmxUcm0/2O1ObCwdDqFDMdQ0YudyVeDKZA8VcBNOnegi
C/fLj10wxO5AiVt8lgLDbZ+V0yZyW4a2iL9G2vnVUb5/YE9fsQkeU3SSPNqWOeCfgeq560i6ZCR3
8O5KhM8sS64GaUMWJaa74DNJyiPakf5bu63pftM+B8wwpGHCO/39kjqGd7JjW3+CxrSKVxr7oPfc
buTBzbngjazUYXaD7xwK4R+sEXtf3wpvk2tD8URXKt5tx+lfBRc3Ym92x0yVbpAPGalm2lrqNoaU
OAb1L8WKSCWGfhQp6IPaD5y9ac3ADisYkVbLqt4qrN8+VqHXFgmH04BDhZEHD1OHT35TyqWBuYt+
JuSgWxKl87ouMSoEf/WqEo9pWdNg+le+cmVbHH31x/O0aVpZFs5OoDL0e9hGv2m6R+ogSa1XZx4h
wZu0N7TRYL02VKD+8z/dmucdtDi1lvnQb/UKW3heTsVOjYqwQBF/qt5KXvP6FtRBdR/MKL6N1ojn
Ik2vwSi0M+CDTS2iF1QddWytQGDPC7xrVkbibvzdRfRTvR+ichmQ+3wR+XzsAsdDTsnUS1ahtBEy
O8gcEwZjjnUYPSJRcSCb9zlihUW4oN6TzRw2UqI5BLjZAAv0AT1JjNAOJuzyYS+fHTlt2mL0yZfk
5clR5CCp1OkXCqt5OAAWXLPdxVHptNXJrIo/SA3+pjF1HAzmaO04kfOR4LCxmAoW/JGijRpV017q
HXUk1ASh6huOenI58C/rahw432nGFvhvdx5mRt46i827YvfQ9X5/4x/2R0kZrGbsIWGfiXFbYkNb
yC6Ljti+u5CtJgvWSLpnyP0bnz6DoY8OQ8yBt2j7P7ydCIQxBacq6a11WWSPR7FhXZh07QtjZU/k
xzkUmjOF3VQBvH1TTpG9NLEmXzi/xQtAo4L2Jc5HY8mMPc7dfHImhLJOeW+9pfevWGwZcb1CXVnt
GCf6Tld95qVPRDgcNpDqU7qd8fT3izYYLHvIQKJf8P+xJtvKJhg2fjIfeK/yPW494xY51JH02bVu
I+sQ0eFL0wxjjetZL7Px3AWa+Wb8ztv+5E9BfBeaGZ8hirxNbkA7sONV5NvEeO5lO54Lfz6SgI2C
PcgbAKUzusG6VBxRZ4KvrIlLfd02sv1LNKCwZ+apbNFE4tAMdOnt/CsN8F5OaW294ZMSmOyeu4GJ
JHWNeF1Zg3wSbXn27EE7MzBgAhIDGs+cyoMRa/u25p0HmvLmzka/tQcPhKI3fDBZGDuCY9YByS7e
TpNRrIOJzIzM5zIM8IEinGS2OzGqCi8046hZVWTnSJvJu0AVX7Ls/sptU7zO/cXtREElkjOGc9v/
DHV3U7XhryabmgxIFfuhshzgcfFrHDT6oS86e+EobV7xnPA3o2kP/wQu/z/R9P9BNLUeeL7/LRz7
fxBNnx+g0f+2/KKwOCn/A2z6P//ov4ng/r/YZBPTdTnZ/SfZ1PoXZCLftYl0+T5sToKl/yabOv8C
pQCbB0szyCa+63+RTS3zXzoITZQZx2UzYRHB/TfX9fJPsPz/CgSHJE589Z9v3H3/j/8O28KDRQVR
jh/qWgZ7x/+Mt/aJmZUyTSh5rbp4YzAuwu7oXwob0xrdSnIc2tvQNkw70zCshG2QJlSHYS6iRQ/7
ZHP2iqB6SEbFyWuukcftIJiDGZnX2FMoNa0ooIjCSJ2UrNmO6sHvNM092pgyjkOYlXgqETlhhdEs
RneqVvHJL3JKYTM9/FtlqKLcXxWTpa0N1jKrye3Y1WYWsOe4IrDnAy/CcIBzB32ZehkKiDyUBgf1
bmtWebCuich6Zewc2MksXLth+W4YocE/lBuvqMJA1uWOCWjvTzwspf4osMDrvilrcu3KDtZRFzOh
ju6ppZy2bev82TNyiQPccrfIcoTAh2rVJEZ90AlPYs7xdwWplg1L3VcsHzBC8lQeNWfT02GLZx7y
lArG9oN13rRopbWJ0zRYa3linyIUM6pYvWDvjuW3pMSKYE6naPkwiXZkPWsMY8KtAxCDNXX7ToUl
vVmauHd5uU1TQrM4nKwNWaSdyVWF8d8z9vlo/ZJtQka9bcqdEe889rwvQcMziHaXHWEsm0eJKI5E
lbd9ZMZ7wwabTKMOR/4vnlX4E1+dwOGAoiG4pdF4s3TaW+aczaur5z5SzyLmdrgK3OJGwgJ/l9ba
ZyAQxa4NYlQwEdnLKPaI6/YauoXK9yLrkhOn6wnbUf1KLLlbW72ipCERzjFnYb4QwGH7ITpG+GQW
YzRCoBHjWpY2yePKeCMG3xx16d2nyuuWlpP1K0U7+w3o1woSXbWMml7t3ModlwH8lFCNhEjcrsKl
GDn3iEhoR3B/Z8r4huxrrRus1H5DsyVGx4seuZQ8sDtaTiY2MCXcGaf6TGt651ylZ2U3XtCVhobF
vMey9LGnaWmIYvwR84LWaWhKrAUXWVaRxkHuXsfy2+DXXZhkFS42Ix8D2EddGPWXWlrpMads96oN
hJNttivo0qSoReJsx1Q5W8I4JCi8/OxxJAWgUZPZinF+kWF7KoSnMT69uLFeE9ctbn5JGqvvnkll
zXslcUGJWBxqwz0GPID3iYY+2XiWd43qdlubFKYbZbzltCWPRIEwJOKM3wl66dJHBXQHQJUlfceu
1sFiAh7l2lQD4KxHHmP+TrVq3nsUuHABFc8uxl4zT9SVufO76OEFmZ6u877i/GI4o0u9AVqeFvQn
Gwn8ooZzB6QBvLx1OW41QzcoHib08emp4KVJJAHiaFWgr294o8TY+yuV+kfOu2xGjFajS62l4khm
r+zzqfINArab5Vkvy3rvW/15Mqf8TOoM+d49VO6UorgCiQSloYd2auIl9IMw0NoB3DJJfqeq9tFU
95tswG/bTqY8jzOlM12zDpACXqR5L9GqC588aakbySmOPQT4wFxOhuZdosp94RbkXcax/8MyoV54
JWfWpCpYcxbKPeplzD2jtsKgB9UudNvdpA1t535WgUZxG7wxiXesuiDa5D7mfkVmesG+TXtCRLgV
dTPu08QV6CiqXI4Yt0N6WKyVqoOE18f8NMA1INFmwUYX/XfrZjg/YpM+mjzbcgoqF50tf7xe5eE0
ZgYLNk1AQAUislIUGBxGqeGrjsw1DrmOqBqe39I1aEdWbEaZbi4zPNVwnsQQCsv/YwfRHRUKBoMB
iop9n72p3pTWM/f7+IFpiIn4d09nXlp0D1XcmvKnwInyKsHrVZO9Su3A2SIH9qzJaZ6AYj+Ry+vi
dNjRFFaEkFbJVjk6qgRdjLDo/ZXwO9xr6oemg2TTNiwgJa6Nddc2b0xx2TIZJAoM3xOUeGoy+eC4
YD9u7Om19HSyzVPnEUaLjsJAmxn18vfsN/u+enixy/E35ZcFNvdu18uUOKBCbKryPIQIgZc5NzYG
vjN2nA8zb8PK0cALhaNgbaqED6XQ77Wa2iU2gWFBCvexVzAp18un7RRQJuNn3tG2tYk4r9DIjO0m
6er73qPEoZy5cVjSQYJn6c9tfrKXs12osNXe6Np8VaCOQgdhYAfSFC7E+Aub3cRq3sdl5bbFzpqb
DzOef/kij65S7twJe0OrGHMy5+rrdnKJE8NYBd2AI5dw4Uo9HMmtnVylQL4GM1OuJZUEq37WwjKz
n6yIhflQesHayPDPSYt5jCjMPjc4bgY2Hss5L4AZ6U/+4MznjjL0JckofeuX6a95JsI5Go62wKOg
cafbVDryk9eoPQGJ8lTYNjvrogCYwIIthMRo4lKFruqUqRMqoTrAAg1Cu622wUO7ny32FZ0rtmaX
sPUrkzJMx/ILXX7JxiPdzXOG18edH2tqcMeCCyxvTG6wXhvsqvriumn8OoE1hWYXziKet+1sfyvP
E0+Pqk9kRYebT/dHFT7L8ZZxt3g3vLG+FUP8VjXzb+LYcTh3XDOFSnA2OfguWdprpKOSTRBp2t7o
5YdPVHkL0J0wWE2yk8JmnLOtR3OgNxfPhtntskjD1sz9e904kXmJ+AUsYK1XeDe0amrJu8p26dRG
W7CWWWhiBCJKNUU0i8fdG7rgs59MV9gY4n1g9Ye/mUhCCvPGj7RXbkt4JEX35hnxt7CHdulmyOVe
0pPA4wTDfq7StxkoAvbrff5sJyz7/BwIVqNzz2M/WmAYbqP3yVW0U3bdyUhKexUgRMemDc8r9ilf
GqMD6sHJbxL9IKh6W7Ru5305wn+P6uhLoH7uaFK2X8qecusqzj0WRLP9MnjybbBxp3YGA5vvN/HN
wb+7oHC42M4qN8Iu0exl7U3ZvnemGx6j4YlxrMS4pdVbvAQxJpUftr4jVkmZPmcRPKLBN4xd1FvO
OUUjWDp25a6xybI7a8Suhg/xByWfW2N+HE31I3z96AmvZs0gmgVJhPXcUKM9ikzREEF2Qyqj3Gt4
BD3Vd0e3vGUF7rxHpUmgAvlCWyB/eWANvycKyGu3uSV+qy+bCEdarcjrV9UzL5WODpnU+CQsBKdo
Lo5WLuMDgbGvJPbYdDY+ImTiYFsxmpUzJeLFTS+Pc9ZQUPCMvrfxBJDgoGheefauqZLPdl6T9Kte
d2593V4IFEa0pH76kU2y1piD59lrrVBUc/mUcFzlXk0KIGeljY/xx+ThT0q30kgaW7TLPS4cMpLs
BapYW2ge4p9TWn/SdnRWrE3cbVHqF19wSmrf7NGR31YffERmnbzrIqIuUdU84HAEgmMe15bAIBRX
98mHclnGNdI/ubuwpR0NAx1xhuhSWoBFvHH6wf3BNlHMH6q1njXP+dUGJSq/NVDE0z9xP+IOQiXu
BuXt0cudnA0uS5rixm7jju/OaGCddjiVVsugDokqy5+o43302sQ9+4N9IJWkhbr2x4p68oR+2ZOH
TUl8u9NIhJLWD8PLbALKOIRz85GDnqPkAtSgiBPt7vf2nnOcwCNS6+cq0sTOGLPv2seI0o4Gec5o
emvo2G1qoA00ZAcfGWJBRNPxLvU8fYvOtCCedo98v1t6uvlnxCxKa4/frTyiqns2AuWaMeHbwsWV
4Qs8lOgsCHsY5k0zuf+NqDF6zAu9GsAsPv7M3z842rLfCxu+QFXwvZzQn+tRa1dzlbEG2lR0vR1a
XdxLesKW9jB9+w5tJ3AjYMoi9JF5Ah+ia+RZa2vY0/M0/vOF+/NO6PVV60x9VeVzuhfJzve44szU
PVXGAIkhkU+T2cdhBEF7YffTuP/7ZQySaZ8M4welkYIeIIQXSweP4ATkHpUMB7ca91nsBst8wKgz
xzPiuIrnFctWNqNSeM0+wkMLI6G2Fk2dvhlqztZ915w06lU3hjOVS5HFNlok+znMpofY61tYeeDk
e4euSWQqBa0at/rI2RKy7/g4Nru/umbSwqJP0S7zOcHI0r00IIBWrQ/01ZrjdWzmpPCUN6w6Ja44
nYm9x72/43iC++hWDWTMxC83G7Jj9y2GIGZ+SM+F0zvLLsG8FhntoZryeBdpjn2c8KpR94qxioVM
XNMHbYCfXcMZ386On55BmOEmFWkYF6m38H0veBrm/F6JqlmwlE5u9NZtDByfQx9wQKYa4IalZVM7
zQ++BP1ZS3GVjqkGaqN0BWp4qlbJTAvvqBXQKtC6KE5/L00yLVU32hugM/3IRxIEgNineG270eqe
5zQIAB/4H+lUbVmjii112O997n3YqbuBiHP0RvFLODAXyK6/aWhghOGaLmAQbYyB0iYeWkME1Ad6
UpcF61knNDCiJeLOsAjxRKBeubMJXS0CfdgxmByyMt3bOVWMziIqQAfhELYdXW1GpmIphmFLhfTI
UpgNhvKjfcQza0HIheMuM+BCZqm77ZuaqLOrreNJPyOeefvIOQ7FaBPObb6GFOG8T5yb1o4pf22t
Y0kvskMi7tnof7mTdeGze8Gc9Bbh9t4HXbE3Jv0EarMnH3f++4OqeTK2TZ1tm0ju8anx4KgtI4wA
6Dve/GbGhXmIKj7HQvqMhUMXEV/AGeE8Lr8+K0amIOSDRxY5CgJzF0mdT2mhqG+2tuSk3D2GR3LE
mXYexmnZOSTAAISwACrwMsYmv1M7wFM3cnNYJYHfrrB3P3PjuSLucsYpOEQWkUkPsmQcCa1xJsNY
nBM7kwT/cEOeawKebBgsbd8/IB/SiYkrdN9az9ArA6/Hrka2GckZbVX5mPw8WlVxMSz+/v6FZvRM
Pf4LkxV7rQetLuXwtg9Eb20I9R1q1m1LMDn5Ujc0bKOPe1rQj8/2XHzkbkdHfIIJdBzVigUBsHbp
vxhNVWzLwBvXWLm7RSTi35yGJOf6mKpr4Wygrb6OU2StAmjx7JRTo78ZeH3DDFz3gtQlLrb8pKNL
0+sGD4nH61131aPoXDzFXv5d+LmxYA9rrzUdijpnZTPLe+YDgdfBzup91k8bG0/pQtejV2+E+NIb
6mcsP9pmKp5NApBzcC9gv6xhES3GAQ4E/e/wv9UDriXOBUuOBbjTcTVpFdCUlnjqZDyiBb+MxtiW
giPTbHqbDl5+GhufvbFqCcphs9Q/OjTAfeVDjFCzt+h61nsV/KSojQG5YFa1jK8ARQJvYLfpWuWE
MV7DR+xwWsZ4llmNPZ16FQSfJkqZD7ujL/r1iDIW+/HBbfGuBY/FbkPcu2KbsRAqtldxB38is0aa
iAQLHD01EbYx3yZ4jk2O+stOtnGo58TWhrbeV3aIP3Rhq8hn9Wt8jxP6eY6/kkAWeJTYdA90qnkQ
9fwhrCyjOY98V+pUr3rdQRagSKApnHnVTpVDMB2yWc5qJ9TsWJy9lkoh36JfZ+jNfhXhjllkFL9i
llHtImACbrist5J0ZD3nl6wktTVVPw2z7mKiQz7x6IolO3muX8XDmjNB3BXyHmi2BNSeX9oA92yL
NV+AJdOdHLPfnG3Y97yKjhtahRQymyc+14Dm630xFT91x+Vg4rK2o0YtHTk+CW3AuRplq8lUbGIU
6cq6/AITt2wa97nRU5JclDyBvNGBROmAbuxHymzaDhZPucBiHc+zZFEwxnmuQ8QQdIjn8FyoOLPQ
alQxfyT2t5+Kb3TDQKTPE0TWMLMs3iD5nrnZx+g+OiN3tuSdM5p6bXv9hsD/VcT8wnLIvypgSsME
nZ6lG4vZh8FJ23ldtIV/+O3LZjdVUxnmnbOnj3Cpp6IMbU7Ki0J3B1JL+g4GF0nTPj/QOXqp2Tei
9pyxHLwkQ/3sizp53OGBxPEqtO6Nz0gX45tLhh/XJH3RGu5bPEynyuXFQaKQaX1DYNrDK/mVRPQ1
PAK2dZbudWLUHAG4aoCrRJgtjKYA0oK0atnWRXZuuwwm7riDLTi1vs2B/D2P9k86t6+F7YYzGeLU
H+9gGLZBOf1OSD8TdFQU71q/tKl5nsfigWz/HnTj5s0jYdthh7XlY8gf+LMK/QjD6arv869JI6Ea
jNO3AdEiMqmQ9nkfGFROtolsypiwCyj+WLCUfrVcZ6fqbBcnsO3Afsm6+6ga52VkChirdE1AbJeT
OmgHe2lRDDQLbUMifiVoA+aX3YKahueFLZ6LmywDuB3r2xfBCnWUfLqXEGLosO24tAZiNL95TCH6
0PCffK0h2dfSg1T/Qga+iJ1dfFcNdSVSPlly5MGqE0+c4a4sc1s9VV3zqzPtQ+SoXTWCfkmn8j45
ccUgFRA05lzW6eieVf6j7B0kOK7w/DHd+MVW2djv/W8ZjR/2AF0AxwKluaUfunV5bub6oFkX2nY7
rbmX/O5V1l0CrqnYXxZNsopo9miwMrLlJ/gOHtyOWQt2FjquOfTEa/BTUKpRLSYbZAwrN7aYPWdr
4WjPpXhER1L7nlnwjID0OegfFX98RoPuSs1ADJ3+1HbGGJUFr1KzFS0I84fwYZnSiA1nKdWXhDgs
3lDxpy2xHzme4uMZ7FijhmYHqJZMgv7UVD8soqm0qelxEdampARm6/a3ZsaqjodPoHEQKMShbMOG
vzv9jWAhGWagJTswohR4YzJjllznc1SSmknOBStpPmw6rwlhoUTj1ottyCXaSip/IJNliEESbpl+
xZn4hC+zkAmgT5EAMI4QVSCBLX0l97jDemA4HGG2dt0Mm0Fn1Q3Ue5UWxLw0iSxl13zqHqUxpo55
dQ544vktM6YUfYX7u0eqiip11PhYmXnjr5KiQZOF5dB6tb2zDXAJU9Fz8CzaB1jmi3gdRCq9eZgd
8Z9w6S+cCdIRdXAQrhIHz062scghzibOOcshElR4+yLxOQP1yaIfnNfY4FUeT65jfJX57+ZhCvAF
GwKJ8cPEvnJolUFDo+eMuxQQ0jqP9ZzbtVwb/UDjZGJyxqB0UbPsUJSctCgTstZUUt/mFLSgFtjd
Lm4QP3GFMqnHWgipQyxIomzlIPuTc57733oNPmScK8hG3J9tRxhrU8PZPw7DizL1YKFpt7km9tB6
SBK6h+dZpOmCitDHYgeXLMwX/LxAJHku2ltz6rWVTfPeCnsBUdCovCtUOJj7L3WQOwuRJm9ZJ1Gf
Rvs8cNMKjMbcJG5w0Rv7BUMQKEsfN6srWfYnMaGfbnBudZvKnRI2Y0s2/JICw6pLks5uY+47Mbpq
ZeKLadtnP+/goHSBtyLcQLiMYXLXqZJEMgrQAm4uThCE+rWc+XT6Adt/zOmcRSwRXHB+rR2D05qK
G64UijdkAOo47iis6krOKL7/p0wDgkrcq9hJl+HQuFuM7ypM0jepNLoHY7rdwNbkXRmHPdXooV50
ITUAyyTQ7xxwwa7Vj+ofNBFOIPnvvtJMHOGvceY1uyxgCCNdb531eP5saQjguiYTOTySB3nzWkRe
u7YcigUgsTDkjTW29uir7oFljgY0t8EiKlyrfGPm/NhsYN5uhjtqf78a+5+0VfvJKr5HmrJbE5LW
rLkftlue5zgGRllvmsGCTjTM72Wb4b4KyufJ4x9FNsyruPOg6ktn5Dz8aXrjs18iYQTGqIe1g6AA
KnCpwQFZM1U0pJkKKPiY60de6phAjlQ6LJRkDcAt3xpTuzW8R8BEozgWHApBo2UrnyMknWTixu2l
DHC6iQF/jK5a5D23VnTmWID0PwchMma20FP6QR52FvyGzJopy7AMQYE9xE1R7APNAy2dPNqX4Jsz
O/5TqG9HySdPh7Rk1Kz9rKS+ERYxsA85sb0pVHqqC/kpx44rNv9wOO6603RMBEExqIu1VivEMA/r
hjVcssdsYAHnUflTV7y5E5tDkbmcufTmZ84HxpSCKQW5y9pken81p/GN7WJYUMYhTW+vBf2fmZdk
cOwff8Kqpdf8lBFyMNdeYn1ZUQunrfgujNUUB9dKudPSoETKC8Yj7T9sX6MuLAb3Kh14um22DGga
9twYcFL72XpZSB/qnVOevU4AwPWT96TR/xoDEgsIb+YvQ9+9105EZ7y7lk72VFb2gRPrprPeKeld
srFg2Jr2Bs/WxB43UVIe4uLceOV7YGK+1t1b0LdU12/ceXg3Te/IOxmAADcV5TkpBkVAVHbC3ceC
RGFsTG6Ri4mTiaycMOcmJakxQEMg6F3NjDq1erJqbpVJYTz7an5J2vJ9QujoLEhe3nAs3BorWAUI
84VXbcWndJfoMiTmx5Y8ODtjf368X72GoFukZ/7Kk54tieReo679HGtUrTkl8uL2zNrTuCjIoIAP
20aYBi2FJ9PMYfXIgicj4MRlbT2IZqq5unn/Rp6Bl7vlCWDeTJdYOXmr1J0vsK1CSaaXdfZH6mAr
qtLm2gbX0nBPDVh56au1K/JNybGYmgbnnlB45zr6PurLJ2qdLdxK2stE2xav3DVNUao0SpUhg8p0
k+fpfdKmb7aKy5yEJ6mv+GL12U33CWfX+bCdOnmwocMvWs2GLhLZi3qwzw1RxLQX3/SqdwvRwPaY
kjvas+BOKAc85ZSgQqc/u6cIHonWHnIQisSnEK2HdKsHMRk6kzwFlSfzauT2aPeXGCtNxzWiGeop
sY1NkoodSf4XM+XgrVnruVMbGHrbKNLWTibxRbJ1qbGp1xNbJWMV+VFM6U//TFPrmlzrgtvuBoMN
e5tAP4JCDmnBfX5c+ECavyoA0BnPtGo44R2lO4i0luW952DLpBac8swJ285/ZdH+PmZ0RDvTgQmb
21WjvxmjT5Za/SEUFPOwbq+Kj/zCwEi5qIaRvjqjPHD0ODaDvTPpAChaaC129GKiPtScX6rCPFFz
ccJG/sX6+qOd/K2RUs+CRXfjPTqP4Xiz9rQxAEkOLhp3VL/Tfs1G+90X9ivYitdWoLsjRnyXnftC
WU+oaebO7Zo7e8zPmbNiH33qTgTMpv2TNeK1pPM6c7Br6eVuLOZlpli0PqJzZXrWh41WNS+u6Fcs
qUAr5b9MnT2waz2XcRImTv8bGWY7dyvVZ19S029AWT8KPvUa4JtepO9mPX6MnUa2xrawyXtbcpyX
mRWsVbH7jk0JLoIHUAEYqgggr6UrnjE7341fTcvAmU/01fe/+bfScQi2ppX0xL3qbNJcnp+NUVzS
6YX90k+k/FMTmycaXD5JCyxiL93mgoTrPJ18F8+JVj7Nln0AaPGTPDAu2XBwtP7d4kPlumygFFmh
hJ1ppl/zNvkoC5M8BFAOMPOIkKjmVvvmaA4xJthIiI2111B0VJ+EF2ytgWWK3o1na67Poyn33Wyd
tMJAfuZ56cfYLTNyVHR7ddOz5JmymNmIVEa+iNUcdhWXNndP+FcLRe4pKvCu1cxPt9IZoU0vY8ht
S7eH9lo9pi8JOW4PM+sMzYDUroP5JSiVAATkbyOzuETxxYgIiNY+OSf0qwemEKmkJX0flYhW0CCj
wlK4J0hqSonx+GwP+TboyhfD9sPBghBfORYJwSbsdCisHQAq7xmb/c5RFuYEFP7YfHfAGmyKCQmI
7gzPfagxEAsWjiQgaT/R+3YJtOaXNUESkfWGoMExYovazvOpyNpPoB83erUDIeAIeN6b8j9BVe8m
Z/pdaTWbFMM8dW12i5b+PL2ORvM19utBtsexbd+FrT68/pEzCu7C5yNHSXlut91vZSZPNio4a5FN
rT9cpSbHKUtWO0hBq0QDCOp5BasxNhv4Ymj7PowAOpOCZTQW/lTMmyjjjMQdI3Qt3qaxLhbe5OKY
1oQZ9ka5bjhmweZ+NjQVrwbPeGW79RSUGENjb8+Ms03s/G4PfOwhZvLTZwjChEetdlsakssP4cmx
L5x5fxT/PTL8MAjUGriP21AznstNbF3/i70z240cSbP0qzT6njWkcTMCPXPh+yJ3165Q3BCKCAX3
1bg//XymzKrq7MGgu4G5HCSglBRaXXSa2X++c84Ec6jG9snDuhywjUAdYFxO34UmU1PtlMSJ17nB
1rOc3/r7ElnzYNrYtxrs/ZT/rloBqqO/YeFYT37hJmQ6EmMS9Y9kapw4dhzCOHkRhdh1Q/Xqr1tr
ubgWSU64MDiHxNhpXXkmmUat9QdNBUVPfsRxL/nEp9Nh5PeeK1E/9PHOj9f2uMkrQktASpx+2WS0
JgilTby2+2guCys5CCwHuFVYpUyGJ4WMuLzCQu9TEu1qQ5GlK9eew1DEIFEVVZ7o7JVgwAw/fhmt
oloRvbEhu+TQUm1JODVjQucYjuo2G/4Fb+oxwu2dLvZRR4IzxJ6fhyUhBm0+SNnfnOQ90qPMsfpM
R/mDaeuRZk2wCZPyeP9HE7wg0RyiMP8MHXkhnI6QRa85SlN9LKH3GBbpduzjoyyZ4PQ2ObNIOYbC
Hr5wi6yLbM8Ib43b5nuJmrZxUcjzvDpZGVZvGC5nSwoj0cylT2MRsuo6JbiIe9CwQoEqcWcxAZgK
8a5vmZGavnkFpdioP97aUDdPdvY6SM3mlFWHAItpCDVxcTEMduwnTqXxR+HH/8c//xP8U4B/gmP+
j7+jlf8H/nlJyvJTVd1fyM8/P+tP8lMGf3Non/Rd3R9meShQ//oveq73P//VCPy/0YYdmJ70qHLR
WOg/0E8n+JstiS31HeBOcsf+Hfrp2H9zgoApI5SmRGr2/1ul9nybv5KfZmD50hS+9AU/nyk07/rv
283sOAvgh0vzXJpGFTcY5/2htc+Vwzl4OyssIGev7uzPcIppI6qln0vypxBY/ecmhRz77Vs23lAz
9irjxSFqQb6Oddup3xEVsdXH4tuD8WtIZUis26La02ITtbCa6iHJsIrQ1oRwNflGuqlqj6DyliGP
2JiuUq+JKIdsm6LJ9Iep6ZrsEEetVeHfz4fwpxv3U7TOsa+Kc40l8ZYZ0ibSYDRifzcQL6DlQALp
7/ogwAbelAnciCnjub6RKoxxyMOBKfYCulBHbIiIJbzPy++U/nBs6Mj39UiTZ363DjxUzVVTRg46
X2501qegmUKtlTIY0TGxLmp2tVOHhhc6aJQelWQeFBpTgfjWl7BtxpbJU6AU3y2dQQXiyAV3KlLc
idaHH7dZdITJYIBhqtz02dVkum2FNAdymmPn0RkB1lMAn4pIQp80T3sWNdFpVZhxTx3ZtBtOkMcX
QHitD9NjjXJgOk6uuyJi+FK6uoKQ7YuiRsGkjbEGgMJnAl1mEfaF9SndDEHhso/woO7u+yX2xxd7
lI39xAcG9S+Ppkhg8zH/aS7Twq05a+i6SMkSTXad6xBWN7vYuL0468OtHYzhFaNktRbAlc+l5SJI
WC7Dhyb1l2Tdo1NLskwJac8c4TxAzNvkw+ByagDJqjJbqyb0X3qffngiNOpuesChSvhSbKRpuhFi
Rl9pW37VCK2QhvMNJJdTM/zuvPp+mRT4QeLN7NPaRtXeZrZF36xClVbzLu7jRc2cEIbyPsgbQ/52
/ZFjEvm6I+E1BB5yvCiqAOOsn7R+RBJCAhxwLiKP3VEhPDNiZlcvsgaMG2BOe0BEdgLCp5qeKTYx
AESnktiMZFVE16juZ3FIExSRnYedz7zW9WA9pU4t0v2YuWNzyTsVRRdjiib/tXSNQBzmBlIcpdN1
GIL1kdcv2TYBhFhi0jUyxWhu7PERzA1tHWTbnrIlMr6RKj8/DeRXPlpa6DFCAFyVOeO96c/RHc+A
lPXTdW8WRwpSGLo8+YXbIHs2sFRQ2kVuvivG5EczeNF+MgT+EVPWh4ryjG0gi3IvasyAvsHDvEjG
MqvFLIl5JPr47LRWc0mixlzTuWHfjGwxNkFiTM9564n9mEgyGPzGv5tiIiiCkAiyiKZMcjYAgxEr
xyeviTCPdO68LlIrJRjPxouLQe3VJO8oXhG+4l7VYn8CQMwfvcrbq2MMzkPVM4cZh0WsS8sq8eoP
DIzYiKzHeFAPsor6HygEUDhmYj/FmUnNbtaDe8l84gPzxtsrcs++FaUiDKxJs6M381TJ+zjb4Yqs
DhluQJg/WZIgmkQZCRntvG3JNKFHPEyYTFZW+phzh7xR21F+Lyf65ZueZFjPa/09+CDRSi5B2EmZ
ELs/T+1BtQIvaV+XD4HN3YXSHQb+XIp7igyXHUGi7v3ghMaHSOaJL1XVr0NS4wbG/g3yTEhV7qfD
bUmj/OilZs69wcPW4ibOveliOl8BRxTXTBolOmNq/i7gs5/avlBXi1jogLZTVif2jQVVEWox3sx6
UZduoB5iPWIsG1ZEKtT3Mc3nDwF1A3jPpmhDyp6/iRjhMdih3ZPQEj2kGGzya0xCRgQ+TPY+3fS4
eI2GnaAEvTFElezmej5wJpBrkY/BPiukzWgbIJAYCJynCWEXVLUv5c/eEilXiMnt1uzjp4FyoGs7
ueoKWVJRdwCMJ5LaPSLtT0dRd8YOcprq6Ni2TwD304HIBoKSabe6GKnIWa0Y90ii4/lcRq7UDPk/
25Gsr2xpkjvTTgn7amtj6wu73tPHCEqSBPiQfQ+FvOVIMM51/BKqfL7EvZy3gtH8rlmmCcO9kW6D
qtBhDkW3TgueY57jkXzGU2nfx45/ySnifZWqx/0nU/fcxVNz6YiV2gtiMh/obmivPAZAq3ZJGEU2
VtU+MM1kk8JmH8Z5EXB6KNB08oAuCsxZZsEUsWydeGcQ03skAWDeWF7YUSwCGuXmM2RQhgsjzmGx
Ou6b8KO+vYEgsg6LN4QXPFHDbiZSfs2CgCDMMxodZwn3TU2KTMig+dLNrfgFs9he3RSarWa0vypl
VeylSRECEh/hb8VCDKccp6ORUX0DeUGFCVn9W5sz19qb5+EYa6i8LJCQKeO27gzTN49wOMEbpyvv
Bd5M3Jia9hsWTH8/BikB013nnEJD81ULcW34zCHoOlaL2o3nXeNAGJNPTEEJDSk7sr7aRylnJH2X
Y146KofABvi5iOgwUDQZAWZSJV8UFHf02NA2KUVAuMgolzD6Yrha3DlI9Et1aY1HNtk0RPvUsfNt
idF2W5gLHIQRpyCLdjIdksgeSFcmrQG5XF2QCZJNYaHeA8tiPQyAF2xMYXDcOJWp4Bhxu6GU6gXX
3DYEjGwKb6g4v3sLc6mRo+NiUf9FVjvpIwzpJotnRuGU8y7FJL6ZyoBrOGlb4lKY9XmERlEFYfb7
eCz0AjISK8V6R3yESYJBTcAUiaKEQwJRrIn7Y5A5uujy6WCyhrZmfod21D8aRmogfS3YNCydBDgn
3Q5boLZFLCHJJtxmsGUaBz9Q7tYNaOROSq/fL5mHSYEqa/VRtTURV+ZA8l812ZyogfH8tYFF4mHw
KETJJe1tq1Cq9q0mPWsHn1JfnZzixV3mOIJwzmgcxU5lSoUX4LiOehEElH4XW550D5M1jcud5EEi
4qpZvO55wtBJLhmJsN0GN894YVHPq7VtIWmcPYeM5VXRwJwwtNcizapsB6zrjEmj3pjNu96Xzo+I
YYNYyj/qZv9fn4L2n9X1o/hU/6a/8M+KsEcmBt3/+uubuLP+/L76TPGXN7ZlR3baQ//Zzo+fqs/5
VL5Q9Fnpj/yv/uO/fH59lf/kfKN7/Ohu/L+fb/hd2ij5y+nmz8/5++nG/Jt0TAuoj5MDda82FrU/
TzfS/ZtnBg42WUL9PN+S/NM/jG3/NLKZ2v7meIHrUvyF1e2/5WPzhe4Z/quPLfD4zzVZzBxBJ/Bf
TzOBQNwOK5kfiIP6ZPZdEKu9Mpfmd+B6J/Y13aoPshdUVBaCaD/rohdJltUpX6zL/BXSiEwSSZJP
Cy2b5roqRgozOoxGWq/RurZhG4iVpaiWAQp9kL1xlaPSSUAYPGt6aLSotKF89pMF8WR6RnBO7SHZ
5TExr1XqkHxOoQ0msmFl6ZIbjj4wN/Te2LoAJy+4W/FMBoDS9Tg2Mkkhvo3gBZ2LNUmlKen5lXtf
G3ib+szFPGeri8Gis2t1AQ+fOZA2n2JswC1DVaWBACR+EZiD6MxtUnGGMhO4sExcUVe+g1mUfEGs
4USG7ubU/EDJvw8xIq2U7gcKcHvrwqAsJe+1riRpE7hZMs9f+yiNch5HzOku03fGrZs0ZvUmGLIJ
8TPIAMCxTeTPgL4ikPx4a+oKow5lczU05EW5Kf1GuujIrV96XXy0ZOdKFyE5cPOcVAhE1yVJORvb
LTFoDmJSP27IR38wCGZ26FZK6VhKXKSsAooLp3QC8QOWjOala5mAQmFvV2LOHzKPoLeloTrFWjY8
VvcmvU7siFLdKHBif93SSkz5EyQO91GTQqiG00bfEpjODJMlhfDzWddHEeH/i5i/a0uvlBhCpIFT
ZRLCrHfPi/szoIUqL8u3MpJcDx4F9O7PjAnZ2ujqG0Hhm3Bp7/2+ewvptaphLZMOGMDTlVfUl7bE
13jEOPYPi67FSgv5OHbOu9GbpFdWe9u5g3n4VZNaD7v/RrTw3SwWGmx8efCU3o/RwFUoBx2ASi6a
e1bh3O4NSgk6OrukHztcCtkjm55fIa1eDsEnQ8NRwKbvq6L3qyudFDWMxGHycPWQct5KaQWbTheG
yUEdYeTAzziiu7rzyZx/2i7gBcIlG/tgSwvvyiJAgQR1HvUcY9+Ok+pF1U4N3M1TJhzzSy0BazBd
W7uiJLNKcSxdyWp+hI8tdokK40tvpkcng4CEuJMdXgpuLMUDfeIdQ9tzl0zPLNv5wUgxzCkS4cgg
Co+sXN+WjsxqOePunOixaJhaytRwzpJd4QCztU4MiOoUBG/xyZ22IyQ3EjNRNWJB9maPGMQfk+OG
v1d9H2zNnst3DtWzkgz54riZN2U/frfWcxiV26xrmNgxufaZelxUZn4vjSg4Evz4kk42AhRMcWsT
9DQuy11qJHcVhxW6C71ljzf1Hai4QH9v78rOmXcqxMZjjPO6c5xblZHx749QkCBTiFfUiYXcpXa9
rx4GmZgH65eB2evYZZG7scTEfj5pBuQ5jmnoOuey0790jdZVpuPOmocBQrY5RESvHQx8upBB6L+W
ZTDsUGzN45HzbAZmS4DA8kzWFpdR/APkBY8R6BXAaHbzTIauAK6n1nfrB98a2GJMFOekRFeS82jA
YIXNzvO/ZUZgXeli3eREgnKGcu843/1U7H/3VA++jm3iQULywMZ9Qzx8RP8Sz4pAJ1KIjSSDf1eA
dMwF2Ec/4PLoIomHQNTvee+7O8dwoGmIcmwrwe7tJwBq8gzcssEHwEl4HAqSgUl5cSav2bqS4jNV
+Hej0dorj7BDAiGxtBnZ2fDPQ0PpabEQjYtu0lgeXahDcEk5C/HZgro6HUU5ms6anTvJV5n3ih/S
3xTcaAYdY6lEtpu6uH2sIusYkbu+NescmX308g1r4RmLLUgMzcc3r7UOKipfSGoOd0TF7G3czedq
RrmNk+8soPSELeFjArwuLH96MMmAixc7ILJpau9GR1GdtNBWYSxl8dqVJCWa0yWl+/BmSRYUGYQ/
i9Tg+7fZRpYt9Hn8w0jBAQemPFvPbd01BpkXodLXgha2nSqTMzER7PsSEKQAhJudb32TXAbCGxD7
SChi+Ggd3GSYN/GAj1S5MtiJuT/LKaL9JgzZQ2IXWiXxu4FH6R47JgXXprMLhqZHRpXFnon1e+z3
1dXyo9cBLxd2AX9FiO9MsaSM164lk00njEd3UWAYkUk4evMYj0nPsE2N3xyhliuRvY9D5ZanqeNH
teLQQhSCprCkLuFTyfJSGdhUKOo6T5mkSWJqin0dLJsqXYCqKCP8FtfWhQWNA2RrJ6e5vi+rJd8S
1WcdjCZUZ4/8DKVjtyEn1B6eWN3i6ijCMuNOioeypMM0T90PMNbkCHO87e2ufXepbtGJG+bGnvn7
lfN410cqvhH0fxVRjXjnEqul3OoHa433tvhag33Ou2E6EyxYbksRPA0lA34h27dsyX8ONmEW1FVw
0M6CwyKXnYd/jLjqmJw3YHnT/6UqNDnH876lsQhWoCLXMTDrE/F93TLsY5vy5NkxMrQCB0VoXs51
DytuDI/QV4Qx5sEN3nPY2MGU7tk3Fyec+pu86LMroVoX0hWDE7dqwU5kvpo6qIsga+PZ5AlNQkX3
jr8l2zmNWe4JYsbzJ2ebB5baSEoXAW5oAQXUjikNyGzKEGqqIty6DDgCteSO4ShjyTrOqSsuUzvu
GRTvQ66qY7uwBg543q9enh+aoT02kDQ19RVkPQL2TEnI7uT9K841q+p3M8j7q9AvZrP5kITfWFR8
1HTMDyKj2JMnbV1gQPKcNl6L1rDWDDuRbYi1Z1iKPbgKxLRe6gKHkZV+zzBCkd9d6XUpJ1Zc9rCI
AZiKncUtcSCo5OHC3dI0zT2/Q/wWta89KGL3fWa4CYaKYt36zXPEaP0xpbYvtjnXtX6xryo2EiK2
om2bcW6mILg71F6U3ZxiP3s+SdEMk1cYFGjXZitimqRoDRRvF/NknERRXSynXtYt86FzVvkfcUT+
nxXrv3GW1+eGttQWu0FEtY4jyBEXEZemb9YWWGf+yXYoIEu1cTZmJqlIbnkwltRi0VzEG+r1sO1s
t9vYhtHvuo6nikNnOnOPdceQBcfvySyb4beAKrD8w6DK+JtTTNbeKxJNcyzssSq822E4UG7mDrC7
C6HjicM+W4RjvetF3W6yUv1MpR0d7BquD/Z2NxbzIWFS2vTueMnHK2e++UzCvHzQlwzBUO7DNDyO
DWmyzZK1G8OjxsWD3dqSVX8KuNjWTp9g4hA4euchf+xtMiBidrewXNFl8tnqiwl0FxWBgRRF5nNW
JatY+jvmQeV9W6abTKoH/EfqHuStunV0ni1W7x6YHzyDaD1ntIHAhNXkllokXTixPx2snMGEG6QQ
3XkXbEkUhf3jZ9t7HkC76j2fS6D+QYBxdp48GiDGhA9zbYG7PM62dSnELfC+F5Dpm7AW+QHbB8Ym
FD0ij+9mFD5XS32dFv1SLf9l6IBSC4K0rhkA9IsFU1o627pmKSCS8mThp660pDigLZI+tra02Lig
OkaYngctQ7pakAzK48TWxUCnLAn1y8rhw6vU0dBCZj+HFwC8Tyzzh6Z5bazgh49vBQPuvhfiiHvm
R4guGqOPusl7gFo6o5ouA8eN1zZwKWz8GBL3aJDCOKGzJm5wYW96M7T+ig6L5+pGisChjc1N5JPI
0aHY2mwiesh4CRbRzmpHns++Q+FtUHqNhbmHgRsCBdhFCTa0JGxqcdhEJbZQix1UY1vLx9L3f7jo
yTLq7iZV0468gbgd4l2N8ixRoFlpO4JEPgctTTOefQsVZFePzTYmRSlrxr3oaJ/GaBKtyt661Bu8
Vq/6g0SdvaC4Haa5OnXp+Ng44Z3UMnmJXl6hm6MykFGipfQETd1CW8/R2KtZnriyf/do7xhcyL0g
31WL8sQdrwdU+joHtF+cnWzrp66K3sb2IQrIKUTbh59yCbM1UPwXlP8GAsBz7pUGAvQ3bCAELEiB
CWJg4t9djRCksAQNTIH+vhyoV5mlLiPMAYAs1TjOk2Y+IRnKHUqY2NJhDbU4amQBdsGAYShGWq2o
KNFPkIsHOTricvHm5OwnybGqSLeNo3I918lhZhjK0eMY2RMguEYnFhgKF5ZigakoNFxB03fyBVtA
XQyToKrcep+gMUaojKkHYWg+VDu8GOsebsPXAAfI4m6G6DAgOxb53YHzgP+FgC0wDCePZBN/V850
NdhdJ/AhMZyIAy9Sq+qHPZv3gxBguGxYwEqkBkwEpEkJcUKbkE3OgfiGcnfxYFJSqz8Ww1OhSRW2
OGzot1IjLCMsS235W7fMn10Yl/hWa+BlgXwxNAJjaBjGKI+cyPJ1xAiN/S3ATKLRGTftdsT7GxA1
KuRKqQXbQxObc+e7zUpB/RUnlz2lr6EcTnpnJ7LAdCg4BdoxHgcIHgOSp+kFfdHmipL5bQ/pE0P8
1JA/JP0+klTGgwETVMj5WeIdxt168rJ+l3ZYenr3OpadTj27mZRXQ20WJMMah0421wb6yOIY5kEj
eVBJjAbeBigl2qkJ4XSREB37BHn+3sMzpeXK13iTD+eUus6jB/ek4J+4Ca2HQX2acFEOfFQAJ5XC
S/Gb3jms0pOrizaK77MPzQRf5cJZZdNzC3XVAKspJU7R8tKZat/CZrG/WzmwWrVmtmC3AhguA5Yr
gekKYLuqnittsLC0UkBbhDwCrKl5Udy3cEsRgbZRmUmG1PP7ADemb5klHJmCJ1NwZZ6MP8xu40Gb
pVBnVAttSTd6Kmi3nMfqB6I7sBV456CemanHWX4LYNhMP4TR5rhVFEdJ/AGCoz4wEoSnflswcJ5m
4ZpVABnnQ8hF3OAYiG4ryLkWgq7TKN0CUzfA1pkwdgGsXdTNp9InbDTESAuLl1JF4o0/Iwg9U6N6
+mKJ3PS9guHrJJu32LkWxH5iIPrmhuQNgPzZsH8tDODURBenoldXw4HTGLSrRQODM+RgpRFCa/4t
NFLowxaWGjLMoA0hlTa1b33roBALTSNCJU5sJsra/TZCK3JPI5xhuGIR29b5ew/TWPI3CYPsqa/i
LbWkd7OGH0MoyB4a0oCKLNz+iRtGtIoMi3SWaRvAT+KlvvfgKYsi3iu7OZhwlikHCxvuknDppxQO
M4XHjMR86eEzYzhNt7+fkFWpmqxhOP2UI5FAwMmTgz802zhrmCFAfRrOd//KoPEmNRDKcAwjiIZE
5+Q10dBorfHRDI60hSeFlrwlGjDlwEvT9uSuZnZLDQyqpWFUByq14e5aaEzVhVeF9/9FotRrrUHW
SIK00ijEjGR8mDXs2kC9tiybUHD1BTnk1Jj2rrL816Xmqp5rqhgSc9dC0FaQtF3wUMPVZvB/ZCZj
KtQtOgz1MwjcxXHoVcFTOJuPY8DQyW52ide+BVP10GiE12W+rzTUSyhAzZQd0NeA+I2MAxO5hRMx
Nw6mEyYoD5gEkDBJ6t8Z3z8QbrLAEJdJfiu64ujBFlvwhaUOqnOLNQWeWyvjaDSRKZC9OJDJJYQy
Rue7HoF/hlxOIZgxrj+nEM1ODdrczJdao84jxAChVWkClMCRCB56hosu9EavCXGYcwwkFgADzsqD
oxakdTLOobhrbUNZN0X3DaJ8mkgun5xH1x7vW5jsuLgZENoppLbg9GdCbs8Q3C0kd29/s+C6K/hu
xTViw3sThnFK4/abOaTP4BQw4dCamwFGnNHjlR5VnvbQ452myKHJgUEBDuEjsRmSro/JxHtwNX6u
v1ZpzncxU4pSA+pdYjwIb1P41S80gm1qf134VH0d2DjxVwFzH+HdTU60Udj/VnDwJTx8tlRbEcxv
mTU+DPx2PQsFoO4khq2EpocOUatZWAQ1Lm9tU9LbsGyheNniDAjAAPmU/M5s8XWgRkSE2nSn/16I
uu+DN7wGovteqPzaEWsEL7DvtacM8l9bAIjCFqzH7aWckeij3wlegQ7PAAbphNBnbSPATxBqY4Gj
LQahNhuwRyRO1d7E2oZANMEWcI4dPQ6FyPCfSpRyskdOUlsYUm1mMHA1dO0TKpCrrQ45yIvQ5geB
CyL7skMkO8Ukm8gmjBKutkyU2jzR4qLgHRFltTsGKrpSpr+E2nARaOsFB3TgBlwi442TKxsmrPbS
nx/y5ejj3CBundsVXo5Wmzr8qt6T8Lt1cXuYuD46bf+Y8IHM+EEy7QvpP6MGm0g7vObaNmJrA0mD
k2TUlhIUtJjjBDYTIpDObchcoZf09rWc6jd+FGxQZq89djQLnPG+UsOl4lo+5S4H9AyLpZ8M8uQg
dRpFYl6YOrOrwzUzNt7B1z6aCkNNpZ01wMa/c+21iTHdKO2+6bUPZ+H+6WlnjotFx9FenU67dgJA
cohWTSJzhN9l2t0TaJ9Prx0/E9YfTgAruRm0HyjQziBLqadJe4VG7RpysQ/12kek4uiZE8GPRTuM
Gu01wp31iPhPvqv2IdnakSS0N8nCpJRiVgoRxPYj9iUPG5MisxCjqvHaaIcTjMnzguXJwfqEIE6q
t3ZD2doXFXc4pFLtlQJQhIkXFvtmjFQJPJKlnVWeNg9loyKUNw82Jhmhogrp1C0nQppoCHa8b65h
s/3hqEdrWrwKtavLaR5xP/SUvKTdBsqqXUX0nhTaLNYqzlNSUAZa1G20GmSwbxrFI5TMO8bs3RWj
qh9sAlxnrbafVflPRIaPdrxCkq5pD3hptVkNruJQ+vwJMbGZ2s5GjQIn5L2tbW4EHrIT0hoOGZl8
LG44hgbZ2tcGuahKP2JtmZvxzrnaRNdpO12mjXUpDjtbW+0iw9x22nyXftnwtCEv0Na8MA2/uyPb
0yghV95QLS3vPmfOiUvJBmhaVR6W0WGgPNmdohUhbsXZrbKnvM8/8TEdakiwHUxZwpXasajhAMUJ
SXQPy90bKfacACqyW+wXA/dkpW2UCX5Kpa/ktkUW6SQJf7NFX2deSfhj2a2myGO4UdIh2FJ6os2a
rbZthixPRR9vOKkSCqcrHygYs58nq3qN6Wtx7lscoD5O0BpHaGZxybraJKrC8Z1ykF+Ls/fwkHra
TFppW+niUGObf0IeU4NBToO2n87aiJpN5WutrakGHtUer2qNZ5Ul7mJqE6ul7axOO6pVpKgmsqi9
sX9a+0A493BUPwq8sFg28fxqe6zEJ5uFCv6+gr3qSILWVtqothZc1EQzW/YvXR3G44PxtsaBi8ER
N24uqZyEVDFx6Tq4dUl0pZEkOxS4eCdEB8cwMJL7z+Sqv4e4fWNcvwvuXwcXMJUgL6G2BQvDOrJk
066AY3jU1mEEQwKn8BLjKeZYhXSFy9jDbZxp2/GoDcgmTmQLR7LEmTziUB5xKpsjPPncPEWp/UO0
8yXVlma6tX+akwtXNL7apIUBwICkqBcTLzT9wT+N6s3+skiz8iptmnZ4JjOSBkbUhmquxhh/Nb/s
ytKG6wbntcuqmGordoon28ebrfBou3i1GYKsYrzbiFxvHtPC1eJNn3HcPiRM/Ub5iIZC5FO4M42W
vuWlfYqm/FkU/c2iIhsnOXBVfna1fXzER86EeeCUSMQI8+qS8FqcP4Z3mrX9PPPaI8PpXx6+9GyK
iByfNn4CeheMHc8EcWlwskfs79cO3vYxG/fTQH8IAZscI44THvgcL7wbdt9M0711Rttv4yJ/oiU0
89Jfc/kZpQw0SvaNTsc4HY+9X1gXI/C2wsZgrk34RJddWysI+EXmA30VH3BOmApmnxpbMpNqbeb3
BvmkElKQ/PrDnjhqBebCPibnolsmfXFeopGqS1CMc2BaBC3X9SfNPqcZTbElTcCp4oek89+DIXgJ
wTyWr9iBKsE/OLIZadWWHqR7qSMKirZ7jRokxZT4nBcqOG6pDjQI2hh/Zq5bQarPnMwDayrv6cHZ
JlaHKutQPdpZeL8DGjJgbDCieSreEGZJJZV+QYnu+MdrX28a+s3/8L7/8OZ/+LSvz/jj6yVqn802
0lOhe5O8pyStLBrXeQjbZvBJuCnKE/XN5alEK0BiXh7LNISnzWV5EvrF12v/fPFfeN+EeILHhLEI
aRzZsRui6jTHi7cBC8jJc9NxjcRM//Hi683A97ujv7xAhQ3dmRbU6kSfJV9ATj7ZlzEeHDOs84VC
Bptzif5xnQkLuXZplae68ENcLvrVpbNuMPzTLpQJN2XYzuL09YKGxL+/pkIuVgII7Dzo9mYN5+/2
/LxfP+Yfr2b6u3y9Xc/Eho6MLPy6xcveuO1piqqWKMnxzxdf7/t68+sffBkN/N3/8c9Kv+bnlCKz
XozrypGVycySd9blqzMNHYpmUp9Q0OpT5wgWNnOEMMjiBjNJ3Zy+Xvvni6/3FUZjHIP+h6yH+9AY
f+U51ZteS/F1KLM7GTGO8+3kx4J8c7X9jIyAjqjxZKRgwTlkJNKsCoZvucktTipmVWL8zAg745TK
C8m5J1dVc66ted4EAV3nC7dJ26X1oZjadp1lVniMZHkDWJxPrTMfrJb8CW8erlk70Uzt+tOaXor3
ya1hmFgEOS3DfbtvJmbV08AhIF3c6upjeF0LNZAxWdFWE3kUk2S/TcKi7Ek6p6AfZ1JslkeZjviV
nbA7x1V0ghP90aZxcxjKkGZs1HQ1lleFo/3aOeQFhJN3RmXAUdH628odjn4zhASaWnwbQW2MQTTt
itCelLBMj5iGyGepkgYE4kzTYUGMvpML82iM5oM9Wuo6uO3FIifqtABV1YJmC/bhqxdaNfKLSQlI
VHb2dRC2fZ27iGe/PUG5ebfFrn/7RZZs+ZT+SkvapiidS5skni5qvU+6SR6B6cO7TOioDrrVjOm7
FTBGkbX4VKIrcMSyf18QX3qCnXz+n8qJiM1q5lHNAsa/ccudOlAf49RS/WhX5Q20FDN18rvq6QQb
2oVeEaaLgGLZtvP4q7gqZItrEjyQZUWJdc0vrqbxjLo0XdwlajdxnSOpMG4rIdh2g0UeHudzUEcm
0hdmpCRolI8ianxGWc18R4iHNH/bjAgWJDYckIG9KsVC9k1bYwlkYWKrio8z04Zs5gDUttc68bGY
wVQRhMtgvkv0T4L2ZKDOsb2xTJowQl/2+0kXjlT91BEAV7SsREF+zQbxjfXOPDCme2YDQsgNf0QU
JUgTBJUCTY6PikuuLJIP7e3X+/74569/ITiGqte+4oE5LwlWNjtfESb2ZgfyV+8td1VB8QZRS0/U
wjNCa69gt6fUCF+maa2M6cNr7E+zT5/nIrpkBSFF5MyMk/WcdNDjnWO9kgbaAJjX331BwbS1MJVt
lsdxGfpzkdsbxzDv3I6douWNdxUCzAFnZNPkp9pO7lTJPi9tdn1MwkZit0Tw0gqVmIO7rvzhzanE
Ycg6tclNUVMRRwlmTP+DF7JPpQTisYnyaV0lsbMuJbl5jjU8B6xVxiQfxiRCTxrn+8ZS4NzixPF2
ZU/kvMrOfSVq+SJnQmoMh20qB0/TU/dWATpjtaf8gLTNtmQKtqFL/NuYKgLo7fpW+JcOGXXA1RlQ
jd5myVOdhBuKctnl+6SJ2GXWrRh+/xwbNmF+YX7va3qqCA8nLcEeNoZ1lpLajnCxf7uc7XBzOgXx
bNNjmHDnn0kvS90IiwV7B8u7DylFWAdusjNENZ1HIND/zd6Z9LiNtFv6rzR63fzAMUgueqN5SuVk
Z9reEOm0HZzn4PTr+yGzquQqfPfiXqA3DfRGoCiKmigy4n3Pec56yLovSlhP9vSEiwEtUC0flGam
l9hHs4FeElNCsio7YjSiCA+edgWGgO6xnxmjFZzYTnsNSjqvZpjT28VgVTvTWxDwd0o6BKiGDS/3
yXGunPHBQeZUh93880jOmDZalwr36RYg+iOA1yOgpHfbeOi7EMOBR88CJtS3HMVHUohxN7ozFGL4
mZeFf6zpkDxoQ+huSkVLTTfNM0YXS8jyMEkoRQ7zPDQg8f006fYm6/ka0pGAEfOix4woG/OoaIQN
uaFWTeuv+iIv14i++UGZ5FiRwUFZkPFQ6hMc3h4wwtllFLeJGj3HyZ1AIxsImrKy6ifx0N9dogdW
il6lrixqkrH/DM5yOISOCSYnd4xzJd+60DBflUPBxWlOmetinFQDIOKEuGLtWjE+KwsUKHZd/Ugr
g9N0d8Kp+MswOO+D4WWAmD74DM46s2NmLNGKafhz3EBf1QUTaC1MwFFxBQ6bCYdKu2os/Tw6tOxM
N4KlXKM6rgcqESCl3mKvpVJPEMoqcJiW+XTI5Q+vEfmZVHikakx+Vvg3ivuBcsLKHL2DC1z2wGw3
B+FdfkYx9b2z45+x+mHZ2Cs7cww2YpIHzrv2Q8aXRbT2yoSRvhuY8dMPGD57ZTRuUn90qZ217e5N
d3K1qygvt8ImKbHyi3XbDvdGOKhtJWg+wggtN0li4RZ+CzVr2mFgomar7ktpOF8Dx/hZhdM9DmaT
HOHa28ZwhHM69Ks69PXt1Ov8t1tqhcJk2EzRAyOTpKOpNIJ+Asz2VoliPLSBoAUN4uOJo0vI6jFl
6rnVTJIdCdMyt7U7zrTrd7ODia2l0ydtgp1LAvIJdfnVKdpoL3XjOXQYM5tkQa/R9nRrlyTdsLUZ
v6X5z0FL+lUTj0yHObNR0hV3sYNEpyCoyLNJ0SlRvvkplbGmtumdof2CDYvcvv6mRt3fi7J+pCzr
HyzPuI9oStVO+JQmQbSy6FRsfV0+0bM+UBnyrtLVJEd0qR/jsJwwfKrs4JMBvfUcjeCstCA3AySl
Zalfoppesj7v2Lc4OcK8qGCMX1J1DzHyhxy6TxXaAwZq9abr9WBbB5AZ4uCBKou3q2RF9ZmYM842
9r5jbLwKpPG91gaoDMY8W6jEz4IK8IpBKShRyGuD7v+AMh2vOwWmO0n094C0OxQq5cHObW8VtXMm
Zkp5ImBKHQEC2MHdT/hk67olImv0jOCsyZ954yKv8xJrQ2PMPAMfKHfAgcGDhJp3B6/WuxtTbWP0
cDX1KYDWn0XJgWSIkVaxpR10tyHCDbTsqs31HoYytZqSH9FtiLOm5BrL7kr1Jd07Cp2O3tfBtqqS
74RSaeAOAwFqBilXN5VpvsugR2zclnefaFGM9ECSR1W8DvBczx9r5tVTPc8Cwk8Yead1riu1Jjoa
20VdcamSZTPsVF29ftxFc7KvbaM/kGdt75hk01ycB3+jpGMBPGFZEhSRDyT1bEcnDE5R6iPhXBYn
zIBAtyXJSLnxkk+YaZb1yw2p9cUuztUX7rUHvQ/RaOjpuZFII8J5KfKYurSZdRypp/IXzI8YXvJz
2TTFJiKgibCuial9K0TFSUWUW1ON9sp16Au7w/RtzMKc01aVnzm5nyEZxVt+oEvJpz/X802lYU8D
dfW6rEpCL1ijLAHwhCEuOfZNFh0rjGCiMf2DJ5ud6ZrNebnp+gCefgmUxvXVAVsYHuAai1+Qx/qp
T21nlVIGQdwP5ld2MeBUZy/5xWeYBTKsnA3I4O5hrMjynHYKYbxkiKE4BXJcZ98NWc8I7+SgIjAr
BDhuy4yMY7uamb160pyRO+obVSMVyCIOH0dHiRfJITpbsoh4j/E701aOB1Sk557pyRoWR7WOa2+V
GgMFE+HSnrJHQkKNsjy3ukLRUZp7w7JmZ5hPKkBX6tWG6oJP5VFVZ0gz3r5o5aXFM0JgjazPuQNK
22jkfHaRNEKWlTDEweoriuCRnzNzd+utl2N7dMfwnHg2tZ3lBSMqboAqcSQUZJDwJciBhoFqortK
+upYR/pmee8x5afzstSSurNRMYOoZqzviSGNHuuOf5pRv5tSn44+Pd/UjCBJdO4RSPaw06seVjEo
5apkPKNN6r7NeAMRwWAmLfgNBJZLmTeQtPROzJftb5WgAtZUToIiheHcaIo3vugduabpHW3tcgNY
t0AnJDUHpZRHNUlgsDIC2cCd6gekEv0mquER2Y/2U9Az1hv9ah+F4pvVNS9xhhBaI2QhK5FcdhOB
wWZDwRws0a9F4/9/2+hwF73D6yl+tX+3Nix2hZvv4f8hO4Rp0RH+z+wQ15/d24+/uSH+eMofbgjD
sP+lk9XjYj7A04D74S83BLaJv+wPNuE9umcJ37YdT9ddz7jZIRwecgRrPdskdtoQ/x0/hOHY7t/9
ENggXPwXJt5uyxem6+A+/93dzUV76PK6tO7COZyyq50tCib6N1R3UB8oUgw0IsnjTF+V4ZtSE0aD
hOyVukKqNZn154ATIDgRIrTJoN7nLV0KZOKlVhcMdIxp3daQU+ldoNkxKLyF3S6EwLBVqjHWPd1M
OMHFsdMmUhBRpGD0/lxnZAr6MWdA3yA/mF7j3vBOWKCbuw5zl1k47maqyxE4dxTbeDdOjRV6hzpu
ny01VEiKbdRa0qCXhhKVMoNc633ngrvujnqr6Semk8XOUAPNQll/ciz1UjO9ZjoHqzwfrr4XNBRK
+npjzUBeXYspOtnVfegy6x6dOt1Ch3xn8gTzOoBNi7THIOjepviksgfNY9pihLM8U3lnJVCdUV58
1Gx6dKDiN7mpv1LY3cXGRNRQCjNcll+LonmI9PEOZxN08a6iU573J5TnDF9rSelQn8hbpAga4egz
wJQDXWxAhRhPvuz61fIM6P9I2gXZ56aXk9npKH8DyCkjXWDuDw6o3gis6NZB8uBMUblviwxLwM7o
kc5mqbkjepYvu/ylFN7pgr5M2DLtY+q+m6w82Pn2D6HRzmi4iqWhJZhM+cE1KtbCOE9j49xji5in
Q/d21Sq88COJTn7/y216SjpZddAIR5BxREcr5yQG2gt1OEBR4k2ZtuYpCcCBDYcJXYWTU59GTjqt
HCKPw94kr8RW/rrQyeWw2x2YN+COXnfqVBbvI5epgdXq4WxfUZtOMx7KuqdlPKL59mr/jjAcHUQV
soZU+g5tl1PwIJHc36VM1zbzd4NLT/vUBpsyNaB4FqRvp33H/8Ab1V4i/ig3rpmmDyVJagED4Iv7
7JkJYQMNg0uhfjk1JsrKKL7nMJf3TJg66Og+eZpeSD221F+l3TDf8DBd5ElwnnS/OJZAolYaEs+O
ufDVQkzfz5c8CyFGMfXWa1LCSJTuIYJydkYjhWXft/AJxWD8ApsganyBkMrkZx9Z+9qvLA5bqDsb
/KNX5MrNPmwIRwmMobtj/oLmUPn7MIJR02nJsKEgkR50C5Nwj6U/aGpm7Xl38ARTLdmnFFs6mWDR
yF+LKG4uXkH0TGN9stJQfa1U/pyiV9d1rdsUXeoQmjpAmkdh0vXApQ0NO0dIl6mPSAIYDVINkRtB
+GHI8abB+Tf6BvALVWwETZxDvABBhqYdE9vSr3WkoLZNmrvzouzVdBG6ZiYS/7JA6uC6sbNPg9Ai
+cu7hLaZHebTVQ78F1mtlJP2VU+Nuxba7M9KlcUFaN5l8opul8BRWIVGEALB5zsYzRBxrtYWd5Hm
6fswKL6aThmcZRUN235oIOc1CfR5r8UYMNJWpi+a3qOEaQ707YNjVNrpnZUyyVE5dXtZN93GabWO
zmxjIokv5gldaG6AJgE87kj7IvLNQLrjB5h2ENK7QfCCszX+pCBYFRXR7p0Z4SXIhIddSNs3spmw
WV9bXLkUWkeqA3PcYhFnF1y84uMmjeO7HG9L487oCX5yTdAdMPq2vfet4WcT5c5zIiOKAXFLIPXY
nVU+bBynLZGuiG80q+y9J7Mz5/5iHdtBvdYMn3kEEIjTcmPNSyps+rn6zuJyf1nKLUG5OvDUn48T
SV7zfXF/efx292PLZaVLw4cCzbzlb4vLQ4NDuaMZDMLi2cWyybL+H3tUCGFPVmJ+9t5Mj8q3IuTs
5ON+oAhQij8XtYLF5f6ytGy03Nyek7gcEZT+2dBrcOuubg/dnnNbtzx7ecClZggk2CGV0U3pNC8r
//070Jb3tWzw8XLLXn5b/Hja8iofi5Yfn/m7p/vbm/9t17c39m8/68eW//icy3OGOijWg8u08rbf
23ZoL5/p0Oa7f77Uxwe8ffTbU5alf26+rPzt0y0v/ds7vT3945m/7X75ClzZkEdye4dQMMyN06AO
qU1t7unPv/VyY4uq0Wnh/PWDL09aHrp9R6VvH8vUgY5iDF+l05kfT/jYarAFMQkdZRGqEwJIKl1x
M3DIns+NdSGhmSKcoFYzlI+ZZhQnd6TtFOPfmYiG9zhclrW3h9raTPci0E7/WL/cdeYnL3u4Pfqx
Fyai7Ou3PQa00QkdbU5DxQQJxQzZJDU0do98i2VRq3AjftwfI8obIQKHzW8raW50x6R4/dhkeWB5
XhCOBvWI/h7Sus95QMN4KoljNLCmTJz6w2STev65SjCMjE1anZal2vZoMSmLPvNsSjczYFLTNcIE
vr/9RcvlVFCaVyr+c1ZacYY+y+Uq4TdjDDyLZH04ON1Pt/nJmRw3Yj5+S7WS1pvh0i+b5ptxbsIt
N0LNXb9/c/e23fI0fo2Scit9bNeF/TOUZzTF7hFEO6Xv4Xse+vWurpuMwsxEudu2+q8Bbcwi4DIf
iQY/gcnxJKISIffcaFzuQuhZ26LND2O/hxMtTl6qxEn36WT7btysg4FShvorHAXFDGO0AvAYSIFO
HuwCv/CoaMS6aUfLiaXlLlQyY995xVEbRHhebnpyWej/czWHwgCjnitwfm5SFAYM3bzNrW/qTtbK
7AOqH+OEz+mvGxVpv0qD+Fe8LUBugQ1EezGIBzQU0Xm0QJ4gZwQGWnobkQbaIR1odcLSODJfdSnK
aA4ZZaIAwD8x2IRXWm8q07BOLiFBJ01qNKn7WKdmaFanuCafRQfEuRJd9dUoxV3NiITLGd9bPDxl
hj0eQ+Ts5pZmpUM/Z07ACEVw1C0iOCfj5GuhQVjk2bV74u4Mj6Gfw5l8adguS71woGVaBQVk1qOg
Cykj6MU2Z95yyqSaxZbaH0s+CKE9c4K7bo6qWX4DjuyqhQpTkUCRwqZevn93/hH61iNVPX1aGsf0
yMuTi7l6rlJaB72Ca7O8h7Fpi1PiOvQP+nlxuU8qL0MDhnlKq/7oaTtVgNrF8Gs6ypEF5pVr7Eef
+NYxlmPo4TzN7Guv5cbOBfr1R5OZdPJoWuvm2B3i0Cd2iWPvdgAuS/9YN5LAtQkHScNlPhv6boEQ
VO4aRoHpCiVIeTLnj/TbfQFiHO0awpc8mk8uYm6Yf3ycpTs+3ywf2S8JRMmmnqDU+Zi6teezaeSv
+fE7zI94AT5EOB264+AAnj/wsnS7WdbRnDARp1lfFmFAiBTgQx1AbhAFeW9WCywrh7rs0Ow0MFPn
o2c5hJal283yHSx3uZowXI3tw63XLYFgnZabpfW9LI2p/rWXMkXMqT+Qv0PN0XM4c30sWvbg07B2
bFBWqjqZtcYBvRzV880/7gIzwmAqg/2tPX/ryY9ayHBn7sGDrKnQQFcnr7cGYkt782erE2lEAFx7
Wm7CsCm3A9xCqj34am2bWjrB3GWU2AivOZ6W72+Jc1qWlnW3u8S0nhqzJrbMscWebtGuS3IOo8ky
N2Pv1tgSUewPZVxu4t6sAII6RrMfueYtH8jmL+0QfYnaqGtWecMkEOe1CeZYG03+WfVwMjV0QTaV
7llMTYbexuxccYpGxGnTSCQHbPv0PJA4KqP4U9+30VaSaLs1auQry5tViSendTCf0D1TUG7m8Pj4
F2gYj2ByrdKpaTf9bAlXcwSjHLXDcnQgascbG6afbnqJZel2MLjgf042no2cTIm5EEmOew01+A1d
moWkJUfiM99QkMdo2hK1U4CNw3TFVc3vo1OKWVn6/kkwtD5EerjrQvWiSp+UoBr3epXSUqhohM+O
WucSqXTYQ86Kz0Du1N5tyke03jUR3i4poBG+P8exSYWsFDpTfSbZe5xBOrfIt81kLrgEhMINaQSm
YkIAdDWZBTCtzanMDnSNQv183wgKZGMJl1of/8Apz/WObqtXrTFPNTjqGGAPy9gYVQCJttqLNWN9
zO6aZna3dRv/wYvhyHh1/akXKBhdmrXL3u2C1XRHvM3yOjDxrXWlX7Ics6iLFS4bwrXRtox0CPXL
GrwJ9XydhxRa0tEttF3UGpfS0On8LeuWR0k8HFBhtp9CxbkG59HnAOYDDhNZnBv7+2RrRGs10jgT
A+JG7G7IURthNP/saOg0ZZYjdE5beHUI2LbLG8u9uNnThLwUfnFfUxfYQqNlFE4KKjsNq+4LtV6Q
An27DSREmA7zDr4mQm3mM+Vyk2vElIJH/2k3/Bc9lAxToz97QRUdsGMWbXtK55tlSY1Jewp8A0iv
rcQRAKjrDfBvwlCt0XoiBqxTkoeWDfj3HhPxBtYQw2OMLpIcBuS3qEexh9ISmj8bjQr6K1SpV5WY
T7rzTZchSiKUOKWBzWlmnF6LsX6RZL0w2Z7mCASDr0ckL20oZlcxEmzLjVD7tbm3sUp37bVcHZZv
Jxvn864dmcTVa1isMvilROZyIl2WvEWYdFvpz4/AcT5nmh7ul/XmfJZdlm43y2bi9tzl/rLXJMrD
fWnwA84v9Nt2y6JuCpTzQvz6eO6yLoPkG+XwyXOYFTpRNaSeVpuemv3GxlmMnTl+zrNkuvMnI4Fm
H0yHuH+Ka7RAFp1RhKdzCQ1GmTWrTuWcmDP632Wf4aAYTaJCezzFQwcmfOoIBZ1IPBtE+Uog8J7E
zS0lC3tL6AVy4lwi8ragaxAQcu6ztH4PBoiRfel/K7LAWxUjNaWgq9y13ah+zg6uqYsnwwkWHKkQ
ZvhuzPQtCxm65cEhk31wj+q3RqaOIzhPovHNraPLNBTis0nt60CJSe2MzulwBJ+Xx3sr7ZE99yiT
gjp4rgz1WQzT8GbjAl5HUGDASpfNNW+wL80ll7fQJMaQcIyLnCXUZYM5skWBu10ebNAhDqCwGz/B
P0900jGWaAbqcLoue+Vb41CPHPsO7Fx/71AXpjPAyxEV8zWM7ey5L3GkOHaALX2mfumKcX2B1jzC
GPi1MgZ3l+eOOlSI04FvhsflQ4wt/qGCjJZL2VRgs3ODPwTj9QdP0FpoSK1bkXIWPIJkNM6AMgkY
nz8KXNrN5IvkS6bV094dWjJvgeJhU6LgOL8rNYYDgDlhnntYoI9O4s1C6/nbgYNE3zOyHjo5Gpfc
mmHI8y5H1z50iBVexjxu8S0W/i5p2v5rFpYfzwwLwihbbI+nxnFxJHXDt2WP+hwel8lguDfHzLqb
RNsj8ualjLC4eqleYTQLi2Mz1NnOgMz35vQfP7BdcThFdSOONHvVpyiZnpYd9iVGmc7x2ivtcyIO
C0wDy1t0vPyzqYcN08Ik3YIASU6GEw8fP6COKDQ0+28T4N0diTTBwdRd5/OEqmTZK0ITUL7zIaaI
DL9fDrtlrzjm36lGm0+2jr8y9BJMCfPbz+cUAdMtXqJCrI2MbtNYoT8nWsh/jCUFVn+08vecQEob
v//r4OG2YKIsTzKuh0cJg/9jCyXzoyO0+IsW2WicocadaMcnj43m4KnTs+I9Gux94ETjFxXl/ja0
qomhGtVR/EQH3+JAW14pG7FqAkr4ymjL3MbS8k6GHzQPY+tR2pz34yC6iOEJfE0dKmGa62SMH/Lw
oYYftV62kFmxkTB+vja+W26TMutBRRvGPWXijLRMPk+NoqEpxvabHE1+7gDIpOtl1b0ehPXHPsSM
+G8dDyQ9+v8BnfclL6hDk6fefWyhOpRE09S8gRK0NnFqtxfiePWrEwCuW15l4Bzgx94b4ngiugfN
ujQiLK+gzp2PXfjdzMtJL8sGekliBD776K5t52jGWsFFmz+w26/KeHS/d0pkXNNppyceIV+TMGJK
+E36juJk3o7gaNRjdm/dWTiu7lJea5PUvfGduubH+6l0b62gc18DrQ4uUdSqDT7f9HumnZc9GATZ
oPQo2mvZ1RDMAlzTwZSab539umzQjMOIy7Syr60xlhcbxe6mla2OEI6fp+soU2tl/YOWDqVI9NpP
rgxLrm1Tg7U9754mT+tXHeHiP5rUX6VC2W+VlWnrNGIfFcfnGTcwjPeYEFStlVhB57354TO4HueF
QCNtSzcrObuGZl85mHyOdS948/ixlk0TC4cj7PbqyYEafCjIUjpYReE8YR9TH5sAj0MqYNZvttsD
EU6q+gpPrD8nDqm1ZldWr3paPSx749/zSeloqCmtJLuWv8SpgoRx3xe+zcgnb75buH7t+T1aTGpX
ohXaI7JU88DgSdsTQxA/u5KSNIFW9Y+Mo5K8MO0bMKB8AzBPayQax8E+A5dB9pXx97In+7p8PcL0
Xjq9JpuiIe99kINxMqO8vh8wm64hzM4jo9dly0nhPFSdYTwOwJQAN7aoKbv6PKhKPfcuHetls1Gm
28L2x2/AwxBZqNa563UZ4oxGzaMCN/wyqeRu+Sx+6eN9U9Znl2i63URo7CkBPHEPyaBfI3JK343u
bvmCKuoHKwng8LFr+uQYhd24n3FAzxHBoh9fdyDkzqNd9S3QOVd7pt/fuaZWXAIbX5MTNe0XIzPO
y96o1L1FxGitWlRlZzeAGWxoQwEL3fceBQguiq+W/a5mtaVfa18TZQWbvi2aC0KwEGBkEm0YRLbf
ITmgznHehznFt/Nd7d7KdPNUVqArA8Syr3UPUHPeV9jqv7RYxp/oL4BbGtRwgNeocdhiseFdO+9d
NLvwA+OL7+C2mqAPn+Mpl/dZg1D6Yx/zjpa7Svog2HQOJtLGu+3ytPn5y2aWPP3/3vh/CRWIS/s/
RaEf8x/RW/635jhAwPk5f6IC7X+5PpgGYCgIgG0x8wD/RAV6/9J93bVt3fCYbS0P/YEKtI1/uY7v
0iV3HcMWIAZvvXL3X6QqA4AQKHH9hZH+Jyrx4QMJCGXxA534x/3/kdOhLaK8bf73/7Tovv+9V257
hmWQrgU90DIF5KKZLfj+9gTkk+2N/6XMhmF9OGgIhrYTuQOpgP2hxVF2D4IrWQkfHmCo3GsTD9FW
xEONeddjmGtkj6kNh8LiWmun9D9B7GGFanNxUoT7ZkpA7qvf2gYa35SY31HPjBs7Nx5rQVu5S6K3
ygXx1ffACBHbtGdoYZypMoXSMCvkuhehfmm0CE28hrwob5pjO3xpcVdfmH/tS2V1+N3lKfJMyCuQ
vlYZJA+kn8UFGV64C8fuAigk2elFT4Kmp985aAU2mglpu6ri76PZVmuNBAa0dAGqqAa+Vws8tEaa
5xO3jFFS0Hp0QOKNPtVEC0c+WqkV1IbN6LjfCoSru5FQKFmivapQDLNJtS9kD48hwCfWGRBtmm1d
U4mFz/fDEc7XeG5dg57CAlX+6l4x3ewcu0nPqohJubMZKZmhg06ALOQR7DeXOFTYgbT5iqmzwrdw
Dn1tbFO/txAhd5gJyuyod2+h8n/CXV9VGJOzNNl3uUFwWWruKzFhYOurF6dCWUTgLxNYwv8wcF7t
WF1q1SnqAeFDVtvp1iygiNphi3hQ4LRPRHUopP6sPWdAfSDV2Uz1oL7Xba7o4xtbYOP+ldK5/lip
XzEtOtOUr/3AGCCD5Y4t1nzHtuieeqHWVtXOM98IwlWm4MW6T2NUUtHNbHFfASuMecGOUYaAa0wN
wpUPTdq6x6zVnjR0cOuqSH6IClFhN6ka9TPs4ljrJa3y7KnomH4w6poOYRRbCMeDZkNF/ZHw6wJW
PjXfrkzfgwKYW+yWe5GnzE363tw0rtYcIk/7HOWQ5PLaegxDAnVVl427aJT5mXkwzYxq2jYvhJyK
o5mOT2SOGVBw++YYuNSjTFFejDm0qWGWhiGU5Hac2aYz9udR7+U19w2fq96otq0unslJKl/njENA
8l4qkQKnBRLBuaLSSZsidkv+6hSWTLOpk3pMQglV7Q+tFr0kZfEM3iwn9wIzp9k0Oy11CSVBWXMQ
/oisjEzZHS5J3bGzVW5p6hRmdrojyoVYw29ubw+f5oGkH9S4ACEVHGPaLUhpddiHc3+2r7ZZUVFS
sDt6QqAHFB6Atem6F6NIdvStnLWepbPfLwsvEYkg0SReFX7ptdbHxKGpbyag7nikEuXNNtqkLZ80
TzqXtHpkAORdkzhUaPiIrnU6HZu7+5NeLsj/bGZEdijpbBjOjMW+a2nIXGkM9/6UvUNKvoaWNu6R
48HEJibZVCFnGg2WgFMTMuWtIwqJSUIZ1jMM8h2NWHBFRFEgUCScHSUexlwPD4VNtaqDaEEbf923
LiK2qv0Sj9UZs314wOqzUt70nqdIKCMl7mRcBoyly3LXy/ZROepnokufIJ0W8QY6aNfRhjVs59nv
4DLCdO2n6s7i67JbUme7HPPIZOFbaC+m2Vwl5LRcjpjfO7nJEwfG9UQGDyWusAB17zJdXduO9LaG
Nx26Nr7TAGyuLVGGW8SOJ2pZgKgoba21THfXqr8YHB3HgXDeWJJpq0noaXFePaLZHNedR3lUQbZU
zows49QeYYpetXEIK8l60ksX3Y0KqGll5157TU3QwmDRXjWSCXCWhsTG9GO+nhL7UfPROrXMar8k
rYDPWOLWa3POEaL4BALzS9gP6BWMrtxMZgdpu67eZGVeuyjst11SvHhj6R6azsFyneSHuo9+GkXR
P+IXx5c4eZ+yTgPNrbXecxH11MUy+lSFfAgm9TSAwkHCTtPEqFt8f5zHDZVXBHAhkVITYW3eL2lE
wakw1ecSoeKjE/302gFOVcZEpneqbawNzj621ZcpA9MyiS9+Gd8VevqkDfpTq1c/bG+OHO2yduf2
3iVIueQBkW6xQBJp3Ow8gzqgLMncMLUSCIIHRjpEQTPB5o5N5Mv6le4UnB3D/ZyHRAd5BkELSJ60
vVV9zXU7OseGdrESCrV0Gt+GKi73kxH+tKZiuMTuL2PC7pX6JNiO1cYT6HYBmuVQfB5dCwJ0Nd1b
QTw9ETGiSPsOtmpQgHgJ1DjUE3b1qomKPf2B+9gfnRVqWRAaKYGUyJVJi8asJm21Hgb3Wfbj0dQY
WmNZxfDiZFRWFaGVSoM7ASr40ngYPmzS65MyeRGu3l99yGiyJC/bKYfyidjwA5G26d62ORsIlGxe
JJ07KBCPvRmKNVVYtCM+3Ku81igm6OVPYK8EdyYmZ/8ImZkp1JuoBfZSJybjzIzvqgAvA+R30o4I
MsZ/D6wDOw/RfNCKjMAvzpbef58s56rHFdVjQc6g7X8HckUMXuU5ezc2y52TIc7Li/xBc8QJFXBx
ivzpR9Kp73jY7X1jx0SmQTI4c1KiU2RxHc/Cc+45z2MMsRyqQUk8JpcKsGP9ZmyrT3rCEEfLIGQ6
AC5Kg3oMLpVqA2/3U0VU4JaQ44cy41qojY3YmQWlVWl8CskzZTrO6awlnv6ubhEfCk0cKdQk1I5C
CEwJpMKJ1COwqL9MOkd7j9ajC79TKpfMDrRa4dTSBSZH71odqDqOh8SCpZuXgtGXpbv7WHEhBaEU
rqEo3OcEfa6N8UtToxdvBRY3QhvuHDy0GeMnMCj6gxwtsHzAwa9tl44Ujc23oAL1LFzl3klQn3CB
NGNPCcpf63b7w5DOAN2kjwDMQMp1+CRMWiofb01R/xgAXIKIKT4Lu/rW0q7Eh8NlhEw7sW192txt
+hy1NSwKG9sQ5c9Sy17DqLJ3tPVW+piWu5AEe6BudG+TkpAYU5u+R01YYB3Or3XhCK7urbE2IvvF
bA1zZ5ZMa9Nd59cv5YMeaPvCywQVt5CLfGlg2mxx/MQdmEoZTCsgx+/0PUxs7UShpIU6x+ja8Gtk
nOEh+fRMw/flSBkxmwwwwy1MtqzmxJZIqqppaqJglms/Gtf8USpMwZzXjEqAAijXher0+xRoUwqS
iCwHoY4drB649TSuFMQckEFghaf4xbMq/T7OCFz3n6Ok1Y5WBOFDYL20KwRDU0OPwZtOoOm7zYQ5
MZsBU/74MnGiHxwsm37R77zUw3hI0Swn4QGUI/EPXsEo0B2Ijq8r89gGdyHKvmti69/CuaEwMspf
OXNGXmyLaDwHoVPtB9ShiZs/my68ng9lhlXTEV70G76pl8TGIuneDln4Y5FziLRGXKOCT5EdfooC
pF5jV3ebVM6qAA80Gjl98C48hJsnMd84BTgtrPr1H/eXlYyxjWNSP1m9T7elnnUXiwKD58ZbSWN6
pRWRBRHbHlIaJEjHl4dzyjMAv/T7StEL5iqCcGNe+nd3/926gVCatZ9ELhE2PDet0xqDggBu/R/t
ZdkuqAxzWosBbTAjou63rR1cmSnElT/fQ8sYfhN6KUrO2yO/Ld7elMRCvkIwj2r+r2eTQKmRjwfL
V/cYTH3s97/6KQ0ZMvMqe8hqHiyyStBBmPf82ydYFpOSjkJmaf7HCy/rIKkK3KRwxZq5iec7s2Wj
sA7OcijU1tyDmh8oZnHQsoRmhtCagMvZ7QGQcRN0cI6y1MZASwuuRSu7iNX8WX5WzwqU5SaI83PB
YJ4yOlfQ+VT3282yDkFfOJPOsGPk8bRHF3BYWvaLNiFJB+zmYdQyRjdxu+t5Fe7gxH825x80zDhC
b0qFW6P2H+tsm24XgRj70WXccjYrJ9/bPo75MWUE6CC3Xpryi07BdJKK16mZ/Ya56fAaJJ5GlPLM
ArfGTQyxLI1za7hYukx/+eoL4RNVMznIs2haLR58Ihm0XdAnl8Wsf1vfdYO/GwvzsggIlFsy4854
zeVJfiiecKWS+LXoLKSsaKItj1jkiFhmVx+WN3xT+/zjLtpKtZvsM0f0ZZEZzO8gbTC5adX/Ye+8
lltHsyz9Kh11jxl4c1E3AEHQk6IoytwgKJ0jeO/x9PNBWTVZnTUz3Q8wEVUn5QnC/Gbvtb5FTzmR
EWD9fGTyyP7xKY1AGSg43Vm9QY5VM9nhZ8d0//PpH1/jvlv5ne0l28u0nneUHOzL0r3N2h2N91fi
yb10YJEVXmH6rJMDqL3j67gjVHNLrMmqWWkeDvfG2AydE2vry7x7HdZe61K9A2YBn82e4oPlu9K8
9Z+xo+2yAynynv9cu9oTIIH1Qbfheq96h8Krh0B+pdu1+7682IHBmerjBYLqa2w6h9FJtq/0il9N
Ya2fpy++0K14QUQycNypKPzCsCokzzzYXnZ49Z/blPJBxJDuhKYz76Itq+Anjg2NEy/u8be5t7+b
VW4DbNnNDi4kux9WFZSZelVaz9mcOASa2ZPi8O6Gt6g6qpjQ1fWcecheC+2L0zMlOBox3WhvKLjG
j3E659ZAImK7CREDNfQGXLK6ROzfndNnkM3PFdHGxhaR+ThvaV+yyDnx2j7pWYGbslIfLsOaSyL5
7kB/PD6kCephu//OESlbtgHnI3REaWUOrxwHuaumx2FglqwnGyTHsNaZFLbxwNsi/RkCRweYPnD5
gE8tdV3O23ki6o0KAYVSVz2HuScOewtiCA6yyWZJoFtHkw0zVHwm3DVVIHQT0kfvu3xVK51yWMH6
r5PnoQV9jmatwem2NvITi//lxcaTlK64CsUbpFDGj6RDk037zhUIOQBRQ5guwLiVeJ6Z145d4FoQ
qQ8sN+h3T65ODI6Ps7pxzWfzDL3CPKf+hRnL5T/qKygzj/FOfkLaoEGiSVdz6yX3aXKiu3JWbLF0
MK9RVb/mR1ly+mO4wx1t73ACDjd2mFLlgIQVv8RugxEWK1f4KV7or3PCemyrTv7B2cmmu39lVLQt
mYbNo3PndXgjRzVxps9NcxPXLmqa5lBso/rYCq6V/S4LNCtb6ANXzL6feXaMB32dJXdiMXBQ2Ul1
FK/0wlYk89nWt//FYlHjes3OqTyC7W9P+UtaHoTtNyxlQvPe++2YPsHoMtZFBkIDm7fvGM7IHd1T
Bq+WcHKFpHOd2KSd8j1+Kxy5XRzix0Jl0YS1iMSQhIjY7Z77U/YLO0R9l+Kt2Xpk5ZUQeyw7vuvl
k9VwfcqbBOi8emryd369BREgL+cD8BYts3rFVZfYY2fuOH4I6aqcztyPXLLOeZ134pfHN7s3aiUf
JJ71tCTZrDgJFt/SSedN/g3LAVJ1c5UIHYHPNLnxxA25Sr+5/CWdW56bhdn/pJZHbq4gXIXG8pIa
V9Z8zudjeOfN8Sd5IEIurNFcwaBWyJOICyKsj/BA9mbzMVeX+HEAk2xV1s2wV4U1g8EkfwvQ9Nvu
wZ3c1FtZWlnCIQRv0DmpgbTB0dQ1X+wmlJb53mx26c9ZypNdYr5U5Q2Df6f8CivHg49e1dui3ood
1kobryt/MooPQv3Z+Mw+OAfMZwUumHzoWdz3UPRJZpcGACIdefOXhRPHI58BW5wQ04wfVf4uii3M
04tcHs3nWdpVLZwmrsiwsOaGVwnrRBxv6Te7oeTxJ8Li12uOV/neNG5QsxBb8exRCyQQl2cyWZs2
1x1gMoKdL1OysedDWpsv1od55grL9Ybz2jsPgmLOrX2KwqvmTV88wbpkMzzxmDAsDPWmpeoKbuqM
D+ShPCleaU+pw1CeHGYQF1D+litseP2ud5exmzH2nVuJ1/CkXffFuEqTj+vML827/FvjE5dDOeR3
6kzTWmY1hjuGrq71KIGbPwu/cfJy93DZInv6EtelC6yv3sCKS4vTtFaf9bMBWHa5T6LOg7HNQK/s
uAk5EkiMbySxnzgH1N2oYniz+tZJKx3P03laD0h8boyc5FbUW+xfnC2je+EQVH5YM5zeJUbnDaAO
iXQwJL4YfRhKCUvhfSUm06K/QRHqLTOHigTAjRzYFLiH7gyWND+XG5UqX0yyCu/B8MzooJ/NhJmU
u54M0dbLv4WPgsldWPeYlFmfO4TDSys1cLOtha6mA1P58a4+C8ffI+y3L05dh+2FXeOKJ4nHcfnz
8SuVFIZdLcJ8xJOPW2XFUP3z8krmAdnAQ1I6D+PD5ewLL8ZTaw9vpm19GE9Mf1xHA8yTHT6GLz7w
BvQoyyyyEAzTdWuTLrNmYhe50MtMqK4YHaSd8LKkMtjcG0p+KWXuSPgvKyaz+WnminJrcayomJ3s
wMae2wGKMZdD4XSxlCSDkLfsiF8P7jymC1BMdrurDsxf5pmrZD1xNWdm4mZNJvvBeMr4e8wH3qvx
wTbsQCgDjqoVP86goHjiWTgKL9KOi8T/XuP76HxxEvTn0eG6cJq0I2ecD3n/vC1ufqbQfrc8p9q+
JN2RNyk9Mb1o+kor7uldfuYyFgemZ/8Z1AekFUdhjPKsmCGLc2Ucmf20J54ykDkkDj3CfC9z/RyZ
RErYXOz3PKYyUK4TBz1Y3DPcLOxJ+U2GSuqsa0bR5u2dX2aNknFLWxl9PRZO+byJDlx4Bp/0zjAo
7Xjy6JcceGeMAW9M7trxnXehfPBugshmDuXManbrNsKalzI+3mFSR0yoH/xDxXNyGFCDG7c9IUeB
azx1Ajd06XJd4Gao6/CBCLFhnty2Lk5y1go+dP/lAAyPM4zZT3li/Oe3xuUm1cc1t1n6zWEtFrjG
ZSs+bzoiCYAMfPFY+4bHVcnnLVM26G0OjJdGcuAK0ZZVlIA0wJ70zWg+L3ep6qYScbE294no+dWW
ovHIYkFdD5f0m1q8yWovuIKzmr1pHp+pH6Cq1rsX5s2WMbX6QAqLtHG4cAqKQ3SJJ/R/XkfGwBbI
fODme7/bLjV97voWWQr0jwbFg5MZ2I67I91YioGbkVOsSbvSag4UP3pqJWHT8HMo6dRe36dhtJkV
tvDbdsHsg5RzygZNiNPqN2i9OKrhWEiOdnyYz2zS7RIm4UYal0GOzr3lDCOEh5fLVL3lmZeij/sY
uPAi1QDA2woUggL2oZO0cMD8+bCcfAl/OEu0dTQ8v9Kqhq3Lsql0mVbNfi8/y9JBz84MUQZlieFr
3C16cQQLBK4CPomRt/OapLBHsaPGvV0zq40kDKwL61gWdw0c+q7kItIQkTzfR1V1IttF7ZfbwCyO
Zb3Uhp2XoJHs2TyRizRNF1bmIoTbghAN6mM7dhsELyjI59hsu6xB5mtw1ApXgSGQ/YYrI9yZWo2X
mB0lN3DgKjynhECdK9Y0yw12IPmRF3/+4p5lOmedzb2bbUZrNVxqILjvYOpAcrRgAEkj1tbV29Rt
xS1BGAzm3SZWUfKsmQNz6AUm/Kv1+DSaJ0mE4Gn3SLgU1/M8Brm2vgov5A1ypxVvjFfcAaOINc5G
jdRZx4zlULCKyqMarUij8YqBqIyfYQUOJAUweUtTkB0Gq5XREX+Zkadg2xFvQ7/ngNlxcG95GPEQ
g+Pc6Fi72RCKzFseO9QdWaQzYzTdRjqlNT1/O2WdwkJ4YIJylOM4beRglR2ar7H5zohDFJ7o7uUa
J7PVdvJN+kBi7qoGCagMxuw39oChTZbGDMjqTsF37FNlT8XxUlGRBo+yMT6tWmLDH75Xsu7GD9zQ
0CrSyHpOwSi298TjFwO2qOsou84IOSjqbrOPstiOC2GUqGM37ADAOqS0p/s5OUdPJIg6sK25uTYs
bAEV9Pu2xj1ExigLEuXYvBMkxn3NRMqqtb2SfYTmRkcL5OC2Ppl288UjV8QuDzFYXrrLGVmNdszz
SJuBhZy1gllB5Qux1yv1pol6PMBlqkNf7TfTlLG3crdlrjsymHBxQxUZyLGIAZduiC/LjsOR4iPN
zuZJjJw5+6C5W+3otNA9CdciBUSWLsiAICiKPXhnN3RQuYOMswfKtfp2EmzklSDICaTKTqZyEd+B
PnELjTzKsDm7X6YV2pdK8EJ09QLl2F9meGlFJ+/uA51uDUjWW8JtUzujchSqPV+Z2Hnfi8HWTlO+
JkJTZeRvkDG+oQ505NZpVmLnNtZvXWcUeu80wi28xZ/Nd+geEVyRr0WFfdtTG54t8UFDnbeiR16Z
bwJWz/rKgA0krhPHvF0xJq1DiLFMMjK7Njv4sE4Ly+ZqaV72O3iZLkx4Fu6LaK+K+5jKrlwxMm56
CgHMuhk0ly4/xArLEE9wpl8BRfprB0FjnzMN2vkr+SlWZvs3krVKqoQwuhQI8Hq6E2MD4Fc70Ox5
0q4NhWF1FVde1vIktSKmgQ+D8af66Gec2wE7J9zNE2tYGzS2doVAn9lQThUnu/sfqsCQAXbJtOPn
4Eh9V7taHRJTQH801rZl5Q00I5/Bo4LPYhiTPvyDdW0rrG5LwEnt4keJAdN+cJnVfht5pnzwW8aX
EdG1za2AR5elqmDjmSGkWWtPNY32ej/1T5F2CYbbnL6hUC/CyQvDd4UDoKILKdnOVIzZOqKDg9Q4
9Tn9Il6we8rfh48qZSu/YgZmlNyPNvvXw7SaoCDvmgOzsow8qLXrT/4bntOz/NJeaMTgI0sWmCou
pLPVn5A9ADUCjjgyXkBewSi8ilq3otKG8ODBiNEMuOZsfbCBdi2oJIKqHO0A89Cbdpw7PEO2/zGv
x4N2CBnd3PYQoNYy+xXY4eBhesdgM98SNxnYW4a5G3BGety2qwDchlmtqsqNjB1cZNbK7PecOXw0
AkZqg2eq3ELb/bDW0poxk8ncJSXAXJlH/YUiiwskC4mFqrHD2OHwb1/bfk3iHRIricIdfVRrLYJQ
YH+1CdcSaxRYUwI4rGOE0H+d7AMW9NZZ2O8nGO+cjydyQbzgRUbfS4SNl8QrqDjhmdFUfU+O4x6P
t7LJSC3aKKvsaom1HR5ChrMV6nRhr52lFRVvRgUSBjbjoUC6HzwUfHTcPk79lm9zmj8r/73yRCBC
qle4jb4jc+PQbQEfVZdn/6StwoNxFigp2Ma5cIu9ONnjc4R3Cnj/wZAP2ffI9u5cjavxFrnpWh+c
YH7T34OPDoXuSgx38K9eVM74hiNuCJQ4iOgRWhIPbabVV+kKOaU4TsmpkPeF6dbNMxeawGFGDxuC
OtkBUFEAGgqbukCJwWLLK44DQUCMiYVjMeafSsKot4bbvMWvjKLiOx2ywIPP25JPEzN+7wsA4uQP
Qe+uPsroppNAhnHmChdhKnEr2tCNTembVZdZb1gjiPU2jhAtsvmHjkE1VLTf2TqxOmSFgDmetSg5
8SerHonqCd6W/xZayxlPeZoPpov50Q3AU20BPiWMmXtixlLqKhxLsM10he08VF6HBPnD8GYgQWBN
a75mh8jLNASj0eTVr2gUisBVybchK8QthT3NLHZVtHRotZkIg+ypsbsn1VxNR9kCgeYATcb+Kubu
2G5z2EJYcwhblnha4xeWm+zQp7dEXs2Ty1IfLqd1maUnSv3iNl/27ChJXLAN7NOY/6lmCMdp/eAu
kG2GOIKtaNtM8Qd889QhfOkUboZftP7YNeV2YtA3sYOXtGfvabjtq6XvkFjY0b0z1kG+UY9glN+X
0Tt4QQTOeLUe35Lv6LX7BPhXUH5fSV8a1ZOVtUkmrBuOP23F5pBMH813Wpa2gmKCcdw6CrydyuG5
+IbBzxiHuoAVx4EoaNriNKDk5kA5QKaMErp4Vbe0mdAHUT5AAcQKgVF+CZMQVvFbSS6803gDHYyN
uWWR/zxXu8bJrqCwpXjtl4/iqQ7hvCLG2aN/ojhkncLzwpTPN+mryVwFel/Dkmj7v+JcchNS4rpD
o2iKw2kEXT/uoveO9GwvUJbdS3jvJa/D+jw78VVAxsT22areyzsl1a82fmKlJXiZeunaVaCerGIn
NZSES9pMEFT8VbKDe+8LQMe2w0l6Nd87wfYwq3nKgUdSWffP7av+HjKK0hJfF4HmMCtp4yaILwkx
oqnmIRXofnMG2AV+Q8YsfhMfj2jjoFxH1hMvhgGv/Jg8ZPa9gTtzixS2tCYVwvFrlyYBlrf8tfws
P4sv66jtanb21DXOyAVQCyjVc8oD3Y0OcH6Xpcrv2FrqI0N0sU7Knrsj2mjUMTztjPeaiKto1+5E
6ds/tJ/RS/lausuq7EwcirIJ2nNQATDHOYG1yf9dNThn9GUwYEpKo3UOJiBq7d8gJWNn3gR7SgOG
KwNkcFUGN5sVAAPwJvL6z9aebcAX+PfQhO7a/bhpN+hJJWc5jxtGkuCJ5e3ROpFJeSvXxSkx3mbK
aGtIi8inbcQbz1frFHzQrwrRPIvv4jM1tvuDBpC+jLZ3kuGgwHCVeVlCYKoX85JaEFeQotgM+/2r
AVlvRV38rDCSQyCm+GkThMo+3suO2uv4S6bw+6Fcixd/C4rLeI1244078XcVg4iuKGjf1WBnXG+q
wHv7qpzoBVbiyUfd0DjCKdkJp44ZmVvBv6RgwVaVB1WRxJcP0oFC+5yEGzzysvg273VH37E4o7qR
yE/tALR72LbWzSiEQysElz/cWJjKqCwvfdQBdilJdBNrSNGw1gGUTkdsyQgalr7P1AkGAq+e1seA
z+jna7DT9yU6Hu/H+BQuLlMkEhRkyGAMGfmH6Q8H3c93ssU79+cPqgGQ0li8tRjmiEOlCffzU3/+
aKvG/KUp0ULUlvgg//L7yeKqxLYdLc76H8fgH7bB5dOfr/nlwBI9NLWHhWbI1dkOG134Lz/6l9/8
+XXtf/sPfz4tIC6s06R51jQT8V8dujRqN/5i3v/5J6iW1/j5UKNhL7k/H5pG0kiE9OU5iudw/+eP
94ux8ecP//k1KxCwff75+c/P4IQCDTsF6798/c9P//gozELR+fmNP7+TqKGCQoap6c9vmErLi/x8
XgysyyCrWaufX/mXl//jwBqETzVRwnbSBCwgeaaz0updlFEUv5YabkSOfV9CxamrbBv31UbTjHBN
Z1/0ZKU6Bhk9ryimdjUrNynBjqAMz41kbbqS7V+iqFuhbzUyJ9lH6RrgTKZ2PTSvUSB8mgkpwqr8
YRmtN+XoKFuRMppgoatVXklcHMigkRxLADNMUAYlFFhMDlre3BGJ7aPWbHo9DEcqxr267ntpI9bI
ChLfAEAJs5NQ5Nd0iIngbfBsTTUaPPFW/mh9kn7kT44viiUxChbx8zDM+8xneSZWbk48KkFGoIDc
ERNKUCWXOHsj/22tUuUY2LwRm7oVmpGlIiCAkPCFtQVsvwyjc9hka1UyGLuU4DI/YIHtjI6QCi2G
yZjVL2UkPER9fspByfnB59CTNKjk7JsZcCz5PNd5QdKmRUZgoRGS2LVHo5MogEI39H3jY0Qu6gB/
vSA1C5yiLjU2R6gj2QHQfWUW0az3IECsV6oUdIqhF45hegJD8HtqR3mVlPIvlCSQrI23IEHCKnez
NyZfkrSDHvSVDzhrh3xmERA26Fe77zA3P2kj5/tOVHqvEOcQf2S0LoXNXCFN1DS2062MTLfNXw0o
zFIr7epq2iEm2WYZfZbZP4yRfAVWcsHHYUdDjToKZERCR4hktlBs1xk+4BpnLJBuZ/ZrVI2q/AL1
qCf4jRQcuzBIwtCIV9ZN+HovUqt9cJo+MQkdJSs9S3L8qbLaSkdrJPQxcKFODSVVDwwye6Krfpdx
99kEok+zQWW1xxxfI3LhjBHXeWgN6AgCmNJ9OJu230pgqpHOQgVVIP+NT5gB1a+ZMJza167kzb1l
ZU0d1OqopoJhMvr8txTkhE50wn6APjmqRb5JKsMbM8pgWseeSl361Cws41gAt1DFv4rMUWWD/MRs
eAFHzKDXaqWd98247ZP4gC0P0a42rhoBdmImpuUJmO/7XMoJqAeT5EiF/WQm38dOwiCXzR9kUzGk
AI9FVlavkAEIK7SB7+z16T4FjpSivIzqeG0tGYRz7kpSe/cH89FO+tmnKz0bS+yyOIK97vd9Grm1
XqHc7TMQhuJxMoJnI8ShKimEaVmUP5RBvo73OqOgk1q9vI3pZZZgRBygRS9KZ452pcmP6ktUrO8q
yRayCadrJMw6NKa9rBHtOlT8cWuamLx6f98SSWwLFTTLUNtJoXCalwALXJEnxK97K25/S4O1YJma
57TUX1CT1wgxUd9OBKrNvfbQc+QLY8E6egnEyKzKFWqRrsVU/IqnzJ18pTsnYkHWzXxC/HyWqoT1
Rz1ZazXwv31liA9D96ZJDHOVOO60VNddSaG7DX/FRI1OmG2afdeG77TWwCxumk/1kj/bE2OZ999q
Mz+jdo4QvbAtJNp7gevGe11vXqOO3UUmDy2pOB1lGItmR2pW5IfeiRjRPFiy5CYK95Bnk7OrvUW6
VeJ4pCITiVszmOhVktPXdfHHNEivfYj8S67bwBMFdsxRqGFOmBTKQ1PoYHkmPVk/aiYOoEgGDz2J
pyxMWakOwaX43dcExLf0eTQakNlOCWdxVamR4YR40mHkOR1mODxbAH4NTV6WhHRc/Cna4XT/KGa6
n5pA2RPGZbCpU5+K2RhdwrT60MrmpcqHE+f8NNfypmJBO3YxXVMBiJpJ0Suxbv5QXbJ59oSyvESE
KhHEyMRQGzMgsyz6VsdnpRhVO1D0BcMcXmRVSZAGp1Tk8S7HlgRBEIWpI2iAWmRdtGGxto7Yp8Sr
mMRpzO03DJjeBj6/DdTkM2HwJiYr/CRUOt4iDR7xQLHlZ/xOK9ArZaIiRkQKZ7RE8ETfbSRPFwlg
Qj0HqNUxN1KCYBZE9lCsM7OPKA92+NCb6g2K7+A0bX5WLgqVEKFM7CD7rWWy7PzSVdoFVfietp96
OPOoi/KAsRkat5SRI6bHpAA/CX59CsaqOaGuXlSlFNQlzM/E7NYb4tfo1rTZXQi7T01WFojd0upa
anUL+CFLUwcKuMD0PLxE+tywOrXOyD5l20c4B6CHej0CdshJabkTRsPwxAK8S54I0MOpmJctRRAT
bS/5yhclp/eFFJcIan94FUeSiCPV3NaFj198lBs01dqriEURRzHZ2WXXUgipk5s4y19FH7pF0+2s
0BkDirULnTFNEZcYUoKCYNK1A3ya9dSy+wypiAE4jtEb+Wm/hX0PRbJx8AUL3YH8UtpNIm2GwLfQ
mozpRko0/4gTElESok9Dmb6slOqU2FAyykC8Cj0F/cQ8ZcCpIbd1FkdLnyTPx4mVjrQEaefXrqma
da8SnqQ3lABMeYd1kgExGsdV5As2Ee6xEyEOwxZcfkmJvvn/lrL/jqVMNnQdC9b//KdJa/VoH//x
++c3T4/s99//dqUz//s/tk36yH9hI/v5zvbX3//2j1/8h6/MkP4HcFVZ0gGq6rJpiSBO/+Er41sm
Ni/RkgxLNw3Yrv90lUFglaG1mjox06qoy3yrKZAL//1vGM4kVRMJ8VUkvvzPg/tvOMpQgv/VUGaa
piKqi9WM41IMzHD/aiir6qCrM8sqCHRoqDsE4ce0C3XxNpmt7Il+cakbsXUnBdJFn1OMGqxRXxd5
vK0tSVp3qXGi4h0QK1T1N7OY95GsvZkBjRWCIUzQlrTm7CZJHpmfHI1CXA9Yr8yYRhQzfsGsGD1V
uXEaYprG2jB6PasYy6L2WhWm6dFRu0YjSEKpZB9IBX8GXjIXA+QuH/pllp5SsW9XrVlQWFNwa1XJ
TDBcJ967+WjUizMEpa+D3WuXKOnEbrrhyVNoDEjadwtMM6eHn/wUvcS7EOsnK28RgVKAyFtS+mKq
nQXeNwq38Xc8AVo3G+NUpuwlZVCBCVGzeEl+9ZOxqq2MbL5mIIWkUXGtZ8clgSqRqecJg1fV3a1V
ee24gaGU/R6m6YpXzJ3D4PekMSi0SywAvVCaGUYkPBuL7N9fqhx+Qa2Vs7kshXLA8YNIDbZNj0Wu
brqc7buGGr5acl+mS1QbJyES95E47wtLvFi+eA8FbaPk08XH6QTRpM6key00UE5rt2kmL9JThO/R
t0QNxRIicqina2R2N3xtbx0d2GzXkNdhFOaJgBgvG0ktTuKHpM2Y+XibSX4cpP4aiv5WDrZW0q5V
qHWqnBwX+oMaT/tYHzwin3aDFe3qeGFCx8fIpIcnRcdSctQ0QWkO8kQl6KEwkJQOZDfDNcis00Cq
XGHobxVB3OAnLuKsH9sJEzYdCUsNvxVsa/hNij1q7K0PA9YnI3DIA6p/GYYjVWTvYkqbjlcuGhYb
6ShRnieEplXekiXwS0sPweBapnQpQ21TtlSAc/CVMmE9dXJcrrDkD/euIb56Tj7VJP3WgvC7asfr
chpLYb5XJje1Ot8WFlkifk0ikTdS6tDUYxvIRtNkiZQn2wpNUqAMVzxrZEoUwx6+BhVuoiEbxdqN
Eg3wWd90rE8yGsqSdipmDYYqZxC2uRSqmyDADhGm3wSKt/Q+UfSMCqWfBCnDfF/uSZKONjixsSRF
O18bv8xSPpqmO5J6rIfTdSjVt1BJdvMgOUqZYAOJHz+vMSE9Hifl0tAsCQZCyrsq+PYbE3RsTtFp
TB+GOO51tXFVrgpZJaukd3LYo0U7oXsaKNFHb1oXf9d0tiaFPZARw51Lj2xwdwrPOeCDjQ/krain
+zjDSe3N1RjPl2hOjsnQrquYe1Won5MCb//o1VV/VdPuVgvZEfIxW6fPMZzvFvYi0qUKMlZkLkmt
p4+mf7emdtcCdzVIVViuYCdORCjhVQ+zx3JilvtRCoarEVEkLuZ7MyFHpTXTox1a3hJr6dWo0bAH
/aHJXBoBBefQiJdWHnCGruUxI1a85u/VK4v3k1gQnE0q/IP21ozo4GZtwxLj0wKzEzIm+Gr33Anh
arm3k2TcL8eWBoxlQ9/eIoml9Cx7cZwf44ihoAspdGndagYIiHevW7N4+h5VkCDRG/AGl7n9Jkvt
ermZLGb/KpLvfhus5OzecqaU3ngby4r7RZzvorpt8C4EZbOutZj6fb0ulI5her4Y9XgJtfGWidqq
zV0g+xehm+5GPHhmjqfML6KHGQivvRU8HZpRO6m1+BXWCLLQvPQy5AxF1EnjGr8szX/JtYGg0Ph7
8efIxJtU3MwCkdZESxeBfpKgvAoXfygOClFF+iCt8e1uqjnZpaZ+UrX+NlfipYQWS9bFcs9i2Nkr
n3qcPIlFvMOIsqnk9JjBuilGHo8p5JbgTJOc5NSgcuoz+O+9Vba3ppnXc0rQlD/uZx6E5f/IQSlo
7sgtuTBpGGsY2fuKzO3GHy8j92atdrdK5hFDaUFXfnZrQ9ssgxWwAQqwmNXodKY7yehvy4CtLlnB
RXy2mNnaeEZlmT3aqnqR/XuXjTfFJ7EmUscvOYR0a22DUT8tj+QyJoiWcQqJYV8eokbmGZOkKHL6
wHzrupLCds5MY6lvVadtmBNDYE+03lWeeQYqmJKXsI0fLa+R5oxuVncMR0MnKYsM0y57xNbA8xEe
6vC0vFYmG6efJ05CnivX9CTJqG4F4SSRIOCKQkjeGcFAekyLIZwUiDBU04NSjnejAF1YJoU+HQPf
EbX21Yyrx2S1/UaLpa840IMtGznbWDIWoXDSox5IlWKIPSThlLrRNIkuexwlMfQd091LGhFuGPfN
Kgurxkk7+DzjeLGKZNpPRbZvpeZDETSs13CNSfISljQJjIvMs60A02lE7SyjJ0/F2ziE/U6Kh24X
wc7646Ofr00zTacha7cYsJ6iEKfNHOvKLvMjdffz0c8/RBz+41NVWQ6bvS1wMzZ//yCcWUbw2qvw
wXsFlnZHoodosYpOhRQxrhZGCkmIqLd+/hmmStplMaA3f9ZewaWhyoKe5pv5eixSzFJsLYLWh8Np
lTTNKDt3KemRkxjdJSjs2ykbXAJFGEI6cVNhZ5VMwaVmD/cycXNVcIeusZkD8Cy9mc03ljuyVUB1
5cS8Tu2KEoSBaNDgK62Mch6fZtaQIlR1pJGXGLj++KeTx3bPwc2b2WhORliPuI+An7W0UsMpWqdC
eCG6u3BZf90RZqTaY9YAUDALuFVoPupcMrGn9OYuyruPaCROQ4hDd0ms7GIDlYGO2qRI1bs+Gi3W
dID8maCTIkFnl0IWyoWcG3uO5a9USHZ9rp1MlW5n2KPpqc1NUUL3Kdkqzzzmcc3gwSOQT901s9Ae
1RPEJOJm2PXZqma+p2LWnsXYZeNKWRMhHMPfKMMMmGh7GIJ+wjR1I7P0lqjFKdWRjPgmMsjoEakb
Yaj3qp78gdT4v5IXpH9fJluyYZnAHWTyOw3pLxkFUcxtSJ5fsemMhFLQdpDSW24MNx9RfB06szDt
K9ZRo1G5/7Kd+D8wHySCFso/0BDLPkKDT2HJFrsHRVNFVTL15cj+hfhgqUOX65ORb0j7uUwKeNkp
xYNKYYzxhYUOePQf+Thxo6dlqfRfvPy/ASdMYhk0Ai5lUZQXyMV/fvnBMEYl9stiI7cs4hlr8nBB
HpaeJV7JHb/qSvQgPqEdkWJA8lYZ1VjYhvHk/RcHspAt/nIeQDKwr2LRZi3//c8HEii5FZqNn2+W
i6+N/VVjZZIKe9MQz1PJwiBtrwZhamZFR1EChZl213yiCC4x+6QsWC11E+WqWxqv/+8jW/Zo/35k
hCHD/5A0yVD/wuQo8SLO8WTmG6tjCyVSrA2VJ6GJMmccKJcpmu6qSff5c3uXDevzdPpiJXYLGqwm
8YPQ+S8lZAD4WR6a2nwJPFknsied7y1Tl4IscolaX9Z2ejZ5RjV6yxJEtwaEFtoGzi1xyI0rtjwp
KTTcMN6ZmXjBiLtBJ4ME01ylReWEYX+Nu9qV1Df4GuuKyQ+6uZd3dPHN5koRZpO2KBlVnzVsxKOL
tlCvUdiR9QDdHgLmXQimr2QWX/WRxi/uGUOpESgR9F5m35XV8efjR72kcbBKlP8Xe2fWXCeSbu1f
RAdDQsLtnmdJW7Is+4aQZZt5hkzg138P6q/jVFdXVMe5Px3RCttlS1vakLzDWs8SEmA+V80qNxmK
5PR/RTWyCdfqJW4JV/v7d+GvLg9hmcxcPct07SXK5I+3iY1MrqhsUeLOIem8Mh8H+BFF/uOzsh5f
rb49/v0XtJbclf9434XlLF27DzRmgcX88UsG2vLpTbkzI28CnZw+p8XOS53XtNL3jgffzhfZ+wQJ
hMEaicWDeqHdPTWCgSV1fa7cozU/xx3qluo6F+oeBJi/bWZxcrkYTArSXE2PjgZx4tsPHcFbvc8A
qERQMvDo0OVl5jwcKMWWz6v9egc0wFXeQVCALl1BzpUQxMXJssdzoE2I8fOroqsqXEwdKTPc4rtH
BooxYOJv1V6kZAAlCnTID3IjKFOyYaGK1bifs41NaFgyoUuEP+keUzhGCOMwR4K+s+vt0OYDV1F4
DX00G/T6H1YPA5BKym4W5Wv0UGbjq5a4VJGtK1owKnDnzc4XlVW1zV0H4fO0r/LkfSla+xouspvf
iqn72g7Th7Ipx0omm018x6rBbo/k26PiZxy56RUUJCFk4o1YloNWJzK9L6OR/jbsGoWmu/GjYTfV
+buVhydpb3rncaxZs0/uYeLUVr3/5inrcWn3qFjOE2amrUCd+9knQaBjs8SxG59wzo82Dy2+D0NT
v3nRjezStYXLT1rqrH3S1YiWkxZjgr+/0oK/us6kH0jL9KVNHM+/X2dAYAlGAatyWNq3paUbedut
VxnWX5dvufTqQ/lfTtu/OvVdk5LT96UMXHv573946LT2lMhcTBy2GQ1ZR2Na/fdH6l/csqQQ2UIs
HwN7wSb98YskcZP1hPkiu/FZP2i3Y4hD2l87Znsispi9tqunzGzu87xE0WF5tsxzFxO1S5UN4v2c
9t42cRAqoHph0nIIDPuW0fYoW7xJDkJZQpDBVt9VLdLM9Ifv8WUalV19KjqB0H85iPHuvw6R/apS
juq2JVjNhiEwFdfOQ/ovh7vD+z+EyE2C6YyB9lyVvEz6MunMr3EgblktDqNDSd6VV1feZz2yWFYv
y4t0qUMaz7tNjvdSMbTAugJJ/0vNhAEo3pyMj5mTXgM9vFjSfYuK8ex7JGq0JCEtZoRuOi9tE77a
qzlLVqItOjb3PEfwkhl9dMwL7JYuienealTVV2uQDLfRCQ4jpZdpJ79dHhfGRE+SZFc1kkZsB5js
M6jyzmGZKyxfzsQlvFKp+1Z6w0vRtVuWfm9myXqepiQYgQ3zWsIQRQsnuKBf+/uL2zL/osDhEguE
T1dkCuH+aQJZ2nU/EmJcHqycx2dZKPJIUnxo/QJaJcIKo4x5rnKjX5NphHhtTPa6q49AsJ7Rk+EN
mdWtpc1TtIaD8G6D8E8daL5qhsfhHpbWTanHrhjvsREBzrAvjZ9+C1gf1WXPSM68pU7ydfKz93TZ
bkmbH6kuh6NI0Nwz+INauhpszryGEYDizqcaXYoKQuvuQ4hKmFO1mdVHRZIw2WfnJMSMw8lfcJhh
4r8KdGH15GO7dSk+Roxj+2V6R3DyPfDV3QLqjP5pV1TflyaVXJBTa4x7d+53NcORzmF/7VLtMH/x
6vG1ic1HGrxRizUA2P1SjRG5sIlo5mBw38p+F1nDSbTdvVD6YxrG/VIEud0ysnDeghStq8P/MXoM
lX71XL7jAQYFO/enmhFd7//IXONO7d5v/v6N/otTjMJt+Z/lBEy2//Q266iRea9VedA+cm80YqKW
zDW13i8XudOPj8Ijqyj6L9eX7Tr/eXz6lM88oS0LLO2fj89GsFa0xVAe+th9LdCwLs85v1upfNhq
bBFVXlxD3W+W+VmWAjdyxKGl4KknBi9MOG1uFAc4yzDbqOUYWVFkZ4w1WxOgKrWY5f0Ap41UH2Ef
9ZLPoFSOj8t0o8z8NxV07IjZlXFk6OQKZHPfKW/fJ3zr9EN5QBVWTB9R6N1iCDWC4V6KWqWp86tb
mLjRslPKRUeI5Doq9aotXLSh2w5axUQ0bZvpe0TRQz1RNfOHvTyMSt7NVFw8PW9Vn11LojMLmDRj
Pp0Lybmx3MORk70v37Mzm6+zZb6ms3ltBt6X7Ich8+tEpODAv82QM8fkG9rkfY1tfloKHTma557L
vqNznXGUNfmtx0rqhm/MA7ljlf+2TCgi5KA9UWK9I271XPxexiG+Gh9KKvOfVYMqohivVl9tLP27
zdNdr4urB/oMhPX8UZhbBzEfIwJoHWsjYRnbc1cuZR3+iffZZKegp4coJhsUqiLyi4btJXq2jnY3
zfLTZAoUVOa1Bqw+pfI2jBlMYHlbptYW87pl2sTKfWdMYrsM4ei9PpZvOnCoWDILw0ByMiXTtHS4
L0/4hHtDKwKVQzar/L62pzP67oRxUTsk15Jxshq9a9xlKx3POJKybl2FMcSCXByW03eZrFX0i6JX
D5befjax0/DiT/pjUe3MDGesAXjbaTl1ibi7mmF6tVkdWHP6LpL0apUDzWb8LgSvynA5oZm+Fvhs
phB7fhadXdd9WyZtRclf4O4tTZzrggl8zuOD6rKOn9PGuywFk5VPryIXb2nE2jO0t1Y2fwCovztU
E6qE6q3SUxwwRyTCxEaQGkkk9NFumbX1fc54sdlG1YHq9lTX0/nzgmfpsZSRwMMPo+bnyeklmAqI
ssS1QQNWy1sAK40Z4tou9HF5+JSip4N0b4rsqjL6MA3m+ssFt0xfUx6q9Ujv0DXtKRgLVhCMFzqp
XvOZDU888yRtOPxntVcNU2eO42VOONfhr78/tSznT+mES/9Nt+m6gel6HCLmn6r8fHLSxhZucejk
9FF2/CBnxAnhF+ZcDDwGsTB31N0figtjTHY0Glt8uVlmz8uF1cUoMfyeHqAPGBFXOr/nmft5bH9+
Amn/aFIK3Db5XQXTR+ovjrjxxsP7OYAvaHoosHOdtRfmQXrbPZFyAUC3StZjQhyJUDxzADgJXI7w
tcZhOjhNjVl9GB4LSZMe2QiF3JqS2cdIXSVv1jJFQjqDiMgr2p1lN+91G0D2SIn6lAw1WvD1qx5g
MHuyWq9uJT362otxqNjVXkMkC5hyp/30ChY/Vuo3onMU3dzgy/kSz86xAoSoa4S8nOqe6M9bm8Np
OXOeI8O8mU27qlrMET5ViNKvjjne4YMdepQHsXVS1cKM8m5gfzmHux2omk2Dom05AgMiSgOuyOX+
62TwbDnPir1GnmIT4rMtZVJkL61xcsoejFbiB6EB5qrIpLgtnyRg3t8yXl4mAwbrhMweT0unITqF
4M87uNX0AV1oOzC3Lxb0eGDtDm1NFVQNd/OSNEidLIJ5VIbGrUQJ3CD67ocXdB6Pyw3dy3+V/v8X
c/oy1WzP338WSYnPFHb1R/9v63MLhdIf7tT/2LsT7Bon0Xv5F//oXyxX+x+CtkJagtHMUgBQd/7/
nXtg/kOYFCMQWVwP9ZVHrfKvrbv/D/iqTLq8wPGYuS2Dvv/ZuoPKYUXuo3v8567+f7F5t5Yv8sfx
ge07lsOBIpkpUvaazp8GWg2EdMStnXU2QusZQlR1BatIYLDj7iod/BjBVJ7MoYqxSiMnrexkfkCR
GJ/BjGFB4Xeo5nxGHMHTlLfiqYiLt4bkxvPn79wR7Y1hxTDn6+hDFOav0u6eKsMQl5gGYz1bdb7J
ypAWQntbcPnFOco8l/N2kYQjWyVmtLA4TcrmjpgOV0nmnaWnEEB20QPLMucLoDuHatzsyADyx2Ol
iwd+1o9dT2FbSi/ZeV5Y4Rcz23jVDgXiuJTWiPHMg7B770a2eWFH0ZPlDmozTahck6UDzGcdv3t9
cyhGRRgqA+TNNFrlcwOOcjVBn9smYymOfRxi1pKOeJrNISHO0HtUoQ37NHXZ/XXm06hEe05cgxfd
fHhwXp8RHen9nObDBmLtqmrs6XtkQhUJBtb8BDtSkRbUb4JhCcUG24C889glm+q5iOpD1PgB7ojF
wRxnxTFc8mJ5+6BqOI68+RMyBCvs3LWw0vjiC/VQ465qy346WuQygkEfd7WIyl8TXdpl0F3w7KP1
HGxOVaUyiUYiNR8qO/QwiMTo4VSWbaOkUxfY4c+eGYd7W6ArRQ9aPnAmrzNZeCgspwPpCf5Fd6B7
YofJp6sIcOav37D0KyNqHxP7dzlbRrIOUjyitkGYGt/d0USk8Qg7OzzHbvTka5PxnITDHpryTlOw
nzwb6GwDus9wcn9joJt/CjAeKZfQx7g3vufTDCC/D5pzSO+0ypvXqOirswX5fh2b9V03gV67EmXG
pDKfKHXpru1R4sklaPzg29bWh/W2FpNpPXbBqNdaIYOWBMjB5eHarvV/m+H/qRFgwMB9Bkhcmr7t
ojf70w3nd5COwxbjrPaksSWa3dsUobrQeiCdporrWN8fXSd57uPIOpZJ902ECDZigTfRiorwv0z2
aXmWr/iHmTavCJw0E2OXMb8XcBL8+wTESHKnNoYqOgdRrI95VqQ7161x4Nb6PmSFOJoKwyHaL6wi
g/e9sEzjKazdc6ssJJZO+7WipFujEsNjW/iPTU70LtEf0Xct9MXjIU8et/4med9QGqTRS/BRBy5c
Z4NZhhqQfFtMNleCh9++TH2UvUub0ytjraB4dFUVE13rQV4Ipl0/8A8jr6bV5CGMeGGRaNa0xkLi
derdYX5AN31VQ3Gop0keG8Wmv6wfrFx451g5yda0+px89mi8CfPYO2TAG2p2NzAC5d4z4muLRvol
GvrLZMUShaP01z7qHroAyzkKy7tmhhVdmf6iE6+ZKA913F+LFuPgZHzXQTTd/Za4t9Z8hZklLhUp
hh4hU49zGxKwChXDTbW/Q1y06dPafgHSXmUlFvvRPC4qgZGV6CHusQtHRDYcRTweLQNTu9K/i9Dp
9006fLFaj5s7wfXXONjruiDGI2xyG0sTnU6UUgKitXeKb0UB8ynRpYsxLkCgVFiYOTqc1OXs7bNh
+Co9tssQ+TOATs2mLoL8aEA3w8bVR+u4j5FCdvN2mouz6EoDCgSokTZz1FMpMXTZ5ZGXRFjdRL3k
Z5B3UjS7bqPHyzgP9jaUVC/10GC1lwQ5W+qnDDScghR3dx+DoLQisbULOa1NQ15iNyWivs0Pvuy6
c5z5GwCw2ZFskWI99O03wsHNveGZID8jz9uLeMDZ3s/G2jUyTao8nzRd7pHWRU1vtvzzcELfCx9W
TTR2SuBS7ifwoI0IQGl26HMnrNI5cQLbvvOalYiFONvz9ML39DDL8Fl4KtimIlHXzqIYnBs2GMOI
D1+wVBmqfMWqzqSf7xPktCLZoTYlQpohXjPhzODuWJtTKHeyNddeiyXbroL+HJvmofKd4OKG8imm
WMc86BBnlRc4LsPApzVKHloCaFc9gCCXayAPphQrcfjuBpjCoyBat7UVM8BJlvTOZ2isSxC1hB6G
WHsoguwOpy/2aGrLoAr2wQhmt3RamOSDr/ajaLZV3b10vTXefQnwyOAJEHbGdJ3QgpZiLI+GgOEx
1u6zM1riYR52tUVJ3Tn2h9HYGLhnvs8sCV8cIV8rF7k+Y+E99X+ybdKqukxITtGZWF0zPubC72B4
lLc6bY1NaJvBNiyTV9sqwQjBKV7zKM42KbK2rYxpvbpJOUAzMJf1ILCxfwDAUQkEPptawK/Lde8j
yC1KUKYdT6lmbN1nwszaQ2N0ZPjkT9QkAEUsHGlB0qDCmsZg63fVl0hNP0QNZETgJCGMiblAYyb7
pJ1ABpfJnqyI74EBxfrz5Gnm9nts+siBYsNe48t4VWXwpQN9hRAWLtpYGmKjl59D1bpnMzXGTYZT
Ic3R1rjhiwRYFagUfRkufyNYEt8l/LGoXzFc81ln9NvUsw+DNgEHxQDK49yA8oI3ok5ycXM+itkm
YoI8laHRtLDWb50UXItdCHYi/pl0ibcNlpuxDKE2ee3BKjF8ktKe7IckBt/GGYcem5tBUGR0kmCj
UfXnqU9QWTTGurDc5iR0+73SOj0YxKLUXcIoqf9eQ/PeIFmE9t2UOOkhbGdTakCodZ1juty5tphO
bGAYT+s0WoW6hKV7d0MCmgezwxvMiKHXJZCT5Y4sHDA7ExFEUranuqOgajvZApwbUJdV9ZNqCZER
c3uppxqUS8+QkAcHSIOm/0XgdYcemcApORCZZ9e3sLX8xwCe9qPvTyA6I7LfhcZypJzhgqyKDhk7
7Fw4J6/xvicTXlY/dLK7NxlnUU/dOY8oYaskxseHRVMWoGobQ0FB99DT5453KOti5+SzvDSYE9E6
bWSKDbmMSvsaTqmABh0bGx0b8TnzUxysM+LNTLu7aZC/teb+i/ts3ggf/aMqnV8ep/EhG/1mKyzs
TV4QoQfS/A2qknCdhm55yiPsl84Q/cyY8j01WYJYvaq+maFgAusMT5XM+nPJYXJrc5fl2zAbOIxJ
qqN7OOZixIplAjjp+mBbRn29W7ZCVXnLTCDpRLCTbZCfutyG9ifgmvdCiJ3n5O/GPEw74TkowBZu
voyCK+FAFGS5110U6jLWez0Po4cyRgEedzbGabPhNhmQvs8Ohs6ymDC4W/VNm3GDzM8Xa3Dw70Mv
7A0ihI6xX29v3YjhT+L3F7ThAaM30jZdfmL4DCa968KeqaAfLyyW0YT1J/neDG5GYTTuUbYtY/8U
cVkJT/ZipPoJ+qvcfP5OZ0a3FrJO9jxqyk3PI/Y5t+ODO8/oW1yV7EtsR1huxhXXWLYxFWe5FY3H
dLDDpwgAgmnuHd8PvxY1cvpJNcWuH80Hxq9YRVM72M4uyUiSrEc1RcO2RX2/Uks0cxmJL1P7vQ6D
fkuCX4B6laN2YHSx9WYXgT230tEapjcHnfDFJtYdn5u1050NKywF4e81A4/4lrFcHN/73v+V5Ty3
M9uwXjplnQa0Fpeckpa6pf1pYQVkO2bdasd64eWAj8qSX2Nk9o/Kc49ORlTywBBlD/LzS1db3j5h
uIeQBXKFbrp5g8CoOifaTm7shF4zDb+bo8hMNJZ7N4AsbxyrqXnAHPI7YdZyiMFXmFyrAs7n0xjH
DMYyHgaz9RF5+ZkIs2bvxHghuMm4CTe8UCBFyw93StNdLkvjzqNLeJN1K1tGIhy7BzF3QKBGg3Tp
OJfgBotvMm/ac5N4T3PclPe6zXgCjgN8nWJoqDuhc7nBeE9MVE1WymHh5DDDMoOwTz9iGhhEzpcO
H1sAly4Jqv6xGAlqU16a7GIW/+fPD0Np/mQMtHD0YhowgjfPMWbxTBWw+wOXp7+EpDKr49ATWWCM
IuQc5js5jA38974rQQd5bnX5ZwPZJnK+l/kuSeCvZAPP5TqZC1TaM3NZqsGNSRzIamodsQ3jYjzE
M9CY1LehpIT9Q97G5a7WDERlndXwfYB1FJPXH+Yi/xWGHgkBSmn+agZPJorFMZFIwEebcVoy1HD8
uCoL9LePSseXzHQfgrqpH+NmwSaMbr2z3fFHTIe0TvsW1HZr2oC8qLxrMdW7WjZfbbq7NTCnDvG3
W58IuQBeWXrinVfGy2MAhVekxljqZcU+VSRDMEmLd7OjT3I5+nu/g/yxyAZLOztWgfZoQ2tCeXXI
c8upWEg6M1P/GmBKXC1X+swmtPgRmkF3S7lG2b7eWv8IRLvZOhmlOfuHu2Mk6dY3coyIwcc42OZJ
tMkvkVQ/aHEFUdaNPFg2fYNCRpzWDTLhNs03OoN+GSAl/o7kZZ1PUCAYMUoectzK/Lm3b/upwgw/
WEumBVQGdwi2kX10lLIuarB/WBNVTiSCtTPZ2CFrTFNJCdygxNe0IRey2ahY+CzSqK1cQtCB1cBP
qZSdLzq1p1BIGDFAqvckeocX97vPyXbTpXV3GEQYizwvD8uIGBn/mLsVvKwKD1tY4oGfW+k8jON3
u8+3zlPVe/5hKrCNojSFkEGpURgHC+XgirAckjlayg+eFc7pg5W+ecsVAEsRNN6m9DjbUQUcE5Pi
OvSib03ho2DuIc/5035gI3KJyMglRoDRCg2+vbHTCKl6WrYrGaUWjHvxm3cFLUidQXarHOav7VHM
lt5VQ4kms0NR5cbF04CpPlzy92yFMifFz7lLAgby6MSmTVA0P8Kscy7uwrjshDxbWUpiBSP80r/m
mkyJKg5ImUbwf7Fc+1qxxka3L9/DcZZPLlz9/TAjPoZlbF5JQ1K7rKG2jsRjTzg4bgZs427D7e0U
iXilyn2GY6ekDc+vJAguglPsu8xRk+4BFD4ZPm6GSp9BjiWb/IStHLMUhqw11yb9/7LPauuzhnm6
KQKQMI1wr5ijyAheqjmSKbHvpdE1DyVIcY/OwWAWveqp3beFSbi4nLqAMCFjTTiJdf78MONxEyJ7
CGPL3LYpm/uhr9Y+mtqDV9LUstD9SRaiZnfDl7CprUY3Nu5sd6uzbju175axW1Ivg685yKkVGN4E
LSxACp6jUU3q3JJ2tA79rOKcIjs9GdPk/Pmrxio2oUryUyB6HLYVYpjYr5oLFZp/cAgVTPDp35lP
lg+odunQOAjABFXTyubPNnIcYIem2SP3SvY4mmjMnYHmEXPsTiKpeWgyHV7Cham/UmhKdkCW8jOl
Pmgnn4dd66P7s8w5PLW5BaXO7jufEj39mD3kzVgSizsDUOtgTYO1tcEmrKGjJU0hd6IMv4VDX1yI
hOXOKj3IekPqnwaXNkKx0VyL1jZedFZ+pdId9kk2heTLN8eKSxKfbBVumzqZAI+iy4jyEGHz3BTn
jNlD5IzZ3aiqaZ07IFxNgDMrEnXOfmwXD3oZehmjcwOnDYGj9IgDGqLkJRpL91T2vBbMK/ELp/R8
maro50Xj6Hw2Gymf4wa2lIFs+ohsB1aNxJvEYzx9qqZsndhkS5kVURd2y9kIKIixboPNk/VqghSD
mZmq9kZS2I+DHz4rOvad44KDJCgLZtZYGUeSMo6f33TqZCBJMMlOrX11/Na6fl4rvWUd6YafNLXw
Y40wDxwYQ8iajNrzzChjI0L7Z+ipZEWdnB+aUD3AWcQqqR/pvgjCyzo0zAB7Eu1P1MuSfEGBU7Xo
zGvcfJllO19apgHX1vDuYN/1unHhQVWGubOaQFwakh9/pXMMJFFzLEm8LQz3bB68bZHuW0ovbJWJ
PFdu2OLMPQ5uEF0Vfl2mhAv8CHRA5mchIKix3mBjtang+ZYW+yDQWd6pzu9eSgoK9iVZf+haMohk
16/jPNTXgiBBfN5NcjM6UB45i8erYxL8bXbYL8tZF2KVJN16VuGdhEX/kgnRHnIOdJ62mBfi2fpV
FkF97nROmDz5VetcWcY+HBz8mrAzgceTKWNPyC6gApw/P4jKBviq9bOrbHlWGiYPC2NgQUsB4hvt
aY7aYtN1o3VyrJ4vPlvHysYj3pUmBH+v4rywmcSkFokNesk2uaPNPevSIFAkqd4jB497wmx8a/OE
2gW9P6zhqnUMPUCQOf7RcJn9mOkISXZWABMctzmE6W3osu41yJsvbW1eiWIPvoCEtr1YrVwrjW5F
aVlX10h25mjIA48MoEQTJ2iTdf7j3Ocp9a7/NMgASI+cs0swsz70E+fctPVDG7vI/ZvuzcEZ1foE
InqosNYESImjK2YQf9VLSHL5ZyNZdQV941C89YjL111Hc2sUy1K2B8KQ8e13S5pz5VXvSTf/qmIf
tEP31RhnEDVQyh0nuZJrjk6dxFAQJSOwn9Sb93NleOuJLN3DTDBL1AVb3mRCmuCO1YbpXCpDPfUl
qzY3Kt/ixNBUnsG7u7R4BSLPpZQeS+XyMyariKlG64Vg6GtwwefO1cwUUnp10djMm0Iu2iLy1rS8
DPNY1ew4aLpdzjGOr6KPziKBxIN/m1AMv7F3fp3TARL0OVApf0nxNKQWe1WvcsyXyK2jVUcuBhOa
ytx+vv+UbjhojTlYe6L+CryjBAsy0wrlKt1ZoLcmtJpTQRE2YSRUTEEvgfTp7iP7MuesF6YpQS6c
d851Kv2dNWixNwLopohjcnhZLjMTq4PtLdCN8KzEYr/VmQ0o0VvWoFjIH7uSG90gNwYaRL8pvOm3
tr3m2nEydYNf7SwmnXsVGRFxfNo9FSPbcr9ID8yS0k2sOQjbQXJUAgod2rLdGC6p3a2vPLzHDCrr
xHnxNO3MWOPMSg3olBEasHXkL/k98Z42AfRcCz/RzdJ2kW8yWwdvbAYKX1/JTyFiikmlk5y2jmVG
Rygebz6GolsrvDtJ2i3zvOjVjV2XtzYAbGsw3eurPjqILvy5iGXoh3lmmQU4sqQJyYIBrhSWjLnQ
+eYGehrJc9djvOQzGf4tS6u5GHlkPA8sd7xqQry3DFOGsHlj7XGvx4woTZUrQmHnVVq0RM55hBwV
r17MNDzip7SCpkJml1f9dNrkBIpD7QaH7oJgdnlyG/DrFsGywWzSDcjSPMSk+1FiIZ1vWHN7hU/5
n4h9vsR1S4+xjSeY7zB/H7ZFQ0jNgLUBCej3THfOiShPB9ukLJ+UbnZR7Z6ovASAvFRtTVXo9eer
Ty1RbnWThKvqPe6V/h707kvFyTGXLKLS8OpMqnwCbbIZfAc6W9YEtJlW/c23FwRDUGrE6layUSqi
mLJf+trCTiT65Dzi+2bQM3snrtM3/DFIYazb5+Te4bqWomlQTiX3zqPRJn3tseppc4OKKLI4CYNX
Ffi3lvBCPknNAdpqg+zCjlCCpTUdHM5wmVJt+SmaCqyX7UGz/4qirxjUvIM0FzyxGJl4zzVIKRkk
ByWcEL4XhR/HFzMuL34uI/iATuPAKQ4jsrKdIX7uJlGttQ6qrWvV9VkuH9xEXnMz6vefRUtsj0+y
gnoc5DIi6gMeBUlqRMLBC0DB1qW8bp+ot5pESWYC1Yotb3Z0+a0R2MUlWD6UnvHqVZUEbB/jhUfh
fENYBOKSo7rvrafMyuJN5/z28TkdSqm+O1HrM80QdE+NnLe6t4FOd5E8MybFtSbK05jVzaWzURVN
dbQYir6bRkRMZFWTddiM4VOnk0WY/6Nq+uAZ+wlQ/r6RG0FFechmAeMxHvMXD6ej0ackpgNcY3wU
2PuavekKBwwzZKmAAs39R4YvGjNhR4JvCnFatMW4H7MBS+pYrgp/8AnrsDqe4x5pDi2BY+lYFS+z
WZwa2y+OpAw2TIoG9r8hK1YCB90vlEAHJbt6qxWpDjPK+yuSf+YzNqKIAaLtEPjzS+dT9BNBtk0D
qQ7alf5jnxbf21rvEE3ZL4342fkmoNJIIrhKm0ugyYFo7KQgFQ3Ns9BMwZy5/+K5Zbhz2pphh6Ud
IkyqL6bP5Rw4MxvNgYjFaJzf8gb5mOO+ORUiCzPVUPpI6txaerRpxSlQAlXsC5aBJ7Or1ylzTcc2
N17Vs45kS3uZA/GIz5f1A17Ir7qBc5LNtINM3S5IynYmR+lbWdv3KGV2k5Vk8M2aBwtvkbFHudU9
KiIEGB9cuDss3JfGsAnDPtvFJVXtjN8ZyzjMlxKa0xgFJFopM9rNGYL6dJwWUn/8ZvRTtJeqASST
5xkEaQepVi5bhnGckljmKoIqEzi4YVN/q4fcPwfhTFTH8l95ZrIXRX5PrujFMxY3LMvHdU1m8Flg
y/ad6WEoaNLSodo3LmbtIVbHyIjtq4KMlnqTfuQ+hF7MvoO1GDZf3x2+hPE76KIeSnUojtjR1NIY
tRtWWACR3Yk5dUAtP5Qx6aggXr661c8pjlJ2bRVD8BBuKUFf8TkayEBIU8THI3kwldH4T7RvDGFZ
Ac4tQZheMYtr6eE20iEI2CE1uBulKTcEpV2mycpY2UwcXHNKQdK03YMuClh/JKYFZGksa+0spcIP
MgRsfdI++9A5PPvRGwAYksM+b6bE/1B5z/Q7AV0Ut07/PHpNAIsar+o0/8QA1d8jZ8sAH2KVaPSq
J9aerij9PXJQbdrGeS9t88WLkGy7JiGy0IsWGHFgNOspmsixH50HVOy7Po/NfZJGD6k7PAtbHVOa
j60aQqADXOaeZ/wMo05sYsPCsznQSjQuPbnRXXt6W36WHUAbjNaePI0dt09sWmf6m4QfGwyOilwD
H6PhXupDG6onpLw9EoCUV6KKn5YJ0iml3GGVQgiT3lmlP26swsSsSWnO8t0HJEuSXZEo1gdGXjAT
HwiX21VJXn836gShHjvyHeiwtHaDlaebi1lkpIrF5Lp8/iqKjEvW6eDYe+NgbpycwDf0HW9YgL7o
iCmB64SsxJo4YrXPh89ffX4w5s48Kds4ENsZ3QBBxYexj382jpMBA86b+FaHGmKDwuj7+WfD8me6
U/0e3h1kQAeIkOeRcaUriZTMoQK/fX4wbSfaDehx/vln4TxZu7ZnQyLFmN7MyE9vlP4Q54FIZGOZ
3v7nzz9/ZZmVR01AIoovd2ZiME4Zah8gtlddBOb9q67+H2VntuM20mXdV2n89wRIBoMMXvSNRM3K
OT1k3hB22eY8BWc+fS+qgB9fpRtlNAwYdg0piSIj4pyz99rNTzZyltjGI42CY++2M0rQmcNk4l5S
3jYaSKsSNITJVxEDPZbMPOO/fbdnn6fHypqtaebHwchSjl8lMLEF25Tlc/g1k3nZGaqydibG85eM
1uR1SGAImP6z60JgmdFmQi3ItmFHv49e/CPM4XhrsAi2Kr9PSjpkInTfRyovQJXJp8qsf5Vj8lmM
8ZHK/0w/GYmbP1M8N7RyOhBIWiS03zWRUBOjlQJYFVbOs1cVjKfHH2X55rrDN4vhXx9p6zg2B9vS
2zT3vuSWZKwWo/+M3Ks/0yymtuPU5kIfjcvouWWOmkmvJ6CjAVFG5wzGJqMjxL4I7aDSocqOZbyt
MvNbOfntJn7vre8e8yIqKedcjZO3KxuTqc0QwY1Ps3thQw53BhhGZZ8bGzuVBToT28KPcCR5cgJR
Zpk0pd8WC1Gupwps1nD2YuU95W7OiLfW98Sn7ylb+wGfk0lvjagyxtG+cQrDOuawSic6lv1TSEt8
qzro2HCv7g145lP8RcjaQ7fC+SDl0Gh0ENFkl1+9mB+IhuGtRD5pzmXLstuQ4sxsLlkkFA9+ppmv
VWF7zAxwRWX1HT8WtGYJHntYyo6cSXebejvehwyElU0bb36cfFhMYDGjamWdVRU5hJYL/ccHJ2Tv
mVpxHi6IXbD7ltJ3/RRa/FjG8BPnPGBXg3zxay9IluTHZG1cb30utBlv0ySGcl17fy0EL26qnBi2
WI3PeQ1quAifmB03cMdXJWdGmqGrw4sNx4XBB8WZo1AArwqAppGvijGR73W0eLATbr1Y/vSzH1kP
E3dqo7WhJ7BH9jVRkfiaikjMgQjLg4sNYjvDfNuZfXfmv34ZB+zbRt9c7JRgqrYEUjbmzktsJ4SZ
ui0JhOQSsEeTCyk1HqTsMElCetk7fkrPPHJs39sZAYtjl51Y4WnGx3u7LPkGSqvcFUvzbGvZQHOR
exUySBKG9+TjBAiSCLfZEONkGCKAsmX8w5rEY6/pPjphGQjcDjtTdgivkp+eY/FFJn3AsFLtvSkl
3KSNgi4keSf09MGW5UNLgwd1Jky9uFD7LjPfGUq+cV0h7osJ+FzsclMBIec43zGgBxbN1Jo9pqKN
UoNzzSPcd5XB9xMiiSAYumQ0kLWnuGuP1JwlUzbJEIZobCoXe7OUI7t9le/HOX1s3bUmzTAn1Y3v
B3TQ2HDsFV4jWv3i2hyb22Ffpk63GxKIrqZDYlnbV8FSIEzK2Q5HiFZU5YC4J7aKyGuukU6yXQNL
MLNpNhFtUjRg2NDU7RLkTdApSD0wsqdKpc42lKRQLYYPMo+xztwbDgshslW3pL+FSeOecSiARGtp
NqNLJvHom9870p4Tq+Fon+mcgTCwL6P+MacQVYuapv3iIp4vwk+Vbx/zgl6KtjT4uyF96S1sn2Qk
Vc5fRZQzXZm/oWz6lrGibTwJmzNGUJO3uNvH0HxvZlo+dDAAQYjP/Yja2HsteiwSIIFDW01Hz+vu
qoJRbejSiHPmYltaVSDX86Yzyu6UuANGLQ7xphoJUK/fNZKX7djFuNiX9mUeSbcXJUrKqojOMuFL
dU1377TZicLuS5pm3zETVdBzfpWlngkqG+ODqfzXebo0InyzWYmCjnHUXk3Os0m7PlY0lx1F5Ztk
X6uliUFd2H/VVfQZKuYh9aERpxlCdada3gtyw7yhrQ91dQkHRSyvfivcntgQMTBqWIgswl9Cc4hm
hJ6CvujkfjCGR6tdKftGiGCf76II0y7IHebmdVpd6Zf+QB3wHlXDeHI79WtY/J+hXEMlc7JjtDL/
4Dq8Wdr/KU7zPMEvy/d8X/gf7a1NVQBwyevw3JMOn8zqS+3WII1KpFfxGAmgqTH5Qtp2WPvDXZYj
fs7IeaDQD3qPzryTuS1iSTc+RJyO/kPs+/j3u/ivsqdgTcqu/e//Z31Q5duKJHocDcp2Efl6jv/B
TeSES+zFzBLOaavESa/tL9dPsE/Fzo4WPf383L9D8J2sHS3Y5Cr29guJRi6DWcPiXDYuISVKYV27
HiWqPT//4Q1+cLXd3qDr8fZ8lIa2aX6Q9g1x5fatH4VnhzIvQvPOaaIkJ31JjEPDG9/G7TjB1Wfi
aOYE7xK6IWxR3f/72/hNY8xl8kwTVwNiYzhjH8wLltO3RoT08IyahiEFuYdV4gZVId9J+0S8tH6Z
NeF5YZXnf5A3fnB3cgEw9Cm+GfBiFhbpD2pLHJxejTrYPYt1JN0yLkyTRO3k6BNUsH5iItBHFDKV
+oPRzF6/+3/euMqSrJ/cuTcL6we/rKWqtCrzQjKCSpoHZF9QgozAD1vr2EXJYR4Llq12ei0X9avy
IHMo55H8BE57Ra/oGCa/iinPgtkf6L+VE+bKpb/kqR7upKy+FS6HeLQOf5KnfrSTrxcMd4mpPFs4
3DIf5alzQcvH52R8Fr2mv2Is53Ft01QMHQLww8OjgDOENOOIQM9ZBGnH9pJfEeBqFKDDvEeVmI52
dY0yZu4GLg7dt+RR2/qp7uoO8O1q00a/5wnjwNwYEfnyoxghAIxtysCB0cSmQHBxrW0YsqbnbmlF
p6gnUvvAaPqOg7f1+n+9O5UEm4BWz8NVie7jn/JXXJCNyZV2zz19403LA4zppNk1Q/+1FZwEE00D
2PLSL9rNzP2/v/bv0lteG16DT00ibSTB/3ztPLRH1O/ESFimuyuXqd0j0uwxaIaBt7ZN//3Vfl+u
lPR8S0np+j7L1odXczthN6gliSKxjZ9jVX9C4725dfczC+vMH21L9rq8fHgGsNQKUyikxVgWPlza
rClIFUoqec6gLe8SMPIciQ9W6xBj0K/NjnVEkFS0/SPjua41eBFbsNtWBEvcRl6N9pyTiOrnm2gU
lHa6LQVV1RjC0iJaMWPBWrpIPkRtc+YM7f9h+bB/X0CVK1m+uGCkkfMp/vkFASII5zF3nXOcEoNH
z6I8pK1+tHoVnSfPn46WZXwVDMJcn2kugipSOIuJHtsqRxwVCpEajHnYk0PpzD7jDPdOGfVnO6mj
16X8BG5v+YNp/vfFdkW1MNrlsrPff7zmvj1C3qsltqw2ocEvmXZI1azmzOFkhRXJFqvRgVZ4VJh/
cLla/8uax50MHIUGNJ7oj/uhR/OW1y7s87S6B5pyIXFOodwZdHaxBNP8UA8zfktFIkvaMetaNbWa
WPcNGr/hD3f7R1rOupRhkHGU5WCac6VY3+1/4AMGMykFxjdS/dyG9WpVDy2r5ueR+y8+LPUnqnIe
OM6HBnCDPzzZNxLMP+/9FWQpEdR5DGx+X1aYdSmzjM1zbZpv9ARrlCNi/ioVEan5M7Z7AXeyoAUa
riMcM43QIkcMSWL33UvsY5gb1ndtecelr+TDIM507reJpesA/K61jdwURAaDy4fJsR6XmCNGHZLL
5ffWJRua4Szlgl98MA+dhAHYxYzcajS199EapEafBaK6J/dFo9n9ZtffJVXuB6lTPAOjOvaNX14Y
SqyDPzmTnxOygh2dGtWsNUcxTjwb6VfLMd3XFnuZVb6nZvRsL6rdpz6DwtEKCabYKm6UIPGi6Rql
tnsYp6YG+mVcLTHMmMfF0UhRJRlF9ozZfCTVLru2w7gwF/MZdrZUVGkPbRYyg7qWXv7SRdlj38Zk
V8aAMf99cfxfNmwfRoEHA0LYFBC3xew/bpcyoXqcjVDCbncUwWXygNLgexq36mnozIuKkGFkM5qB
1KKQafGVlmn52k+hPJmLZrhMkzVq0BXbfX7wrZE+AVpGhiUYH/tGfpILkGEcCvYf3rj8/Yn3TY9V
luOxr4T6jUmUD8hWOAOebzJRicYEENSvPork96LQ78og5imX3l22LCHWJwjQdtk/dj4xQVQPEIDG
rOD8xZqVmNeQlHO6zwL1IDk9DDvFKYsq+orp54hp1W5gyndwQnIbuppZQ8tYy/K/inREXm8ZhXMR
OZN8F5n62Zrqx9vJqqPuvxaPiBVYGP3JJocaEF3IbPniFOJpMpiF5PovHSJ6DqY8YVLIknls6ODp
Eai48a5EjSmlSESADovPx+lecIUfinAi8Qs32LHq0HlJe3z797vC+t2u45vs0awioHeAT33Ywsym
jZdBsYXl6ujT7Llvva7ZIWfDX+TnYhN1xUwjjpFgBtjsnDcedJQYUUQGiA0e5x9Wd+u3LdUVXH3H
WhFgGHc+vp8maRlc6nk58/WOJ69FUuGRJ1SZ+j7Bbe52T1m3hh7U6B4ns97HC0r10mPwlsRVe+0T
K/7DSff3VZ+3hKsJAqMLm+y3lU4tNppsmodnG2YdMlOwnfQrwpF5QxZbtGds5HWea8539Pvnk0ua
VWEO9kVYntj+4ev67by/vhe0xpYp1sPrR4xHgTunbkNzPoNdxBeIO+HUds0hYQy4GXu+tNC2kb4y
9ww617ACr+e9GWP9AHAbpllTPDLXD/l/iK8DRYDDAoniZZmW9z+80d93J5cDxVqUYG6iQPhYmuUi
Bg9Ze+PZ0CsPRWNHKiLzijrWp07LFPQHvCslmv+HMPSPxHg0FY+2nxTx1UiexYIJZfTkpzjS+qSH
hNRVrcg5n8e7eD8h9H2um6nYstzdd2BGXlghigsTSwxHY72ze5bhKmvrYHag8C6V/xaW3U9zQf5Z
zSLcG2ZXoLOqSz+ISwThMnVoLq7C6rgJi/2ggJFTWpMr2v10Wk+eZAPRQ89kC3V2Q/ApZqGLjGlt
o0zbO70C9dHmq4oMVBXNAoE8yPX3S1UmQZ8u8wPPNCbdhUiaRRL95hpqWzmyvEyCsfDtt7qbu/0w
V87hVoBUDPRQv8JOXHBL4g4p3YcFRB0xykXv2Z+smeN8mkWfCrt+y1tK3CjJd4bTWSccnL+0iR5k
EAuMwVLfRbHstm7f+6Ah0NqD4ckuphpe5qZ/M6sFbwSgCZRW18Qynlu7w4gzoaXwnOguqr8w8E/x
HPj+2dXz8VZJJ6H+NZUo2FN/4GqwExBoG1lk1yfscUV4bB1wK/9+U/1+80uLSh+/sS+F+VuxS7SM
qlFzteckE1Rrens7Q9eQH/EAg8tjgDDO//enX0LCcx0PKiYP7MfzZheZdjdMsT6rDNqAUTl3eT/4
l9Qoc/JtyI5blDh0XUKXBlVWgZnnb72C7F11/ffPb38ocEA4cdSy2Qkxg0nzt2eqxPphNVo6jKaN
18ZT5ZWHiC1Y0rBF9nvAvuEQ5RsCBu7nYPVrLB53oqw8/3OaGfuYjBxdqvEuScrvHERoHNsGHH5z
OxkFZyefUf4SPwFJbEiQhCG2VHovgQ5X02T/aaVXH9tLDp8FVrsr+Cw2fL4bU+Y/TiQOmRCJg2j7
TPRuEigDNMFSSPNctCl97dvfsSxa59ufsjLftvWcnOCbLee0wwm9uf1RhUieNrkq8v0sjM/TlC3n
228Jp3gk7hMHTy2D2z+SRkXzkNbFJmq65WxPGQOFrjsKhHAMQRoRZBkGiod+PulmYZiSgj1NZGoQ
2VJP//+PJsoUI6LxjHNcQL9SazA2+bT+bJyTapnY3wmE10UbSkIvKjDt4YBsKRfF0ZHZMTVq5tqp
E55z5NqhqvnYpPRsuvWPM2YhBhLncv3t9ie/TSgogUXxO+5kDqvCJBGowyyj0xcybXFLh00EAaXO
j5PrHGxlIrOZ4pemZ9NiFUMx17wWJHbLBhwsI6vl4MWf4iKScA6xszFLQC9uuMnG1vHrzZn5t/0K
vSCWO2Kq5YQfqJ8Zy9S50zwayTdYf+dQFM394sQcwHUy7QU2rY3ZVtERNl2+ndCS2Aw3nlNrsF7L
GKAEWpbdFGaMCnIGrNbsENeCJ+iQs0oDylPq6hXgeUYZ7mvH2t+OZ/NYAzmP8k1NBtE+d7r42GEU
u71LZuB3JbP3U5+QQGd6pXzpMpuc4oy7gfKFyTwSocCFa3U1RNVfSfFEH+zWSO5thzizjl5TVw6P
YdiYr2lk+ocI7bB2/PAFz/82a3iGiE4R7EstQYGxd1P7OXdRGeUPALTUpspQYLmj655udh22LXh9
I6MrQw+IKboSe/uMXR631pF7MNpMZYx4VRjlIZ409UJLOe3LqNq37V94Z4+dGK3X0SFxJmsiAw8o
Lfm5ksUVlcuqdpJXmaE8gxscHzpErgecWxYgL+onoFnMHkP3FcGYvUtR1xyqAj9k1hMyrhKD+U/0
mR7RA1Yr2lAWbLI8tk52AfycYh+N+mLvulCTzjtuGX1kZWN9LQv52SmLr6qNEJaC8d3OuOJPdq/3
xgDeUgCA9tyoOrkmFv86xtWnB/sLwlnOzmXu7EbtJMc23o28aNpDyuZtboC1GKe/O5RmhuxQ6eeq
QaWOkez5ZkydV1nu1PivNvouhjD0MiVHv2s59Q+VtfQrOrfcqRF5FRlEX1DCEnUHLQdfL6K9EIXt
owPoBK6Rm/y1slCixT34rZUfxhh932zm9rZM4wpbK+U6LgPu18V+WlDGvI5oxKHkENJ5+2ve9HcY
eSxWW9NFN0J3wetHRC2xmMgD4NQvhrTdF4lKj21jXn1plEcx4HtOc8yLE4a/nWPMMS7sUDyjF+Dl
F/0y27kXmNLckWSH2ctV+SZl592qjJFndXJmt36BzBBta930DE9I/xQLE9YyX/VHWG+DjiffxHKK
gCA/OlHlIxqK1q2XbDi/M5FA6vhKsyQ+OUTkUIXzQJSCnHotsjboUI0EAwOsO9duaeZ4nJ9GxYbv
MaH2K4FCD2fBZTzM2c86QyqKtq++mkmyKlMwnOQIK69++USl0hH9C06ZBqS/bbxUgEV2vG1uVNFJ
DQRXZm7UvHKu3VaqdJ44MWFZ8du7suute18YKZ6IZ4w7ZCHqnjUG7ngeDB1Y5NCZxgufPz67pb1N
TDU9ppKkBRRUMXcAeY6j1+ylE6tHI2qth5qHqaGc3UaIMc8JPvi1gUuYeGNcU4WfOGJI1ptfq3qi
J1eOr5nth+yU8xx0dfSAgFi9ZNlfbAxMWFuhzl1B1UMl2UQ2tk3EvM6BYAg5hANCqEd/stpX2vLW
3mwgtWYxMMQpjy4FwUFZ4mEt6b7lc6kPSSGibVTD+tTIki5VpZ5bc5Jc0m8xkE0fnwzke0RwM+L3
fcJYe+PmVrSReig+FdmnvhUEudnRJUFNfhyG+syUMb0Yki1Or7ynuKzRNXoOx8qaJeXZyKJ9Tbye
Z1X+Q9WZ3n7Spj6EWfrklLT6upoHv6pLJzBMPGk9CvNTUpTmKZqLT2z5LFRoVLnaJo0+v+0xJKFv
23Im9rEgTUOQMww+RD2hpFE13qapaY2KyFEAs/HgJhsy2YwGZDDdq3s/Fb+yyA1mETOPtZkCkJ8g
CZgFrBQx70Y4W5FyzHG5IQO5dN5JHyR6u5f2vlOSc3OePaC652tIa5O0M+kwAR5xfhmHCOzwBrfY
cs9IkkabufiBhZt4H2Nb3uGKKQ7h0uCV8K3sos07uzfFPWULWjX4NA+jFjj5kbWiTSKZTtGzP0yg
1oiRI8u0kP2uklW8R7plHriux6HLZ/j32XSSgmjtfv3RDIWTrbXSWpDuKB6O6WVkFdp5LKGKNeil
saOUvPZ+Qjzx6EghX6CVbQqyYB6XuSoP49Ct6eguhpMhw+IT9mrbhKa140qmO+lJvJRzu1pGkmuX
jKjylmlFGn92s3uyQLw3F95GK5scv1blbNJpHF5QqW1v2t8qSxizxPJb4bmoCtM8PvkGAdqh4dwV
pTPv9KAfKSl/2ElzVIO/nCwzcDhKURhNP5Bz4D4s2ifPs9qNWVnA/Hugt1kER7/vH+x2fpvJqwvy
KL/arekfbV2Y20UgtYXrv8bWjNaBI9quT4jfaDFPbDxal/TiqDpiJ9m6M22Grh1iqmb3VGSNFUBi
fbmNZfpOZCfX0C7vu3wXJgqObnCvXdlcnFVsPUUCmE12rVJHn+ysZ5wcRhith85BmAckVPAqVlGP
F7esDkkUW1c5uJdF5T+aLiUFHlmQoMFz6Bb92Ewi42OEJJmFC0x8i6So5VLOfn2PvgxJMSjeE5Nn
IC+mJp+Xy5EAaaAVBEFgTp8rX8V3EvuERQrctdFuoKBDBzocv92c5R0xtaopYhLDWuiYnSIYEIKM
33Xb2zCkqyEL9wOxfY1lBRPS1t2U0COqaETvmOejaTXHU5bWcaAK66mmO5L2f5ly3yBGcHTonxI0
JZs4hPIlTQz3Ton13q2xvo+rhRGHKD5hLRjUkXLmexNpLOIRRWsZzClZFCGAxTNFHjp5rNFbq1H6
GmLPPCS2/JaEQtzJpV2NSunJNvOvIXTMPfNQaxMXmBc8vD6JWXYX7bkvfl6DuCbEMizI0nUrKtCs
Hl+gJJqX3okChqhQ+2anpFncHi1svzZH82d6e6/FbJuXfEGvMobZKU9yQuWwre5mT8T3yEn244K9
GUCJd7X6DuPJOCRn+o/WDlNGfqYtWFAwy0fXSD6zjOvzSPPoYWEzFshbT0LFLCBddt8v0n+gdeIm
CCgTJoIILBn7Ne3wTvevfnKfboCTKAMzeTuHIpre576Ir5z3Bcs4km6j6fTO4MkPDL1AfPYiNIU9
NyfIRsfp+hMijzaIhBqeDH88mfia77reINQEQCB1l5vBqPMeUtPRB6Mgqz5cEN7BLECo0ibfPRho
J0B/OFb94lmD30uwGbyYEckaqSBfz3NSxCcSQGmZhCd/aurncgGUYBnuunNGx7DmtaYh+zKI9qUB
wutaY/hMtwg9VJ3ZDwMma9pDAGbmtEXMlykIfBlVC94mrHkDSVOtuTzYPeABXYzG+yzyB5xIvWt4
v8I45dNq8xv1sBFou7smmuloQ1Zm3WXWSWcl5xuHeyNfTVU4wNoa59HgtuNV4A89uo36Dh3AxjkG
158p2RLOxTmrgFk70hcYN6A7/S0CboETIB5lnIq5aOOCUT/D8fnUkHoa+3X5hBq7OiWxmhgF9E9K
FN63kQfMX7AF9RBvzxHiyOea3GjNanJKIhjfE5mDGNQBsa8Gv3oqiCZyvrqNwXmwbJEk121tBR2S
tXNbN8kpLubHqFmqveMs4Vc3Rm0zERhSpcNjNDg8c2kr7r2FXVkj/Z6T2H6EcvrgywkPyCjy64yX
2k9y/1UJPI7I++76xrnU46yfZFu3T8OAInKoFxJJqR9u9y2cPeL7NAyXtkf523tiep5GTQenFz75
W42/kzN6eIw+4LcBEgzoYwPt9SRhjPNpMajzqLA/E0/oXIzCxGBp2uWBb+bLpEvJjI7VNkzNbe2j
Di11ET2tSJlaI46fiUQE0CSml6IDWjBmZGTnGLtpG6qXXL2R1AEAxfJfRvArf3NFeKyhQC8J2/o6
LuhtbE/cbZgXq5AxYgm4pXXqXVpmekPjDM1VOZ0KE06r0g6ImmGYwAEMu6rnPJA3AsBFni0HPx+h
G+SVc2WrmeFD2AiQ6vIXrQx/x1TF3ra66LeGPc0n08IVEU5S7FNEeneiEnvEPNmlYNh06rzuak9x
c54YsiipyX4ishFDLxLmLKsPnY9UYzI746DnuTtUoflSMgO4zDSkb+2tpY3/KgdmuD7O103Rh+kV
izVLs+2+MoJ/Hcv5Xhu4uhxOcHPZpjgeSWs12hiFusbraR2M3Gy33coyalP5OUnw4JDHTFDS6mrC
qt8+1M3QHsrIx2dlqQsLCVm6hIXsbZpfQdK33+yuFyDJhoVpAsqdzRCta1g5G59M5MuRpDJwZ5Pg
UFDdQzO95aSfpfOeKEiXo+20c0M49U5Ul9RbZXs/dmCPrS48F11eXUgb/R51jXHIowlHB+Fh6I6Z
h90QSR362R2yLUibGZHutKDuYeLsS9nqJ5FykAxT/X2O/ZmjNroslQykJhR4P4kO2LrJlAcAUrrL
EHXiXCSShlkl+zPH4eRKsEVN3OLd1MQjcWWNv9GMSpCAgzlxGbLKmGtYoqLa0rfAbjaNp97T7jEJ
p/sIweVxsu1fnp7lXWGq66zwRbQOnpRmTsdjjCwzMA3x7qA43rlUFBRNw7IduH5HT38eFUuDLdjW
+3F8voGgOBuZPPhEQ0Jmu2EmkJpb9wScboYm1neG7F8bVItbwIvFrlYERGRN0u+GyMrvaCET0DRd
RzmdFTXEuQYB1qOs26H4JbymdvXFS20otap9pj7n9lwNskVyP6jirDLfecCXe6n6nHTT3CGOPaMi
Sv1m50WRGXQessrZiJurbup+m+vmwar7+Uu/R1O+qc1IP7QI0R1ca96wtPdeLy/REPPNg4fYh7J6
HzX/4c16KMelJH61fMiwCgVWhPqywVWxyVT3uenF64ANGZvRDOzE2XppCCYMBtGWlf97YcR40HK7
uRt5zZM/ys9G5b9zVtk0jsoP2Go55tLUOOS6xECTp3dNW2xuVaYu578bpUT0ilPpWfvWYvS6SPYu
c+1a+kN+39gxB94+fwnFTwsYF/bwZuZYRQ5bU9lfVPgNiuL3aMIz43hjuItt0k5zi7J/soXaYbO0
grDtoj3OtmOEOyZbRLtzBtgxsR/f4Rz84fQc5DwaAxvXaiRJqjiCEEzjVrNfM0FLzLJ698fKIn03
FhHdVXFJtaOsVz93N23kvolBDg92kp+06eWXtCmI2qHwcoQD9yWcnsbZMVBgGdmuy1y1bZNanZLO
vrR9NO/aUchvg5XInTHLk5uV4oFa9MotX7kEPKNGsQMjwWN8O8FVrK5WwvQiQXXMRyKa1gXC6A0l
mhJCfhfT+xVb9KNwZWL07pEFjDPPaotiNfaoX6uRZcdvxdeWe30TR3N3Essw4awyyp1vzjuWiWSf
dOPFnhmBDlZz/zcIchWQAX+agjTErEcDMsJG4eSBJ+m8hzP35tCjMy4r7CwZzcoiffHd1V7ZIhxE
7XtQjWME6N/qrTBCuPkJUGkP+jKusXEThUsJegeL0LJMPz0XON9ipj4dwSlevYLrgt7+qNOEuNv1
p/LkfjcOcHlw/KwRhv14dkd73E4iHoIbvguqAOykCdl+ZHf1ebRp1t5EkwyKQbzTvNxkEqCLjKaD
42m6sJR1qqzbgzNy7PZzyim2IHdAz1tiLN90Q7azo6o8Q/v+1ncu2R+ofzbaFexdnJtOcdU9jZ0v
TqL12FJm89Y0pZO3/jNTz1ersKJAyHLYR+PwNjoaVHmXl9ssc+l9egDAfTVS6E2rRaUbEdrErUkS
Ejt+30GSqKphr6m2GoEvjHsSGypQuykvxq9ua58SB9ezZ95jojXlVJ/KiZHZDHAI6MoWuOn0iMTT
23iaSalJ0Exvi1PIItsrt70spvm0qMy6J7taBL02cGyPI88Ohahai528C7/rEWqC0j13cwNkQ8m2
2pj+mJ4d0F/bRbmHfB0mmnjzKKNG5PRVc2B+Ik419qDNAjHjGC4Yq6yweeffYX6x+12XJNa1HZt7
e5zckzFjAKeX/uifq4ctxBaXblFNdwqnyynNzDZorVoFoNJf6txun3OdOqfC6WglGsWjvndH6TzJ
LLpqVf1lqlzt6sFpDuT9oClnl9jT8bVeG7aqE+ELU6Wrx5x4a2BzuPlCNgQM5ickzfNzkoO3yGa1
6jeSu/Q5b5S8uH1uBSwfj547gwsYm2hrpyzRSzy7V06iA7h00w+EhuGRQjt9QrPKkK5x5410x5an
MZsfBC43jMN1vsEHSYaRYrF17FYR4Qg1ru5xNFIrS0YR653bQIXB6tsfgJ8C6JJlxCC8dbYVWy4+
7DHeFZPt7TOrZ18zyBM3/cR9G+cfKsadZdQhJaY95femLr6FfvneS5omc/7aEj/9yR4W3KboH8F6
1EStDz+o+eMA01TBzGKJH9itAse1y2sLqGQvcG3DnscvjozyWUu5W1g4XyoWozlWZ8mhaR9Pzve6
mZPP6A2+KqvegfnVPyX9zij7pEolrn1vxmt85NFCU3a1e8YHinbLUZbLzzGpYqwNOZMrMTifw/CN
iui1oGP0XEWZCJI4e+j63GSSkcz7JSZfkONlduRAfx1L2ulGGs4vugYb73eEz/SkHJKwPkpSKuhJ
xW7UksBgf7Y5At2J+mrYiXmwSsC45znOeqZBzedM9m3QZLp5U6sVIRzr6aFpKvNptMqv+Onqx7lq
fxFSAJdoTPNDNhrel2W2V0LdYtxXM96PDGr/3qb0Ora9n3KAMloSvB97KEjVwSPvXHgpomBabFsI
JKxV7goqkF2TXTXq6XOYkEGUz/aZUCMXPw8y2RNKThpdfm5uYrt8GdPpS1gZ0z4GoXsNrfEi1taI
Ow9kCOP5DQrSQO/R0c33NktZYEwTXd1+/pT1kfM4zPzgjcNba5qR0y6hEZupb4aXGMvm0R1Iabj9
da7D/sX0Tw7hkA95FR8qr7I+ReTjebZZvGmmK4ccTMVeV1b3yWuKEwf/YHBxu292IV5l7kcINaAi
jW9WPb+NQE8IdMEGDhB+NxSBzLvsWizIyPxCnrwO+hRVvHKJgInJe/B5bRwgRAEzkk7xO4Cv693d
4ZlfP38+Dpthg/+dX+zXO7SWh/9h70y23EaWLftFyHK0DtSQYAsy+k6hCZYiJKEHHH3z9bXB1L3K
zHp136r5m2CRjFSSwQAc5mbn7AMv5EzE4737nL853+kGG4oUg81oYvCH5MLYaNtRQSTbxLew6Ow8
VmHoAPMRvHFzGd27ZHxCx65gFTdbVLMHa7vb3e5u329xlm2+uRvdh+q+m3bG3g7qU3Kf3A+v7hfz
J9gbql7lABaknePjEeVp+lh3u95m9LHLij0xq4yrjuKUn+f78d54bt8bROv4TPBESdhPPo3rsCV7
ead1+3480MvHvYoSBAeJuI3nYvZtFT/Hvdq3ANFwSzGo7JWrjoAQh0OY9hZW/MbzU3PWTu5Y3mK7
q27dPn4fq2LiQnV2zK3Nj4xCYEM5q4EGzeQxKqtLng3jt0oBA+gnrbqZkdzd9yPBFVG5b8chf+NB
ijKJyNaySPI3Osm+3SBByOy4xltuWW/m4NAxSyk30/JsYvgo+RBPb83O2eCxmff3HTnzez24zwBX
hU/38gFfZa1GZ2u3cx1cD7Wl6qAG9/nnUxmn9BEVrp/USJtAQm0LwrptguvT66Os5dToi+KiM04L
mHxdiO0s6Nzua2OqAk85FfNyHv3jacN05LjYwzZ1zTKoCgnJI45qjkRyVfspdx+vP1lCx/YTu6FD
rBdlEKbmRTIg3F9/GFZDGdRDVAXrJxhHQ/vL66qUNOHw4JSjXgTXQ5SGBRc3h9+vXR+BtVmXfe7Z
Oa5lfX3PtuR+HS5hTcTO+vntRLGvZKbrR7rChtOrIGyj6jB3edOehTL6QwXebbHtX//3tk3KP9/n
H6+lNQAnvckbnznpy1LW8b6RpEL5bUwkADc0iFBaXQbsfMqgxdaZl+lyQMdosPQYZO/aDKqNXPz1
cH0tkk1OS686a+u3fj0wj6V3mngZx8mZwN1oSCRMwao/2AmUraargmx9o5Hx/p/awf8h+/83ZH9k
Mi7ikf/1L3T+/0X2BxT/7a9U/1//4BfVH3S/btPQt1wEo/Zvor/zh2MZju7AzvKk4axuk38R/c0/
bOGsqmgMMKgJLXR9/yL6iz9Mh+wpWAYI1+T6r/71sX55kNp/PP+7J8n7h0QQHahpoy3DwEGEgDTN
VdL4F9nIXHTdUMrEDWoze5sw0EOmsHcrwLmvvcon0+XVJVrt4mL2b5MF2LKCTyVn45tGBtVOq+f8
QHPiBobfcFHu15hu4sncwq5MXlbmYa/yn/PcJ8d59r5P8mvHKne2cun386AdZZYYz6ZYdpNyzbMS
zSUZZnHbjy9hI7IT6N6GpTt/pvIzH2ZJiQE1foZ3AugHVahTEjcDNNwLstF9spS7ihAkupPiYKzg
jIh1BhU54yUSL/fMatXGDlGYRVC3tUoiZNVlcioz2W7p5rwRILMC7Qtjk5s5jtFoubWlvk0pb6CR
WOZDXTpsqJAytPHwI8G2u1sa+5J43XRiVPdST0u0l3mLfzmkIWBRqNBwmkH3du9jYmq3aEy2wwjq
xIaEGJb69JJhc1CmdUPaU/GBmPMMG/8YVcv8MEEABA3anQCwcBMsAMGGZHshUHBpLw1iHw2y2jS2
PLkkL21zjT6Bru6IUCoTK/VrbwLP4qKWme3k3CigBe4IVZRY2wVpsnm08tNMNvdU6y1e2KMXS4gX
SbzzMiouN54/HC03AH95YifHLNyYU3lrDb1+mBy6ek351WraF+q0HoupdWixqx700P5el/QOW8Cw
BGNRlI3GzFI/4Oedx8w5Vdl91zZG0DvmuNOXx77Qa5A1QAaYUEJ2Tw85jRoz3hmo0X0Q++5Oroxx
BX7QNLkPkgB1LrXmkk6adwmBozuv6BjYrHvTTQ7ACp9W/GGN9UALHUDkkBkBjg9yvKuCvloyHZPq
h8bHY5ImMlKLC3a+af9OLi5W3mUuANGOVOzItA0DYl8tkITKCNu32ZRIdckDWuzW3CfcUYZBfi9J
Q90hdhs3Igq/604yHhEDWHC5KIqyZE62nZ50vsItzF418mHydBsMuPqeZL+vJbu7IxqcmyxasF2G
9sasxu5UaKAUgeyeF7Ir6Zy7VRW+VfMdo+jowUkRQzCUJY+U5j6+qFq3trZyv9iEiJ9nYEdQ1sIT
MsaHphnMm6Eah0uq/7SaKb+JNWyPNj4Dv9HCaotNeqMksiEGGeWZK46ORCPOBejrk/IYxKDEe+tX
8DbGSIumB/kNovrUprY5AEB5p+PBTNzNl63REDfZrvpNaZMEFF4aDfxMBF+Js25+N92CrlWHw1uz
NWAbluTSZn6XMymJkbK6YtsP1hP6lvKm0EkIdh1nPJaes3eU1W7suSR1wcUlTkPN91CVMe5qiWLv
6v0k84/SGcAj9TmehzGPDrj8v3S5tQnlwDbB7v35a0LWKklbWBAApjQjC5c+z2t1KTaGm5xRkGv0
6ThrGIzqi50cwVVPjOLMLRu7fCeq9iE3lp9WKLZuBiUsGXa9N7nbxBY/XDLHnUpj9BIyuQ3Zc09p
8cnnxi+YSbpOybwpqbJ2LpxM0iWq82IvfjWS5V3hTyBX7X1y0CeBVd+1BREEw+LuoCsiRTWtjTN3
hW/n1Yj6Ccdzw23df4TwSJATLIat7UzZrfaIAG8vmVudDJWDDRkhTNnO58COjgZeShiiU4Pe7pXN
HKI3UCyTNNiBQEapf9+0zrDz8ow50RgdoBrW28Jmp46oFu7ZnYPBz08zwgioVoUPkDPd0Szde/UC
Aan4opYG/KNj136RotsUbIyseoFIVI5k+C6wKObvduRk2ymjiUx8yp60UzQ7TvOVAobN+sRvWXdS
MeqQb8WPyRvZBZbNcmogY2VCbeKkmi9eYo7bPik/q8m7CICDt1mvzZuOqBLmsCEipZ6RFR+Z+US0
sZrKY/NkgMk3bLXvtR+LZzj7hGnFppoE4MrxRyZHmmIrM6JNzOiVe+6+mxKyF7xkKzodHzu9Q0A6
rEll8WE52osmwrM+rm1d/DJOZMD81Ya3eup3mvAYL6RoEBmM7ErPOMdQmp48QszqAU/3MuGeNpEr
Qm6pzf0UDxKGsXyaQ9Ei7wEbLlth3GVgBl9n08XAnHbSbw05bek5sulS+nwIW6u4FRJanmkoYhra
lh2YLBGUWst9mDXdzuvrC5EunD42jcUlBQCBWa/iZG+4NtLl0lV9h+5GeoFLLsEmazIo88o2t4Bv
Gl/Wmu4DjDUOsdFBYlbHKunpIkXFlnHMsmWcS2Bg3DdoWNKO5t2ydQZ7AZqiYOA6hQFTtF/DJLkn
uJPae1r+4s4uZJChfgFtx5QoQromh4lgtBnZSy+wYjsGm+du4XsjwJ7B31Dlt1Y1s/gyIx6d5oap
+aVwItwiTdMA7wWN0XKZ2FOV3kFePDgRRgLljYGh0dGKE3CjSUHPDfZXKJnZa51OExLCN3d2hlUj
AQEKsCVVi7Z39XE7paPDHXlB013FD4jXCBW0ym2m1fVZdsXRw2i6oQEIfbiR3oHcFcZOazpNiV8B
DU0H+JYbcFJU/uRBHGhcEipjw73plWUcmydMPdoxNk2MQEn0HMoYoCV2/IMTKgBI8VQdG/KEXKaU
OeZ4sh7AEsRpapPRMNCkUvsaV/KlsOlVMD499Vll75yxIcwDJeFdm1AGeJm91WjPRrn25CZxdBKd
K8GjOxHTHiy3PUnFhAdGdAhm4ddTLVmA2EbF6w7KzfO0f0K04ctIGcdokfo6y2HYC0Ta3obKabdh
zPCxWbeTfeN+N7pZ2w7GKYIoHlxfvT6y1o2nNHpfChhFeTs8Tau82O0xQtVECXKWaU6AMJ6UhDjN
/ILTjIRQ82uaMV9Jy2HamHhPGhaxo+jE0RZIbq+HJQcJa1vet6wY211kD5/adStHbVAFolj/2vmq
Z1k3dYW99LQ9ta0zYdyw4ogOW0IgHwnU5Tk1XAaTJKrCeWaeRddQch/IsCr4Wtb5ItLmnd51Hx01
+AbHKakE64ecypFRrOF0qFkSK5h6kDMoAYAGtS9N4exBMIkAq81LmAHpSiENBVg5VMB87AI/N6Jn
yrNIuRcY4uxq8dYiC+3r4PrIaLRfj65Pr4eCTHNTJd6x18cmuB7afz+aDVNj7I7YKEzOzOmroPIe
4SSl5zpE5zGsMQS9q/vQ8/HAQmpDd4UIvKN+3euWur9+3BF9/iGGIOosIV6kyPh1MMeO3eXv50hj
5Y6wz7dpXkpCiNlcDirKaT+vl/2UNMOGySpaXq+BTgXz8dCu211raHjt+rC1+HozkU/QkjnfhP6G
hrk+uWsHAMi2huhrfZjbZFHWq8vz+mfN1k6CS2o2SL/r8foCA+n7hWAXvzSm96hmY8z5WQXXR78P
ppeooFn3+ZYoto6xEFGxMA8wJGI/eqEqsNfD9WmDIlOolsTZf7+UAZmnn9dTZ5Wl+vO7sa9fy/W7
ag1kwwZZu8Zz2aB8j+3GCsKF3F8Xeh53Kezo10O7Pmrdn5iDSHsYq5n7GaTjLGKPUpUYL6friN5x
jmRYDcHvg0dKaiByWe1hFL8Uq8RdxbEWkKvIOZdwfRJhQkZ739LT5OAOTDyE0/7IxcI0ehlxCset
PGprdye89nnWg/v7UWn1+UYsBuwJrXvv1h7R9SD1kuXSdWoS3QbWPnCOrOoeaMtV4+8kPcEaTQR4
ZumLTdg24KLHeX/94bBe7CZSeb+r4eRZESh/9CL0P0RVUJCvq4ezLhHN+m7XRzomlBzSP8+HLnpN
3DFiMM/f6Pq3uP6hhswko76UT8RBFfkmTFlyasxAMiG/4HqW/uP8bZH8IHQBIPz7B9JjlzV46Kzx
GfvXE3li1cg31ly3R7ScW6S0fCHcx//6fXmTQnZepH18Yjvx51dw/S2vv6+VGHgn1q/l+hrLdslE
Jz4VM1ClAcF2LMzvVY44Mp5IT5bwHXV2xBJe6tY2GmpvE22wWKx3+o++awzOruvS/TxXL1qJCDJ1
8a0aDPE2novbir+K27abKR/nL2QgsMC6EJJIrkBavg6a/qQxX5HM62HCbetLPWH2Nm88i+RgZ2GA
3FRHIavJNxL7cYhdJoLeTa0xMIrC+8ZZdR8xN3qrD6C+Y4YxUOK31mPVVU+1teeO2bMXw5UqM4p3
HbLv4pU303CTluUndItXEenDJtcwLDBJeCMNOI0ziJWu+oLE9otB6B3tVC4BvQCXicD3WFnTgwCB
RYD2fpyKS8Ksa1NgcaG0MN9gF4PYonrfUO3se4m2RSx2to/y/rh2+neVHJ5Txbglarobpp/uMcrj
l1qf5XYtVIk0p1uOeBgZJvdXyGUnzGXlQTchgs2I5wv3OTWRWNKIOLsfGn2C3VwUx7l3x0cbtMY4
u4BnLXxKzedkPLjLo8rzZB/GWD9qOJCxPX2wISH9TtNuNWKpN8bqKiGmZhu6sKazgrkm0dURPQeN
v1jzlAIgKPN7CFjfUT+gtp1jFtA8+tb2FCvaLCZf9CumfmJyKYejnapHtzkh7D7URkjb3UV4alfd
PaBs6gTMbhuryHfhWNz0FfOZJR1uxPQaSknfMXJuZoqMrmm4JHTEFnCxYmpmkiXUi5tzrzNp0YqU
usrNktPSVaRd+R1R4K09PLeO+3XgS0CuTyjDiPOe3MqnJicHtRCPNfxDugvmTjXLJ5IUCL+pV27S
sX2wANWkDrPylSO6ifLktZ/M7TQYL3MYVrDcSE0v7B8NTKFtb9an3oglLun+vlDDDhfBYk3nzksP
XPA/26QrGT9BwkUdkRmTfanTfNfalV/1sYWwMpG71AbtqkT7WCgED/PRSPFvlF3ysRjZI9RQ5N6Z
c4MvpkeHXV5kiJa1nJGjz+fM6vfZgEB7sKbPEgV9XDQvSyOfMt179xBx+gbX0VItGLfNrGJm5N7n
yKBhdkOjAgdDTXponP4L2KbH1SyhD4wqIp1gwDJm42Xl+X4iAgePRLihU9Jvioqdu0yA+vBniMZ7
VEcUjtlOHAkipF8zOHKfjEQYWEQl25YtfbPw7pOp/bLMYSBtJLVh235piJLejNChOua3Pm4fDGZN
BFkWrNcZ9TH5BIv23pRE8oZ6xa3g1LPpQZUi96HrsLmth2/C6Fn8tH5nM12jBmc5cHqUyUy4sc7j
MAjRLYPVopVPrazlCcpf/bldwZ1uPWJgSYttajTwApE98/aypk5O8GoN47lvW0ZDcJdnu0Y0YXWT
34yC6TFRZ31a/sxrGyWbo764FjFhilCYStd/dFBttnE13CpKrM0iiEnJc/A7vfJWKGKNxgoZTpY8
zlk8n3scgoDXDmbGbEoVsXcUGRAWKbUgHTEpCCO6xHAV8BCJ9F71ADG9xjy0tnz0YuyWZHQMWzhE
Gyuf5D6dnZ9UFiAPevB1XKPSiPRgKl7nNnlgX7xcdIsILo/wNc3pf5q9V2MSoiHRmN8muxGHpRHv
JfCR3bJYZ1ylOvpNbTO5K6PZ/G7lBPwu6TLt3GhkHk02Gh60xHRvbFWAVSq4kBfH2FskoHiIk3wl
UGfKsHxJkvm+JZ/NL4jTO4jO0gMK2FfuGjCrQxqBMyPlaGSrJsdL1YtHL10+HGESBM/4AgLPmvSb
23fCs0GLaHWySQp703TDcciG6FTEtAW6wmS06/5MGVjs2IYwMdEg1QHDhtiGHji21ZeWjvWFZW2b
TPw17aj5Sdtj3jcQ+k0rU0ccOU+EsfZB6dU/43z0yRng9lk0Pxh0UHCPP92UqBWtvLgi73aRlT8k
MRLtbHCw4xfi0jX9nVXn37nFXMAvDfuC8t5Jui/94P7glj745jTHILutAAopEWPfM9vBC7j0ZEeS
7zWl1GS9ZfoIALDkdPu0tShluaVxIRGNqgFFVJJU1qxa4KcSNhoU4bZyvXt96BlgaqwyVLXMnsVo
sAy60N4W7QMBqL1Vs0s8hNOzHiSPTWYXt045EsBTOCFheaP0eSc9l4TY4bUGWqK2mjWaaN12TX9T
hcgiLOtrM0kAfAPTSIBWR7H8aFwueTTzew90HFpjMlNcPhogYUI36J/7Y9sHdRW/V6Iuoddsvdr2
42Es78ylnR9CG+VPVCTLzkQOvQMUgt4KcGyPcHmoJb+wASBX6Pl+MJzHNlUSdm+WHmucZmY9XjTH
/Yg9+0ZjF7YFK45W13ouIX6xa2CUmVQsaFGPo2+Aw9yo45iERBMW0+2MSPfG5KzGhE1C7ThfLHNE
/Twb/T5GTZw3pCbm54RVwtecauGrqYfNUkVvqLOKrrXACBd4eAjjtPXHiFM/15lGk3gmx8/MzJ6r
HkGZS4wWkwSSFPGGD73Bnsnr/alY6MABaCnd7pAAv7qfiSrUGXvTJis3g/CUL2zb2yaN85Akxj1a
4x4s3VtGfxuAIefU9SCB0tfA4QjEU88WCxsDVTlXG9kZdLxoDqk+qnb0ghmWN2RjJBk3/wjSVqjO
oLfFQYYkm+PmWRdD3ChmfsNtDt9S790mxDhv8ql8SoePpDuHsJR2HSXRRioE4cj/XxDJ82ROUa9m
37wQkRqziOY45wPk0QmUSIb4NP8qGGePTPQewrTamgN1S5M8mDmfp5Xjd4KPViDwRStca1fIhfrY
+mbbswq6UjlslE+LYHuVdPmP3pKPxF0Nm67ttraZfijD+ljoeGxVp3WsRWw1e84619VujGQgKLcK
a3QLVUQkLtdWnpUFDQKqdw2fkp7H1kaLQKZjz9jQMn00awCtTY0ttjB3HTj40KnGvZGn9X5Z1lbS
WLw24LZ3PfJympnmyTELrMZ2f56n0glix7qTekymn5tqm6rwnG2bVOoOvuNeZA0BRgNONznkVChN
Vl8gCG8gdqotDZV2n9jfymEot0J81qoLkQtUm0LFxr539Anav/dtBH2ZEkJYFz5dp4WhKUZnkgHd
ba/PF1nfjgtNC6+pnoscSDac6t6PdRJZuzknR1RFqguuz0UddbSa2HW95q3T0f9Y+whFkvbB9fnv
Q6JilgublV4rwS/PujpAOTUJsBHxdl7/D+RTYMC/7tlczrcY+3azvlE5lQ/MRKY9BQ/vsL70+zCM
I2gKSSxAtb5pOtl5i/Co6QOR3iDreHdpZZAC4fWBK3M2mXM/kFaDnNAvUXsCtRu4r1QZiqYuisag
Z+oQjOuBD3BZ9KhEaMbrwnlPDRgcSeGMEN6mkU4OheAy2/p2JAMhgLaGMbtjMnJ9Kp2OaLIK1QbN
sjpI1iZHLOpCHRXlTFQn6YlxV4u2Gsy4XBsi/9Xom+RwMADGQhb4urG31p38hNOTmEoqtSR/tkcD
H/0UjsH1gHR9ChaCitLEIflx3TinaTfS2uJwffT7tUqMyCYQlzRSpym/7sBxKA0B3Cc039fnv18s
m3hb2bm+8t/50y7drskcddRsNkfLhOPPT0OGRY2d9jA4ui7I104RQZjGJqzTlFZbiqGiZ7qlpfw7
TB5toLCwBNdH1vr0+mj9L6Dj45v3pLVtO6vBdnEPIQ1gdNcPnPhr1JEwdH5Fp7F8CjYjKBzDABbF
oyGto5Nk8jm0rh6E2WgVG3v0tL1ssrvra2nEynl9RK6kgc3eocFZ9j/gPEy70q6pJlYwgBUO+imr
P65Pri/jAeqwSKHXxC8fXA/Nvx/94ykFb7vLlBlBROZTaRUGfziressvfDX2Xw/Xl2dsIqepeujb
BZMq24TsoPL0Vrdinubrh71+4owiwQcfBox2/YzWvOiBsx6uT68HB9/Ztm4esUMNJMLwZ5IQXdf3
/8uHWJ86sO5gmq+AgetPZk6EJKRkjsfM3oXus1U3dwgOld/HKmLPtalq8VZEbFYW0PLgcIB5k2Xg
27NEUT2Z4dHFqNwo63YpPJ2anpY24aC0a0PsuwaGJDz+37Ip/6AG8nMTPN9sAMnVq+QHwvWXquMs
yWYsHJVe+0uGxM6Ze4Hel69rKqGhhDN7CY3h4ZC0xU6nUbE3Z+vcsaPpiJ86oD2HI6/F259iS9wO
OTgh/j+jic40fZs1gKdJ9JdKH35oOb+BM7gteW6wF1DHbpiUcuYOMog6B//1IJ40TUe+5mD8vyoh
/kc08t+JRuAJoej4f4tGjt/Gb0nyN9nIn//kl2xEt60/UHlAejT/phvRHfGHYcGQBbjB5k+YUAh/
6UYM4w8DDpLh2SC+EJK6wL9+6UZ09w/UfchGDFgvOj/R/790I+bfZSMIYlZKIzWM4Qh0KIQ3/F02
IhwvX1I7Mp6ESrVjTvzSUcuBPYBVuMEiq4EQQCSMUOOsQ0d6Ifs2xqPUzJSGyjsM+vLathCVCD4c
8RwJmO7s+VliCoz0tXYWrBZM2PTmMHjgKdClYArputPYmwXDVDt6HOGlARVqn3EA7PE8HaXVafjE
4zAQYT5uMSv4hGkopJUhqkFig47hIJgdIBye9cn56noxhn9d4qz31ETZA2Eu6Rg3zuUoaQ+EFAND
u9wvaB02gmiPbRVDOMnc/qGOiGteREd1MWLo6drUven6aLe0zktdxow58AdW09FiwrNbtA67CKvM
1EfHJTWJuowkli4JIhttl26l+Z4To/FR8dMvoGlORTMgS7VG664dxs92FeLOyjo0KcJl7LfgTzXn
o7PnN5qWze0YyQfDIoxr6CBo5ATtjnVWPMzIU04usCU0kR6M9o6G38hQ3qpl90acys9aQVF0Mq+g
P+FoG2HlapdQzNaFjuI2awku6+ed0NuSgXayT4exv7VBGFH/0ueXNbEiYOSqavpZQQi/G3vtC0y4
+7YylsfCnsieyBiBlkmz76RD6x8x4s3QRLQ0oZ6c0lL8HPkdz0ksPglBcW4bmbP7mkBQ0KbrjoSl
PteTBNjQxSVYalnfF1H2a3n6nP539KP6pYj6qwLKWbmOv8mL1xPZcVzJxQHbwdXdlen5F/0TQSE4
a8PWeSopXzMBSc420Zgiu5+x1Q/hydZVt+N94yJPvwrs8+zWVycdkcs2FPO7wavY6lU6YBTUyPj6
9AdZTva2XQbznmkzOc7PesXGa5ndKJBqeEgyMRyWOJ13+dTvSTfHDkjjKdczdVKYNDGUFxRtMBXG
Wh7chuGFXstka2qkaw3eiAa+3AmtbWHtt4d41nAi5fSLnS7/JDH222pSelt1nN4iX4e8tx9jpe+G
ZfxqFGW0HfDK4JlFAtOa1V2qz48t2grf7BlP0I8ynpu8IrnVFDQuu8J7+ssi91984YZgFfz7N24J
uS5CriuEZdn/pKTi7XKjUKjySdYQHOK5k0we2MQPsXljRoQxhPZbGcXRXX4h22g4p7N2Tx/+ayc0
DU2NmrbQIWj39M2n3a/5pCANSa8smgsTNegHxk2iJynKUeT7mPZWOlEEUSAiFqNVo069jIC9Cel0
96l5r6fVqY9bN0imj6i0siBXw1ubaWgf8uS+jpm3iERCcnLZvjCoHvFHvRiq0s98SyWSd/Pg9pFk
8D/iia6ne9sNXyMLwlNTlwnTTUQvGY0CZpCUtItU76NoL1h3cGsTz32w3Eur2NfPlJA7RFsp4G/1
nhBUeO+MFpUpJmKxmN9Lp7+g98Zfx+I2m9jQC2ZoYFPT6nWOxosVmltaKADVLPqKJmbP6wg+Zsvv
myl8j5VogvWy8GnkAkePK3OTF7GF9lc/cR+6ZXKEPWtm22x2NgKA8VQkktiMytk3iqCLNvW+SLv/
xLJ/yWIzvCjrpWir5Mm2hlPWoUXI2xQsh5kd4ip+7FzgGYtOXro2khEq0FsdC68/EChEjVs2l1LQ
i05z7XaIWyYY6WKflaO/OOVy1yPg2os2m7bzVCPGa5Nxj3AHY0JCuBhKNWRay3wGpEkmc0KDWqka
TFxm3QKsx7Q4nrWYGUs3rJEhg5rPdcLUTDHgxA2FICnqT5aGDQqLEHNuMe1rqblBaWY0E3VaEgtd
1ycaqkc1MICeZ4IpB7s4cKF/p1zCtGGwgeoNb8VSZp8Qk9ojDQ+DjdwacU3IYmr6rp1tDQMbQm3T
ck+FOvcsJoZayhvsf+V+1vU9nKloT+52djfND2ZcWOBwkPPScThMiQ28f7bVAYqZurkewG/QfmZn
NfObbaKSjhs4IZrjdncD/mvGve9+NY2EKOEeTY6unCMXQXbsy4L9sN0etBDTQzka0zEVJg0VIn4D
s7UR6UXmwVoIc5gXye0Jx088cndkVn7fOe1n38Tj8T8vAwxU/rYM2EK4EEF0YUJ590wDCPHfF14j
GsIQCaP2mAIU24yx7myMEguVJ1Nvi6rkRIZW85DVbjAjA1xd2GQ5ULBrKDa5WNqdyLz5PK3hKAv9
aIYhw2uEPIq5jj6dhmj6vkTCfkpQiGPi7Pvp0kLLyG0m86XmHIg4pBGl2FhrsIWL2Oxua6ZUCDhA
RixTfxptzmQtmteIhtm4eEwxdo48xHeig6GJvBSjqKFfUMiwWWjbblcYurazzPKHE5r9OY6wPsaG
3qG4DAekfIaDrxmbZlReahBt5G5jdbJismjHiWBrWxiE1fueEX5M4G2OhbCKc0OwE8wtkoA8doC5
NG7qgbV/1JinAz6ZgZuhcbc7zdhdk7pMRa5uJ9Yw8b4j4cjJAexostj2Exl14D9SEiY0QDmzeB2K
+CtuVGSekXcw0CZCpoe1ozcbhekWn8Vsn2kxQYBylj0NXZSYFn4SLynHoCGQL1WpYtiUa2eIGgx5
BmKKEjbEm0TvLDJokbu4cwE7beW4zbjIzgncT8YT6YgyI09ZADLCjPmLGqgmW09lN93kGLAgsPFV
0cgILMq+V5Ipb42BjNYsrlQbNybun0cjFf2FkLZnE7OmVWFXKN0DqIPi0i8yur8ejtPQ//zPZ62z
npS/q4X1pDUpnqVAf0jrHFjq30/aEbGsFi1N+NiG5HN4WMXP9ItRanZGexSW8aqa4qhpy/Q42J/p
4s3Emu11zah8M1nqbyI0D1hGMvRiOVWwMeFAJ2x7H9PmuRQjYixtedTmNg0mgKOHrHEfNBQ7725J
sq3rCeImC1n6iSfw5nRAdzAA70icIDDYxqjiuYiC0ARNNzWcmo1JRi8JEhMomQjLN12c8MDH+ECl
qp87O0N1DaO3a82bYXooaShdppBRklMS4EkukXi0Q0RhKziqcxrx6sXhlvgS4ptMpFJUgs4FEE3H
lXNPFFsB+SCXB2nj9kqAYv3nL95a9xP/+OJJGGCC7BgC7PI/6Yara7TR40g+5g6NmCnVp9tasXp+
odUd3pP8tBwEUh96+TZG0G7jafEqpSYaAAomkVda+lhUt2Vsa7t6hQ7RzHW2faZeRSjsMyF5mt9Y
g3erdYoJM7bOCmjkbUmzgL1/ftapDE5hhZSIxj75dUzRjpWBGriyB3XOZxrWuoAEl7lM3OKKfhQh
PYCWCc/L3I3L7Rwc9WpGYry0p0o+aaSRBv/5OyIq4r/4kqQldd0wpGdY//ySxqJJmgXe3yM1InfM
FCZJoj+0i+iRXED35j2/OAbCK2eYaBb2y8R2haFKPej4PgeWOs2z4Vm0fbcipUafFG3KWosIQSUV
rLTMA+GR6nQYvIXAF3LTEboDnyiJuXZVMgRZl9zIOn1jCAVUqr3ExXARUoHjWwlZowGX0QXw0zmF
d/BaCdyAMQir4vIs0WE2k+mdlClACrXJZcDQhj0VVopIl72iYiQ3qSB/jiHSbW6xyGXJIM5a0sKf
ndnheBUsz64EgyAqJt3IEE9zSePFzW7TKCEQUbftY5m8DRppFUlv7ec+i2/oMJFyOsfWs9Dp/5jZ
4pyLFhkahQQLCehkvEQpRsW7wciQctB9PRgT2eaENtWtDs9LwULr/g9757EcOZJt2395c5RBi8Gb
RCAQippJJpkTGJOshHJoja+/C86qiuy07NvW82tGCwNCEwHhfs7ea9fWiz1yWI7MdXZoDOmvuZTI
zbKNDmOOcz4tbO1cHnWNYjLMbOVAkba900B27hSvaegGi/x6bNAoxXHit6VNJ0/0D8kCGaejn153
tX2zlIDqUjLHweIlL73RctoAZUVM5XdQFN2bC70j6cCx1FboAo40/JGh+Nq++RhaxK4oBjrIAX6R
mxZpgY25l1cgMy7uXE5QV3SZCJpSbsWoubdNrTSBG4tyZ+r+UogWGf14rFU0fCWZSqt5EWkU3lns
iXpKzxVc4VEtmujZyOgv2nMy3xPXeGps2DbJTD2tc7WncfKOGR4rv5jQ76omklNcBO2O6j18fcVF
o+c6d12F/DlPsYoyy9E7wrgsD9xey5knymEoDca5haqS10N/JnQduKSgua31MHJKG1hb0qhrwS37
YiQnMp9jEFFAIasWJYlcRYi6d/L03SjzEks9ozgOKaa9sPsG16tXXFugmBggGC1htRq7R8MAqRbP
wKqdDt3NvOKH2LjufwC0czL79Sj2Vi+OtyZvyILNLzNSRD85spehfrBsBgfTmqtcWb1zaqmo3HBR
elhsTv1WU9AvyZRHPcY3oNcEqAqQ+SDvyPLTSODakQt3OxlWczZSs98l4Z2SF/emDoaeLrCtd8u9
qqfxITFmj2JDrD95Ls6FxEWL7g5qsS/16kuXutZebbluy/OsgSR7k4h2PMYhMZ5R1I+3hLR/DO7w
oArD+xLhbyz5mW+GLEw3upY2QUgBZcs1091ZVVlt9cGd9oxwwW54iImYOIugRcbg06QOD6GG2WCK
wYd4K9hAjE7QKLN7VhbXvQlrYKh4kMGmImfng6Pi1uqNszInIVMnNGr4uftXp1roDGfLF1urh52I
1HiHHM3aFtX9UHS4rJUyfjKWuj5kydpbVKb0Sx4+2t76bHVRrqfQFUfPbAUgVOQrdcjZTXWi+4Ge
83XoqYufq8ZVGoKzGF2K7IwUv7a2RsbUrGdXds04f4jN3I9mNUWS7bznZVQ8RL1qr5bA6OwY0Oer
8lB4xkjSBcOZKAUJJWbPQTdGIdliyPTQIfLrqCHsWw8FXWJx5UqK/mhkTOhodjKaT5Q6EGLYFwz2
4N/l4Y1elx4aNswpsZp2ezduaPGQLHnTThl1jVF5ToZyoKVZqftmhnnuoA7e9Qw6SpLoz4X+RYUD
cbbKAXZH2NNlKlNrBx3BT4yYzk8Orn3ovSgICY6FGGw37Dowf3cu2oqD8CIESVH6NU5pLdWTatC4
Bawl45ZJjGAO24ZXA32te7YDNtXsfaS/8kiQY7a3SiM6JcSh39pC0J3qaIyOdf6umbdccUGTlMhJ
QjwLV5E2iiNZMAYFxfAcmjnZeG5yKjGAPBEn+Z2CjXZdr2td7Z29aHmoa2GgLrX1L6Losl1EJz6w
k+e8VfTbVm2NuzA2nC2aTxG4rYpJXc1dfkIve3BR4CMWYPptZj/CZvwOZcu+T5/R30Yn4rCWYDp0
qVHeJ8pHQpLbqrRy0f5b0QZlvgFmwHJ94kDdJ3MR+Z4qYk03SJTY3Jl3cRl4VlrK+HHHtTKLDNvH
9OUbMdffqc1RACx58gXjerWl5J8eIxoHVVT2+37twlTql8GgxVKWRvLqotWsm2u4teXVEq1WhrL7
0IzUBQRJu8yBhk5vISGnOk5uAMsl92OEbl0Z7CAylYLTazU/ZyG7HYOjGLH3Sz3N7DwZPVXkH8V2
5ix+lYsiO5jFK3gv9A624xyIz7xCNlveORNNfmWYxF1lNo9950bw3WolKC1PXC89zX8vpDw5JBNj
MqWdYYilXwtgeDvyEjDruh6BygVG6iIa4o2la/FLrhEMP46DA6W0oubQfFCn0G/iqPKQHcN8LLJ4
CTxH4CsfyLHuEi1Ios79cigYGz0wWjkqxaJduWb8RKtO2dHZEWkHlm4eU8pgMJLsamYYyPxp0ytm
eMgVMkmIB8QfAmb5QauCXLUImeza2BdFjFovb8I7LEV4XAaQ5Xk0dD56k5DItBzys5VEGwf8BcQz
om9ryJF+V4+PEaiWa92dp71BGG1OUCIdPobNkIw7UTVHJu+P0NoAl8yI3gpEFDdJ4gtv3ld9+i7S
EfyycNUrHbvSomB9GJ2QDMiy3Ub2HF4pqH1vxlXD5oHAQMhmMpgFynlYNOPVKZyD1ravaPr1g5rP
0xF0p77NOiLB0EWON1paf6OlC/QcHeRmQPdID8Fjo3l3HCx4w9V+vBHV1FJrMlBtRcsum7T5qzkX
t1ET6xtkvZzTzIw2HFGJnveM6L14gVS7gHuz1M0U9y3Oe6Rpcrz7f52l/9BZ0jVnbez8+87SdVl0
b8W/OJL/es3frSXV/IMf0XZMlbmCoZpMY8c/2+7//z9F0+w/VAs2v8ogRGMwyif97Ur2/oB0RJmc
LBHLMvEf/9NdMs0/DBuKoENsoGXZNKf+m+7SOq/7ZQxk2XS+DP4MZq+kMq3tp5+q8tVSQuWmA3pr
z+19qDEfU7OyOBRUZja5oh6XokSvJ4wz8XfpTgzJN7d1u5Mx2RoMcfy1pIRzkhwCbYFR0Rc/XNDj
ouqsVxrtDxCpUlBenDI4P+vMz+kzd15x6GvnGWHpfT5at16sAzkqT676JZu77wvp7aWTLjstiWf0
1sZrnKEXhf6Haqpj4jer9zHgxqI1SQFhzieg/WwsezlowpxwlZoG1CnNN7I7GhvPipV/hSqR7Msf
0UjDZkZD6q4N394sCBaA0lfTG9hGodhHvGyjxTZhnUn0wvW+hxQ3f0wmg2q23tYFmX0gdYahNHL7
mWSVaHibFjW7zzvENh5QjHZp0itHd84K45IDE2Zqqv1MtucqhUi85KPu3XMxiDKgs5hvBl/TW3Wv
uuUesx1gupUwYgJa4xnTXq9CZheZfVJjWgwxOfIbepW+xeARL18PFT5BLGNh3UQvSuJojsBmBPcE
+Bet6HwXi6AQk3WLUdjXK3xLnRm528Tw8EnhH0RDeUc0PXpjhYzfJYvpA1aPLfsAbFBsd7opXrSm
nZBMiDfATUxB8TsF6K3GTQySkpKsGxhp++qlBIjYi4GCq1dPuleOVxVoBpqqu1RzIuQCTYmPt+n3
EVuAeUE/7vCna2J4sGkKBTqQ4i0hRCiiBvRg87JwynXn23qMm3Piih9kQCDuRHgF3/cYk5B0mAfe
Y8maZ6ci6poRGXEoQn+LSgu9sTVQtoiHo4Br7auiDA/UItcfdrpRjJopJqKYKUGNbRRQaIvJ1faJ
kwccKdf54n3XorQn1ND5ViwYAMs4Qho3A96CZFLDQx6N6i0n1pxpJKRxtU1vaq3JfLtabNp7EELt
ExkLIx6dlAmxqJOt0H9QUKoAcfYvaiKWXTNB83Ytg3wgMCFGQ4hDR0Wws+EMv2drTyotgCraMYxl
cy0+qqoTb5NYv/fKrPDjZige4vg5JOnobDIz5nps0YftYl9Jc23TtxouMAB8U/LAxQTqYbqrzXer
Rifd9b7a3DrKWDBAqZhNa7TbOL4x31vonDaZRoR2QwlmdsuvnrFS+SivgzwMtw3sSJSWzhtX5o+O
E9hWXZiUN7MeJMjhsBniHZitP+nJXRtqwXunIxi9uu9RKXF91lay/NAywqkQUwWa1W0Gr0LmU69B
AUzV8Ug3moH0K32pLXc6OpWx3DVjBeGHzO2G0tHOzN1dkyADCeOSeBwc8D6YD341Zip0MPcqHEoa
zOq3BCBIiUQFKWnAGRgRl/XBFi+Qw+E2zxAndeURMxW/becMgYLfdi7M48Q+20QHQtnRPKqlfs6S
8U0gFS5bKNhWnwB4stt8i+SXtk+SrzbScjymevxSefENw09aEK6zoozY5ZIM6rcpegPPy+JTNIm3
As3yTPBWQCrGtAceRG8spIKkUJQpxUtUauxhxIqClQtvGYTESrrrwacdCQU3hIkKXx26QDeVN2Cx
D5mI36wiuS1yw7pVkCFtRrCBfh3N92k/X8fomXdCaLNPqC3CQ5WWX9SRMNuWgWon7l6PoVDMfXho
4BrDi/KVnvwf0dzGqZ6dOlRmm6IfcOsUybymQixjQ1CI1ZwEkLfTaEFN8SL1fLlLPqNlWI8g7fM1
n4+tL/xpncILYJ0FMUDqKtSyFhRxcgnN3t2i2B9GFu7T2ND2ktairYQc5uM/c1sYAVGQjcwfHe1W
TFpOO+3n1rvVTKo+XVaqm3ayOBboQd2ijDraa0lpCNGa1rF5tXCi9u2Y1EHmHcoNw3BqkeqwTbA1
En+NRc7tdBej3boob1omLduFzQDqEVCNvJEEHEmrudyndRNZjvGIEnFaHGxIE3EvEUr79UyYLs2D
kZSnKg/B6enLF3IFNngd3BuM6ge6c+KAc+JWVQztJG8qhB9w6uJjz+RlXzSwlGvrzH6VYYWz7+wo
+tqF+X07RZ0faRNqzugaQrd3NGBuY/eqovzQZIRjrIbGxNJqQHLR4wTZWt3K+1qaZnRUIYmM3VMu
poieDcZ7smHROh8gqEXBNLlvXcJGTY36LEbrR0kwyE5xbVwjTntrrZ7GCZ/7KVuNjapzg5FvOZqG
UpQUHDH1Ofq7N1ByQPEbRHaE6alDBx9pGMDkjbd65fq85QvLRa3j9NhEJV1aY8ZOQdh43dmAnyaP
C3iGKaAyS864kcIv1K+wIEn9MbIsO5n3jjU9YkUcTnmJ0pVJZWKTrRdqKtm39nDk4PymMk8M8g6e
MvNeBvzagZaWvsXwqvm5iVcN9iAeMLkHGGq/2nRoA0mqkPyky80v91H9b/x21LGejB0dmWTdIsQC
TdulKhGqrVupSapqlyf1n3LbXG6W1Yx3Wf1cSnNmlJb6IDWn8maBx+DPqxU0Jbx63lIy7jZpo7FN
Rnuq9rk3bob1cxKLMZW8MUKU4EiVXgpUcnJ3WBQO38g0CL9U9R/6TFtjjoi6LsL96EKA/h6LGPhE
7M4UXtm+07rLuyv+6bKaM2HND/KRyZmaZScfInIemdsiHanOnJV/PUM+1ihmYA5tnG7b2YRY/vcb
DwX1Z1snp0y+GwKDvz7x820+P2L9BnLpp4+R633eP7kQDYNfniff5vPrXD7q8hx5Xxli7p8VN9rn
qfPtlwf/7ap84Jf3/Pyqnx8nH/+8Q26zn/6NnxblsxBG0vKbpmy6Eo1C0s76b17e+qen//Y/+f3j
v33qL+8sV50ck5QDXdIUDMxro43Pk5nSzqGvS7tcJQChWZjErw+EaKpRLK2LeZRgzyrXRblu5U8c
JBzysfXotKIOogUptYsihIv6bxfRYcRbpU6B5mkUH5EEj74xreJuhxLVSdGFA3BhfalclzcaeXeH
JiRhQBu05lAJt/OrdsLWUJ+Lcf0nwChsqlZXfZXL6A4oN9VlYWNpXb3qM4BITKhciIClVLdOjmJ6
tUhLc740RcvVCSgBIbzrLijX5Y2y7vmX1ctLSqAIRGswLFp5avKmWU0PcknP0sk3U8YBRA/nJ/km
1MC9mWwf3g+SxhrZsLIBcnmvXPzp3tE1XgqLAYn0786eR8xHWb/a2sLJOG7Jg0kVceyGCph+SiT4
bsr0p2SI3yKdxsiwHl7ypluXUgbDEJm8dKfPYFwgNJJtwrlvmfDlVfqm9fpDvJ4xtEk/dQMKebfq
sIehk1u3hdF9gNHPj/INmZjy9dd3pc/Wwc462sn4sYzeXZ0DHpH/B2FZj2E9ZkEhTwjyPrkZOPc6
R153+X76esUkP7CkRP33VqT5yvhc2tBzN4eMYGFgkC5zRkovA2KHXbV4yl9PkTCCxhAv1aRZO7UR
NM3n9Ryowl3ez65DsqDxMDUp+CVt8rvEhqAipoN0J+vSqJxoUbmh7a/58lt6WXdD2JCBCBFrvPxe
FKEnHIC3i1F0jN6M+88n/vPTytWi79+BGCabqSyzzVxSHP/0QPerUR96JW/Wxvxrcj3DZgi2Lz9U
ZbamibSjutNymxKg1RXjdY/29EB1FR3FOvYZEwQp7As/qjhHlrNuf/lLSOP/ZVUuJa7xp8BiQrh1
41txRlehJtUzVUsOAncIaz/mWlqxyeQvI/ftSMV6hOouDslikf+NfEzezOtPflmVj37u0Ov++7tV
+WT5lP/9rUgxmxh7XMtDTu5r8svI1RxLN3BDSc7454j8vHNJMDurkSM+f68IpwziLevzyfJjmWty
JMvFSR5qn4vy+JZfjpHf3wdgJj/o8pWjqsASzDhR8fovksOQrsdGrITKgj+PRcomgH2i2fwGHr/a
e5jr6MLGsbqTT/9cDNethnRJMhUkaUHuqXLpcnO5b15yWqVEoFUacVr//MeXM08nEQ5y3ZOjE7n4
+e2rZbq10uup7LCgsdyW8xLYk5czOBYtMWfmd1d+EbM56a6uHuXG9tZDTi5dtv3lPofu8raILGVz
ebL8yMvq5bVy6fIzXh64vN8vr02Kpz5TWs5hnDPlibN3YtLm5bo88tjiWXeW659ffqk0CinKqKL0
4iQqf9Of9svlLVKU4ih310RXnZlDid8g7nuGMnJH/P2ifIvPU9UEgvvgrpy3dfCWrjfyXCJX5ZK8
77Iq75MAhP/qefLJY/g+ak0B9vDvw2iQO+jlmAnddTf+3JnlvZ5e0Em6vEAufT5LLv66Ll/0+a4/
PevXD/j1VaTDJIRQfsHrl64Wv/wkLyNySb72d/ddniIf1eUoUC5ebuTvcVmVS/J1//ZdK4k8ubxE
PvGXj/rdfb+86y+fFK0n/EnFMkrAozxm4TMDfAPnIY/1y83iGtWCO5TryeVOuXS5b5GIC7ledwYz
iM9nytOtfPPLU396RC6GZjRsEPVxSl73aHspYEdcDpSf1j8X5XH1071yXT5fHmd/vRIP94SfuM8W
jZIeg+P6HUk+kh/zTiwIcuyoC6wCg0BXU3zzxqdsAuKttr36xOkE/MBUOffUhfFo0lJ6qrL2aNbw
/BfNnl8LsyAEx1CedC307gaY6L4eDo9EPCWI7SY0qGkWH7GnTzRIH4ophThorH2UVlRXy5wUqJ+7
FP45kUc4MfHOViot3RY0x5DXCDuo1g2TjRpjnYP/+g9/nk6WgojPdVJFBim5UiMbTV5e5YX1cuNd
rrY/XXLl4u+e/st9coAg7/v8hN+97vMTxsyDlbWnqcvUbx3SrTeuPHYv69467psonVMWkwf8uj6u
B9fnnb99/JeX2xYcaMd2cCoQ+UDVZn15DmkjvZXPHLK6DfSpvpcPzPIQ/P1iEiEpgXf3ruHe3WKX
mqjhjVsxdogFEjPCmBu/O8UVLE9+6PJ5TE18ysULlmMzAKsOfrl1TqNq4O4PrdPgduZzWyV3WmNf
uZN3YxTDG9GS1TdXMXZ6m1uvFgL5cFLfKx1n7np63iUM/Q8oYMoVSQfHE8kjGlPCp3qNvCslAjOG
85GGmJULP0876prUGVFa9megdqRDB3rEyLBW3I6PuIuESngUIdE7zBnNJlnISRvjcglQUhy8EOW0
ZmVnjevsgUv8SwauyE9KB6KXEj7bff8axZOyjQR8NYuo5ok6G1W+gSoYhfAN2WdU4EMAWp5jc2BM
Ey3AcEZWHVGlsA3apGpeBmGGkyKkaDGDQt0im9iY0biQwtemsFVCsSvM8kPRvFtTgWO0DGDVKuVH
rkzzLofrvqtivrmwnvF8zCBsmIJjybgb4vQtnofo4CyY7oti14Kq7O363s1T302TeitstiqZolsd
vGnR3fRzt0BNUAMrtbAohvZO5MUHGKC1GV1t8Nis0bd5v5uz4g5OPHmLs/bueMCP1NJxD/ATt4tO
/RoVgHkUQ1xtHQQDbQEmzaS8ttgpIaRYlSNXtFRuBGQwh8p5G4MgK+yDaMyTQtR0kIMBDMYSUyWm
fgg7IkcxDZptdDbF4CK+jChbaCat4I6Kp1IYj2NZu2drrk0f1KLf1O2Tt6CwckB17kzXe0ynDjSF
2ib3qdW/xIADs3xSvpTeapp1tS9KWXhb3FvmhhNUeu618LpYmiLoI0gplYHcLk7Uc9Gg/C4GAAz9
aO7RIr3NuVX61ZKB15tMdzPbeXvlaC3kW6V47d2bYm5RjYmuJcBcoVCuOU/E0b4x+2RWufrqi3Y4
TCGhVoToUHQuKDP16N9zbfhuj8LdemZ5GoRiX9XGGBhYSDALoHQjj5jCS8ceV2wFWj+M0GRk99E+
NrX+2I1IJQnoQMG1U6rklYQ07MoUWOu+OeS3Zkd8m7DpVXha87oY7UfuWe1OaPYXkxyApS0+nEqL
v8+G+j2tMMoT1pieCsA2vl1qPrucdtMR0A41Au9CM569JXEfRzKeiabh9GtWQTlGV5iz2sMII2Uq
6bD1ehnt5/7PyEmKOzxMH+D9DgmBLTsiMWnOdfbN3MRb3R4f9V7F/V7o15wpMioI/bjhMvSaYZbG
oMTpv6nrFxy85i7xGmerNNB02/RozexsWR+/LR1YRs8QJ68U6a4JzRfCb8ux3ZIQ/c0eaSWk80sE
T2CzdDpwCv2b4hLzWiroFrxhB6tmrt5xssX3xHOjua6KKYjahmJTrGzRdTRXjgt4U7PHV92x2UlW
WGWCvsBTnHctjO1gACF+a1uYU23gkk6pIV5UnS9zhPRIazHaA50AvjCj2W45Y+gq+2xKgMaw9hJB
2AAYqbwPUEsQDcZ9Fc7LlYgJf6tJ9uyiaec4x8xmrqmJrx4aRQrVboGCY1YaGIMgIamUooGl7llY
gNmN7F53CfFpkhsuf7aVNRu7do4Rv+Nurh9LtdHfkQdVQ/l1LFASm26sBqMIV1YwVw1NnMcUGFrD
xyGcetat4as35kog5nk36Zz8GWDe5Ug2xokTqUEqGMKDPD64ZgeNoOaoRYdh8KWt58Eq1VMdfl0W
2kfC2Rl5+2wy3kEv5AByXvSz2ygZRZDwXg+TXdmEaeD2HXnJS3VuxFokVxU2Qqldu4CrsdZNN+ak
hH5iItpJUMIQmgVHngbAfMV4ZlMPDYkFpn2oka50cUL0XuXuB1SQ2wT1cWcuxRFhUML1tS+OtcmM
0Ab4TEOTozwqNY/Up3ncd/yocz2O12EFWcmlyUwmK9V/r2oOST/FiPpB43Lm5wjsR/rZFHaJigAX
szjQAuvJ7HzXe8UvV270hlZQpEY/lKh7jxayWDrjfhgN52iUQ84BpQeTmZHvDBexsOLo2lj0J0ut
MH7NWXbuFeNkzG+oCpUbwLfsLrG4HhWl30K3Go405Taoduw1tmgvSDejUAB2Jx9CqMh5AkO8PbsR
1sOeev/XFWVsezneIJUdtUCq2xucrLBLVDvDyR6oxvtdXiZ7AEsQXw00MEYWf0u18iZ1yUDKWjp2
XYO+iFr+ta4Md0uXnr2G01sf2t+ZMe/bmmKtlxCEQvXOQmG2oa1HIzSMrnUb+VRfIx9UYXYaDbyV
ftDoVtnTvZVYMd5zk3+rXPB8Ft75pFX0gicOx7OqoCdj60aU6VEvQUA2kq9qC5NavIUhXX1l6YE7
rWnqSdQfkvl5UO1qOyj3eJGSk27Z99OMfi8HCRIZAcUjlJU6KNuRQ7x2SSGc1+7N1H+ju80BGvJG
pZljVBWgG3PtKZvj7j6Ct7fBJICaj4w2wRZC7xc0OMXOmoowUwl3TXU1Tq33EAFPOzYooZN82el2
AW0EGu8IcMoPvRHTz2q/DSxREAARWXeznQycxslp5Qp10nOv247E6e0GMLWFnpQ4L/NpF+KmA0mc
PPb6XG/m3GY0LYPvCzhXmtKC3lTASbV1/RRqdyBIbrIRe6zzzfAWFE0GgVidXu+MGPCRak9r4cey
6EXhHrGSed1tlbVp2Z+tgei/KjubyguscGcfGcQ26UJpVgf8K1jDTd0Yy5cJOyA2MDZDsSZ9aGR8
cu3aFzoQpdG1XmeUGlNenUdFaBgswSQaUy4OyTA+u2180JyiPnZpAx3QyRYucsfQqRU6+3F/9OzZ
tzyUwWoCj2xS7uIevTTjpooYV0OrlgfCuFdZaqyYG9xFN45CXF6IWc3LaD7pKcP9Zn6j0hZuBiv+
qIrlajKcEPsoF3ewjUF8LB1gN2Uy3C656lfGIyoJFwAxuNKp44JKxDnYUdTRdbWA5O/pBPc1h2Ay
b8K8fRlQX/iRVb261nBEWqptMAr6nhf/yOfsFaUJbkXqEldN0T3os0FuszVYBPu632O00FYeZjsE
Meqmc9wuaMXEMEmzHmO4y8x/VqZI6TdEyO2IxAA4e+0o35worvdJz2h+Vs7KuIxX49qrmhU7QKMO
HYiMdY2zaYkY7yEZ2rNTLs7RWbNqsrjbJTMn5VqvhT8D+BUCI6TWbzKR3+mGkR7HsX+GEPyjqbFr
V7ltbD2sbUM8Xw/IAEgNire22837BpNavCBfyPrqmCh3wJwJmVyVoq5OVrHTQ4lOe2UTkXqlt55F
VKDFnCFHJx2eoPKrB+GWZqC8FOi59x1WARBpNNPReXI1NB8Tzg6Oe+SM/pQvrm9TpjqrzV02qV5A
Jtj70ps/wiLEcYMEKEmRD+XmdSfi1F+q4ZAqgxeQ3Ag8DWUvisf5OJIUpbYDvqj66Ky9QnI1wTMB
firSuvHVGE5dlKjJLjfWMxAnP6Md7/ppOnmMgxhViT18JwBxhKRvam9kEJ6pe2VCeWhAxoUwbt7n
i4/ohUZofMDu8lrMzU0LlOumw/TgT3GDjD/SgqYqCOyrKghg00Zz1eImS7AvdOvUhFixdHa/5UhE
/daAf1vZbs3e7z7FUMABRRxhHT2Akd6XGlaBoROAzKB9xWGbkpY3XuHyBw2brRkJ+vNcax/OEgnk
6imTBScUQWUZ+VbkILRt86XGg05w0OILSKXgdmFmuSSyQg+qDx7Y2KlHSeA5u4nvf9KX/mlEtHAq
0rteNdYROiFtbpG/Fblz5SQUgCyvJqpoRmXRaxbMu6lEnRwdRc9eOKJvv/FE/jj17rvlWuMLlK+v
NSktm9YQH0mqoLXtwU0z3D0A52ZvMW+geunPUNq+tih7aJBqOwCK4rQUuh8XOM2Urh0D6BzdFucm
1Kj0uerM/LHtRsvPRb6dFsROaaI8FWvwX6uC2i6JFFBdquiFtny1Y5Iy1UkEsctvaVspe05JpHGD
NTmc+jiABoFyBT+5izANgedp1mJ/UIyb0YA0WBui2ldEUm2KaesoA/AlXWh7aN7zwV7SFbUK/cSG
y5qYDHQwhIzbyFJdLLFkEw3RPTGEWQD5gz6M4JILJ5tpBjwYJ0asokHI1aOgtMKeyxlBvtB93E0E
KWvTx062A/FzElz9T804H8as6jj0IaXNHcVn4V5lKpS/pO+srznTpTSilV+iSttaDZy9EAnbMtSI
YFR42kaCKrShLTY1SGXttB38PEI9xjj4Fp4L5sCVmArsGhaK5cxWEOciZJo4h36zjIJ8uMXekK2y
+DBN9nnCWTPP5wO2ufvcdkqS46YjBzWpEiG+37RzboswDwN3MpStTSy8UzXDfYqJH4+M6ceAIwK1
QZ0GPyMlBKLjgGMPDLSEs39UWNopJqh6zWV8VlOD0zwXrTHGnuc5Md0RF+JEUz5MY/vsJg+x2T2n
XVmQL5GV28wNBvDLR36NJmqJkU5xWEX8eCY09aydEFj1MDSJLNkYJbQbN/aeCQGNd/S97zU9svco
yoq9Y+IJ0NKMLEETjeCiabeaniOnI1RuozU6KdcRkd7xD8G2XMlV3r5Ksj+T0f5O/36/fsVjavff
LKpcm9AWT800Ug2bu4NFzqWXp4CwwqLxx/5FD9tgcDwyTYIIEIKf1dArftS1kp2w6/IfOO6DzhRk
Y0TklJno/IklI9Zg4SclGCZgXgE1vI1v+hIkpzUNK4maCK6i6bkM9E+L3qPrjvSbkq13C3P8RsXC
S0egxGtuwbLPelEEEBUfUyLCN5rtwBDq1hrEfNvXZRO0mqH6ST1BqjO0aOf0qTi7uGz/T1uMqL+b
/4O2WLPR/P5v2uLzW9G+tf9Crfl8yV/SYs/8wyLtHvUHfBjT0zX0w39Li1UdabEJEAJBLxYLC3Pt
39JidZUWoxe08YF7PMJ3+AtcY9h/eJ4KmGMVLLvafykt1kBM/CIt5gOYBuPjtS3D1Tne/1VaTKiA
K0Dm2WctDI9GKtSr0ezVK6cbwYiB0YrUBE3TXO21GdfCmbzc+mS2E1JAZ+139o4ba1zJy01rE1Mr
72OfhXu/Pjqs3dDLKtPjLVQW6yAfLMJvCXWL47g2XKVGRy4ZK1G96XvjONSohVmRd18ek/eJz67s
Pw/jGAGbZTBNlVljMQjCgPLozqoFB0vyOuSlhgODUmCtHKUQLFO5wBt2k28ZB6/N3rVXW+gDsWFp
Ge8Wu64OjacKdZurX4pomg6aqVCoxEnL+BPGiG3/GLq+3jsaMuKrJqchxQmJ/F5LPcmbNpTaRvEV
o5S5mWVJWWV7E1nqy+0IzJTyOcU1qZ2TKjo+D0z+KqW7rE5EAiwtPMuWjqEjGEpacQesZ+mvJVxP
wzsLK6LdS/abvBEWLFWCNsFfmt2VQFi5geBPdp9O0J28URYIcp/Bd5baVwfyF3cl1x0/JCxuc/ka
8rvgWfvrW8lVvgfDZXW891YkncyPu9zI+zq6DdOqu2B4Fx5ggjO5Qd+Rwt62SwHrnpKIiHemYpgb
w3VRpkr2m7xRSTbRypQaHefDTZdXkIQ6oQSYiB8nL5lO5WQlJ3ygidZM4FAd4vzizTzGEOPDhMlh
jbC8X4ismpYEtas1ZNQN2yvJrUtyI4D0j4jnNmKYeiK2Bd24luIC6w1O4yU5QAxUa1iKywm35lYD
+7EpFo/0pAp4Sll7BYYxQg9GjSidqta+e6V7la4KBJnXJ2/0PlcPqjtgGKNzm5SlS0Ulvk5lB1vG
9F2y+uRSOTOB0cQD1PyvzkyahM1RlSyxSzVFs92jYR/hF+I+DRNiytkzvbTfeWFJjZMkz0944lh5
JRJ90/AlRjF202bX6d4Pr84RFdBI2OaUgE7V57OrPJpXwDvARbP9c2pfQ0R4rWochtQM2br9vQme
OQAIhdxh0N+V1pjZJxtSejSn30iSILMUcIn5MkMcQRecg0Dwc2xhm3jdHPaMhxYzNQMluRmsDAPR
/7B3Zt2NItu2/kXsQRME8CpQb7lNO51+YdiZTpqg7+HX3w/lPuW6Nfa5457381AqSZadsgXBirXm
/KZeVdj7mKhccwqv964CzQhs5b4LkVdtmDT8SQhsVjnGVcZ3PTft6/zoepc4C+q0gghWx89XkL3A
cIb2ON5pOROeJdyY6CsZB3rNpo49L2hrbKvhrBfbhTRTP9PoTMZD3W1kHyNc6atvciLEfhkceXKa
4Znu77xTPZCFuKj3SiUH0kh3kxnmB8pb/YTjCPp/tm/1mh3Wqp+8KgOlNihyVaISyercZutBbsKz
ENAKirrkDYTNNuwtg30T2tp6sMeDA+OrWYWfQpgafWVWiqvms8onOoV59J7/hbw0Gy/baVP0Ec0c
oOXgUWl2kliXxD2oIQEQauMY0HBy7dnc7Gmi1CdrvbmiJ6/3rs+5ozFslUx/XhcCtyYTgSBgVgN4
tGhWpBFhHRiAT9m65JgAuVhb+A10QwxEvtTp5s9bUohzagxf1zXo+pTjWd0GBzOpbqsZYfo3JhM2
PvLhjRIpMgdisMuDU9sBqcn0B65HwJ+7iF/8spfD4SrlNVT55hWJtVVW2J2Udw93xoSMvqBXIxNJ
BJ1NyWwqb2L8P9zGFSuEuQakqMjAnunee0b1b0mtWKeOwjyPyRJtZjt6lubDkuMfRdDD+hJ7+A8a
3IV/Lb0kgqGxQzp7Xe3cGB5sSN4MFviEhFWjWqch44OW0GGJCSQXVXVJSqNFMt8LPw8TtmEOqgar
QQALRigK4BzXAbtA+EiSOUWY9KBOAZRe7+Gtm9m/dIe896rVId+Qk4LYFs8qR8X6MDT7X7Ve9tuY
jas/r/9Ul8Qse471OSvL2NLhomEc6+rMGABK78mOuPBO6Uo6vN693jjrk3/umW1KCBbLJgpe259W
DXk8J2RPYN5jtCbKo2Va+XnRs/w8G31+7kdZ0a0v8Zh3YC5k0UW0Rlk8prpPj2HOMJp0HPTHYZye
aiI3gLSfdJ0Vli2X3OEHfCzaHlExBpTadR8IkDk0S2bu8xJUKAaV8ug4SIvN9VpwfY6cJzMgkJj4
g5F1Htj2vAcqcXQKfTrZ9YDlHu5PvA+9igCB0TkmMrsMkz4dxnFaTr1Gq2+mXTmEIiR/cV42oWVH
W4LIj7RI6UmLCP2+BlCrMoezR+uwnrbKMwNjqsKdhPCu+9fPJ28ARlzvXW9iCqG95Uwnoo3yDtxz
G/WPEynLqRS3Hd3oQ18TQI3ReJ2GkKSI7/F0vSlwXe2sqnjpxar6XcuebC1grjfFes+tcmYqBb1j
urPkH63PEfvGskC0WPbJPuUud6rxxjQS1i9accpc43sb4zEtR3NDPsK7GdN0W/suVTZ8T6LynWlY
tbdGWqujxphTn/X9JBBOz84T7EFjj5pfD9rZOSXQ+cJpfMlsDAeh7OG/jd9nlbVbu78m2A0bpp5b
lxjCk9JYX2JLOzR2/T0f5DcVTggitHahLzt/2LDz2rUByckI6C25dKGdYWTokPoLc58xUPLtxHvJ
jeSmGxf26xbN/dn6TaYQGdeEC/ShuZ0G+m8EBi4vjYd+OhLDzloIFXOa+kUOCbOH7MXppvyWvIcc
+xgGCPCDNpaETb44t63Sb/SEYPskit9wUDMXgLxlUT+By0Jsl6CMTp1lYIetAx5160NWo7bMHObR
QIaCsi3X68B7BbPC16raPnalqXwsy8ZhUp15X8fyOSc3gX/ZiQFihAlcaLtbrz4el5ZlkJuCSbqP
d5RJRqj6raOGNiBbMd5MIv+WmJ4KqmR1TS+T8YLtH2mF/hsHHX7/TPvZ6RZjrawOiKtgq7nQxl/W
RuIkfxkD/ydo85sBSHwDFjfaRxg10OnRe1rQY3jTIrf5wjin7PbR0HLSGdF5qo5higk+i4gFSPT8
bWqt13kejYchzmMfiWk/uRXTmCyCQv1WY1IjuJ20jZmOree09Agc585sreIoxpk/rxe+41c+iQ6I
vOOkClB1kgXWvcz79FElOWMNujS7PmfQ4s4EZdo6Xm6ZbqTtYgZCCSeJByEas9pptg1ssoueTSAX
Gw6CjJBi2Pydmx65qu4KgfqfkbW1yybaFGhS9klc/BhIYkiSlEteGm8LB41949jIEGI9C4Q2vDHJ
EtDS9JfRhoiQyscRYOFBlO4PNecIq20BBsejcXGRJl5CBnckWE7leGFsz16dPIRqpq1s0SA2Fu9H
5o4XqDDVZvjWRw9KkjclyTtmpYNwEjcmCSDxswCNn1WtfljYhG6SpLzvLHDFJYSujRh5+cSgKLCT
9s3hvzEFoTM38CDiiUPUeUamVjHgTm86xnUbC1ZMUJGLagEaYsI4PMwRjVZnJlukMW0mpN6vFufx
PhQE/YjSUXs5hDTU9EkG5cikW94NaelxFjPUzXLh0mskYc4hEqPqJyITPOWHhr1HjRFviBKcg5jw
G3yYZJdEjEuGJ+D8vzSNZpvBL06HHTJ9uo288ns0FR9R3PO2ma77ZAN4G1hT4E+c+KN06Fk5Q//D
AKX5YXTyfYAoMbJd3rlG/9p4gMilAxm4Kwj5iWyHCWoWz1V+ZIaR/tG2Vldd8lWNNkxpuhNcNthi
2VUY7q5qsq+b64u+Hv5T0fyPL19f+D9/Lk+aCxDVZE1d6CyqI1Tq5clar7jGtGZpXx9fb1aT0unr
IWOl//qypGbcMXu9NDSZsFVR+13v4Z6pjswoN3C1L1rOnuH69PUmX1/19dKv5673pGyp3v7bL3/9
mHS1hV0fzk+QOfM/968/XNfs6DjHdCLXd/X1wr/9A18/B5zJWi4Kqdgd//ULlFTO+zDrjkRVeNul
qr+n6zUOLkdx6sOWBNgGSUp23W1fn7zefL3m6znMS+zIvx7/4zXOAO2oIKcrk+kqNOXnf918vZZw
PCrMr8fX18TrW/p6ruhXZf6fV/7Hd9Z7FmFtLi3mv/046APdTo3pA3AHa9V5OvcGKSa7wsBSN+Cu
+NuNXKuu63P1zMRwDImJTK611lCtbZSvr/95/J+/Jv76KdfXqyYmVWMq2cuKIKQm591hvgIABdX+
uhUmVV2Nd9e7i3DYVEyM9a7epi8v2PXh9ebqgfp6qBP9mrGYHr6eut4rtAhaVksj/Woj+/rq9fv/
03OcMYw0vn7812t0z3uoKmRfVw9dDL7zhKz4U5P5vO0rzd3/bwvz/6+FKVx6ev89HuH8WXT9TzX/
303M6zf9u4npGv/yHOgHAA2AeJtfme2u9y8bnzxjGMuWaweTPuW/W5iW9y9DmB4NR4oU+Qec8NXC
hDNM39GG2S11Ay74PzLa/1+Z7f8EZwpU8FDwXJvkdgCapvmPBqYlrZjUmDA6McdJi3XHo64NIDlp
R1iTEIoiNkoLBkpHfMurjMLMLeKDPgGpyU6pNk7HosOphxU83OnOOs/2SphlHeWCHBv0jlbObrNC
gZsRcRyr9An3t70lnS0LdMn+N9RpWiALPY71+ImSJDH6BRzFXx/Jf8IEC/0fHCx+T/5S9JF1FBrC
0E1wE39nQEwtBEpluvKI3QvamN3tpkTlh3DdvodrTh92EnYd0LSDq0Hzj3WzdAU5tjh51JIdCkN/
KUILX6zOxbwhXmBRaXJOV2yRRDfhWf2p94xn2Tktc+nyqdD0D/Yy4v56Ax+XQZOHHjv0wp2QpKWb
I+PntWau6vU6XmxzSad1Ny8K6GxWHudFQwmy5DXzGDJm9dBEudYSPj8l4l1ZBGY2avZw6DffrjkL
ck1e8Oj5MF/3v2IWrj0XjIrOcdEevp72mORBYYpIMumsoPVMRCtrCOH1Jk7YH4WGRwLN2o++3lz7
0VYYPkzs13eh3dEvMahAd2Vo/SgPlWN+DmWMTENElLINO9Norl9LPfG26ZpmEff8zQrPQXQgdZBD
WkRCtCTeBsd/gQPetSkGakRMdraAamIl68qHTE3qtDC83bFLf5TZQLe2zGHkSKyd2FQwbq8PGbR5
f7u5PqdVTtAK7LVVXsT7xGrvp/VVLYffGnB1MKdYAxqMALzMLACATDS3jsGLoX7M0VGh1At7Dwwg
Qbmn6z24Dcap/a60eth1tGhoURErHBUU21l9qKKFjuOfVqpHEEjL6RCMGqoZN8GPJazF24Rd/W4q
8mevwS/XCJjZMh70jqcW3dzlRFbceNKhERsP1fZ6U0k9Z0RWJudBs5NzX7ZoI6v+5frU9SaCI30e
8kWDuWE9LAgCoAD0PRGf603l/jbWzMyswIEfibdKZQN2jBtpc1DV+uQwp1zsU1xhGAf4iEYKHoTZ
LOfEAtYx1BbqteYmwx3gy8R8c+UPvW/VdiIMDQHffwXPVDSUcUxqLyWGFmD9Mj12lYCMAZR0UxXY
rhbGvcP5OoqIHFKhymFNlW29F0+mORSwVD+19C+6fJHHNu3iczFHcmd5ybcobdgT2BlxTfc9214c
xuqS9XmyrxHTAMB14csjX+DcODgpQWdaNo35Rvf4pxOpweJDTbsHiniT6UiAeq22EGHiCGeK0ove
2C0haMhk7XVTjTZ/+n6TzkDSqE0AGeSLXPNjKg9lGmoLau/yO9/vHK8JIwvtz01j99M2hrRy6Gb2
UzGxYikIpSAfaAjoZU3/t6aPnWIQBj4IG/Ws6jKBWtK9NEn3LpdMO039YULcewxd8IS9M9A4wtgd
J/VTxKj+TLR2NaBVBW3xXK/SkqrSl03bEfICnidYyRF2NHobmVU/rDG2diDaT3QL230YxQ20Y6v0
4TEfOIqh9MJSXn+/4gUlK9h+lS3HIfpZztI51etN5j3SrJ2Pilah72UAoq4LJde++iDyYRvW4DaW
CWu+AykxJ1aJcQk0+LwA+g5au41R0nYlOAHlVqBfp8n2bYPAYqvK7q4N8dI1raMXPceEF5wmApVh
t/2GGI2+iZoXgNhWmcNnWqLtRGi0c830hthi2tSZ98qkHWct3Gs9yl6IGyqPAAnoluD7c11G4LPN
KN1NNCAvqXzvEKTgpbCGU1xrpp/W6tsYwRSurefCRJQxM0ZiGnVb9vUafxh+0t8RUfEWdiy+DJyu
hzmyxFOWNO0ejPpboetyW2cRTE9PkLlZkIECBIFDuJGvmlx4l+awTdEDcDygoqCGDYM+xmqFrRV+
c4tA13wJE605sE48OtZLCytsVZ+1xLfRS+SAeBxg/4BntSE+z7XPm9lWpD0xl7imyxZHZIsHsr30
wENxFCx1b99iKkBWaayIUB3oSBZMfDijrexDQl6Q39v9NtMs6RfeQvrXbB5qp+mOoufwKqxHmgNT
UKyUmNj6IfZeSmxem1Sfco5vhasZQdSmBMVMNeCvwr5Im4Zq3td+2/VVoFwa6xXfYYHhv4VFGG+t
BKxtqJaFLJkmJDyu3Vomgwx3chwia0z0QbP3MaXAc9hWPyxR02N51Incsoe7yonOlq6ONX3qHZOa
7bX2JiW8OLRmcWhm4LzVfEjxFuOvDu+yMEM6ltTfTSNmZObR5FlxlE1C+RIPzYfTxMwsI2veaBNq
0VxLkZRlw0KQFHDzqCJWfZy3Lo6mNZfeOJThckFVAg60VigNa1RNA/x7HNlgHz3WowXoQsfwNvIq
EDheTZcHEOyw5LyNWXt2EjJMlkLTHmS7fj2lO5ebJ7DtvqtlhIr8RAXB/ysQi63JxlzyeqOrwL4N
yUybv9r2eJa2mQ1I1PFYtxyXKNy6gOhPZTY+TpzMTAStmv5beD9Ks36SVXYRTr/tCLr0G1cgPbe0
3bqU7awOhKcp8+ei559T36XnUe1Jwo4S1KXboWnul3KugxLwxjLAzlPRZSHjY3SMnPO8f9CxHe81
HEnnfnizO/slyciLjYRymE9yWBpCaYHewa6sICiXEeooNGrbsuPjh4djbRMUKjsyTTZC97C5zC1A
eyq271l5Z8ePYdeNd2Pk/qgLYP7tsto2GkZyiGc855Vclc4XhdYQgmWJvTkzXXdc5zU1PQzc/Whs
YsC498yNzPs8HveiDF/jJHf3VTV+q0citIh8+51hNCznBD6iq+9Sj4qMGXsPmwc5GLjHOWgd+Jwp
472g/Q1Tl+TNAqZJF+471zaOUW9ti4IQ3iUR5XvZWs1m7AZ6iTL1DhOThY2twnofZfCtco0SuA9J
Do+i7sbxai4h34SZmwcJWdyY6otLHLOfpDUo+vbIWOlgMJrxWz0a32b9IsBUvLhlfnSRsm27Xgsa
2XKc2iiVZOWcASEz6ch+YUjw83YpXhnV0gtUhGCJEjmhAZ1faxnZJW55cpU1bxHJyHdn09QVjreI
ZphgYk8IdKPqySew46bCkb6n/Jvw3TNHsLnRYJBfnNSvO0Jpm/zD9VyEc9TuafuLD/2ptIYHZYP3
Rx53LzTm6jhwdi1IdX/wRO5XxjOQc+q8KD2A6QmmGcEbMMIPVOT4wlW8L2xrVxN8KiPAJgvm88JZ
YSW64SvYZxs1eXdRWBzKxdoO/YRSMHRD38FV4zMm/ZyqrVFH8mGZXNiLODA0WoyuVM2uJMDG72IP
A0//NmUutZR6nTPsAU76LhHf+bFAJaF1O1jJRaAkaqgoB6Jc4igxx8gOMpeWn17p/T7UjkUfMjVM
TLDWTYwWOuuJZGjK7938ay6g9kcFdpDaI2OoMFdxff1smtPLNDmvRRU+gfc2yR0ePiCxOztnyZuD
N71UBYzzSbgHaw5px2rkZPaxv7qunebY9ZzBiUVMg2nkAXBmtMd0wTajoPlLoZ9wOmFwnM10OxoT
sV1tdzsApYz4lHeFi/BJYTKDkr9lEl35tt2erSV7qevq1rHENozofuoGAEbALzeCjBR/gkB3Nkgz
jD33s+zfx9Z85nqztzyootLufzPqOQLN43hFDYY7ammO1Jy/nT4bd1FenK2R2FFNehevjM6aekB2
MT62lGOl1cigSJZHw0weaaGHG6mD84ntnwv8z77LA2D/L81ArEFPYYom+TFOGcZm+jMqY7pebnHU
aavzaaTfa50UIjmM9H7c5QhyHApB2GziDpBMTwj9BofUjEb+OBjLmet+9RCqW8M+1pFKb4gm/RgN
9dhIS9/nmcVOzk4u4ezOO1vJe7MT43Yca9bh2jJZUgAQLOgKScWb0qI+LBIdwehobJxqNe1rWsAb
ZZc9Ds4UmTq6ShwbR1MxD5uz2oAfZ9WBpRtlkETDVq64DjNK+VPrFJKRmz7XWflg2SNKe+N+VNTj
Db+z3VjOXhTOrdcImv2lfdYq89cC1y2M1l2VPfSnqWIiLpN477T033HYYNVbAiY8Bu669tUpo7tp
Na+ViOKJDd82Mb/0hPleL1kLOx1hu5d5b8KqzAsTmmVhAgajAz1tdldM9YuZR8RY2xoumshmJac1
wBXzs9cOs7UOXorQ2/ererSCr+bpYmJnpz3GIT64qZ7dPRjyfLc4WeXTc/6m6vVPyloo3cRvw4oQ
+Qk9cgHQl7xz0nMKeVdq9Aon1MtB3za3bk9cwNTjc0Fb/R6BUNhahnlXLKxeTCHPtWY/Z9K66I37
M2Se7KSgjGXGKgFoO9sq9RMwnx0w6PphC40jB806hRWRGcZUngrqXYLiyUUB1JgVh8iK8CDq2GCE
BBwGnEljYHbL4rhEVI6R4QZu0t1mhUUpCNhdm373c/JjTHANRKbxAnN9IHP81MfjzwoM61GbD5C5
SU0ayQlRReRvuzQpSXpdixL0bBs1Zj/7FvR67v0sCRWxeraIZVaC4AVQNjKM8DQmOR7Ln2lYZ6SJ
dPZ/j1k7f9M0ag4iHIOkPVpRR8WdS5CP2FztkOmykvO9Br2NDoC9NVo8C7Ft1cxf5F5OuIVc1ve5
N5OgChHBN30i6FoT1p2kCXPrJAX3PEybELIr6h9rIsudEt7JUWBYtkq2alH7rou7/TBBl5Ze86DJ
6LmwEtdPAW60imDbovq0ZP9pshcReWNuddI25rdhavFUpg4n/fiW9e5Twrxp0NStmQ68h2yNZS29
0Nfkm0MFr4/Im4oJTI4Xaq8ATw6tYOOQkVkhmvqJH0zZlLKAta56xUmzxcHtrT6qKSB5A20C7M5d
RwzIuex+JNlYQNidT8ZMvgmnccFWFwFPRKaC46BJmh2Koui2Zy+HK5jcniLDJxmjeUiB2866hbcb
qJcvWN21gc0lyqGUo2QsfDTPOD2qYQPrNGX42Seon6tvesRoRubmFtof/suYUK0sXG7X/3L0SAnT
nkkx9i0qtevsH3QQOVwnkARzVW3AZPtzvxxjPX4ttYzrq1aeM7cm/4FrbJXlsN9KRcXA6UBZgJ8y
I2Abpgyn//qHVJX53b0ZIGYECCWRBTMEt9Hj+rqqELu3+GhoPW40z3wTC6qbUGFUGsvq5I16vca9
/s5i9YTZHa/Wp0YvoJ7IsUwtMwxiYd/bOmqpYuhcRpHop03ys6ntX9KSiDE7fPYsgrQnz/2GrSby
rSbEUVGGDxpGG2sKlW+zLfI5w+/qxf1F5jKKh0cPIk+fEjoKUsavx0L6ekosZqHakCFFsfgiE96m
O+gmWvWWxiMXx5/YiYjcNtGeCafu2f+b7OW5TiA4nA6Ik+NNOKIJUiXp820YEjAsZvpuNTvyasLu
UEt7t/RWshMp0O4R79o+bL1ttdKLPVl9EEYTBlqcPIbrGckkON+S0HCOkSEBx49pn5hckJDuR+Il
Gwy1n7z6phq1n+PYco3t3pKYeUVFvkc3XBpb+Gq+sIYMvfZkI1MhDSzHY3lXSYHNqGOWO3i8bDyY
fXjbTCENuxGztWu9KUX9ulvUPP6mtIi1+tFO+5WwOQEprfFLMyrf1MpFrKVh/vXODYPx2eIPSJX/
PBnFqRXou10ulFz1BKNcPrsmsrKgYxFdQlY6AJabrCaczsUkHYxk+kVyuMWY9Vh3IbBrFapTjhqM
IIdT37SH1itvTEE1n5XDhOxoebbq6YlJ1R3AJOAlMv6shABT3sJsnO1HO6tfRCwe0ta37P6ltEkk
ZAjYY26fqCmcCdKno546i7MF4iRCffMRDrYKUeEXeegFYeScvYld6+LnBWBYMwt/hOxutD6hVTWd
7UKDINp9Gg1E7lEvWGnzY1/2GFq6O30916zys26K76XDXmJhDm4P3c+l1MjAM6Cysiu/73qyDwak
AU1hYkF70qSIUBVpv9tuvrgRGe6JhkyJo2cKMApw5W2mn4pEaoeoIH8wMKA02vtEnsfGabWJM8P6
oGDzxwRBR99Gr7UkcapPHDbRPdapIblH2CNT+dsc1C05yvTKjOg9trz7kB1nQma1LMRvTcufyvV3
1mAYyjINcsxcQECTjQH1btPySflOKlDPZUhKC/diehtjisfdICC3i+mIiLW8rfTLFCUmQuXqqChT
fSy44a4pPGPn6BN6GHxYqEvG3dTQOKO/zw4Eui7yUHQe7ZzQQkzdBVbMmbh3tFHGvDWTbqCr32nH
SPOeEvYKVq1zlU5ftNBYMMhjCV2z6po6HHyGU/0Rjh7ihbbaRbrS76ICj6OTI9AQZWB3hIS7yexP
ZrQa8U2u9BFnaU5eboindpctxo9y1lGkVQphYVWcSgfbbmIquul6S3wSOaGU2LQwl/En+MMFx5ta
ofBrfCh7c5lDLyXomupVZ093O4r6ZQ03Q/hqdIa50xPx4tpUNNpAwMJUZbe18gofh/AH1HJtO3MY
MSck+cxgK7FzhwqBQo1EYlHf25T4b/IX6jCzApnH2dOkn1iIgBK0KIrW7tOhLsu3ssufSQYvyf8o
fwlqXV97yGR8MSpkIHOBNzzuhunGBVHfxZHni0QY+3LGsltbyrmEFPnUWsv7lGNNCVOsRmLhQKjd
+Z4AyuXsjVGg5WZ6qarV6Yq52py5hrCCkqVxF8cQrVWPAtpB2b4nYBt+qhWNfrgY86E5ZPnU3eJb
oZdmWJu4d2Tg4hHTR3ExiTjaG9lvKy7xx3aF8LOZRmVHacnvjci2BR7Rr7qUcKbd7C0C+Wb5zdR7
sp5EJmFjY6/Jh/R+1ryQHcj0bYyR9pVGYjMnwrbE/APk8ezimeH7qnEMIqJT/UUOVTCl3hTkrv3k
4VYh/svy4zQ9VfjTzlTJLF9zL/at03wk+fSroi1DfLN9cqrsPitIIx6WodpV5DPtHSnHbZg6H6iv
tq1DwmLhWrfI+z4mej/nulwQH0qr3U2jtvHahosj2haWeyvduE2bXsge96U5sQqW7XuqcPAMJnxt
No7LTevmn+lsZ9vQoitluuwIROjaKKCyBzJqxWUd+gva1zuVGoi6OHq7Kasex4aTe5LWMRnq8VbX
QB8XWoKkbXrv0rq+aZC/kXZUVYGY7DxwsFRZmq7fxeNM4szarMR3jB/f6kzC7MwYrUpDFWelKGvm
2bpLaqfA1pp6nLXOdOgdohDRbm4FJE8/TcX8OJd3EL1LCBZV/5AUOpA5E6NPh/RSP8aEIByL5ncT
aSPEsPDXWKfVPi0XhhmkgyeGduPoQ3J23FeLmci+VZT4jlYvl761n0eT9Bivui0AjsAKpg7Pwcgw
TiCDFVFLyajJjVuS2YeGM/SudrPuFGZkvjA4vaE12+4slwhf5MK/nH5+jOb0sZpj8inkq87VQ4n+
VWmTva9HPlGHPajXTSBHks+6y8VDhVOI7XJ4Ct3fw8KAEvnQxq6SmgK4ho9ExjtsNZjFGJ2JTOsf
RRnd0zoCY5CMGxuLwVMxaOHOXtxvoVdAfCCi9qEdk89ErSAv3LbezCV+VABkkpiGF6cksQXvhbLc
/TotDJJxsreJ7r0msvxmEIR+F05VC6iZy581R68RFkCg9OJhIc2RIUs8MAQzxSZMku8VU4JdNH+P
FnXuIpqoS+X86A3rsU1jEHeWRm03h9uxt60LFUQPe4RmBALapKgfUksf2QPhojec4QAcfz4OI/YU
+piZnWogEEexwYB5cpSKt42JMscx4suEK8+2I3frVm3tJ+UCbcYJCR/J0VApewdSAFluNt6O+OZy
t761T5rwCAoM64ZDkD2n6Tg31UUxlnhshQNNhha4XHeTkO6DJaoEmZaOS1Ri+yk03icO7l05pGEg
dXFpDLqhg7v8JBIUPgaWVCssz8QGvorRchGBrPACuSs1ZbMm4sMWvby3x7lkuCSWgKQgySDP0PyU
yFcKbGiXlk+YCTYOlMq5Hv4OSzKgHWZ2MPJn+nXqNlzyn2yu4j1a/50jvfepMi2mM3jlRdkHZH6l
R6f5xHMMFn3NC9FNr+McFM6tHd43uSVu9Lp4VIoNnpotTs90uHO9/i1aU1jbGfi25n6v8+G9JA7z
RjHtDryUaadZKjApzs2Q1w1zD5zKWgemmd7SnWLbDHM2RBUqSXJBNDRY3XysbECSA1ZKPrzpm2O/
kVxym+Qi2zF+60+GLfINlxJTFfUOO6cJycOWwI4ZS1st+WYTxv5uIQEtq8qnXkteqn48eAKUAo3F
LBjgQ6c57Zm0X/v2qx4SbY/YqZBxvZwgpP8oaVV/jwfBd7f9tkGoTNhzHt3mejWeu04EaQPiJR4l
V/qx3oaqvMmNkcS6pGyPZPwYATGNj+hb5VF96zLCA1MMn3JENI05Ydp1ekwSJVGHDzOiUzl7zyoT
7WFKGjOodWRW2lzuTVNncqMnPykbSAdxYQyYjkXIJ+hNNI3WJjGoQGCEsIVzAIlrI8U9Nl9/XPqG
sT6SdCTmvyJRGH7RrWE1ncPfhcRHh/yvrTsYNBtThIkZench75akAua6OI92ztXAS5ZbwYaQRbv3
B+E4JwEEuhgp1DFRw0gwzei76u6a/ndIbf6wmIV322JvLVZF/oLoYVYIZ3uz53B7QO73RJxLfehC
2nJjZLV3vW585PO8mr21u7ZHXUnFf6MZXJ6HrIsvdaUOJFcFuhjrl4asAiNCED4WBnputW9M5wae
Ee1t71PF76OjjrnO2VSBOCNHQQfxIg7kM8d+b0AGmk2yj1lpKf7T3EGcTGi1UF7QlakbCLIgzq5u
7Prv6VL9xn1JidxlftZYPzy7LH5ZMj/ZOQmzTXlJYyfdjFa/J9yx3sNDxg3RZOclN4JKm+LdYjts
ikJK73He8JdyOQHCTY6CxtcWXQZD6dKRTrRNNo6PZcjy003hJrKh/M8tOonEij6cmdhBQJEwjNLl
Al6RNvzsqR3o8hsbZNYuncju7FUPZIZeIw1tUOyRdsyqfjgb5GH0va1u+ukV3k971KmN/E5LUNbG
+o0iX8vPc/p6FV6AoCLN+jwOWsyW1OGTmrU3Wsb4l/LlQY5qDoZx+aDa0DZN8571cg2aWqdChTzh
/YvWffcYmJPY49/g4jcb+YO11jdyTVtoG1BYY+rcStrl2FvYYA9WdjeFC5mZQLNqsTWVPDBb+5k2
5G+gz039NITukbD9MMKFnFXXPDmtOI6CSTD/fLuriuwxaYmaH9Rw12s0KYTDx5nWywfjygvy3vRz
cfQjezwuZlh9Y34LChwYQnN8o1ctjnvb+UhbRAC9q45SLyOi2nuufYDe2TIa2xRqrE6r6MJVY8Os
rbuTsuHjMzilVX1piBAQJmtFi12cJoGN5aUv782Y1omTQErLahffTVgdmLozNDbpahdTuIZ1t4Fm
FKRtkMUGRzhozYbhS3qTTYZ6cjAGrvmj1xuNGIgb2wnZWQwY6iuOhRYNB0UsUmRboV726BAUpDDg
p2Yzn+Rgx/rWLc+LE8K3+j/sndlu3ciWbX+lUO+8ICNIRvAC9bL7Vp0luXkh5JTNvu/59Xdwu+qU
U+cgs+r9AsaG1VMUGVyx1pxjEoigSvdbVChmt+EsHzyTKLiYuSKqASYRTWWe29H5ErT5GWFtv4nJ
EM+dOPucpfytW4bvOcQTbOsOOpJl0rlgxkTvipcER8Z0XzMiPHmagmvydMLKjEGbpkl+7lx35UXV
s+wmhcyfmBc6dZhXoObS9NKO2FcO6IqhL9p1NMB2SXtkzCoZHxIxr0FIT2unGO9dvQR/NRj7CH7b
VpSBFHE/RiKqDgV9zKHr+i2MNLpDZYBV3iV5qrRmf0voIJAiOkS2NZzRpcx7L8/2gejjO2DzT4mZ
0bWee4My2aNx19o0v9BoH8qxxxO6TA6XOMwyQWboiqPX+NXd7cVU8TYCwt47MjraJVy3QobmvhxZ
ZunJ2ejC4vpzSEXlTn2+N326OBVegy7X/l235KaNaScu4WKPkLRc5S30dIkA1or4ZocUKZmxFcjz
+iHoUbaPBEe61E5jywRkCg46z0nfQU8wBfO5jdPXoHKciyAjb8+kHZy0mb5hM662WVoS1KcDEuAm
DCtiIGGUweaUJua26sVlHFmYirI6Gq+xjXajNLJ+R995gX/xcBcSV3uJnXKfWiOTtxK190jlHQzE
5lhePz/JtNVra5aXoEvUJ+i0f+iV1wn7tZSUtSWpwznhKRNshUvc6lPn8veRibeP3Cw72ZF6CNgj
1EJXW9JJKiDiqXFwxvKnTKJ3VZl6V4G82JaqtrdAb2BVZURqhnNR7uFF0w1zvqeZh9Ami+liIj8z
DXVpaqQoeaCOOnG/5lFEd6n1rrgPg08xg8cYxh1lMStj+kIs8XCH+EuQ4yGc4J5JCDu6XB/Z+/OU
YeFnDLut5yBf8yChWVhMu0KJcd1k8aEU/NEbdgurtGegFtV8SRfonRjdHXlyDx0DMtp3U2OAWUIe
mGNg4Cl2Vw/4M8j2Ogez2JF84kN7wkRXh/RQyhbVOu3uFAv23phUuhPdyJHadN+y6cgYkGE15YHB
ZBeEFeQinyS3KLIPZt5Bf5vyr65+lhajIbNPLkXqMK/J6W7QV/dwDMk8+5algt02PSCvnZ7Y8vtg
fZjGWB4Ch9oXC+2wflLaZK/UHOm2ABKIB86ZcE4D+aWbiHEEe2QCqBNzup9DzNJx+lgAphuqMQSr
zN3qkee9kgOEinFi0+ui99OI/11Lk5likmCStl/dRBsHYuJwVUbGfeUMYD8c1t05o21mandb2GX4
3LsL7qScH+2xibZS+qgwiyVG3mko3WbvnHURkUC0vMcyxunR2u/exN4+JZeqHwprn0NIRqw2kcJj
vSZWjDNycah6y8vtf/ZiBmxhjKByNPtmNfoMTC0ipm8S5NvLTY2BNAEcGLH3DKFDNEa1jDO6UKiU
Tuw4GPhEBQVryH4KdVjeVoRjuRVzIT50+/jtpSEsaNcaGlzOAjy/2YG9Maf1aTUPNzfs7V0B7Wic
a7CnFlUb/vSXMFUFZP+ZIRVrBo34pN1RdW7nglC/JQDilgKBphABSExKaDRIdnxT15/ocHe/Xl7T
ll9aL+qz3IifVd21O5CO8693eR6G1/+vpf4faamxH0Jp+Idwd/PWvv0b8mlAEndv2Y//+HcyiKMm
+hA2Z/36qv8SU+v/A7ZBeNwqQPcXPfU/iBDAIkxkvvxDN239Ulr/l5xaklCH0tlztUvyLu6QfxAh
BN/QQ7LmKSFIo5Pe/ypsDiExOuLfosURnEmixW3LUeizFXv0P+uM4fkNXcG1fswdzGpR2Hh7XU/P
1UzDB0c3fSPX2OYhq/0ENcwZs2EnUhQcWAYIS52vhLfvgK9YTB/IrEeRss+r69h2zmPtZy/cqBRt
g7UpEGMxvwUz2LZa7/2yAgo0hsfMYpZjUznS9j65oobiVWW7pib9hCTmCuYLw9b6s75vwirZq7rp
V03WUup+SV3IKXkse4SH1jHuETiNDvoHw1eX2Rs6XHbs2cuMFYCAt43uzL3OCYj1ag6iyt4qwHcH
166fQZm2lIn8roXZemyNaFzZlsBGRwxsRYvUyo3uR6t689ihuUp5QANekQy1jGnH5qNlw56+kfQW
retywiFLUjLCioLA6Wo8WxqtI+lCnh7uayjmjNbN9UgXZBv1LAzuiB7ma2jV5cZTRrC2Y9dgniEg
TxZMKzM6v+vBIqN7yQX1bLfewS1V1IlkkVH+zIcOJTewQfyo2v42JY48/HZF/wspuvXPF4htI0EH
XSK55mhg/fkCiSddk5pblkSTe89mSxbZ7SXVDQM6tylXwdQhsEiJSOo4KDsFSB2p/zyZf30s0FM+
XKtAVSTZjDYUFWWZHzTxwrBo+icJDBGDTETicr9Ki97koTC6h0BkL4aX/4js9O/OwAdmCreIrRD5
KTAsDr4I+eEMzJ1L4HDopsfGiOiZ4CLnwl72MuGCXGhFvZ8MMuNiNJ+rcjHMGw3YIpDHJ34N90h/
9vWvz8MCpfl4IpTtKROKC+uHaeLR+N0cEJvAy7KciGY75ESgH7bXDeEDSLnbPSkXcmV0SOVdWthb
N07OQ57OaFCRycUzimTpijWq2x/9WHogoWZrD8WVKHS+lQsib5RCIHmIP/31QcvloP680rC+YAHR
NimDrloCNH8/6IA7AA9uzEF7NfRn4qzI10Yy38NTqmMy4k3lkLw3LHEq9JOqgPsw8hm4kRde0Op7
r9wpR9vTUjYYxaPLRhmh8Uvqg9gbBeU7CAOau+u0ir+3xZJ4KZqESBfsEKMxffe65o4WCidCRO+j
AdLEdwrapaF4onJtt6iXnv/mN14ujA+/safoCiLfNT3bsj/8xmMSpIg4zAjHyXAk9hrNQBWxdxle
Qj2Li/T01ssRzJjCjk/omMy1YVg+pBeytctl915KNrB9n9Hfo91k1g4bGrmJ8GHAN/Oee2ZzbK/v
Op+utFuyCHglstY89d+8EtCg01XJCQ6Hucud7q0qxvlQQ+ND1ZpvK1+to8BGTOX/3f3yIb6U+8Ux
Ta2UbSqPV/XhfkmtRqGxhW/Y1h78527glM/3tZ9+J1ev21c/86nY5MIiHYe6ekObE9HnVjUBRXCD
pBgBBGl8YGZpDN79zZ/kXx0bxydwEGkNY+ODfaiuvFS2NVL/ajqYdaJOc1oAx1uQk437XBrsaGfD
IW+Q1Vz0CLdcLAF5wI5HQtZbD/3WYFewKjvxrcH1as9TsmDyHrksAaT3lV4XLSZXa65/OrapV4SK
z4SSOvlZa+ehCkhJMgSRMgWisg2d74cGKQlQ9QjhYUkwSRx9i2zfvf71r2398xLmoJqwLM9yXU/R
kv7zvUePd4gCt4yPswvxho7Kg93M3ho/U7XG2fCYV3Jj5+1+aNlh+LwxTwiZrCp8ArWYHfIIweDf
HNKH54rtORwG1ahJKeNgCv5wSCBc4JKEXnQMwYGviJ6/N0PX3tdZfszxbh3DVieHoDfPwtPEpKr6
jrxmgz2b9XdHstyGv92mtyNxLGYJtlam7VgfrteYsStUZ27TNvLXjv3eAJw/Lr6WXRQPw1qwDsGi
DU4zzUc2kESOh+UBUNF4mobUXQOweyFXi04FWpydQ6Z3QVLlX58tuVyX/3SMIMA8lycfq8lyNn+L
BO7cFJl+MbKUNM6d11re6QZx9opXQ+jmG6I9MJ/ZWUXwl8rwu+pnALODMO+cKLujoHxP4iZa6fI9
cbz402ghVgHc08caFKmRBhs/YoJdeHa+1XMGJEMYL10XVutiEs01Han2dM0cQZV/e/Y/PBaWs295
mme65Srhmh/vyH6ykqjCmnU0bcgKFTSGsOonMmZ1sGmbPGU8g1RPMEtoLcD3BN3DMpETDdymoLGo
htOQH1QSG39zzzgfqo3lwARPWdeVmn26qT9coD2b5mL2VXQcYm9PhHyMFKyIedZPz46JuGbEcbuO
kvlJ+9JaTmDIYCoSOxtBIUQoitCABxsz3U0zosd1vGhTlCCobTFZhzltdjN9fFcN6b3JKGWnehx2
sH2slUbdH6GOepZLm6abY+OtyEgIkH3DALt9H0kH29qz1a19u4PfJtBBOdkjgMBwNxU0rBCS0YYT
IfE6xVBfQt2++5itzknX3RFiS8O95+/YJofKKds3PcNlECdONcr3MD14cGU7L/D2RjIjvCzQJNzo
TT4H8vjXl7X6F4sAyiu2R4odkmd+xNFRrvrDrAzjYFN+HAYSHdOKfNt55hdPO9I0ZdY/+p7rr7Xf
58iudbrDXljCCkWkC0lxz7hbAsYdIcWAwnLCjGG9NjdTX5THush/FNKudmhiPvup1xy4n/U68Gpn
IygzsXEO0ZGMDJpHiQ/E1izvy762v5b+M6Y/ZPviUjhpuqtn70schC5jIhERUQw7b+oliVMNuOlQ
oPcl9ZHaaVkfxvNAN4wJ1c+hUe3GGcjUDbBkMyhEPzWgvRDcy29hQ9clHSY8D+wXpMKU0XjBoU3Y
8EcGjR3I14wRq/ZgadjfJaypzYD+1QkYMuXFdM8RtzChi91sFPHJnkdm7473a+v/x/h/gx/Fw68F
5t/yLnsoorxt/uPfP0aRcxNoYBcSBKFDrfpPvEDTy0HtpZwlI2o7PJ/NfeLnJs3Vjj6xNZHL0+KH
pwdCEAeFzJg/uyk9dlDKj6Fj0TlXgnlHka5lYjcrphft9q8vodvq/OeVUZs8x6k3hOb146YgMgQX
kdHQw10K2GroP2V+EGwLk2c7gqPVwG2G5gXvjY/7PK2pf4Kq+DZFlMkKpNGqQINuz0QVqJkN2N8c
Hf2CD+u2NpXCzKsdBxf04s3+fd2edOM09ohQVdfC3keM1NdBh5g0VsnOFyV0bUbXZ8Nup3OeRWS9
xcBoYwFSZnnoEW69+esDkr929B9OmEQpA8+VrRSH9qEqTesSo1cl/MMoU7FxZJM8ZSNll6WPeZ8b
X/jQDlF4fgki1NpZ+cNLRfkmi680EE2a5LL+o6OvaBhhdhhmHZ7t4gflTHf21ZCji3ch/Ebywc9A
ng9hpXcY27ive+4KBO6SOJRXck3J3ACQ3Sdj8FAr+N5Ivssjf8prPDbvBSFCV2AP5aFp5wd/4b83
AUZaxZnchUGg17PXy71bR9/rOAwvo4M6JCnqfusRf4uTyoUxpR46KgzwtRxnzzytsfUfJtwvAGeE
GpxsOXqHKg/OXcq3Qgnc7Bw0mavYDJ48d9ZHxt4Dgo9Fo+Zn0amM/WEti3nch33zkz83CThMv3YY
e94lmOltSqT6qc8YqC0ytxxL0sGU5logAToXQWRtVGjHz0J/5WSHV5kPT75p+zsF2nsTtKQRuGyg
echpC9E/ll8/DYZXn+Zx1zAvAxG9ifZuIDZalPWZB+o3WMbzoxyRIilaEuBtQf4NoXNKl84FmpNo
bxXpV2UZ4zlKu3A1RBn1bObnp7m3v2b0vKn1wHR4alOipLtiSRnPGSrXVcXT9+B1Lk8ssMorL/TD
PUER7pdZMBcU+zrsp2ObiZ84v8VTl8ZvaoYZPDFt3GsczMw6lmeIq/eMyO3NFxbBu8wyvCvC4mMz
tP5dukzp4RdB3xwH/pK6h5ESC3QTWUkT3W8ZF8D9HuFYrG2aog+lyDAmEHLlC9Rl7G7EvhXc1XPe
Qfi0QRFKw0fEWajXwGIsO5X5XTOMSH1ciTzXZByLqOCrbgENwWcGLh156BgH/UdoI4zDDZlcKPoX
gymU7Ixe+jPbZoJKGYnwleB3LANGiw+LZB3mRXt06+EdGHy3Dwzo7dop8SLj/900KCBpXlxtp4H7
qZAejvj2vWl4sWeMHhRVwcadu01fWe2qYTO17TFMIm1wz7bX0BYaGgyLjdoLu76acRoiSoFrIuJk
17m5sbGsNkFsw1COBJDx4Eb2o5DkjxPxTp3aMQuaC7xXBM0z0vCz4DRm1cPcLT/CVReVFuajWVnn
sGfb2DIwuxXdde7jLuuIgbYyRIwuZsckt/ZsccSxgGoMdMTaBgZipLJ2qBFVJ7a1kuMeAxZGdzv9
7Fs508EGrXTSe9FDmjJFnRseX1K/Foy/HmvLYEaSEMjjF2Z/9azJepU+N2QoXoQRjK9iGXrZDZom
QcGEiDkEcdYH5LwT4pX4gU/qFcDsUqP5lJDtkvFTn0/ulRqojDMf0awzYxiw7z30/Vcz+6M3Mf3M
tu9sxsRjkLwcdNQQR54i5AkLpK8Nops1EGp6nZL0W0Kjqo0XYj4qscrIMLgT0x8uQoAJBcg16Wdj
ZcdFtq5txnlGnDsXE98+m0Er2Edz/2zjlQtxq1z6EcMSoBNiZk30cg3zEjyql94ar747wJ4HOfgI
zn5jLb84NrVhb/W63tpxN74S8pog95tfEktcqB+NA66e+l4LDi5hVPQ5bOdXpAceejXPus66Yohj
9sASI2efDbN8LRWOHaMI+3Mv2eXyNIzCJF1zW+3KxskvrqyRq0aJ/TkXgbshiiA/TwKBYmE05tfK
t0mvxlvUIIjcs3XnPGn6ExYTq4h8n61liWW0ov8oBtkzoyNeB2cqKkFXPdVwKD65Bn6ReorF2XLi
bzA4mGhyu1JK3k0q2lJosPWv5i92zdJTAd3CaEdrwv+R9XQN2DW+E1/X7CpHdkfZGP09hlhOYeY9
9knjcvUhLWWbzQ4nB7/nLeHuk42nND84KnzOhrG+NwGhbWzcaOzH8Uwlw1X59/wp06M1YKz1sHYX
plWCy2cd6o1e3tEm+UKUAy7CtjkNYRReszw9AwPYz2n16ITcg0UtGX57zshaD2q8jpvmlA4oKSMQ
gfXwlhf2a4uO+0rqHrkctap2yFdOURKjkXamu9t3HRvciYQMkIsxDvUW50e4s61v9lizVg0OaLrU
xC1Ktlmfm+V1bpA/35Ak2LvgSWanUnig6Lmgcb0wiLWGHM/DeY7j+hEfU7HSDcgPy7fwh/ef6oxE
sDSQ1TrzarB0FvnHc+EiR6yt+5B2uOp0t2ZKkZ6GGW5vJGvzaHmFeQgwD+A3GbbGklOkXXwuqZue
QRnhyabpSiIt/oe8mq5DUb+ABKGGlv2XtHtrM5o37FjkqtbJ3RiirIpr/sARTJUhc1wMiWm9Y73A
zJPG+EfIyStq55K7bnwZQvKgomhgqCoZ5WOJ4anGQ7DKCvkpZKRsW2fDwxtqVvWRAIHtQIzFpemh
nUh1sKtFyjenxzQUX2ZPWZdQmZDow5OpFpJfRgmIOzDG8EuUvS+7luwFMJr62QvZPXhTe8qMxlpC
74ipMF0HM43uli2o2vYlRDqZdfXZJA7YjWpj64fCgotZygO2JeBpibJQVmuCGz2En2F+9ewQODRN
ri4uO6yCGD0SfzrPQ1PvjT7emgm6sT52XPYx3bpwg/E+tXMPFxau/h4Nvxk/JLPxlNp1uG0yZigT
dvJNmkzrUvXJqW4cZLHjjJUvJuwblM1eMcNZMU0JdzorULuYQ3lEyfCqo+HbYHweM3cM8P/SIibF
TvvOp2QZeLCOH7kL9CryqAyd2n8ph3XNLDpX6tAg/ViLwLYuItsSoPgp6mgzcss1PHQj/MlIthnr
zHAny72btG9wGE8jT+Jxyu4N+t8rdn60nfC4GkSRTxqvzAjaYWrcV2L4QIQ2vkPPzH9UlXdKMgT8
bmsYWEQAc0zEnndteSdVx5iG2mlXkyoV284nSmpkee5w6XBsBlind1M/Q03t0u/T1s+772UAEQWF
C0Y3+TVQ+IhGPz1oO3muaY2sTKP70g14dHoeA0ei4PAPtgjUmK/DR5mWlA7ifzYCyrhZRhsgk/sk
Ai1hznHF8pZ7qzHp/C1TAecghRmhRCXfAtNKb/ab8vOA5p/naYJvLeXRDBTreZi/CMyj2yTooo1N
FhWGYluuR5W126Ga3stBQjNIAT7a5Ws8ENaGjAzhuRHvDE05gadgBxeHxAnzawQuoyIcapvWDRpQ
h/UdrQaI2mIdihFWI6mJ82B8sdsFKTK9sbdH81Hpfdiw3U7Ho4Z+vgoTpEfYkGtwqc1LyAaOskJt
+bxd3xvFJgjL75aLnc8F7jjxkKMBE177nJZd7O5jiS2qqcJsW8fegi4FvMLgbibkJx6N+yTfeoh/
1wgZV0plgNVQg6wYesOgzfD/+9ij+haFWEvWPKmo2JDp/K94et3LYD8CXCCyYzWycSKDA54LzSCv
FG9RV16ryUjXLTLN2kj/EEjqveAyuQsFfcIxb5mkP1G53aE/bnlc10SZ+t8BEz+5KvtUuvUBgf5L
S78BxCZNjspjk24j6kjgWOTAvL2Ahc+jLbPyU24XxON/gADdZAPZfUSzhC2aInqJ1kZiQG9wkhzd
BUT8rSmy/DHT3iFkKdi4CUbbeOkGmr3o93UZfirrCc+E79RXRoDcEtVobKa5/kZxxCOb7ClQ4N6L
SxKi5Vj5HvALRqjl5RYhrrH9rSPgQAh0wdffPnD7lNubv15uDD5F83TV3/47+P0WFsDb7fPcGyPv
9oke48P//Jzb21NlRssqdL699esTcXx5O280L7/e/O1HLd96SHQA8Tv0/YMFfhcjdLwvq4w/xZ+/
s2hLMW9//7ZTs7B+EZfc3nk7ztv/fn3lrx/223cJPPEJhw5y4Ruv/3YYJmZ+CvkYD9NyLLcv/3B8
v33LD5/z4cR9PDW/vs/ybYMuf/EamlFTcMX4wny2NbOj0zT9PVPhQx+jDhjU+OalgHD6oNuP2HAR
qYfzyagJ3px6OvtoZ5HAsaLtYgyh+Hn74UFqCvw4G75kYbcLk+iNxLZrWtMGbUoHymK7q+1Ebuo2
fB3a0eVS7/TWbJN2FVVBu7XG/nMQ5t5VQTaozMHHyhLmPNpsABEZwsA8KRsCfvsHc05AL/tGdqz9
8NToMr8UzN5dVV5cnWUP0juOribyTLIFYwMSbqHOWytXmD+b0AueYvN7PSCJEwnY8by2MXF79rjT
xzmnPjfG+Q3i32Myhlv0ZGvLBEvrImyu6PZtpGY1jdPxinR/OKYWtJB6MAGQycd6WuYQEO3Xery0
4BjKKDUPRT+rdTWlbKV02+2hSpG26SLkTPFNTyTHOEi8GhspmzYeUCJXtEjyTS77dDWUZNV68hA4
hvEUbGt2bIQL2v66MrDLVvjQt41vMN3sULbbeGzMTxGtbjJ11B+678S6lR5qc5jF7nB0uXRWSryn
1GxCcjZanGnQUCv4OAT0xn57RTghiTM1ov2Yd/WVxgR1T4+3MzPusrHy7g19rLLhSl/jzbT6fWF2
myBBPpU17IPCgWgE1b7E0teX0Mt2Uc3Zk970tbS8B7SD7b6OLTq5ZED2Q9uRrlAvLPkYwm+bPJbY
C1YECypwr9ODnbKg2jB8gfXsere+G3InhRQ1MMeSn0WPl8vtKUQqlRQcLe10ANyXmh31vca2GFR3
yvRBKkzSwSWGIW0syMHyM3s8BQ3q8HmC8a08KAF0X6Ny9NdyIpIaKdtaz0Z0mEHAwc1nkuPa3SlJ
p5VF7wHwvt7ndYkZaqqPSx6CDJlkThiZFalAq6zjGTgZHbAxEzzBrV50DbdHKm+B0UZkDTM+iA6l
Fb0Dlcl3mSnf/SkO9+O0oEdaV9+FaKisniNGZ4KNQpE8N3XlA79acyWxbZUzV74zYoymkfrRpAhc
DB8foIg6ax07TnfowniLdJ7QbbHxDTTUsqqOVjTi3eDC0lUQf1Lju2025pEvIt5yBJWTLd6bwv3W
43wigOR7PH9CNZge8AbTwJfNddLrsidEdUaMi1p4fnNsKsk8Gu7T3H9OAvudKZJdK8AVasFVGSc/
XHKXCHo69EobgD6gaJYBwnLPdyQafq/c8rD7MnZw4fTiXEevDZWure5ljB+KzhHohyS5+BYBUDUT
AdNRPIih7q6mqj4Lu0AEPX/XJq2z3NrKDBFDjd9iZ6bqM0gVhIH4Jnlu2s9Nkzwu44GpG0ae2gQe
yqh5Tprg4jjfcZX7dE2Nh3pG1xJmQDjUQvxIJxyGpjnCJwr6e2ha0zqF5cWftrQOVeV8Aw7GomGD
aLAcKGUKmf9aDCiQZdl+gapybpWFRFLO72a8iAenT7jp9tHPzg8s+Mnuqe88stKV9ZMLcFgPY0oN
EduvlkJ0R52Pgt1G0G+oaedJgbscyrgvBRcgUpQwTde4GMgDRKIJxseiPSfSbJt+p8YY2yA644A6
zW6KHbdFiLcMnwNRP3k5vFkWDBjpkMKT6NUz5aoUxD9gxoz3UWxd8UHs+xlGku3RRbUJB52iZwNI
1pqZYrBRFeJ3bdjZvoY+A0i/0BShDo2WPBbF2sik2nZZ/xzTtpBV/DMz9KPGTAJY3x5hXJC/+9Rk
VbVLK5Kqiyl9zJLsOjnC3DIskMp6b6UU26ZtL4SyfvYmPHzx4lHrhuy5nLGMxhmGCPhrCLT81iUj
pVxwIOmOoELqGYmlxKaZYLVb1+LHJFNTPKBYC66GeUfK3GtZNkwn5PDmI5vArAvXeuomRtdz8Bon
9g9RTf6uWVpP8+wizqSkAGiknmQb7hTh9SNuGqdS8tJwB4S18b2BX7ga1BejztmwYNu99i2sdsd5
VVZ3MitIQma1xrbfs/hNx6AxHswqqvbaQk2fLG7wWUEWU8zOQr/u9kauX8OFJliZ2VeXQq9qoRKK
TlHC40jcDKP7DCvkYPnQAxru0GSGX+QC2C6iwoYcQ+At8S13ThGPBzMGD58iGI46/y208e0ksu0B
bhTXqHO+dTRwd14LTH5Se5qiX0hSjc6ECPxwYQvijAvXc8EmMfK9dVPGFfU3fWEdcWWGngOpS+TV
CkFeecjEzs3Zb+hoghXXNfmuVyfMxOjF0RJvKPMrDVQhiZLpMizUC2sooEZV7ZNw6WlUdvrcdDvD
NYhOY/Vkq4rSPe3rYxoL61yHyxavacSpLdrn0mNfrwFzrbvSQWPv9uY+sqn4eVSdzAawVRxN7Adr
0nPiXG0Ms0+XaLSfPjp2hCpqTynCsjww2Z4bCBhBu1g36Saulg7VYPsZnBIenGY4ncc4OxRBfyxz
YtmxUrNwurhMNnmCEA8axwsq7WSdixEbTTQ+CHsCudDTFJa4uAuTbh7L94A5HGJlslaBRN0bYiMb
i0Pteu3WyVBqJwit++UmBUifbvmJOFEgfnlBRL8tW9k6OCRxmHFiYwxLFmYHPeGmAB7kbIFEjUDe
gcSgFcwZ012q4AdJAiQ51UpvY9Kvt/SEnmJ0/vvOKqcNTqe5kPk7ffG0AlaHzIL8Fwa0n6GZfe5s
PJForCmOrOpsLEbwHOz+7FADIdJ3MKHc437CQGOoMzfRu1NgUyRIRJ4moi2wA4o7Y8hC3MVgncde
fAmsaKdPARauA7sdGnVN+S1rxnErivIuIqXvrlLusSYGhagMb9g1ysyPbiV3Oj60ZR+fyEwsMEFn
JvQBXNVTmHmHyZyeRn+Pes7YNnW9d+Oa3EFClNbRN6xtGJq2UUmKa2Z1xNAbjIRar9/UsitB29uv
ZHDit21eq5BxNkEIn3FNi50x33e2D/hEtFczpCSxs/aKhO9sBvIBkxNnYFAAx8J7iB/OmoH7Xez0
GTd75QM9pN/ZNJ/9zh1Z2RQ+YRtf28ijsWI/xjWCW6Ed563TIFpTVt6frOBSjO0zc4J4rQ0vw6Qd
P83WQ1tni2QTxVMFEHdlE5WIM5NcXUyus1Ff0Afa237sKbk8vNKOWxF4WoZXIoaeOqun91nQj2Ty
bhn3uAw+ZY3bnm5WHFq3NKXzyA22cUk35dc7u57xeo04SKiCwRLozlVmGCWP2FK+BIIZVReQodk0
xDFnA7axdi7yTWcXwF9Bw8QHN1TbYgmZur2ogHgNO6R0ilvMJMuL688F2YzQ6pzO7E5qecHIclKz
KQ8AqiC+dvDNCmybMLnEaSDiiAgSkrDaoYnOg/tCYgxzAiOdv6LOJVWnUwdrSc8pxxoFmiwuPhTe
0+3FWHDCt//xuCLEgoYQGeC8D1aQM1bxKRFxfWpxvp+i5X94XBiiWkPQ7gswVXYzVaeAttRpuP2G
//227DKFjw3GLF5O2Z2dLsZ6XraSzk9bnAg+AGx0I4bLAQPMqtXBZ5GQdklLaIpLLA3Lz8xl2PCx
f/z4iO5bA14DjqI7nGhZE+Do5TMsrdn4ZC8xRM1XBs0o6JeP3z5pJPKDHHVob7P0WaDbxgD+kyxQ
nNxZuyX7j0CZ5Ta1iJ4BF02QqE03ou4n0Iuhg7mHfOC8IsUBJli3zs2eCIecsoIrAGOAubwkTYa7
8w42dXHKbDAHqxnkTFT60dEjZWFPO+jw64PL/p0/JIPC8fusJXTFGC7wibCc4AaTrXcMuwnPZv95
e4l5VGxG2lYrscQ7TRGE+QwmFmrfu9jN0KCWBIdSxQEnCoDBjssLJkMkM4zL20Md43luJ0EGDdX2
YGjxFURqe9RRckDLDXMgCd4qtzK2Muf6bdts102Ywm4v9LM3VqcolQcCmyZgdnQ0YHrdPnj7X7q8
WeuSSUrrgejoGHqGBvhPufTWVD++NmnJKIcocWvp4IiQ4I/upXDlRCsN0lEyfWUFxIq6QgCFiKZP
8T0rgVwAUCNci59BwbvnfnhM9TnxzVfAOkwz/Z4ur/k6s69dIVl9EKP8bAnr1elJy2mhd0CBe/Kj
fjfNIwgk0RHc3v8oAurmb4HTfYEy5qDq41sTwXOvjOERBeZrA6cNuc7L6FKBELCDVZifbVXtxqi+
K9t+Q3z5ONZkP3ulOa7RLB0znZ8Nmvzk+dIyFwJTMFSDnh0l968NLaXPKBlZlQroH9MF8zObuuVd
//3S0I9i6NCFx3xqV7f3p6qq9kbMnn352IdPjdLl4rt9y9uHza5V23q0P3/4vJ48ZZ6eyw+7fd7c
OBpamH0tkoypUJ5BEptkumbU8P8oO6/lypEsy34RaiAcymxsHq5WJC91kC+woIKWDjjE188CMquy
K7unZ8asKiyDcUleAbgfP2fvtX/w7tyIDLVL7ce/4PrEm4ZuU17NYFAqAALu/fakGn3jaec8Cbxz
Q5zS1slgtMDBWDMXvNekdxfAPkFkAeOlJh6sD/lAcoB0sQoehDVPwmxtF6aEAVgYQG2Lf5Ieow0V
A1wb2sp95JYz9J8OO+FdBTOpIK3VLpsbg8Xj4uBaJjR546XRZvRV8gC0IqGip7gpyjQ5wTU+DzIf
bm3g0Otm7t2FGVl1WtV+1Mg89yWST0xYBxoJJv6r+oljv0tNV+9tG76W3eo7E43yJo/JdnY649FI
6gG7fkjRHbAXe9QYI9v13nJurQaGZlTL6wBXtSbw+BQF5rGxI+haHmDFxBsOEUcWSkUU1xEi8z2d
SM76rfHjwkc/pbCdZMokKbGSX6RD0KIR09Zlzx/7V93w1Am+zm8jztodUZ6fMvNuXEfeY0q6Om34
JexCP4PO3oQhCKdIPfepuddTaWN8w4+pU/yOct/anjpynH3OG89kNsygzsjHr1J6L7Vphbt6HgTI
0r3l7niO/Qi9gRG2q9zydl4bYavtf7Ha8xLLo7BMzhJR9AQQ+uraiJyY908ZRKc85T5r+2qnyrpn
5jJ1eyRf39oX56yeuETnyXBCQIUxuHq8E084TtqTLcaJVOksAqXp/lRlD4Zjwrgnka011ok5Zu5r
6IIbUBbp9Cg4rOS2SYRV/mo54tMtIJ3OkO41c7VxO2uhW6axg8vzsYJ41lJBue0YInVYd/dxk19p
9VLlcji3om2vmYdOdpdimMqdrYGF0oRaCz2+apbx7lrRtQ/VNUEMQKpfB8WS4Djwtzi3/ZrWdbqx
NX2LW5yT5rZOnfNY4bi3GF6lKElMMrRoIA1PocEQuGiiL82aSAuqtXNR4/LyupshH94E7tVVZPVX
WPf3jUOvorUf9F69Rpn6VUQR5ufhkNCzt5MKf96Yv3su+jPIMCtL47YQfXkpi+I3nz4ZUCK8ByD2
Sa01AS+PjuaYXljoiaJ2vsh0v3RO/z0Y4rtjJM8C/XvIELRJGyBg3F2nIm/wSso5JNW8uPn4kUvv
B9snBbGNaabRuTuNqyW/0MB8KMN5N59gTyW0d1gop7r8HHWHdz/6HryU5hlgvzUkidsot97SaW4F
mMwspHoZfXPgTJQgFvBCbtGWDgU4NATub1yX8TbRiVGl4L4dQ/2l9RyCntEJ04fXd/X8c9CLABY2
MLaOQ3q2vObR8HA9SKaJtE7ytR0A7UOrM8sAXWo9aHx6YTK7xS+QmdPFci2G9DzxVAI6AUbwlNRt
tS+mglF/fY669q3NyIk3x9fYS1M82MYqN8jUJIYGShk4r7SpVq1m30WDVe+NwqQNWtOjQENuFL2/
6Y3h1lK4QxEYJGOX7lVTX5yBwQaH67soNNnVQUVjGxL1c0OT1wntSzvSu3LnNcu0Yd4H0VGPBMg+
L6S1Jj57HRmOmZBK75GJboYdta/ePXkyeegl2eh0XodqpriS2FdotH5x8rBacQECCqP9l9cHrSE2
EiIWOuFj0sv7ztJ+B773wDtM9sLA3q6uY8jSk1dbbYRNC45c69o7sOanMrQPhKFxYDC3Zd6/0GCy
XP0H8XPR+UwI3PShLMdH1U6vVQ83zDcywoDzC4jHbqXx8Sgb/aNBA8uIPxGGpJl1b6VYVNzW/8BN
INexAiQb9dZOxjqKGlutqyKW+8IqUblKpCS/Q7R0K18F71Ovqy0hiHnGXRlpVxsoDvGtCGqYV3bW
B62J82TjUxJB9QlO8VXQ10kqAsjL8bvqkKE1TsDsyrUB7MuXKHaemVrQROvoIINd/CbNlj3T8O7h
Iey7+i3QA7zCrn6r59pNYuCOJstuIDvTY1KIIA5snj1RNBQvWsNuW/rV5xzZpaj9ZhxxvVNeYOwk
jf316HM8FfIXwySx7hOvOmBVwOalFLo2U6d6GMajaaqvoOX8knbTtXEgswVRrm+QzdAsL3502qJs
ruoetg43JWqCMamxw0ZPk/zUYmxHXdpwtbTt2SANccXknv5R/pg3BsaxGlFbGRFMgPt7nUB3GUM3
von95jUswEGDQABfTDd1xSz5w2AocMD9BLo3B+wcsZYIjUEEwoR8o+F020wa72cCOQ01KC3QybQu
BN/Lje4C5laRfuvPMnq9Ck6hZ996gyMe6xFySIpSr0ReYaDGI5IiYU7hbHmV6H7m9hIUr8+AouZc
T5K3uMcr0gX9furC+mBxECNaL4bjZ5E3GFTI10uH8yXhNAbjZ/mTGv0h85E9kZjC+mqa1cZFy7ia
GqRVqGHbUwzxbzd4VQ3g338KvKx6bJOUFoqQak+5GW/9DgiY3abxubDH+5p53sUXrXtx4trc4S0h
ep68vIuR+9UmNMwb38w+QuVOlwAfxXFgJtb7bn3p5j+8Mm63g8HHi3fPOZmz72QcsnM50CLXq6mA
BsgBMU3nztIcA9Bknb+bbZhjlhsH+md3ToJ6bvnD64A+mfkmr21/n9rueIqlhSaItn7o9MCzOjZR
Q4Av6lNJf4yt5Hb5wxhR7mk+SnMxXT0G92Ad+tmViOgTmJx/mQlWu8wZ5phWMF8K1a9Zl+IysBni
J+8gX5QDrLtO6o/UqurRxSitT4+eTSpqptvm2elKk8QQpl+KFM+n1hjyHa4IqsQkMfdewiUXtrZ2
b5XPYVfCDZj/4oTGuDPmGT6BoyslbAhPJrfXRpgoulMpp9toithXHaqZSge14Le8PY5ZiEukim8p
2nhvmY1zySacVUYTHxwmdGunltNajxD/uIF167sDsrmOiAYnxRaR0QleC7cXWzjC7d6EwL9qE8ig
vcK7P/oaw/W85acpBsNTyZR/1Om5tP7t4O17qyJQzdQ3ZtJCF66ZdCcggoQySmR4ipSV3uFn7qFh
GZdwZIsDX4+Y0dTIHEgHDWdex5EhAhMxdvohUNZR87EYRZQTWWIk525QbFiw0/36oZ2siEagAX2P
njkmOoYYkwbn3+42XkTt7nQo75DHtBtuM8GSGhy0IZm4SOsRwei2rdmZYsk3W3q4c3jL9pVDI16r
6CtK2XqbXqG+QDyAiVKQ1IygUlqSWtE9kQ17hXJ1NGj8UUFpMAvMF0/n7LEYertKxGs9lBCKOPkB
0cGfxwa6FV6yNUQ4EtrS3IRD7d5EyZDtp7a5qyZxmSTI9cFt3lKlffmiF2hJgU2Gs7ylBOsqc94I
9DocXYP0nBWYjykC85U3sMJM3YcYx9tJFQAmFSgqH9wOmZ1kNVHDWSXbZoGpJXa1rd2E8dbLx3Bm
O/ykASG0Ld08JE7DrZsE5/n/k83um7jgBGu/fo0QiTHWjJoegFBgPlVjPN55vcbpk/XfgnU1jNEb
bISHUmqrwQgDhCwpCi+ycNlcCQpgdgbMiaValEAuEECtwTnAgm27mRAWfmQJXBXfGmkNjOV0k8Sf
WWH7JCcVNFAdCb+5IcBVFMgw4wATmubYN2lRzyQwLNmhTxOsSU80XgEIWgnEFbjHrKA6MzLnFZdM
cm3D/lcdUH5EXXcoQg5sU59c/AQUrMoFQZ/dbJmGTehTMjkGqJQwtUKqmTY6WAMn6yQntRM61s6s
++BkORl3pZ61D+CsD4n4ClI/ogZHcT0wWj0HSXTtbKUdA2bSbWiQrREX+JQi4yyTwduUXogAK1P5
NqdHOF/j+razaA1Pflqfx9bY1QUbxjh4x6irmqOO+SqxBcMeNd1nRnaN6tw5kAQEm8glQLawKw3I
vnvHfvisD9UbtxC8Pw2tpzc1/tGd86xLOnmmWb6YTKH2Ttd+FElCdrkdP6Aqnt0mw2VMYBt2sccp
mPpCFv1LQyDM5PSoTph5DA7NWYfIlQgS7tpJmJBM03utmo62on2ROvYBUXGiItoEXRKQHqyUyYnr
K6aXV11toK8D+SYENFS4zwtx7CakNOF9USmBf9w+e4BVbETLTCXs1wxFhGUrD4eJwtBdiA9jMrRd
kXr00JlIbOOh2gR++7FY45d3LC9acr3juwhjUiCxhU7PlX3QwQOuKs89S97aTdGUclMKSsTMgMKZ
UlmhMMf9GbvMwxuaFJ4go8a37xWBKuvFQrGY/fS+tc8OF/g6sIc5N9WeDjaK/ttKPCyPatoGhaaP
pxVMAWLvghpERRIFVFT7fOhENtotQgTT27u94++xYVAVJB4xK7Lc+DUsFFEkN67O3KQme7tKyVby
EcfdlL60+F7wAm29W6yZeqh9hGP+xFmfmdkUHZi9nFMjpdjETVOmH1Ef6gfDoRksJ2Ob2vFHIRCx
ImmBXD977Q0ldn3PALfIkTAF3AEQVDl3Tm2xj7Yz+WWdzygBDOCYNJHpacLGs/BuVT02b2Sj23KE
oBcw4PQKzHOh+5bRjFtzwnyCQqPWgPlBINbBMbN4x9FFnXKMViuJA7Zz0MzG2ZOoB351itWYnslB
VOraWVRccMIVoyzUkkFDjLIfdKvlkS5ps38sqald5+tQBG+JCp7CdmSlY4aEfI3TbkdgTu9rP5aC
Rp3XUHHUxIQmxUDdYA1BZwU3WKN3BS2mxqEjk/RqVPTizL6wVobH70jrZBNFSCF6E+p/oi6xbf12
DdYjiPO3ZURFrQPZCk3W+Yj5MXJG7gX7TusFH5JpP9RcJCPPypPaE2hQf10l41vbcRYjOITdKubD
FhDcojGhMNJQmUm5md8ZhpGwBz2KOzlAchtQeNDg3LuIC6088zadEX0s+8lUz8FVxXFMrsq0PwG0
oaj1+ZalfUcmJwfC6GOglhwK9Sua+OyMUgMtVBbYoRGhAHWZqe13wrCKvVMN+TnxwQg1GAhk1w67
POKQ65mU817Wa89O1A6n3hCHWtdvJ+nIm6bu2puSmTsI5ezopsVwnGtgJ+vrK3hqDg6jeOvCXlwV
ZaQ+mA2Gv2yrWaa6pu084Zk2zNqKDWnlyaHonDdCfLPz8oemuvco0kKSpSt7S57ARQs7nWD2EXm1
wSHkDMTvNepJKEc2Yt6Mgx4fggknOOvoA8N2tZ9M/aGyW2fHWmKfrS44I0ahHoJ/U3HEP9Re/e5n
hrmupXEfgYHdtKO27R02yfmi0mesQ9SJXxpJEZuknd8/2msne8SZJgirEzRBeZWXwSfWovXJtOc0
O7TuCoGTfmy9g1tn/p4mP4mB6PuAFeqbrNebI8xAEPez7NbolLU2TOgIHZ8ehQEZjJQJ/XxSMxsz
3EoGMG3J6I8bMYTOHv9KFErQ1MXNQP14b6cEgQwhlrJp0+DukWSjzxYgrqVeuy2pZJA4UDRlTvoo
WrtAhvONw87bOIQ8sxsO+L3QDvHcqnFdNoAqe+elrbyGYxDlUoi6p5D1S0NlvK4H1qBlIaK9Av7J
t3wQ0GzHQabZ3OwfUzGfRjuXs38MP7zm7neZSzC7p7itV/UAUg5lxDF3mfrTWVNgXu9yHWRJH4z1
QYcSMUfCbJQpUHTAAeS3sRp3Ur0aGobrgLKMwE363xwPiVhat1lzwvWC2laxqS7vk+P80nq0acKY
oxlxDC1PGII+GUdUW3ofPk8UghtKV/Z6GCgGpKOYIfou4hJAmGJ8Q9AbNtyTG60UuLE6xBJeH1C0
DjQycdXRUeBejeE7gWhN6BmwYJkGS02K3KdtVUfVw9AhIvjJc4+kEBLNV0Wnxo0+ZvN/K7OPvOBq
QkiL2NvQIDvPtnNPPYZG+zJyWeFRgqTy5yWoNwy9EzzfwIGfDFIsWbFSWN7rAuh3fUugNvujd4yN
6BcuerkpeoxoUCEoS3hQ2br7Mbc5+gYNFOpU/9YxsNMt8zZ6w5If3OYT4d7S6W9oXY9rFxwMiRrt
yg4RmaAPkDPOnncAq4uRP3COv9VCDIIuQLFlJVdypxBFoNlnJZcjB76Uh4uGkg+DCK1KM/nw5Xiz
tNSxkRBMzykemURJCy4ZN5pwLu7cp2Rpn3ZBNVMu0vxaud1NzCKz0vIPQhprbMS8mkrPtxPI6lpM
hzyQ0camfU4WEJ/jH2ti1580I+13fp98kDcD8NHCLENkUWwq65wlCCjs3ifFlLvdG+84k0S3NVOo
VU7f9lWpqMYtUoa7zAXWm+M51Htvbmd03zENnUNNePvVK/XvYXgM/dJ8p1GB4rmYpkssnORgW1Oz
DjGrbzQaVKUO27Ssy2Nsm92NNahjrjj8+aTG3sAihuE/obMuiQ3yibLAzQshpUC+ibafy7kCebCq
XQJUwj7bkFgHVV0rPuzCAOCRcT/OV0hjdJ+tPz6bZnEDU+C2L8GBBM2cZsW+qzfiSO+bQ05nMNaj
z9zPV4+t1yxSVIn6vBIMfso2y6JiESnHLcUdJ0LvfQId5mb4nB2Rvs7rIfcJqgOXYJr4I3KDpzKt
74tJ/GrH6CvLnEPUF6xqCVg2uhpEJNDChxz8WFNeWz0dQiueO/sZ5a6Yb6J64BfJksbeZM9WyLy6
Cyug5ih+yL2g7MB3S07tSPNNZ0X2M5DqmXtYNuyAs61unjHNEdlE0OgmYeDRJWd1Nhvvo9K9Yyp8
3IHmEWQ09qy2+gykxzXLxaV39tPgMScn1wo/c+Hn44qkdICGmFmmgs2XADzKWAYpbH7Jh4OZehVO
/mG+d81ETrucpzNo3tPQstw1epKuNK2Ffkit2M3lxGCRDFvjVvbKu6DiZtAL3NKSVrcditsSHd5q
eeaNwqWdOCOobO2xU0JjHI/9jSqimvxbc/YGjxMbAVxhuWp9FrkIr9XgQrPn8l9AVMvtEoKnxCBx
o6GdprfI5xtiQug6sozsimUJcO8Ww8aLM3+Z+2FYqcYCfMmuUuKv3eSAP0rDX4+juAVTyLsg3IYF
DMJyLKZiP39dH5FaUbp6m0whFUIy1AQ1n6RgYjqSchZ0JNLzu+bHShY48EirMgS1uxx3Klc316bF
ndTFNzii5i49m05UECrhWS0aKtohhca0xGGxrTouCg9PU+Y0fHg5e1iXZx9mbp2a1MM+NnOykrg4
ZC4dRQD0COwcXvbkJ+N2zM+2B58qms/2uQZYtrQ/7YqTSpCzP0e0oN2o8veZRvIjlc+LAmKvNRzu
uPrJPcMysFhzPdjsXEBzp5DwvoCIvlpyFM8zSgSXgA4X+BHDHQwZWm891qYdr5C3OezizdyuIKQD
4Hk9b5tcHCWe9GmPRUPbTjXuM8j9XHPvJZ8cGFb/WWKsMWLtHuJriJTdZ2oqgHSiu1sHjdD3BrD6
Dekej6LvXtr5lJU17rlV5OPEIdu0pzMuj/prgrd7k03xR29y0zfC2Xcz7tVJKWtrXBwYkJpDiMQf
jeWEpGTyaRnP12O/8JFKJXi2P8vajZeORoOBgn0oDwo+P3UjH9lgWY9eXSW37ii+s/wDjNnwizGo
PkKntAuE+BmaXpzMRziX46k2mhT3s/A3NtFOa2QN6V1C7wFUYkUTxnHnWDKfGXjpPTLOWRd9ZG74
ETuMwsiDcN8Z3EFHkWTb3h+e026MNn6TIsIZJSN+vY3XNA9hcEMP1XsjuNEmVizTHZ88C00UNz9u
DUKnvNqfDkrKq8FzPCcuQrbRbo4i7utdM95JOl4TuiUvCV78wmiAczc7dDjOXoW4BqcKngbMCANi
OFZTv9m1VsceG1IAYW4o4d4X026o2yvYI0wtY5o9GBbKm5LlGyMN4ZTC7JIbyQme6Mp8Q6Z0cR04
LT5MCDg79CR/IH3+x78xCv6ICP8ssaXFYdT+7a//66nM+d//nL/nX49ZQsb/+ttN/MlZt/xp/9tH
7b/LGe0n//6gf/vJ/PY/n91MBPy3v2wXOuB9992MD9+Sk/8/o87nR/6//uOfjMGnsYIx+PuLUTPt
ubZhMvIfQ9tN4IHQjf7PdMKb382Y/S6+/otv+hNO6NoQCF1XZ3sRum7B3/gXnND1/4FCH6G5DTjI
M0yoLf9kE/r/YHhkgEODjuiwgQMn+2fUu/uPmXVlwDl0hau7uvX/E/X+n9kTGOyAm3lwMXzfdP5O
CCr0DkhSlIJEn7p+0ynalZ2Qp5GArXTkdFkOjKSQC9nrRTCmBrpVWeqSOFXTAxqdL5z/BAW2aCRh
/f6Ht/K/AmP8DcHGm6O70BPoavMy4Zn9jaLQZn7UcgeOB012JxNhCABgAyIekaBjy8hN5A31Lal4
uaJZxmSpcijf/vsnMX8K/06X4N2ZoXxC2I4w4Mf/O12itaWuajsaDmNbx3tdjYjIKwTuY8WbQt1S
YdzIQ+sWTcb3R8JheGvjsF1pr3rKU8wCsj5847Fkz6WTTUgQ/nfqzuw9a9+FVgVrOjGUnBEhrv+3
J27/56duAPuZwT+YS/mA/w406oBLqtFtqSNdGlvdqyJ6b2ta1iELwnydDAx0vDw+s+/pmxD02Uav
wf1Pb7HOq2y17NoPLO7Lez2lpL/qCRHkDtpdft+BiEPK5D5/Vob+NJhRc4phOqxV8MabZKEca89u
wa+Bc3GP0LGHus+uNoCYDHUK8LwzMTzO0O8YZuRqOhgoYPBZYiDXrWRckfiFEJwYgJ1XPTClMCHx
GOnOmcQmiJJ+O7pau/aJykXjggoYDmWR3hAGsA30nBU8wLtmKFoPFF1EGgdqE9oFkcbVYxhqV+IO
KhRwPCbLORSYhdxi8PAwbJuHtOHFo8GiD51V7ySq4kiw642rcoTetOHaCQeZ7SMghDNAQ3F+J+dH
N4zmneRa+bnLY7p4n2hoPFLM/GspUPkYaXiuXGtraLpPPeF4Wyv7RShHfIhILyYGTlAlmeGPH5bJ
sc/RcHaeHe3npFJ6Hr9Kj4qvni/wwETtl5HGstJ8Cls/qd57dNarPMVCWH1muiAXLPFSnB+hv4rs
O74dBIBg4FvTbt4gPFgPE2o7B10c/K0XpDekSrnaIfDpsYvSurgJmEk5Vdcaq9xKo8xeeXgRSRgi
+Iaws7V8x0BiRd6dEAClajnuUaYQj9Z7FIkM5dMWB4KsUG27mselFPBzaT6OJK/9cZfOmjONWhe3
1LXmdqDIf6oFwynP7V+lk7yjrritEOVpfvreUGhbKBjWQU6vbz4g1xHSGJeSdnZLoWI40IfknmzC
c68cwIcYHAYreR3s9H35l9zgY1I9KVa2eBxrPnO/y9fdRBSlTCdzm+JAVpFqmO9pMIl7+Sx02W9o
YL9oYYrwJch2qlCHVBQlyiiyAWreO7fitq6n6MetwsuQZM+QJFeOZjNm79ChghpjiNPEOyLYtpNJ
YeS2d/S+8IWg3VgTaEDrJUIoa3Ahcs5e9YaD3UpQp2SFTiJXMVBKMXBXtLeXVxDGbrgqi5HKjeNx
6HOlJo3NjUlkWDp/7hNDGKTdB9H0FyvpccPm2VozakRifHRl6qwZ9u6NimWp0aDS9Fj6A9oTWuQe
C7q3mwD8aUE5QiFdXSWnqi3onY1vBzcq5ieMniAkMa23XTlfGMoNsZ8KTCxhzvmsKbON3U80UUeY
brpZrIdIkZHheys58Phw241TvTddu9oFtcd4RBvv1JS9JLZhn8ze+jANLBD1ODKGycvnpnHWrBzf
YUfbtqKiRlXRvxSjLdeVZuNOmFAX6mW1TWC4cKzm6o1B4aIgzZ/bvMdjAImH7HkyrNBAgR/0+Ug9
lAfLMl7qHAwkPeQdjBicrgh9wKkw82ESs+JjdqMQIvu80dQ+hzEtMO9C7QXi4GdnQ6zJhHdpamrf
xli7bbaz/e6lm1sLXoKKavlsqo7ro/Sz9xGbyEbz9qWVoGIzq5lngZ8uno9aIb8gAshPFKpxoxvi
o8nZIrB4mVuPe6cbK7pnCH42yZ1y+3adtGy/IuXWXj6RrmVh7vtoSw/62x6ih2ZgjRjR3BLsQ4Wd
Jfk6PngG3vhsdjsVwYTum5HrkPHToz7d5zn5jQWfUWkmP0v97rYO13HLm1KVOWPCZjOUz1MffQk6
9FOfvqO4qtBC8ouoUrijh5Pd4ZGpudj3mR6/SK/GNcX2slwm7A0m1sXwYTLJPC8mbg3FPMjwfyd9
REcj/LVcIlPPapbp4Y8kmTFHd0ojLdx5BidnN36Iep6hWxX0WJt01xvpj6mzAVWSzaNLhmFlmCm3
uJHd2TbtRDJetzJkPEAUAHw7B8UNsYGlD9NL0ZEwh5LMnw1Whn6j5eOmNczP0GJQMsVRvp6vfSg5
LAQiK3kNvE5PH/jHFkNDL14llH92heC4XJgEBXOlhekP/mId7V6xHeHR7MpJfkA7rFDjNptadY/L
VWT5LCsinH5bUXrXNN7WxTaJup+PE6S/dZQpR0Yx5ZeRHiANAERncwI8igS4UA3XNqaEnIll+W5m
fraG1btrFPR+PjqoAjYIivk+b1Ajk3y+0sfixGDT4znwb1WOhDqsP4vI9QErZXRsYxmcsA95OUvx
lNFb8HlPtXb+QYoU0SJ+cebfPJbExnXpXW4V7xXb6kox/Jy7OErnU7FzDUMDTZbZtyrxxbEbVvPG
4auaIO2JXmnIvpMwBDHwMxiCfL84Sb5EwGNUVT9L3ltSkQng6dJqW9v8tTUxIrD1ORGsIpHONiep
r+makbDI6k1abrrp/Og7ieROon6lVUECm51bO2A0z4pXzyg4f1/qAG3guh90tkk+E4xvJut9gfZt
1j25tKys4bUl4IAuosUNL9OftOreKuFec5vxYdleRhz3CeF+qylJf4rhibAv1Gh18I4XhTXRrebS
+aLKAVSGYE32nX0eMjLvKhYyc8qPhT6uI6qWzfyeIRH4jXXxsLwQrdqmNY3STGMXmnQK6Zrw4nI9
gE4iUpt3d+p5T2PThMxdq7lDzn66lCBGjLec9NTCZx2rJJdF62GVqBx/6yZ3+Ff3Doxrph4eORT1
rBx7Ado1cENjj7y1IAfEFTpAELMUsoNNwKZfHwRiwEWw0DRcSLOWo6RlGNjpTYNcsNa+OJQo7k5u
FdhG6R4q57kSqPA7MbyGGa2Sal5WjYgPibzZOU6pevdDVrva4hvNW1SSaP2jifWM90J2OrnROYr3
0giSNbgtfAzUV5ZNcz4ZTtGAx3K5ZU0MNGFiE/2Tzuq5kB8m3PEr9PBlOoKFtOUoQrY2zUIUL9++
SAmB64YDXjRGAMFc6q71CfW/aWTDNhTaS9lnP67H1mr7XD9lrKG38n84b+zsyidmgi14LMxfbXNw
xylf6W54LyOJwkVvxv001/GDkLu8zWDawjy2Rl5kUYaHqBuP0mRV1myCElO93LUjPqOc9zONWEDV
SAZQkoZ3paOTKp9zwRQy/5Rd90DqDUVazG1uubyvif1KE85T1nRrdm9yXm+TxIDbWbprMXTjvutf
0o6BUK1+goxbZxJkxlkDNhCPNSky27uWQg9hZ/Tjzb8/V8ifUPw7eg/UwsmvXZO9J0lxrbSPbIjr
tRn4d2Wy7KMlKodIP7i02YSTks3MtLAo2Ye0BoJLQjJ9UurmNu/QO8Twu8Sg70IARitpka0jS0rE
tJyHbqw+iiBPqW3yEpnSVP8mYWTLTclkmjt9qefKIb8uZVBsvmV0XtbLYpwY3tNSgyyLeCLZXI1E
vw8snLxdalD3pM27GQbgEbOfrpNEaObscAa3iFV4T1UeX4dCvicVpxpzr9wBUs6zhYMnnCgz/JDd
OZ8xFoFMP5fa13XAdQUae7iFAF9RgwMXKg+sBwQtxtmPXnHdzwV3JtM3n+MNajNKSEcPTnEX/8RG
+o5jkvXSye9hPCE/lOtSnIyxueJL2ZXdyP7ncdLGzVaBNmnFai5Rp3n5n1JYvDUDLvYjqg2vQXdo
vDEt4WjRqEMkyXTL2UjF6DxmfnpfJLzXKs7embghMmnWFsE5QhprZgxPXczot7BYI1tIz6P9vuyO
E5whDnDdLW6BU00JzoEiJtPNvgqRvceQE1alO31RoGDf42rO8uDJDHnJ82sfSKjzkWszLOATzene
hZKbqkx+lt47Zm7asCnkDV6QMW8BPugQOh8UAURV0n8d5uI/jO3fZvHdxSwSQJLORWZe032lpd/L
tU/3jWiSYM7Bnh+RgXChVl6rjiqm6OQjeXg3bjHvL+lE0RL/musFW/hPmcehm8kRcdQOItr5vfH6
6QZ05YDBSn2U7XuKlGK9fMxTdE/vD20eSeE7zATX0PAOmsggI7H21F3xDvxdx72NAdmq3L2M/XJX
yU89wLwfGyzWyc98RNrQU2FBe+wnVrvlOp734VqIgz7ytHLmSHiJr6r3Lr1xP+oDeOCEEmk0u29K
zXfhON1OAjjM7eyntRTOLUXPuZnPuX3EUHBOJODId4q14QH9uTj27YWhVXxDjOtZq/ggBMC82pm0
g6bVb1ZsP7e69zvy/VsodFeEhlQNxixNcbKvghnpPuHK3d2RMtdTkzzFk4MDNurVXiCP47bX51NK
XJpEj/VYazcm7NFhIsXRdHGfw6dyfB9cwVxUzj0AQ3JcL1GvrOcB6XLoZNrlECJKmUdBSIjuS2oH
v9xyvHTIN/C1UFqYTvDssEGuiGNA9ZuySU4BY7G8jPc1rJ6yNkdyNo1LV8EP1ANG/4z+AL6EFjl2
/o/C67VKmWIlqU1u6Acks3YfKO6aLgx2gwIThIv/wmYNbpBKTAKrMgll3wLF52Ynp3CF5QWavTH+
ZmrJEILr3HXVsVaJi0IMH4CXt4/cjOUJpHCF4qhCjjdk8BLKEpCCjqln9mu45SYhMIfXkalTauHb
669FFpU6KjAPTJXm3DpxhQvvX39UFJ4nvRjw2xKTSY5UWMYYvbEtMUpei9xFBB4X0Mpq9WzNv3p5
EoFJsXJo5u9dvtgFgJBLlFpbcwCzman4roalvNPnFBtFIXZy7RYkLjwnvNgjhKcFt7L8oRsQ+nBk
Hf760h8P8RZuDWa14rT8E2pnvlE3Y07As/y7RrT61/cs//XXg//6hwUDs3jqlq8tf13+66+vQUD5
51NavvjXY/564N++9refCp+HThWdmj9fHkNnfqIivRSW0WzqW37Q8vSky1iubZEnLP+w/BEwSI0S
4iKNXGvkefnhaetDYV++b/kj9b9KPx6OSA3Gk0E0Y2Q5WgrhMhcILxsLwWGDFfBkqT6QZ+LYi9Py
9/9N2Jkst42tXfaJEAHgoJ2ybyVKoiSbE4RlW+j75gB4+loHrn9Q90b8NchMWymRFInma/ZeO3Sd
l77yanKK8uJEep25lxmow67Aeh89+s7tdryX8hSQdLIGPTWuMZo5p961MBY4Xod4WRkGly8u/6rr
LNqIMNHYxAntxBSMrOeAfMy2HZV8NPFOy5+4nLqnuAKHiovkYBvtrUOsugMdZkLKqcxTxEDmFEzD
i4nwBGc7HWbb1L9TSt8qoOE4hqzc2rGn+3JzYAU5NLcM2oHUkz3nLb8glB1suHg6A6c4lP5wCCIB
ELKArBpbVYH313rPNMf/00/bZGLB1iBRDxOvBbWMf8Ks8q3t5GzKkvg6lLTyR99G8O7pIJ5qUFlT
QNi3GWgVhImV1UVPdguzKSrYpfFGnjhXBSd9TAGBAYV54j1JhxfSPN2V0RZPmpe166LxcR6Tixi/
h3qIa7fTsCr1CRc0L9+0ENDAZWq7SVPQT3khfIjgN6TwbZDeKgHbBzgsFGYFd6fyhclDpFlPzC8U
q/AZVdCL6MPbjP8DPUd/mHvzDSs7+R9ZHHKj8wAECe+vOVm/vcJl/1Vr4NFk/sdv8YXC6vxd53ts
0iNmaHR9ml3tEa7f7KR/aiuDKjgfL2E00a44XHixC26q3vKOrAmuBFzgyC9pStl/b2T/JzOm4bVt
W7EVrMDp7pAoR7xkhwPCY7ddBkZ2HG3JFj7BbYtq7nnMATtwALGvD91D3sTIgSojPeTg1zsHG4Dt
udhxSrfYmE30OuYOibp9ap11u/FWKOVjONs9IJQW179kydalJrXA9MOMBm7QgyC0iAo09lqYND5Q
WBlazHzz6WnINePgJmD6ZI0cVW2TkfrzfOHPuiYqFlPA2feJfy5ZQx4H8EQtxiid6S3UtOFhWE3A
BAY+t/9mxoyhJfWxKQeDua28VJ3wcOh6+soo6kMlEHTmDk1mFXR/eAX0K0aAkF9UZ5tQ+GKAnFuT
B0drFZGsO+0tPTqlPsGUYdR0vIxkm8fpETJOd098s3xKZ6J4u02BDwLDbPmLeRyODMvbDnpnH/3a
3YihC1AWVb9pDQ8sqh8Wt0aQmN4dNwhi3CBV7EZmiEnDU9VIphMnArMMJFb3vKeB2TUHEIaHBjJH
Xcc7Ux8OtjNvXFlaO7sF39HbxsOzs3DVhNazLoNd0Wodxz1SjE7ID/hJN8YI704AU0FwsXCi+lY6
/jU33HsQMBJpvIB6NX5uNTndoZB+0bgyUnHQwmvlJ1LmaI2E6Va1I7MsEs4y9JMQPAaY1X79lcnk
YEhl1J1Ej+zTecJYhMNLEkLbga/ahODuBoGfpf6K5uQ6EKSnZQ4HQ/HkPFlR0u+gpIonQ1kewmrv
tcEFkTfXmZjsgVF7aXN8mH3FQLYNOWwJS3aMp2IEwdA5jKtCR5IIqhP9SF1+aGr3k4jz7NnEbKum
c4Uzt+gO6r+5jwZbNR2ziQ+4YIqQA8kOSNdcJfPYbObAuTWiag51L3aTGd27Kr/6yYjXDboroz7j
WQ7DdUpkT3DJuBdx2qwZfHOiZsHKTrwjlMDtHGC37iWunR6VScume2a2cIzsdh+kun4psiS6mpIA
TlSXSO/Tm8QqybXT6LclCXrnFzGAV0TYhtvOGUg3DG56R6BVH2bZtpucD9uy30el4qF7KVsyUcBE
dKb8mCb/RiW38QfwxLFtIzchUDxufwUzsIXkjpuEXCTvHmNCGmZmf2Xw6bLcA+xlfnYD897aPnSO
OPkDJnoSGgWxXiubgiQtw3QDxvStIi2dEEdE2ocuLncsT9lw0CPm7PqiGOlFNdwtz9nMpnsD0tOu
U25inj2+EAn9W1jDNg7Kp4mMAa+fVjhyshqJbG1km9RA9udle1lTq1j97yQamU3UJbSA3L/0tf0F
LJ9tGBNGRutsSrQNnF62ZAhEzWtVVvfOMR7o9p97Vb633ZHMhS+fDSFB33cNw+LuMnhadOlwjGlt
sJGYB5ohv3QVTLP2JwaM7ehqt7hqnj1LXMk7u5PATUtXlle4NNZgfkUmZbBZN4dCNz5kaL64ZBOG
yDdsEU6MtewaMSBleRvFT2Nbn9OEBOCqP1gDlidFM2/KQzybPzAL3owsvED+eDYd5gcE0yourHlC
BogoIX9x9ezShNRqCDrIugiTtF7NRoFeKWJMZSlVYea+Cnoulv79DaXpKo7GbdI0H5ouzjnzCCTY
H+qjUQ9FdMuh5soGxICL9zXxfiDPW9OxIyFohp+B5/zGJXJvN5aPxHEcSVTh4+jRbU2cQ3Ket57x
bgfRl906B59kkCCz2XhFZNRk7jEEPVRp+ck3ICqnWM8dS16ZwaPZMbBRGTxQd9TGxzgNJcpiVCtE
laZRuLHG8BfzlNfpdQozekYdwgMTTyuwlGUk3Eez/6rlbCi4LHX7LKtpVc+zVswbyRs/ZVzZYvel
9fJfxRwC27l5DHVIdzjaSf3QiCNnmKT9armSdUlJNpqXg5kxDIQzU3YVmr1vrt0IQkfDQNUkeoWn
LH0d7ekvM7FPSpVNXVW/m/js4VZfA1qmQYfSP5VGurXy85jnB7BdzEXb8zzXwc4x4PT4qfcCquXh
Sjuiw5aHvrHEtsChtM4M92ZBnVn3tJIMRfNL4AKdIRPn7DBeQ+1xwtGPrps4Ws/dFtkTdXW4gYQ6
b+w4eNRj/bcCpO50SnJjgI7WjW2da/Z5nPRDUgECK4tObZmqTeeNX21afzktd/3C4iDU0eVzT91C
HsyNEYQh+7RoUsT2y9jK72io8n2BRBmkbUDcaUUbZYc/pcaxJmcCVgCAIObHRK4RZgpUH0F132EF
diNEPQ7pt27yLib6ozo397C4aC8i5N/aSEuVN9mHJYV7dgwmx4n2yoT7BXqSWCcZN3pnZEZrAle0
JnkyEuN1okhSkxc0MBZUjYB2MHLXJUy0Q6JBMBxTa8/V77dhBB8kcsR7wDs/+wI7PfOlcdWM/aNk
gRqNfKTxrSznn5BVIbQU3NMrQr8tme9tjTu2BWG7LD8Hk2NEJvln7zM4TYVj78DFwTBl3MbN9WpO
RAAGsv85RdGuV2Zgt6xR6yB8IAtQe8enxXuS1e/aMF2dGLO/3m1c0x2R1TXNqpM9kT72XsIhyCeT
DA/mJq6Ou0WWEAUjemgEtN+kNWWrjc2uawVx447B8CZz791iJidSlXW1yqn1HJep1JTTC6d5/JKM
9V4G1sEyq59D/2x0a9szvuqZzSv/TOgiqNfXvVS2ablz7OFNZ/tOEhFARZzA7HiZitUgGnIbSwiZ
LLpMt+rHgDKSnfDv/5F4hp+K1WTGGD1h7+TlALa4fvMUEF3X6tHikk68MvZD9KsZEBr/3x+FNsLV
CLGI+haf3dWYL09X2v5BPQREvVUaBOvJ7bcTD0clr/6KFWAj4vd5vqnHDWFTmPxXfXPAc/SRB5zW
SLkS8qpGUXzMqP7j9O6VmwZXRsXsDK70zuCGVBEbU/FnoSXoSfmz+n/8U/nNCgvDXlT9avk6RapR
99smYWChf8lDU2orIaLlv+C0DnQVyHFIqOdgBDbt8/PqWyrD3ak/q9MR0MQmgQraDO1BEDTbQv57
5jq0NpjYDZ3+rZ686KaUFSVj3li+VCCKhECNyE9gPASttB5ynxFOwYmzrxCWqe9Qz1dF1SnCpape
q93W2XbOg4eI/YN68qrpt5X6BVhci3Q8sksesV2oh1OvSz2tpn6dAm+4+t15jNreh3Rb6qcjT39u
2GQbORMT/ncjg7V6e9Svp97C//lVfV6VOVLNMTerZ5oJQQXHYq0crS3X7x2AnlXO11o2YJOLRZY/
q+8p2ffrzpdO2wKh6KTzrW3679vjUN/rxH4FPFzqB8hgOygIFO1k60TuTn0J5P4aWgaOC37PLt7M
PR2KjhnWyH6rh9Lha+aEBTsM3aem+ZJlcVMPqb7HL0m6eFbfoV5TUf6Nnv7nRYV8Ub1g4u+O6ql4
iqsECV7QPCetsTydejhH9gceRkBCpkV5RdwHIp3qJdk6RXnJmx96yRKLMPEboGQ0B+F86nDDAhhM
VpBJcWGbbDpCEX+7FNuCsyqRmkHKnVPtoxBISJxNt2WBD0Xom9vtXRs5XHOb1OMov4eJCc8LJHLP
xtyUeCOdROdYUtERBYeiF3XXJAjGPXKE74qIpXFkmz1j38C8FgBTtWtw4gbykATS2q+EgR43G/OF
buFLScRZuLvPiwzCqjlQB9LK1Pi2V0sRq75bJXZJM3dbIjGmkka+JR5uPkRmHh1FiAV0KO7B7KHW
6Qz6Jgn8qc1ObTm8qH9yvza3lZKJKSlYi2hoUTUPO8Nt2WBxE4EdEn2rbPdd7P7W4MCsG3v67JCV
s6lhRK3HTL6hUWxtgdxANO67mJOfoiBBwqmbtUpGknC1h+ox2d1bGlIPzTZDdqJs2d1N3DOsgTZO
P7pjYR8ndcMC7KquKEwplRFp7YX6fRl3exbTdK2MIfBtmjy/aGpfCRKDdztnYdIAtzZjcZg0Kz74
TQkuGiOkIxgKT/l064jWIMG7vIYZha2jVmZ6h4KiLdLfFiaZbRnSPZqS108oFtxX4G6Ew4C807WO
ionl/lE2xkHPWSCZsU44dbAFjPFZVEYB5C9FlVsh/BXWbjZYtHReX66tXn+r8NtsWKY9ArJiAIEU
3kotKeAsxQdEweCi1HKS2vlQuMwOiohBt4muD8Sl2M8BYm/ovuvEZ6gyyWkvnLLYmeNw1qvMOlaN
fm6UyXCShCNJtcy0TVz3aoSfHfOSl7kor0qkYisd7WrGeR0DA8GrxyzbUGtoaaB7y8q3MKBIXQ50
z8X10hfOtjF8e2uNQb/L6WQmd4j3RcvSr8irlgqLvXOvDvlKcwkSkXaysyF5TLY4Thqfao+dXeJs
ZR8C/c+eyJigWmKtYj8TPuWX2sccjL+hDBvb2E92y1PXhC4hUtZi3OAK423haoMEhv6LrD3uqfRk
onz6Qyuo+krlZeVkReam5GBFcU3mWG7wOp9zwJHMvpyPbPSadSUZnPaZvRt86pY5xhtbTvt44ifd
xF7bOhUVirC7UMoMyTUaRF03asaiZNgXdn3PC0bNkXRJ1Jvw/FomtkL4Wj2fbfwJp9lb1Uw3nJHk
1sKIir0cf1NxKkzbZO7RNJy7lpi40fyhGywnIpnh02W7Mo2YlntZ3ERU/mbfHa1Q3vhbvDGnPqhv
fRtdsG1+e9nV9ymNiN6x1pPG1FmdC0HPsa3l4ztal35dOVwDjNRZkdVOWaZ3F984GiFzwjFCvYXN
CJgbe+Z/61S1UFxUUnnJ66HIW7dz/HCkuBrU+26GRKSTlEd4GBIkZMecsU3kRwA/1fbYciSrLnxI
SRafepCtal20LA2ajL0c5ccDXwLLX6VcUH/TrfJmz/ZrjoKQZQ+LG07gvjKful58wJq6ktELmql8
pEN5GZx6y+1gpycOOx/ZkwTmshEo+wL/2y4NbqPeM8D1YLXM6OIKQVWmnkSyiS4C4zOrykebEdwA
KZRWFBWP2rtLlmXYWZkOcQLnDodZBq45yPW/an+2CHPmgeswT3rGu6OvmBXjVArY09KjWVG68WKC
tDhXl539SGIVklbvXCfpwzQAhVccC3CkYLXBx2tZaqPzdneZhLQK0Sfqeh2gNzf8bvb7S9vRgerj
ZxS2P3EF02EOKHniyG5wWKKRQYRyN2ZmRMSOr5sR0FevYM4J4V6YdxBWAvP8g0AMj2piFABxiCMM
cXFQgWPoa+RB9hkoFVyHF5i5u8o2L0BKX2dW34wOOUCcgWYdTwebeDCwXEebLfakdusRI1K1fn1i
yYYttB+xwKP0KBOQ2b4Dhbe0H4lj/q769ksnaHkrZmqAQsdpP/AR+Bb9Rbg2XPffmpG0QkX9ahDV
DRLAN/VvmDYESQBJWC1HTN/QPVi9t3PZSeUs55qw/SAgZJ/YvHONy07b7b6LxLv/E0/J9ldRfWvy
JS6PhdWf00zpYtXKL4vJ6DKNk65knRg9ET+DGutiLPdRNSCogd6/DsLioTZ2jlqyjyxvttMUf6ul
oONVH60p31L8L53qNwZyCNYMgmOi1p0XjpvXotFWumZRuKrdWY9KpCr9Hw2xFXLkAlQm7D5rP+Ii
jJt8M2TJ/n/XBYv/SExGCGw4BjmgSKtdT6A7/38FzY3JiYYGtjssbh+AF2opyubX85Jiwx30DXMj
H3DLGNHCVZZgJly0C0nPm1TAjVukgbqys47c2JVWqY45GsqmvGlKyeiGlEUAo4/L3+xgVId79uA9
qU9R6OzNqHOuk6DD0atTkvX0bwPrSF8t8Gq4izSgr3PI+/a//+L2f8vJ//3awiUV0XX9/8igRcZV
5hCDuwNt2gFc4tM4G1ffRTyqcWsGCnFNq+8SSMLGNGx7VXsGHnlDaS7KhBOCTg5VAOVKif5uUjKf
CCUAzPDkmyLkF65fCrDZ//Jq5Tn1dr3Nu7fcRRmwYUTTzkAXxdGM8rehCTgRkCAHWvytyqZIHaep
EjaNgs/jn9ZeCRyKglFQUE83qqyfsuGKra5wuWPSEkXD0dPr+ADZu/pbx8Q/E3/9/3nTxH8ltHK0
8IuawsGXz3L3P940z/VSd9AEUJJYIIDDIzizo3RVSbTscsfmrTNZiy1iykUewdblWFqM49SthYbl
4pY+xFNbeweC8xSC9lnEMYusaZ65eLjOVNLGZecUFOxmcDiEIj16YUz685+azRLvg8ked6ZFUuKG
UALET5uXbhi5qUZkkO7CiKG0OgP/92PG/e9jRthcNHBheCgZ/8uCEJJbZvpx2MJ8aM0dVEQtgKjm
RtwmctzkCDPwGioxvW4mzAQ9MOdKpKcpo2ucKxG4UpMHU/BsV3DRanfLxe8wO1zq8uHYVkgsl4Jh
rKeXEaUBxE4aCSt/TB7vTOH7dwLyeEKDcQsaCK4/2jnIJTsiH2OSKlztBGcwPsHvrNJDaMXtVrok
A4UeSqpkROGRjQfoxYdknhYdUiKJy7Lb6uh4NdpCdW+zIsPf27F1LJUQywuHam1krIEE46OYFnzv
N6g/04ceoD0Kp/cUacLstg5+AO6urKsgk9tpjZ6cT9xM/A06bgZg1rFGifX/Cdc0dfe/L2CuMDGt
CIwZwnH/M43U7jVRZROgGXLiuEJSrO47Lxk3poVmp5BPzuwIQL0ut9K6PzlODSNmiL65J1c9wmaz
C98npamrlM4KcsE58vOrZ4fOWiv5IS0uPvHKM1xgf/XvotQaR8vpV+1QJ1vNMH/pcv5DHuQD7dkO
FvDd9LNvL+XCkWtvzFm4oTYArJSqLG2A40F+vCZW/5jzqtpOpEdjF/pZKx2nFTAb0oYoBtyQbXGC
viuyk3IPy2ffHbfd3J21GmBmOhBK2RT2uTCkfbaRu6apyA8Na5KIh74M+XgK/KHhK4VxDCS2t7x+
bpnVwZvJgK5QICiEj46aHO3sppKMGzPsz1zaMG+UD6XBd2uHYScXPKUMW+RsokOBbos/ShDbAIpZ
ND1Ok31nfrgjjQr9r0UVuCiplv9vUsiJRnvRh/C7wOKrJYIcgPbPUlCGeXVzNDaYTdEDSlFnhhJu
Na59n4PmovrisIp/uElz9MvgnSvlQ7WmdNHQjNVsKMq6H9K3fwRQBVO7R9I7YP6e/WbPGPJSE2nM
2IYaYS4HPLblTyUMouIHqAZyEw3jtzWMLzBpz6YeQVNN0NDHgip89v9MRfgBLYJINpSqXfSrDPsv
zVSPBfJo7Vs42bFE2Hk+0m5irU05UuaIjZ1OUoWW0onGdXFpHPeeaih4lapLVZwt0BklBgH/yoje
y6KjF9qrQP+nb+tV31EMnHR63tNHNvUhRkPqMURwI0YdSkBnRaydUtJOrYKXa5LdiKvdRHtvVffe
QM9ftzBVVCtMJbslIk0HtyFevKD8sdjt3Zkn17v6I67NH8sJHjUVTvdifImSAQVAFWKAqc1blYxQ
CBt6/JbBQ8hGL/aaTy+UN1toXGzoe1Y28UM2PblHvNzRzyn/DJ+2yHD117EuX6u4vE3KN0GoOM54
cOQtN389IHoqtoI7IZ7pJiAOshHY3Je2u9MYnAwGo4CZ8t5Q8sdS4weT8RjFpI6Fv5j0a9py2EbR
2TAa7h7sjDLhnSsHhX/Sifjc8CZbM0STsCh+gAHZ1h5GtlSyuGYz/t6npXHukafZWrmWMo1viSmP
4FTkoTShBXpuDpRsHoIdhjRGFj2oxWLgfkK+796ao5tNb3nUUifbVAFucM+TFznNX3Y6mW/pzCw5
HS5ahBdsxsRCVL0X1VyOGrL43I6JU4zeU4/IwXEr5R7H3Bl3sbUrotZcS1MMwA19QhMwVvR9tnc6
AEKjA36yBLvFlLSjU7VY3HUVwh5EmkSxt/Z2EQYpwOVEpACfxHZUVDtUZSeRVqRMaETQzjExp6Mu
oEjNV5OpObm6GkKWAmiGglXP/nyNCivdYoG5ab0BicmCj5nP6X4G1Iyg60dFLic37zrcSbv9Hk2+
amvMGErTEKcFse+6hCEuf2JtaKRBftJM/WU2HHOHfO1Q6cLcRI64O345n/zuQ9axw3wJKYqcapsY
JfXHjmVQD2OujNIRvSIMV9NtzkgexkMdzNo5dhP31Mzfy19a9ZXlTzjqWILiTObdm5It93HSBIV3
nRGvHyzL9c8B2e57rxCfce2nlzEEUy3g8PhGbrOamsBgtOW1p/85lHJ+Cl03OWRJZuAcwZIbk5R+
zrRCW5eQJsk6AvwSDSbE2tbeL69yeRXCbfk1RPtdBmhYgrJoED/ErFS8CeYFbei6lILcUG/Ym+EU
kdYAUa6r0wswQH9txzydXgJB1PXuUCmUssHycCsMdLwtCsGzl3/UPfI60w6Pqds450oVIeTQoKcb
23GP2ezFgil+kDYkKIORSkrdyaJl/PATfTfHE+wS84+QSbpNerM5W3XXnMfI+F0jTt/lY9mfowoE
FQqZkCjYaZuOg3F0rYJlDlPCszQtlyAw1oZci9+C0PsAxBZjstORswSYjmBT9wU9pBDJWU4vdjc9
FS2nS+QbN5N0Fo+JCfpBOPIHSBfFbJy8+DTzAvo5JHUIuOUekdOwb4Gahv3U7fXcoUuuQVOebM1t
mWSI1TCzRFknk3Ej26I7IbBPjkkZoD3GucCM0ICnTluYYjI5eVypufEkZJ+qxwiR8h4ktoy16cIH
yOKIlAe1J1UeFZoxwmoozYrWOC0K4LTFiVKWHcosrVg3hM9hb40gbyKOhMTOBDgdvkMHvQ5Sscty
1SpU2Ye8+k8WOe9WDidMVRf5MJUb9mT7xUEfdu2PIUTt6LHuQ8mdPbyJy9Q8wnhSfgYbYjiyEqJE
gu0ijc5GSGcRhqrJLneySb+Ax54XeTbMZ2ftUkizriNlxMS0Jh3tCX3UbnmVi2BajYjmIL+N0QZR
48mIjCcDkgQnabuewTtCf70vdVIzcfuQYb6PEuRWWeA3a62nO2NMYzDwhnQ8v6jb56Ihx/yCqr/h
2s9voWhXr3PA9Ddv0wcRCdzKkJ1Tpjf3uc4fSg+r1OeOQIGOsYlV4qjimx8xJkjC4mHeMDWXIREg
CGNJP+WRKtJY0F5dWmLOmXRgxUnZw1U1QJzslDBXXPU9z9MhfU5rRGdaX9Na8ZXFJDOHlb56LNp+
Iky62I13boYUNU/l3ujlfe5iWN0EOcH2i65NJsud3pLrQd29CITHBhtBo+gbAzr7ras89wgpvwVZ
USvMc/jJBP1tPc4EeRIVa3Q4X5NSeVB98zBq9VOj+/fQntlVmje6W7whjrzbKHfzLP6e64xzlRVU
r93TkYmD4+AdaKbH4KFQ6fR6a071rXatA7nLGE3sw9JAu0pt3LfuM2qJZ5m3Yje0qLg6tzlmyzRN
+QF9DaBQc1swLHk4YYlwmK6WpxZ+6pyJt0wNNCvlroF576/02j/LqKdoERfbRDdFpz+0OF/4byyZ
VU5uEaxYhK4TnfjmOmCKZo4nEYiUhQwuqjD4O0SSulgdEXMkmEVSRq4SE6iPWqouw5YxoD9xh+zT
9TsyNJsfWNOOIfsVfMWpBFdHdkfCi26PeY9cxRqpnoqQusjBMCD6ecaimz9aTdu1mfa5PEFok9ep
1MqiGIlRttu7Mu1YXB+42tafqvZc5geBRSVS2+FG1edt3bylrK4xyVD7Ag3aJuTObiKtvADdrGAy
ua/ZJJ5qrbvGLic6gKN0QajpYYyolv0t7A4KTJ28oTh5sk2H+TgvTRFgpA1hPRw/dTLTt6bL29ER
VLsK7dhEh8A3EotTrKFagOJUen6A0gBjiAbuHOevN/jldnBi/9IpK2qsrEiBLnhpFnu6pUXUeAjf
ja7eEP7RwmuJ55xp9bsugu9KmwlwRT9ZYt/ZjG5JTS7nmyx4rUS5kX8Uud3aGspnwiA3XH2wuoyw
DrXwyyh4D1WVyg1760wu2Of6cSgn/6ee59+GiVlAnbedEb04Xg62o/qbkmFrqAFIzuQXX69+TKfm
z8DkVKjXOFL/glqCb+bPHS8RDFFS0H3k4F1Pc1Mdc4LD1p1j6TQaB6lx6viBZW80TW6iQWBu7Gtr
b0eodcWYfC8TEQ+lQ6gFLVCxPNpYLN2XL2vRBErKePNS75c3+k/MoLaqXoqGfqsPHjgkNaparENl
+ChsC4dkn8IImsm3oPX6dy0L+aBlmTz8Mf3lhdHfInJqptEVTuq+2ARuAETV2E0RnTwicS6HLb4J
0GajkBTVYl+VPQ2O8ty1GpLGoXZ3yrSi+nHVktgT7TU1GU+SAo9CPzOVUPwWf30ifsE0xTCoHB5L
f1RF3LUBfWGeUbkig39fjFOLA8NQBxWJrO/kyIIuo6pWA7hlbm2qqlklGGWdxH0DUAFdaYjll8Iv
V3oqSxbpWnCipgwiD/0IbH0k3GFZACz+HB2f4ypA/WW4A1Ja1XVYpreO252EyOtARFKV/WBoFt7n
F8d/6udun5cmoYBoT45xayDGcjy2OHFGAgopmUX83lsOH4Z9TqzwaFimvRYtGdOJ49CPIfzHpKs9
DbPz2lVFsLaVq0zroAu24vekrrIpPajsGvDeDcJz+jX8ZE7FSVQcyMasIiSteuy4W/jFZsenuDhi
dWApm7zwt9hpx8xo10ZBo08Gk7NeXoKVcMWVQf2T3DH86SCYNFLh2rHg7soVKclpFmuolrxRXONa
ioMUfDGk15sxgSq0cF30s18cRaW7oM4xEmHWOC0GURkeLLunNeo2WD214nlZcC5Nrjng2xPupddS
9uxM35u8/CnIKg3L+amVnKiL6zZw2Vfa9djvxBfs2LuvteOmszCoxSNs00SHDJ86f0psELsudy9V
oeCALoP8atLFsQy+LEiSKwM4UhYGhwXTMfXadDWtjyy0STyVsHyXiQ/kKDx/rVdcmE2f4LWGKNHT
72aS32Wqof90U066Mlln2S2JUQl5VE2lshgunuXFeRLN9ZEr2t236p/Lym2auNd53fQTDtAl0eeX
IZ9hSHpUHK2fKpVCsan95OcytlpGzmHUf7nB/Dyi25ale+/qkeCZAvK4cyd75tqU9t5T/WvPqALV
GJ4txXUIQjLJc+XyUutmp8Ysy4tf+klNh9cgNZILojJl5BOXCM5hPLXc75Y7X1I1t7Zne8w2c6cc
iMvZlYppZ9Xt2StMpEvpuxXyq5RJffR7NHRBByCJaq7uuDwvp1yuNjLLUkMtivrhy4W8zwRcr/fZ
9JFZ9O6K7yWSW2zrf4qe81LTot3gcOX0c2gHanLsuWhddcK0lhfmpeGXBnt1WWH+W0kbjVwhiXKU
J4rgJeKk7Ldl07t8hkgt2NUnDJ0blvkNWN/eVSB/986iiTuLqpFKnStTDzGR/bZ2HMc8AecffWu6
9newhh9dIF8Yh7FwSEMApQeCvikQGGAsRwNpddV2OS+WGYLGgoWVDw/IfHIPRe1V1cyINtPNsrlY
Flid/SvwurfFS+RjbV5piBrtOWkJVwonBonzRzRqSBqCaFdQDzN75LVaDA0VLAscp9JRpIyg6gyi
BTBj3AOcHwwSwRiooeo4X0J1QFbEyVI2svkU8BToQY+kHd58T3l7ufAaGRdfiOBYqDQUD6i9KYTG
g1B3PA/JJ1bu7KbqMVGOmxx0jfILwoZQsy9VaRmUnsu7nETWp6Tu9EYGPovFy3h3ZwdQXKqzlyTn
G2Uh4EZa36A/T1b4rXZ9cYQ+Za6fqiHZL49lq63uXLFJTZr6TuP/XWgMmqA7nzw++fViLFbcXHXV
Z2y3z9p4v8yAiGW9LfPmMTQQnLKTUFsX9GdE81HtscGtdgnew1p2806tMJGasfPy+Fjy5oa9+UdL
c0sg4zvWBxYXzDJQ1JvXNIt+LOdQbRhy544NhhW33IYlGYodDhPFqFGWOGcsOfy98LYYaT1lwFdu
Xlf7kzGkwMXk7/GWUGaoM9MbsgeDI32mD16uFD0LbWMat4QEPEb49LwZH8uKY86BElTO2xS9939t
ol5XJHsi+HKf8OU8ClpqAlH45FuWvHWRfQu3eMS5vMX+hN0yNJb9t+XCREN7vPgnNY/q1qy4c+Zt
cZkUTCAHIrurCH7DD1Ba9A3qYAU3jvBETadU2cKOjIjctgMqz/VE1XOxQiGQeXTrlANxkY3YRJNm
VsLIuGapjXwKt6ZGNGi5dnAFbYuYqBomnZzknFisfU72aL2YIfsyXZvkzsLsLCvrIMLyexEMILFn
Z1p0GynCbvNoGs1AUZ7fCD6jQAmdB16Yg3rLuNL90P1pp9qZWHlrrTa/RS53frX8Vle9pCLfNaFL
TcGbrchs/aNmkLKnhlwc3Nw/PkJYOpAcOK69FGuwjtdH1ekVo98en+gc2EfpKA66+hWiYWTsXcyr
uowcdOFvywZjYTqPHmxkxRxJsVlzj0T924UHchsfaaX369Q2H/5Eu5RxXsUl83Syy19J665Wtcnb
vQCDaEMqE79q2GoOYmA8LRZ4fFoIFV1Wv06ZU9Px0vyp5GK/wh/b26tBw0jMYbEUKzihbkVBxq4X
fat3VD1bJBo6MuXoaE1WImomnYOGZ3tWrWw7vRRMkGcbbuIy5tdpTBW3OydvMr6qymlOKdGobXdZ
EuMqLjh2WKt86AZjmACPaG5IUnrmz7rHgAu3GY8NV0rgzwb8jvm8XDNa5UtPEgRNKf5J8IriHDTj
jrH4lpdLo8cy/Z8tnspm7F1aZ49ZrgFhqXEYk5aEQK+pNlIsFXS7cN0U+YIxEesd5XDIm+6vzsJD
A2OyNgcuJPk30lGGu4F77A2feQodmKUMt3Y3bNCSJXhAUoIqquH3/yHvzJojR7Ls/F/mWWjD5nDg
YV5iQSxcg0syky8wZpLEvjl2/Hp9HtWSWqWxGZPpUW3WZV1dlWQEFvfr957zHeC+B/24X9fEPEv5
dUMWXuchnonrv5CMlCjBrmWmmfhI+cUfv8YCMZS3mZskW9+vojMzze3UGh68cwPCIduhn4qQc9T9
FVVgaVN8stDlrQVmqZIa8vr+JI7EwEGbF0Zp6ezVGt/q2suVzEObeL2fpzyCT6hQ8cnXpe1ImvRf
r82Eax/D6IgXGEb7+QrHUMWC2jbvUHviBxpzllE/SDhDO/KcFPXFSXhyVjYbzybZp3tZXbbuPMeZ
VfoDdo3vxQWAlBtYT1shnnXkA3k+63HW/M2qYmM3g9EK6/w4aMxLKes7si1hkHjLhz99XV3qUZsj
Lwm45gO9Gp9DqmjS2wSnru+PbAUrvq5gslsAluk3gWvQ3VdSPkcW+DqiDZmwDjlRy3YNT1SU58Qa
mKMRs8703ZR0H0e91U3Nj54lWXdWSkJ+eBqPLScjCcJdi4e/rwfofu2eHWf4MU6zu7W5P3lepKRP
8CpHjEsMprYTGOt5mhOO54hvJw4Y0su/8qY+LaQw3WKd2bhSS311ox512a8lLT/shCWC6dxI8ITJ
Wodky5aIMwxMOmm7dxuEXFPh3aSRuSCpcy+lVnwU03jfKntlXpPeuz4aLLWigyu1eKqJKd4FbyXN
2f3I1hIvHmEcK923li7pzgyi3VVy0Xs+J08R33oUKds2YD2O1i9JYYs2B9dLRSwZhC6qUXMtf5Yt
bgyhoAApyc+bM7G7ktUpIvdX8VDioaVbYo6nXcSiRP7ez1k4VxVDZ40fWd9th5SPLNU7mcgAO5Hk
bvVOrmdiV/JO6jEAaQW4dsM1vg3SFa4NFG51S1XydoWrpHl7Z9Tjs943WzToNO6HGwhV2Mj1ET5j
OiQtXvMuLv7Uw9t1Cb2uZ1X2TvYp2IYGLaX7VgTkuqf0B7wRhPys1J1k9hpyzH8nJnNvlc0lab9G
f/hoWubqfsY9K2xKthRV3XaWGDCd/LbTSW56jHdFhVCMN5CPt/Rf3/XproqDo59OwIKdZ4eU840Z
H9r11h4TjQfo6NegXw7dJrgxjOhQWvnvK5SjNFjhSt2axkOwUVr0EUf+S9BTgUUOFZjPcq67XxIo
wFXTMa3JefLTnygOae7Nm2ubs2HUs8VPeAhGmR6vYKir0mtqN6RztvTzeDv08C/3ENH6cf6F5InK
KCLvzW3zrytYSHjsKEFNslfivA2Z+5V1xasGGOlt06whMxNw9+nX3R0iys/ruA6132HpmrfVpw6C
utPAdtHcBrqcWjM09qgtOya7iX75VF+/YNE8XQfAlmRiR4MGiWXwCAvwIULut8eUwVIbo3nvo2d9
fJpnyvsaIBMjSZp5o9QEK6rDUkv8Bre888ix3q6V8XVtDtvkKIG1GWlPDVsmJAhZBffd6lDCV4rk
ag4HKIhIQzSZz2EqGsIR8ZsO7kYnpEsIMXrbsoPuzSD+aUhQz+qrz8ONiIsBZNk3t7QJb7VWCffC
8Vr7Xc9utXGflmTA+sw0Cw8uP75P/F8K4SPCbAdAExLd9DC7+aHPvDeSULCdxNHvREtqif/ZB53N
iJQ6xFHEm3GmPadj89ZbfrtjvLMNvP4erRlCeI0S06e0WSOR8PsRU5D+0j3fsSxABxg0P3V7ve5e
OhfN9fV402vS2HWMOgyEObsVwb7isxAzjkKNk9AnG90dJW7wu+rgMTizxJbIka3gH0ttn9VSEBdp
SDb6D4SX3CX1ilTA4XzmivYMrVOz4eWHfiGyEmmaja9GV9FXAVzeUWnJNf3VPmSKA0Wpv2iiK4B+
eDCOnipB+M6gg32ru1z5XfnKdp36Ibp5nxOgDbuPceveQxre1U7CuxwRNEKo5V8QyAZgr2V7L7o7
vtbyszLUhyZa6TMjg49XPC3HtiBbi09Up+J2pelBE5maUec3q+AZbOlPXIT4MFnJWe5YVx7L1Xy5
sg8L/fED43Y2SU9sczzEnabRQRIpD5GDTLe7oYn5ce2yWDMrR0KIU2eq15o+P8bTFBlg6uz0JVzW
vOEjj0++fifrOnIYoCCC4ajlFNUPyLp6LHCVUOqD5/XNXTVdT5/Brr0nehRnh+qlcMs/xAihE+U7
+c16Vzb+WTaM61bvTzm12GSQ6Jrl96KZR9L9tNOZrNPs3RFeHiaMN1nuGQaQMKfvhkGTiZkN4PF5
4J667RMWPjZ0xnj6H9uUaDMujU2rKyt9ma8VsW6nX8/Xs85EudKK9L+9QIdDLU7JfD0B9uAVcB7n
N4teKPQOjuco7yHvDXOGSAKmN6Gc2rdJZ5vgE/LSywOnhnd8yb9Ex8JrKI+CG04NV2LVpbav2/ew
Lh88ggOuKs91QHGtWv/pupOMqHzAHZmU8sz3s4ZKhEf0lwewsFzLs0ssqv4S40BO0fBLrzXXvV9E
672D8GiPTtRdQo1iG5DjbOw4/SYqiArVTG+sBrZhWjU/+/p5ccTLlSCli17PWd+LKrjBgafxg066
WeP4rb83u+RXYzifzcUN4eqLnWq4obqquG42Bpl2ZJGESCJBzFOq6oGCfd8BS9i443jKqumETeoB
if6PDszyBnf9SzU9JSWTZCwRL61tOwwS4dJT2FzrW+j2xraMNmknXmvVTn914ywdqygEzkY7dv5S
Qf6TGfxPuOzfEMZ/+9v/L4nGVuC7EGz/M6JxWn39K874n3/inzhjz/sHmivhegybPabpgfu/cMbW
P0zf9C3UKZ7tBcJBS/dPnrEr/+Gyg9i+DEzbd2zT+Z88Y9f5hymkFKY0rcB07UD+X/GM/64N89F1
OiY/COptgMyVj9f8+XhKq7j793+z/lsvM6wWqB2OGDTwVbGoW6zauBg39h/rrN6HF+MU72hLcuSN
/wtUsPV3sSBiSIuyw6fw59sI62+/vK5E3Xom7iEHfRYQmrW/Kab7sg5JqkPAM/PCeF/W9P/6azUG
+F++8wDwblQpv1b9RESUlA+DccCpQAmOvfIG1CZg2n95JP4DMrMGL9cFjJnq9Pnv/ybYXf73L/o3
UWjuBSpiarUeiZkf1osleXP3cbRZ0l2f/fjPfxcRzf/Hr/Mty3eJI+e44fLW/+26MvdrsnjEkh33
4KeJez5I13mYAb4xAfRbgj3yBF2lXjQD+ikLWTR3iO9ymqfoS+h73MmSqOkM7WbIk4udcyFrlj2n
3q4KHYjlIx51OsR8qzTfIonOu84sM1zwN1JafhJRwGRLwBqdZEXcG3myyin7Q07mLWFT0R6y3wOG
HBvu1EQgAebjdO2ynZi7aue1fjjyn11Hglpfmye3tp+GuIYYgIt1npeYI5KYNyAq76M+Tc5RjbHM
VW95QJyBkc6vjg+HwVjkM7yD6PmOswp2rSY9ThzM9pE0Yzr1Ma0FDG2e+uiWmSfPgUhPEQUq9lWY
3naqBmaAhTiTUC63aJrv4EpwWhTnKhlOk93/cerg3o4YJSJ7/IJcdZc2Lceh8XVaml3XdXi9p7fF
niSSJq7smhF02pHVlFvYgyeDYINupo0pRrByv4cU/oeH3GIDj5YyaZhe5y6Dx9GodzNGdprYtfbU
hgsYlm1ZyxY3lT/vnJoD7h/ifr8cgz9HC4+3N093ns2PsmMYGr6PKg41Qm3VByjcC3P0Kdpz2Y5G
u/ysjLOHhmLf9yvhuqhYy8KCYYktsEFn6br1uyQoL0vJNh2WL4QXr5TdOxETga5mRKGpFj80h7Hy
0FfK9ctxyte4+azK7mPAjgk7lqKPlD9jOxjbJc/KvZya92hGgyC90K4IPHW88VU05Zc51fu0x6an
f07pzK/mIh6WmmkFWSEUmKjsVjwBgkgv7P8EBD/FguWqUTACKkiEeV3vXbu7XdOo2sqSQ95gNFCz
dXRogZsUvQVXzW9sbPLmd2fzHU+zjwGeRueXAVj+YJFm4JYmYiDjMbInC2tj+t3pxIuyi1xCAvvb
3LGYCjmMau1C/cwcWqRZ3X3CAKWGSdCfDnl+LnP+bWN1vswibWh38czZqy7xwYdaNcAXnw/Sul7E
yYYBPtN38qUz+64IJDwCziuI4fBVdtUlsNSTu/KYFJZ1W2dBvEUZX+wh+HJWNZJTX5j7yraIkaMF
RGxPz/ijgAvGkJQug7dJ8lbxyPAHxvZwvdEBc14EtR9+4D/ys2LyiVjjIy7GZCuocq7Jb+93VjLd
AWW5LMSBXB/fyg5I/CVQ2wK+wWiiuMQLoo4xxmHVu/5TrjhiwfsC2mKgiqtXbMiOAOJAuX3Sz828
VC95Od0vaLJISOvfrdaLtx3W/rpu6MLJwIDOrQClAnJhKk8WhRi+kJJRsgNVHIcy5PW9waWRnQYT
sWJDHxmg1SNgMuvQDRxbm/7VqBQF8sDluz55Jl551l26j3Hzbtu8hkUKTijLon2qongv9BtXI/be
ygOxTGEwmgnUK97ZlgnLcSRharCZrGoHpd+vvJ05YlRlmF+l1T/bU3af2xZCTN5US//Foe+9RUyK
lFupMPCm11FyjTuh3mVKxogMhgvqBlzOwYLGLm43vM7LdvwRjbRJBzHJTdmX6OZaWlP6vG7FxbqL
hvKkHye/NsbdYrOYMdjDZJXSuPihWtsNTR/arCi9i6gNBsa8kElO6G69/OgboECRyStOflO46oCw
6/1kSLd0Vk6wdn83iAHVS5EMJEPxpYJ2Y3r8kix2v/qOhQqC/7grfBZ/iASVHT1xGuEfc1Pd1f5C
EMRaHATH1fGeEgYxHh+sp3vGlL++pG56UeN0GFT1ati5ClWK/DJI1fXPz2vP5LSmHzS9tuPyqgId
zRc9mLRUtmZK/jfDrNcBjR150M/D2u5ZVPNNNblfds3nHBg07RZVvis4fm21H+MGC5RyvpB8vdqC
p5G17GTOzmVyi4tlljSM2u9glVoEv4lt/R673NF15nJ1Bh2cUbcNSWdlrIyLAGzewUWDEK3d3WBy
KcqZuzMQTplwWWe9uM+QfBvp11zWJN6IPGtgxzJATdl/tmqZEUyhoV2DGDKWsr+AxrN2ZulL0T+M
Az0kAsfy4zyyfhoBXy32GZrMBjzUQL3rS7K0bDE2KZ7osxnKQLne5uN6/YJYhzDdDMn5+sCLpn9v
u+xcBSTQBbDO+J3bxWIfTRkKy67/xY4cb0s70W5+ti08Fnuzg6ridnds7e+JE/9UOb7hVLoHT645
Qw+okrLbW0FKRBYIvl1vO3sIqL8RqzbbTK9qpLwyP7Zy3GxqbWlO9moDJGIf6UhvpMMXf1LLsW7I
PgauBt9KdpdsqWjrBsra+8o7WIm4VWA6tlaigP5P5UVVvBT2PD0ynr8fou6uxQyzmRSLnt75kh5O
SdZfME0Me1Enz+zRN9zCCEBufVa5HaNNem1mWYausFEbEzKx7efgu4+rQ8nsbUemd7OzyANgoODp
vIV6lwgYuSvea4M3FrEloZVev7yiIdpmXmruWWWNQ9OUuApSIC3pEoVLd6OQx5G5bsr8obdVvGMY
syIx9X+CWwIuauMfTgRicTkyfh8ZAhIls+3jrtibgh/FpvrZiXXflO4jYdRYcvv5Nue/dQ8ucYlQ
t9qj/TYlxg595qFAQmZE2XAzZT3sDI+g8BZ7LXifW46JeEvRS2zS1G2JZPzlSR7lljnY3pzt98nC
hF7n2yppsB6pdThpw2c9xcHDqhC2r4nBGut+zBHNuJxYSxhsXYSagcax7/ClksrnctIgDbMgfxlX
8gSB9ERg14vfRp0P7MgrewWAv00yGABdE2XvWpfkgxq/5LzG7rmz+UTj1J9o7Tpo7ybmWfIyeMgw
liLf5r3xjuubWsdYuBrLeESoWsdtR17oRFvBtp8wOJ9UoEHHNsmYZNczh5hDmVHA8VUa5rdo4/Cp
ajapurVXmOqTV910a/4jxnIQjqRd452EeUEIqRjNo4+sOfSsBhgGLN9Z0vv3AAxCz8S6zVAiPY7+
9GeFon7OmJj5o7D2I7EXSz+++P0AEMQ2duwONQ+RCRze9M8LaumtcieiprpPVjvIAiOIOgfDdT9j
Rven4SWz6JymIvqoWzagvz5EimRzXMTRXR5sY70N5vTdKoN01145l04x8X4k1AZ1TYZRSlu0TuMQ
7ssbsEl0DX1z9JzZPK7Mc7dackcqHsbmrFeHmkMo/SX3ZXFSGDMwKGQ/YsWySSbAvWDtnSCqdlZN
+dOMjjrMs3/vEo1WpfAI2XszPNWnVLumhDzNtfwd+SjQCqO0Dw25Wev8OUpeqiixmrs0owNM9il2
oqgPEcGkmwR96bG366eqgAbAMO5Px6tJ7tVnqoc0yZj8cW1YQ8sqETYWJsOWaIWNQPBrtvTRftbW
lflzNWHXzVUxUmgxYLfXnLeFJbc1EBoWhJj99USxUKR6Qu0TwJAScLgLZpzM2CWY4BXxcmtNdMTs
oQIU5toYA/qRJB6vZDwOEQDJdoTf2IgeC/EZF9zszquzvcDkLvK12LsDT1o3r/u5Fumeble7d9L0
d96PYLLKlBMIjjM38IjLEyvpma3mRfgMnyId+EOfT4UyxnrBsNnZoSF8TR2DBpSd7wtOX9ugaCUI
PPFRluOOYuu0+mp8xFXPMiBQOsXRIWILD7OONpkz9d9oJCjc5vw3pyJNiyRmrGldauFSHQyHALam
idnRF0Jm/Cnb9Q6sEjT5YWXaP4TNtK23YFSrmFG2Vd/LNIf8mNDfA/VHmyrJnxqzp22H6Cevh+QQ
gILZKLJPNnbX1qD5WI96SChJzqpYjhlDTOfWTYk+rkhSbFf0NTaYHZ1oOLvuvVeLz4EDK7pEclmV
sHVuMZu+Kz/LGH0HU/+zEpS2DZ5eJuBaQOp2wWGGo+QJOOKdiWKQ8La3whufpDbioazkukTJKfYV
T4Ed9RcFvmmU1rRPZEZU5vAt1BztRYPjoF6AMZlFEhr2NJ2oUe/1hBtheLdNfdA0lj22Nx2lRW+F
htmS+DDn+Ncq5QHYgRMNT5vDBm2/xBuKHSeF0FvS7hDLKHTUTMu283/2OAl2yjWeQcU/wX3zOE2U
3aFwVhwzMg6J4aZqpnPaKijDzdLAv8uOAUk/d46InqM7ktfFU8dogZwRNIfVeM4yBIBmLTTWnT+b
rZw5pNgJjPUn/u63XPuEnAAvnMCG7+Ogb3cJ3o5+Hg+O+xb4U/8xF8hKnKU/UVkRbTozweKqweVB
coRiT9xSCGvMJu91MAUP04oeLKVlkAwT6pFOoZZwfD/sTfuFGf6D4c+/XcbKNNJt7m98n03BdKoU
1XbhTYeymX/7QqAcTnjPrA646BQRzUKqQLLj6vK49xNGuszbSTcOTv0EM9V3FfpYxDN79A23c69f
twxPvTfAzStHFJ86pZXTJo9nkGfbOVbhJIVxYKbIk1a45s4S5sFhisDvDqeEEyMoDYSkrJbblTOG
mRrOeSAFdDWo9ZPWh1u/U0kNcs2zjigOxBa5GTpx+g0VFL0RU5yRyW1fmSt8t/ymnpq7vtD4Yg8c
CUY6mTb5LnFXRS44spnZ3HmV86tCBKGskZTQsvgtjeR9yohE/6PM9UyMBjddtB/IATgXzNY5t9xz
i8BksElW9eeDgSKWHkl5QQ31lS/LCXlftQ0U4xZCpwhFqHl+6RcegY/+Mpc4IUPSgr7WXODxfzQx
WUrU2RrT3rKduJjlEPV6lDnoTYOnPiHV/sHCscITqz7BWmH6aJgz2phRDjIFr5PLdgeBIMDO8TQI
TrJRD9ZFB5pnTkxWReVOzHoxPfFrnmlDk4S5Lsco2o+YVnYeii8Abv4NYQCHUfwwZlkdVk8kmu57
b/u0wFIIt0lEenxZETligBgZCJ4FxvZVds3TWCbPqOh/XHNYvYIOOOF+HqMHFlVp3DgmBtkycRWZ
rvVb0zMdLyqvDiMfHAFNyxbAHMLvfEtS5XrTrAQDxXwCru7trJxLl7p3DnZM/Ap1dsgaKxwKZz4B
oyBZ0vOPrnBvg5VYeaIh74yITkrGbaOqdQD+M3lz40VHgJZo1A334HJC2ckcQxCQM7OifzKTex/N
oDbyboTa15SPXsdE3qKbtGfchv9grILdQGEPhIhFMGqMvdeOj70zK7pDLOID+BSPIim0MFGVCn2s
dAfvxvHNU/pomP54XJIeZEw2fHtIr3fZ4ZoYXDXE1tpdTI0kUR0WK9NQBxQChyMiV1uLEDpy4kmg
AN2dV0evJhCB7vNrw/Qo1Oc78twVVts3mw7G1iN0MYG3hAjGPyBXILg44Ru0zT2KSY/VpUhui4zy
Z3GNM5kGT8XU/ZRVb+7cZUXUDb4W21XAgoLo0Em9w1V0mwgXnSB5dFPXLajKWMISkmdzFMckY2Gt
xkR1N/fzzKktgZ9NS/AIRWgKFwslokHaSeDwd3XR6AE26uCWac/KaI1x1lrf1Pm894AvEHDUGCfQ
1k8yNspTbYuL0zrODQygPNJLfQ4Ix4zq0Jizjncuo2KVkbXtFjq/TszUrDVicXRMcsqX1fmddOpl
6poHWwK2cHSKc7AsN4U1qdCWEm6YCO6wUKImnYoTXKuHoq2BD642qTXtdGhKdld851ss1TSc2hsW
HA72eq/2NEpi4piWJZyagoANW3QJpW4kA9ppZoLRtn2r1xIrO84GqFb4FVaO8JZC9oadgkpORo+B
g2Vq6pztNcob6tGtAr6u1VEP8zS9RXhtQD+Z/rZYkvM1ob6Wjjq103VdzF5RHasT/Nro7HV0XVUd
A88b++1ol8VeubRaW/GG9cgBng4d1FOfTWn8KnKesy6fi/OasysUIiA2nQtoC3WyOsoKMkXDBuBt
nC8uFOI0OFRYlpCWJqGVRCLsquCHLzog3S7XtMq7bi98GF9EsmSze0a0dOOJ8pIYdA27gB1zmgmR
6YlBodPGlUGC7pEEzFOzsRYCxq5B466JSg5SebiMA+BO/XxBuyGG0PUXDLQQ4iaenMIgHHbp/niR
S7tO2D+CmP4tOuouThMs6DFHo1+essAGkOW4zAdUJXj9LfPcTzQfqzXjXbGK72uGb65JvUJQlkdD
36Ny4pnn4Z5v6Ph+iqGlKVh0Dl0j965wjAeAxqE3z7dVZZXbFQzYo9sYvystvM3lzmbOHCgTMaj2
VrMVWef43TO+7bUJDrJgAY67BRMrmtWDwBAPDYehgtxwBLKZoy/JnaXKI+yddMtXocoaYLY4GFZc
DhDBahFLGeSf1cz6vgRtdqhea2C/hNYTGSFgw7WyrQmap2JDb6OlhOBuLQ05l+WtCJiUcvohKAJO
v5Ctg3OpMl6kzoxPnYkcGTPBNBKRMCcZ+W+URycoqPUCFKOTws94/clmT0iJv2hcN5fXzv9M07wj
Rr28pMvH2gXZgS7KnYeLlKIchxW7aGoEJRrLCUPkihljEIB+UPlsmpXeeD21D5PtN5TEKLyJD3+d
ekL2YsU4AM/nGwn1ura2vVBZ3sNk0IDuzVMBO7gcyxfjU0QRqNJeAp5a5XZJxKVdQFE1jo58c0Mx
JiHI09Pgth8tuDSF+jhpOZJ3IvrtRWkYoeajuAoDV+3XQCBdSy2i2zz/zUGA4RWEjpCHA+LQusXQ
DdO8C8uO933iW/i1+sgV4QRZwHJKbxRz2L5W42egMwtTq7j38MEA4aZwz7plXz/N3q3jLQYt/tnY
9wKHTyXZ8zB+hI3X3cZNRB7uYL0YmmsPeXk36kNGYiAXE8klRuKB9AssXZ3U1NLOW4RAzm3bDx/G
PTfcuFChfjRQxBcC2bPYv2VOcOmwkduTcW5S1KqrrT5mnGHbqamPXspXU3P9QWPwLZ2dl9VwXwCQ
ofEBd8vMEbN3gES9yZodT/xH563PrlH9chX/R26om6CD0bQIg1oraPae0TwVTVKgK0Jfswpjv5DJ
TR/rZ6+jvRs8XyXPwgY0zR8Hlzvfm4hn5fCX5UdpWe/tQkp079p7ppqcEnWIt6xZyYdyhRKDVq1S
8q+EaUJ9zwoGFya/I5EZ7CItqnu/RHOC6flO51JbHGsL5kO7kjz6rXCfas8Nnp0I8UPKIdBgdami
1tzMnZ8j6qbmFoxZvEx527G3053CM78AQ4ii8WCaAOHxC8ttk2XTpR7bo5Tzu52RgZ46Dx39pT2E
dHfbePMjB0lJ/xzfEvrV1Pbu8q5e75ZOvq3C+2l6eIntktIpSepp71b3Sa+1LonC85txcjfjgaKz
0VA3tplEh3NfD3lFTBfBxXHdm1mYGOlvlS/zfSdY9lMDxmsZZ3wGzn4rmtJdL2UDlqh+tkbHv4ic
jt4SzxnJ5Utzsm088x4+/MtUYj7+msbgd+U7j4bNay6C9tc8slr0itOO/4Ijid+XEc5dBIvOR8cG
S2GEbdcswNWlPPUkmNJT1gfb3sHBqZD+8loVjuVsZHnxi55bmLFAzkl99nOP0/5AWaLpkaMVP6l2
oIE6TglpXudrwdKioN4gFYYrBim9yhQyYPmIxKW+JWy7uXjmCXXTD3SWadgp00OBnr5lQxufDavo
wnxxQqM2k5uaWd3GVN6raCf3WLiPtAXSg4q8CNzdNncZMSFxt4+qzJ9GObb3nj+ccKOpw9rF2cG1
Dpm/GqSgOy/JMn92RstsiKb/DcWegnkGMXEugx2YqBnNJor7GdWa6Go23ZgbYUceKxXXzAcKRANQ
vSjxWhppfHJcER+Nt5YAM6unVaD8c9TQv2p1nXrdC2ODH5DZTygA2A1m7z4WbNn+kN87Bg1g4HRI
ksVd6/hELQqdHNrIF+Gig1U4JriJQZhG5A+uM2NEk5t3XehRLOA5m6JLL9D1tEn6+/roGsQTuPdm
IRC7t7oCTWj7TcZ3gY1s5zrBrVn6j6aFhL/Mx3udU9iWBMtLkuth6ozv7izv/RFB9fU957zy7Sju
u539JnOBvnLbfKPU2fsRPxZzUrbNGrSM0ZIcrk/DWOD905+x1uVWS9ZR79O6aGuOFixahPfV2I0q
XBPJQiOUYHevYdyLcOM4pzU/smE3SzJCKjIHV4jle9vUEvbZzoKPYGJMSoj6vin85ZjlVACZhBWJ
d1UvREDA8M1W3JzoMrjPDo3Fs6xXGnTFnuWnJzwG5jbd4WRr+vsATz6PxsDoW00c2Y3vbJzIS1nS
Qavvdx5AhX3mIGpaUK2DrQJ+uE7GsUc/FegUdc5eVI6msfdnE4tDY+2DJJDnUZ6t3vtc8W2dnS6+
+tBxxMp+vkcf4GCFHq0dD6rFQH9OwyACzTSQI4zIFPOyyRbRx0QOu1AW8UGyhzSOD253aV5Fn2Nh
zY9yvtgG72zWlwLTJQJHIoHq8+KzWsfWm51GN8wri7M1GrzJCW0KG7LaAzgL8FbTGJOVQGxmFnPq
YX88ggx+FL4paViU6UNvFl+Fyy4ze2qgpeDvvMgufraZc0CheXAK91edJ/NlFQtHyfQxoTMTxmv2
WZmSMSmEE4Q2DjyQ6F2MhmTc7/jbBirUFONmmgqqRnlXJSBfBkgwXp/dBwEyM4ygJYVS+wYWlm4U
hynjbKZdt0us7CcewZh3cshuhOJs18TBDrAvFDa/voXUrCEwTo+fq8F4VHt/wERhcIC8idQAuS5S
+mrKil8wsR8nvaGt4oEUBZMND49x4mTjnjEYhtB0+UYBewOXBV5PNj2OnCM2Iu1+VRUU68T4BHF6
Z/SVtSscMgbsBGJ5GTDXSOOV02EcvcW9YbzLMZROv+ME9FK3sFhm2X0FzOV3Rkerk35v00sFb4JW
i0vcLHku1bAjVsYLeynebfTcZ0hpKx+K435F69xKWxyTCUOkciQposnvy6a1D5WNCl/gJqjB9h6s
aPwwpqp6mQEUUVoWB/par9WCVH4CkmxTsW5nR6dRBsw/IaKdMZyn3J7xXuZLdtQZAQeqG90Fn0GQ
N7iOh2lfNS44I45nDaEPG2JCXyzyTIAyQDcNqsU9RfwXcNg90/FzhL2J3loWnOPKv1ssVERNaX0U
PaLRuSisw8TTqCXfbhjl8bqv5agOJdbSxa3yWydfvm0GIruBVKOzTW/p4ObVzyph2BnYM80hpvxh
MocwPKcbuw1OXVyTFCl6qiNCJucMca25rh1zopoI7XhkvGsMJmoT8jWbWGsnrL1wJY3SpZqQu0O4
8ARbKIUNxHpmfb5c2yfp7pOh9Q5DHTxONo1Ob505hPvekTCfPOyz8SF3J+vcQAje0nHdV2tEM4Xz
UNwSR0DkwEMjY4tjR5B05+tfanbxs2NVCUGZYPH+x/+0TR4wq3N7k/6w64UAuO7/+qPMD/lH138X
4Mnq/Lz+hNR8yRB4FogVOFmk1bl3R6C73Ef68fxY0Olp6GTRK+x2cVqru5cKEBK5zeDhrQolIicb
giZHO0CBsgaXgDdgS6igJvI1wdEKNHsHP20WPwSJMj6evBXkVdcF0f0ieVgq+zei2K/8ssSGdUr7
osS/Gz003XSTQ3V75DukZ7MZeK7FXvop6HJzDB5Mm2gUYhn2xDmllyplelwMSY4A5ktgeKJD5kqE
bbiFcn7fs8WGvvrGM0HPTg7Bk8SBUyVgn2ZN8ytP8p5OwvQrK6G6zjhtTQ/6yuS7JeqANKGuce5i
5fbkL3APnXR9nZtpCJnrV1tnSPMbOFiHIOWKlA3yabsU411bkwmUNvOxqTnr2ZRMZVaFaeDcKPxx
VNb5U1nWKjTy+nUmYA7WSHle0X2xNiPStcrhra+jWy9vnpfcYExr94+eIjBgwpW6jzp1Q0+KLKZ1
HPd9MQowQ7BuEyt3Tw66Pwi8sz5h1SwI/TaX9TetRYp0UbwFNZzyVIaTiABOlkBiBjqlLflvGdht
/aa7yPMCZ06fKsjA4yTlhoBSAkjiLjgzxT+1JtPlySbJU8Hdq6Z4h1WckTvSKt9b2IUDpGBTOkEg
lU6HPZ4KKu76e8e0y8MKoEy30YJDx1iN7oMYXlHpgA4HyUeeSnOiAZg+JGZwBGjVcyI918bytVR+
/oagAu64dR4T4nWqDu0H1lI8MdUyI/Gnl1eNPZmagT2EecXDjloL62zZ3oD9ZfTV5P+dsvNYclvb
tuy/VB8R8KZLAiToySSZroNIJ3jv8fU1oNeoe1MqZVXjKHTkCAIb26w155i+o3s6UTUC739cFJ+Y
xAzc8+ZDUfRUJgq6uOVIazqaZUhdoEU7ddBWSVrp21HWEbUTGyFHPSHI0Nxmn7gx5b8iRXskceWj
DUpkRaG6h0O8o/dmUxiiGEkE0FxZekKWFzh+m90YxNpRHSHQNVVSuSDu1Kt+xh3UXlr8dhFWSScV
pchWxClDMe/pti71JJLDFRKMNHUSulvbCj0qr0pnHDCP92uQmRTNOJC7VZOau4hy0SaoBWvbdZ61
KZUa64nG12D4pxvf0pVdLuY1ZxBL3kM1mtZDLCtw1QtzFSuddsw9Ouyk9tSl6h3RQ2GmkCPxbEhe
5mSlgoeWbg8KF1A5DVb4B4k6pK1JWvdABba1e0Ej8gJybiewnTf9dLg2Kq11tOXhrVQFssCqUry1
VjkufdVI70h2qmVp5GyAA9zGFo3yjeRxoFJ5w5Z65lWPPceYJYjs6tGqKka4FmLm9NibQi/OHpuS
JlIx6MkjVviYSgF9YbEqEojpdfRYz/+oPFYBAYwlojlS4x49iP3Lhk3qfcgQESSRZd6ZmCjI14Vx
R16VL6VOrc5ebDnhmMtUuJFHmRWKxN//GwWTfIRULTpD+Nwmur4oenrrnoV/tS6FcxBp2ibU6/7o
+Wp3bJqwP/Z4L/dtQB9z/vWm7BunsNKOPpWhHWqp2VWR4Uqtbj42sXlvenSR2fSeDH1otwByFoVA
Ektq+i/R1GgAmSpiEv3asPUBK4SeRQPm2LBy6jaltt7xIIQhl6AJhR/0K8dVCKmIMrUOxQFH5qIS
JXgI7EsojMSKEzfpmzBOe1GU8nOEqXM9Fce+V/J1UsbGeeKKhUjfZ360taIyeUg1pmM6wEQLexbz
WZehi+L6vbgydnEPAlyq6QjinFLg9WmzYEdoljmpYitJcKrZtI2RoDtowGq2KrDpLaIdBStq+9D4
0a6p8mld1qRzCFp8rkJgHVUfbYdZ8+VNTPJdRz8ZvPkeWniPHWLrlQYutxjAnMd2ikWgec0IK3Bp
stVOCpqFBBUKbjH5wczaOJLB2adtBZmdsOOiwjXmzedauiSQ6FBoKfNuLevqfVmxNOhBSddPX08+
QiyEYBBwZdCDZqBYDipKfaHkNRv2pBMZVSZ8U03XDxGbzRmltDKVsd1Jao8LiBLwCVPYns7XrsaX
TPyPSaKqGcobJoTBZfiBFk9PAp43RKzTqu9CiucGvs9srJGCkGC1hLGjYYPROdMPmQ16QnKCqePk
QOABW797rUvl2R8HeaFQFGPantbKHN7IUQhDxCOo2enBp4ywN0q0LZkieoc66IOlUgXL1hKtLZI4
8pIUld5/wlTiV8u4LQ17HKgJ8CWnTRI009mYML9hYDFFKT7Wpr4a+1bdJ2HHPg83+VYF5YP9BzNT
Io7rbs6g0DX5RFcQoaqiPAlR8TUm1T1AyMzIGk96QbN8gDR8ECZm3KAGF1Iza7lAOyha5tRq2yra
i15NUSAasbxY/QmhxWAwHVsiDCrWfs8Z9WBGDHVP+UB/ZMQ2vgzbjAyNQe3BIHL0kI1To7YkMQc0
bCCnQ+oLMIl0MKAG5GUbc8S7Gpl5SXaOdPQnryMHBwO1LGM6E4P8xrFOQm2k76rBGrbNoBKJUnU1
GSaY0McGGCqaiK1mCJXTjyjxcv9FEC1k75SM12NbnschZWmoQKmwhj7LMsegQDHn4o9bGdXRkgVx
qdZJtMpKYsK8WCkdy0Nc1eg+VB5ipcuiutQKJ+CODYGdtpiyhCxQ7GkAciZ74p6dzchg7PYGOZvY
4eHc1frp98GRO7moUl1YB+XkGmB1KRegIOi0NZpU/SLolQx/WkvwCKvtKpGNg2Ygx03IC3RikXN0
KcoowwX/OKVysa9JfHMEZUydVFcp63gWVULEeMs+RTfeRdGj4nvJNp6yjS7K+g5P3H6MtMZVo+is
QVmyswQ7qlKq7cYIe85CjZ9IOz9vpd0EBdkp5sX/96/9/qGbf9cD2ci5rBopVqe1Zqe6obiVXrs+
BJ0dMjZTWOpVtFK9Mt0oM98wnH/j98/kjDY/4Pm5It54tnkwq5V66Zq1hinRt1Eq6NtwWqASNS/d
c4/c/ebb5Sa0pXP2bL52H9Zeol0YPEnCCmMmhd3UVh85LqiXkoGgOv3FHA/eG0HMTX+py7WFlpDw
HMoq47JWVyBYpBe/WxXryBXdZJ05+ge/cMqvOn8VGb3EeYMcqUf5EtbH6QWHPC8GIjvtjJMLFkp1
N/bhajoI4kpwH6sclT5F7sV0SiEW3GgRiu/GRj5GylK5xu+6sSJ1fCoW4nqwS2DAn8UtptBWHozi
BBpOv/iPJL7W5XtXHJgQalqMrCO0MrOdVDuAQgBXtj5IgEV7QBmd+mA+KNjZlrkO55gOYEZ7L1kj
hZEfyvcc75WbJgcTG5zwwVdHnLdS7nGzRNpDjan/LDcISxpakW8wKoajikyLWIltsSaFLr2y61az
zSg5InJF5o4LHpJ2kz1Gj8IrUgJKSdgenHzdao7yqL4nxF+KQLKWU/DVHJS7tYWAnLjkTqiG69NM
XHQ7gjTgVpB7+Nq9pd1CucB8OvPlxqX6Maz7p2LYds/BrX2UMM8vkdoeyDYupsV4ZVVDQrSebYoO
cpHuqBqLYlmRTIgO9i7mNmoS4RYJmOwWQ+eQjek1x+mEezXaWxn9HBo+lCsXIF2w9dXb6dq72F/y
Fc0eMprobu2MYMGzGbf4BB+lk4ZDbKmSnCu7CQrfg0oI7qJrtwN9iKt4MW7yaMsMHGEjMq5L+7nd
4g2YqA1HS2Gf7qCsOioHyVu0SYZ5BPicOEbXf6Jh162yr+pQvgiXYZug0F+nm8lRd3eEk05wSPky
T2G9RFBDNfmjZsv7VtnU/o7S50C5f6HZJTaHU8Ua94od4okJOIW2VDgSBnh1jRKjYVE9WhvAhHTN
jM0IppuQkbsJA5uT7LA1KDLzqtrtrVxlR87haAnGpSBug8dk1lXbPJGaFguZp3vCI7b+dbgLaxBz
63Bj3KvsrIUbnWwy336SLvLZ27A3BauTPZGgFH9VO6hMPdBee66trnws9ShBX2o7f652YDODp3al
2sIDmFigvM2icck3Q00SHIe3ZIu9/Fys34AD1HtwZg6q3NI27eEpfsUQcjUuaFzyZ3WRU4v2HahY
oe9gbm9+ARwny61f1hi2HeUoKufGlXYUffpXpjLlnT7fLKhHAb6m+g0EQzkq3BiUmm52tWDnLsvX
/C4saZkUa/XW7ACWl70rvdevYuzQaLUc4QBhql2iArWWBEw+lxvzKgXL/gMTqF2t21N6nR09SHGn
hejG16R3hRu1oqjhkVIOEm/qSv6on6M3jzaVY6y1y2Qsqqcisc0r58Tp1wzqS9x0L16ViwUPeUMZ
zNtMFJCP3CEO69E2BhvwDvisWbPdyBzaRPo22OYn/Rlqzqu3r3b+OnOLX/Uq8JbRezl3mmA87Qy6
J/zjCxAmWKC93KVPt2uNh+SSUOtaweFN7tTtn0Uy3k5kImpsmnDauCkTEOYZ1EC/fPGgotdtWRIX
xic6znHEAHPskdaQ6csMdJtBlKw1DBoZORh5Z0jzbNgGAG88ZcOdXxSPwRsRxIQs1x+cWEGKA0+C
nuBy8Auc2pXOAerjdUSax66FhMjDZjBl0nJemmbtw8I8FReRNLnc9liywp3Qr3FZI4BGXqc79da7
q8VSHZdi9YAgcpjOwlWm7/gQ3dFzC5SCoeqsa9WRDqOL8U516cY2S2bdD/9oHorI7mzRafbCdThb
++kk0ERlx3Cw9r528L563KZ7YcUpER+GcmNFJGg+e9Zuxtl48a8sCS/GRvkU9rXL+xdxqKdgkOJH
WwZu9VhtEQOFKEWX4slyMDMsgxf9l79DJg6aipLni0Shv1/QkejokbrSERwXIfS+bW1rH53CEgEw
KEbLcsxrBcH5l+g7wjZ6xT7sPZCNcyrbt2ifPnkMbfbg6JVJIFxyakMmk9v8T96cEqay0XNL5kOx
X6ubmkjsTTquol/QkAFLmLbWs2SqB8A7NHoFy/ZhEzMdoq6125d0UxcuLSU0FQbjfCMcaMGish5t
BbEMDRB3ugTZeoZjOL7d9MvAMZBmXxR8wKvm0TpI4rrYYYLUjEW5Hvb62uI1kU7Cc+w0Llt3+Rx+
+Ycot81PsdvozKnnUVqgXWhtI12jE2YTpH5kbrOjx5nyFcs7uUljvyStbNgh8w2c/Ji9WM/s0aV9
KUDjwiFsC2/U+ZHjep/aMcY7fwYHUIHo4ZjSvFsiOj0ExofKY1qwhYt+9buLPmyB6dj1mrxwDEDr
8kDKy3v2JN/GZ9Bl5juln2Br7rJjqjqE3jwWo1N/8MqR4dTslHfhgbu7krZeYHPDjP7EjQDMGtZ2
eIsDUvQuEVGP0kamjQY4VOAp8U4vlCcx3OqmM2xABRE05krrCZHGc+M2KHdJkwwW+qcHkmCwCeYU
d55oG4fuVyO6HrUvmVrQOnusEQwuu7vwMnGnOwc8UHoydyHcocHJxodkl2Q7z7U4+y/KfeCqRN1e
2hPCxHwYl+Oq/vA2irC0wlX7EGmu0K/qO3EX+BcJlkaimnLzdhgUR4eQYr9w+5PW7vWAZMulvDd+
5Yxtkj+1hXGgJ69dCBtXhOvIfiNcao/VpUcm/56huSR6dDGcQQ8iqUFZa6BMJmDR4cXM1oQyu2nj
VtOJEVaf02IjZXYgLmlYIX9od0kDQGoxZlv5gT9vCIsMt0HnjA9EiRnxatZWEsCKZzIFPLRSMmhL
W87soX5hpxDld109NI1dmzcOkkJ7YMNWfFUPjXVtItdjG/oapRvpwgSF/EkO77Nz/6E+hacMT+W2
Lx3/CjelXMc0XjTmKIxDtrEx2bgUH3DbAxb9R+00KPhUVpyKUQborp8fy3hLcY7tHCqk8Oi/ma/y
gUki+You3SuhY4HbOcprvi83wbbdNS/qQ5GsRzrCaEqvypxIiW1KWQYk4qU2LCbDtV6bdG2iKEp3
OckE2SkzbCyAMJK8kz9d88/itQhwbiw4+oUmW/MvX3Owe2S/8Hal6hfesvEZ7yI2rERfoJJDODgL
vosFGLJTBXxgS5n0lq3Ddldf6XZ6T4KwmA7Tr3yvX/PnyFx6LlkJbL+22SMe1CXk1AFv3qHQ7IKH
hXVEX5a8rDwlBtulBBqBAmWZ3NnHNdkbsQU5pdHDQF3vievEHIp5gOVrG6PrjhfmAx03r3jSuotw
Tq84ZQZ1wXac7nWEVPQdsef0xcJWYozYzSw26G878QndyrXm1LEVCM6h13403RrBNHVF+EgX7YCO
Pnocyctaqu8MfGHbJVv2rRh+bArm8N1Ku/oi18omuhbDCMrnEUH+Y8ZUvfVc9i12eol3SmVrq3wL
y2sTHsx9gRfMZBe8NA7BiZ2D/8o7k+y6fEvYBqpG2IfFVZ+2RbSa/bYxCnYHzAbxQqjpJG2rHY10
Meyoq1OnUF0PB1+xinkjiBW90v71XyUmLHZUkY2xJNvFAD4ePYmMic8X4bUYgM1cusQun6k6+8LG
W7GDAtcYLRBSsz0bqtuglmvzgbQKcIjJpclouy25c9YnD4NVNWYbz4FmIy+EQ3ob7ma46F4tw662
arCgyv45gme5YWihOymRbXyuaPmtwBy7PEbvwUNS1LPe7QI2fvKKQrApu8GdFzRHOb5St+nFXyOy
NZk/t8km2RNfD2V2l9z8I6zMnADkpxbBzheFgAf1nf4MB1E2rKaDTcbao1gGqY5YfBueswcuWzqL
r+JFuVHM4GNxR3FGeMHr06FIRs6+y20errBLXqndcVBIvmpvh4Bk7rLf/E9m41TYoqhqjuYTht33
6FflkiBubgpH/fD20FMlkkLxOUBQO1gPeBmp6xX7fpuCIbdrJ/hMI3pYnIfcZoFK5hn4NpmRC8ZL
+0ypgPW6fab0MadMYmyxZds/qQ/CS7oSP8RxBReWaArhDHkHkxTgqkPzFlFf+qh+sWr1pd1MoHXs
fhN0tuJ4H96ufvKrXYSYdyPvBdvYptjcArvsFq25EVfly5xtNPCGcrN/IaEXtIW1xQdioJWwPUiq
a+tCUtEdMeeTOdo5/keEn7yrKEJX4z54Y1cNIp3dZWLroZ28jxT4/MVXV6CyXLFtQp/NKt88tZdA
2Sef2jOj8yF8A8vkwssaQtvaGUcJf+EnvQVEFxaETQqYjqEghV+or8JedCGwKo41LkKb2V/f0Tqx
gwPDaqidaFNvAyzwZ+k6TzazSIwznLGRzsV8iDXpMKyp5/nH8S49P5cSbXmbsg9NWzznLIzla4KW
fTms1CMDh4cUXORd8IX91XxIiA/6Fd26DxYB4SqtspfsNqbrnHXi4q1JsL0yR/FSGJ903fbKftxG
GIVfYtANyXK68o8NL41vt9NGjRcUb8doGWzYEXtfKMc5rqO9jb6IESdtnHYja09wwF4lPjDL+4sB
u8UhwgNzy4/5G3J0az/XNwW6Po734F8D3qeF95R8MYa7Z7bQ4xY9pngJT0xH8CwFLGcE1Szrp/pJ
e6mfmB6DB9IKF+G5XPVPnF3VA5zRlbHbxBfRMZ4r3rYSQSlhVAQ/Iwt6YW997157l27MU3FHoCbY
IzrSLQnp2O2eObB74aLeF+gk4QStRFp+NPserS2j6b26lAJlmWWMKCyz+5v5PA47y+6O3kc/PEX1
SiDeWlznKmfLBap+1zjGlP55bXD4cIjrsTEuxJf5BRqOZb8rfnkrTXYndUVMB4xhqH/+mj+Yr7Xd
eCxOzIJoDq3tyMVW6+pB2w5r7oC4V5yahuAdj3GwAGJDSWLQ8AJtQhZKmlvHefuMl/A9Y1sWOIMj
fpbmOq4dJvAngYl8Fi4sCtc4FG/1M3YKmYOndBHuIbhXDVAh3X11bSCC7q3E2wq0Zra/fxYPeocD
tbCAwomRbVS80oj3MTS9+rHHw1PinvyAPpSIznC6QIx34e9fjxFhpXFTMlSseFdLnQkrkXUczxPx
iBGGKWVKngWCjlZGo/G9Ic3LJP5l/NQ34y2OQzp+Ee4SwF5LVMooRPv2HIsRdN+M6wmKDqvzyMvQ
zz9EyG6WLZ0NPN6Tggyu3qsS2R3JnKvx+wfyQw+tWujrWA+S7dBntChVNpRJlZRb68v6ymur21tC
C6kHORdFWPQJTkqA9O5/ftCne2II/prmAkVMBMbkzlUh24fAfEJkWblBwcYc3SMWRArPKt5TlByU
aMfpU9SimxCffSoWPRkGiAYkrM/VsVflTzmG4p5FHOZ08+LxfbdhSfuvTFs7LzlzeQLnbwt3d+mP
X0rhHbzGk9nCEmCgts9kONa8KiL+Yx5Eq8oueuV0IcxR8tNwMeqWHBmsFlRmaJx5xaNaP40q6tX5
56E5lKhF6k+46TcrKa7VUD80wOyZI1UA68lbrxeUUMenERjRulFFl8r6ShqNczz6biHIR4WDp9V5
D5mkXg2Pw5Eha0DCR04sleLKiXfxaO44fWM+Fu2krWIfNZA3TPd+kk88DjYwuepRJyo+TUK4IK63
diUOHyYYRbj0AY6+wPWUal9nQ71pcVkxzyTJpjLYuhqD24tjcATwxv6hwikOz3HdERawJBKTLmZt
HMzEGnZdxibT6igGlinlIGFS15Ylf8A+VBxTNqAeIc6wfcnDP/o0tdovtUf4CPCe161NVlrCdqEV
2y0G9mNUBpyGJfOHlD8JBNB/A11MxEuGplsq7kw+9BvQBUiWnHWCWbm9Ch8it8AUzHFPshdu6rRZ
pGm5rtRoWygyi3E13v/X/yEM/b/gZH5/uiUpoqnTIVK/8V2MQRsaLTcqV4x7uFWqLdY+pYOIKoYw
C5S8SqfaJeKV/vfnSmCH/vjakqwYlqnR3AJpz+//BzlHrHWCqwepotMCfarCKVbp69Doz6OOF34S
UdOn1QEb3kG30HPSTuZkmysb1eq3P1zK/B3/C6nDPZBkQ1ZUGIJc0bcnIMWaOCIPrVyPaA07KgWw
EMJXkJuoIk/ByS/oT85AGIYvmC2vu2teOS0tdsIkyvwwHIy/XIssoUVVTFWT/8h81Mj8kwnJplde
EiZPbOr/YAWSsXgL8KJ5gqn+8CSUvw1AGYuHgcVE1FX925MgHbOYikKoXD2j3Gf06Z2ISXSS7LTI
GkC8ye03pOa1KAioSbN1jRO1HNjaIwfAZZJsFbKUkBhHsBI5wMQye31V4y/B9MV2i+Oqqh5NNCDF
iDK1gd++LFpa4CXkCA5EiMOc0Gwu/36of3umsqIYWGTNmXr1bVyPvlqwKvm1a6YshDp4mIVe9j+8
PL8H6feRQz6naGoi/C3DkP97EA84ncfGIhWiq7QbbJpLlxq73qD43fDGFJRgjT67TEUHjsHiJ725
gZF6wP8xYF9PLnrAiErq4tzvPdXc8+zXhal+Wc3MLCFUoqwO0whAo4DMLNbeWWyDX3mVVqt/3yz5
D3oWb4Ai65oM1VKyJHUeIv/xMlqaOki+rHAcsNia+kYOrUBH40SrZSSRjHzWMHVTQ9mQXeGIc1nZ
XGVV8uhLPQLHGMKIPnz5lvxlxtW9npkLig+tYOr9s5ea1Q/vyF/nDkWlccfiZcj679//j8tVakvP
jZDLZWQtWwmqDYYrwuOgXkhpd49pqc+e/teBBAyF2qWPAI6aDCh1co7/fev+On0rTNyiiqIeYei3
IeAjLJHAn1durNE9McqY2GVoI2NATaiUy7Wv8T41HS12nzYG2Tuf/76Av76+iqXJqgjnTWcgfnt2
+E3+ZwwOCIrsSiKeNiYZtZ7Gu9lG0UJW8kU9v3n4smKAIPPD6eRrZFJXmnEyAzY5bOzDlzcDUSbE
/ssmkr7I8KTg6h+KpIDdk3DKthrs/eOtC7x3OBGAtymMCFG3nSlLzYyh+vcX+7/cWVOHHKzIqvnH
vIQGlQEkVm6d77SWEruu4ApEtbYaQM00EVriSbI2CYXzCPLLvz/9T+6ZbDHCZuKZCHDvd5Lzfwwx
dfBUqLGsCePM6YF27fQT3dSOEEbJN+6RllEg6ZsfvvPfZi2VaFVThe8Dye4bTi4e2qwbk75yp4Fn
ieDmVTfz139/s58+49tqF2qNjE+UAYvI7zDp1Vo10x8m37+OSV4GSbF4L2hyfx+TVgSrRW54KUpp
pfS0AKCZLixY47S4s8vwGxOkho5Wtgf8MhdMTTTj0Q8nCcF85S6sukMn4g81Zcnux4QuFWhZqlLB
a1j4KyIuOfEpjGQiVu5Bwdo8zsAo33goQu99Bo6ZHiqNf9+43+nc/z3bK6KokdvN3GMh2f+2pqha
0SoCsCDXR5y+aFjGF2qSOjIiKOJreM0MOMi4u2k5gLvxhZKuScHWt7Ay+9+X8j0ZmiVNFA3TYrOq
yZLxfdIp52TesVBKt8zA5tJsD2Tq10Yj0ccdL0PVeDsFYEWg7P79uX/uTlBNmgjrDBKF/swvJ32i
mao4Kd1pCmxD5p2sudnLvCCDU2fSrbyf9kPziP92z/l+cwC0LmmK+n13bNVhOJEWijtMNeFHoMxm
K/tcVNHjv7/ZXz9HlUWJB8xsrs7f/D/ed50znGJVRu6a1G4I1VsLPWaG0vthr2n+ue1VJOM/Pufb
ZktQEt1DOJK7ICkawVJtNN+c8vWFMCALkHKVvuID0TmbvI4G5u3iRY02Rhnd+PrUGrq2WwnWrLlS
UkdBjyUpgbiK2AkRApdyxRkRVyolKJXkU5c4JbpYPjUj1Rqw3xdiBpkfecugiSh6ofu0lomowvOv
fooPTPY45kfKRitrfzV1qzwN0n2v0qGTAGovLZ8wxShvHIjOH/jMhU3PgRLPZI88kl5+0X50poi8
IA58DsT4xQCKvPWGzfGUVps/NOjVzBfJQCkB9rHA3NQ3dr5BhiTd8DFuSQF76VNdRLgKXWcO8vCL
4JcIE8+OPTrYhmZSw5wkY1Vp2rO4kqPpzKG5XHtUWHOLBninY7eJYsQD5hA8htN088PTv0eK9JeF
iQ0l+Qgis4GkaN93S0kyCQrHtNyNUoAActBfuyS7KL18NSvrnWpEtxDH+IKd58lKo3NtBSqQph6r
/x6i9HbM1Cvm9WdNKh0pKO6TkLxKc/a4rDTkSSbyehoDCjulTliZ/1h1esbD9VriiaT14ImfVY2/
2ogv2NroUqnBY97ROhUAgirWe9L3V62xjlPTXmWyZGqidVWC4DjOWceqDBwVGyEpKlgLkhB6d2sH
PV7O6JLKKikK0UVuuiuWOb/6jEbSthTpc/SltScYR3gw8UKp5DfyRtfFQOsx5LZ7Hl2sMEwoNTll
NSGuwLOwnK9TVntS/Iz2GujS5++/1+n7Oq8vqG/tuoNQISPnaxJrOyieq9EWbCvxrY461xuY0yT1
WZGzDT6LbRJmhymQz76mnvwYNkRQ3YWJ8NiG0qQSBPegj1+qgJj3huAUmeiWhyarD2pL6J+mU803
q6ccO+I57iy8W9kZa1z+wBmUMeVhuPphhMx7vm+TFrsHSaL4pKHKNL5NJl4KtVSuRtTRYMhyvxq3
DeTSpW5Rh0wrbRWm1meIgB1JRoWcReSxx/VAE9RTeveHa5mX82/XosiGCm7CguVhfT+iUGXpur5I
cxccCPL0bSwI4WxUS4nOMJatLnVbhPfiUij6t8FoPqRcvNYVypogMFUn7wq6iabgb/pm+GERk/48
dSic0ERdlyUTKub3ub3yx04IWj1zfSwD1LsKE6ksjRfE5f7OG6oXL52gExpy4tYGnK1A6DdtK3o/
LGozHPn7LYJvy3pmmhr/fT8rkrdg9t7Ygpc17xAB0jX+v1RwfnNDMHUshmgYd1mCOFHJN9VM02hm
z7naWciKkwhHo/6hEVaMnYCy/HCG9zcdck9A/oSxRFbjpWyhnPWqxp504ax0Cd8lJOibvRDRSzlJ
NC0ZTCkV8x8e/p9He4XzkQKSQaO2Icvf9mF13BRJjKcKQmt7bGSL1nv1BoNq0SXVreyzW9KOSH+U
CVhM/vbvD/9zB63Oqyn545S3LE37ts+MuwJ3kxRhRzFpN+FXsodxvFGtW4V6ue/l9GESEA/9+0P/
MqbYtYO7Ngw2Roqof/vGRZ3nrd+1iZvHSD7REhZx/TbpLdCP6ASzfa9keOSGtzQyLqioP//98b+3
gP/9tqmiwteWJVXSde37xswPk4I8xzJxJ61R6S12jA7CuEcMUpRWT1GiXzrMAbS3iRHNBNAWPdWJ
siM7RTSfqla5tfNvm2F8Gmu8/MVA2G6av43jg9IewPgRd4tF36h+elp/ThNcOIcONu2axuXPU9p/
7H9Kjbq13qZcOKb7QMENPJmfESZ8EJQ/nA7+NjAUin46t4mdkPbtowKkwuTUWbFLMNAT2WJO5hvr
VGsPBjpvLGOcKBvr6d8P5s8NM18PYroC5HyebL5vu9QCsKZgxiiB+Oet4o0AyRtIBlsspPvvW054
uqPKxg/j8c9tpSpyJFd+b9b54G8vgVZTxGg8I3aFtt2OSUcwenwKdXH/768n/e2eaiLlLsWELCh/
L+Oy7RrCkH/b9TPtonec4XNeNApuLJX5Syko+1iVV5GorUzYAip5H4tKwWnVjpsQUSCQKvLWlMl4
EryfRtZftkvcA0lk/27Kos6J8L+H1iDIQxZF2H4rfEBTGFwVbWAO8PZN2Oza7kXyIkQ+EYwo6aeh
ps0r7ff3cZ76DA1IGCvNt89mAWksKEexa2nAJVSMflRAYC2IRs68nvebBqbbAoMmuAZIJJnis0qb
qIpT/xRggl/0nTeRKxoefgNvTQkjoMlLrUh4j4c0hljDSkBMDK89BTNJrmyccYhCijZbeXX2kKiY
yIeZIPMbOtYUKgZ63CT4xJLZ0Xb7zTIQStPReuBFv/84QDyyL3FjFpjIKbWCg+v716bWtlUHkmHK
xdkU768CUymXsI9BcoTv1PVQvg3A/UhCIsoeL7YslW8AnlfFfAz4YcDNL+kfN9a05tKMZFrq9wE3
RTBcA5WJbuyFVy9CL0dAkj5u0wo1WgkQxdPabZ5BIsE09Yk7x1GK+vzvi/jry0XkgGFJlgwW/9tE
kqolmwc/T1w8nUiq+NpiLN1Mo/nh0PaXeiMj2NI59zKp69T6/nsE43ZTsoIkRLdXaDqhTSTMbJgx
qXXZbdlC3WAeoAfn2TSKdglaeV953b43p58u5M+dylyhl2gTmRQ/ufv/fSFTJGIjBs3qSjXci5Yf
7KFa1/5bnI7P2mzlrOvkvSq142yET833//8bzl1QWdBVUxS/V+R4DfQuDpjNxtj7nO93hb4srbwf
Jmv5z0MyRTBmRvoMlO/l728tGSuZNOXMGHpMi8GC879IigR1lnGJRwnKA3NWpDQuUW3Wom8Y5ZDn
Fx0aE7mCIh5jeODk4E4WW965fReq1lMKM0f2CBuYg99rCYHTz9Pw32Yb0hlUTvjWX8oypl6ZIPy6
GGVnuxX6ZisUxRu3kgAZeT+KP876f71PsgLrDuyF+UfnJuEmGTrVL3ccToLUgkSOi7eWsilISBNl
TRK+t8m7CvilF8BV9exIidgOMwQw/x4YxvwGfJ8OeFA0eVVJIZzk2zpntTKAJ7+MXUzGuHQA/ZuA
HyBQllArQ7RfmKTypj4H7CbYElwss16L5othqrcUbU3+NfhYV8K0c2u2SxELJKjpgCgHfugsCWX7
oB00yzuMjXwzB4oZBYNBVIo3tYkfLaW5pkX+RsbRvgBUv6hRTqrVC0msTklg8WyjfKNUTQnSuk1S
+aBAayJVfgYPf4U5zfbAJBsxl/U9HuOHTgEBUxjVLvjf7J1Jb9xIt6b/yofasy7noXHrLnLOlJTW
ZEmuDSFbMufgPP76foJylWQ5YXWjtw0IBMmcREYw4sQ579AayFuoGyr8+JE7CJ7a9yJimUu3V0Gc
Diqylvp5SHdYJFaE1s7f875jZ+v5LhclGZUw/xqrH82q5sm2d8iwMv7B7Xsf2ld+LVMKGTNbWR0E
Yktu0h16ipwr+UBUfQ8+KBx3ltZWLGC+2tzp2NNu40o8xkH1rQ3r/aSat0pElNn0DNhlVd6gxXE5
mViRaWS/kir8Fn/VPCRH2hBQgj1ewvDa5WiRJVJnykltkNGK/dTRudzCqpedAe5RjsWGw0sqCvjI
SxWwdTqYBHlw3dTUsxzlg2ngVIChqSbLSAjenlzG/Twqpg7eUBECIjul0RbaIK6DwT+o8VoLSiyN
xke1AKvjp1dePn6wxtFPTEEag6EMminWGu/jfV3jqTahb+8mX3tCru0Bsf87RwuxDRU3cfF3qxk7
Yzc+25JYZgHcCR/U3DnHzOvR7ZobUSKo5xZU/QqZqdrWAwAKHeN78j1QqrzmJqzS/e+f1VOjKzkt
zSbeJx77ZdndobY6VEGe7/oYRJsj9mVLfifrb6pE7KciOai9szFCGFqgNEfBPweOZNGr7U3agI5w
Qqgz4afUmb7Fg/mQuerThBZc7H7WsvExqdUP1lQnm1fTKEtSi2FN9372NRUvjiq3znfQ6Y6l3VeA
hu6CpjhT1egqINgS6bAe42A74jD7wcB2KrDmt2XmWdcsj7H6577FkNc3tVnStzBPWer0Zm0wz3lq
tla+spT4Bmb9IZzUpyJVn8hTb1Bs24reP1p6ewM1f5E0LjBmxKcNVVz8viVPLXb551jOGMRgrNze
jbqZX5kIztOSU5M/IDe2GSfrIbYYLoPQwcXMOlcFuaXAso524B3MIbj74D84sa6iZVTPcG0WWO77
MLBwzKjJBNmlcuxuZPv0trcLakTMmwfT625UNbnLM/t8SNxjBJ8MnEceGw9xPT1h6naF+diDQGRf
MWHNOtoHT+eJ6VgzQNV4hsmc9Et1vkPfUkzkoUFCt6yr82fLKm/Tmg4UBeWV24qPisEnVmEMyKqu
W5oOpOT9QETP8HO9nsSO7MCmCkDDo2eyQHl1VdiYOYcjJ4cPHmfZxu9mXur1qmUYVKBN3ZMj1JuF
ezH1Q6X6JK9gLN9P4BgHuOFOc4Gh1EeJb+dUa7/9rXf9zVPiJDZNmSjz0MeqMXYvYg2lLlY4WvRY
DjkCbC6wRtPYhmp5nIrcgYTjnrmjx0Nrr6Cs30pF3wzzcOmVVxXjXs3Ne4TqMyr5uJMgt5RO2wKb
W2R41H2tFLdQYkMk9I2GZC0qEmfOWdFWt7PyMRDNjPIj2nzFsym03WgQF1odsivxtK9DbV8KZy3y
7tMYPQW6g3OmAEmH7TscbFIu+pDvmnzcqqV3VlTd0csQfVHGbTXVR6UvbxMEfFoFqikE0LS7yLpx
b7Sw1Mr2exw3tx0+2dBSj4NAwSTzpxsrpVKie1ga5ZC0l5GDhE2K6WDx1d2HCcuz3PTQfPHVB6xs
viS1vauQLFNGY1wipO0Nq07FJMdAkWaD8/RqVrj0uJSNCUoSNp55sMEEOXFQbrIBpLSaPRZAs8gs
1vhgNWcYL6dooQrmEbvEySenByIvsDWNSUcUKYgOPMEwQSm1bOOgB7jZ9GjTIRTVjzEGEW1y3WYE
iQaVcSmfn/IVUnUfWCJaCdYxHJxwi7IQkHEy2AtMGB78Epx17BlbgS2QqxRXyOjB0aHXT664Qup8
ZRTEY4467GvBVGihGpfAF+7wDvKSZw96kBPVt5g9nllu9dxF+VVQCcwnG7AUPpgnE0p7/q12tXs9
hbcokvwuHvZoGS4cG7lbCgf3DuJIfgHJG5FiL9yFFt+V+BcqplYtwgFGaG0aZS+7xGCXV7ikn7n2
CImUf1KOA4ikb8G3bo0E3UM/PO+j9iF3gmEl2nH7++Hy5POjOY7G4GAAW3m3YLXLumxGmwFJr/1V
ZTMih/3lWOB4AUrIHO11O3lnXOIH4+CpIIX8B6tXwBRgld79rBWOaKgEIywyyj+a6h1FkpHPFx+M
RCenI4sIkwonKWeEb34eikzAQYjXe2LXj96u7Vs4USjB41uskU3JgdMhuhleeZV+EWGLU2ofRwqn
RnwmVcfmHpOFfb9w9IqszIreoqIAhyMtQZy24N97xT7n9BGgAIs+F//h6ZrBfx1GIF6RRDxXKwSS
XZKPLYY8TVNdJjqWWq595md4h9YWYsk+RjQ9ypmLDHtTJ679XZCKpzxo8P4NDuiKn+ETj5gCblOd
VcFQEGTzA4xCAgjEWd+uxty+NVpk4DDzXLajrBGmylKvUCsNR8l0UsdHQ0w7MWG4EzpLzXOOWagC
5H/S6wRgTgcBH1+vhWNE12VxVbk5GHYT0oDaTI+yNXOUweB/DcnKje07llJJZiPaMCKfFV9V6C2h
3Esk8rev9AAXZMUuZNww0NFbaUFEoqaLL1yCVLwKYuQUyELVmdOs9LgLyDIg46ghIZz60RbLD1wI
AKg3afEMkQphUhVt7qFDlh9gRB+YWBo05m0x9OVmBPPvFE2AvIMHQ1tDh4Lao9PZh1qFRJlW0toV
jm0X32F4i/pGJkHicD4jnx+QsoK/fwZPzZe2wRLdA+9GV5XP6Jv5MlJrKxNJJ1A/pMakf87s9Gzs
1W2iYVfz//RT75doXYHecI7k4y50UFIU6AsLcuzIJC77Rvngsk5GyTbrKnApwNFYzv18XWqpF3lp
VlxXsqtD3PQCsQ6HfCPjdpydv2gB9mIw2ZEb/uAyT0U9ZGlISRFqsQ57FyLbFbACkTK8DJR9UUDP
MigvTXN0Qg8DXNqX49/f2NO/aJHJl8amv2QbEKcG3YKO4a6KKwhg1S2qMo+aP97nafXcMIeg6rT+
/U/OQ8f7OEviY8l1glZ23oN/prpA1R8HhV08pOHSxOSwA+MI2dLDaFStFlNj39RoM+EF16c3rntb
Jqg4ViMxQtXLUl8Ox7y5Upioasiu8Eyzhog0mrbeCLTBUnJUJ3AecTLrLAH0RqLLhxQ37e3CsZdT
NW0Dv2iWjsvz1sNKw2uA3PZZh47uimflLIrQl6J4Wy81/6ZKIcY1aMJlnrHLM/3z4JWXQhF4xZOJ
BdC8CpsQNWFPwe0d/wRysz2sY8k+L2tEkwAAYhKWL1l9iiU6/l9iF9UJC3G839/Vk72WPmtQCqI0
DQb1517bDz5eaaGX7fqyeE7HOw+1kcSf9sjXHXVz3bSrGL7j9FEi81QHQg+IRCYJXfOXlUHd4WFd
6Ha2Q6H6OZ5oPm+qH8e0ecwkBmOoiit0f25/f7GnZn8qTyDeVbmZo+s3I4/qVQmAZJQPE6aQHLma
pQdOS079VW4dYlf7lOblrYxPfv+7p0a8N7/7fv0cT2ba5ZaaQWwetm5KH4vd+tjr2n2Vd8ff/5Z3
IkONC7ENSIxlKaPCu1R507sYemDKtDNEfD0MXb+KgK0HZGP1Km2wcSm+W5i5UX2atqMawmV30cwg
b6jR0D5G5gur3hnBU5qjfmTbw6c4MK7QqhwyH4FTIwXkp2hPgQ0XqzYRy/OtLzEYybWuA8vD5t6s
0RgMY4RzrOlz0yJpMiU3jI1o96I8tQnFnpgWWjRskxq2Ns5t9zO5xHZjFdsnaHfeMclhI5UK6w0N
+esFKy8SxjmxviJusdmooYSQd/a1bdBZeNw1NW56GEMCpVoLq//STWaPCRzLHq2xtsC9jr4doOTc
I36JpwlTcIPGRLIMdDSEE2O4MtPwIOPmsjLuXSLioaZvYKmwDsLh3gwmbLCa2zhvj9g9FGsnUc6G
xFr3yM9GSvhdmapxbYXNAY/Z5mhVIW5RkF9x6P1gijn10HjSgJrCA0/re1BnmhY1uMuCvHrB6io3
7jvkKBrVvLcK64yC732DRdkHI71+qvN6YDJgQziUit/3J9aXAb6FDBB26hx1BO+B3fr6SquXJUq4
kXSH0mQJro68ne3HWBpm/nGI4ngXxNlN1VLWLHTKvhmuHbi4C794AG+PuVU3SWmJ5AwtXvQSWgTV
kc1apx0UYM1CDeL3z8UJpoAJxwKch85wQ67y3XMRKCNW7G6K5pGfbcBPwXBXyXgPlXY0M64K/61i
EUHqU0b01xMlxGzP8wBmjzkZ8gAiouI1265lFG7EDa564LegOm1xLYCJi347lh7pXWdsfNtAPL5A
8bJRMKBIVWkNreL7GnXh7vcXNeeX3s2JRPuWJoMpl/SP7DFvRjTPHt2s0Y10N+jxuiSpjpSae9vk
dres9GGjeX6xyjOkwzNduw3RV2ANL6D3BniDNCLZRgnLAFQr3dD9YBw6BcQAtE3pSEYJzi+J2WCw
psLvGGwLNzxvo/RRScurMIcYbZkQkRs8Tip0vGtruEX88VM4NBcWpa9F57PybGrnrt9koXhuEhoK
lXpgbtnziFuB0/MVrXDPMK0B7WMq3z+4p+qJERRsBFABAG4Udt5XNdXYD2zSRhn47AojpQS+Xzsy
bPjqAednMCLc3WHKo30fHrwe6YE8TqYLT0W7oQ+f1LHUP1FAo7qdohhk+NKfsy1BvWnjYzDxuIzp
V/whxboXzSfUUdE9wVnRK8hxCJunxYo6ZRWjq4pvJw/biOq45UbXDFYIVIrc2aWJZ+K2K1hLucYh
13HIMULywrLyhW5KeEBADZG+lARF10ldU/8ZnuL1fV0aIVhDT1mrZQHyVDGuXSu6F8CQFkZraou+
IFZyFfc88b45PUOwHbdPgaWufItoRnQ7gGyr0v4bxdLnwA8OQ4D2UxBbq8DIr+R80jmfscH8WwaF
TWrc11V1q7Xtk06tj7r5fRfpGtV/vthQm9uQmL/vu71XNBTIwzNU67tVEPXfL3zVOHrMBoEZJ1uy
hVDSqxLLFM+5wg6Z5SOKgAyxHZpfRbObUqk7Oqp/i3z89kFfONUVAKQZKqAVFrXvq2ojxYS0boxs
N8R5iiyksUDe9zoL6mHLeo77E3lXnalg4inHL3g2SaZ9gCw5EbRAT3TBmVtyRn+f4MXuuiwzGaB5
Oc3Xp8Wd7SAx3Hkl9wY46c4by/UEj3QRobX80VN8YvQnVUJNhzQuEeL77Lugxt72WSR2SYuJZCHi
nZmjYeYgdL8ySuhVOWSkc9e6sXgGNpkfIh5a7/wix/c5bNytLuKj35b63hilBWDnIUKIL5dq7bt2
8C9Qy1xhmHQbuRiHEltsiWqICavqZRb7r2/D/wqe88uXIbH+n//m+FteYLwahM27w/+5zTP+/lt+
5t/3/PyJ/7nAuS2v8+/Nb9+1fc6Pj9lz/f5NP30zv/7jv1s9No8/HawFuJrxqn2uxuvnuk2b+b/g
OuQ7/09f/M/z/C23Y/H81x+PTzQBasTQnr81f/x4af/01x8GeW7mhP96+ws/XpaX8NcfN3nbhP9Z
PSZ5Q07r5TvffPD5sW7++kPx7D8hV4GmdT0DqiiEvj/+0z/PL1H3+xNEBIwMwF1AHSXKUORVE/71
h2n9yVptDrWpxVMaZEVcy9/jJf1PkzQYzCK5VFY1PvXPv/hTY7427n9Em13mkWjqv/7QwKwy0b2Z
CEE4suxGqFaz6awS8/huIlRr0fh+qZzFSuSvCpBDcO9d3Ad0XMIYjRF6D31Er+oHzESR6xp9JAPr
hylTLlP0WZcxItfLmMIENGtno3cTyRYW8gghmljwBP1l0K5SJ0LAwsSUpIKqPsl5nXzRiqROuslD
lOGAg28HcE6LFl2hIs+ua7t9MCZcJdWJgLtFImDAS7N0LzUjQVorn6w9eqBLH9o/tvDeF7Vybjwv
/xxPEwx1uNgFUUaKHmebjWemGA+uP+y8RJxbCSCMLHQusFqC26Mn1zi+fiXDylptJwqFtJNaXycW
tHC9jJx10YYm4tr5sorTdaoP1rnWLQqoHdIjBzCqIr6HaYqz1nAW5RtRdBjetpftkMpyQL3vSCut
/Px7H/LmKI3Q6jHNz22PF1ib3ClOwNhgcM0WGaOkr6+mHCWSBAV8GAv6twl1zLHp0fwo9esyTQ6Q
6G6aHpKqUTQINLYe8ADl78bqbsH4PDbMWk22qsd4r8UUJXQDZTHpZqAM1WdSjs1K7VEq0VB8agGC
2RE6PoF9oTgozmjDnRrDXMpL0vp9dmHhepZCj8MQHBddTXSXhbTwLqjwLkmF7hJ1b8cFUPVh5066
u8Rd6nyKMcoCj4y/rU5NZSScV0akQSc3ecrTS9hon1AduDFRx8QePdwkLapDbQQJrtfVlW5AUsM3
IEFhSzn6CWr5+Id9xVLmXAnx/SjTFMeOCYbJdWF/Uwf7oi/S/tBwEzBaGK7HgQTH2CEC+NVN0Jsr
4CwWrX9roS0X0taw0vNtH3V7SyUniYwAaiUmEjUK7qYV+gArUGGfW6N3d+guXySFXpwVTnebu0gi
h2m70yYr2XQOqXerrjc1jbnoalxtRyKbLB2MlW3UpVSCOLfzMt5oiHSaAzqIYK+sOjwaHWxOw4Gu
H3aC0nPxgJz+CD/9znSS+yJBgDvpcCXSHe0uEeLbiLq+Jy70LNm4CYiY0qQSotlOuxiHTdHkN3lv
X+OCsM9DE6pr0aNPr66gBbQQWP1L4qGjLo6oP7CejKzrCf+nJbVga/IgshlVuyb3ihBzcoZLvYYS
lJFcvG5qOzIhG3CJSGhTLkkSwQPdjw+AXzDeQwrFbZ5bFoCLBJn5xZSWRPJl9rkoaCId4dsmCJba
ZH4pDa9bSL/NhXBCsSpSgUy0cZU2nbkLoKwvMF15KrsK5SBy0F4V7n0WCZtKFerBkG4cPTbIL3uv
55RSQ4VskaauOMyb1kxQdpKHtdyTg/F6MN2HHy/GcMNRt0e7rDVf9xXcUJECRmXy5bU3X4c5D4BL
tVkVuomYaN9oOzrmy1FScZsQ8YwR0tNZreIGCJquzBD/xyjBQ3Qx7A5uG32DPTAwfKglLNBg2uhj
Gu4ygeBU5Hu7MM4RkfRyuzkUXt4cgmn4sdcbxeU4Jhq+Lv+cmt8RV/oxGiQV/d/3R/Id89uI7XBx
sDKUD3I7P+huhEAsYWU2Ofq2iojFFvM5Vb4wv2XeiMC39oGKGhwfev3k/K7ISfhUlI9oBJraYT73
8k3N/H3ziS6KrwOvqzZuRe+2uvymxi0VT4HIvO0z5WwcMbtI4sfCBXKD4mYbuMYXrOnwk9Ew8onc
bYmX/aVW+yVguME8y7pu2+JxdtZ3+W0/jgig6KG+szVxxGc9P8BQCqi9imiP+pPodIxgggkZ0u46
SlbYwSTAWRX8F1F/soYyRnLZN8+xhb7NIiVfi460BYofykqfUvdQOWRe9CD/XLtKvwScfA7orV03
ceGs04ilKIXJdnoYNLRp3RHmkj89VNDVWgu5PsAeC2w38QMY4uaYJzUyvSrqYSTjylpzdoowpCpn
/tUc8EpuLOJNJLrdz5HnL2HRJbsmUux1objZXkGmvhzbZxG29bWN7dClDnbQcDtKuk17O4k2Oky5
uGz9gWXD0OT39oDOyxheZ3Hob5TartZFaMfr2lEfOmwS8JIpXYkVx2dGgyX11BYot+jhVUXv2vQZ
ZhSzp4kmxng1ipYaUYCFikNVcclIgv5qFuzNoQyh3PlnpnywYosHK6xqKoDzsYupltF5+6F3Sc91
NYYo82aK/E9d5/QboonsMESqkyyapu6ntWsSCBed5fOIkDldOE6n7dP4YA9Iri8T1xCHqY3slTXg
lMcaPD/MG8qj+SHG6/jHyfl4LFSwPRQ5KRPo01In63mYN3jSuV1xoIdWB7sey8OAHgpsb7EvzKI8
BElYHqp/9+Zzr4fOVNwpAkNB1eE7DCEKCG/M7mgX9uuIWGGHvwzCKwp+z/OrJh7dy0hHTplVrzEt
bY2UjRijfdqi0DNvYOG503LeJUIvDphR3Ns22kJYXZUHi6hANzux18qgOUxyE2lGfXg91MIe15jA
IRGBqQJCqUpbH152Q82rDvMxLi3dGrrPNzJuyN7b6DHH3E96JLch9UWq4nqKtEM/IcEbOuUhH3t3
4cWIr83tOmVycAxlE1tFZm9L29vMrYx/1Yo7XOxwBfrRwHMrt0rJWCs38958Lh2TZ2vE5drLhuyQ
99qPzdwRXg/nvals0VqDh/fS7sC+BeMPG9blAu1cNkXmEL2g4RJsMrv8PPcFU5uiH90AmAW7gVI/
+KIG++CoBcJLX+ugaLC+880VdkpI9c63Vd6ySW4ax0jWrYD1Nx/Om/l+4yqpbZGT2aFcVB1eN8jQ
vz2cX5jPTfYXjGuavdv0kk8t7+nc3eY9jOfJjvquSxWV/va6ee2Drx3RSc29yoO17RQVVfIgdT8l
Al6VK4e7eZOSwDhYSgc5ez7uIyQK06h87usmP7y03cszquahhM7yuLIcYGhD0OG14fABRobz9Ul9
bUOQIUTwTrub26abn9mXJ/dl34qLb06s1+u5YV6baG6xd+cc4eEzkwq8p+UjPD+tdlTkB3tuu/l4
fkVyDdZlqN5pqfrPw1vV3IH5uI7RbVhEnZPtCfvQOoKYRDKQR2Z+lEIUhV72Xs9RJdw6tW5uhyCv
DjUS1gm+P5ZDxqHWeoiUlcJwIF97eYM8RxEc8LXVomeq4hKlKphGOf/uvTuHEUtAurU3F6brTnJu
xPHJSSNE48IJPWrqYfo8cHSsdOY94YUaZqjV33MTanJAeW3RDHOFHy1aRMLe1aidzo/g/EjmdRhC
Jg40Rkorcddt0gW7inzhjyacjl5fxi9jLvVs2B5T7JPb4pG0JUUG82E8xObDrCfkm9u9MLQrEaPB
Mjc0AGfE7+andd74CN0ki6r06bxtwgpEPpDoq/DpuaXfHONfoazMFPDQKGBTgGqXLSw3hWx1dT6Z
dY2yTRopoPnP8Gx5xB/z4bw3b+Zxez7n5xZC1KW3ex0uU3/CwHMeOV92+f4vwguwPpRQeU9OMrhX
Zgd7TPJs586XMBiDvLD5NT2opvX8jkEjPtrNu/NLxGE/PjsfBvCmR+ykFXT9izD86jdJtg3kJXUa
lzTvvW5OnROKwij6+h68fLg1p75iYK2yzqbw+/w1+DDzOT9QzywLk+Y3Hzv12XfnkpBy7lRDwY7k
/zq/qqYOyV6rh9zDqXygZlMj3KpVzZPWy+mIHH55QI3tx6arma1ez+HXx8Omq8pGhbawHfr0LFNa
JJ1t2Rbzx4IxYnf+yPzh+eS7r5kP33yG6uDaio1zPKgo71Mv0kLdXc/vevm6l/d2xZDT4twNzeiS
7fz6vKEQVR5eXqVMtVAzOopiFgwTJDoJdzVVnZjdyn6PPte47tBpQtxIS5qDrTj1IQpdwgJB2UE+
o5rcDPPkXhgxo04DZwO/gVzGBkrMqF3OUUKImx00oOyhQixk7csnAk6WDxWtPyeJJwc4HXJ8Fvni
fFR8JOTkI9f8u5kP3XnknU/GXkYiVxb5IjnbvmzmYXveLRqDrgBD94qkIkYkRvuUmUW15v/muZEb
R04L86E5zwix+EwNIVuMLPBWphx50JIT3Db/MF/LfGq+oHkTxJoNrgn7Cc8aCtAWTFyhjBIiOTW6
HtKcnpwCAxlbKEwMLPXkHKjGKXJygxiXoRsx9oUyShnlnDrv1U2GCjIdUQ6gVqp+sfrJRErQYiCW
m3kPz6uVGdXtrpFDL2o+TMhyr7LNZaVh49fKwTmSQ3vS63RBTY7Y83FvpiSVdJgRjaWCppbhFYoK
xSGD1cEo6T803dRPSyAKzIhyuHnZUy0ATgrK7sakrWN5nW6JWMO8V3Jhm3hqL+LSwhtQv/DlPDtf
+LyxJXNAwAVbFDKoyITKdasyoMDzUVMp4kkR9tbPVnHNMg6Pyk1IBnBLVj1Q13hu5dyg4LK08mEz
dxxPy8TBmgTj6bzrNzoTsumflx6F0gnE2UElnzUu591WhtRCxwtItPHOkJN6L4OweY82Yl54Pal2
OHG3FZLmibyI103mxg5Gqw4ihv+ct2QPaqjCLZvaJ0ViWviNKsrV/G2dDCnmvddNIHtqo9X3bRa4
GP3xRek8d8279oCD2JJ6A4ZInbVrTBZjZ34XtLsQww1LxuDzppy7mhWujDgdYLspNPD8gpIbLA4g
fviyaebe5npZy4gojy1hshs2BjSMwnjUO/1MZIBFEQ+l882biByhirpb8J1kX7nWSXPy1RhOTaKM
sOwUw8EL+uEA3QGq1etxFmAckRQu0rpJfwAW2x9yt0MHU8PPFycEeTZCw2XtWuIbNqTdwQcodwh8
NvPhL+fiaql4aKZn/Xmni/xT2WX9sQXqDuAUmxqVRBGekV5iSrlnlHcaW7np3AmRZNV3NqFu4wvo
5VTOBKZPWFwCQVOnaF2p7nSpZdejKpyd6RUUb8qbop5wrxvy28n0/V0dwR9oDPsLtA5woGVIiXBS
L9tWy89TZC9994JwO75osXM9GzQkNGPAtzpewr1G7TjSzGWKbzVuZSp6d2ayhwOPGGXnXMdDKbMw
DabaqnPoExKVQ9z54H+nK3RTUWqpneas6LvzzrB9wDAyWugRigjUQWoGXLQOy4+xjsud7eCjqvRg
EryhRg6xTo/Cx+BMAdy8NUd6tF3a7b5p2x2IXyxpS9D/gTOdx1GrkAoe73s4RcveQTJeOL2x0DBt
2+iWqu0bvacimJTYwhnl2bzXJuVzbWAZhyRMcW6Ec5CbYZuhYMYTkOdcTgUOKmVbUT60EGSFy43g
sO+bWIaZ0TFNQUZorMY3+ARNKTwp1TARToG+uhNVdQTV+InhrAcaGbmbUU/BMDkeThVC7bdB2mef
EqShQmCSpEGCGqcOFXFpZ9iMRtCe665Ql13RohdNqWyJFFG+Ulz3whCV2Dilli1CcjNmvExJFV5Z
hXKLuWazdZ1orTUkUjOj/WZF+Rmson5NqnXbplO9MFs2foPivDF4a/QenzC5p7qnLd2pB5btG7eW
yIYLzHSpR1nj50HVIfzEAo/YFtn9IpxQvW3bv3NzqKgVY61UkVkfY/WrXZPEFd1TEfjaokDkcg1S
dhoi1K/s9kLUZoMVZq9vKkMlE5zG16WtVVujDBvIxAa+RtagXtVoc1a9SFeTKvB+Huty4zJTLJMS
UcEmwF7Vs9aowoKOLkdrayn62lR0DCWsgGKxih15kuXTeTCCbbEJ/Tf4aPX7YtJH5IoDFOCipy7d
NfhMGISw5xT3nlUNqBvYcG2J77YDva5Y1E6WXxiGEpNq4ocLS+rrjRoCw0qBVBvgd5LRCPc0LcWM
yC2fG0vGmwaQn4QF5gIXckwGayZ7HXTD0KDMpw/ZNgI5CIkdQhKm4RAGUh2hZgxsytpbDXTQpajd
T76anXmKnZyXbrNT0yLbJ0n5tUBKY5lrOBfPJan/X737oHonRUOM31XvLh7r+vEb+bRnkk9vy3c/
PvmjfGd7f4K1dQFrIt8FUxF4+o/qnWP8aUHKN0Bso/Cnz4SZf6p3+p9UvsHoIdgEohVdg9fqnfYn
JD+gpvCebA/yy/9V9e5XyLhUKIFCqVnUGNX3oHXPGLFoJN25U6v+mJugDZhpnLCAGOHm5Klc9SNM
06lfpFhoQty0Yc+/xzymwgTWOWj4iKxZYHdUdorPME9JP6Eb7oftB9CjX2voVD8pdMIPArVK3fPn
2mTQKP5UURoh70Y+Ct1VxRnviil5tMvp7k3z/6iMvq2Envgp1PFQTJRgBfUXjGznUEXMATLtxjr5
nqTJd1+JvkdILSfB19//0q+UBo1fslxw3PSBX1qtQTi1DmXwDZjdW3tuWTIoYbqaDNFH9+8E+x/e
hAb4ABUbVAbes+yCQs3MPOSqDGivcFyZ3EsYXdADsIKV060K4s7dszJMZEZ443TO0QhARegfEf5+
BWPwn8AsA+FtaFS9qWi/xVs5XeYqjdcXO4C7GxWOi92O1wCA7zRlvBuK4bo2nWc/Cj7oQSdwXvwu
anI2Kk22h2LWz7+raFZuOFpOF1KSfaw2exIzmMr012UzXFetgrF2cB6L6Q6YsI9LIy5uZrUpxp7n
xwS1Mrj2bWwnt7/vA6f/LVMqZc6QuvePrl3lrZ6GoiBelkXD1CI44tcao08Wqts8teoF4TwnYlxf
qNwumzy9GhNpatF2Ny6V8nHCN9MOwCb8i2E48RicbCaIMAxPoCQZXn6+XVMbtyMCWwWiL9Stik7H
MY0YZRzBvfYmT4QDjltvvsCr/YiIf4KDQ1O9+W0JKXoDyXNBlHVKmxa7wTI+9Sq4nDbAWCag6KFX
w92getyKGP102/4aRZ9F5X9Egjw1CLz9D95DupMsZIXPf4BgW0Ildrizh/hxyhX8IBgSfn+rdXUm
bLzBXpAmRPrAdemXjgfG8r3EDsA8QDt5gaG8WhD0OWd2nnzvVfRGR7XTNhgKbEucRtPoMyxcazGG
uAKnbn9toVPfeGgCwLw5c/nMmI5nnk/fMTCyHnpvU9TqXYGmvJd0x0Btr02jvc7jzWDl92A6vntR
/EixwljU3XA3pRtP5OdFsG3tLFtOOd8j39+SU1t0FM77HPMN42YcfeJUyi21ex6I6ay06aBJwpus
psWNpj2KCXt0x9LoK9Yy96n6ygcKJPW1adr7Tqf2rYW7VGN1FRpAAWWB22GtBYlWw09xfOzrAVVE
PK8D4+Dnwz73+B8FdulTIi4bR3rDhGiYZRmlJDtM9lkZ7Ebf2NTxhK81Uv/1U9LGjynepYkBhbDz
NixmGvymO9aF8ffMSr/nYGllf9I9urAGvYzs8pVh1d9cORTLO4OevE7gXm+KvkCwX/+mOJD+WGN/
t8OIHK9zUde1v+i5Lm2wd/3Q3aZNu7aselVxP+fBo7HxOIObt1CqQlkOY/ao8ZvgsxBuYMTrvYov
QBpLi1wau8X0jItzJzxEYrQEKeLJOiXU9caD06ANySJzaJac1NmYUQb1GcDk7fet+HufJAi5KrdW
E0gFnex7ldXQlcPv0JQvkLFH43DMlGUcYkHWYc9CGEttj/+sZ+ixJvUO0+Rj7D0PLuBiy+0xgmGe
0AHeNLjCxIV3KEPtU5G3OGxClFv47nQ1GHjWMwl7bnftedMug/oRJh2f92pvfZXU0O7tInj0IKAt
hF/iAEiZfzgz1fRR/oSY+uuwlx2NIF7+XjSWf9dxQPYpfTQmUqHyThH8HIfCPjqJeqf0KYAh5XuS
J49anD12DjJkxnBX4kMPUnPh5sGVkeuIT1badQzqxlQb+lRgNZTP2ivWDXy5gbHUiJj0wgTLvE7z
8w7b6wXo9zPTTqmCEl5M/EdLwaqlLCJlWZfxIz7R/5u9M1tuG8m26BfhBsYE8EqAoyjJlix5eEHI
gzDPM77+rkxVt9zujq647zcqCgGCNEWCOZ6zz9pawOx4L+LplyeF4mT8UCUB9z+2+V39qzT2xgfH
xfVjqASJjv6qPr2b8/0WY3qQ827W9vUufTHJhG9t+zKX9JHVvvogJ6hAplTFNi249fqzbMoUPtGV
dXGnjQblOVF5ygx+m5SF6tFuY6Qs07PVZc2hR5R3zrP1yUir7movfLaxSEYO1OrlryLqmkOrRwvt
wzJ3cEruVXNsnfg1kx2XEAOFPloBrTL+6A6VGUSuVN3KocRLi9dZLM9+QV+p2fJGu7ifn5Vg1tAY
iwGEeKG2rYe4BqIPIfKFjRe/aF7TOak/XtfHfmNNqIatSU71EEeCeaEJNbEdLAsuZtmwPhvyh4I1
qf/A5m9KYaNsC1INd3wIxjx5BXcFQ0dn6Bu6mHq8/Mnt8hettU9tOnxz0su00gcmmosR5y8U8g7g
OzChGZmy/Jkl8OKxm54BiR3VC/zxSOCHTuZOz578ooPGx1oEH92i4peoY7yPmIfCTrMw6sZOx1tv
lnW4YnFbI4jqIFYetm650btUC3PALvrIvfHJJh5n/eT4035BWRBWlBUeZqo8sGaM0wOwrlsPFji+
4OazKGTvEliGyRFTDGRDnYaeTq1iSSx0oDp9MPw9RjIYqkRFGN1uTuxcCV3gDOohDKDgz6vtmXRL
j3t3Ml8Qu57dgVG0b+Q0WS9o9jAVOQhd+0TfSo+Z0A6rpnmBOfS37YqLpZdUxFga+zGR1uPa0vj7
osmelniipquysT4quHGFoe8zjX5VACrdiXl91qVsWDVItXgRY/YqpwOyl69OLKBNcGsY4oYBZyfo
gT8JtAIQqIJJNz7OkX+zjtmhQN8RRgI3vLefaB0+j355XMr4oho/G3bQNxdrxCdaS2lQVYbdAuUS
hNGIyPcrLliorwMwhiDQpnpfo58YI7CWTi0e28pfz3OEDM7HTjAtN539PbWZyxj1ByvuntqROxL3
6cFry+vga5TctsZ3MWKNHW05bmV+juPgYLaByFoT2RxrMyvWSIzXKT/gOAUOlF/PLemURB+CZhGS
ShdfXGR9FMTRD+0IOV4MV2vMNvjC5F+gqJ2yDZq9rvdr2BreQITSP6cVtOFkaJewdJOAjmwGnahv
K7gLgTexbPfWXwQL4Isybq3Mmbto+iX0kgxSy02acgLUhYUXvbcgfHH4YxODeUscjC487Z2c8jf1
29UFfWjahtfKfu678X7BAyIcys4NCSK95An45VxPNWz32tAEwhQkBT875cov/ENK2vr0SNQNDCDi
dbUmss3lh585bJL8DBEe2kk/t4agKaSLnANI2UnYXySzFdolVaOjXMtGI6GU8deil5SSekFd8aUy
u36oBvFcLXQBaMGPWzV/NOVY7oi7TXfwouzpovFsfXGrgdiO1Ow7I2SFzMDGr4noy2aQMrc1vfO8
uN6vYqHbotB5Qoyvh1uV4Uq+NYAsU7LTxcwZv0oRDt5ybdkeHOyG0quG39yyYzPI4/lAEPIa4+gT
Ein/NCBX3LsRJX2C7OneZl4Mt1UAL4mvvYs0X/NZGIz05bCCOHAdK0yvqkdz8CY4OYKxve5vzc37
QbTqo+F68/csxnU6F5c4XsW3eD/q7qEftJlSKfs6TVZzYvOdhtmcfvH6Sb8p/Wy+ah7llWkRHa06
uzHb6dgSxruN20UPfXKvwWDGNklZaZKQ1D9S1O1MNdQBVAhaUuPZxzuRmBlsvaV4SplKQ5309bK1
57XFFN3XUbG2G4YmzYZeaZEohtKrwXFpOhZz7Rqu5rqvc3HuEutW783HahY4ln1Te3LsmXZzhTPs
6B69PkK9Vi5dUJDtQ1u/6xzzg7N0FS5m9X0uhpTInndqkiYkoE4ysEiATq3es5Gu9XmQ/IgcQ724
HD/oxsSLXSzizD6+odzoBt/79jAKg6TzsE77yqc2P2uHn9os7qhcp47XHA6plfrHpSlvkF63dIr8
wad03SmfvTnGVUwuGbqFGRUfKy1oIgw3k1rsy2iCasoyz3F/oIpksTnOxmGYcwqf6/vOMq6Ra1dB
qnXUk2Sh7rHemhb7i62RCVpjRnItxt04i9mYtKgEd6Og/6++fZrK3NstdXJ0Lf6g3zokJxpnDNKc
KWAyYXZBH8GWDqpxRkWcT+HGtmIY75Jn3enpGMZdrofjUM/s+XBf68BhYlyM27O74tRp9Ch64pEZ
aTmMaz8dPb+7z+cpDxw0/2E12KEBTQN9GBYp+jR9peQMg/ltxgoMptLO8gqcG9P86FPs6HoNRrVu
gqvThKRMx3Wyn3HMijuMy0fnVBMiDzpmGEzpozUUjW7vNI1iwpiVn6FF31HF0py4qYEt/7oYhiPy
t3TviOTV6twLfbA4qpkOejObTLCSg+gRcy+xfaZaOD/GxAkYzuBUVtWD2dpgxckvpl5snUbfChNm
heOC43O8mMmtD6/LiuInzBfKwzr134tWwycvLvH9NPNvdTH4e6v40mIRhMvPdMiNnkXRkMZHG6dc
bxBgF/P0wO5NHKJ0uhVrjxNCVgdrCYOPcvQ6dKMl1E3WBtvonbwlZoFYsUw38HetDBrBJpeUQB4n
qtwAFbN9gFmCA6mJPNhbWaZrLJOdFODB2hQvcsJ8iy6hwIU3l6esf7Ka5kNfJ7Ftf54c87LWuAkK
uShAhT3tjE27qbWW+d1knSV0dmaYCugzgscsTfyjWrYCsaBCeuWT9Z+LYWWGZTeTTUNz6Mr5w+Kj
6IdIedSMhU9q8QPNGqpzseAWyD1B0vipruoPjEmfIV7cqaXuINFznjkA9E+zZ9Nj8ZZDjjB2XW3+
Gla+d6e3L3ixy5VyHZnPFV6CttkAI6306ZjqHbp37avD2MEgGO2WiOL+zXJO8n/f5EvnXfa6dWPE
Ij7DirqI7jX86XZQ6lkFzYThy3Y8mCztuoqFRunkodF66UkLLa/rrokHFR7qTJN2QUbuMZjskfdn
deGN7O/KSNtHOAFErvTvhFpfaPyMmdxsIfVmAy3vQuJ1eA2k7lPUZ99BlD47WQdv0MpfTJv7P29k
9Er2aZrws0vLLzZkRbYr2JFQpcPNRdvuTsvd5jqPKPPufCKHKL0Ylob95LV3dSS7mLM9O8zTiOfb
sM6aPljH9tGR2xCcBj7BIWhPpESLg+H1W4he48aaqqvm2uUBLeeyj9Lq62qD5mJ/CZrLgPmroqHI
HSNk3NxZLefwtqQasCXJGOcQgcHi13F476PA35hQ5bZUDP43c0A7gYtkSvGaaqHxiBMJBMEbxBCh
1+Aa34HjUB979ATJFyMOJoPdwqSDxbb0e4FbaEgtYBGIdNWhEbqPMD7IpzJT42T0YJX+TKEFymlr
frDmFWMUFsejy41nZc8G7VCm6atGoSgJp+khb1n3lEV8icnNiHpkZ9pPN5tpPqvfYEzJiErGCAwf
PoMcV6ta7i3k/lhP1s+2WF/GEtPgpktXLFR8Y+daEOnULtkqttPiane6w1JL6ASrUbK8GFNB45If
wuzr0Jdb20qUuAZhxkCUFrthNqtNtt2MzpObgYHS6pWMvHkFep3jP7RitVldXXe9KfLhHkDnYTW2
C+X5ZZBXvEK+tYx/OPH0fa6fbEFFwLgWYUYbqazkg09ID2erUz1639DFolw2litcTKYMN32x5BZ9
xtVex9ZTht/UhzfknNPYtFezJFCRcd1IzddB4PVZ8y9xFSTO649nIs9yv4sEsqfB56m4i0piKcZy
45XGR5hXOFhby62VMWNqzr02lSF3/kkOGGNFoTFG6zqjjbsYYpdaHY2U26O1bHS8or+y0GARzF6P
pOHOah9VNLmNGek655vmCYJnJtvL3F5v5LxsDiSnt+pXN9Gn5aZ+qlmyjwbZCrf2r2ArmAEGvB0i
bFlaRAYsMXx02NszLZh/EVvpvoyPhr4EqtduMjpG9e3PZoCRo9q8R9q3eetoBw9/67H/li9sQORA
20C+nH527fQghxL5qybbeBK18wIP4yUzfuAxEcS9yIOiqBhmtPvVMqm+wAl5S/naMgQx9fSeeFke
HPdTPiY/MAfaKqIqnTBjZvUzlZX4rsp7MkUfl235Ir+m0GRMmUGxGcSd4xHMdCWpWQYux95kN2nK
ieTJpHe0gkDFDAZ7vwAhCVVuwBpal2wuhpdRBC5ZM7bnVutfl6Z4AFN82OYFG3a6PzIzNvfwAZa2
1ki1569QU5DJ9+Yl0wl6UW+yigyRRsG+QwZ8nDh5XW2iGhAJNVA62plUz9FgkejKpq0OKTV4VAql
Ja7ErZ72O1wrqWQXd8tCE+xbEkwkLPZiXj64AldyFVhIPhXOioW36VHkPtPw4pQN+ODjydvQwI31
UJsItuRKAGkC/koOcfacqEdZ4CcuIx6WX75U3Xg3YUo9ETsRjtxb0yplhrXX8FnsCc4tKnyWHVPf
wr7Xi25nbOfWnlHd5+ZkJl+Tr7h083eCh/u2m/cFQp3daLDwK40StZBxq/rDQLa/Ex07+5QN1QrV
XpTip7NBnc7blb+cDwcoJbED7l2YJ2/YaOKq+/XuJyua2BvKrXYEj3WxiotBjHGq2bOtS1EEJg1a
bu+Z76c2fhXoC7Ao3vbjzLZIePm5m8eHArLF2pjWHhMU1geGHQfJRFJarqgdorBqpxXLUBk1Rsgt
0d0N4JFDT86PJFwwj6FflxqzbkrQrXKus8b2KEsYDUTM6q2i5nkiay8BFoyqBU2y3UwGUiJ3pXSm
SpsT21MtiIy5JjKYHNtxYg/qD/6uXdNHgGz+MTvPVkJdTl5oocEGWaduORGsJqth0nYRtUYZ7y19
c6bsaYjrfofgVOwKp/hZdZNxp/ae1Sb2aYZrT9Fziwa3fOqG9TpnFLit0YjP/FAaAQnXF9coWTHc
xZZ9Zy/lq4rSaBpfuivSsG2otxG65x2dVA8cQFBBRWhSTXYsFfN929JsHbbGOM/5+yxjebq6P93E
6/k5uY+UhNBoMu+Xl7Pl7Uq8Z5sEXYgMiFHARADG4t7lPqjhgjXyrvI/1FnpYmCZvq4yF9D45JAS
o/psL+J1BOjro9oh1O2GqZW8Zs2HcmUKyTYiSlv9pd+G+0Zj6x3V6LHXwmFAZXqDaqbt2OTdqD1z
hXQiUHNbLlhGD6741fbavJPB6k2GpkyHjllZucuK8Z4ow45ktbQgBgYS+5SAsCAxnYw5ayxfOjz0
vPWQaN54q/oyRsXsUZvtXq3m1Bdl6bWGjWMzNrPJIzJb+vJHt9BDC1s7TrEJoBTccO81330SjMei
vYUY+zVyWG43JAGiuPjmpqinrMSKCDlQBSbvjbBZSc7tua7iIpCtfskfWsrHWAIX9MoWD85q/YpN
LYs7N73b/I+zi4iCutPhxirYhw7CpKrgFts/goFRZ57SqqT6JCthgJ51r2FT0K0/Iwvev101B7bn
R4oKGdz8dQxav/zStBRFNeWhwKB78WhaTlUcymoKkvYHNYwCld59NNVnTW++brGH36HLXjca+mtv
x825yl1tx3A5hc5a3Mxmat4u+jQ+rnr5JOvCtNJZTlhmI8nxD5uzPDR+ou1dwndBqsNYHVcMaMZa
65777bCBH6yj3sOc2GqvMGCy+6imyonYw7iYuGlP7R26/nmnFRMG7ebkHcSIqVYTj3Bp26I/FAbL
hmxc7vuU+iSEn7tkSraD7pGZa6JoghUyf+pGS5zLtA+gOVVsj16q2bLDyHty4Cg4JYiyvqFMFP83
YqRxBgXF8/eNnn8uIT0d59HJr0Y0m0fbqT5UswduC9fQB9GOw6EyqTErpcAR6OOAfBEScDZRqGku
7kUdIoOz8SvaIONCWxB/HZzavQzZyvJfR+9yiSvLPUxr8xFtsbioAwXy4uLQc+Y4rikzRmTpFNV9
kYp4j72OqjYIE2MmfpAQLxYJI40qjJl1Rrso981QAI069EXxo9c18zKW+teqIaFQZOhuYGAkOyV0
VwdMvr/63ervTavFpNxLfj+oaxk21/ukzb+neNtgyreeuZv2BddX+6LO/niIpMzCIxPJat1WN8BF
sUPxsR3Vqky/vB+aGUmv4eNdMbURIZx2SftzVmGXRak1ZR3jydLymt7fzi2ITEYBK73msfVYzol3
mP3xgJ4df/QkvZbDal7UYUxy69IBm98RqU72709kEX+oyIloGJplXNSBcL/5doY1A1phPMAMIpUy
NqmbwDbbtP2AopTkXqM/9LmhP1DAGlPFR2gwicQ5qSr3mpvpkyW69mpDGWTjCOVDK/RYFutQQg3N
dNGbR110EkK43AljTAIrL7KzD0GbQGSVBsLzq8CrOuujY2jmxzTRm73IknTv+1UVDobTH4DfYy32
sPrSIsAbaFDyIYH29sPM31CPltkx9kT4tXD2K+84jnyceF6bh80qm4fVhiTo1cQp1DVXAlP8UXyw
tfsl1+uPG2zXNlsP7pZ+tfW6uE9hFkFAQkCfTET3NztHCinvcz9KjJI6darkJ1at5l64vcUWwLAw
MeNskr/Cb9d00R+m2P6Cpo3KpjkaKWx2v2q6OxwWKU60K9yhSme3+OlymeRBnS1T8kjgjFrrhhnc
7fXlEoviNSPRvs9JG17UJXXQc/+vh003ZBRVNsWeQa84m+QZTGKSFyf5xgf8mE+0cupTqcos7Lv1
I7wurOLlwVvXH0xHmAqjJX9czWM9d4+ONiB4rdcT9p57U/ZiV/bOYfX1I0Wz17bsY5pftPe0ajgQ
cb86q8EVE80e/UnfD8udO3b5jQOwFSWw3wUpQ02YtHJ92lHFbsQUKNPF+7SjiBEzETBRCDft9GOZ
ZuNlyoWHiFeONoUcaOqohrEz+kfLbjODQqooof4WhzSdPeWxWMy7xMvAu8zmKYKC4uY41Fv9Da8V
LOigZeTyrYQOwSsrvfsxG5KbHNeBgKLZmii4hkZYVD/alr+9Hu0R14PJ7sYLvnAj41rOGkOdQncC
7OjF2Z5QxBJUUWqjwdftizpTh8ju/nqYOo15KH2PmXM8r26zHnERmC6JoIp4nakLVmfqmhM/zTG0
OKLHPvPcQngcpie2tk1ag1H3hr2pOeiGjf7banBbU5cpeqUKP0m/FAkcW2vpwqTp1pMRD09m7vLL
4wazrvo+pzETeJjja5R6F3OkPBEjn+ba+A5BOkFlJ1ueqsjyMG3075FnHzP3ps/0E4yhb37bPGMA
9TlfWDEaq3WaWZey8zWzy2qyhI9X68nJZvJzKSgZ9P73ekUMo6dk39fsb7rZESeY+p8ti/KhK8Yj
pU/N/tVqtF1qOPTZ2XPOyWpi/+giIzMgfgoX1FJO7YTv9l8yp/zeC+87G5OdY7hAfcb4+9JGL6vd
BYvbP1QxvgrwH8iHLIdYS87yC+jmfGRd5tEllsQ6bjlrvWxlcTt6QAVQXnwakjkkyBI0U4w0mSLC
bGFsa/0AZMaddKTJO/EtLayv3cabdNTmeAvT3DxCXEsINVI89DlugDM4ifcJUPJ3yx2+W4g9+1aa
cWGFHbOCQ8NvYubcfZk11KcWFZ0myTiTfK+g6grtP5tZbCCuZZ1+YRS6zan8O2sG6Sm3bY7mOH4w
2waHyWVcofMMuxKfp701RT3xYSY40EkBubhp131cwLXtWc12100QAScV9ZqZ0/IW5bE1Khdq/UZ+
jURuBIrs0+RS6Y4gkRV1ofJ1kT+Y2NKfQLF/NPTpPLpsn1REL/PjVxkKWtSGCpR/gOFyMJjRhZKT
Msic+bnz9QoMWAODgjDEELGBtAKHjY6psW+xM1TgvQuMtp33lshfUl9/tFgsEjtkzwx5C8I0NdVI
fhEcyBASUoKRsFAB7cpsPW13slv/b4CNivfzL2obX2dXgKzJJyso+S7/qi/qty22x57wlVU7p2pl
r0LNEFThDWoiORK3Kb+z0ovYxhRMZyXxCRlq8kmojdT4+Enm7HtW3QQoUmNXyp2BupVIySkIDAtr
Pscm21mWPDIs3N8tmSDL7LC5HCP2242DYmR9FRaNYMxYE+ruCaeQBlp4+lJnwjj07VewhC+Lk2nI
5GXooDhsDNcs+TNIBdpVIGP57yIk4w/8C5gubgoaUnxfcFAz1U37TXTlxma8eoRETl1pPI/Iibqc
Lav8SOni3UL22+ZT7Hfhgj78TZwMJeg/w2fM//C3oY6Y/FGIwIhi/2Cw9fbklIT6i1MjM95lxP6L
P2Qkzw5hBs107mpzfRCoRdbFeAanevbnmeLc9JW06EPkx1DYoX2zjiClPNx2BdXoNiGf/36HxL+J
wnwdnwxHkvxwyfg3D4eqW6rcFjnNxuNTJuDNAiAY845hmM3kKsNrlZEHjQBqGPvoqpCMtXP+KsUc
KTa8ABbJjoyFd6jZEaM1eLHkXs4rUH+6NZYmXflSECqkTRxsk0VZnCXf6j5lcftBSRBjXe7bZThw
aO279ku2wppYKNh/02mwTXglESxCt0h25sRG3szhQUEflGyIm1x+Ss9KzKCfSMUtXXG7ZPZpXp0i
KJ3pYS2TX7AI77/6oniQGzbiPC+imx+KrgeKtnw2ZZAxFe3ZqVjfJi/1Ruqxs9bHYklO//1eG9a/
iWO52TgQ4ApDxbb4N8Fqg7unBiggP6UidwKQvXs0qux+pd6kkyOZ3UtVVNmcidFMu7xaKb8qhHln
TPZBLHrNdEBEmTIJVsZQH29gQc0noKlH6M82kzDxnK0s3PKSxMRPOn96sCMSwA11Mlvvl4dJ317L
DTCJgyrlINr1oILNcULEAmhuUCYvca8hhDOIV6f8dDKhWKUEybKZsb9jj6KjUdlZJasuk4ColZmn
xiX6Rpih7gi3CabQfTZ8mBMSU7kxw1ipiy/uxo6YnPZLCQwZ86AxaFZGni5yvxX42e/U80kh4/xS
Az1qv4psbg7EHDRjaPZUcPyAay+zDCUG9wQg9sWcYmVQvYwm4cbS0o9gFkl56SWmhZMOvcGVqZE0
PsyV/sRCj3gVER+b0FxudleNIBcaBr614w8PKtbeaPUdrJpz0mi/apPmU1WxEdZgTI2J5V5kU36Z
5WywdHRlfdwjZIEcXPXzUStNuEpZ2xxIl2Q7LWvOzYtpZetlRjYV5IXz7PAkGYJLXM/f7TnBcwET
Onu8xfPg3EiRAGUZNAFfnCyIR3FJP5cftT3HdfILOuzDmEuzBFF4O2PUEQOMy7MVOYg12oYc1wAH
oe6f/qa5StHyHzMK8CxBZakQju/8CZGMRzQmtoaJlSW/spwNXK6xhvN/asNN5cJYSqgnQ5GT7qJa
Ju9kwgybT6YOqWFoh+Jv9Lv/rvj2LZ9JAsdAehFj6x9jKoz+WTSpkZ4KJ/7aYOHM8vksQ9/Qe9Ai
rudIKs7qeXqW0qvSK14ivf1sec7f3Jv/MLhbeLxzd3B2RBL5p/R8TMcpElWdnoYE0OMy0qvwVcr6
JkDZQsGMb/7o2KpNm/NDdORfYiTnvYxvCKkfQ08R9JQ7hmXkfdLH9JNpJ+ueSFgUpM3yN0pcn9KQ
P35HnFctqZDHqQe/HDkF/DYJssC2SYPPyWnJM4iqZNFRVoT61GOBGpkymc22fisEBcz8bDeVfoMT
6AwpwKY0l39IgPq65um8pxKspHAvdQNTRqNSCovhv6UhcVZrp/cI8+rRf971pCT3OlWpuGLUGlAU
vz/P+fJUrlkd6pvCPgEfj7CL9jXHf/bZC5n6g9k9annR7VVMPNZSZp9ug/JgUTk2+vtpJrBWfG4c
PCOLthqBD6VAtuqJQs8sfhKleRAYaYtkhbmJY0C6krfQrDmM7UZcso5uY1EdGZiGsR1SX/vcNX0R
wsYnuOrrX9YCsa5mnWTMUUlFK2Jqnq99Skjg6swRiZl8mAQD8lZVj36CNiq2yjUsLe3s686Haozh
J+vjUVgnyAfdqe49Atr1kh1a0SWB2FoqYZvmAR47m9Oc0apchwWjvvTXMFMepzrv/5dG/U1pFDUn
JmU9/ywKkOjEfwEbfl5rmIjx70VRf/2bv4qiFLjQwbfJdqheeaMT/oNpaBj/ozsQwi1p6kdx1O9I
Q52uJXz+021p6PxeFKX/DyMFrhe6hy+9MsP8PyAN5QD325isezr1nrbls4qw+TtqhfFbXzY2LCc6
v53vrPZLQrGCQ/pKO1QL8NwPevk3i0OFMf1vf+2PkaONLV1aRcx32Pu9LmR1nuslRKAYfcRWk9in
8xnCWnxrHetPKHnsL80+/RUf07N9KEckFAEqsOv8bFyX0D3rKIQCvO82bT8gaPwblLoh9D+KO3RZ
x8bvZoIkBdvh6H8Ud2ApbZCQsY1bQkkYmrRbf6nkwZ+l/aYtKQkT7ltBQ2H6zqo+uf22nDWiDuz2
ZRW/qtZXZ1nsQ1paOjtMMJQKW7sClzim+Y06TMaWMXnr31SttSZrry1jm4Mya/Dqk/XYVTQLYHYr
Sq+MWsk87dMgatuJ7U4JIvGf+ASvT4AAVRtCJJDD8VvFe/rOS1BF6qpm/Q2foE8fKq+d36rdBQ4F
aOcbfIkkSOD9oDgDq5sJGGv1XS5hAuqAHahxbJwYZOs/LnWGBF1srsGik5La0JBsAV0Sa0ZXoifG
sUH0trgxkRXq4h2XeFTVNoHCNLwRGoTiNKgLiuCw2aRnkoLS49nrEPNN0+EPUoNiNvgSQqGYDX13
rQfDPKtq+dJKIDwpboM6qLJ6g8LVcNYxqySM+1cNvasK598f13aBvneJPrdFexpa+FmTZGOU3QB4
ytFvdcTGZFy5NKjgmMfyAsxf+tXTIeOw22DXlbV7IR+pS+rw/tBosy8O6BBEAkPNchXIgCINZEO8
bIH65ooX4HXx1e3L9Pj+LdVZNFkVjVASLHQvbw7llj2+f0NT8QLUY3eQyCUdNEaTaP1eUQKQvtJI
37+sOjPAi57oDqR1QQVo+j+IFdjDIH/CnsJb2viA//Kzeq7A/+Is+eqT2TP/aAj1SHCDx1DsIR8N
wwFJ0fPbQ0siqtajKVuCI0EU6ky1DtPRzdNs9wSDuK4u8YsD3vJp87ECmbUSkoOum7SVkQya1H25
AUxoMiZoA3c2M3ioJSwfKKpZ5svMdrzErgu4ASFCcEMycpzKwPBsu0FeI4tRMAzVbCf5md/OtvFj
6RAd/a29NoqrpD4UdvPeoY+6W/VpavWR/nlQ+Apf0jTUs1RwS97R5gACo4VEHkNFWdNy1EN1WOQT
7w//eElhsyfq+hVqUA3VQcdVDaVPPqAFIMtwFKxw8OoD0iSf3eTZHw+raDV3vs+22M4mJ+yxNd5Z
VmQae/VPoEvBai3GL+9vr84GKBqnsZjeXtUlPb1uWbOgs/lt5p5uvsqDOlPXVoWfqbqUonT430QY
eOFmjASqWr/Yvz392ysH/Zc2YTaZyTGLgn9IefJssbOm+6JOV0rCNyT0XFWH1nNeEqaMfa+wMO9P
qH+N56snCaj/8m7qIaRAY1dUHqEgeefhEv91v4U9o4bVTOyc2vmMN5Xk4MyMUzGCM/JAEpRDkf1u
Vl+NHcpf31d9aVNCdnxoO2/P2orxkyi8z9vzEtKTQuupJbZHwO+JJMdHsYPUa9Wr1ONaUoXeH6oz
de3t7X77N5XECa1whYzOdI8WpCFsmyQPRL7tH2/zfs1U7CITipErcUYWcUm0C0DSJOoIMt+LepTJ
S7psr4VEI6lrsyQ4qbP3w5/XFKxJSACTxt0oFZNJvaYiiLoqZpF85z/fT/2z93et1b97f/zny//D
W8SjnSAWOlqrifeAbr6SZ2jIFTLhWuDDXOQ+wCT1L3aUOnvFBlMHBX9rCUK6BS71zXEydZpoDKKA
PDwMmbTDpmtYIcDLtIY6yKQusKPuYEmS0PtB/yfu8P1aBV+uTwHNrZIIo0vQYdVnC+JmprlqHkpS
PrOJ8jbGIlJxxtTBlJya94e/XZOzXgfngfGqkC3cjfR9ZROJr+beCHEVI0DlUCBBEvQATv3sFWNN
UH74xu2YZIz8momkOKbCXZD+XRy9nBjTp0f73s7z/O1vKsjZG+eutes8XHJcGdER1/vU4fZ0HdAK
p3VPVZqSX5EoUUX0m8qehIY6VUxFdQDU7ewSEW+ht9aHZV4jymF/qBvkWFpVn+pKeomYd4rtpu6S
IpTmbn+f+VtGeQlcwnJ2COyhTcPHgeIN76XtyTUgeQBG3a8nvwohtMSwuJ6SjM6rQHUKT+e7ZLPR
7UQPaT21B3VNNgdgBMRqF5mB6bXNP8/mdTaYQvrW7Ulo5B8pB38eWOvCHMkv6XxTd4Ctph6qI5Ko
83sqWGWGN3u8p2Ya1+9hPVG45d01qIoTc/vUIoY/ZGt5mebmITVY4GCe3GEbi+A3qtyPmd01BIwW
IyTFBrhIHuRge1EoufdrerriCSJ5gEkGb00d3lqAOiXMxyIYqTpZFgAiJiJNN0EWp/dbF3aJfZ0j
7JxdE+HFsIHTJqt1PyyOsXNmVEgLpQzIq9x7gVnlsdGdiQm1NF57ykv2plyqqYMiCr6z5iprMo5k
TY5Vbf9sFuNDVVgTeWwNrI88a7Ny2RlJQn6tphOWfAPK6TZIVb899snqXMAtycu5n8DBkq+V2LLJ
6Yrj+yX1irf3KMeJwjyymxCV49oJejm3tPIAexh8qDol2zqiJ5uG0MWulIXOTHp3p17a5Kw21IvU
2SJnLnX2/oR63ds/gc3ys8igNqprbouKy+sIkjbVePHkQd8qXPXUYxq7gcS8KpEHRqRN5dOuZvN0
012n1XCw8uKSejKJ57/Oai0n2dfy8YqRcIXr6ftujrxzNTofoCLbB1oKU7qZnIsumo9Uq+d68HZt
6H7FXkz0pGFlri45pUFFigVAZ5D/6v2J94fzfcMK14YQuUchN80ko0MagLHu3KPhTXfFMc4Og3VD
5Zzj7efP1S8q/25n+OvMjsc+FJ+KO7YdD8Q9fUzAwwmkEpXIy3HIqKol64oK87LZ2PQ89PO1S+/k
LgmbhfiyTs/E7Sc8QZL8WADBMvdJ/mxn90Z2RNsI6bjO7t3sOGAAvx5d48aj9lmL6N9XbBza5Tou
0NF3kU886wZHT88PhPMx1nezj3HHGU/LfAUxT9yJ73UQl+rq4dPGjB38L3vntdy4tmXZL8KNDQ+8
Eo5WorxSLwgpDbz3+PoaYJ64mXWjuqL7vSNO8pAUSVEksM1ac47Zf18JvvOKXxvSqQ9QVZjSBzIp
nb//qTcPeprC5L9H6Vxkb0q7I5iHrvuLEe2aL1miE+eMCgHCHmVITXaI2E13Kto7yTdo0xFiKKgJ
HYYaVKCPT7rR7q1il7606bUTX/lF+PXuDBbo09qld4gSOUWdxAHIfYQc+7GcOzf9tfjqJ97W0QNg
dNUZicodbeQAEvxB+QFv0psO2btw69fGtVwg/Osuvlf3477f4Qy4mp6BHODKprPdiQN67Iu8r7+g
j8f9nYx2o/YybQf4PZQO9FyMszq69eDLrLB7l9JZ6H51O/W+POj++mygAvOyB+ku+rn8iF/rX9W5
Oc/s/J3WK95LfWewzX7pS5fm8XP3rrk/yUA5HYaP8MC7SoI1SBzeMOuQY3U9qvPeDOABLZonIo9K
drohtnfkxRY0Jd77dJ/Ej1PkKY3btnQK9qFPrvIuLwKsT/SyHeMJmZeGPP2HhlgydpZvUeVLwjNU
zD3uTEsRHc2wh1ukprS2dynFgRky2w60Nbg6mmI70X60p7P5QKPgoTwYTvlkzEfsn1hDD/LkSuGb
uu6rKFgXjxES0Yn5MvhreI739gMO1Evkzx8wybsfyhn3V9FhV90DhK9nl/ZN5oL5pcBGG2IK4Wnv
KuNRo2D/qZJPvvrfiBJIlYcyQx16N/niey1R2vS8mJl0+0eHZflCV0kIwuRUWNNMsnKJHT2kk6Pe
o2rIXpvFOenPtESkEy0Wt3rTf8TMg5RVO46kc/gIsd78NpYOZIH8w+5dCSJB6miIqfbjx/Js12dF
24szFrGH/EP+uYGWrJ34QkeUH8dPwVGJqo5UgmAMyszdTEoHIipTOAOzQzobfVrwz8pbSe6nC7jJ
fDW+xofiar03h/lSCPwl6EbPnP7SeLBCd3oaDfqQO7J7nPanzekje6WBcJOupJ9XvqYFvENePp/Y
9DvyRT2qDzARkWcRMzMRJPNTXKZP6Xt+1bzKYZP2rLxHP7JnFKlNRbHAMXboQO+yt+atOokHiL7k
unnDiS6wcVftaROs7/lBu3tdHvUnaa9e0580OkyUT3QAXfGLLBPjOPuVh6eTgaZ9IVfrQdlrJ3HA
CNS+KrE7frI7JrXDnXeaJ72LykG56tKIdofnBAd/tZORufPs3ZhjQsXEBYP5wEEvPYwfxYEAGTTF
qYGaeCfOkcuY+gb+PdtFT1Xo8qdXHsRcYgrY/WKE3ym+tS8f7G/Q11/Rv7nrPvsoAt2Taiex7lVk
451nOwyabnQsESi6wB5pbJ853VKfIt0+Qub8xnF4JlgBkapHSQJPQ7RT0mC9S7HAzr4ezA/fSa09
s/Pck+HGiQqN0roC0CISbwd+HjgbXXzgbrhjFbd54jM99CfSCciIrByaCku0p1xOeFcuXIiI9dV+
b6DSzTtQY82WPIaHZlcqu+bO3Ie6Q2G6C0LKO0Hk4X8L0m/TpWpf2HvRmscAVNq+/iaPDsFSyDXU
s+VGh+Yc+nBoXzXec4BSkWaCc28WDuF4tQ+BhzkFfKVrkgLolyFGP+/ncp+d7U/tmr1ElyiIv0rZ
0e/mvJicP9OfRawlcpVtTlQZNoox7/cUj44gk9oA6e2dbMHU7bcdTrhh/LVtbzRM0PESQlS8RLHe
jdRibb3XDHxpKoR7V6UCdryxZ2/Xom1Xcrs26SrRpL+v2iLB+Z2Pp0zrUNpvj/lNqv0/P1vNGlYx
m1PC7PXUrQbDyfqqO1nmr7gqTfJ1Y3s4Dv++SFtkV5Kaj3QfuHb7QdfVH1Il6JQ3iHftCW1VtK5+
nGXKoaNyZU0SabCrxkh5uzoLao+dXjcusWSd5nUxC07EE5WDNWo+xrWZbxmHccq4Sw0Ctj+3Q/xa
R1PN3QUx9N5obZbToiwohVqUim7X+njbFPy53cLWDjatgTGSEVzn7bJTNqCn2C5uLOHbtT/3yfY4
BUU7XEMxuonMwW8sfMFsT9jpNqVcuySHSEEY3UeGEEdkMKxBjFI+pDE08Bv+83bRZ/odfn3Zv+E/
/1zcsJx/bioTsuB4FPe3Ktu87dpu19oakMNvLOjtTs3oSGpN2vg3VNZQBkdoq7a/lYP7rf53u2bc
mLmZIvZEaDmyIT/lQoV7a1OaqmecpUvNNBEONchFgZNDUxmPh1ewfdNhSsD/g/EP/hSQBHYFZ8mM
7WRMhmKXNP16LFYqMWrfbt1AtPaxwspzGBFk6uBdbjcFeS2EWesP9hg+m1EnjnExT6zZVvm5bq3G
pwcwH+kDgPiUZzVQE2sfrds33Gr6W7HUAIbzuVqdDYd/1DKQZWZo1a51Q1tv39yNxHq7+HPfOIoF
QeW53MDS9LZpv2sDZqBFa55F191hinK3JBeixJiwbyW6DQ3n6OPIqLfVjrVugxj/Lh7/KSYryvih
66QsCKnClFDNaEkXIiaWJmZkbb6WHtPBbiIHyq869W3sLJmdGxeiSKHgTIPXtYbs3cqqt+/ydvHn
ptVXCX8kG0NYDLsbJPjGOcb+gPBRbmwdUQHg/2WxKGrfAMe/L2IowHrdcifAcbewse6rDa1WaZWp
0N0qrKkCPPf3bUvMhff/m3H/Nyljikwx+H9rxl2Srtv+w3fyd0Pun+f905CzrH/Rk5PBymn02U1a
bP/GFNryvwzsc1S5/7TiVP1fQggVsp7Ob7fJQ/13K04V/4JRasq2jatSMaga/7+kiynKFpn2dzeO
PhOsy+2dGXQEgevxx/7dWU/MpNGzmhQxcnyTvT31H4OGQ7bYgnLKOTximqbFPZJUM2fWPk3KQ0Qh
2dH7WOxbRUHvU8MBM5drhjXlBGno3g776mBI9SfnNa49GZZEEeKCopVzzAoAv1M04cFSynO31Pe5
iZHbjEjY61DlbwvtJVqCxST/KJbGOzV9F1R3MgU3xTpvmrzWzIMpZuPbq79aJV9BZsEdmIr8pF+H
aFk9UXcfYKfAygyN6S/pwGqe3vfwPYqBcPSW9mSUM4U8uFMugqEMoEhOkjl4a3j4wUy/KKC8jYTV
SqS9IVf2fZqh21ylsvRTrKO2FOZ3maRn1xnqBbvAsQvI/anRH4jlKBfRd6mV7SNEDfW571X0FU34
LVbT5A4+f3xnhqzve1kkWDfD5Zya6+S1DGi4UYuDViBG8MquVryWkC2vs2l32GYk9tm8OYng/wc2
FSpPV+O9teVvJgRLX5SsuCx2T0cjGy/Uy2ndZ3VQhMl0pcb6hIAXQluaZU+W+ILFchjjcvzZsjFF
0/RtQlvtkDgz418Mh2BJWXM2hGECVvanqjN36AwLNzNwjqPkdRV5eZbJUAnsruWF0FY2DF8bTIzV
pz6SOY3hcDX5Qms1XoJqzqrDyj5DX6X8bMsNGiteWLUk1Uuq9hMShnN79NLHd3q12qc5eSzC/GSF
Gu014ncosMzXtGhY9Ak7c6eQFOPFTitWSpK9X9oM6rPSBhZyKZpO8nHJjfhkWhFVvD75PsZ6eqJS
mJ6A8PxzQYR99tfN209vj7s95H+6eftBqKUimLeIx+2VJBRHTjHSEW7TAVvzf/yO2+vVt5/crq6F
ZvtNZDz+x9vQUiYFsAVvDegr/Ar/7Y3eXhN99YLJtFHd//3t3Z57ewbTqOxZAsTJ7Rl/fnC7GaUR
ZZLb1b/e3+9HSnjgDSLAoojks78e+NfV2wNvvwbjsieFeg3QoyDO3aoEZn8uOlnp3XwFHWRMizhP
ETtfbSxsok5YvCDTIjo2mp/L4mxkI2Fs/76QFi07m0rOfYAUnCjXWvgj3DdPGlbUMDCb6dvt4bd7
B2tdIGMoq4elg6Se7q0VOTsvhUgJIOZNt1/Gcyw1l2Su2KDaHEqyKKQzKbzS+XZNjQvLW0Mi2nvM
CKfcpGFnT+uhTWE204LdlWRW7IS8N4pVPSNAVWG8cGHriXLWnDJS1NolBvONfGk1uP1c6TGMm90I
0EBaTqWk81HjQPbHetLOUWRAj9mu9Tki4w68HOlr2EP5gjETnFcl1SH3SaMTCj7DP/eZ8eCpg2iP
8/YIUqq/t3aMpDlT98k0Gae6KI1TjFKXsmjGNnj73FeE9mAragsGA2Z8m45/ilW3pogPLdsS59uj
bhfCyOXfN1UrTrdEsHdkYxWDZ/45Qe0IYAWAlbMXEqDMYa9Ytn7qFP4tomH5ie5VjtijaeX3LEQO
oFKg9Ush15fCzF7LujeCtpkK5NPkdCFuUTwx4DpW12o+m7QLzksaW4FdkEZN9sS52i5mCqPIv1sq
hdsjlPY6kap9Khjpj5Me38XXZNIMCiy9DDCl0g8IU7EtlPE53S7GOVWPXRY7glq0l6uSa3Vs0UuT
FxwTrMwGZBdY3h+wZvPzGgZiQr3QdqD2p1JazxLuxrMI2/XcpUV2IO/5yJL2n/vXKWqggFipf3tY
uh30t2tfjXZEd1Odl/wwSVaMkYGqgtrwFZQ2y8ZdViv3pYaWv+4LwxEwFmSis/FjtPk5BPBzjiBi
70lNI6nuCbsL5etCOy/zKh8gE+21CtCRq2NI9coauaAqRXpQq/rr7cBqVWn2acGwtrbC/EKDpbis
HXXOTlta/3YTLWTnL6hGoUQsxaW328qdTLSxUsvupwtRSaTRQx4V13bIe68yqblUGdWELOp6R03r
/DBkC7GjUmcjlYvke1MvgkpV87dEIkdRDdN7xYApcWszbTp5jLxbOsG8NV5vwUdLSPkpaiekJFMt
qJNsgRp/Gma3a7/vvDXQbrdvT0xvqpLb7f94+O2mwtfj2+pwf/vVOLPMXZ0kBmYIfv2fJ/z10r+v
lkX+0oUKK/o/7+T2+26/fr0Fb1E0r50IxpLz15v46/FtCR1H2RIbIrEtyKWGJvntwtrkHn9uZtsi
/T/uu/10GLU40DSyzKxA2eLL2lAYPsD7O3VoPALeZw+GHyec8dWU0VcfRo0riubLWM0PxALjZSAe
wc3GJA/S9V3XhDfzuVJrMziBSFXAfasr7pxqAajskWyAzGSXaPAMyi94zXJvXhNwhXm+HIpafpPs
9mBQgk9gnWgrVVMlhi+im/XjaJT7uFwe0RrNu3Aa+ZvxGEm1R8AooV70Z2GpEeFKYju0JWPyjAjT
uGZVMKuQHR2KXD/rSUiNhDqjSeVOlo922k0s0qzmkEvIOgmqhe3Gy1cGJWGMN7SzlfepRHspxanp
F6ZXtIW4mAr2oKbvnuFUZGX4FqMphgFj9KAj1IW+ajN72Wrdge7xM2T2TlxIH0VdjHijdNuJZmvf
xJnidrpcuFW3EhmLOOM8FEy1DIRg4Ax8RRVlpFQcpC0Ztxw7G+f02Dk2/kTgTeEh62HhiElPELrM
hzhRoT8mce4qjREiSE+hSFjqIdbHBXOPmD0Z2zj2KEoMVge0p7HnxgWZ8Ib1bXbCnIDWTDUfJL6H
NunSfYj3mc4BnYhUBwAz4RZy4dp81iNcSQj8QxR3u0z9kehV7BfiyZDndNOLXhYJRblSdO9G1IWu
ERJAlywQPxbbPoZ50R5qWAFuIkm2g/7puVbMmeh3kJX9CvBsHaNTLNrOnzg8WYsZ1wXt+7nM2o/y
1Rxy6ohYGCaporcihvfOCKkvzubXZAp6RnPtZgQ6BzW2K9XuSGGZyslVJolFxQyNQ2QbSqn+UEQa
u/YF3tq1NuvQCwc7P8gLDq2JjueU1U6e6ppj9W/rGv6MB3tvVh11pJA6YjIYNAVUZNSzemnLaN4R
SLSO+aXncOzxM+Fks9k05JTvt8zeXK8Rr4j2Je782C7oXFS/TK2lkBkO+FPIH5/Kzwq/oNsRYNPq
2NGXoj/bqXEW9RBfSvBr2JOZ3cAxgRHd8qtGd1Rb+6SSWaspeDcaWf2Y12V5IGkWT3TWXhLYesIi
dsO0ZXpCPQco9K77VhqfCjp4IwVw2rssn1e9JWPY5pvStjHZfsG0PniNNtPHSWG6hCrFLRgCqsoD
hQ4SIE4LyS0ZdEjSm8/ZRMRYathBrPN/26IDE73IjUkPrOWUCqP92Ap1PyB/iwcjOZqASPTSvERL
2ZCtRpRjn3uVDLpg4T3q474rCSxBYooQMkqHPViXvUw2nxqyys6xU6liP6bh8gpA9sVQk8/ZkAg/
zLPILQxFDfLhrkFtupN6hhU9gaxSWnHkGgZ8imXRTU9I9gshI69p1sFhrNG+wWfLArwARspnu5a4
6jENAgRSnZCYTr+LIu2UZveGnOFViGMLO3+5OjW44VkDJ9UmtGXs6D0ccqrO3fw+NVXjWVN/Fyem
RYOv/mb15b2OQNXr8z525aknuHS2JeJJ29wvExy2a7qlXvC+AUDhl2sKuDb2JoyMha9HGcYnTBlK
jM1PQdxGWYzPZ1gWb1FTKbDzFkyZgJoHCU3xyrC7bEscjIc0E8mgpsDa76q+M44J6MgqiiDLimV1
h1oCH+omIcN+Jo2+3FeS20/RY2jY1qkaRoRT5EvGkmE546JD+5NNiuGRdZVYyZezmTnzpxVt0nzJ
svc6Y4iUKgkLKYKrZbGFGCvkb4WtfbDELyU0w31iFq27RFEJDbbhbx/olI59ziacj1aRg7LLYbWZ
RMxIfBsYCulwJPUPEKdp/2URnYGZwsiABs8f7FjnHVGh6E9WxiorJtGEpV0IxMBOHI3MOKws46XF
bKGkdLgkDRaS1An1IlNnBOo2HsA10mnNIA6v5rdybHUngcq9K7YRr9tCvHq0i3LZ9l4e5ogbx8Ma
NYBTIi32JK0vGNgBVyJ69vTWgmIgaT8ieuhrGD51W1U7uhZGGZ7CJaK2Fmm/YkoYO6VPcPZDV5pi
48hIhbDX/qa27aHNY7bpeGUVqcVUi4BtEDFDc/OtLZmUtL7/VScg5go+aIDLIGbibTsaK9MlluKR
ISd5bs2enUVRXNVx6zqJ4nsoMwMSpLCT2xLFs16k+wl9fmVZnpnSaralg4pRQMunNljGwa1s4D4D
XkWn6LQUDra44yg4q1ZxLxLrsZyySyQeafVfBD32BjcVRcGoxdWSM5wI7Vuk5K+TztdgyCl5PsAq
8+hVX0cjKLEpBmP5WLPzbPQQwr5eA6sATxHh0k5lGeu3GdJyL40PrRjgW482gGPcEXb8XUkr/Jba
BBi2SU6h2YC37ezEHVEOZ2T/DMa1w5c2SBBW2tQyd9oi1/61tiowpI3xVFq01UpOPynG8ZuV3Y+8
jPZTkmsBupHvxhqLR036aRXjfugi+3FuMDWv7IaMWSethuazPr63KQsLa7lOSsTKv4g+y4HDS8qa
EaJZxBIZXTHOeqXWfD72cbcoLa6HOvk5Ndo3aL4ZfDaG8bQOM29NN01FeIInAV8qUvgSJXNvWxJO
rjGjnzcy7NZ69QnUZ3YqA8NxlcbfzET/VMsEtttMYUtBjR2XFG2il7pYf8QrqmPgWsTbG9b7atTy
voqlfais91XF9xpD8IjYNmwB6h99WcC8sZZ0T9O1j+dHau+OHJXfjXJ12zSwmppXlfakS330jZS5
ei8xJo6k06Xt3WilyaGLx9UtMuw6jbasd2BZqGFn1UdJjaYU2eMylR+SXtMR7+lqjEsb9EuL3TWK
aJkVCw0GllxKhrRAa5mg5ZTdab7tfVfdbrCaWEeziQJNtvxy0i9EhgtwM1Ll2/qIN8Ro/A2gbGch
44doyaXMEq/t1jeEr/VuNNgCzaID2lDb94u17LpcV0+jiYdQzWCvTjbAI+zMwTyiv+ja8Grn8/0y
/dJpPfhzIZXO1GcagatN6sHeehuGjaPaak/lIF4XDD8459jCp8MF9rB6itSjrorp8JFlK4Aog5j5
hG4Da9CTMk/lad7APLQK3nHd5kGhmz+lvvoZKQyboUFvFQe/7MRdlaLJUCo/D+8qW5vul4JSh0Q4
tFFp7D6J2Tto1kGD9ry3ooxlhJVCizSm/tw+pN0q3CRJZTe3qvU6rNpd30xgXhprcat6NWg5xi+4
0qqP2vCiNcfnM6W4SSPIGYVNXDHmsxLlc1BR6tgVhC4QpwlsOuOEVkwtup9U1c3q0emIsn1KBu2X
UsCsmpMIykRP25SheHTsVHRn1nVVJn/FLJrIp8682mxBLjQmSgg2pT4pGvN6GSLMbpz9x0TrqDvw
py/pHEyD+ZaFCHoypRjdYe1YT6tnGWFCYeloMIBseyU5aQdLhjgrRS9lhaFSXy2Sl+w8puFXfJP0
5alH98dM25C6Z7ffKIYbB0iXae9rmfKdpqLk6sqaHHpVeZ0W+lWgVQnDVC1HF/c5PnGoWyWz7nCy
04FJUYoufVRDfBsXxDb0+TS9woVfN4R26XsoxtUuWm2chYhsJrjT5LOmHIfNdVTiR2FrhWvRLXHK
uX8W0Zno8pF+EIbObiaJVJH59EE7OKY9CJB7NpuXmQg6yYYBqw1vXdgR8DVtXwU7HGhLd2ZHJXCq
03ujECZV4A4+sX7VNUCjRX+RY94Oi6oLnxM4vfBeiTV8Xr31tszQrOeqe63t6TGrtddGHVjx9vbo
llL2mMtDvYvrRfdy0uzxrccfOODQ4Zn56GZpE1SGHVLaCJZ5ekzSEF6vFF+ERUrFOqSGC6GsSI+d
FSyZ4qOtLwEIKJOPbQg2VaujQx7Tu2Eo7/Juo9cwWtT1wm5ODdV9R5U/9qdRebejJnXCqYi9WlXu
5lKgf9qgKloFi8eWlB81jcgTmyC8qBT/a6R19qpXDgbgdublSDs6SRmtg4Jk4V2EV26kdv1mxD3x
nlvU6cD0Q2n9h5o/DQ38LTWKrKC3ssdEgem8tKblFUwObh39LOqBUM/NwEmvckgRyQiz0D2LBqoH
WTDxJhJ8+RbLwq/KZD8TDycZacKqaCth9XuLOrnHroemN2tirdBABRh27w1ztQ+7GKkdQ0cIYM8Z
Y6S+WngfmdolS63R50jWD+E8PSvpeG2tznLCRSL7DXedaZMdZwj83UTMV5iNbXyU2twfprQgp2TL
/0A5OWphwdSqkLxmmDup0+i2dq3MDlrRWeZTIo2s1QzYVh60PvpFSzoHrGWSGJUkWH0GuComyw1t
JewBjjXeWsbgkbnQs4dshqsFqnao+ue0AyrYxWx6ilSRT8XYHug10KYQEvtC7IG7fvCbJX2W4Rww
hfePs5lEXjTiD+wGg1qcjMGH9zqaFvmCIdP7YB7HoSP0Doyor5dWtAP9h5es3psK4pfI1hfPTMDR
L1PNFFinjbMQIg+YQXEGZkugqQL4rv7TFEpygrb0jWw7i1Yqk52W+vGgf/R5xfiRj2wxiBhITPNz
iercQWLMOhik+dAudzb1ZiCQqeYsaJ0Fbhky80y2NqpB1s60H2fjGRUG+DsCDbFICcXXGfpJWPoW
RTNLldJ6jcJ24DOmy6/YUuOoA5tngu6wY9QNeuD4oZYJ+syR4cxCNM7afKiUrOXutc1x9wOnqC5r
Ii18Re/ZRi+JWumrpUgB+FKl7t00HjsSkEa+VTTmo5Tr0CZj/diXOGxVcIWUIbSf9hq9IkcuMJ2i
QOEcSnaKOn1WdVf4sUhfISBFmHIubQzrN8mzxl9Zm3tl+1oimmc+oZBjSrnfQ87Wc/CJ0VzKu6xI
LbdZRRiMU/GsRuHgzT3LUkWUb51KDXidFW/N1h9sBVddQdtN06he8oeYb4wad8o8f1UnltA9FM9s
ngnls40HrUl/ZbN2PxbjcytNpmcatDxwtK8uZ2XKhmv0kBeGwB+lZlMK4lx0VzhUjrYkzzk7s4Os
2Y/DqhxLcw4SS7m0IkwD+n9kbQv2qskrRaPCpzkJhbMAcKj1j/12klKPdPGLS06Za0foUslpMnfZ
1zq226GG/EmeFtp0akiGDDDHlKwoZ4iJF5fWvaUife9x4vt2vwUl0FINhAmcO9VekbnqHKGofUj6
+rVOauf1ksaJD9+o+R5GY6DG05OFq3aIZlCTwxzEi3REzfAOAXvwygqUHPxT6leh/asYSIysG/1j
VYnAZdoEEQTGEx3+eM9h0XvF5pZF3VCD6oRP0G2zo7VIV0Fjdmc3Xzngptaqn9UR3HsSdvNuqKE3
d9mDENrzlM8cXh2xKGtuvjVKRhNSKxcgmZ4pYNQn65esVbI3Ny1xNjaQP52tYtRqyi4UpZdrRnpe
4mFnyjM7nam6Jxky5LxG/kgMbkz1OH9vidWA0i+rDpNtt5MVqrbUWCSHmAZ7Xww1OMkiPEbmcgAP
ztIaiVak/dAl8xmA0D32Bn1XZfNniWoZsa+FCU11zJQYC8qTrhR1+COKJ8DfaRNPp0ZVP4q+9OqZ
3qucDDFY0U4cjPkHa8z0yTToNuoDaGGrOgxjSxWwBiRXTB74aS/TdTZtycDymSrYrs9HIn0S8+eK
XRp5EbpRkxV503VUXsqrYtN4jjVpceN24q0xYtfWaN2B3ZX3esqfj2bmRxYNpS+3+Y8+owUeN0Po
mrpBk5G4it8YAJPBczdLAzR2BjRX6iXqklHptmtV+NkaXYSxtIcKwb0kT1ZQW1HACbSTU4TYoAWS
gwSak9TWBC5hwqHRLC9LDxaTfn3uL6116BOi4rUxde0CpQwgqyaIB95xBc5vN5ZyctakS5eOdFXa
4l5Lu/NSUjxE+FIFJqXjozpSfUGSUoWT7oEeov9gtHcJy1c9pz0+SBqS4ukqYRTYc8ZQNeizB3tI
mTOntgV4SnRCV0g+eC7QBzh3gkq2rz1B0YYuRkxwlY+42j6rxktOcMEuB7EBJsLC6iEGl/EpKCBZ
sLO6rOKgrJJ1PzX23bzUIWVByIY1tbCRSkGwWIgA1by7SAZZszN5tjg+DByWscAzUN6N5Y9kwcyv
TwelY97sVNwFI8jq0da+J8ZQoPl/UvPrRFAuRXKJ9WwY9V4tmaYnlVroNPpCDCFVBkl6tKBjdRr7
UBmFnp4VLkUg6ubialEtDUrJLjmgJhb1uXpJNOPZRLGnW/0QtEtOCt+4miACcrEfYmoD89kIKXeO
g165ao0M2VpOeprD7p7N8ZDk80WxCAOrNUqPBL86AuMxO0iW6HPiqURYrZnySW9K2ZkHBbOWX7SI
eeUMRVQzEZWUiK82tqNHxuZfZkyGK5XTGDoqRPycjZLXyocEDdoV4O8ZC9Yug6x5xrN/7ELsbfKa
tWC/xyud/44uTolKPAUNLUKDQk5OoXps8CxGpX0R8/gWY0Ty4J/yAWcDGqx+Nqikx6+sRFRX4aBW
hAB4mCeHtaOkukgfANrJidXGd3MxAnw90zXpNBIEDKTqi6jQ2I7EmYWtOQSVFZNILIGEpD0wBMzi
lD+7+dPkSKAhse9FPHJ8dOgdNEhOhnLW1UneRUv1Mmx9opu9+Cat04uJxuOf27dr7ea9+3Pf7SnW
zZX3W5O3vcRvYd72wD/3JXSxie6GSXt7cqmM2I9xsea+ZClPf73M79/6P76ktdkaxdIp7u8H3V6d
2ZAm9J9f9PuZZlqe+mpKWaUhYo7JgB4zK2LB+9/f3+/XKXv5LMiiBAa6/cW312rb4cSeKflHarg9
7a/39PuBt7+kuxkWw9G7vXRM6YlX+Pdvub3Wnw/udjNGb+mYWDbBXGMJ+vOJCl0uycmVgcFLL+EI
y1+3qVUmaf2RK63kxsLYMrumluIdmV5jLrFzGZkxZ0VhJ0nUTa/IKNRGNsWsmR/uDNUQrjUr9iFV
0wDygOxGqOC2dMSXnBEu7RVXk6PvbPkjMj6AFDPFTl5qLAzziOQmm/a90uPVGFJ3XpBGGmX5Yg/N
flHRs+jpYz5+jTlZzfoKtUwfsjshtpbJgihwkUwgZtFZLpfT2KTftxZGuwDBTYf6UqvrZ9ahq8Yw
f54ULbDRkgDW2pm6L5XSnVqAC8hXmfkpjSaitnusGswnUxFehcqAmpooBFQ94aifALyttelwwpar
TQ4ZQ2Q5EmCN7B4D/bFt4IkkKl6DxAgGevG7Mo8vZDOPjmGAf61BAmHZ+1oJFiJ8wPSh6njkc5db
IhqGCHwjUUa7xuSgxWM/H5jY9lKNQ2rzBcWg9VVqecskvaPTQQCtzGekOY5KzZYYCgEMN2mDOusm
L45VX++Wb8hy2DkQ/Wx1EQKv1NfmLvSSCc6H0Gpw38aPCkO9OzbLj8ksejaIGgO3WhHOGTEHykNf
EAT9HkfKc5WzvK0ZyVz0lRkuggFB7TqTzYwYUlEEvkIp0ffEtIReKaf2Dos5GQ/JWqM7soJGwHIB
oRgSxuy2C5UBDae5M/S3aEW2G4MpEyA+bRpyaXhvJrwNppY9TyHrCqNOHZo931YI6xTSTNpR7dfi
RkP+tTCpeRISD78vkXsnxnQ2W8VNNP2pocTZzG3kKyZd+WIt7xjGPHtGvKD3EgkxBQxDsNpYsMIH
shmIHSf02ps745VUBWe2MB2UUt74/YJDmwlhtaHI2UN13682XGE851n/WczJFQVt5Wrx8F/snUlz
41h6Rf+Ko/eoAB6A94BFb0hwFCmSmlMbhJSpwjzP+PU+kIcql+3u8N4bRVZlVaZEgm+4373n/tDH
Tm5sI7Xw8ii1/fY8yRJ+4p/ch9d/I1v8S95l1yLK2+bvf1swHX8x9IG4AyCx0D0kZpS/AC9C35rS
qEOcmiaGLllP36RKmCxERnpNddwdkeU/4caGZ57hp9foiNk6Aaow3QzGWjMPoL93zFDIIgVBd2dk
mnuzxglso6IwnQehUM0jS0HwT75x46+wOeZcQuo8DrCMTEKQf/nGZwry5IRGe2AQnBw0aWPXQM5b
jbTDwuNrkQZjh5l+Gl7sOIyOkwmZ+B+/eMb/8OKhf0iTRl5maJzy/uKGrKJYjmEWHTBrTJcyFYfE
iMMDJz8DcKPS9gXValuf24FWcWTo9KO8zLTE/vjH38c3A+VP1BKG8RKrqOVahgAKIuVfIFFJMU1W
naiA4JcPJ5xY4KGjx6TRWQSHJn7r54DKz1Q+GU5QnZ3EGPcRYktfWofSb7Rz77bViQM9hBNnOAcY
ZtivqIwIjXDYWAHLNI5QCPvQbn3LPjrt0JxLraEnTTEPrzVm0nnqwziJjA/p9P1+LCoikwWU4eVL
tHxp0/ntH//Y/8Ozq4Rr0rusDEenoHt5e/6Ehun01gnbPgwO0hDZeoC2u4ndpVIuUNvShsBszaQd
K2IaUz/vbVEesjFnvk97SEiGL8+Cfp/pg7UHBtoffCuMVvBS3FVd+v0upTN234nhsfMLc/v9nf8/
q+ifsop4Pv/0Jv93VtFX0/7LS1QH8KMhpX19e64Pv/7+N9Bny//57wZppX5TrFoGsEtHusZSu/4f
Pe6O+E3aPBMunwaJs2z5rcWsH/79b5b+G/Ys2I8OlmoTFyvPS1PgvuePV78ZrkMsQ9GjYonFcf1/
QBaBxPlvxer0LS9AJR5N9AoU6v/6aAaTNaQ5N0Z8XXa8Be7+RflUsxZDdGlUW9+hx6e0Mxb6quq6
j7ZzssOkMZU3aMrYTiHtukMHrjaHLdTNaM954nu2lZHGHIJtKdUHCu6lIyuzKSR9FQy7CWVVpb9L
Y3QmSMTnCJvfBDBh0pk2Te66ZmS47gSReX+YX4cPbr/lZsbzjFC/d7py8FQAwFdfWgMKRCQdK1Df
YoauqkPtjAWHby3DkwlYWuTDhwpoYbKcYRtLfEyGP95RjjifBjyW7FWkYMPqkoFlZmJboRM4BG3D
1ZAK40C4msuUn5+1wqgW+gfoYM7TLKOemXT9luHSmXv2fB1loSGHSGtTNQyumzaukQsSF7GOasvR
JG5pG2G2wyxU4dkgiZlCmKbMYHxMOtvBRrDU94Z0bFTM37sPbmkWMThW6pgslJcKFXhoWRgYcB1N
5bkeRoSPSGmerAg/GhrZ2iBtKy+AZMT7FG2HiKrLMCRDTCHWNpynERnGechoR2mKtDiMNjKdsJvz
0lBq7LNSPJVtP+AA1p4M0Cbc4l9kONxs2Mf9ILeVNNDWOftRNFhErzPSHrflTaVr4Ds4Fxbzue/c
Z12VHxYjtr5kOJGY9bZNphpZwTksv2umQY40SpFE3rwPsVtg1AiCdUsBBDodk6SopmxIts22TGmh
oiWSzT2nogDfXdLK4xBgQZvIyRNhx0et92fR629R0UA8ngTFRNRKbkNU07xiZBQJzffSYkkOJ5ax
i/sZcodjd55vyHYXW80W1zrzyUYQIOYBX7X0Faz1StkLMqF6m01iz9x0uDvzwAXcDhy99dBRh3XF
Il5M1O+kGVdDZ/zZZsGTLrJya4C88DAGn0UdkrrWzYcSaTzx7ZtI3UuRIA1UwzvwCcW1N35jWFZf
alRkTszDXjN9OMWdWtk40zddVjcb7IjbqOa6O2pJeGpsxsApaL0B/HOiC8ZyeXVsevphGTbC8eho
90xkuAlMbcBB5W+yrnul9yY7BD5jvw6yACsBH7OxXOvkrAjZ+ye/JoApbOxHVX0JzeHsN/XOaPrB
K+iRXxVZsUkzphVGFD4mjUV4cXYXsp+xqkp1jwpZnVXUb/u2HZ7DJxrYHqL6wWHUtCssos96Of+K
W0YWeSF+2bSS+ez8bq7zWbSabNeldYoQUnbcnGjLKZw2fBvsq5/idmO4r3n93Jib1ld7RkR8bN7i
+KGyyat2Q+n1SiBBGPa9qheZFxWynl5zY/yatF7twp78mhwPHbCXrTIqssKUk8wJ5aPh2MOpwM3W
FTb9sNTMrepOo/ay2xupW+2kH9xYqreu7t+a/uKLZt7gTOZPSO9VXtgsAEiBohREey1VgXW36eop
TFIUNjTeMNL3evPhTrO9NpoPEMaZp3SFMUX/0OflDQqITBtUICiSCYqpDGb7JthrDs4JO6h/dkJP
vSwj9pvW86EiS3OiuHYiB+BjHHD9Z4whxyp9xKNcbNoo/5gQiL3CDFFNcuDPZAa/SlyoBoS1SzQ0
jDZMdUE8749jOLwo14SIYb34knuphGTQD84hSkLn1ptkV8s+Q/WYwQ27NZeooCg3WEfszVC2Jwak
XzL+PdLkSzqTnM3IZ3h2Ir6GLucKif15koCjNVt/UlnWbIbmZ0D/4L1pE5opUl1f9VmxpX3M8Fz1
yX0D4vVEM49rsmC13MQoaPOckpWpKpicFz3XpNQKbnJnqK7GBDdRQxaVvLt1lO18e6l5rCn90ZbQ
dKWfEsUULTHvxrKjGByjDiyP56zUcZiFaGRNfJiYgxz9xdFTpGJjagzsAoAFWWTo25DqQwJM3bnK
gmdq3WlhvgykKceydPAeMQLo2SX92he3zKWpzEIYhps+HBtb6z3D3tg2iCjNFbC8xk0wUOtpJ0B1
qoTMtzQkSJf8sSbCyYQtIGecuO/SVRzufnfT9i12rGSt0upGgGg8kOOdfa75yXRJ9XsrlTgZRpaX
lhwto1YIUa3peJG+MMmCemdKAsG+S6IvQhnF/qJfU9icsW3y7EQv7AXV2k/0ZKe0wLjvQ/PQ12xr
Q1ZdzaRxrgVXRywJlPCo/G2EenonyRiwR0Yc0fPSS+u2OEWyPDf73JTahWkeXU+yv1dWxw7Z63eW
7j5GjWYei15Lrlqn8yUdsoMWy31YNgjTigkzJbuqemaK/JT4PChB8kpCl45SZ3h1DR5LY6y2A3V1
h0LB7KmkucsCbfYG0z1UNMTu8YeyrlZbiqSP0VxdHGbHt8Rh/uYQVlf1vTsA7Cpmp4RNz39Xzy7l
nO5tNrXp5ncVXJBp/tVNhKyjsXK2fNTey3p44GIE6SHg+XernjEvDyZnjmGPe43G0sk8InAKDmkb
nt+LPdhegSLpoXmEXjGUIBbLr8K2mEGOxVfVTYx5KkqeDPhpNYb3bWTT6FoMDuZ90gZ9E/7IRvOp
7pxk21vWA/74FTZIHLyuS0LMn5ZLt7PWM/3g0wDe1Blpb7Yj5KvJ6ynXYlPoz6p/i0S092cG+Vk1
rWQW7G1q3C56TaFMJIL3SiFvRoaW7PW+Yqg0h8894GQqRsV76Ee7YXbZ4Bl3oWO+yjopoUpkT0ai
Xm1aDviD1/JYECLbowyHmNpznIUuk9Y54A0tDKPfjvQMavPwVuvBz4Juql3tJDtTmHcSYwgfIF4x
ndoX4B/uc593nooceRISr4AbDIYnFQSMwBYoM5y7sFF+xK1Ob3RLIw0jcchShVxrWv8AkvUl7bAD
FRV+ywLPiFoahOFBngI6z3hQ++fKNYPVHLNyNfQgnIuYzhml5vJcjMx/aIMR5afuV+a9iXBiK9l6
YzTGx3lqKTEKb5FRQpMobUzIUb0x6vkWaUy3bKTcOXibSpcVsXqXtfaUxDTbmmifK2qbixUtGoRy
VHhurKRZhel8S6MF/2ligPMd43fMPcEy2UZMmp1DzfFpXQ8qPpToaqlDIUThvybLg1qLeKt4nw+c
VtKTg2XDzlnrcEnQWtlUwaZthnLjBBgRoqSfGHhD86jrc+AriP3qM07QZMdhsTDDxknEp6YRCexF
yTBA6J9NIN6phJaHRosuEDkjZBDX8rK5pEH4kuss0fkwk36a8geomBdqMDD3dvFDPN9XRXijvyzb
tBJ0dwhXDyOPA7dkpt6hLLInhVhYNNZtyhGjaKZfUwBqbuuGUp+xz+9bzj4q5IjuOuxjQxmubLEs
7rFV7ebl1tA92PpgrMeivinTPtHVcPaT2VoV/djtqc9ie/GrGFpogx3Wnk2aAXoNXHtJ7SrQph+Z
Vb1y5OVs16BQUsRqAHxurh2k9tVgYAe3ivBQWmb1lLStg4z57asiA9KYmsOnm9eb8mGK2Jpr4I4j
mMjuGY0Gk12+VMk6o7+d2wzBVYsxWZgUtRFFOLTzCOcnFh2Mgt9ZY2LO5F32bvcHVRlH3+xeapqi
tFhxSLXEfR845triZ14NcyFWRlkfph60zOgqim6XykGHdZWcLGczbQaTOEGEYN6bXGJfp5es7Crg
poxOc7Ps9jO+3iUsE25kVlG25w8vVqR2s8rPUEbpQqdC6o1epp+Y6VZ+nFDmFfZfnYkFOLbIAFSZ
fdW5bJyQlwmOIkRnOElNXxoH+m6vOs9f4VvNQQ7RZ2P2d7rDM5rwAfAofvwM0xOdZPxVWhFtw6F6
nezpS1TJQxPrgLc1OqLoGjs1Z0uzd3mVn3MDw2fRNJZHz+2SFncAt4SfyDbzipPIe4arz0EgH+dr
HUf0IJUf3KJusp9eBq3e6hq+QQFjPq3eGfq1uyAndhnN7kPWBzvbJ+jEYA2ngeXNQdqv5wdajB/s
MfhwnIBXuN7UeMxToeOpDj58rTu4NdwLIngB1xtlDeRNUVt9o/NcTIjQ4gCuqkOUIbcIhETbCj3Z
yL30w0/XeB7neTNze+sxYJfAYwzpPltqpNsWwdV98if3J6fPH6pnDbF8fa2VP4Rxdknn1nT8xGwt
CNjcDfLr3LL8Kf86B+IuD8uXSMMZDe9sdpqrhRGBcbB6sOPZI/SKr8PIY0zyRA1GKOHI403Q4zhI
T3Ga3UpAH700ietiOcp86kOENl5sGZ7Kob7Gs3jL6wLW3bC2+xYaLiu0htnKBgqTB/eFDbXGGAVt
bZj1eDV5HDFBjoG4FbrxYlb1HoovvuPE/kx68FbYRjQHIk+VPLmWeY7L+jIp7Sr8dNPIHx06Fw1j
1Nn7a9VoXllbm7kso9NbHeXx1jB1vKVMIWNWZePgF7D659i6jLX1XhUlxANBybx/3yUboRF0W0YH
Y/JO0JLzXmV/dpl74vwr1kk4EoG0up9jJZnZJTs6m+hJSD2of2wFHATIa1RLq3Wc3yvRbbIm/Ona
4y31Yen42Ot1oa62I5l/9k9RJNZVhmiwvDV5lNNDkDHT3LvkAQsQMZqoHuMiYMY/YCcYFeAXZ1iX
WnYcC3FsXXMfmuXascWrM3cDRTf+68COtLzm2uA81QUTmSB88sszhLsPpe+iXJCT7KVkLA7paXKv
qHkvAUiHssEG5ePxY/SLDMIUUb6gXuCba7k9a6F/TRgxB6TXCaIi/z+UMqwJZxqLRyahEjBLrsmo
RQdqkA8FistZS3T9FNnNTi/m5tD2S0MnOb1h5h5FgJH0igapRh4Ciqxi2dDmYS1+IqffsffTT2W2
5yjQL2OHAsDGFVM5kJ3loD1GhdhqYVTvNd+6ovDXdKDz4FOCjrdy8u8IspzmBHNm7uJVK6qvQvIN
+FNPt5pDXaFKL5AEX90MUbbgFhFK6vfGDufwHLsdA5L5PiUvksA2E13J9VUPP2qOdRF2Fj8toNob
zskM6DLCtonKZN7bYdxtqcJ1znXFsSAOBZd5jIRm9al681MDelhzjIsHdgvIeJCwKnk/TSaoMq5o
RD6i/VwWn2XUO4fMwpKKwDdA+RuI2TTXMoCL1mrFq5Tx3ahoGPIbBt3aMD3p0YUSKkqQ/bxY+639
ZAXOma3v2hOmWEld7dSkPcleuxA+eRENEkzRoFbppbvVIkH0MGVfLOZ3I6mqlWmG1rbFXusX3Z7n
citqHFxl5uIBzZNzRPPQfRQYd8xCwq1Thpt6jsIjuP5t7xM0KqoBuYnnzsbnvgtL8W4WBYfo8qfV
A9oYa+nFRWofTF1tYmHqeGoL6tRJ3MI5S+dFGBcFPLqofcqj5OC7WGhD3Pgpiqdn6yGMHDKmRMWi
peRFNTi5JFmZFEZLbvjQ2AKLe7sx/MpibG6kTBaGSr1vSpYNA6lzkyXDyRx6nD5K3AmbK0cxPsbE
DThu+essb98NR8Dm42AzYF4YcL0cbAOed2C3xJsQ2NrOfwuItlRM49ZDom9zt2m8uTaNvVEP92j9
VCPaiJPRXJTcKOgl5gPaqYqbJJ57Sk65LwyPaaplGIzqDt4w5srG5VYypMq8YwQmt6LUbl0qqAtM
aHoNBRc/HNa70aTzQAif2x2MYvZUtUodgSDQN9wSOJwRASQ8oNr0gMVnj3X3WIcUhFZk/SzL19BR
kDcyY+ofxu5XYdKsPDQFFY3tgFplnqsOL7YR6IPnWs2mEN0yUx1PbYlQScvM/RDXVzXCMEaKXQ1j
P25gzidG9dPG78knOP41j8SwEi50a06iP5Vvf2XKyLdDSuCpc1R815f6Y+02ezpEG8/qgmurBzcz
0u59LEWEoyFJWVPFEW+g0q/DbcWMQxKcja9linWlcWNsx/0pKoLzbOAEFPXyETUzr1ZYbIuSQFaQ
aIdcPPlzvpl7xR+Ml3ic0vtUR77M4/bGPOypA760QrZ9zzVhepnSj21P9sutmNMHunb2qbTxNcpa
dFmtJeEHojbJjoGIvla72m9fiiZAjw3kpnTjbIP1dG0Js1nnGcookXYcE5twqN1fmi6e5YwiJeMg
WaqI5h2C6t7vM1KJ3Du0CPOLon0J+DhZvwCzoYJlvMkVh1/aqKhJdtezOFT+KTWaVVtXP2lLExuf
R3m5Mt3clBZHqEriGEC8AD2a2ltpNFdzbI095nkCHTFni0Kq4xA2//6rOqhnTEtQtl1f0458ULgR
ctfxMO7I4/eXLKTBdCKRdxQTNHsazPid1sV5JUw+6g1r5rELqCEFT93gSxDVMeiMewQZe1tQpHgs
c518CmwW7IxQtaxv/FYQ4BBulzTSlFPoDVjXjVaoMFw2YmOP2xHe2oL2Lud+P2TZtPtG0ZoLL/37
V0PLocaZDik+aEZ34aErbpnBxHFDH8IdFFWuIt9/+zfdtrSIAuaFC6DQ4cb+/fd+fzPfv0ISJxS1
fC9//DtOoQR8S7FvljbRPiN5PrgKZl49O2uByX6FDI0Lk06af/sS5lxbmay8mgtnaVwAsWFG3mD9
/UvlABtZVYs9xIkAw0Yt+08u7FMV6fxGY9l3EGNiuqj5AdsIFn5Y0s2Goc9aGwup6/tLx6dmw8D+
449/JWyHVoO83FUUBAIs+M//tpwAwP/xj7BtDW9qWdr/+I2B0LVnLvz6omR5C+BwcZUsjn98cesl
T/79zwtDuKrJN8ckNdmxaUTIRKftVKdBugtar6VG0sOp+6hSPzsXhErmXmM3HRCwweveZSqHeInR
NNX7mXwzxha9JxxcU2iadrRdh8mhIFzVZV2zLnIuK7Gr0RaTJdqOneCW5Wz8w9TpD6mPGa/kjBSz
l0LFxcLLOSc6qTiYsR8g8kqR+Juwl1+z0Np9mfcH7gT2qZuiXd06dNagSmnjowjIBmWcblEhsdNb
ztPAx9AzNFTFKcqeJ5LUO2ta+G6xcRdb5s9IsLEAQei3yeL69tPypGHSKA0Vblijj1MwLptAgOVO
DIKUeXfFWt0AmAw3RgE4oIR7MztL2d1oxvsWaWhdquA4U3O0ZpkD34I9DxkG13CW6PtcnzrKQfsf
lZY962MjNvQ7Lty7bshu3BPNdWhTGZX6HdelWgF1kSbzoJ0Wd3wpOMSJ4JO7b3otNSPaSj91Gdqs
u9wavDovf1WiuDT6fWCJfWVyVTHp8FTonpn9khhL41htfmWafKy5VKdVeUeiPT2YExRCDXeglcZn
0xTPSYVDx7ZJVjsHaXU1w5PIBj84PjWTOsbJUy+g1gXmcPE768Gty8Pgxvewkr2yKl4Q47nvg6ng
Kpk/TxYr7gzDrO/69zBzr8tfWzq4FlqsPUqWOpDz+BdVS6seBZ9B3PTmk4XJfCJymp492pZ6tTQm
OD2iLK10b3nHykq65tdQm28tPyGGBwLLsInNTjQ/wgkNuxCPdXsquoiMbWAsMbvmdfnpwDa5zjmR
ct65c/uh+oDqYA7nBblgpN3jwHmi7e/jwOHmRrRIt59K6AaQd1CTyjTf+aX+XLXjrhczt8So+9UM
Lccr7rko4OyV4lDqlnbXtGQhRn9j6xmh1hSWbBVRglRvWBvZ5ausphIz+0qw+DExIZ+LaTmOinod
BjW7JVmGCbzGygQnVAr3J57s+a4p0aAMjK9rIBPtRZskzU0DpctFa3O7D2sUh51NLHDlaMqmvtjp
SfBHkk4RjtAYwECB2PdpkeebrG47Aqn8CDmTveWlY1BkfpAw2fSm9n6fEeLyBIHzlersN01SstTK
R6OLd0wprTMwh1Xct9qaAgMgtgaCr1+da4LOcKfgeuLO2db4rYHENWcsz6+kqz9YK01qPc0ffVE7
3GX5masaD1k//UzqqVxp6SYQdbBrBxqpgHA8SStBQJgkBxvzEuQlxexDReQNXRgLp32iM6HfS1Xo
x7SNP6fcYRbS3CLZ/A5fSVvNNO1NGY6sAOo3Lqg5JdgSeDrvomdip8tD832mc3VVuM66stzT7FYP
fmf+GoiFYF5Hcy0I/JYtJjiLXyy/FUWqgsoJkLbRIRdYLzLiQwrumo9j8VIr4+JO/bAFNAW2ih76
tHrhkuWumfc7C7FnyfPVlEr7wbpJuFJmmf3ERB2aXoD46w6Km5upoTZWGzNOiMaCykncKPKqH3o3
V9hUyKPGEW+JU9/ZqnjVNfvewgnoISPE4fza9NVBEMcDObONWsnfLByqIKKOBJ1t7HsZPsWhXW0d
WS/HVIZ3jmbtgmDibAzLgNd1Obtz23LFbmokwoigZ9DZo2a/aaEZ4IhjMweWa5xqGmepeAfNSRUp
tkzPL52HypWfjmJyw2OTm92XKOZbWV2VKDYTaM/VCL4Q1an7gjnCILjyscgRhwsxiEYuaeXgYFra
cSReuAo765YA4tCm+IOY896VxZZvjUA4JV28Vvp18lFiOCxgN53G57AoCcUn2kOWpKey/9SIs6yc
vj3Mtn6YKpIxsibHZxkMD+Frm9DJZuhRMLwdaILK9fD07xM53aNT3aSSVzNtb3mnrfJc0olkXr7/
3qkl76rDy+C2l25rVTyEEBFWAleCMXPktvSIp1Pis+eAxIkombadlT6rcHSZugYNboLpS1sc5I4I
2XmWOyIQbLaXakN8r1F8lnpdQZWv87Ob+w8E+j1zIvacWR8uOu4KLN7PknWLLOCxqavnuIp3TR3e
2Ysr0+2PUciqOLpXBzXJbBGKgjZkBbPIoaTTUZvUe+s4vzvpp15g6GN29pTjfWji2NNzRVJmiQTW
+p7FFVZ+jcI66nsw8e/IuFwWwfq0TrvLWWi1vPqIg+wBM8WlBs6Ylta8b3s/9fpMzRvOIKeQhnUi
hU+2br2WBa9Zxg/A2fJAeVsKvUq9T0v/7ITyXmKlKBnDrDTkU87k1N7AVbXlhnEgaE4kY2KezzHg
0z560O32px5wxhEJXSHNLuVzwka7S9v+orMZGCEjG2s6lAUysTGjSzqlka0rg2n7Ys6LJ2ZiZSx2
tT4jMRfi7ETE6XTrjYzQMr3y7wq/9XLcCZ2aUm6JzFJ0Uo9V+SPu+tcmaXVAJtHFJB9Etja6DW3+
y3FQkBKre3PSatO0zWc1We9Zlb/kKceCLnquZP+DCkpiT/l446yRb7k/KjaAaCRvknyErbl1mU6Q
m2fQkNefNu+njz+YD4NajQRZnNRI9s70GMRae4shKxHzE3pFpqwczUvqG9RgVmCWubfNa5uPUmF6
keIdLTtijPkQ8STYdcWcsnxD0PcwJi21eS1zSSP5aCscAT4bBWMxkxRmddazhczCC4OdIMbRTH6C
VPmPRpNbnSxqDr1vZTnslFhI7lBer7amhysVHuLR+hj6xOKlfnImfHIxplWDZL1GEzH7Zf5z+Xz7
RVCtmxZ3/ZhhdxXtDK1CPlm6Ap7Xs/pIpnCDOZ1sxaTNqSWIWaEmltJuHwDpvTRdwgVUaD+Lij/F
1l5yVk29qQhxZpxb7Np6xRqwt3JZbyhsnQ4hkvH3cV+1v4REn2oDDdy5Zixb8yXvfQ4qFUsmdnJg
sj81i++i0YzPhmLwWYPDs8BR4qVKppdrUdsutg7jkPD/7bVjZUTPici7bVAkNherq57E0V3HpMTM
lrHZzESmYEBa+E9uJN/0kLlA4I/nKfFfWr2/k42TbEDgAKYlehfn5ddU5SwZYr7l8bxTEXzIJkvu
Cq5DqAqMQlogw8qMcTWpD7OJ5lWibE+NMdHJBmRwMu5zslAWE/41RR2AxZFByFKaw67Q7NdqjoYD
SQNUOqh0axW9VmTwOw6RO9/BR+yK5MYRCI/CpN4w3uzruXbXHLdqEGzf6TJm3B0ORD2vNjBNJsTV
vqtGlgz5PiJXbOaCdYU319rmWvhQVUG1MfzCXw3xVhbBpQibNzHHxmYYzRlyz0Y2rokSqkjZEyXg
1SciFCxNQSgGiokrw6C7suFWUTT2veH39M444zOPQs1mchX2MByw/dw0FT8POqg+7DvBOsrZyCq/
3cTjUHjYwyqPwxoW3pyfnCXqkOMdIrFKZ2eT8lHhs7KaqoRDniLZNEm32w5xXu3L4EBtdrSivvWo
Vybj+YFxqdFauEYTeXVJ728LOzqn6FY7Zs5EUI3kwS7NzzJI4pNuH9zkvuaSfesM6snDwDwwMmv1
mbekpddmZMPKYsqVbdKuZOcBc5a6vZrLGK8Ual7ZZZwjQ5pg3PG5RRYaRP5AiOJU9ULCe6lf2qbI
PNN+c8ufsqVRRWtAMJArfcii+SE3kelqZpZTEwwPdK04RXA3o4koDVmsQL2XXTps01n7vZ5nRkoR
jV/lPLrrQvQHomW/CzeTXupPO1iPz5b2nibyC/ryeshFfmfmOGfMPjrNRjBvXIgBHN/BWA75vZjT
F8vmsc5dQmCIbfHcEJJP8y05J7ntShAXTXvfG6PuWZNAHGzx3odGtEGPhq4Fl3s1k4Mjt5F74RIW
5F3jbBMfmo6Qe4iIOqU+eQJ3J0fLodtG7ZzxBXkGjVBqauu0/WcuGMtkpf84jOrNEOMLcsRzl4Px
wgtT77RMEuDu0KKnX0aNIpt2HGlqpjZBKqN11vngvDVYd1SAJg4pa2MIYNoXbCRa2lxjSZIqLOrc
U0mPpZ4EuYtWHzjxByyoleiyt4HmDRii703oUiRcM5cv/YoD1XBmIH6mXUd6OgzMG7NZZeZfMu+d
deIz9eg6qFUD189gzvbNrC5ORIYlm7FdT2zZezmLix1YHLSQOm1zGzbRrh9EQvbK+BzIwtFgQ+ok
iPfsfQHZteeOmP+aMTHmkzTLt6YWUuidXWObKBf9Mjc3F4+9+gXdz3NdJ1w4NZ9l24FiX/tlnZ1T
ol1se8zLsSyBYAXf4/vzydS7BQ/QNCB1rCPj7n0SyQ38GrT0Rt9z69PQ/TYDFzHYCLLInqOoW4WZ
Oa9KqzYhLc2jB9Hf7/LfK+iSZDAAOjuR/LQmQhSEeCV8QuMhtPT2AKyCpXmSb92nU4hwn1RMk5AY
O6o6V/aUIve0XLnychv6XGmT4dmxq3MoZLRzHIoM5nzy7OqZTGkFXXF+JBpC4xCfXw58abxpRWmR
iIOHRYpTbHDJ7EQLPybM94bZDmvmW49z4As+rBe4OpNn+BFucBEdetFfGs1mOj92EPvHLKboa5y8
2bJ3bt6TfLYngi00QtFeuwmRV7BTEiQv6m4djdaSRdgzzPE3xTT0e1vbi7LvblATGCDGPQ49Sr5X
Qbkx9fHXt/v4/43a/8SoDY96CTv876WyC8e66Oq/QqyX/+k/INbub7pru5YS0iZi8p8Gbdf+TSkg
1ZK8xH+xZhuGQZ5DEbUGu/sna7b8TceSjTPbMCiUpYb2/2TNJiCC9fpPYQmq15TAMm5T723ieFhs
5X9ODeDwiauuCsKj4Mrv4IErjbzdfbP1vxn1E/XlOzvBSr0A7L+/SIq6al2P9/qUlIfe+PVdp/j9
xSmmhoPlIvniDmKA1s73SZR5pAkgE7Sp3MdO8d7qjE7dIK+5o9ss2NmXbBi1kGE568sls4esMi0g
lxq4LP97fCI67gWjYOrcGRc/w8EMnqQ66TnrUU2PUE4adzMZy4Wlmx+pdIKFNs93XYcsLBPpHqg/
g1fhZANIQg8GNEuDNGwP0ArWFjEmlyTZyEEdF5TOqz6isU7D+l/ZO5PluJX16r7LP8cfaBJIYOBJ
9S07URTJCYIUKfQ9kGie3ivrXN/jG+Gww3NPKoqUVCyx0GTub++1Aepdqox/XIafXY01LqpCZAC8
HMjfXpcFzGMa4IcA2tY2prsNvG+qNnSppe3SdRSGtdpOBqVFfaQnttoMx9qmAazpU+NqGwmd9tis
ko4ayzxglqqiaW/Z4f0UxR8WkNXV0KbleqrNb8d+Djpr3gFotbedMWfMvuH2kAtAyvBhMlUC506u
qRm1+lmbBYND9r9b32aHWZ1r2iH2aZT+8VL5lEH5PfYM0BIl6Hd1JKDr6MFHFO4tfEKmh1kxgyEs
WGpa9qD2/rLt/CW+j8CEJFu2n5rzVp2bMqk33jyG1zEkeIavMdymjXyQBhvFsmfKQQ3cfWvAOsP1
lK5UxjuWC7+PLMyelzJlCsaa/0S2lL7Np9Qalo/O3k3N+E0JaHgsQrbOGKk349zmlGKa0Fyq/IdL
rVTtNygRJS6PpicEz6zbXJGumbaLDHt2AiltJT3yUWKMcCWN/MTEZPbL+IBKB0lWiuegaOmSpa1K
KP9atLVx5Fdzlk1lnSPX+caZOq4GALmb0eLjNVzjIVG8TSKeAHX2k8n/rs2Bbsi289iVSZbqmQI5
ibORMh6ITQuVphS4zMk2a63HZbEgi6V2/Iz6ti1nCjPsBh9gk2NEK/reuDfZb3lZFh3JjL9NA6ZT
x4RZl+uYuOVRNDVv7LFTG7JrMKaNvNqrZooR4wl954/4jJF6M8qyFkA74O5cPHgB7952T2Y64iV3
TIylkFUM21r3jtM+eVGKnswcMe45z3w4rUeobDPz/X49+OKL7WLxHnf0kuBWFwWWRuA3FtBpYbEk
lf5ztJRvVjlYmzBJxCFOQjj01VNUz8muEt0hcEoCHQYuS5x4UDrmPcmzYudCwNkXchP4I59ebEws
cRXe3Jh1vzHbOwtUkUrYUCd5fVfRDdE3AOXpejT2Y7VW7X5YIqZcTEtdb4f8TAyZED/5RU2ksWNz
30OHq6WNr7Mi/lWbDNW8DAwWicU6LxCaWZLaOD3dPMZDbyX3IDerLTdWbSEu5p891YN7CiOKteEf
7MKIfuA0DK6pj4Zt+nhtfMq6hoa5gbxUhXjgDj4g1QXqXNvupwmQSc+A917HZ3xJasVMmOcr+imD
Y5T8xCk9rIasjXdR0T1qI1BPtRcDsnGLEE6hVkllVD4YrJmokGUA/EBea7lXXfdqqPhXKjISLqKa
MaQ11bEN/V3Fa8BY+wTsBkzFw6THUtKOqM2KSg88cWB+RJAJ8FiERWIintLr1fXFn5hqmiGov0K8
E3c2xL/ViEucrD/5zXaS3prIDDqviYUqnBEnm7YXK12GNpTNmgBMuulrn2mOZIlqJAem33Incuu8
LN69k4Q1kCUqNrOh+ySrgzoXBN9JI16HJm2PdglhHUrRvTU7FEZPqJexbdZ7Z2Q6IES6YVrmbObE
O+KwICQ/zx+zmCFj4M5lX9cdTLTbLZj2qxM5Z6LyWI0t8NcJtIOGBs+dnxUnuwXFmSf2Q2sz6wgP
qTSrfQ3+ioUh8dU6mu8YO/XLi5xIF+OtQEFZ/K8Rw0iFP6ljOX7Bc/bQyKg54GD4alTyO6Wk9hwq
sCCVUapdPP+SfeZv25n+JNefeIKjSbjLR5sw5rdwqvJCsEVrcv+r2mbn3yb5eMjM8c88VdXWysR1
7IIZQdbc5OnEXL+kJL2c2ubIreXRFD+aqnK/5IicnL/2CEQ/xiRwYZ9y1xRg6Na5OX73uFqQAdQT
VC1/4wcT+qkTnDtGYmthme9JeyEaegVOx1CYYSdjwHYqkEtD62ThQ+5r9iF5GKFY4JlaBTW/pV6p
34X7Kyqi6IfJyhZbHVeV4m4OgJSay4yRMjBfnO5xcNp86zHpJLFD3d5ElcQq+LT8hcAT/QaRj7Iz
J84PsyqyOzuOuTA32aGvJ0lmQuMwo47Tr7G2yH3vxkwRhZOzZw2CMdyZxKLX5CmdbexNP6HOvCYC
b46H7G2NKLwcH7So2s62Mvu3nlTvevEiFvCWHNeosbuOwI50ppKT3+tWrrUQCok7RKykA8NoJa+O
tNOz6xlfjLoBD7p0erUpeoPwgcGA8GvukpmNPjGy5DrSkuyO1KlRUIGbHeN5VPKxSvpdh1JjT/Bg
bjwaKLysUydXLOlWKqg2GH4JCbPYyBtNq+ogDXGvvXebmLbKluERfO4TijBpWWfcTBHdcKDmULjc
7tC0ETMdsME7hhkvxMNfHbqryrkrt6bDuGjS08wqc37TDbXxWvfO6GqgOXa2L/GnrW2P63ldyiOj
2yfyqA8jh9Ga7bbZdpzGSWf8xpfkiNF4Dsz0PnIUHgu228xx837pT8wXZnzePledeXnNak5eYcO0
jKIUSbbsXrnruLsSrv5mIr20ki7OKoRTgz0UKAXHArlr+og5TEk7Ijih7MqT0WIvNSvrVPZoCpgu
u53yNPWsew8XALHtLJNT61rfSc86A0/HITUQsl0Z7Rr4M+C/fJMRdrFs3aLClePjgpLCsh4scwEh
7uY/J4uoFOE7OqlsM7wDYbOw1fQRxeSSXTLg6tg/QkqWXw3LeeVdzuuOYlu2V0b0gkkWLFewF5F0
9gMFqV7LFqzGSLrNCjc9cXpp5ghdTbRuHFGSwrXL3RoKDKy00XcuQk9i/CzhLlhHJA2TjBUpe+7H
Cq+Gi2mVqCYu18KiCd6KWId6kEWBqXWWe+iUNhW51h2jd/tsTijmoyu+Wj+oDh6838VlxTLg+PIl
I+eR1MnsmRnV48XJUIW/LsbBYkTMNhfj0AZLYr/1A79kaXZgbxifAwcJtxiYDLaG/R1lIJwKy3sX
ILE2U0u1Xpkh+0VkjUrlrtJRzLuaXgTuOfFmAprP7InMTcLvc67QXCJ96cxxKBpmd+/U4n2yOVYS
0Z4RQ6nzztz30oeHP8tOPUMvMTf2wO3x9mUDnmelUs7GHlbHAajTQzqwOJ1d99hzcmyGdGDun1c/
zFaUu0ImhCpNff3OmcrVGOb2krENV8HqqSFH1mOu3WVKNS9F1J0mryYs0/SMg0VHfYlZXtOeBbvr
xh3G8U3TPBqYxDd5KWOGcouzStimMNZKz14pHyz2GPgGWlyLfORFypW7qJOQg7B6oRfWuy4hCn+x
/KoNHfSzDHGmtTKioc/vqoM/2iO8L9cA5pTtuxBcbwCFnpqK7HNKFyohsdeSixqLTR7YZ2H1JBam
+j6IFYxEraR5uEmcIYd9NDRXL0F67RpiCF6zzTpnT+KX/YcEeGx73S9I3ayq6fGZA6ocWrP6geEg
3FqxAxUVbGdvVd5lzJZJ+2X2QvLi4NVs336a7OGtS4KjHcu3uWIIY2YxsEs98a7sCEcpl9HJAvge
pM4OHycTyCTmnV5bYwEXYvEf8XGeutHCYdZ12yV6h7s4n2gMS0N2MGwcXltfMISyua3avdpzafyd
tIV4zK3i3BbwPFgvHR0Uy3Vbl96JKO4hOsXw7fdxpH670vevgGiHdchoIKWA4YeRqi9sFpiG3aQH
w/6kYPe+xK5X0GH31RmTuSODgxd0Sc8Ats72fKJSj9Hs8Bbg5YI6cG8uQXKlEgU8LyZo1q4l0ywU
tWZ5VXxqH3MK03PKyj/R1kzVlc8cUca0AOA1gBp7yTkdI67byrZ3Ofh/lP8d6BUOJfcoTXob89aO
jq2XIGsxReQDBycU+b9tD/bTaNiQLDyujI3qfpJySQ9uvYksTtK4bIONPXMcYTmX8XApI4OZbrNw
H5D+sRIW8qrfPRkm1U9YwMVHkbrbKqUEPDXKLztN1p6yOLVrkspuXoL5KziT2QOTFMuASk0UqST3
bW/nz4QsuEDr0uvaMtqTM6mcBEdIj4DjbtvSZK3M72WN0Zq5M5wR8JxWtc/k2gXic1970AASApNs
96O9adLaQljh0BXcVueqv5/G5c2pi4fJtIeLgvS8S1DIyMKKNSYDvbDqyjW1J5yO1gKvBRB23M2P
tnLGNbx4zOq6z5nN/SRsb9e6MxQ/qY6Tqr0dGJJpPxQREwHP/kVPFG7JEHHfyGlnDKzfne/nnKfF
Hxzsuxif/9VS6h7nacYqU4+EKEg5qlA9B5nlnVvB2DjONKbMkTQWd/2ltEcWY0WTQ20JWVriOySz
8Q2v09tCpNyCMgccyy87dTAmZL5lbuYaBSAo6+baUOw5jS0D/yjZBlwHdkytnJ1lKuvqM87uwUOp
BnM1aJX1lEuxDQT+9i751XotBcQGCQb8gz/iHlB+p+QJFA+jJSlZ62BtJZPdMWSgBKG21HeXWD+7
KRJHSsydNjqboUhYzLGFMbcRs6l4kysuJnUwuPvBzp7ELM42Xkvi2x014kZC01DIsMaaSvz5WXdi
HAiyLjO1RZU8q0GUjIw5bj63/GlXCR4rXq5g5sy9nZN/ghWDim3bboriQE4KGhAxXM42E/wrSORa
3GEjpr8wPHizJDjN4q2RNyYn/4WS0PCqbsxfHvpAjNIfqrmGHd/eGz6Nrpm7Bc4K7tMaHm7mu5sN
j+uULFa3r5ehomfwn7a8GqrsgIfc9zoyNcZj01Zw4Qh3n24PjUteptIPty+5eFvY8scc/2Zun2r9
EOej4HbUxncerus9GUWAx3nwQElDeLz9tE47AW8PNbC8k5Lrv9+Eia915eb0kk8yXPgzHm7P/qsv
uxF/Qml0R6nfoFm45qmTH5VJS+bti9u3J5vJbKbab7O1AKSBAV0x6WLhpN/s7RlDlfucZf5umEKd
RdN/akDn4rCPjtgf7FMRDf+wLTppicPQtrK1GLCHev2gNCZJptSTPvQ9pTmyt+kIN8webmi5bbjw
nCr9cHsWoM/99azlY7r9jZ4FgL3Fj5tsvBFwIqvZ/oRm0p+cjmidMqtxAwIGZveiiX6O/nfTRG+7
tvqDvaUJTxG1Kxt1WkhZ/vVAsABC5N/fJOvPWrPBFcZe98Fos/EUmlKxjORZoB/+/l7Jav1QQtcE
BTGees/6x0NuKJpM/OR58rTcJq2nqMFZh/pHW2w8WszPaOe0p7Y+/f1g5ZTSs8immT7ALe2bWDTG
yqOfmk7PoDey+jBr32quezEla3QOaACXoqX4vSwA6rLwgh+rvyQVQRx5wJIptEKYFhhpM87Eo+W9
QQsa6VqNyj2OrMvkVONJ6Yfb9/0qA4ybJYrqE5+wd9WXegU8D+rEaEUR0aZ2NjCynr6W4s1KryOA
gFM2uXl3qJOUDlrpp+Arx2XdRXV/+vshp7jrhKeFzuWpfLx9n5+fnrAkpeYymhQQ4iqFG9X95epF
rXPo17TqfVTJk0P3IRT4GJh/51Fs/M+HUv/QTvTY9G/ffHD0K1hQ806JfsFGv4thzk3W0Ppr4qbY
zXLJ2LitnjEgsFYVAR5puPsRXpdeMlV1TLZJZYkr3I8mEAz9SwA2GuMWLcixJd7VpFujsxFdZPF+
kxDDnJY6xzHD1E2c12/xjRihhntnPa5mI2MuWQEhUW745svqMYrbvTKVuxtS60fjBL/mohyxW5OW
SON91QAYn9XEVrrpr3EPoaDwvK/U+EHTZLOddI2s5/ovsxtdnFTku4HVOsT/MdgV81eRTDkTx2lL
vzHDdBtTuiHgiJMDP9BjQBUEm4ZDKkJ74/knwy7SbeXkL5EPw0xotgR9Ev0QaMokQS3R5j+q2nfg
a/d/WNINx8FlVWpkL0mGjZY+ZEpv9yqfXUAMHIKelsuZDKzolVC7wJfDfVrxsr7h4z+NaPKa8DgW
zZjt0rb0VkAAVmYPDgJHW4/LB6g2+wkPsl5qG2/C5LioZmzlvVeunXAKN8y5nZUXeB9G/tLh7dm4
rWesgpwNl42fa/AyY1eN8tgFKbiktMVFlLfeVZbtMUvVC0Ovq2qr+dRUbM9gwlOPi0XjoRsAvhrO
zwbGfjWwWC5G41dFV4BBbmUPdoldZqn2FjV6JJOoH3Hhv7wp6jdX1IPu8lNRtr8SNx9OaPdoG4Z9
lJb1NjjcVSU+kW1VTvYxGl/SfmyfUbIwj4yAmoCZB/mot5354xSRlqJcc+dK7m8NNbxbaQ2vyvVZ
7jUIUL33wcAm//TU8AajF3+ojD97Au2Mxo0AqhwfhhHhGDDG8pNfOKSMFJuOBK2ruQ5OtY+U/QUg
+EdCtFVXkkQRIb1QzptpQPcMLHffBwggyBKryZtwNGMeywrhcwVnzDyklS649+7L8RCalFK5KjT3
TiXpuhRkrnH8A2qdom9gEu7KYUHObEGra+pxaWD9WliklmZgZ2fWUF6q/DKLtNk4XfCTHQJGB7qz
xp41QtK9oxW8jxPJx8gFY4zRh82Sw60kTqoHxsgJKgdjXIfwqT3HP1ULIa2Dlw/9kyRNV8bnwnpo
nxab/3jGWJsl+Nvi+P3Oq2eLDalCCNXWi2rEZZylW6K7w7q9cmpxdLniDk/7gFvTfRO0fR7K4akq
SANNzvRiWjhIItW/k7fMdfYAroXkMOvSGOUiZeFTGZBqyjfakwlb6Fx9ROCJEDiyDTvGzk+PLVyc
VQm3gSphPYQqwmeAL9C8qQvaWTroarnxlZNrpUcZOei7LYGEfI2Z7Qi+qIYzqg3LBUFm8VBDXd84
NLNqaYvhue3gCPE/dGvFJaSdme25e1/bAGHcNKTvA6lvhswP7vB9Fr5xCmu3hu6zwlkOPzLOrUcr
NBmvZ+8I23hNowp3R31kYh6dubZCVe73LOK2hKa8rTGxtYupzdjEQFQH7r17F0au7vF4xmeII7/9
orkqWYUx3YlqgsfL3YvmJsfb+bnx2xUFIStl/mlHKu2XyXqpkpH2bVsXiIri2Rux4dEkiVIQZsNW
isDbFeEEs0WhP0NF55qluyMQuldeXNT3k0FbwnyqY+/nmPX2A8gLDHAVR15YN+6xIlOzzgzvo+yq
n+VEolL21LE1cK0jvzk0rijXZeZSMz6XhwGcxQq3S7qlwmfrRNxOCa6/+UOssHHMF9vBw9zDxkgT
Nje2g0GTKKPH5vIuzl9clbj4PJsXXEXhyXAo4MA/hD6bLC+j8qtNH1I9BFHl2NreXTU7SLT2rnba
+ZBrjnASvGR10uoiXHtvEQRGDyn285xcVRbBnWb5KXL8GfH8GRndsk/pjMDC7D2z8PxlxjhIU2Pa
y4D7fxW3EKXw3MP3uSYJHB4z+DWEdIa7fU6x1TS+xGGNmixP5uiwGakDi0yf/EGd53aZzb2wZwDg
zGPY8Lk1W2Uidbn61TA50EWWwDjVR1KNNvta64l2BrBINgSSJmxxmEXjRZnDfVfk34iBArNarJmn
SujSwRAdt6vC5Jjq793+4PaQaCRskfvlKY3yF3RNaCoLq5TbQ9OwOB246PrEWjFY0EuTeOJunAkT
B+0TmJZxDzq8bcZTrgDJexVrhtsDFaLDX8/msCfDjLGHLpTQ2tQTpTfBKqltRiuDoc4z8eu9z2DC
hzQ/JGa0TdAkGdOR92H82axCRn6RqJaTFN10yMPsWuTceIKgvo8nbuNBavkk9sd2OpErO2amObPC
p+Z8winP5bW2oTmxfuUm2bFCYRHrSbrG06463r7fQMrcF2PLpt5/hItQwQxjPJlkT2PY43l0iuDk
0Dt18oiN9G5yqm8xnQKrVsAo6yh9FkIejAVuqu64LY0KD5pp1nhL8+LsLH5+XqyhOItoRBFhexXN
iU5JEh2lYYQyqMDTbE0b856IWHZ6+uH27PYwpjlbqttT2Maky3cqNrNziQP8PGX02uap9V3rzNHs
c27nggXcTOhoi1r2FZnUK/aGR1l6RQPj7Uu2ejiKydS084j+oT8yGSb/+LSkWojLpO2lmWSz8SkF
WC9tSihIYsHMwwQ8P5u/daJ/lJhKtHNyAQvCKUTYR7NIjL0jvOKQhi5cM5aBfz/gFWOZaidIuben
tz+ZCYmHNvsF3NXFOe6hAasyuSPL/pbpY3I2p2bBy95eSYPI3X/6Xu91V0V9IicqOz9v6aPdBJBr
1Ee3pf/p7Rnz6P44lC9jSrSdK6dzIvHPmZCtjFuOLUjowNMPlt4iLIvI8lWMCxjMEdqM3kUENfuJ
27Pbg5vizLXGipbbsUvOtjL2aYlOTfEQaRL0vJPRgX7rolMSEIbwnElCe2qwm3PQqZOgp3Jly5Zj
TC/1bw8yGYKdTbElNXHEwBP/u5pRSbmtHyWj+cGJWYazhCsTjh0CZrTkRZ1k24IbMAEicmJgl9A0
1/VEimop4QnMHp5z6gT+fgjI+R+siC1sGeO85vdabClu+EP6uz4ZacxWRj8E/3zmNNi7HckxSrO5
D6xluMuc8D/cIlRwYgSsD5uZgjJzPWJ7OfQemXC9RyRpwtnmOuxnInTc2wcR6dLRfJlxc3StBGfE
+Brlox8Z4rMkrysodtjfgQODWu4ZASFQFpOxX3QIL9IEA873w18k56iu1H6YBXVYZPGw9z2FQUAw
VX/05AxJu42uvuR1XSh2oTM+9v7COEcOrNVBeDqu6HmzShx8mwaA20bIoH9PZdVrpxOEMIKxumh6
i6B9ZJ1SVXDSN/hTo//09qWgem0PFP7Y602e4m8QJTCpbFsEF0pH7wVJ/SfcOQZ2IB11uuDr1NpX
iMLO8OnZM2SUtNvZehcqXb8+0RNIh9zt6ylSaJ5twu9CVcMZrlNyrJEVbhac6Ra1vD2t9PHZdk57
YHoAjpk3FzevFES0x9s7Bc3Khsix+6vs+AgVXauMUW7HM065pQl2ET+kMmfaOL3D7SXnIeFQuj29
PZgZrH79sxlVNZSC8GB3E2/076+V0lFZsTwaQ/aOv3XvEered0ob/G19dHGEWMs6Xmj7mvTFRX+v
FdhzJVOIze1/LORA4ub2e0iN7nWhV2uTThRY6l9PfCE/7hCLHcisgnCpRkqe/zoZ9QeF/w/n99ww
p9Pb8rbwP0O46bmWR7pmjvaellL0V+GcfKmpUFu5hBWElalcizjs1hYZtNPtrd7Ol9uXtwfCRsTD
hnjYqADN/fbOp9lodg5orAA3ciRy3CV8uql0Y35vM/QIZ5dRGYxPeDiqoshOnsMpX9D6goL+yh3M
IFxd5LCnWzpNdSDvhzP4ziHIhjurtNg+RCGtzCQrJ7SWFYXEV5WYD6wgECO5ctl5n29aha81aSIK
jz3k68aKOQeNE6lC1Ota/a7RNck4FU9+bb+mvffm5f5dU1vBhh0lFImaAg7pupc8XZZ9nabczs3+
5NbVuZP1mzs4zDtcE9MimYRC4sqZAdNhQ3+PAhteu7ILyJ7JuoxDJq4oi8oB3dQkAs7E2WnCK7g2
hu3uuCFKdJeO+XvV5VxnxZXIY7mio+E3cnz3pNAqVU5rwxTPJELNQ896DH4vUPC5BINj9BvpU87R
5t4Vmf7BT4lyy0dLhtO2FoSJJi+5n3SnTEJka+vPdF4RhVizSGWh0uMLb6vfnJGEKwwWZXYCJtE2
O3g5qd2u/Q77A9OC8jw3rkfkoDzC0Rw+K/OB6IH4HYdwK9mfcJevWKOqItr4o/kSCeM+QLjYplaW
Hb2x/2MFrOsbYGJTQ2S/q4xgdzsZEZ2HQ4oZfipbcz96/v52FQkw4S7r29MMQMqxmY/YEHAUzL11
b2HF3gVxGZwmguzH//N6sgXt5//J62n74G7/G6/n3fdn+9Fl/8Ljtf/6R//weuLpdAjlCVeTqE1X
6Ncbv7v+3/6fYZni/5tIBZ4jfUs6vo3d8j94vA7OTuJ2JHYDT2Di4o8wlf6F6v3fmDwtW/ID/8Xk
CXqX7gHhBJI9nMtb+1eTZ84uyJzDWF1KJfqJKw+bgGs5WsUp1On027O/H/7334tSXgVOF9H2//5l
WhEjBUV4acUGDh+UQ/3zq8ZDkrn9SyVwByoKsea6wNuUE4NCicm1JiMRZyiDp7oDtSYeXyq/so/l
MnI31oqOj7RTIPHwWvUq1apPifyDaw0pKK31pvRjGAwUIiQDl9yv42FsNGP0QEezGYL6OfTj11rr
TC2CEy2RP3sEKIBow4OrNalWq1O4k2a4jjB5Ea58BKxcK1mB1rSgu7inmt2G7bSoDVAkwFmYW4ue
FUovIl2HBxPT+xi1Wia0bjYgoNVaScMxgdUeca3QKluh9TZsILB4nS8LIa5AkCv5OQxc7GwntFpn
ItsFWr/LtJIXak2PrAHJgmTRlBAs+TPGUWpHIUXupFYEU60N9nX5YqcRqQd3OApD/RkFSM9oLH9k
TDnRCtAYQ602uqSXtfpIw9FLxAe1lf4p0/ok9BD/MGnN0jowmKxdA+8HGY5SK5sQzba02lLWO3+F
WvtUWgWFRIYlDWGUm/ZLEBUERjxqjlRLstD7whprrgX3lOuckIIfq/yhJbGxp14BfAY5WaRYhSS7
eJW7E6Led7J4JJhLThj1Vmgdt4xocG0HRdTgpvIi907Ivj7yr6N1YCdwfqukmYkRcRwkiMWA0Ulv
aP04917YXmNO08qy0BrzoNXmGNk5hRdvSPYspXUXtualyyEgpgLzRFYHCwaCdcbNe6K2rTGDD+Wh
DZZ1bO9YUqAEwA60zN+VUuUmdT9ILXa73CyI1Hmogm3WXHyVFxvWCT01NrDfhjzj06vqe6g73gaP
mcEhHTdbNtH3rHs9rKes75wC60bvsPkdcQuPfrWNvOqlrCTDGPYOu0GRL65zzKyFs+0aCCUNfBR7
cZ+mGZpLRK+FnUNxcVzW/c7UnuoGn6MnkWrmoYJGWYUNyraZbk07vivwEK6s3DjgEh/WvFV6nxv5
mbfFZ9zQsivAvyghn9I+/zZNY4ZOwA6KUk7PndkqiI9SsoWTXeJulT1fgtE9sl//ShXRd6d/FMqx
AZ5Wm4nN2qOVjdAL8vcszuAsTZ9Lrt5imrkOODMYEfblBw7llDggcWjH+enXECaHkc8KVhZTwv5s
BJ+TVf/Q19cV9/eAD01A/SUn24zToR+QDUJbIcQKc19OYX3uw+SPlxVPXB63i0alVmyaSSRR6u7h
mRpjqItktwbn2S7r5zYrwwM28nWmF/l/PYA5XRXiV1LMwybFZ5i23mPWG8EmDYnUuR2iizX4FB3Y
SEFG8kD4Zz8yMcDVbJ4XvHLoswKkF+eETCegbaUPdW+4pk723BfD75SzSxgLZZJ8YtaTUQ1sGAoy
NJY4NwZ+0eSXu7BcWXp64tOGQebc5ee8gGGUAE2yh53rjBit0nG+pHpBzRVliZS40s9yNyUhh4bd
HAawflE/PTR5lLCm7ORBFpgyZfZzNsidR7ImJRq410j6n6zwxkvrHiY/IwAQdpIlqv9UJX6+i3JI
cGMjt+6wAMRwqFom8EoQkul+5s9bw8UDIRZm/PC0yvuwcckHbGqTlkTPTt8EYdaihm4cYQBkeEzC
sZ/ddSxInxU+ihAOdMK633XhHlDbx303SYpNhXivIax1wxXLVtoQE2K5V29q2Ks0W7sPEEgGixQ+
hGs6w8YBpE/mFndOmzxZ3rBuYB+u/aElC7AYn4CQcDnUlr22BW05iBhMBBWNLbUfPJThJlRGdMqB
SwAyILIpxbSyAC1sY5yUGIvRiqg6t5e43zgDjS8zNnR9ak0L3Zu5683bLP2yNW7VFad2IeGNsRv5
tzK+m1G9ckHiuxSVBYN1qeLqCxzSPTeDSxshCoCrYtIl8sfAxE0VVZcgnYEMjn8SmyR5WbTfMWrr
qg9HbpX9nzkEJdJlBPr7rj4o/MoVwbtd7/V/0qmn5Nz3N70vBaC2+rV0rW0mUQLx8Q70zFsc5Wk+
bY3Q/wOPkjrdmMLjTEXHrleHtMAJZSCXWwGhoyF3701peNCX3WI9T3F1jQXBssl+auf50kfsbmI1
lxcV7tgCd8RGc7AHghF25qh9X2KESJP5wYcG0pjkD8MUSL4LNNpdPHs3h6jRHsKqzhn0cHk6ciV+
CLkqc5lN9JNkSPcdJGWHZGywdsDebi7iHLBJ3pb+9NZD69qH4CtC8m9i4LUjOfwB/CVXSH+XCvf1
ZemSx7l48e0Ie0D+IMXSrKWZR1DlvD9ujk3VdxgQE93ahNTdr3tXPvGS+2bIuOiNJsNBnUWx7IjW
gsa4qCE+Q1qD28z04iBYu2Om2vOXE+AeDa2m/dNY67EWCDtVUydY5EEObi7sVs2AwpdU6m6Ygw7S
jPXdqACDiF0jndSvRUNyDEfpn4B4Xzeazb5nSQeqAPBu0EcHbOIzY0I1nme6lcwWIIVoVcvqgkSh
RWdB1sEs9Btaxj0ubFGRnJOI6UiSgXh2k62tJ5lOph5YR+KWneIET0vM5pHL8bZLxkPvTx/ItBNk
6462eGf8jk6GVclDV1J0UC3Gm52myX7q5HBmrYARF4orN/uA0AbJuE0ziWpNL+enleslnt8fQgIi
F8MszlXn38+9Pa4XdNTNEJn45wxrMxQi2AgqrmcGngeHssy5N/t1x4dFpKQjuiDqjTmnjPgcJHl+
fylCTPM9DFwwKF3ywQETe+ZaRvPjbMV3jQ7NqIYgsoCluu9lUV2BIKwsq5RMK00OIMRidqrFt6Qo
64KgxbXoYI7JV8kn2Sz2zPqqGI+SHS2QM+AvgFvnyyhbZ+e72BNdw+Y0Muzt3Mwu/GPurHUE+y6F
ApfzcwPEnzUOXoolaFBFHyzzDZB7UraT+Ui4HphnE/e7FovYXqXxU1m32cU1ansH/JalrDdcOQZY
g+RHiATZtomovIN79CW77GtJzU+Esx9hPFHlKiatyAzvTbz423nw3RORoh5Vz463pD1+GlgEDl5Z
YOgLnedgwQ9ZVTi7axoFQ/UlJrgbfaxbJQEnqZyHdo5xH+Ju9JLqDKzjt91H7n2AAFkgfey92ngu
Cr9+ZGCahO7Rb7CjIYKVuwi2TlMl1Sa1uJFDd1Ybx6d8bHGi4dLJaeelZrNumBlu0LGMcz6jBQH3
vndLc8TOhUVoHmNcglihdsCs1fO/s3cmy41rWZb9lbSaIwx9M6gJCYA9KUqiuglMkkvo+x5fnwvw
eOH+PNOiKuc5gYGS3CWS4MU95+y9NqOuS15V5xgDE75LNd+KCbLIjPua6CESCJBeI0oKz1FOxxEY
LoyGWWujC2mHv1biw5uXLWxPdjaKju4RU73FohwWR5EMUvpg5ZdoxeWhjpTysJyBzbzgo5N2ME/Z
NhooIgaD5ngfaMraz/tn4PE4VeLxqGqtdg4MPtioFLdjNLa7ntsm2DNAQZHYCQ6b9POQxgpzgXnb
boAZo3IstjKBjkyNvROyp8GOukJzaVOuInX0ttwojlVtAEekR7Wtvek6Rp23HWLPWPWigdqomanB
5bSHbHefdAWiNLLldl5Uik+pqdxFkoqgEzVdLMP0leGlj1K56kas820xRKfSww/FQtJK+bHOJ/Fu
wD+twP47Mjl/beh1rkSVQL54yB9LAlkPaVE+aFaBRDAz8Mvc1xB87yYR2mc5pbBkstRzLCsnGg8p
OsISz3B7c0JxpAsPIsHeEONVz806/KuJKD03stOxc1tVXdqfeznLGW0ffY8hwmSyOV1EQenf5UJ/
fM2Mk8/QZ8exaIQILeW26LceIppfKiGm3XbKXHNbFNmwX6RCyLgBKPx63KU0NHUy7RWLpIRVl444
iTL/+6c0ZlHFLIc89UcGFfRr/VJ5DxsF1GemAk2CmFOhpSGAHjmfVe1/Pm7Kd5/4PEevIbRIsTBP
bLjXbkNypqrAYKgzf2M5hEppC6RAblt1CLoDC7kG4B58/5Ai5knmhn6qenRql1O6TiR6SPVzMDfQ
1Xmw8evQzy3/5eEoIItTtcpta4ZtrU9gjT43OZf/YzmILOwUIMbm15d+/oIKNLbUBYI9zP3z5X/D
WEn7fDn99UWLsNZcZrZGdD0shLkvz17LG9fLaWX5086XjunSyQqW3gFCEWbW8ymmM7rncTgQ/CNc
FkwfhYeAlqQe9M1A/yCehUZW6wF/DCDOFUoniQztGRkhD6LeWORF8OeJr5n7sYHES78chPkF049x
qQUyWil2jB6hkbS6eZfmt2o5G7CbS04ooJUY/J/qMGWe+iw6sUIE5Mgwy3hpWcExqdBzRvZT7POi
nfLtSCS7P0vaFk1YQINxH2fzSG55LM8qMPYn01YRlPXg54zbSq3aL2cklrVbzWjtVuqrfT0fljMS
EVSnkYfXbv5RT7SxVQY/ZVTLxRfOAqrQnEdl3ZCNaylK4vVytfnsdSRneeK8SfOFCKwnMkDnhPMz
ZshQ4v7SBmKO6DEHkaRv/Ji5znLQ5s47+vpy39ce2DOUacuXpsnIydRAZhhnN03omIEtfEbMYzn4
QeZIy8NMLQCmKC2WGrFxrbG5ls2MFozmKzPC6/LX6fx4DGCdx1Yqrdp5wGwtaaT1Ej/6r8PycBIg
YKAOs7Jjm1KGh3MhJk7tkSLOc5cLR6BkQAqcvgSBzuihmp/B8oSW5zLcE9MX70HmE45Jmuw8dpj7
9kgJi31ER3+jMzhYlI54WBGmhVZSbU01YimR7zW1lyChzVPhaB4SLxPhmA+KjcgUw+t8rS8HPtP/
PBv1OU701+Pl26QP8UWri3vHGqmR//XvcHGIk7M8blo5rV7++N8IqUl3tfg1FPNYpVS57n6eqiW2
JO4V7E3mL0Ydzfa0Clnnf/1kVzOQGebDcrb8YDdwH6Z7AzFnHv7KUesUiOi3yyMSVf85BbaU6qVs
mzlUk5+qUDtLjugDQuqnQrMLIQvB+3bySvnX3HiZIP/xUCe2wcJju+lNilREAX/994oCD5qUkzl3
ldd2eVl/DeCXr/XzN5az/+5HgnzSth0ZBkjJefrLbAiTkCc6gl/pW4OGJ2W2msKTYfEcJFT/4gIk
XVrvBpQvoJfzSKwc5VNoRPh5h7t8BK9vzqM8b1mcrHldMpdT2rglSWDcExpYMsu7uYwXfztdZpFo
DrdGGHQba1kkf04acytTtzHy1GUspuidCYZdRBbGUvLrz18ehssMbf7G8jAoytepbxVHntejZTj3
c07367HXIwwxwXT+fDrzc1rOMtbPoSPFgzZxZcsa4u7l68tBq8kJZ8aU2b0/UuGN9P7mVYUPUFBt
l1NM7ASiGmazThaV56wbjeaz5eHgV1Sg6TxubpJ3pLTdrpslqMuBQTck+uW0lwTMf0yf/34Rzg8X
IcNyTWr031ypV+9+u76XU5r7EIEZjayXh4USxJtEkg6//dxyZYuNdJY0QXF/u/iXn/n1O0qpEJF8
AyVfvhainaGCHuYRumr+8w9c/kmtF3hzB90A7y72kx3VAVPpRRaziGEWWcwfD5dvMJE31v87kfn/
msgoQCr+/USm/4/te0qOSVh9/R6TiJ9j/pd/xSSK/wCaYUq6Kv5O4DDkf/CxoimoybqiG5L520iG
QQ7UL1xnxjzQQYXwayRDsKKlGaalKIakAbtS/icjGk35+4AGpx5pWIpuqiZWSEZAf1A4VEEf/NI0
pq3l1xugOPTnAscMHeFWHpMtgqdJdktjjzgtL+32sXlXP/3H5kklij6zRwvtnztMlDbPTXFovQ1Z
biy2VDJaFSIxBp6dCnbGBuuGobzMiDm9TzZk87nZO+MWRXEgZqWeHdykH+UBA/CO4W+0+u09+W+y
daU/SCM/nyOxkpamsVLoFlCTv5FGPHmU5NSctuJkPIEDvg/aiYEOBUmvfrZV+y0IsxMpDl81GD7/
/per1vwK/sY5WX67yjtlaKpoiJryx2/PESiWka8Q7niz+oP4nd9XFxWz21vjYoRnjO6t2m/jQb3P
kZKR6bWOHwTXPFkPJvaOS1k46lUit/uIqOE9PU+7+Bojxz6HgFqvLVhsJzyP76ZKa3+lPRikbkV2
vh0+86fgqNyJm8L88jUdbaY1PcVf3Pn1O/W1tvGJMSygnaidmnQ1GStInytq9Vt66+o5TxjvCRB3
6JMwkKRijWOMzpQPheqYHvHN/hjoUmwbY2VCH4eFyRjMrh7KM6Jc6VBvzD2M87f8hhU0+IweeTru
8Jx9Txvhfgrd8IQjhwhFQGUoU7f9EV24I5pu9DVuU7u14QeAB4NK8i0fGLU0uHgiYYe/pf5AzwZx
ULDTDxrAg2oLu+qNGLIUm/3NxC4D7gFPSLDyH3NU8DcPBGN0He8mrOAnMHOV+Zhf4y9fXQ3UZKf8
UdtM9yaDlue0f8Q9jGeHl8M/ji/Zu+726ETpJ3+TLWacdB2f/z72HWp8nyrVdGeMFnNz3E8GdEXk
HS8dshoFTjx1keRk4lUV3ZFi4Fq99Qf9I7/zLk1+lh+o3Bnrdfk29NcBVvD7cCOc031/9vcE5Pp3
OozuNdFvyZpRffGe7EtzBWskuOa28h05AARaIjvoVK/6jybCo+MG3BtQYK+9FwxARX4XPjbByTwg
XcFESeo12CgnO0wb1Q0clYChCBftSnuVfninAoPVaXpBxmHZ6QVf1VtwkmEb8NLWhc3Eb0IirSFy
X0Ub4ziw3UTOdjCf5zR0/Dq5nXxVV/QRw5nQDPUiviJw0+79nYFB3kBthsZiTfCR9djxSmAVBedn
HJmGydvovd0hCb3I9yhKzJv/oZ/b+tAIq/DZu5lXWvlc2sW6a+wWAflOP6eXfic2TqocjWutOvjf
im320bsZbpBtuU1eLJv1xNpiDIlO1p31NJWrvN0YOPkc+Nt8OlbJV3dWeTUPcvSIj7G85Dv9Us9T
whVbk5QpRLzvX+T5TVNrm549mEeCNp3mXd+SVUp0jGMFa6g0wjp3rasGgn5FMBZUAKSn/Q6kIY3W
T9Cd8xPU3cwBGBmtfBiCDGT6TXQat16xVY1Vta7OpJ7RoT7FpOuorIH0KEf8eR3dg3Wr253Ptncl
/UhuxGhtldeYdJ+NvCJA6I7iR9+wudR20a15G+3tuA1uOEOY/FJU+xejAa660h699/qbILkWXM+p
63bjM/t2hzaVdQWei3RJ2IzVTgxXA0EWtDVX5kVpb9a1OzWvwR6mB8bce/FZtFPa/yvxXrqAQf/3
6yOsqb+vjqYka6ppoRWSuM1pfwT0yslkar3OKGgmu2e0WuXUeDbD2v73v+a/LMLzr9EsBAroEExZ
n28Rv0VUV7PRR/SkcqtJ/eP8K6xxIF1t+KL/ToM/BX4yldzi/0Xi+m/uOxgN/8vd1ZRAZpkoMVTD
VC2R2/jvvxaRuKoPxHVs6X8/K2MId3vIYMSwb11lOkBrSaux+CWuVzxFPlllkvnOnBudHlQjII86
sMXxMfe8bjsRXmwnTIDcVqO1GCqEQbYDvCahWiNOqF1JYWYViqHqwGU1yVqToBAgkl7FZX1uBpaM
ZAJtm6sH2A3RJZuU8qj2hPhB6cSK5XplXT/JRYtM3UCzj0jbWicZ0b+KOd03KXUuVzljx3ErKzgc
zfzGLKJ98LVaPllJhoOArmoaGwK1r1/srKY+MiYL6Z1zI/PE4pXUqR3t2sRPschon61P1CzIdHrN
pKIQ+SvkKTkODXbEWNoo4gQ2IptcPaa9ThN3I+geQsiqWhfWHITSw5+Qsu4uzHgKvO0Ny8Ecv1O7
ZSWBlxXTcm0G1rNckOcFW6uwpSr8bqsGDEhPpGaYiw+x7qmnsCuxjU7opvPZH5JrAiPWcYsR9KqT
yLoWxxRhKUMOLE0Kf6T5LT8GkseamgWDzSXnAWJsclvDsraShUndqGWKFlUEIikT+qdEonFqauPE
AB8Io9hz4zPUy1iBJdIF9aO3BnyqeDrmIabHJG/bdcjlxUard4xMnKGP7pQcVIbMX5Zp06Mmv/v8
vVjy0h9Vrno4uHXuZ7AWQZ+f4C+l6ybXNVcO9ac21CZHZXTfz07bRGeT0NXs0SoVcKWuP2gTfJUF
Ty2dRTPYCqN2Jw0/ykG7nwoBr78/PiNOfyoGyqtLKwapUw/1/RBkD5HnP8ph/SMycdxOXMCTCs5Y
gwjAOeRRqQ/NWb2Lg4nwBX+YJFsTMRHTc90Sbt1DTnOYs2HZUWVblVO04BFYqCryz0Gh3VApnwRB
xMJo8U6b8h6nubARElXYVjm6to62rBJjTara/ikjHFQ0gTQNhW+6Agm5XOqikDwOhfwDRxM666xi
4aPLKsYbIW7HFfUXJWar34mG6a/AjCdwPnkHRoSQCa9OMgGIZ5oLhr7tH2jiYG2e/TRkMOD0UZlE
ZGJrz++Z6AnukHxZie8aALCUQLP7jARkDD1QcLfqnb6k6VhMCFGM5OQwxIjW03atzUy2gTl2tQPx
Bz2DhrT0pnWAGyqgYmy8Mu0rCt6n4WHqCOUduptZ90dLCXamIboq4kaA8qsaqUTNFq0byBrHfaQf
FN9XNyFBmWOgEe9CfKLsmMZ806ha5YhVCZwWUm5CBiNQjjutUT0s3chzx0wC065nI5PWdlvHHjGI
mjS0B4j4aAB8b6PmPmFzcVStc41xhl9j+S1Y+WiGmrVtdrK/HbtuL7W1Cmtt8NZ0tR1M6uF+JEbP
qDEwLwd9lOV9Elbs2WSrCcjfMu+8Bv5UJmg1YxqGa0CXCqefbQSD2sd7Q3+PyFRFGDF/KTSfs46+
SD47DJavaIEV/zzr5E8+EdEBWx5TF58eLfGBneNX2EKDJmH5HKzE2wet/FX6uJdluQudu3BNeoN4
me5rxoDo4eHtbk27PuVXDKFwSw203ivvVb5NW/k1Kpzark7JaThJ7wkq7kONG8ayrbuJSUq9jl/H
Bz775XHAkP9N4LTD1DM9KmfzdZVfyZMSX8GPqZfgvT6q7nBqxZV3zj9wYtwh0NboDr7wHukv5qF+
CLaqHSKFNVjnL0axMVDMaGtSVlKVF2pWMoAzq+q1cRbvEHFJbE/nED7MOysSKGl4msZOupo2G3yR
4carBILEODIa459h9jPWTLe0D/PO/GHuyq+wew0mO45s4Cpqyz/svkvF0Z76Izp0wiAEC0sUu551
DKXnbG2Mp/yRjTwUv9XwRPbXRryEGwy1wOggW1hX5Tt5wwABDuJjeouwd23KOemJnTYjNbbNNrHB
zaHZSiWlitsd5GGfo3QgeVW01oDP6PpW2kaXDn1MDIM79ghAXHTOTAEVIIHqjmHfyKetOVjeWjxh
w2Et1QhBABhGBg0yJlpMM/18JTi9fqdBjuLpXUvWpkPq9E5ougHBBj0LAveTdQX0cM5RXsMx9Z+T
ZlPYGOLMM0ApA+/EDgde9SJDC5MQn+FGXdNQTbQ1nFrtIhO5s+Nwwn4InwbcBtk7Jr5Yu8dBtyJS
cBw3DZRkZSvzeujHoXWZOTPwRe49Qi1CIuaE15xXi93ll+atlepQfcCh5+0BCjY4YrzCgpBcLH1P
QCJViJ7d95AprFfhzBJmnTVtr78KTL23XBapsOMlhs6Q+g/GWf3REcIGxltcNQwVOsB1OOPZM5qP
xjkjWCI6m+FB/6E5wnV68i7UT/VrlVK13zePQ2XzuwGsrKeX7Ah78wc1GZQ59Utxw7N+St9JlBHJ
8nzubzDj4UxaZz42MB5nHg1TqXV+K9zqIaDUYmb9yidA+Ugp1iIbNUE7O9opN9flDZQk+Znn+Kax
VSUPUzrokWMVDvrq585Y+YzN+Pv3/L1ieyI4jc8kWyiBQMCVIa6QSq3x5RnlprxJwYqeIk+T/7rr
7nLpJc/XhJ6Z5hE+MtwOOrK8iAaF5Dmu1tpRKh3j4O1NKlCTuoZ3CiIg/HibNyizRe+pjZ+Ig0vJ
Pqb/1x6EDzVzwntfwhoIrWtTshE7W5eRsD7SgYbTsCMjA4W773LlQl0hyWlTHdrYHfbNHh6ab8/C
gR8jlvcX0TomRw8Bt7HSPYwKKzHbgdXDV0Y1twJ1khOb+sJ1xWCaDM7ZnpqvAPCyZrQfWLK20Njr
Y7DNBvCIdvySbBp9zWaAAqx3IErje71g1AQs2NuxQguW5BwUWCvBXPfElFIzkGdwLCnIM3s6WVw1
lKj0BZzkrRIoXAiEWAdXKnL0Z/Ej7CNc1o+mtW6fc3Y4w4Zw6h0ehRfJlTf6LdnQzHklE3zi9rFL
TqGr3DL6Co5xPJAVMD30qYPoC0bjHfzILUoZN9ohGlFPMcuYbxc2th7jx4y43qZnsBEv3Yu6Md94
DlcqXTPbBvtuQxyBD4/piJhxcizMnPZwAfYwVmuRKWLuimfvnggckJJUdWhYbMry5r6+CK/lQXtg
NNq8mFdUom/BDgI4jRS2CVdE+xaQRFbt7iEaXXPDtMfbWa71ITvpE7fQ5m6W2xwBF5z9c/UJumlE
znOKw7V1Ybimst26FR+trZ1m8cGjcg5v8cHfqqSlKYAsHfCS5GGO4jaJj0WzK8Q7/aqejIf8Cd0Z
G0wyEshh97jqtG31g9IAqdah2kkvTIWmCyXdmTsMrRBqxPAD4xN8FMt3Aj6s5DW0OOvWaWoX3p7X
HZHnC1EIaGVVp3qRFEdhPn8xz1pDvrZrCBum94GwHSSX98kLXJ5LHl9FWIbqTo7WFKkdHYXWzU60
VQDUR2Sdohn9UZcf7CosdF3NUb0Gj0wszZXkmld5Yz1Igc3YETKaTxAF81mMDg40wmoXyEjTVsMx
3IbsCKxzecZkLqrnUge9vTK/u8pGjqCs/OfpMz0vy5zq+Pv0je5Kz/T3DWkA2yLLGe/STb6Pr364
V6SPQEByc/X7U/iGu7rHxjhPGFHNHMyiZcd7YvFvR0ZxZLU9thJXuvCNBAczJ+yiO9YfC81fYj3G
++4B2tyn9IyIkoqgPyWvdCCUF+lCA6RTVtIl2U1ueZWAPZCOePXfuC+xGCjKu9W5yGIu+X2IcOmz
cf16nT6D2jEtWxfXFi9Av4q4lbE+IhbhPqxjiLwNxc032YWvY/Db3Ftyl5uKxGr3Gr01hBpeiHQd
r8OLB3Zqdrivm53CFRuRKlPZpEIDtHvzfVJ/kAk7xUd5y9+gBKtPRXgfwdQ9WIzst9GrxsYTldX7
gB6acUhozxSEfXSZFIC9TvcsbQtX3QC6wepGQ2QLxnRHedqeQkR/1aaU3fbL1GzQFSybOF2hvrWv
5oM4nb2HbIsG7rX9alCcswt4BCLAfFOpbD4o/pmsrBu+O+8uvyLzvC+OSBXjdxTz5bfitm8F/Y3v
cZ++y8o1JeKAom7iZe8OPZ5VNuEP3PPCq7Ue7zpxo4U7GB7O+Ka2dnljVUeuCVDGpzd2jg/VA2NU
7iLK1nwiPhG9hXWhofSuuOIXDyAZ9P4O3XtAi3XYeAhasAZKa++RcVp20O4LmiUBqd/X9Av8otk5
6ZdGdGN8naxDLLmCY8KiN84kHXR3nb7zuC2O4ptKuyVRP7pJpDiBbuq/TDrSgJgblOrkgNn46IUU
tsh+V2VPkG+LvIgtUImPG46igby0JvQ1Ary8Uk8jBfoL0AzvVCnfdfVZIcq44zlBjseU5+38L/Yw
GfwsXhQ4vMRHJOwS9kbjVJUDp6F4ZYjKG6d+ebyNGaw/yo9Vi/F9xXUcPHZHRFqf/RtS2NhfTx/l
F1UjQj+yvbxvSMKgElY9NfOeXrL27A/YmbkLrbF+76cTacvHdJOyu7R7XEhnHGOvVeFkKnEdrkSa
6QEtMLhKBzXRKLnqD3HHFhFkBKLag3rCS0/SLVwzxz8nr9ku2gQIZz8AdsJGCR5LBHjkzKy4U1zM
TXk2zYO4Gb66L/PMVSn46/RxOgWn7NN69C/NCTKv+mHtwqfq2HEVeKvyaRjdMfuWprsRFXOypvQa
o12Wr0LCKz4Nc1MwpsAkKq18kwtdACAQpsq6M30ZTcWIIhocDk2IUiMhjyo20Azx0PsQZYflGxIm
gS5tyAesx8ppEu62jG6lw3JYfm45W/6Z0aM0zcjiYlFupYM1hIiclm/nxlTg77tL/AblQxRca7g8
EC3IRjShcAWsM00JWNoUK9lBraFQVIHlTgtdwmiYspc314YGKDMY+GCnCCnTQgptzYivoRUckIPw
tyHFtAU1Fd1O4A6C79VaeVmpEuzKmFvu4pT+kcziQWgVagx2VIJBpMUoOrUxW1wqkWaUpdHn9AKf
iMzmVYr1wCnbun+QEB6HaZa4ULxZui023A2DLbv0YHcncvVA2Ktp5575LqMWZlsNWW5UbCMh3cyv
EtmWLaMiZKGiaS7Dt1HCIXgKQ1crVRU1viG5oU9GY6d4lYvYFKEBoic7L/PmvmR3ZCqwmq3IxInn
U6wNKuVa3R/Ulvt6EU80Usz+QBrpVfCwY3cAAk9BrbzqKr7aaZZZtHGwy+YkWQDC9yicAaDC3ebm
hGT+0EE6kKakYf/IDrnPvWsSem+qEtf7BvBFlw+UzxHrXz1pLo6JflbRyEa+i/0D9fVdU8D+kNWJ
lricxg6pjlQiI5uKtFFBvVi3IDUC5MatG3QmtC3/6BXDC3hoedf1AI3TRr/zovekrRDbWNKXWpDn
pXXm4HRjFG1EKFdzAyRq1eRVNSlWvHjOaTULyApTUyGYHu4nn/DKTHtJ25eauNn1IDavWQtaFDpk
GHmPpfYtCUVFBmry1AUJ91XCZOipWYRaGAepRrApCEA/xYy/AcGqg2SWWCUTVhywSaEht68ZyNIr
xeB7gn0jVVRDpp/YAfjmrUcvr2ynW2mQdNJikV2XgknvW4cEofv985xcw56T6hT1o2xhEx2wRa6q
yXJ0JKeqhI0/jKAF1YG8FQva06FibaYY1W6cIa+t5EM7PSNyfu6ymZFGTW0hp626/LlpKMaWfwuT
8Fs0d7FUsFj31O/000IDP9GQmJdEF0tEpOJjQ6BWNsT4DxyU+AIoQLHkrjNO1hOrckBysM9fYHxK
Xv2ca3AmUgriImOLquTNLSsFuG2qwl67tz6qwQYb8aHqbI3DDqdMzoa5ABhjqLhb1VcrkV6qlo5j
rDLAasJ+DSrqmHeEMWGBIeKVEUpUhoYTElYiVam/uw+0WbY9UtEhiyIWJaSYqcWVXBpXoMZPQtRT
NhmAOwzxNS76j2jgTmNm3ma06AelzQ7ZJ7IxAKZWBEhVjQj4QmcAWhjAkUi1HNRJTrol0jZweg7i
k2ZrhqW+srJQ33cSNwDDf2wHNdhAoe2oS6OGHGJJEK8Dt6maTNa1ED5CxXzXVLD0tWTEjtk0OzlR
4o1SY91I5DldsKNvIfh4ViG5E6nCBJEl0lFG2BqV19qiwrzNb4uLaWXXsK9uUjnObbLRJApIQgvS
3Ft9jTJd7G+p2oDrlLHYxcZMDqgZWwDRjXqChWTR8LfFSAtWF9xCyq8KLy1Xp5xtK5UtrVahKO/i
9hkLK/uRhFkMa3h6tMonPME1dX/0ajRwadTIG89qRpy9bz52PcxUyMqerMZoScUN7D9cVx0SPk0Q
RjuKR/lSMAcUxLxzdYKzgPMoazBO/grh/QNKcFoKifVeJlSueZDeiF0lY4L3Cl9YBeCIVDE1Ls8E
A2yaxsNFodpK1xJIF+E2goa00pMocoqRwZqoDghq9mYtvwUDG9mieRX1gy8VZ+Ya28LAE2E29Zc1
MLhPa1tE4E1i3wmQDL0ZOC/r+9zUdmlZPoiWeR4K1N29zqStEfsdeQQ/imRvjdDa/ZTbadZiAQsn
WJB1QrPJSF7haNVkYq8qSETJrLhilsCGhxJnfH3XR3ixWsnGnniLdQaqdaUI8rFp6YpUwlyrmv19
SKDfitSxqwhtQUu0dKuUjH2HnLTD3Hrwqyh1kxZmSxsX27qedsAP9l5UiYe8EvBpiMn90DWvXYE9
o0wntifQKIABqas06665ILwPXeuMAYmcXXZAOnHpBwu6j9XWqwn8/0qaIyWReicESa9VjYd6Kldb
D49GYFATZzhE2EdBHM2t9JYPPV8qaKtVfXdA5H0TjcGu824d15q0wfBEPmrf0/3t5E3NarbSTZI8
mk45k1HwRHiovkH83EIuRVyVTe+TFh6wwQi7SJSuuIrmhnNx64eEIlpvHgaFDq7XG9eW63QN8x4C
B4k6ag3VpCX7a2DW6quUVZ2hwfQt3LhUSD8otooibED9M4ROLGkdStkOJNShM8MHgef/FNI8j/P4
JTbigDsxANGKG5mUKaDfiKokg0JEXS4QFKmktJAjhXWqUkM3IBUR/xx0kMYjCjKEfLaLIuqOiThk
0Y9CFy9qd0GKve8iE6pv7wPAkS07mHrJVZjrrEcaQGooUxrq47saW5AAhzRZ50W8m0Rpm+bmTo2a
1jEFSSBHMI5pjsMensiIR7Fh98G4jieZHE+R918n4kEJqMvmePa1Fwl3o9qkO60A2F+BVFi1ae6W
uYG+vZe/+7KjjUsGaP/YYZxzTOTf5RhROuDWqmWsJW0XOJOaIZxtHuqUMEahqXZea24TI6QHUWnX
HpC2XUxEQg7WOeYlwlNgHAvdE+yC6Dao4PCdwodyrPnE1NozCGVsZXH6Gnvira8C4n/hnjWh9WyI
Po2+bpgtcR7cwDrddb7+oiJdXdeRYGsS0lg1xQIiqfh95qyzXJJfUCBrK12nJ2DOPWtNTu4nQTgE
xfRQAd1mp4sR3JEKPsap2j8CItfg3Us/2rStTmpUb+jjE0iGENXtvOber3d5YkD1CEW4cvqeBNvv
CBoZkasdMQu8QrmqOu1Af00S2LGFaiCvEYMTgcin2ig/jRKXk6RzSQQ1EuhmqHU7dqU0LtcyNO11
Jks3T2x9PEgUCirqCFKpu3UShQ8EZLUuA5p2BeJla5WMsuMOCcTkholn2QMTjbGnr+E3xklW2Bmw
sJ0MkSSB1rp6HmkDzQgEIsy6S6e4gomZUg5aZTNVmbqv017dL2d/PBySnFxFQEd+GX+ACiblTCm1
fW8Gvx+Wr5nVaDlgnd4WQ/lyIPw4mBcsyYG93SLylYm6Bfla69mnlou1a8UWuUCiALN2loBrQUeH
L/ApSiUK2ZnAYhMJ7CCqoqeZULnN8MnO9/OdStdJm0khcUnk/XJox+IqpIrhTpag7+toxJgra7Au
5UDRfx6yDP1J8woJ0MD39NeBbBisjVq5+6WKTGeRpIZu1oWIf5/2Jl0xRcvuRK+XN12rxUeyANTN
Mu3+34iu/xe2QdV0xvr/EgbY7837f3wt8sLze/r1f//Ppfry8+xv6sCf/+Sf6kDitv6h6voiTNA1
WZkZCX9BG2T1HywSmm6Iko77a1ZH/AVt0P8h63wP8Z4sG5pi/aYQlP5hWQR+QXlAdqDqovU/UQhK
MCD+rtEAJKHwJ2iIc2UF2bz8h3girkHf9a0V4kN9M0U4vNmM5dWTiRq+H7cjg08vb58CoCr7yUKq
i6XgZg4hYC9w92YIRW/RMP86/FQ3R8px0DWJJDrlLpz1+MuBHMoDbsvkL1zNrO8fmsJwpUE4LYic
5ZAbRCJOKd2whnGw1QEyRISZO00AvyBKdJ3Exclk9BEYbF2IvS4IKN22SnfwFPUzSgTvrmyTxm0U
6wklPYmB2rrUPeOOKV7l9yOtlzK8xma68xr1LA2MDeQ6PWltXO2yTvkI9WBfeJNw8FU6IiWQTbeU
GLLy/2A6wXCR7ZezRZ+tk+pYEBVjlzkBNQjGN+yAznHHIFPAKbbGO/mDYeknoD59T6UyElKcA4xJ
IfWqJpqrvmOkwpbZzUgeORTzweoAhSnJe5/6FcRQMA+VyvTK59kI0X4BIy2MqJ9K6xlCtJxhlXgc
4ibmLUNhnrFjRsWHmK/0/UM81YQ8sBStWGrsBYuxPAcyIvTtOKkr4maAny1PjlgEqsWqSJyub0Jc
wcljr0THKBCJAhgxIY5Eo6zkKjb2IBI1uxXlC9EMZBepbiyBwcO+LNPIliFm1gH5JCBw2Yl3bLh7
AUPGXF6ju975ngmrTMswiUoNRDOt1eXVgOHx4E0QgIy4hFvB0F9OfWaPRiftFOv3l/6Pd+LXu0PC
DRIy1J+Kmm1EXNtb7Dr0mc0B9uGMiF4Ow6ASZZZrXyIcfjwYfb339ajatLMphnIScdV89uswCEGN
aj5nVD5qLkCOcr8clif0x8Nw9ulUk6euUetwW0VZT4d01t7/PJ0G+a5P4oRtnYxLHe39NBPglrNf
D39S4YwKVBjbq+WNX6Bby9mvw3IxLA+nkREnyiMaFIu1YL4QjCljdhzMvpbli8vV0Ufai5KG8Bxm
p8jy0v06/Cd757EdOZJl2y9CLSiDmNK1pnAyGDnBCoYAYNAGGNTX94Znv6p6Nel+8zfBcicjmS4A
mN17z9nnXz9zEiBAmURkgTfr3xhqzmIE+xfmLp9R0gU1vfwHEO6R9Pc4PKBwYrnOC4BiOCIytuvC
T/AE9wuG62GasXxaOP/2nBaMh7vHbdthRrCMfyuBbj1vVP6DWBj8AH3F2NwIxieyrOajA7jxKJbD
4+njYIeypYhZOijiu7SKvWVFu7ovsz0rtbMOyEjCMh5Q6YyLCyRQSDoojqYSiEN3IrXsW0Dum8Zv
hs9XG8fAce4YsYrt8DBrPF6Uu+mAlR2pEPFwLK/SWj7yx8H556PH07CtrF0Igwl8D0zB5T+woxbo
IxkCLBBoD6GzZ11MGm4BjhxjR7zBHDHzvjmYVKR4yYZ0O7vjZ1qo8JgaSXJ053c+WbJooIBRTzkc
+iTUx4kLniRb8Vm3XXxSxNIBLSlI/OAlNsu3nRQmmk7PLtbjckN7/KJPZdF80lIEGjs0Hm6HQd6n
qZu5ok1c8PNLGzZ4iQd817pvr3IevzpluCvHoLtCTkMaK1jHrHT0gaJfaWgxUmlqa9sU3dqO1Fse
kMUSZ/rDdJs97TzEQWWIAJ/AxHkoXsKtDlV+TAvzPMC53ZYN/6LB4hrPFXlSgyQhccqZ+FAGBOP4
nSCItTVm3ymcwoMzSgd/OoP8sYbUZy+nwjjeHOgaK0ub3yNSHDeVVdirUetrajO3rWSQgSfUHlV7
2u5i3h0TnGWaNnnxQjK+ZUl5zuu54BZBwDCdg0VKXYi4uGh246Zdz6dU4FrM3PSAwfxiNeNbkLTW
ahBIbsyC8JqB3Bns0axvZHjBnB1OD1x9HaCQUGPSwhOYPkaVlLS0DbUOkvJX5rh4fwP90zBjtr61
RU8lQP02Ujevmv4lCgz8tWH/TseF9B853QwZMNUhtnWbjgTf1Dkhk56R3BxHOie/FcWhzALaPIzf
chg+ZVF4GxGRHiMQPEjb7Y4TsYuGYk61WF5XYiSclozzYuUQIbkRhJ8B8yFpSdIccWGjOS5+J5VG
q2Ck/9gLxpoa2gnVQIAOjH30SrmOA6NOA8Eost+TNZu7OJzuOp9uEIeGe+469KkdY9tVjr8ZKyLo
TZCrJA7165BwyL0tKYObmj+Kq+u5Q+2D0qUcT3aZGcSNUN858a9kyr0rbOGcLnWtgV7Shak7cg18
ybCtcv+qJAovao9j6aAWTrwufp4ooJ0uMLczrQrDUMYVkLiJ9iBoV7qgodbDp34bJKJL4eoJvBIQ
lUATsVGLel1YSKmpUpuv3KMJOVu8rnRJ07ETZkCEoX4bglWiT1Vo1k8z7d8q6demmf7K4oRZUYHQ
OvGNC/y6lYWJH9RowBI9cgHR9vwOYAHkAOwp6A2NdQA4CiEhDzd25hkXXswvH2v3U29bBsXOqnXn
X9T6z34RveBSu2Q5n6lnEoQatt+DZniKxvBCBw1WFddtZjf4VdHfDU4S7O3c37O5tFZJxtWZJGgJ
BKl0bWGJd7IuScYjNtEWMcSfsn7PmLdoBIpaMU72XANpnCm3ABkaCnkqQe0mH5UX/sxtyXJiLunJ
pjCuRPdQuCMsnzyuSYsBIUwLgs4YD5l60s8h6RK0eQWSxX74GZdMMLM8kvsZnh7z0MSzvg2taa9r
w/0+epA1ibwl2ui9S/OZyCj3T6Z88VKqO+iAcx3GQNTjLjsoogcocEuyKZbWHW2/fevQ2I5EVmzq
YE881fhsZ+EbL/Q5TRlltcbQAMeBib0Y1Qrvt5ycz7lmfuQ1JvnSUbBxTWgXsQNoKXGvDCW6bb94
uKHp0KQuiDMvsJJTy6cIcJs/dYVySJGKta1yKnhp0ZR0nIQtLVR/pfyvUUQ3aYREDZnNhYRLyPw9
nasxs+isjVdnYmCqGVHafvbK1CZbtX13ZzrqtMkt71J1SpCkKx/YSCyqkTiCnrmv1c6cKqlYWnIA
uqCigPAi/a4hdBIbb/sNGCeRjre0Ai9C7wENjTtZhH/lOyfTkK2E80OIvxYp80lFwK9EQryjyVXf
kcnKUps9Dz5bGdONO5CVW5Iov/oFdO7Pxo+ZrLVEl59JnLITn1309IAPLD/8RqARibOk0ZKWFK3r
ZMB4XpsnY8xI64RvusHI+qucQZnyQRAVJG+1IJ2gNtTzjEyFQWjiS3FZ8tC9uWY5MlJMIhm8i6Ei
4NrJ4/CIPJImF2oAQsDs02QB+EojfWUtBZGhn1UAjoGobGNtl0ukHkKbYclJKsy0wkspKXPMfkO/
axst+NkEEiPYkmV/8nj+ePTw+z6eDijI2slgS7Zsax4H9qb1348eT1kSocG25cfowkpHyig3HHAh
DHLhdi1u5eXwcM//x9NKj+IQExVss99zWE3WzTy9OY6CcSnRmkJPT0++RghUNyi5jWUrQYcwp0oi
/631oL0mbvw+lvm7A1h1a4QtQ4BsGbhZNe78PPmJlhlz93J4eL0fB1in7IADtkGEnETrgj4ztGsh
13abEmCfkNJcPuC7y8ESfUYkVnpW9J+O5dT/yKArbRy7OKRD3+8eP1ZWChLH7veFCROsaibcmPN0
pMaYjqkpurVwiuX0wkYfBPavCQYIk/gFcGCltTj05t9Odf1Pz3q37MXtRWBOWUdyGUXP41AvENqi
LgMw1uRXxkv8ysNb37mC0efjOZLQaZsVhNgvVt7iQbp9PHx47eWyK388tR6sgO0jWWXIuhSZy7LJ
594FOsNkYwggKh+r+Tq15ilKXetNONVHlGf9nlUEKcloYkXqm8vsFu7djSOSnIJno6g4uYlyu0k/
/aUT5ijNUPmnqdXVNqixPEedHK/BcoiS7veck7aaC6TNxlAsrD/qoznR4UDokmXskojczZLtk+UB
pJgwkU19vSqg0cA34hQhOKHZTUPh3aweR0rJfqFMPER8rjg3fUTcdhpfSxCspAwwQciMvGTfNrTb
Vtk/Rkou4FLV65mloX4zCGwuDPXN6mR89+ixoy9MxZpq3Fg08+K9jzz0AgwxLLf/MxGoeeksZEtt
jgIkW+pFbM3uxhXoE/GJqFuiY3UbPMH+08S+o6Q4ceYF3Fe5ZXq0uLkqq9kDaCfitWsk48UOEcrk
7aX2qitfRLivciGfXeu306rs6tIcw+6AcLj21k4pcc6xxEPT8Ypt0frVlgxUhgp1Ot3knAxbCwle
nxFt21bj+FJoh9Hb2Fz6oaD+54TB6GMQbNkQYKx9RJnmXJyg8avDqAJEr666hkR8XnU1tts6RaaW
jKm8kJodbM1B/RYTTYMQLbW/6pq5wxuAOXCc3Oc2DaqTA3YGtxuVTNHy0oWzAJ65Bcch5zL7+1Xd
mvMJpsah7QPzPvmMaYh9sg9e1f5q7DnfSjur9gb5pYT2okMhV4c0256r3Jqeh9D/xKnynOjROkxM
UYxBiBc5JrSBs/EHgIy/jHJynrup6a+wFFalXxoXYTrRLtTur7Sb813lIiOeqLFeHLCJ6STGNe6Q
ecf24dpbZX4qRc9+LiBLrasIX/Sw6ztMUyzcDNzZgGhpx2puKEMwmtwwV5/FpAnZsI2TCahq747F
T2Kivc0UMgJPApRTdpDHK2YK40vWxOUeJC/dlGJD1Tyd/dE+muwoNn3ZQWpRlnVQ+SfJYJQnMMpR
545ynWgYlJq5wjppZbvueEdPgWx9Tq663yVJEJJPwKtJ2cGX3GZ2iOoduvnR4qsMK4g11dGm6cDE
WH6rPApZwnzO3lNtZNGLG5uvDV2aPX8WJCNkfFb5kjNT+buyQmPK90bYLlnv+CWIBYmicxCNDtIA
9+hb7UtmjpDtSn84Px5RoqAVMqQJDk2VoFBAB5dsU6l70PwMU7in6rsYCXP3KX8lCyFeQxyQpz6k
B2RUkvFaD+OsmvqtS3ghjFDMKxakRSLcN5EcyI4hUurJ9sKjWzTeW5bp5NVC8POtWZRoXfUzD3Jz
B4AMJUksbzq8jd1gAjfu35MxMl/N8rvuuL7IbNw2fWFee69Cp1oGTHDUFzmo6II91W3L0ETyYBfz
YWgLsjN6zZ4MkgV+u7i4BXWSXfP2C8RHTmSBg0KwY+pcz/HRyBuk6Io/kcvq12Cd8z7wVnGZgCtT
Xb/NY1VdTVfsZD8xJlZNdwKL8cPPLeccarjF4YJ5lfirkaMRZUGvA8RJZfzStT9ttetDPCu9j0xV
/V648k0DsL5aiagO2rXujxttO7evMSqgA7Gjw9WSBeX9lO0eYWpdicS0Kqaja+acCBq9fBdY8P6G
mHRUewt+onhOHBPcl/pOnIQ6QoN7wdJtXdKKM7CLGFfVwNZEVwwb5ryYWPzMeJrysd7i137nRpMf
rMk+UAL/rIXKL1McjoTUML6M8s7fHeawbDbSr5HbDPbRDhLEY0Fbs1sJUKNyj+SM+cyYMLHF7C5p
a1u3NCPGQ2a9s6ZrjHuoMBC2wS8h/3xQ69pWN8Dn+nXpphJgoaX/s/OGXdd6G66plkgNZJ1DlS7n
MNFB5Zc7mCaXQ7+PK4wgo/XFFoNw6XIChSXA9MmkPMxekK5LzTC6ZEo0Gum4K5tqH+b+b8m2/d1l
d68bqsjEMLyLJUg/KJr9VE4/pI+qPvK4lLx+IvyqZcDd1Xb0TrBGiO0x9fIrLHzxwva6R8JCak86
dBEAGgKCSIT4084gUkuPACEVJBhlPOEj/YStHRGwDayovDcO+sp5MrCJYfQVi2muKzx3M6ZMAGG8
dSvcSfX6QdlpBgBrg7Kvj62Y2fmLNwddhK7ajy4PPJSSFdF+gswo7tNupwmXrDQO5ToeAOthyGAp
O/dxGp/FMJ4yEr2OEZv1rqNvLSLyX7xZXGZbWDR9YJKkc7GLdf5zZC61Lqb+1e8YKnt2d3IIew2l
7ogLtBukP+Tm+Xl9CIjzuWtTj2hxfrjDnJyGHEEH+UbgxrK0uPWLAw6L4SUskB+7jGX7IkHVb2Vk
loSn0qzUxWqvdQ8+YvAA+oqgn95ix99lrRz2tKJQ64d+j7AxAhOf5sk1F+y9IRZm25DytUlxNljI
cXVd/FGmRC0QhMMPoerXNKuLjVjyp1MS8BZkHQlHmUNbk+RLiCTJJfR9Gg6hedbpHG2AOiaHme0P
0dwhVav9RiX1B53lePZR0LD6Swj7lf2HKCvaJrZzGGYiqSeD1DYCqlgzUJk7HY0OjWdzU5OzcgLB
vA2VYk5O2Om7Ms3xRorkzXN/dFLqb66WrGxzDl8zaH/C8UqsJ+6SVwh0dKJKIU5lO20d0+1fGmVO
K0OUIHktl/izDIMh1CHan631WrLQxU0RnuM++TblIRgjpGxPg8HBj6rmVJgJ8nsXRS/rjHmhOGI9
ZFK5SewE0Y/ODewJZv8kw1btCwu/g4WWrlxOWEfZ0Gpg/Xr1eHHD1thlZf1p4v48V4NMyGBQxALB
D9YoG9Y9bbN9Pkc/iriu3ycuxLQPuMmKcHw1mmGHvy/GxFfuh1ZwjpXMPyyJ4WFug2onFu1t2On1
wHB1nVPabgqTEB1SciSUIzUyskDOlA1AAAZi1E6JwlvHMm+so86BZbP8X1o6t2iTZxbSis184EzE
h8me7rqw7k4aJ2tvxGwVMKyhfGj0MZWvlVeGm5L/KTEUrb1PUnaoWVNdg/g65kqcVKYiVJJ5fuiy
/MUy0mEbDnwBftih/o4ZxvYaRDLTNqSsk8H03nZXSZzkFxoTCwHX2PeN3QKILJGctQRs9+TzMAry
LRQn1U9bsCmy+gCzBNTYqxfSksgbK96zK9o6Q8wngmV4k84BrWO7rw+iCqjXQAGu6UH2aEIMZ52U
Rrl7fNDEIUGws6ar0aAQcSLz5JNma1GeoXLazmW6dWUT7Du8YVHqqxeLXLChrrndAs+dvL8MF2po
GVR3E+HwXsSOQQISEikUW5eqGL6DRbS4y0LPjcbFxFdoeB3slWmQttmn24zzThQznr+iwKAyFV9d
kWGdmUJ/H/ZmTj+yZHLilOfUY3MR0V5FIK3kqRqIHjNqAp1GJpaHzK8JPTcZOlXyxpocn4Iuyi9e
QYCskVVXqJjoo2sSzsaUwlDErxG9zUtp8kkNn2mZDucgQyTuRU5DeFnnHYntpkirjFchpX96HALV
I343lMRIBDJJ1DXI8aHgdh6zhcRTq3bp4CMQSL0SxsIh0Klxc6X3XQgdot3gWefL7wQqqRNFfU8D
n3vB4HjfCqRQ10ab1VU69msdj+ok064nMMLuNn5GToM9Da/lcsCtvclJeAt7KtVylOrWoKj3Q31y
BQQUigf7jGIWiXFTCXpRsoGmbMlDFWbDusytZzsxRsTxgEuzCRRHOs7OznJReOd8caukrf2DoWWA
ANzd1oKBZT+rdJci3lphT3VXjY7kMSvm29hy/VbV+OX2SKtsvtQruPGVUZD5FcaaFL7Esvir+ucw
CvdFchoi6DHf+gjRR25ejbiyrtS8iG18ijqP4NV+ZnOeH9xKtLfQApysakxTZatvNAgbBM/pRH/b
zQghZ9soaNzmU6hJDl43hsNiQGn6lNcohzKhDnXBTbjIje4SjlQsdJyeg46TyOlVxjbzrMm1u/i0
DlMxEG5VO/dB2KdaNcHOkHF6iIMlKKTpGJ40YXbLJtKx/biHwkVid4YFCZVEeiiKkj5NPyGiR44h
ma+21oS1tMuAmXPzRJnKiKezZbqxqhKjolf13D9Cruve+5NK0mul1+zCMvhKCDQb2r64Vh0ch0G2
MJijBhOymq/KIX98DgmATmhOP9XMh3fTOHY7N2epl5RN22EhU+uyqbepUe+Cxiflzo71RyHUWRse
xHefefM84dCcCgvFXj4kJ5F3r2YApqWvOl7ryDa9DvS9jsLgTAP3jjl1SayCkJOmFjpY7R+wVlVt
Ux+8STgHam5ODk31Ngm9KwS9XWtucGfYhUH1GLx0I+2pQeA1BWKD9rgFkllC06SV0/5GPQ4nFS52
bApgI7LcOCaLTKvbb6VXfTcJy15F00A8ATvbYJSbx/vQQSN2zux/G5KSEziN8/1g6fckQF+HQ8Rg
7Habow9vdGNE5s3MLdCjQRwyufUZPB2rzr3XGdZMc/x0BevOoFzCTIU+PmZ8j2nff8z9/vWzONL3
BN33lm4uzd5i6SVBYNdH3VYbHdGEqRJ4qpA1ETXTKTNCnXMnQAPzQAJaS3Z4vuDC/n4uieJhaBUT
1xCaxykcaLJ6CyAfddmRuIrxKDsIdqmb9nC24pdY4zzpFizgY27fLWN89lDD3sKOYeoUaYJZ/Cic
QNOWNfahukmFVCFeSI/DEtJk5qGPNwMCUuuR/xvbZbFuHBi5UhIj9TgkubxGXQfzhVbNEZ1nv3FH
Tm6Y99UpyojoYkvzwsWCV99rPsQ8YMFxUzDB1DLVSeaYmBj6F2uUnLQxPKuuTxNXiJ9k04HEjZEm
9IxicmEt+g/+4szKa88hpvY4fLcktpUY+wDpyyx/YB8YtC+yJUoQUAbLO3kcQMepY740+f71M8Ox
5TYjuOg/5tAR0rx9RjUiluTjxzt/PKoWxOm/nj4e+bD01woF7BPlIbtgRYby41Hwz0ePp4/cLZAM
97lrrkmDXaOokS5yY4c4KBLYkMshLEtKfMcQ6/6f4DfB6nWYMUgGS5rZHFDvgbjlYb3kFT8Oj6ez
zWZUEmP65BbjuQ+y6dTGs8k+gA9jeW3z0tOkn7/IMLKHSCHj7kxXnaEx0wo2vNJR1H1Bsmtr89Oa
HAPsJU1Tw+SQPfql7EFa0pLFhya2bPvQgD30WY9H2aLUSspcbNtO/i0QY5A4HhL/g0Rsjbsdst3j
0NV9sh76HGwQvZ+/lTKxFxyLipD0wqhDjGTNVx/QNCs9pJh5N+Gv/+eBTOezthemc5KhGiGNkrpq
6QgzHIRo48hsb/QebUQ6menoPrsBtqf/LxD731HkLOt/pMgdf6v29/R/icTYFv4bQs75R2jacJhd
pqKIvnw4Ov8tEvMFGDl+HsDJQGDEL/6PRMz6h+NZvh/YC/jGfwjL/jvXxwn+EfLXTJPfmK6Fuuz/
SSJm+/8hEQPwINhFBFZIH94n+Ow/JGIMDsvC0ULt23FcoX01LgRDILwM4R9IRU5eG2MFKJXTbQDT
3w3lRWsDQgXiTehOWcRKGHavOm7Mtexkdi7boSYhiwobOjwxBkGLS5qdwbYdwYMH2vuLSzaivW5e
VTWKrTXNzjES3gEdQnZoQg+H/ifpfeqErGKi2eFGHIhTsLq+2Lo6LNaOvTjmU/Y1zY/Ikl+KgTtU
KRspLo7wkuTMc6WyDxv/0WpgDnfK2z5a432oGWIb5OwMBrbJvH4Oyq67kqlyD2qMcqJvdxiU2gOh
FIwuzA/wf9wVspCieZz+pCXcfdJO6AkQggZ1CQTMsaO9QZcAWFk8UqmnIaV86f40BvlX44TVrjKD
/rkh4JI0oerQ0Q17QiKFUAsqRoY+2LRTubqogpB625EXqSiEW1PB4wCjDZIbsM5UMahVbnmXM2O5
xmXOKfAgRG4zrwkgKXZo3t4nrYg3HnaEHJQ7e+Av1x62PFD9sP5oWVBzm0eCKD5jJA9EJIZ35WEi
T/w7KeUTaUHpuUAbfMSCb5RJCpBdbQvabWg0rHBVV0x7IYbfhQXCgnkq/kEtVtKyeaYA+CTA33tg
wRsayNA1erzDeVz2iLZtEqBL+WQ65UpPct8NSAp1gyGk7TpNAUk3QA5P6NiKrV/zx8lfPeUOzPBQ
lzvHIY2vq14rM+VzK3rG4jTFNn2MSLkwIcEs/8Xg+caGpBQCXCQ0slDys2KsllZx+9x10960+ThU
uCzs9LGIpInXs/owjZEvBfVyx+t8EP/H0N3Pev4gHZT54JxvwFkjdJ589dYtjYA0uliz7y310HkY
rGrrTvawngTYGcfC0ZWxHNqUJAbwpN3U8/H2xbvtj680Lzw6uDUW8YwUVXa44Ke7zTxwadScdEzr
zlCv040DIX1uAqBp7JXmD3vkVFNuvuMcHslytKNVBF1oDo5dIYnzmJuDw4RejmGAAKOYt7h04MBg
7/AxF9pEI+ArVytvcIzblGaf5XyrgB6eAOWPKyoh0jcQggpwfMOIqSILQXUzp+Cc74cvz/uspdW/
aeObIAd1+VLno0ui7rrxMLMpGZxxweQwsZNPjRb+6AwzPcsp9g6uU8lNYVcAou3qo/GzrR+3cLjT
odyPFV+B15REOFvqLeZUoKNu1rBQgq2FaeTFxh5fKKvfeUX3Uilt7yI76gEGtvKJmmS+5HkWoPZA
NKnYzUdADkJnXFlplu2qqHJ2Ibb0oebkIcio7wktQS+0V0V9XkjQSY8TM3dGvMnAjjcE/KzrirY8
0CHgY39ZnXhRBGZtUpW/oWuPz7wUuo/POE/1qg7K9i2g9+gzWWD6zXYm0hNDPr5SfDv6N810YnxQ
QpEQyj8jlkIw0PZgbUIxmDH/5HGOI2PsSZ7PEdiGKVF+Y4syx+phb7r1y+iDdxxL4oT6Iv9KF9lA
MclfVQxpzo2be9bSKoioTeB/8PVKNWBZnnO99kmoeVLlaGBVWPWGpffuH6LDMXsMfM9BOO+n0TrO
PhZyAaH6PDG7WtVsPLeB37/l7EzZi9UzoRuuQ55x8GF4A6cosruXrNwMg/E7M7N3xrsBOtD+4BSM
/JK2NTelv4ub6ndQlfs6ImDVNvFcJ+mXMRLF6CX5HvsqI64W4ZtdZV+qNWgsoNvpU2dNt7DnhKbR
KWouIGVnt6ojYJHYTK7TsQDNpQPyLsdTjhxi4y3/aIxpXY5liXKMjJmgycNdhhIZjxIuskG6G7lH
jVr+ZTsYUNDlILeaMJ8wt7gHC5VscCY4TJwKZbUxDmWEIa6B4Esfv9GXzAqvQYH5axgiODpVHW11
SekM9J+KumpRuKbxb7bhe62XmypC6aS/xDW6KohX/dqgK9AGE8RGin381oSAtKO76+gabrJYc9sy
SiAhVXzNTCBRHt3JrZcGf1If15VX2f1uLr3v7Ei9M1WgvSXnuyatPjIJXmp29FbajSocohy93KLt
hN5LUwlsC7trnu0JJ35J8Fas6hc4ZfXN7430XObxLmmLZRKKRDic/ZdRm/1h4JdLFuaxsFT2omhu
LDtiFAdGAzrMiF76brqyuwS44afZtkyDXwCdj7FhkzDRJeOu0faf2ZaCBhVvorQZ+Nlp016aFgvq
nHFr6rg8S9tFaZIiRG0CfWIq+91EKrbNZrGcBvsi6fC64qQv0G6u3GXd0hj2UXde3WkEDBfx76aG
ex3GCQP0TFJ518SjaHRGaEtR8sVq36/k8udIXn0b1Y/eXPQwGU6+gHn902w22XaRNq38Kn0N524h
IF30FKsdWzPecJq8t41KtgXjCJDmBoqn5WJkNvTU151NWFKEhA1enAjiTZ25897tR5idsHO90fqe
23G48/LwSmjoRJv6w24N2vAheDOiZ1aV4lYD95wEAqLl53S8avIG9sypfwYucAEQeDhThwCYLJM2
xux09/g8IepIc48J87UzgrXn6Dd/9Heul9urbkgpkUPxY7aDO8tQvy67JfcvGKh8NWF6gQtKpsv6
fsk2wjdVDiDEWusPC7O79DOlnoyt8tDPSGs/tZC10o6ZvlWo747TcWJwt82i+txa2bR1ae2t5sn6
KqLsW0WCyzliW7gsZU5SdkcbRBMVTLoSZHitmeOvfGux15n2rnS86GihcH0aOoBSUwiLKYVmIb+3
qUkohkRtRljiPXRbFFFpsh3CiTfGh7t6sMLmCqNmXrvfagOfzGDQs0sDIQ5jcFO4pi+VJUh7YICc
JKuWmxx7E7xw3Bg2SWjrDYMVy2ZeRoM5gRLAWpiupIfvsEZpcCZ/iy9UD2jVPBhZUC6HA4simE6i
Zm6qtSNsklP4isfsZzC7b14d9c+WkFvVyuC1KN+qDuoTwogWyEQ6nAaMk6EW54q1uWBtfEW0wEeU
dSHgk9zZxd02NdG4IuNIn2uXhnmczdxR41XgqnptexBOVOCE5Ew4v+jsz29ZdZ7G1nzT9DnauL8/
DkMt3yf4+9fBb/u7S8LfigW330dxkyMOtGcSbiLAwQo+Kl2HtfD4S51bly+GwUJfgesDL2hxD0Rk
VTelc4jqjm51ZbJoi+jOklhdyWkxt8xAmg1mZv+Ozt8/ZMvgNZCM+8q58w9OZAMfbubv3ijCjVVO
xqbVg/XKXvkpLApxN8UE7ybLtmbJlPzvH4UJI4XBJA4Xl4JIaDVlMRdH2zDKrZISa9vQ2DuSRtAa
5ZrGSdKN75bB5WuhG9yKgreQjO5PMSXgTWhMMlMzeBc/2zoUa3u0S7rWNX2Q2kshWNlHJQiS82dI
Tsd0Zk7ojaB+BjMjJQrcZo8UpjTB8VXzxuB7ezo3QRK8WtZM/9Lr3/Mcl33lqGnlIHMGJvEy+dnN
R4mwMtCcElpNDELMeKElo201D90dXPgqXFCc3pj6K0V4bxmSGK8jKnxdEwRXph95PCmIQpA9CENL
9ixx6RYgpgXUEj2kCQMkGZodRAbMy7oCMhDlSMUXS2VPArq9UzPs2FiNT1JjL2f4VzQ7dIXhwQrL
dwRX4y7DfxrXyR63xa7w+IQstgv7Ek/5lYLjpcTQWFg+ix5ThLVmscNQjegPcoqskTInaeBupUu7
hiige4HSbDukROHNHbIjUcRb8i2mY2NbXzk3inXhdjCGnbaC1+OeNNdNx8T8CcplvS2x5yPbagiG
wwIoP1Pm+ySiajRzdQdPJDUNZOpQPUbdrSVxDU/m2P+Sf7XeXLywFwFixMkcZOosnDt+qvbkw9BY
d8sOpTfqs7L9O/3i5tbMJI0k4ovNOTBO2oV81fpII/qrzWrnhdvNSTVeQp4ZonMvgIcTWrE6U02N
ZCqy77GdfW/YcIZhvYV+9qdIQFSOHpeA12RvaCR3tpgOAXsTBqOIgmMn+I3v6k5+pYEOaSSNqwE5
aGAoL4aXMTWL/Whz6QIvSBM6eO5nLFzAzCjRe8+r1l2rDlY8zeQHIr4XpXyDyPgZ1Hwj6DA95ITQ
v4KFPNbHl3Ie2S72+RvGjrOhMHJ5xJOlY/vWl5FaE73wK2bdRVgcrLoCoDJxMZ9BQ4Ga1fgX57EG
Mpkk2T7t/b+mGlhTD1L2gEd1RvANstpgWBjmBeO8LvMAwFFFmMscymYjwbuLcfHbUp9TZmTxYPiH
NkDGETuvZOYsyyBks0VeHcbpnzqutnY792R1M8poIBXUyS/fH8Suy0G45YE97qXn9nufVww+kKU7
ypChFl1pPq1GWmSE/VLeVr6/GcKhQA2CbCCGQtvj3Rpn4VNBDeFJjZJf0Va1WSTu/UzyNWTc9cIq
3kd9sR7qEIhSXJ89q+huQ+V+D2wH/VliX11QAPusim/kx4PJbrsLxlcIj97kr12XwLwu9IFVz94N
kmrKiVL9YHvwM/MhYqEppVe+95EI7gHCnEy/vccZWAi2cAqU4wIVynS3igU62tk1PpDQEevFxQWf
httFaies+AXIYlcBrZWod2VmcZNsIawYMRzKsk6znZVBVPUsQsuk3/lIC+xLO6dkuakvz9fdyU30
xWkCZq6goEvbS66lrWEqIgk6hCn3B93MwUEPKApoLZHsGLGlDhqDeCV2eVl38YzmQuC6PHBGRpyh
1iUyfGgvlnfQFjoLnGpggg0IjDTV3y2XRCk2WL9LWX/NCHsP/8XemTS3irVb+q/cqDkZbHoqbtVA
vSzbktzbE8LHx4e+3fS/vh5wZuqUK7+o787vhACEJFsSsPf7rvUsLsDWUuOMXQUtozBMZMhuIyrS
qas+mOWHUwFA8MYm20EtmOQRkIBQh+xVwnJyaVHKbIi7YiJjjEinqdu+apkgkZwgdAR6uraJA27l
fsOo0fAM/ZAZ8uRrjViWVfKa06ocLJoZVZ5v0Dlpzt3QSGtnYPNaJxXszSLoidSENkcwLUVXnHFQ
nRhnj3511bfrogQ/M8hDEnMpZxQmkOIVfoDhjTZ7R9gg3XE7ke52dOHoZFFGb1+KG7y+4nwrhx6q
R/XEnetXS1zowo3dc6mTVhIBIY8kJ7fnN5SoOupUPbg7mbv6ukboib7FuE8r4E+2wZB8VAOsNP1z
Eqjqtqn7rRBU0DCuMWAYPw0NjmRohW8eA3Ba0u6W4ch7WwNbMnVu7Oco98DNxigyMh9yfcJkwpQI
iPTR+GiZhzdRU611q5BLNfhhCHKSNKdXVo3CEA3rU7LWJX6jmqEhU781aWTppm2OExW6rrApJX20
E3PqniGhtgvzNGLkXESAUJZBGT2RPM/Hy9BggY4dYl2MbTy332AWVa/xMTNIvPVy+i6JNUUyKx9B
TVlK+m/E7flLl3E+nMycVg4yUlcfT3ZGEECLin9smb1amsXkwI9GCJw46yPKWdh20BbQLN0wo4RW
ODJo0qUKlkBR1n4S/UD86S7J70MXlEcHxEPuMiXta6qvUUYrvIfBHI0laJ/neRYXlYAiFf3W42a2
HX2SeFE5JAaf8zyVcKTHqzJiDMrHulL7TZ/b7rpDuB2M506jbEOqrrKUGHeGDlGLxF3mR2TSMpqo
tgaZM8U07i+ikV9R6R2Ynpkbr+b0LRkVTjU0daRZlFKqSe2s2OVqAjCRW/9alp2AbmG1e1kbPyKl
ZXrfqVc0jFtc+nkK2nFvJ/eKMF/wRQDutJkSZyX8Wwsbz1SqHNoKBCJZRbsxte7dOkaT1LWgRNBC
7HyjxOdm+4cmSk/egHQ/CRCHoXqjV1J4x4SJ001LY2Lre/5HlzTBlSeTe9wpCdj96Iyu7Br+gkaa
IM6Kmon3mioJiqqeoosbB8MdrdbnhojnWTqRyOIgCfQ95BZcxiEvu00jmivPK6acXRQrCOjvEWSs
O34jMiKjyx8QwTvCPPx3B+Pf7GDopJb8a4v77Wf3HzefffiRf+tgTE/7y+au6n+oqmGZdPZUa4rC
+buDIVT3D9XUbboITFdtzbrY3HV7epJq2DzLnpoLgP3/6mHQ3tBcYTm6cJkKCsP5r/QwHNf95nJ3
XTohpoOA2xSYAIxvLYwyMjCo+ll0jdRw6ZeWly90svW2cdJfRzAyuEpPHdFAc0uGhi71tsAWFGwA
5gShLNdlYH4YaQAvnxlch8EZzgy90GmhI0AjQsfBb5wOb6nA9asXdNoQcZJHNq9mDrG663m18ah9
zGvzIubOu1RiCDOzf3u29hZ6eSrTBkXvZNidF0JKQljm1cK1s32Y/qSV+Kebd7b02pPfdF6bF02q
+0S3wejxJtPnbOydLd/5bGOfV+vRwAueQomeO+HNZPC9NMbnzfkBF0Js4A0jUZJ4VvxpoU/m38vC
xAC2bQzzcOn8z03/2QqMOk7ZjCGBAVNvk3j1fklqQIiVkfHVZHtjac39/TbP7xIhq43XTv4bY/bf
zKt2o3X7uL8zCzzpC31Ksiwn68m8mDejSQAhQuVXpThNd/BDSMSjtKEym0rUH2xEmEnAwMX0EPUW
7c86HU5Ko3eMPTJsM256UwfNsYpUfzPIduuQObiwFRw1VRPWWD7aCYi1FV6l7oSTPjQBl6YiqG47
gax6sMu1WkT+ieSvsq4OYxZXB4yS1aFJ/XzbCvHOTHdt68pECzXajR6jCFZirKV5NyY4xYEaSAIU
JvfJ/N0ga3lM6I17I7xp42n+/vyRdJ1YUm+pT0beWYyOp8S/rqE45hmDsWSO/lnnmVxbXtjQpqbH
PK8Riffn2mWfXnQoMC7b8zGXzcvz5n2qi7mY0TryvqEpiKv/6wX/Py/z/eH5ZX0tgIE+r349DuJz
RM5weU9z/uMu25f3+6/vq5j6g5gbUehNn8q8SCs85JfNy74WId5WMV0CeDfz3svH8vURXLa/PTxv
9hmNKrWhiDpvBp0othUts2Q6XcLp/JoX2d+b6A4Ifrtszw9XWRSjS5wOmh/5OujyTCMciapGfI+A
ASHnP7zst32Xty+Ggff79vC8eTnm8tdkNWBPBRXDaj5kfuCfjru8nsJsYFPF7vVl1+Wpl32X/+2y
L5basWKOxS98+kxocD/mVebDqsLOpeQsCplXKuJu3F6VpoDl/r6qOVOA4eAfI3LANppV0ntQBXwc
S/Hx+k6vcXm1b5vza8HRghUyP+JyshEoML354EXGDkXk1/v90/PmfV9Pnl9n/kO+XuGyPa/NR37b
l6e9tofNme87ajhcId/gMjJLvwKShi/ETXr1aztMoJ6gDuKh31bNARNikkyX0e8PFc2OwRYyfyz/
oT1dLIapbxSGMMjn6NM5SLeabwm/HeTPh15Cdi+HzkG7jWWIzRCblIlRbCV/e+dmA53EvIeDD/TG
Zhzked53sdeZss+ZB/39lPnJl8356HnRhc2fjrwAmQPoQiK2x+nT+RbRbOZuuyydEZnMJbu5lhMC
njCJRkB24Ar9++Kf9tUx113U482kCJvzhuc1bToF57V4nM6b+RFf9LvCaMW2R6VIYdwy4C04Dq3J
LLz9fvDX8+a9yvyzpjOLhSsJILwydJgXTevx1xd+u5yzc+eE5nkBwZWL4nSvmx/4ynQu8me16tu9
OpFI5oVG6gwxk5HmrE3Xf+mnj0qX9H0KiaDYh325RmERLgxBmQlnH8ZLrARX3SRBuizmfUFu/lCz
fsq50kYiv73xqp0WtOzFNmvlXvpQruag5Hktqr1FSwtsPwfAd41jXom+Hua424AMbnCMrVZtfGO8
qzwyGwYgp8v5O5+/32H6khNv5Acz72zm3w5eh/QK0ndC9W/p6VrF1dsCn1d3uCDnT2L+YDw4pOAp
7a03qga5za5xNa8F8CC/1garwdvV5My+0snxO3tCtdGY8NWTR1SdcCtakFOeMNRo5Qyl3Gk9xbbe
GLt7Pqj8ykR7tkBHay9NsyJcG4aMvw5TShJYG+t1DzgPZGzoXiX4wEmboDXUO2g8tWzECKHgQp6y
Uo159BZPo7l5m7raXzvn7fmReYGQkXFeQR8fFmlP6Wbevjz+20Hzi8zbVKmsjYZm/Ot9RkaGK9fD
dzQq+r0jOhKOlHocp4ngnznKc5gy7cKlV3T6DjaKJXxzP2cWzwt9GnnNa3LGs8zb85Mux9SKCg38
2+GXYyqLjqo2qh6Vr7+MumMDLYUaG9v8ygLAvpNz9x8fx55GykdOCPK3Y+aj/4198yFf7zI/xQu7
n/gyq/Xl7ea1y7/a9qjyjQHcw/xPzZ/W5d/9tjn/o7GyNcdzPd2QLgsx3YQum7Qa8itvuvWI2oMY
1Fv8YKdbSz7fzS4Hzmu9nXBfuzzn8vDXy4aJnu2+7bSRhXDF/b/fdj7mX+6zGMMvqQhtLNWn517x
S58XtT8Rer6vztsZfeuvg74/LE2Tr/JfP/7bi34/9Lftr9XfXrvXes46BTzL/NL/z+PzoWOYY5UV
P397j39e/ed3uvzR8SAe6D8CtZg+jN9e43LIby8xH/R9e97529O/Hv/tpfRka0iRXkVKrP22SP7e
xPm0NkqFfKZp12X/5Qm2oeLFHJO3yy7PqPEImgkS2nl1fqRJHPH1FvnAvDAlqI2RKxJpFv2ACJjO
JcH00eS2n1fnnfPDgEuZDV+OnNcCHFP4UVHjRpeHrWaaLM+P//ZyWoaoWMPmgnV+Wp0f/3qneTuq
xoexIPpCNlOQ/OXp89pvr3n5k+ZXnx/m675TBOYekfagQyrtaT5XLmfEvGn4lsh2X+eFBTQBBsB0
Fs5HqSl53l7IKATqRHbVtZgzYRFPbDfM0sR0/r1A+Rcs3axRl3ZfEr8It/vPhPYoJ6ZdaUfSqefV
dIxNdTmvup9VY4bUqacI+2Q6Z4xpeIbQpeAL/Wsz7TcRFDfHQQQ2KYilE7wx7KGCMImMHWRCeKZ/
0kFFUDI173J/ZYp7P4WaljftC1j99BBKUPy1MN6CwXDXXxp7XoaGn1uja0Lrm13N0/fLYp7Sj2FF
SqjPbUZpsghTNvqF2GeAO2mHLZ2buTXlU5QY6Qlow1RF4gv/i2n2B2nUG1VlEMZvR1Qp6jf42iPq
7KiKj5e561yKmGexaW9269KiWu52qOH/u2D37xTsdEKj0QH/64Ldw2f/Ln+v1f35jD9rda7+h0ka
NCTdyTxp/K42Fqr1h6WDnFRJ1PyzIPen3liHYwk80iXNzXbRFE+0yj9rdZr5h6ObpuEYKgZkx6X4
97//86P/n/5n/meQpvy2/R9Zk55ySjDyf/0PSnJTcOZvocpCEBqq0YnTaKxYuqFNxbzf8jzVWlHa
EjUqBOEKroZs78sW7FLtpyQ42taNhThroXnFXeoj0nLH4Tpr3FU4mtD0OURLimvdwyRhug5G1+pO
N9N3qtEZP2h7h1B1E6gtohIRg+oOzoXp3He1uK5yc1UFGCW9FlRTNhqP6PKg06uapLtcvWckAiqA
BsqhXPWhdkSdTQCuuBIRGV4073cVnisb9w3VHwYSsMPwTNDkKk26P/LWrHpnmWc0lBpSIxZKqZ+A
xMp1Jsdt58QbE7iI1pDvQJkHCONH5Lo++ZgayssK6lgAbtFGroJJGzKxSNejva9CmoV2KIq1E49b
yuZP8GxgUsUd/1i2VaC4S5emdgesnioR7s+yqxGp9tpW9Qe4OCDhPPlWOgL5k3Hd2DbqGC3YQxMg
PUxH/8VpfpVjZmS+Wab4BhX+AI25NG5w7SZNUc3YuN3mLaMvtZt5TVT4pRJVvXEQk9+iDJoIB6G7
zWOfQpdmyGvVFFxNFN1aDVNypGa5yjEzc//k6aN/yksFskI3XkNpiED+1QRxmqV68kfiLp20yb82
ad2VcKIXsYpEEr13sA7N0HiwcZZe5XYL5j5tAzoV3rMPAuWo0uzdNH7YEnPqeMd5UWEiPRZaft+S
V+b29s4bsWLDd7DGWwp3JCOmGprLlH1qVSI141uOCL2EeZcW1mKMJZnNZq77zOlEcCgyCPE2P+9l
rcTONTmR9nUFyRnTYHEw296+druclBheZxUmbXDqKzu8DbsEASd3bCY3ND0rVeu3SZedXAuqlBUP
zb1E+0TSKrm5jW3W91llGnhJb1t3HxiieoSgzUJ9wxjk3c8bmllhrszbkw2HACeV9dimDsFGSvii
JnZy0NUWFKUlIyBXakEusWmtI6m/IIkeHjy9fmoREvxAYU9qymgY59byQE6UWY87WGWKw/zxMPCb
JjBW+Zy0vh1czdu2FMaiTZx8rao+xWj03w+apd+6VlTfWiriMyQm972SDz+dMiU2o0C7nJPwIhQr
eM07TnGUmlVsEIbi9NYdxv3oTXiAZlBSO/dDZJLaB3RiIzvLpavZjvskInOp5Hs+jxDLl2HsmG/O
6O+LNvZ+tMg1PKU/ugAuHiHBjLsgQPzqSF2+xCOdYM/SjqZHhg/gFn3bYwkmL6rzn+IYgUuR5lPY
LpT1NNaddWv66mZ+1IWzLBoIeJFhO/iimuHZluJ5iJX8JA00vX2FS8HxTFAdUrY/03dFFN4d+FWd
ySFOg7R1b2VPGrVPq4LScuhcB0JD0prJ4gHl4pZYT2OdSChvZTS2D45XAeRttUdXM25IDvHfUwXy
U8W0+pRjMbwJ4qBeamlvLBxOtkNZ6PZV7wAPSBK3v8+Vrr/PNG3XmG6yBErVbqJpP9UUIiJCHELz
ERMOfle1eBVaZAWtnQ5n8Gr92TTq7oZwDCoBf+3iu4y3vhoeQgttjOyz4lkt9HTLzBOV17QJI5Zg
xsDjr0oBUGJtQiEeH708lmeTDJ7HAd+GFXdvFrWbm64Msgd0qbdhJv3jvNX7HX37IPF3MedEP/TO
A1cguq3pQH57GKvPONZXTmWaD0PfNafKdJ9MAnds1Uru4KsnZwrhWwSTBrSSwVyrUZLeGNDxb5QY
Ua7eRBvigUirKog8OXjag6HpHWYsx6b065lEwlpkOCRe+Rm426aMyFcqbfRkKBnJH4rRkeGsO/L9
gTVvW5I0Brz2qps/+YYi75VMpIeG2+UKzDzUj6IId4VFeIHahj8dRxxBsCgfPZ1Oa5/YpPASUmJe
NWThYm9kcwUMjtTPptT2lTTsl4RfFSPw+NmADX2wRxN3c5o6L50LjUXl57UIu0Jf25afvzRrbvnV
CxRB75CEZbkURf2rVTifNEsciy5tnywF8KIainRftZ65cV1087OgNxMmUFSp51RbbJuorNI4VYOE
E6VyCpdY1ReYa7JV21TezjKC4snO+VJSuw4PfZjdennhIoxpQH74NjmfgYgebRMbY5AML5rnVhth
+OF9Cvjp7LQErxpqcF92BtdqzyqAuOTJtRbVSByxxBhxoXCaR81zRQMpCvPsylKa8LGXOI4MO5N7
AGjho1aVaPFV/qP5UTh1WB0ZEQCm8X0V+YtlV+PJtJozAQ3N4WvftJm1Ub4uUvXJK+A0Ye9B5zMt
uoy/p2vNYF33cXvoQZgd5jV6hQimAHKu0oAkQd3n7gtvk8C+Cli+E4bo9jWtIDokTdG5pOUpwVtq
x/KXUFWxdVucwnAv8wXlH26DFqzTzPM3tJOYhPEh8PtxdvrEm+SHj4GyfMUBRtsr9HdYvpv9JAQc
lIgbe2cyyqls77pAXsJ0CIbSVRFXp1Sp07PCVRbC8pRsZn2KkQGRwU1hm6ojrnVNEoYU01u3QvW+
83AWQTwTu1H3rBURUTQ+4mKv6+UrZpGt8Ftt3bdxtzO76gcXYQCdpeIe/YHEFStvnvFtRDet0b8b
pUuebNEsbZP7QxNb9rIY7sM2qYhGALOk1zVviybRNqCN6vaHPUQPY1RyRY3xX4HjkFV/FgRWs1L+
8kJiQ5tKxUei1tiAxEmpp46t1v7Ue2ywVY9/BwPLplYIs8qhLOww4hhL05AvI8EUaoT1CFWttrGt
vkSdiOYzCKglucUHGiqmt172pNTmSAbXGq5LNgmx11gtnvRS+xCpclPbeOxVr182CMOKYNsJ59zk
6CCipPuEvkd0KC1aKunWo9/Ip9gmt8PyLCTvscq//hkXBHGboAvR7TybXvHR5si5CI8hiuqHrXdi
pQ4qKQvQyoLgjDe4WZjwwyBxeK3HJE7Bn/CzIXTGjvFAuVWBe6zxoL1UYltrBkm5iLjAjBMkH/of
WgzbWk3NM05R8BkfOONfRgOsbtJus4EMrC4EQSGI0+sKILameM5r9d6DLZk3rrsh59Cw1V+Qzrtu
ePIGoCpTErZv7jyNCnJbH0GhX1XI3/g1rUfGf2N76qWzdKp04Meq3LW68h538oyMfS/jZhUpIMXt
fBdzJSZWu39AXOcvc6XAQtSQ2RA0MliAw84BU8Vtcgce6wEZDlmfDhGTWApWnP09eRLWh9Uh/MYe
yTA42peaKRd6hCGgozNv6XggYuLHDeIRbSRcLvd6/Sos0Hv6RruoAnnN+CneclWz6WAvetHfanRA
0PF0kweNtrZJwqbqldvAtY+4/4g31CcsGoKckrVp2I02NF6n/otJ6/42cdtXOyXSbsw+slotthJ1
ocr5iOYU/wdSh12qjdddARHELDkRXRirTMTsZeYOJzHgxcGOmxHe53WAekElBs39EKeQYyK0z4TD
LQnGhgdIhic/9SmsygpWo68+qbmOI8Se4q31cF2a0etYEp4pE/5v6SCZCqP16Go9A7n2CTPHq5xe
RwjzlXS2W73xuuXgxOFiCD5Lg3NEV8qPtgi7CRgQLa1HO3XfbEf8iJyf3AFOXgVwUgf1h91rkUnn
l5MOPwxLu9ZqWQPYSiswQc2JvByMBQm4PgXxme48DcL4bK3ucwjLa6P4lJLKSZqn0JODvYlslx9t
8BGY4bnuyLbMzeJdUBy9toOB2xeqb5V7URsWb1bEb5n7wBbTM9rv4IYB8wuiw2e/Me+kZd06hXtO
tAFOmU5OUYprxGlucpDtVNDA9qM5RV32E8M2glx+gCl1GKT7Eg0blY2xsI5gYokcG9ZTDotCichO
VrkjT+AaOCmrjB/JaDZQW9lSupMiolNUGG+mGp587r8WHshF3o/5ppXNtS+NXdnqwZpa7JJeQlSl
pxZWx7YhbHz0ETNUBLb7VsMlC594NREdmoDEgC5YFc6bMXWSynH8bJwOXFhcHqR1q6TAeCKP3OsW
a+M4WvFO70Lwalq9tUR7coZmkSfVm+c2+1yxow1NqXKZSLnJ+vAGgVW/rmshtlYIQs4o1d1QmmuS
497zzGr2ht2DEVMV85b5/gbLe8V4Iycw0WJ+LFBUM6/uA5JmPGqBMjjZlfcQ5tWveEAb07SICXWy
BDEuf/h30b3T6PcW+WIPca4/e+hrF74slJUCL6A1ZbphlCX3JvzzReY2/W7UsiPyiGe8H8k14C3E
y+EQb2I6VdBImMrtXKW7kWWk3inJQ6hDOtPMAlSRDh6iIYvVKwlMGria+C0E2NINKbMFLmxHx0NX
EplbpXcQuRrWU1CH+dp0sqMNxHjTEhhF2LN9iPnWDgr/qazxd+otvh01OSoKnoHSdI4dcuWdr6Yb
K3IjBi2VuypwVa4cLv1LXenfrMpu9swT92YQeHjgnHRXmfFrGOWYClJm8ZlUf4oaIHqRYM/pXHR5
hW5EDIiHTSLq8kWm1aauHGgHfU2EDoiK0bPeNR1KiZ9z7XszFeBGToCbqHaYN1t8+YtSJ306D+1z
MHgbprUOelfnzsKbu/Ar/QmTObfLavImV2T01s5Rmtl58LjA24l6I7Fmolb1nIOrHDpur07qTuR7
gwl6MSiP0gN91bqEyLrhi4m7YVOZHeMh9Vcw6LS/6xADX5z6a1EaTKx9nIkNjSKEyuQvzg3oy/a8
U3et51gbbawfHDd3p+ln0qj+dty8GanhFbMxYrSn16uIxcpRQ++/HTo/qOL52hj9BIqnrjrvIhRq
1ZfgXEbUXLQN/QztNYFjEUV1XGNbqZv7DrBgNFBIyrrPIGUwWw/qCwWPm3AvFVUuNKXe57I+GqRF
OZR9cD218FasFzNsf8TF+GlHw2ep04ZsBsziLlSYrvscY48rQR48cBM7pMESsFiPyp6xgqlh3xoN
7XMg7Cp2iHwtxE0+hPmy/TmOSEyShLtAa4rrEnYpJmiC1OGR4rt1MSw5heDKSaU5nhbtFFIwr40J
MqYWM9VSa+xm13Tqan5wXgR1nW7GznwkjpECuRa+pwEpRGqd7NoO7H6MvDvpoYj0GvHS0DHQq0C4
XImpVF9qsMpgAFORnrcL5vhXaAjiOjnnplC3koQAClY5aHGqSYNLBEFsJYBnTEZno4Zy1hhJmp4i
DsqR6MAsiN5Gh3THVve1g9rq4muh/b1mUf9jKOVzEvdpfHBaDe14hyxNi+6TFPGp1G8V2/ypWdTg
1Pta85+Szj9IyIZ1KMAYVR940h/tsIcmxgfe36bWqovT605X15qSXRmi2bbReKMLXLOWoV37CpAq
kxZto67CvN2GxGW0AM1Rynr8Npik4FPQDl6e+UtZkAtuMNW3w3Nb6O3V0KzhNK5rV3kDG8adwc5u
SRD7WQzOHsD1Yhoi0A4TBCACLUvODTJVG8FfXZ57PIVFVt4qob9x0dQLVXmrvW5F7Y8hfomjgYzd
JngDlY90H8ONHJEEFA3APLUiCtFQT05GLHdwl8Wat9Ob7tbF0LRQDAZSyWaUxqEl7WuKtcL4QkN7
m/bYHJuS0HRHO2pedMRMBacxoqVWwQFomVDjbSQuWNr8glEIP+QNhcucTLspcTIh/AGRvqF5z9h5
IaZFzC/6K1c7GnbVbdSk/kEUAZjzyENuUSTEbe91Fa+PoRe/4mJYusmE1XQk2ubmyrSoCJBitmjR
8N8WXPjhPlAhcfK9lhEFlhTg1ogqQKtQrLGbXJep95gXeLhVIz5GJeC7vDgORuZsK+N1mGKzE1IT
uDVdkfTdmAGpjzhUITwFJuNGfMxNvYV7x/hSRhso+M/kv617odNTIYwXjEX4UIB4SG2soPj7KFLh
PqT1gi77fmS4j42n1paV5esLaQyPASjRpdESnaaUrwFlB2dce1OoblrJD4Mor5qwxzUqxI8oT/Fj
xoxY46Fbad0NgoO33muQfYKWJ/+9WhtdARUOV2JaTOgKL/g5DDqxFAajRx03b8xtLHHc5yg2oTg0
zUME4te2aA0bWfdSJvgU6+Szs+SzMAawn+NH7ZYu8pU435jQQpaaR/DjeI9JTFu5Kjp0cpCXpqo8
0udyV0aAEGpoNLSN5kENtyTd3aW2evQV+DL1cG79QtmL+sUw5E6pnxs7vMJRsO4a/BmJcRdBAUVM
INA+NkAcSoCaTmsivNRvlCllo4yO0L4RI3k3iUfSJ4AinRrKrUzaz3IMX/3oBCIYlb1RrLIiTSdc
K/xNiyuaacLV74Jrt/X816bIP4QV73WpXPdGc/T8J4cTEQTZL3QPJV577yzc3l35DEUsIe/Rez2D
LD+YfXbvk20ik457dHwYy2QpK/se2+XeqPP3uJyMZCHcplx3JUbY5jUw3GBbjMYPL7LAXjrIRVIz
f8ATdZ+Oxa+AC4U2wvVXMD559TlRuebYAkmrhwMw+4Fr94fHRUGI9NdEgq2b4mqw8VJFxVtDBC7X
qZU0shxMBrX/VsDsQJYElGmc2GAL7bUysFOgGHuQjrhPyiWmljVn12OudufEcd4KD2OiDKECdHRN
+QPHGzJQdu7w2KRgEfwhB88+IT+K7Fet1FsVL8xC9/THiltA44uj4Y450sR8IYZsk4/2ZgiZCkaj
f8Otb0O17ZwIjLrmh8YtrPAw38Taqy5uG0Zv1pDd5mO3r3v/HLXjnWUwKBupFINGcEzsO108CVI7
/hUFmjDcFxM2pGvchEKdcn7t+zKyomU17E0Et1R8HarT4rVT3bsAhxZiYBKxGRtiFiEjvgSNZSf8
u3ky2cziiHrIwAga+6rPgGfM+/P0ETdp8eAm8FosrgikWG+0OvjApQnMpJgocfwLwSs8FGrKMlvV
g8DiFrmPWi9uOosN0JXraqy4eqajuad/fnLCj1aaww00LtLETeUlCZNXPcSfGEbuyhnjp8pHHtg9
dlk+OTDC43wi1Qk//eIXg49HvLv52u8TMDfAEUvnVGIdXgB1ptquEI5MEhzzD3AUg9o/2xb/lOYx
ZlcQp1KR4jaJtUITzIus+Jr2GK8F60nnF8MdnRxGul3boFF/eNh7RBycwm6yWMI6oBF/8gVtW02C
HM4LzkpyIJYVqANnmm5Di16ouS+urUKlIBi7t3z7+zbLMH35lEOUHm6pb1A2mvSPvmNCgiDc3bKt
auWZj2ZpvfUmCQq2ePQCChxt94sx7lOT3JtNS9Q4xAevw9fEbwv0hE5qCW0n7isIolZNH+AINQdY
YJiqmPT9MjtLXZcd1IZ+uPOLqVHeEJhcNHjtO037kToWQdyo4+CmEMlGyH3SL1Oplrdj6QKLkNjk
oe9rCa6SxGKi7aJ/S5vBpOTKuFRSfFLBALQAb81xOYZlvgGnS+swg1obauJ1FO9pFz0NtGAItfCo
M0xXyFK+Kn37bhEavHC6YG2lrbh2EsahiZNqC34qAFhBnXIdrVe9N0dqZNTdNeJ6xhFwfC1h4eAa
oO21sdCykacbkS2eNCRwBIwmROSkq6IOBNEJ/gkKrrUOBzA3hh+Da4Ef3yU2KDloA1UDrkRW1aaq
3edRHbZ6V380pWPAOBkHzjn/aCfuWWpUSWv9vi7750J3b1ufXkZSKi9UbIGVkytLPuYOFDQ+9CDk
PssNLQyHH2Ew7KbwoCXTvF8jAng40sxZ6fNhtIXkX9vcCDo3WlNfh70Z/qBsb3MKYY8y6mWma69o
GbllJ+HP3lHXRmrzxQUI3Eecpb6w7xaWBOQdQHYhtmud1/wBbaBi1q2oKo9usxZp7l8rJhgbl5+4
yKfuZuuXK0Bw29JoTYQN7gfDm4kmAh9jVAiSJujdSYZffVB/pJWxqUObsatLOIUnLCaQHkZynYCA
unkSLvOnRh77dM3Xe7DxXRFY1x2VPNBXTUsjWDbuIqniR3tE4Q/7L8K9cGtbZX9oiXUCTJSL6yCF
ohf5XvCkFppPGcR313TYUgrk78ZolUu/ba4wON9kPWEn0Lj54AJgmaPccHmeSCPM0+lBEevsErHb
P6gxsac+1zw3Z4KGE2pvu8W7odFOCvx9nfYUsdpP4iC29FWeYxFpi06QaNQBWQhLlSp8gMfdKkhz
UkfCrIbbIZefmYJxTJH6xqDOL4onUdOXtkIg4F0Y/igOvUxJlm7VLaiNwIyOVhoT+TA4n410qP/T
18NuCl9yugKkBi3ojtiGgeyEMgVR2KbkOuO8jQofprHmPmNcZ9zgt+9ZM0wZ3WtXYCardWQydOzX
UtpnJrQPgde9azFuw6F21noGcbdW9dcKs8nWqxsfckv1JhPqWwLL9wrPfrwWDQmBgziaNArNifcT
OFz5dCW+UYpw0/YBYdD8JmO6KWvN45bOkJ0waduliVNZDEETZ1eMCI6aKbOgVeTGsn6i7GQGY5N6
2+j45VVhrSJLiFUrI/IU0n7ZZdGDnTBtBn0SLCvkXgvSSiremXivetXS5iJqSL6ZXhCCWWFgrHra
2rUxsIhqfPIVsIppo+EzhK6xtDJnWDVq/9HY7DJT7UQ8YkRM1pVP52VFYYy9/V1tNuPaDpAZBDlk
f7krKviNHr7zpRDVakh1qAWa0i4pud8N0vVWJGj5sKiyeq05Fu7lUJ1EBQwmzWfP1s9GD2YfXtqT
6ghnhUPoNfdD/M9PmDyzVZC7wy5pPXHQqy2S2XJjaA1j2we70Iia4gJzlY7JLZeHTUhb37r1Es5k
Ok/6LrIRwCq+oW68/8PYee1IrixL9osIUATVa2pdWr4QJal1MCi+fhazZ06fu7EHuC+NquzURQY9
3M2WWYTzdgMXmcppRq4/xk/M5g/eAhda397gtWXJhvwF3T4dxxP+eOAtJImvM+HsexxOrIbNnlr6
ruwY9iR9dNYspg1xNuzj1GdGl+lw1SAxTR5liCPgNJrTEmZvsNW6dGUnVrwpWkoE0QwbeKUlFxjZ
gOxgQz612mvZuIe4DtJNVa1ARhz1sALeEdJQsfALEpKSmAeVKbkI0hkcUPrtZpTjp4l44kz8z4rp
GYym/D4OUdnXmnsOuhROAUYfhkbrspzJdUH8EHQ9hYfHOxvRPdZAUBeMancxnKSE6eRCNt09+9hN
p+uALxImtapws4Mqyu0UH1qzuLULBgsV++yF5mX3JIf6L4BQ6eGUla19051bT9LZZteMMC4zwMBv
8JeBDkpUvOX1PiJVsWqqjpUaTz4ZQ+WG3NFPPYlWZUtixBS5rLEaPD4SRLi+JBebNCwuofeV6+yV
C7bUBqzC1aQsF4lDvRk4wiFmqaPZ5n6h/yl29pzz3EcJucpco8gfMdelCdnFnjs5zCND1/gscKQf
u0q7IfP5GLnukzfqzNyJwyGTbkm0wabiI5EhEEaoi92jJjLB/IB2CNKIfVqbJPaIaZno+e3YTSfL
jbMVwx14T+1t3qSMOix43YhwuTrg23OVBK6XsmNq3Gk9pdGD5RVkBIZFt83iSr/zAoAItmY9wem/
V5Hs2HZEbDmV9RQHNeGJE1xvho57ZVTlsvH79UTPH3M9nEKIKreZdhGaLLYcd2eLnDlEBSg/huZi
Toq+BHs4xDtxDepW+6ij5Ml7paF/zLTnXox7q2S714c2vncyNXL9x+oVlJ02e04hAM+9ICYO3YfO
5supUAghb7hTqgRHl/KXnKyBytUjmU8418D2/kWZHuO3wtqMEz772J52UHXu1IilOgr9YkVy27Cw
SgfWAvjoyMdX1upUe2YRnfMmcy9a6h5DMlngfaW01rq3GPXQdqy8gcM8oFFxxkDwRneQnYgkDc8h
mcTsPFgLXrEUyASZfIhLprpl3y25XMA1yElQzBkua8vagRYkTTrZXG6PiiEdhgP16ZRCW9iiLlaW
mnEeFfNJ49tovRpUQYIU39K9de535xwQoVoRpb4LtAIIJFQEZkNq6yN5pDpcj13MloqmfG0V8O7T
qlixp/OxEItgbaSs2Dbi1UbR+LYduL51EIwXbIO4wcP8CEhSbdIOfSpSk51w29/QIHPFSH9FSY5P
xV/EU44FvCM+dEhiuA5s3Eh8jnF/45N0ZxrJOoDmApBIPckyecBAih2oT7AWgFLk05hKvo/xh7Rl
hUEe1l5EUl3kuMVGFEW2LkedQ131858puUeRCWoF/Y9hdLeB768K/mps9/MHkP9yUU1RtlWlGy5l
mX6bEVMe3Skfg2DYIZt46xi/k5vKQuTX7ceURDsqad2d3F0Wwnp1yxIcifk8qQ1LOa9P1xZKcffs
GsO5Hb1gE4y068jU0eGK5csuzj6c0TJZOc0jCNHvwCmoaKn9qW+9R+VsI2U5G6CLt+NYX3wfszoK
JNLOwm4d0HFd9qXZQl1pv1OjT9l8UgFnulvfdbU4xi68n5wI4trVcL4Z5oOUOywuKYNCHUJaFLww
mCKITKP+rCUG79JMVmlbNcuci6ego7GMh/zd8Vy5JrPhUnjRwLrvHxKu48suS7ZVrtq1xhXTHthP
Vg5IljJvfxjFlew+EF5h9F0o+nTF6GcAjtG1Dky2e4ZddDTF0lEccDw1K0PSim1zxHRPp0P4D1qU
2Ygv2m+kXWyiSNrDiDbK7WhZYBUIeeI81rZlTLFpGM+Trn034SAObVXuG91P772T92gMUQFq2CNP
JXHod4YPjvXjZEl7WyYTDGryM8t4FQzRcBmmBacIO642bdDbEQVEUuK4JBIwmHJ1LoHAbD0LJXXs
hfqidmSxrNvyhRhv/dVp7fvGsj9LO30Nc7JtRTLqG1Y15d7bNFi3lp8mR6RRNZMcCs6ykPaZHADa
UiB3aDMRD+KqEhKJtx+ql7SdBlBPsy3Grj/LVoF9q6xlF3S3srIkCwMlZtnR8KkarVk3slqFob2N
iFUgoRNIQ43fo9CySzBq6d5Q43hjuMkpC2VzCOJG3zuTfkPjgB42FsumXCXEjC/0qKt3UhhwvONe
B4LRcFFPYUiFfUuB3bcn+MjBd5QzYhvqap04/lYDC7INmC+t9GvAzNCvaI5sSVS8aFrINcviMPBU
chlH58GA73EvsnJPboDYDqHxEDOL2g06yI5RBofSdnA2IZFXDPYPhuefNdcMVvpgPBl0CG2hyBsM
dA0PUk96i+V9JNUc1gpyczPmNsPDlLQdUJS1kNPaEGCKSE0rwIjSzSY45dmY2mgVePKjzYS/jVhp
CkfLV2NDh4yot21qDcAqMoFmLc3Uwi78do8ORGcpec+QVCzzvoDFBmF0Wc0+YX4CFhTrt22dp+y6
jeXUZR/Kro0bowMllX8Gup0+Z0F2h1nk086ctazAyfuZKulKr9PaB5vV32ccCihqZTND1tn9Eu3h
Ot+ykS9a3flrUhg2gRuRvliaNqweCqOq+XbCnMLUd4mAktVND2wKccyhL2coZB3uWafYTRXRSw+V
YpNaSPtyP9gO847zmxCE4iLi+K0quS7ntKtjDed11qaHnIN6Z3nioKNM2sOtgcFVDt2qwTFN+TSG
07vFZnhwGbtWSbrWS6YYsXwNTPicfirfWrOBe0oLb0mF/NM3VUauTYF6X8p25cc07eqCArkDILV2
3U2ucbxOfUfCK0KSTG94s0QRL8M4Bt+DKN5T7pHwBHiAYqI7rL/oVPcrVylQZ41c1HObmPStatWV
8jEnSmVDktJIz8m2VnbUYbNjcVIJ2JPRhlqWtNETrrx8aZawTSrTUssGrM1Gj1j50JIA0bHGj0bm
vzIdKoRS7i1OV7F1/MnekK3AGMCvntOYEpAonOeu53sTFnlbmVtelF7T4zWhtJK+/agrNe1qYmpx
a5C9iwyhJUuVEdU+Ih+VDyqio58POWc5ZofrT1fj5//iNvNqlfh7x3F+hr9PU1EK4X6PZHE0kqJe
Xu94vU9VOwjtrr/Tx/fG5d9XDOBPpdRIsz91jPiv6wP+68e/z//nf+CEtaa3//++iz9v8s8rcr2b
A1Gvb/vPLaEA2enWuF6OTkPc6/Vprq/+541cX82MnDKfU67+7/dDChwlxPWudepMQKfn7+/Pk19/
/Pss1590d2g4HzhI9756D2d/qJdj7i9mm+/Vg/LXl3U1hv3jNu9qD/t7n+RqSv57z+tPV0PL39tA
vi6H2aZ8vf3PM1z/98+Dr6/wj8f941d7tkhPs1nauPqm49lCzUDs5u8bqc3ZdH19rv/68Y+P7e+z
FbNp2xzspzTv2ZqrlAxSr9NvOAv5I8//JLNjPbra1v/nbX/vcv2pkO4JArZPJMf/e+jfx19/uj7J
9emuv05Uoex9ID/82/3+cdv11+xqyr3++I/nut72bw/xJQBso7XJ0e6YvfznY/z5uH8/GzkdZNX9
42n+3Onfnvb68unkH/y2q7YOoRuHtqAsM4i6YPfFr+6ML7CvDIP/+SuxpMAZ/vHfvb5JZq+xP3dc
rriG+UHXJ7r+84/biLAPAKYKEkT/8wr/9qr/29uMKzDi73OhL6wP2M6uN1+fRPxhPPznXV3f/3/9
/z8+z7/+t+bn1W5MuvW/fgX/9l7/9Wmud/z7Xq/3ud4WoSBb967108WdWKLzRUZ4tYoVvWT0YeQW
KI4Q3Ormz3LRW8+a3eJoPkdm9XRdDUpaeMRuY1MUVupGXMHpPuRrcwaAoHwln3qGgvg0TznhPuSM
C2H62xzHGSFizz/RrWsEW2ynWqsZNsJnvpgprTMdDok+A0l8yCQphJJ6RpU4M7TEnfElAxwT1Avh
BjLpDXDlsz2jToKOmrmFfjJCQQHkuUpnLIqVSPYezGHpARKUno3jSvdgfRcAs7a5oX9DIXg0Kj/d
RDWiCODpiIugZ46EKq/NnCopJLuPONJFE+sl7pkqOjmooM5Eviyj0oLBPubEMaMFYIhtr3ynQBBA
KcwUnfzaVAZ3Vd3tB3108ahP+p3wHHM39bwzh+3q4L5QmrC1kamBhJ1Cx/TacAPmlkqMGbjK2erz
na5K9irs9G5IU3CWzHy0daBJZrn0YzC1IPSfniyR7YuqOqPSJYWgFW91T+5MOWYbCqh4TZrkggrl
FIVMpJKIths79nLVFjDtOljfKXuMhDagpsOPDxNjAbeenocUUDprvjtbWrvAi6JH4I3LqTL7JbmE
7apiYw72+SZVw2/r8sV4yn9jps54VJEnNwLvjkF2B0WiH8h8GSC+g1dUOoA0C6jI2EQvtfpNAgpI
XacigHQI0nBauFold9Jk/K013jYWDt+0oJ1etb1Y10P/TC05bNpah60o22/Ysvns/UMXyGMdWslb
SxvHe1MLUbX0GpV5NoEDTN9b5Udrxvf5riJIEiFC1Gy8yei3QmYbD43GGm4zIEN0jbvUg2jpNzsY
wvppmH2RcMU1TN78oauNFbn+khkkKO7Qg6WZcS5Jk519pP3KIAdxOZznI8hMHHnOoumHETZlcst4
oBbvUnODS2l2XzXJKkuT049sIOagw4hUjtz6ain0RLCfck+MKfpVgzcEI/xARH2+sQQe7SnV0TtL
olRoyDLDMeVLEKeI+UHyoVmDYwj7LvR4LQcl2aqQMCe7QY2HprPR0YHvDNvgbjQACtXeZ5UBzwj1
8GNU2kZ6mrbsASz3hnWmnxAdowIrlx99a7PytRwi+trD9OrXo476ZGdoP65fID6JrXhvGcQZ+Yl+
N8nAW1pjtgoi9TgaHv40/9R5VN+lRuc1Vc2i1tKvtDaAatQUxjQeq43mPUdzBW0neYBLquhWQhX0
QrTyNHFKL3tJCHxsGDfhQHciZ/ra6R92LSh7RpIeu+ahTesnxPQZgXqkU/nVmyHVhRlavvQs0lml
ei71wCKeM6EzTuYbTRrFfsMY9IUflnBcR8YdiRvtbDFH89XGvZOIZ1Ifa4FtLcvYI7U5yEKokAfL
M0JgLN3OsBBcZtn4EvrqAypxw9S4/E6m18lMAVGiDtXjiNm9+eTV0ZPCfXAsYgmQ+OgbG91R/occ
IPPRrhpGxHiE80nIPuZvkaGn1p23pLcv6DJfVOafhMndiFk8Wzr6O3hXxLAjaZFVe4I9KWlNjds0
ipxFPBXRbvx01FYF2WNadO9GVzAXkuOtSLRV3+EZdOgkQj1n7RYMwmroW0bR0WBt+lXIMbEEW4s6
LvlQfEkwIxDCYLPYVwMWLGxa9VKyR4x0anYXv09LFnS1aXI7uEONItd94CfLeYTsDJAhi46FQKPj
kGWvpBJmK8PPZmU87Yi2zV8q27CWtoR9Da4YpF8/rZxmxuAOTMRQ2a9bLXt2EvNODXNz+kU5TH3r
OMVKiSAiNr9LLf3OY/OrrUk9o+G67HSSxTo3xzHTUa5B8l7GROYycGOqFY3hq4FKAXo6KZBjCe22
vtTtCHJlPFUdjc6WhpXZ84Yjc+O3WO90aTbQMRz6mnp1w9wKeLEjVpYbsm8Nh31pcFEgjDl1qg16
Edqj0gkJC9k3TNXd1sU8lJWXPKWxZbn7unY+2rhal2QXRV6Wr4jm3UWGWy/CQJIw0wfoP7z+IJms
kyYoVjVX3XVnJejae5WuHI3ZDeK+EX1DMawCS/vyagZ8gRq21kwQHXs0Sq5DKFzzKIxp68pcbEFh
g3foz2lUPBWDvhFGhhA9Qh4y1tlbbHOYaeWrr5fJQZEiAFqsqu/RAD/mdvY8TjJbiaZ9jJrpqxyc
F7NEV0NrOHfqjRMO54ngjZSGq9EiZTUc51wC4vTKlklqyVDGEe0+DVCoxM6WuA3cJSjV3pjav/th
9uhU3WlwYFfrPQLXbNeK7C0dOCYS2W7MjtrAUqdoQkQ04nPTG5paJCzcxlqzspo5lRU5bbZj1436
MGPWF/cOEvsSjnVov49yeA9bZoJuhiTUK2kTxEx88/Srd+Mnqx7eVD39JAxpVWhtJxXvO5E/Ml9l
IqeX9xWuUtIaZ8C+wT9W9ADCVZK+Gqt1aljdChTmVvjhR+sRo9Nhy6G7uS68HOmHdH9a0RK4zBV2
0UkkDIVg/KQjt9AEUbuFDiZ+9gjJ4i4NdbwvCCPWmKK2g+Pv3/I2mRtk3p7QIDTqPdI2bYQuH8Vc
mzXzWGcd++UAQTucwt2so67Jo1hULsFv9peeYzzS+9eON7XXq5e4ItxbH7Nnv9GOrHwPcQOxuOtc
vvrwYlSUCba5lUm/G8pg0+5aWsgtXwuLBFKJGMvVAt5yjD+fwWDnVpeYDJAdHYm13o7OaoDkXpYP
WUdWA0MhTCqcvVD+f7JsOJRpby+LoXlBFXIyfXnbedkSsPhdJcN3O0dM0Pm0oZI+e3N9wtYmzJ7L
dqKpZQl6wxPHRgqkEfQqZUNj9FQ0UP8t/cQpuQXVOe19nMllfsEbgNoGMxCeGU6X7sWRtOWmDEB3
G5Y3WUKDBJcP3yasnYWVh4+lk/1Us3Ell1mP9Lp7imnE75qIqQqCHhfXAh4DdOdFqI5It8DkdcE7
NpgVS665cfJ647bqbDX+WZbETdYQYrQsxvPFaN3S0BVgoc7B4lMtQNKxJgA8yuJLdvkaXRcHQY7K
atWZrr9o8bDTZ2Gymj+gp6445hAzoaFe2G0T30u1loEjH7nAUUne+d/60HUngwwB2D72zgvkoyYI
kTf87h3N72IkYxi7bPfetD54e4+pBpmZho9kDgbqumEqAqOanFBd4+ShCKvRBNZQU1k/dQSpeboj
asLbe1P24lLUV1zBO1WhA6c2HntOT8g8RRKfBH4s8rRvBj/hcKnje4PlZ9V2nGtBkDImrE9hXP5C
sKA9bjAuT62noPUuaig+jQFVytSQHWFgEgpib8O490y41tGhWAxpsik/vFCCLJLGJk41fabWfvYc
q1raoYE+2hy+6EoxbCH84uL5XGqIRUm97iOsYq7mzh2x8LTHnRrpds3ZAbsaBvmNrXKmTU5GQIlH
DeZkMODheauNL+TRBni8YO4OSn7on+yyXxsmYXVE4nBtddkHO90tNlSGvVp6a9EbZ+b6SUuMCJ6U
rU09McWcIrVFl2u1zLcNUpxREH2yU66XdgoiOjKY+LscNNqvGZgfcZnuA4fpYBzJYyWIQtXF0o8Q
E2c5hehkhwjuUm/pY8pJJvvcdP4j+Tw/jHYsX5ziIVgjeV+NOKUXWI3W0JRuEyUEIpL6bWiSAzkw
95MFNERV77WYo3J9RGN6GT1VAsnoUAVPXo+AttZD6k5M+WhlMYB7aDlmsjHiFMYr00454yIu7I+k
ywkL6UcSehxzI6zx0ZwDXBLOwIhvOBVxOEvOfuyZmE8I/II9YmQ4KEGG92k4MPd5ylzO0jzv6xm2
rC1ELy7hkJ9HrMzzJsmkHGvPRPy8aDAGBDYy5KrqlTRkouAdfWAMYGsPohQbJdiOsUiVGAM9fKDj
szd7dwkxqdKUhU2zjlbUvqnI+gSzPG4CUz3oY7AepZGA7syyZdxQEZKNkmDpgrpMYRJyhoCapsaX
pEosytT6tRhXLJyh+2GofV03F3Ftm8vR1O9i1PWLqHZXqc/sXvM5Slzb/ACI8hMzX8IqWO4ts9+R
hExmlmnc1zas7MrwERVbWOdSkj54wDqOYTIjwNoNXspg3ByXBqJI1yBCLUTPuzR8JDyIO14To943
gTxqCBTrEtFfm1VPSVacI905qAZ4eUn93EufGTwA14WTzZa/ZAWlabrQCnitxPeIJKnKibliYIVP
rO3u3KJ/c9v+K87lbmKo7ZjGO/pOe1VZZEkUU01uc4Otb+oZCHDwVOJBpe4dk1Sa2kl+VjiWNGaU
izLx3xIb/Qn6p8dA3ndCZxDK1p1QPY/oBTdYMVQ6Z7Y4CaCfizSUa2cijbnR3ZuKXYcCLLGC134L
OPvJVNqTTjbaJozGexxu0MAG9y4nY0KpJNiz1Xr1/HuPXjsik9xdFMyRl1ImFNgUmI6LL4lQrtXY
2wdkYwvVdFtok+iHcD1nTzUO0IOeBDuOyWVTRdZ6SAx2YgrBG36DYq2ZDp3nA4A4RO4tPr8wBpzW
4T0tQPbX+quWZQev6UjtGsYtlLNNqTJML7VLuI6SXxHc/5F0XOoLPOEUGL27INkBf0zd3+jpnkra
3muz8oQsPRQyyuFlCETIfA3fh/9a1BYaPC/5Ht3oNZLRehwxJGuqs5aJbyK6Gl9KEZPLZW4zMCSL
QhXE3eFqcRJGe6J7TQsm7AHTzlVA7p3uOw1aGJ/sgwbCNtna3C2ZxVdO+jQMXL3tEkFr1VNyKEcu
fa+ds0u6ApGQfxDldxW4ZKlH1UWG0cZK7RjT63CsUvMTEMQOqmzHpg09ci2/4n58IoGj3Gil74Nb
nS8iGpkNls+p1PftpSA/KMOtOsYhWk9ZM/kKGYWWIOPrYC0yBYAdk92KiLyUcN/vMshOuoumiS2Y
zbberggYanfRUIKFp84ma8P87ont5g9rMLveInx7d1GzuNNA/8TP96lVfZfMgDZumX0nGVbfXvWb
2owuU4hQteYfIqWY3+vTTRP5O/d24GrKqXjBqfwRm8HGtNUvSJZL4OPzilmjDLdZ58p99o3hODYa
So6aXTw5KjeqEejKmP65TK9S39xqfyCc4ymzwe1lcdFtYgSMDsNmUnr6Z85R1CBGhcilF866Ccct
j1vkUxeu0iTaG5n+hAdVW8VM/56JfwzQFwd3Mvr2h5fas17Qzzy6eUe1CXXFRmdBUFAQLxB1oEhC
SwkryqLg5dxEswuLqSamz3rTHRP/h/U8QP3jC23uS768RdFbd1qWglMW1quC+2GEvVpNaLX4y/jh
CQvBYzg5O2PWvYkwaimFySJEMOKxh8WkiL+rs3L6cLgelXlLtsBd9cPCG4SI+WrrNETqLhPs1JzG
RLfT10gI9NeILKLFaJYXO+sfB3QKmzGKbxNXncBuawuPmSxpAiBp9frUY/MeRuvB+EBK/eHiXG51
DszUfnYj58F0ihX+/HPkA8aWWFCy8dA2nC0h1mlv2LWW/tpJ+1NzkYTwufaYqja4cWnGJFz/3Sme
0yrVviZHpnbOLQuAL+J82UjjLZg3r54WniY4m7VRnlLTmWjctV8VwYVoBZ6zrkbLECHX6gHqkG6K
WCTgaKGK6QoC+CZQ4ihLskMJJr8Q6q6KOiiLic2ehvCrTBwRWbRLhhTUVEjtPSaWvDFNW4k8AcsF
bAxxp1yIpPyKcgicdnpo8Bbrqf0deeSYMGOsVoKYu80Qb82xuqROSt5pne0rNeAn0at1XdofqdHC
n2US69sx4Rz4bxNpfUZBcdfE9pq3cOyiGxcaQjv1p0KDfpOS1EEqyU3QW/eB1HBnBL9ToT2as2cN
x86jlr4rNA72ZC61UK+ouUy0nQD3LWl8uZ3cm378ABEn3JdF+i2D+cuOsvfRUC9pgVWlsHAat8Sn
eHF/GdP+XCYxUfHhByXEhz7LnN1SbexqfO+qsCcLmwu5lvvpMppK8rZNF3kzhG06lcN2YMlcWQSq
LfXYPKBap5sQvRNpE88z1VOehUdU0Pe514uFq2tvU9if9No/RH5xNlnCgaJsJeRGBtcmqhpJhlv8
GmeNWP7WdvVlW9lnUBF11JnlHQFHCyRsLC4O7pgA84dTA8/u1wG2V4eOXpYa1dHK8gfEkIvCRUNS
oH4ZeyxMkRG8JAmqWLuD/EK0zTGeSP3RK8T0WhluCZDsl/pSTgOhkHM+3RQSa1kWH46o35GO36g8
8NYxxylnyAtuB3dNFJpflOe488KtSRiL23fh2tWKpZVMFy2Yccxq2tY2QfQdpB8uedraJvTK5OxC
Ral2tkJhPuupBw+L3fyhKsu/B+pIXAj9FBIPnC1HcXG2smcIMqsoK2+bSL5GCu3rfAhOY20uCNLD
keFwoNDLv2D329IRfw1ceaFzexO0Aal2gdmzOhlrO6mOmcgfZGS+5YMj2OhFlLU9Gfb+tI7ImVir
In5AvcB1WKcpQ/OYZEI5PMgxf61k8sXu97H3pNy7+EEsONkrCAKvNtlJVfBGedDto4gSJaBRf9JA
1DXoqMhptVNQTOau0QRtvWS0KBlqojBH7VS6lXZhr/ky5PR2JwKjmoqIWZQWPXt6hDgYauiMiywl
cupclKRmRjwBDCvti33vYuzUo4gDbzdM2qViV74Pc/ByuMUOKu7ZNGrNxhpbjewMRPfVCH69zY3D
NW+9nuqQSYTLRs2L9G0eGNtx9Ou9rXnI8UffW+IAy++1kWCQGDLH9vrrn9uCfJdwXjK+WblZnKIF
rkyuVdJmG5+X2yzyVmExvHoiPjP46TaOi6eq9sd96eYpjgP33aGPbGCgXrhWp+34PJvJoFDtRECn
z8iXbG2ep6xpt4oKvem5hqmGBmQsH6qh/OgkCKgYcDjc1n4vDOVv3eDXdUdgLxmjoZq+8dTWhALh
2ET6mr1p3SixMFHaO73xgxuYk4YKOw+CTysRYHMcWuhQlYSPRT7SkWA1DsuSRwp4P5dskYZo09u5
gftFIB7mF7FIRhbhoAv21hSfdEHHSvrmi59eOqQIeITP9fxy8TyBsRyjRiD63vvesycgYhBlI/Df
LNWYnCbduc+rmyoBw4Cy5qEIcbhjZNo3laCl6d7gYVw0rvfdDCQ2iRCSl53dJfPowNdy2oZDcxR6
2OOCsDgj/GJcd7o8dArdYx3Ww6IckawhdOO0tvaFEj+EWLN7g5+CTryeE6N0J+gWhlu1HFmWuzBH
jHcgpGD8q9chbymHhgRbo5X/9vHUnmUqtyHtbbIsKvpgPhfYEQgLrqq1H+mv8eie/fAXFRTMxGb2
IrDhrGKvYHlMHvL+ObCwpSiPPVoUIo8tsX4PskQlXKLM8BP2zi6yPBgy2yTWjZfUZ7VOJZC6lBYL
NCh7a8RH0dF9cZS4sMd+dPT8pc090t0aDAbKAEERarDCPHMbz1K4BEUmf8SQTbu+E3QOaVKh06Tt
ifF3ypiVYGmuSKKYNOcy2ITfogziUebRYha20T3nY8KQmPe0KuE0D3g3eFQ7M97kwB5OsyAsAX1f
po5jrINJPRpZSaFq1TiLIf0syJSEfPGdJvVt4xf9Lhtnd1GGZ8QUe5nLDukOg6l2ovnkuulHR5OP
q02pYTalY5aVEYkHai6gzTfbwf9Kt5LYI5pLt3qOZqk3kbfNo6fgvabDgnFJo3aVJ4wDmAYxVIYZ
ND2KkbsAzAuQOZqdna75W3VR2oygybtq7Rd2Q83P2MNRPZlXNR2/eOoIwgOjtvGtMIXB0awQzwG/
a9Lurs4ZArV2y5+mL4/05c+hDVeho28zZMiRe9qa1FLVPlFYaNhNbaNagB3oYv0sGbvjKGURc00X
j018Jujoxq+EtRV6V2/UWO6nOsGgQWJuZAqQfCEXhzAU7bGn3556WBqSdHh2Cnygunxiasbfv5iA
zdGRDeI2OWQk5XA2OznGV+fYWGpT6Faz7OsiPkmX+Wnd0LSvrEE7NhzFMMCABUrknmwgXn2/IIB7
rj9LaR8ntbdTVtIsLp8LZ7J2eM4SlrByPIh2ngk15O91Ro5vy00b6trMXpQdbTURcVhovTCPzBtz
yYnGNsuxn/MM25hrEGDriWVhzpFTBFIuBadoW3nzKXmTDbxEOnIKW1ljL4UQFiq6+oS/9kU6fLeB
IR0oeykaGk77VT48EwvQLWqblzRTDGZD6LCsMZJxPPVi+7aBFDw/eTQlj2F5p9NC4Yhi0M1fhWj2
FsojSIR1wGsb1bixapZQY66yXGY9a8dDCZ6EaifYuC90LdfWZieKLcNiK7LJmUWGGUWK16s/dEfI
+9wM1ioZX8AxnCrlKqgJRGnmmC9B7TAimgAIDPHEnbRfkWt8A3b4WVkO+csemZ7MUGkc+qbfALCg
be5U36bM+IrG5FbNTl0v8J6zSHk7fEpqHdZVtZBoUFdmXe+64tgUHMnkibMdNmnfF9VZjJLlBuz7
3jVxdlJW2BxzojK+h9D+0M1fNUzfXVHfgTde23Z9O7WOfmhjjOVt8IF2j0cL08HQ/RhAlloNFUsm
ORgXR+vVpWfG7OCfSiK1biPtzW+Eh1Sh0Zesd0gKhOaus8n7ilLBTIex1xJlLLXGRC0yp2Ozr92a
JWtlPozpisv2PrGCkfANndkGWx9RdBSzYTlstErbZlX8ILVM3zTerSk0CkN9fFYDgKpWpys8NE9S
MRFxenx3YUEAY++D1xmyiXcfnqNWvmUOIzLr11Txrcdun00wV0Wlhhdhsh3o8KstIl+jZt81pR3d
hCWuhJLk+ZpapW/R85bqDXgEmu7gnHapWojuu/do6FcJLXgVao+SpkBpZv4iNAuH5of1pAK2h0km
8zVakA+NrXsTuSPksFjscyKxNFEBobGh2xAJWC5Kn/61odjzQY2j+V8VP7rVf0qlU7E4/c5g7dmm
RQnrM/vEUR7wWMwl5NqgIHSbez5RwlGFr6ip7GwbWWA8p3qVasku12ELNYF1W7d+cijRJS9J5gv/
D2Vn1hw5cmXpvzLWzwO1O3aYzcxDbIg9uATJYr7AmJlM7Jtjx6+fD6zqUUmalrrNZCEGk8mKRCDc
r997zne4yKup8k7cR8Va1nhtSFsbrhXWLFMhZBlBZ0XdxzSVN3bYhCrYWGEqiWGiFuhAqt2UlM0Z
Zxldfy+pHsRc/UwatCBtlDzrJKOQgkbrNSqtJQ+NxgkGuu5G9GycE9rVlsM3jawxM0HGrpnXvmHM
No/FD8eBD+qYHI1UcyVchndFitkPodrd4uXBovuWa55z/PoWPpUfvUXnoUpt/rWNewdcMO5zBOJE
FuoL3pSocs2DLKj6aVPVrMNBJe9JFyfcB+KtqaJhI3WdtHZj79p4xszZewvjCKiMoqdNxhnE/oCD
TD7M1EIrNZb1oR6be+9Us69jQNr2wJTGFKIxixwOa5WRhY1XaWW7WJRaF++vZBJHCccaa6Oy5+SV
lltDNd21r9ynrOCCFjN+1Uqqa+uRmJfGICn5+wjgtZbxRj0kNxVMNPlpM+Io/D50Eiapw1ieXJNX
w64J5m2+VXUR+NGIwboEXaacW85EbIOFHTkxyvmg0nY9I1aZac2mBFqWYNoK7B5reHlMVTfu8rwG
HhZcgZJdQpuzCscydLAVvFgtpR8j0UN7VUWRM36y5AJjc9wHaajHuktpw9iQOCbmnyb7Upi1nATw
ZhKBnAS4xmPL6DdtQRasloF/q6X7y7F6vIft69iiNDMV5YYzobBtJtZnY/5pju5eGdBZk18OAV7b
Oc9+1CMkDeG01H4aqv9iCk+DUb2oFDFFy82lN/cxbU6eQuGDT3OLzvxFpnANHM/8Yfbk2DuGBC3n
6bDRdYe0UtI3mb9s+9A+kCQ5HatkfJEzFr6w0pi2l1wAx/wJN8DvIo1kboi+Y0AIwZBkdwgRzE0d
nPzIyFHSTbfeYHpgmcF79IAChVVlHQzzttPbjdarC+CxzEeWcZj64FY1DIgdehGpJPGVnl7C8j+9
5YX1qebxYoI3oErdREF0wpBcrLg7SXfMml1q4tNKl+qMOcrNTiIs3WmDYbM39rXVHiTEpC4fn7Vp
lpcOLZBeWWwD8R4uhUXxbnzqqQHOGFaEVrakPs4pmwHXTa/XeY3oSbnRqWWWRs/tQzfb9oz+k9Xe
nXZa23qbBo6yZ5J9nsePJF/LdchaXyq/MeXBJi5plQJI3may+pbZMda6EbuSrn2GVveRmun3FqIy
d7/uD4TBo1sf1vigUoI2G3C1NCGTJN9qWsIEzcDPp5cgQUxcbHQYmNhaXOYezTLCJ1bYY9ImL7z/
T853hV9yE9IvoE1L07/xBL5DjlVW+Dk241OjO59V1r65U/PMFAIKaaKFXPSWuTPusjrgOGDKRb3D
HFXDc22b4I1E5LmrLp9rjvyCqbMTGKeqlt9lMIBZKtCJLdOsog0RvmQusLCiOvSjferh6huT7/AJ
KlDv5Szcga39ZnTxL6XjxIZlTSAooOYhwD2vPgunefOqkG50Ud5qcycDdk7WdMJNvH1u9pcRoATe
2YHhybZzYyR1wqx2IYVqXTnZ1lpsLiw+Px39k4Gmu41m7zIiSdsU0vyR5eEjZuHoCEPoOFrzl6H8
UgEIo3DPzzagwLSoc7+dLLFFNmdRXUBsLGxfDmN4btqq3oVN/YQPbCusko9/ah4Vh9KwrTWM8qAH
yFMmCTPESJZ8RhDXMC20B2NJ6wzAKZo2XRzKWw5hRAtr04AFIvJOdDbWY0OAgGvFcjs6xT2q1IPR
GZsRqAMvI94M+Gg3Lt3ytaLnZwPMXdWMy9fxBEPPMdJzYtePIazblT5WTKxGhhhjntCsyvy61QCU
VLd2FhJqc7/DNQFeLaUoq5p9WYD66OgJxwXknXYstm40X2L41esgqoutqNpj6CaHIBQI1VEcSQCM
W/g1bzGHxWzE79I3lABtCAeOoh8AxM+QgV6dAFbwQi3eaJP+Ybf1zRTtPveyadtK6t2MtGT6QYa2
LrIS1vbw0IbG98o8hQar5hgPDuOwXx4ah5LgQqw73qcztR80v8zafWWC4o9FyKwkPRkcSqOQMmIM
9ZuTjLdoQFI9dKg95KEKs3wnaQ/Yuf0w6pjhaE8pv6rFEa4MaDOlvzUjvJuahqmVg1lpe9KRC/tK
Bv1zYCRPJmvKznU6P1Wz71XyGLCTm26y7siUOxIGvE0SupFY4BIsEno9GhtklDxzQ4qdCl1MA89Y
tPkhLkFV93LntC1VCc1Gj6SXVaVlZ3NUP4Ok/5k2zCqI+Zb1U1Z3HR+aCStM+Ru6+5/xaH12fbkN
IJ0bIqt8oY3My0j8lDWndjv6TkuWgT0GMppn2s0o53tkOa+JM+6FbhwwZdYbrdXP8aAteFk0Oh0b
otXgtT3/Qku9rQWxz6pR694zd1bNDiuG70jWH7L0u2ksgIP0QFP3EUuYzvtXvs2Bt1GgD7A6yRev
VKiRvPeoQ9rOpPOsgUkgfhVQYJiPZyt3n/Fa0eDO3Reh+nMXlLcvlP+//394+T/KalJxGLW/4/P/
39P/cy9z/ve/lr/z128uxP2/PrvEPxTK+1/tP/0p/7O8fuSfzd//0N/8Zv7rf7y6zUf78TdPtl95
BY/dp5qePpsua/+D87/85H/1D//H538l9UCnN0pOwH+eerDElL6XKv1z8MEff+mP4ANH/sW1pO46
rikdD/8gKQrDZ9P+73/THO8vjk3n1TbB/vN/On/0R/CBaf1FSMu1hLAdabi2Q+rpH8EHpiATwTMs
T2JatTwaOP+d4AP5d7EHpmsBO3Msw7AEyQS2/XcZpbK3a44AYXmYRJjdegBbT8Ey56EAGNiXNrMM
ZmZyFKth8IuRISV1NribP120P+IY/hy/IM1/+5vwha9XAT+HfqXLtZAumax/Dl/oG6Ehc5XFoci8
eldZwXNPOObcTxKaCkeNKVcXRXOFiN+VHdIBD6321zTCyI2sOQEXRuPrn78k3fnHl2QKOBiOcEzd
M9y/uzCApXSnckVxYCjT00LT2o3oZok/0/mZt4l4gGi3ryH3+YYRfjctWGGdZZOPiSiCePWnALf5
tkPa6BuWFfALckYC3syIXhCxwhBj8CsDTppTtuHWJaF0UzpqT0WxH3QZHLVwfPnn/yJJWMafEy6W
i2wJh7vN5YZyl3Tbv7nINbTBEa1fcRDeLGjHEbnmUlVtqzhYG5Vn7vVAxX6TjvpeQikj7R0Q3tou
2+rsjgUgTke/Fbr7FnD42v6L18at/g+vjRvdMG3wjK6z3O9/vgHAuyZqcJ380IbDE1ifDSi97MA+
MPkhw3DKaVB5k1G/W17XHjNLz1f6UB8yOxrXBuaGW64BOkcW8i9e1z/cmLbkQ8irMm1P8EYt1/TH
x1NchKSIyP+ZsBVUegOk3kQD0BZwOAWJ0VRDMDZlccaIje6s9baABxNfD4fXKh9KqjQ6TQRHSCTm
0b+4Ma3lbfpTUInJEiIWaY3lwSnwdHd5yX96SRNy9zkMxn5vJHLYEVyn4SvLt0J3tYuXxep5aSJA
Pn6shyy5F9JeaJ8Rsw873uUKOoAIqvFagI9blT3Tp37MTIrJ8EArU7ypgbFRH6jLbGSQjlyNjTs1
7/aEAszuxdHszF0hE3WR4y1xLetAtIIF2lafNzHwx8kdjW0fTN/LZUDGuRgbQFmezQacgqqag2WU
71Hb6vhEsA9lidwbWnM1BqXtylJNV1UQiTf9ipNa3wpiCTajU/UbxyyAGnTjiGBcxZsZZd1qKJhz
T7p7/+fvuI525R8vsJR8n8+98IRu/t0FLnLPDRMayXt96Igvz8urEQanuoCCz2lcHZKagdsXLX4M
sFMX5nyC6FM8JFHxoEGeWjFFS6mLtfDk9epz4c/sGLHNm4muToQrepzIXk+DOThFTEGqOol9BAYe
11ffWLZJPDAGi/egZVQaud46GzG+l5wlj4NuPqSufvemqD9EzYILVzx8fZV6YUh4Z/fQe2CCjGiy
GRLI6Pb1kEXeVQZgD4cSWF5nlyenKZ54G7srSScM2VtL3nuzmB6j4AYwvXso2lz6Ip3lfaYITRsV
3WjCMHuZhLbl5pmZ8Wxsvcyo63LOycJSYGSqcG2VTb2LwrI4VEVyMM05vbRelV5oq0P/KzbjKMML
YZRiN2MiPrDBbYRNMgIfbijGukr30dSYZ5sohuScyrI92y6vnvkgIzCofzlRMI958jZpTbdna2Ok
JOfpVEAVuuKQ0TGWXG1HPMCI0zZ9BXdB6oV3HqIaDp8FMzETowP9qZIHNvYE+X4O386cypN0O7o4
EaHRHRqfpJ2noxaZI53/akfUorFPaV0Wff9C99Y9fr1HSLbUuo6QhzlD0+4MQ7xbkSePYU2dOhLr
dU5aVGW5dg2rtuCMlzlndtWDVzvxo9O6p7zNDYI40vgx0Pr4USRetCqBjhkK3Yem1fK5K5yAlRkZ
qD1ybtPt8MxMfbrWbjFdBxTKG92cIE9l01l3EhpboUnX1Y6TA+IW4XM6/xa3YXFuRgnrAxQxwwtU
i6k1Agt0wdRM7PIcVfOt25v60tdMqJp5aCaBqWiIroBrgh0yLbJ/S8ky645PCW7gI0fl+AbEjSCa
3qywhJMDVMDFOSDimx/KAmUYAQs4LZL4UE/dx6jq6aED5/nQt/kr7rMTdghjj7XDeDJFrXG0MKk3
eGaY4g5Fk4ssS+82UYnbFSwGK5sPXQgz/esBtWV88NwMXPnyvdkr3N//ILX4d7TMXbZf34sSjjys
UKOf6+V8/vphA5f8BkCzufVyxKxwKLE7h034qJaHLJ+Z2SxU06+nU81iinOXjomy/a9vMU4HNYc5
vzFg4WCdj3xdT0NG3pHjh6ig1ywwGgpbHkRiHfG2zVex/ETkim6fuWSYGoC5GsN++HpodS7oZE4/
vp7lyp1RSQOBonA8Eg2OyDiOsuevh7EP3t0Z5MdyzFo1TLfRHiR0tp2WQXmWE7wOteDBy5gmWKPX
PodI4Nhg5zNiOngWhvcqY7ho+dAMzwbiYFmGrxWR7HsONROBLQnzXbsBOouZdCW8RoPHmHY0cfQS
v29dvbsMM2IwV3Eav7QTN7HoMedn1itNZA8/Qe4cpImIDzKHs6mR/mYQ/x8UR1NH/+bmRv9Ahzvo
ptfObk8m4nCoVGpvw6Qo0G/vkXzClPRIeCOc5JQFCQ69xNtqTIqtbsjAJlr1thlaaxvn1plUEEhn
jlJ+iowGojqy3slVRIrUw+RneYpLcKBhiTNeorCPf0Gky3ceRlBWLjw92cA6oQBcraU/l4w6I6PY
5GoMHqMs/9YaXbQzWXz3Oe6AQnUuBgy0KkDGwQH2uS+YNq85iL8kLapblq76wY6Kx1gM9wAvynYI
l/m/FQVHT9LXZjBGy9ANsZzFzMqXqwm+WDvMhVotyWkAGfAcxMkbCML2QWD4TOoq/H19QiBv3Cfu
ZdX85gqtemSnuubGjEkp9mixu+OzYw+xD1+VPFjLnzO+S+mORM0Y4ScN4zezMeedGTfXTh9oQw0s
ErbrLh1pD+7wkNMHI7DIdWscU9EadWPxHmbzs82s8ByHjbctEAoyJgCiwRRkCwlPOyKWjiRnWy8i
f4b378EN4+HUhs4D/WtIuJDPtzVBRWDFnT3tTiL+JM0XSmG/CBaogBvYFBrGtJtzd0k5I6hEiwpE
UJr8LggWoV7tthVNO1ogXXlKeiPhp9roPIJ2BmE4nJGDGLKYr3gpT0WZaG/zvEdHaJIbBnXQjVF9
GHF1nTsX/gE+Ht9hbrkzteg4D9MuSvu3GFolxLTgLox0HabCek7BQ9MGFRA7pPYadqELMa5EINs7
KEXD+cGtH5WV0LVogCs71Vjxn4cTJlqXjbWfTy6D3UM0AbceB5ndBITJo5fRAUqSNY1jMlbq3DpW
bk4FvjRZIIh652ipA3JtN7aWOtqhaR3npgctCVym/CHcMt0IZpt7o6sudYb8Tnif0QAjOgiM3yhq
rAPw3s84IfG4FgSiaaRTyI5kJmua1bawF3hIhnmEVs34BAWLtpVjsh27bc1oL3V8sczBVYcroi9s
86Ns3Oo9dqJX8lgsUMIKh59ZxZsuY1JuS8M4mF2ojl0AD10h/2mY1eIaSg+itq91v3UqJOawuzFB
Nfke59WDhI3ua5DtK/A1tVdBsHRKbEkJSRSuE6jD14vX2rB5rDrvUtIjPwoid1bWVCKsWubdXo5b
AfrMLvLufV8rlgH8QEaLlJFqGWNgnLzXEbKRNoW8xb9s0hR89SRqgCrHYJqiEVxd0qEBpkatyRXY
e0Z9y1Sv9mOzaxqtOpR91e/78VNZaLOGEhDHHKhf1exCVg3ZwNF0rOnaHmRSE+4VlmqflYZxZFMr
tsCVrLUnSb+GHYuvOYU/2TQshV0wvukgvdegDlMkOHnORKnUDnrC3bT8jjYglbsoZO1zBx3oU0KV
nhPGYoi9tgYagnBIre0YQiRjXfFgd9pnIshRrlXamVFWtpkJBNh0jbPlNtE3bbuOE/szM+P5IWq3
egwATW892LUJngVzco9dRYc8it3EB96InRKqUeP12b0bNp1Wu2SYqvo0gCGBYnlXncQfwzhu7Mo3
kFQVPEzvrnfkITJ7xhJXM5NGCQ39FtaSa7vJSzeJX8pCSgrXKnlSHR6aZjI++l5DlCHzaic15CiR
1g8IGntkZTH/nczio9syB91AgbvajUNtauTJXotGfHXL067rxzM7C5cYxwzNLO3ao2l57nLEw5q3
7esBiV0RDafKtsDZTnZwoUzVN46e5r/JKMAYkvSfhtMc6D1cUMHh8jXRJqq8sE/ERFonj6jYrej1
I2GBfED4TjwM9snVs4nUDCPdJtDfaEsuf1J9/a2uOtFMNVegSaN1VsTDWXUhuBYQnGvk7gPEpynE
O8IxiVEUT7Xgp4djdzcMldjFVv6NObB26sM4ZAbKV18PTtRHm0EgcrRCVGh4P0zt5CWYQPSeJvny
c02cHkea0f44e7+cVke3I5BCwy6ki2rrvz8UIGFXdV8Hm7iHz+dw/MLmuko2liizGyDRd0FneaeJ
q+RI92jWD2Nm2w8ayt+hDKongo2sfU0HhynQVD19fQ/zjVqHqnf9pjI0SmkNWcQUIU1OozXyPsb+
yzMaqwxVoCOtvp6Ge6sI2x23MbIqiMbIIaxFMqOMR8yJxuOUElaQZoqx7gyIVdFtOdQG0UOjLcer
GNpzJ8L6maY8gjvjyZGI9MppIa7R7aWNL+uz66UvjFAcxsc4o8zBwb1ZhTsRRvIJN794imyJxZgX
GLS0ZMsB/GmskzEhmYDo3fLxQWSlV86e40Z5dll/sZ6Q6GNp2k0y+jlOsxDHYS5npp3Lc6dCKOyY
Vb1xS3uVcEA6aZOLeCTPmBXRRDuaWvhkdK7yoe65pyoaiSmhsOuGcT5+PZQZw/Y/PY8mxrkuXMgt
tiZW3m6yP2PZTFtb7ukU43iprces6vqjw4foRF2OPgM0HogBb8PfSE64KpQ/NvVVD2b4KLH1myZQ
kWUOlkbqhsNY2LggY9ReXZif9S77TZX2d+gO4UnL1F54ic1vi899CVl6nsJHMSSMbuOrUhxHWv1O
hbdPZHcdoefgDUN3l+XYcQYjO7fsAq41aCjaxm81Rp11rSdvmjDxTwrmUEl8t5mZrBTwJWq0Hhjk
4pADIJ17P6zZ/FhQc4Pbv5B50637+T0XeAzsAml3yBiH4VDfJqVfwEldRW7IXYo5WIL/TMz2keLk
LVp2GDKX/KncNUKvN1W912UC7fOgq+ghLezAx/OJeBy1oixCREADCp6MrD8MeofBaQB69kfRiI+y
e6LORxNfE+4xj1Q1UjlyEZXoa6sf93i4UtCZmtxnNp+pGlFdLEq1Jh3oE60Ksk0r/RjTGXWV4+LK
tVtgEKsxoEJ3Q/JcaLWtpx6CNz2lo7Msl18PuYXFOkK7n3if4IgBA3eNXxv2Qbot8n7TerTJgVi1
CokyfoSVVlTEY2HeH3o3X6UGk98q0feJrT1pmKswPffOdkTfgVuCIn5p7+RMGVOXDBcPaIWNXrVu
YNvb0wyMXDG5LpFJIF6PsJZyHCpz+SvgUldDUGxmjX1bkxQCbVp/pO9GUuUPSGdBqBGrsVs6yAU0
258sHDeWIeYxBoxK1PgWpgWn3ht5+WuwUIEECcNjOXrWa7gEd9bWoYxbjw6oLRE/o5MQeOxeQAX8
pqAIkrTFEdj0AvL+MNqd9bo5NcwoH1MAmitRqG9xUVZvvCUXZACvqgZWGKv6A1Nrgi2rnv1mYM7E
GDlYg09F3c8awqE9PZkOMHo3M2iYOUZ01TKPuA8dwUSaObum1V57lh+wAO6JCZy7rSq2LzcAaadL
pHCBCqJ9myEEnMWTN1+7Ki79xqmqRzL6wJKOq5yIupVpOw6Hclv3e6x9VRnk5z6r4F93L0K24iwY
Nm+4hYliK2ouoo4kdQGyVMDfNlam0Dpqoj94VvutoHG0GtzmWOrjku8E64Bm5s3IpPMQ0aAuNPuB
+WJvTuKjEkNNJpRjnojhJOtdFKgbY+GnvfsoZvsyB2SBppa0fLLQwNf3wHXTocf+ch9oKu81ZpIb
utT1razjZwe9F/x498y7hngCGeUpEJ6DSICWMlEUG6eb7ZOZ8uk/OGNa72TvLPoE9o1Q01+8xWlF
oYCHMRygMPLqMzN5dG2G1WVCUkA1vToexBg8UUhqp66mUQ2kb46TYgP88VFqMJmLMSyPeEstnDjI
MnCCN9ho1ug93ZUR1re+bK6pBm4lWpBIKYFEq1gEAceiej80tQ7tAAYNvYkBABrq/RmkApi+o+xK
9s3cKWHRzS+u5VZH0Aegd7++bCSpI6smMGDBVd/cLgtWo7iXAKO0dDBBFTTEgFR5ph+jijNl5RAg
VX/HnPs9oUGBoWMRWvS65R6/nhfYk8Yojg52XJXHSh9LbB48fD39egANEGewtf+TP/6iJ/71pwdn
AQwP0bOrF77E5Fn39ruTIiXDrq/bW1szdzmYn32P4nSvlh+gM3WcS0Kja5TtCm/kpo2cGjY8D2gO
5W76GXEGJyJopFg7B1kXHzKNyat96yqmNV3cPxZBdU69xD0WOaKGrMo/pnxE/WA0gF27TjvO+q0B
wMpJU3O3yDrx7NrRgL4gmZ+COgceBHxyJ4fw0fFVE+TPMSJHJVzDxw5d/E58Gxn7jkrpJ7jUG8Ov
vMF57hRjFa9338SYl3cvmMr77JDkE2LS7YeDVtop4GB3ukZkw20sB11SCv0WYbjk0mTHQERiHzLH
543r6GRMxWE2A/DTcwt+Xxu1/LjkYNFcNZ9HFq6qSo9eOf/kzWaM3mvWwRwKnMUEiBJHQ94ods7r
EM2Gn3k2IcfWOolndmPVlJwAJ3PTly5t3YzOSode7WYlzcUty+JUd4XvcSdvNEEKXA/tEzJWhDK8
2eqkQPxm57k6AephuYyJlmiYl53TrLgastReK88ddhDg3EPWhv2jt2BKGT+0P8aUlNi59fu5NZ8d
Jyp9PgIF/r+oeCUS41QUifbRBXTvTFf215HcJhIoCdrkELCtKMYXf/YLp6516Yzmex9Gj3gFnM8c
TVsPBltnjbllULrPxByQDiymfW029ve8MFyOXhbvq6CRnnXRkzcy0OmxW605UDubEvzoQdcGY+Pk
pI11AfavGVDshtAvg70FYoFHY7KshsQXaFlocTTAyQjqI7DavoY44OkHlnIDXEA7OwrhBcxyE2ZF
9ssArMqB0j4QhJGgMSpuqezlnWbbMaShsLi1p5PFCW4yyuhZoSRGolqtnZpxXJe3zrVlxos8ftb2
Crjm1pwQjnBGQArHKTgEF7JO3L5EXd2ubTC3m47KnKyly5RYziVRRJYKzf6h3GY6WN+KsW2vHR7/
Ead6bAn9VMGiZRYozcOQkA2tUPReBgWdCT3NWWYEJjtixIlglgfWzEsvk+5Rz220TZTEJiiSko7v
QyIQUesRm5QcXTit3VPXsBk3oXA3BDH/bOocgXEAekajuUoMS1TsbMEAV6lol6gQf9YYNxeSJ4ZN
MnScEmZBVMak9l03vUcRWopxUPL61ZbyLMNnbGQ/SfGB6rLaFfgz/b51fwMrXW0iLLnHLAabMKHn
63Sde2xUTD3D+TWe6mKvT8Mz79Z0sAuUInEKealA8ryCzIhaw8GXi5CQZDxuMJYIyEkJkccp3eGm
5OcjQ715LXwmpM+reiIIvM/aM21O6zzKd6fLCXJv1GM0Izkt7LC9aJgcc5MtTQ3N6FvT++SRXFV4
4hym7dbi8h6nuPgNDfFw6m37lICBwuc6vIUoih6Q65MNSYqvMQChEiMjm3SyUdQTrZrqZBPMYXOb
aW2HDhMbcyBgcYZCdmrj7onERDrp1k8sK2jeQW0OoUaxnZjTtjGK5aTe0pnUXOrjfNsNhuMjCQ03
49D+EMMUnWbNwgjQj+W+35fYF/0cKOklquGyZyGdNG0mudq1fGNSi++sApe1dA5Ap9iboAWF5oXF
XjlDcQAJBBEE5sx+SrkcaN6vce467wqS9AoGUHub9EVG1qfPIQEchNRV+ilt5cauTbEdJ6yoGIjL
S6Ctpccp0tN1G15xvIsmDp4RDb2h64Q/Nxz/aRVXb6z2VOEi2c1GUnxr58NEgHdnmDGibmbNFEnE
0wqYTrc4pBJymDw9RA3LoaFa7ZwojV+qhw+DRTMAmuXFNQkJ7pou3UkOIduQqcTanrl+FLb2KSrd
7tSV3sswelhkFxirVIXx4ph4YS2AWLJqLbSNndczUUn0E6jKz97I7F2VJdqx6J5iDHNYZhd7KTus
U8yFH6FcpZNtSr9SM0aRLprWEfP5CerQo0xswyctAxS1EP3VBkdSoZ8NktY8z2HlHLyxfDVlEp2t
BqHjRHLFNqtgWU15E3ITaumjy6/YxC4IZt1IAl9EZHUuuRTYNjj/n5o2guXmTfappGb8isNGhdn6
nHDri6WJ7gjbyy8AX1ziyH4VudmBYTNeGVUAiyiQxe3GpbSQioEvsDr6S8TRbXS3gvk1DSS5gA1c
INZo0QlrpnGCV61n6z2asT4fKzPtfTOeUGPG1dlYHmISrSYVdqdgoCKswPOtOsZSx9hm2FzF8k7y
QusHyaJGq090UnNkZoVcN4P2iyBzInW6oLobptvfNLxAlvsurMm6N0RF3mea/gSyvseiby9OJtWZ
tNu9M0iCM+YkOHJFZvp08b2dKusKr4N5ntvCH6ZxdsoxIJ6iEHtGQSb9upZ1cRpxEXGmHC9aQskX
CZyZmWV340YP40/8BBkQYss82iJzD177CvaQyQFm7rWNKw9/DRs77VadL1UWzsc4JfQjoGVBsgwL
Bi9wPBYNUwHUenI39iFNP8IZTdy/YX9I6AspfN5qX3UNHvkeFEmJlmJlxewvsx6ESFHbarhGlit3
ScYgvi/aF92Ih30xLKb/oWDElBXGcCH2ZPZYktPGualaNbd2efhadjI+wehQ0r0z3hhaUqvXgPOv
zjKmNkfZXKzxpocW4PSEFT6BQMz8TKY3soAyDMLaZ1py6C7awd4PmWQ26vUb5OV8Lygu2KGas5lk
vksZe1L2aG2rOc0OUZJzUogipqwOJ1DPeCkUqP/WFGKrmUHCzh3al6ElTmzIxSUd2yOCxvzkDWl0
qPEC71n3kOR6Eqg7a7OflfNH5JDOLEgDfSa26FK0SrwHBkla0WAjjpzlA3HN3TrHToUGBU90E9eF
byoQf5XIvg1Sjzbp4IE/sYplao61H5sO9f7REUZ4x/5Nw26cTqGFwDNKnG6FyOfHFJnKnwJYMVqk
nyLmRu+jILvCBuGoKEkhkYTBhVw05HTWYjmiuw0LAnV7Kb+nmN/nOGd6QBFaoJ2nttXQ5k06nR2/
N3RrBVXauyeF53tRux6oXbFv0U/oc/1IyAoR0aK80aLfpmjeP8ZefFph9wPjULkPvGa6V7SnaS3c
48qI90NLc+nrfvi6M0in8U1Kjm3VZuVGz/PgkIU2n/Mw5o5v0hdTLckDtDP8pjDVY8HJdIpwPAoD
+FBNq4w51DcCKqDtsm+sGMarc5jIOwNwCHEkVGMxIiOOzhbHPsadMPubpz7NzQNoM1TTI7lxvSrH
18KzPjUMdthPMgGurNVf5o6qtZj12f9ahI2SqRLoqdknl+fHgCyFcIhGINKsYXwUTDZVAtMeHbR1
mRvnFdhley+EZ16Alb6m9aPN/P/Zhltx9xRGhKiIpR8lxOJOnlBHc6jg0yPeYPtaHgxkTb9/NU/e
H0+jyURmFceAGSyodW2ceAfD9BxS0bqsPn49FMXwJlWabUYkGKYXV0eQWUzuCYX5jy9TxtqHYbrQ
bC7JKuXBWo5i3gKt//pKdDG7Byr3YMNHPkGdShCpa9FMpl0C0xLt8fJ1EdvImZUBe0nXMvKtgvwI
3f2PB8/FGLzChy7bWkA46H6mhLluk3nx6gwL7rf9v+ydx5bjSJZtf+WtniMXzKAMgzchQe2CrsUE
y90jAlprfH1vMLIqMqOru1bPe5BMkAzCCUKZ3XvOPguO+LIkksLmGm6/xI5FFkxP0ez4c3FcFqNA
8kUdrkYhyZYefeXyKLhpHefl4fL014PlhETGJfRqIyspjpcVXFb4c1X/fK02XW/GMLXHDVXP6zRJ
/Y01Ds+Xf5ZcXrusIIFVlK4uX+G3FSYl4izEjM8VNdJjYQ/sCC0Oq+PP58uLQYhxbUCU4eU9yQcK
28q66Znk07srjpelX0/9UGOgigf+t9cvP/9vr/16+uvzBm0eTCD/XHMaYKqnP9gxtGcHhr/24uW5
phGGiAU5OHLw6zQuI/Pom7V5TIcQ8kxrZQgy3GQ3DMqldPhw+Qea+enKpjyMzljiGBEQ/y/rdeac
I+Ky6BcgHS/vXJZEqJqNHrdfv166vK6Wf3ZZgj7W7Ei5P/xa3eX1n+ssRgp/QI4x2EouwlTw2iNs
lj+XLk8vb3QRM/A0gYkalQ8uzc9DW4ZUcHs7Bf7CGUVMa3NkXLSS5FweLrs5vBxuv3Zrmmz75aS6
nElj1FXHy0O/LJn2BKZljsKNFgzjsSrz8Sgpz1PU4+mvh8trWTgzM8TmEEPkRRudZgXURTYkiDlJ
Lg8AL4NNAGUSuQiULjfukTqhF0gtGsjoXOrVomsKsXcmNVwH7ItTRLnP1aeNyhxSKSwUW+oRN1u9
ot28i7MFydjb26yqgFKGTyLP742EEuwwbiZa+aAuApzvgUB2MO0YoMmTAvsUkUC1npjhkWzRP6WR
vM1krLZySr4pl/kOjfAnu+APZu3SWeSc1vLiRU0GuYcN5lQ/DHaNYVzDRmGqVCHUCyrUR9b4LCvr
tpVxcBWYwTacl2Jz5F/5iR0eHb7galgRLP1JLY5eOY1R0EeHpPTZM6wQFQH+QxxLLZG62VQtYSNE
w6RphqglsRdm2bVvkiRodHg26A13LfAhO77VHfdkTo2/plrXL0aCuJs8WMQvZlqfqZjtOv9J6IHw
wkl9lRZWWUK9i9Y9NEHyxdUaut7A9gTRLtYUeq1q+iJiGrtdxu6mMauAH6yC0nqSg/Oh6Tu9yQCO
Ou2XaumzTK4DlFbQL/CbBMLeRAcnlEwWuI1HRPWGQDbWUZeYK83XN51uWYCdo/cqAso2dCnYAwnU
E7FFTOemz5hb+v6ZxAfiRSaG8jkpt04J5MfFQwCYgG4OBRml5HaggGq2oBLRo8xM3QQQpVQ9pNg4
hcEv1zATOwIgO2hBFy99hXBbhin9c1e8FfZOukyzjIwhflnjKO+hqbY3eQFNooDJYLodmb6Ma7zW
WPfMadMG3xXDLxqBWPZMQ+x8xDarsao6OlZUJaWMrt3aeJhawGOgAzvIgck9Japrtr0BNkH4HWKq
eOtE/Ho1SayxNQNbtvNnzs4fovXamTopgQ94+lsoDmSkwFqWe3826WEY4cLLrDZ2p38ygWg4ZSV5
bxzbxC9iHgIchiRx67fly9QasPeK6DMqidNEE+0tPsvNbEGNMDJxPzkWuT2+Zw3HMgFRUrf8xl2N
F8snYp4mSubv6tHcY0EmBA3lzlbXsEe2YTs+yRQQ46hp04ZRstzlIRkVdVX0+zgY3bUZtubjiFk1
G/T8NAMXX6kssx7nXDR3dNW38zJtuLwUwFqqu0Hc6zmkbWsk+aep5jcAfdZ1NrfOwYnJcolNygVz
IJ1DYI3Oo9bBUjR8X9/SV0TQafmPI+rig8skcVVUOSeoEUFTsi2B3MeUns8WNGaZ35l2Pj+EOJCK
Gsu1NvmMeHQOGxeNH7oW9EqEaNlUJpr+cRynGMdl/MSNon+8PLTjcRwb/SEuriLSvh7iyvgGA8pl
juVDgTKh/8Q6yNB4/p5GsPYl5JpzZGgk+UCSLuGFxVkK4cqZl9NEi+6D0DmGpnFV0JhVvdWfqtmi
R9AChcqce6M1nPtRRNspnfuz3smHKietXM9c3pqoVU9GTiIO3MlBF3B5RWJw1agR2xRi9AQ4S3Ky
aohkjXEjmNnBeGtPCL8/GO8QNUcZkbofDDjYw8OVEz9nOJQZ/Q/1xm9GjoLhEaEHXql+GFYE2zB0
Im55TvXrylbmNYQu8zqXyBVHdA1bOH82Z3IMurC0U8r+zhpnigA3Z95VfU93CWjthnIVZEjtxRh7
+9po1dWI7mo/z1XkZVk4ejglSq+OAD8gxguBvrXfp1Q+oKwIH1rK86HfZk/2cJqIXXuw4C6HVvKS
iWm48t2pvI41cX9R3VQ1Vcmo0I/BXO97mz//PyuLxeIY+JtwG0Sl5RgWbg5h6/J3q8Xcy9iNHEg4
iVDJfuhpereZD5ciJMMO0eIDgJDaq+dpay3ijtFuo3/zFeR/cXsopbig6sISOo1A4zc5u0v4Txcj
6N9n5Dwqv8PWFXAF0IYw8riRvaWS8TmCgHLrFn14AzEXakAm1hrpxuumMmCeUjg8LWJTvRfZba+C
x5bm8oHpqn6zqEAv1aj/+YeTi+D6tx9OObqOewIdvonq/e+Kd9wM4OiLkR/OBS2UWkIdgt6/EQa8
SsQL5s7qVeGNvTj09hTumDYlb3AlBFZQ4HZXfmO6H+OmFCr8tKX+XFDMofhjfUegYplcvxgCU405
NzjJV1kUzcd/8/3/i7mBX92VuAiUa7MZF8H53xT7MZ4ZYRdc6jDva4BYvaiFGBxYNU22CYYtfJA1
kiey1FLntbcjLg/mdYxTm/jDwtyg7b8a1KeVxFBGbfXqLhWQKi7fOPPOMeyE3VgWYGuy0IINDMil
Tbv1ZSP+zwL2OJXf//9/fDDKy72oaevoq/2bm8uUBifyf28Buw2j4l984E/7l9L/sITp6rrUHUtQ
JeeM/NP+pcw/lOBSwAFtKakbAs/LP+xf4g8XlKgNV9Sx+Z9l/NP+Zag/DNfRhTINaQtnsUr9w/92
/nnO/DTuBd+LP5//1XhlsqK/nVqAmjEkWdbiMkON/LuZxB8oXYU5No48TGGFmNOt747Nqreon2eB
9Wl0ExOiT9WL+9JFgJe6tH77Rr1WLlpKyzT7dTsERAGYEPgCGto177ugy7aQfs9pkVkEJ4xEnnED
2+fIOy23vis5F1ZlrzBYDkQ70ntOPIPpLlAE9zDHNwUJjwt+CpOv/obVO9w4uYIp/0iaKULqcJ8J
SW5QQ02l6eS/sfzIf/GTSJ3fnF9FGkCGfrMiuUh0fDG45mHGwbcPSE1YB2R0QgmZdoWm7excUpCA
M7gZZ+MGSdFezsm7JiA7oIDAtsmWtoSWIHGlmciI3i1RlzPsWklm7lvVM74NXPt1Yp5y+MuR9y92
p2D3/bZDFU4+vF22BY5SYSH/zeTlh1Av7S6qsBX7rxmu83VpZHdQ2sD4tm6xw7F/S9UjjxxiTMoK
4KdTMWSs1Qu62YHqTWBg9025Lw8gpp1CbuwBUXibbGx4i1CfLE820Uyh67MvS8czJDi9xUFP3Cr4
biuFnAfaNCNvT8j5LhJYtXOt/p7B/FmV0HDxcaSbshhPUx+8mGSe0jbvV0gyXwnjfnLK1iSpEKU2
YS7IEQ8iiaOTrc4BnI9VU3ZAINB2zagd/Xmv9fKQaXhlIzXba9zT3IGgkbujl1A/12fzExIACky7
/5ryY1cpiDB8bj2E6FBEvWkCBHXC7t2V3X6TUK0QlFGwif0JlRCM01Bme4KEX6qBWr9oKujr5FXa
NFwrUBC91L5QKWqr0Gmt2zDtIBmRZq5jXVwxE2P+2ulXFeHyAMt66vq6c5hM+zGX7byuR4QJLSuB
GlgxyTHvzCz/QhYcr+TQ75w4hx8+iY9kehx7ZkDJaH4o0KLKCGEMtefIUjQIS5OEePpU9HdOSaa2
aHvf5tneuD6uCIjDIIdNfM5R1lxX5mxs9dDIVswddkT1fMzkcYNuI5+TsZTX9fVradXsyyEqmbri
taoIQEGd7YFTOGUuqNKsBSRiEd0LJEIZt9LvUKPgmfYFWTJVd5doD4p24j6tCauOaTLNlO4odB8z
p0VVhh0hnOclEWMbRvmHZmcjq0Sb5+tkiCCluwsUEalTOb1lNP97zPtplT+Xk/let82nk1IQg5Tr
KNqdfZt/a+LoToYA2MmJuK2TFrpe17/YFbdFa01ZepEWT0wCgL0GqgNQ5J/KmbDAUTdfKQyihJLX
lT7X6yIGbjYhr0WXgLhJBDunhJynz11CvrhC74keTA8p/sI9S9r+duq7XSjbK9yTu5bQYTUOhyap
vxx5Z7j9sXOzJyR/6SbQxw9NWJvFcZ4Y8Wau2S0KKmIxT6txsQgFUEfV5MDrJ5pGC7sDnH1UV0VI
wIz5ohLnMU0ipIPzVVyGOhWOOKOYHej7nOjkLgMHEhX3sd18EI76Fqa0b4J0a3EmMars3lu1N+hY
rAp8Aatc7RshQCK7MGR0jUw6pnZOTh+moLTlpJ+NUj+Q6b7XEFhz0/jQmrBcy5YLutPEa3Rh56i3
XmP2Jz2u28SPTkkV79q6esLQdqyAmTuW9eVbbEBufpjTUO8cQbsm9+9VzEDb1QqE7DH1Aes+NetN
CyKVObwLuMmnjk346C4LxPecM29F/CrkaDN96sihZzCN699eEFt6BA5lxkNg4HqJSB5eNU5x75AO
JBL0oARgLCGsU0aUh3Fb5LZXLLDcrL/D63SOxuQutqcb19D2peN6ooRzPVkLbzMlfcd1NwW44ylK
DJTbMEqNQh4avzvEywwk9T+llV2hRnxwJ6QPOCKfytSWCMMBsviDfv75d5N2BsVRbIG774M5/kgT
x1vO76kBQcZc5oR84OBTP4VhuxH4SGczeKMsToACenNIGhWsEGIzNYPpgTjDErpb3ohd55XMlRWh
sp+y9e8DO/WaoUaG5DdrQ6l3NRpXgTr5ycFp3GDrV/0rHVgQ6sgRXcDF/o6QpXETuTq0JMifgwYY
SS/tHQHbDWkMMNSi0ELOY4eP/mAJaGjdQSKopwFq4w6BUCvM4VZ360PeiheDCIwYrRDidux2xUvg
1qcEgWmbLlP32aw8ILAOfJAqGq/miGzc3KWCQqxAGAO1dECzrcpOMfxuncemRghrCSBA0xwT245w
Clu2wkuINbk0ng2CgNNUDARTy2FrmMZtWtbPfjiebQd3BAanZ9EQnEU4MC0doPOd8c1AiFm0tIRy
FmCJ4GjIyDRa3gLOeV+a7lWONYdg6naVhca7RK80k7PkIY3wQhcoIQN1EgKyCyKQ4nwyw7qY+x+j
0aG7dNdjkH2CuNePKG2HfWTbV+5AJ4BuTL0tjL6kKmjdBi32mwlVepF2j+iqB4CoE9cX7j0Tik0r
EV9ZVfcrwy+IZgEhz/yRVJUGtCmBA6Xmv9Rhd23QxYa3W+SIpvWdgZN35evXmRMVFI8sja7MRFEP
m5zrMsEuJXXoST3E1uhpynkl4diFMeOG3ntcRiizwAXZlvFhMRCJW5SDmoRpY46wRiJMikntQILE
YD13HIpla59nxQbSVLPXbsmVZcCiGbX12YyYS4PfADOLG0oR2HsbSti4tPTKa4S6+qltgm+z0h+r
sZ8BfLroZjngtQa3EACcvtMLDyoBRVe7+B7p9NNSAbOGuORNNsW7QLjYwSt2T2v4aCoe20UZ3/tI
CgmtxVZ71s2BnW0O34BAk5AqJwjK8gk2NY1CandcXGD8OM7jQOEtCdRREjVFjpQZlqCULAoq1LAU
1y1/bj8Qu9Ot4pC43lppfD343csMYZRrcWavNHk1oKBKR8tzYHa+LT8d2uGAC7i+w+b5GlTdNwSx
E4eS/jo4A0LxHJaO6bwEInvIHOSvXSs2TSFenVqWW8eMVpANv/U5vbeS0XYboS5HyXACAHMeuv7d
5IaIaRsxtU8sRT5BykypO1dV8awCsHFGehPa1QFR+L0mh9sYwQK6mkeGn0dMyI9+CFnQMql3+7N7
EMSW8CkK2tbTZeu4PUL/K1ao0ynv82cN29zKxH1AofC9iVGST6PzXOJS7dlC2ySRMDEJL7mxp+pW
c2u+OM7TEKWSD5SurVW0HV03PXf959xnKGMSpMpAZ11cSBu7pINqNQN4zsk5tCMNk37I7oyCHhqX
ejHJTZWXT0M7vUFl71DDi/2omTj700muJM6fdT5EzprJ23Es5mptRmDnEH6B+q6LbWmbS0pctDHL
jGKVO5yp68qNBo+a9B5JDJ5E1VnT6aozNLRdj1bRTB+xBvTbWDKDSUyDinQsTgNpIxO5IIShZE8w
vRkraKQQh6Z6jBMqRzl0oK7tQG4l+oPosOoQPeBb8Y4QFU5/CmqMS7o9QqPvUUDucT5T2lMxP3wy
QG6c5CyRu9bUaoETg8ytb4gT0+/znL6hCCIooCTHJa5G3nFOqh+kpGZdCmTLzWEMGuphaQMqHuEP
0lLhjVLMUIRiduKgHypHA8pMjwJV4owA0vTs1M+unayieukk1JVSgNH08LuUzmtD33mloRDjkkaY
duqHpARFkpaKMUUIzBq0oO1QlzS/edAVrdFfTy9LApVKvdgNL29CbwNuimTZu7z58wPGOYUzxsiI
buqvVVyWJnwIW6fXzlVnlkf8F643VXCQpLELwTgetM4R8xq/a4WOtgAcLoOJsTIHzOVBLl/osqLL
03KU5zyO+221iEXHvqbxclnEfMj8wi8BiKm30SJdNw8Nf51bJAk6dKAPpRSHrCYvyHCcahdh5j+Q
92KS1uZiKmlzpM6AjeLJfzQtSsCX1S+ruSxd/kQgFH/tsu506dHCgRm9xufCBDgbU8pkYwQTmc7+
qoYrasLOoXeGTZVhpCpjkCduresQX7tgBe15vondZcZkWOUOMgLeRegCF/c9bsjwdlSh2GqTA2+1
anLURSgWA9HEN6EfpJtxkLVXUjvkrJwfED9oOExbeU+NL6XhjpOVEQyjuRRnXjBMkAjtovSEhpHA
kiI6yiwRcBuRRk+LysnByrGJQBxmBWY68ibw9UdLqkgS67dJqG3svnhnPELKaOBGV1FYP7eLuzvq
8w3mxO0ksupab/GCazD5hMqgz9Kf32qiRFwu+PuNBf2LQugb9YWvuZ6TQ5YxSm1q/9hpNE5Ssnsy
4iNMrTTvQxEf3anrVpYFJtpuuD7kJbeKNgNv2YRW+j5zQ1IxytO07OsTIo1ya6re2FRBfZfR/zrR
93A2YqgfTFpH18PMZApRbrNtu1ycbEodoV0Ht4JYyZXMrQNzfPNAfye+oxJHxCenDEON/LNHe4jL
7FiY3MAaLSMsUDASgwvRPAU0HlchOE5P4MqB9NWnr44T3BEJDw46iUcweX3wOMw5MlWu30NDYsxY
t2TF+wZivOGtSrIR+LozX3OIKE+RO8ZkPAj2tsQ4DdnlNNiac0IISVfzfmqJs2LKDd8a5mFTutOt
affnJIndXdIFn1bRToeyMD/T0QmBTvTJZrTRJ5UIIm5av41uNANhmB8sSD9pH6e5mh41WxNektMO
tVJ5D4hEPQYaYaTkmWTrBTXFrN4+j0gQ1yopcRT1MSPWPFbyin6AvOp180ySS49DQySbi0AEe+E5
wWG8j7rxupk0DOqufzPEIt0ro21OwTgQNpQWR8bl/jw7Z+XleYdlUNAriVJ7D4hsFTI1uQcHACaz
tsRxKM3XyK4RFWYJ8DXLUIcQV9lqsANJs467ql69+oxGPG5ixqGxaH2RSL8xaXPclLB9seoF5sFO
4Rxaxhlzpb6HKgH60IUtmTZIPYdHQVmYMbqNOCoMbuEFEWOE83aH/usYmXm+DTP/G2an8l6MpK7n
vbNDZJSsZmHxg4n5ra/HZE9GrjbqxaHLwar1enGyOHLRQ+K3M56yqD+GIZ4IZ8B/6oQ55kqR3Duk
Awm/bk4DLtlKzyKvdDggetBuDOeCU0BVxlnxC8NGyf3hxqJBclD2eBeRGrQtrBnmmZlYe31mHi+s
0vLaRhrIT0Cw++ap7RWMyxpkR9B13yHJhreQat/8zHjuXUYy4wzNbZhq0AfOKqyC7ChoFczdbBwE
ZqKyD1FnTUCiGUsQ5VBH70ZU9PdVAICvJeWCwLg7NKU3vpH1myhvcyYgeHbm1APbdyrVxNbh6tyY
8/Osp+4WT2O+i2Jk3UpSemmdkYLCKoC5fjKHpDvhRcrrOyvKzhFDGrH2lTnubAz3a9UZJVTSXD+F
2nTLeDreFnWuDv4Sw9q5t7pe9tyrU7BRznQDLUgea+SDHDbS3WE1sm+ICeAqU5PMqes+jBs7f7K0
4bXthX5dv1S1Fj12RKBCkO7O9FBgATJgzHTrXg8MHGFBasJEEZtK4ncn2I4BEVylzh4SLzMauRkt
n3DRUcHvy6bdPHTVCXyw51jkzy4qVWql2zJQlNZs8wnjerunscf0iAocJA53X+pdT7M1v6qTp1rG
1wB6kEO0g4/oaa3a8pQV6GfmtDnJotHvqFmuVMPBSe94oKPrVq57dJaHy1IEQxoi3VGrNCI062Vx
rK+YAvvcHUPtGPTI+CZ6bDH27I2vU0vSauxZ61RDHjMZpExkcJOPxNP9IGoEYbOuyWNMvXglFqt+
dPHaXGw0PxejxVbDgCY9ZtVB5YPu38p0UfmriRhVxiXUF+PtgEHuaLpM4HHqZrR5nOkYNqYXOjTh
mWGo9eWlywNS/+exo9QBzH5A8bKoV3tHEhV6WUwwKR30Hu12ZmHVXB4uS/gokdT17fDn83ZKI0+P
UdQnqcqPZo1+6rKUMw9nhG+iibJHuL3Uq3Ck8k+6KFDrYsQXWS8Dl8peNFWx7Xo6uqWfr/mXocuv
t23u/RvcDu9c5m1gSi4Ah39+9rKCy8Nvr/16qut0gFcDgrl1HTAH/fWRymE8G+T6/PsKhdL5yOUf
/lwUJSVbKwwy79en//KPLi8qzSb0oUFc8fsWXN7+9YUuT10lSqbA4G8ub4SVb69aOTrrX3/gt0/8
q7X8+idi5MyNWn1bLqNFLoQkSCD43vhFZKAUs62QrJkw3lzerkxMWXJw2cgYNHXg6Afy0v5Mmr8k
qVM8Rf90eRE/bovswad056fFBnYOkzfsNL1n991iJ9Ae0lw92m4GC3Y5AjivvlxKPhurgDmw4RDH
lLUcCm1QM8GnWw5WU6YPbjsfM3+E00PfeTqlYMKwKCObDxZVWWzq72M+H+p++BZmxbCVhAGgLe1k
iUvKwUPW+9wgJwtzgWMgtOKYAlTh1Vb/ZCbYq+qkfIgi50dYlLeuBVDbcM+FCD5oxBcr0Sc3VGJ/
1B0CuOhcjZ2+GrvI8Uo7OjDtfu2jJVnFUmtiQz7tBrELBR+yyGv8PoLtR81HRmG516rxK8ky4NHl
OBKOjSTMCfCB1u10bRTaD2y5AfeYh3wwn+JkeAyrqdx0Up0vHQRkblR40+HLgOEOfhs/jCxfavM7
wDgiFlB9w4bZy+zQ61SA9HpACRO2381cA7My4k9OTplG7o0I3jHmk29OuwLmnBTq5EA2Y4AY8tcG
r2X8F4OPBjxgrYMgfyBv/oTwf92CNE1gU+eWeSut7hlAlBFSTE+rZ8Kw7oFRIcM0zV0bad8aOuKe
20S3oEQflJifkgLvrjBzOD9ucdXWDanjSN8YuyWJnxzL1g/2WIXuy8DuiXD94RQTw6KKhNhwYILs
N/ikkFZVSOS8yIYHzUUNSwt+iNqckWxh5iV99Wk0FGriYd4iqWawBdxWuR52KK7Ls7F2uCaBXWH4
TzrifVs9Tck0gJLfxjTSEmW8TxrRZ6N/EJ1/U1nD3u0JMcX7uWpJCYnkja5i8oOhETuF++CMhEpc
VxZas7a/xiiyt6PJc9v3fmhMypsaYlyMY71IdkVgPpfxcynjlxFEMEXYztipMj5p+Ig27kCIJUWE
eyWl7ym7/CyMjK8MA6bnQrIzYgMDXGcsAfS2teXoGVaDrMg0R1VBXm6MEwkPT1fShMiwWaFKtMa9
ITgLkSigsWEgHywTGbsofK/KvtVEdZLT0RfrZo9eC4UbCRTrDObWaob4iucYlY07MRdkpn4kyH49
3btapK+BcnxzuvTWdEwA/SMp0hgKORj9OzwhCIpyEnkpKT4qw542juU/ATLc5XrzzKTswFwCizs+
ppWpk1sBcAXxDRtcjigG/Xo+oWf9XkTbJEweitT9oQa9WnJIIH2kETmxCdcDV743SC0IgB+9OVmS
J6iormWar2fHrshLNkfPoX4vX4q0piiZORSC0oiOREPEBCGZ5cJ8T/ZJibWA/tNodmpVznA3oG7g
50leETkfujFaUygiS4+foMw1MhPy95Sb3FYu51ppZ0xajqUlbpb/8BMQss3QlQKnsUkIWtxqVv3I
Ac+Vxg45tOoWquWSaV5QsqtSqgz1zM0RbBcDIewjow4BCHrIuggJVMiQnEcD8cPtbCMWksFNRquA
uxmQS580UgM5n01Mjj5pgLkD7twpFqS8fWso95waeBDbGcQPW1uPXpGAiZobsPcqea0pj2yMjFQO
o64e/JQYJazOt0kzU27SXrPRoUE1cF7ZDgU7+10WkP+r5YeEkUL/C+UtsxW6WjBDzem9sdyvmnoI
e0O8q11Qj4jTMn8Vz+P3lj5knST3kVtscEgpxHbB09KQptuFUwWZ2k7Z6Q59GkyKjKhSJ4EKhN1q
XPs+Q3qRzLDxLDSME+QkQyGaybPMXLntsvmtE3mqYqReg20ZXWeXVj4zZpP54Iin3GF+sm4s/dxq
2rABu/olq7DZxUQEbRbNN400bBgcgtKk52f+6BWz4co6Wb12Oy4Fe8IT4jVkd6jOgSe7yF7kpCty
Jb5kCCkvLb6gU5lIryDplJQKT9cK+Y7Vuz7Oey3aOfbeHdvy4Mvpq+IMqik7a0I89xGlm3aK3vzx
x6hN5ZowSK8p6psBm6ahIfpPOOh0Sqe6/SOhZLAtS1oHVGTWbZoDDZvzPTOnep0xmUEfr4j0nsMs
2ZrUYFddZL1Fgq5xnHwZqYQkns5UBGO0Xm4w3M21+kq4hpaa9eQk4gRTp0QTKm+1rAdELsyPtsE7
yfldr9uG7wQO3ss1EuT93L5F6Net7bwhtnlsPc52fn0gBmtGEHF12RXmI421cu27dcaFauKA8PV6
m7naveK0XGUlboi2xyGW++R5Gy5xCto+1b4TsYC6D4HOqrNQAooM6kE2Vs9JepsWLijHeSCML1iD
yJbXXVehaCudTdLd6GT5bspu2uSIbdEfc+GLGSRVM4MDmQb7S8P//1Q5/06VY9gLyfi/V+Xc4I0M
/9/6oy7I5/z4mz7n50f/gWe2/iCi13ZMZVsUhZFN/FWfYyDUw8MkTBtlzCKl+FOfY9h/EAuMZMZS
uiH5GJ/6E89sGH/wT5E2SkTl+qL4+d/ocxABLXKTv4rfsAFLA8mPZUsldMNZ5Cp/EY85yVhlddrE
+0i3zJ09lk+WQpmtxz1h0rK74z4c3gXxwKBSpDu9Ra1tlLpxT6QpMR+Ekh4tpAYJd8/7Uqsg1Tbk
vkezll8NExILMkesM+EYKij7s90RZAdq7AHQEKOZaMiumsXZadTXlBnWSaTP736HCCB3B6AyLanJ
yczNJ4hJGm45ze8qd+bGzHT3wUmYLwd2sJ6EbzCKINO55cQmtTtyT+jTu62okBLLsMJXCFGfcLVm
/Gpd7TpUQuOb2+nJzO10P49+tsAyhle9rj2/ica3SAE7qQAAljUa1Tizi5dpYu5dhQ7YLIpIYxZ0
dKXJMqYiUF537dw+kWqGfmOZbpeqhJCvi/AJU5yXEWcD8RH35VjcTPPd5IfmoVfVB1G6dANxLYpq
TLeEpSnCAOZwV1ObHAY0LK24MYyIXIVw3NDh8SoazVcuQA+VTKfGR0TMj/Wst7WHJsc4xO5MkH1m
bDSrrz3bNr9rMCrp9ZsHvZkBE9D8WLLahhURnTmW6n0+D/dgsNyNIx8GR6KONTOCt0Sz1UzierTi
Km4691k/xXc6YZnnoBtf/SEbthkdMtqO8bCe6q7YUwocgn7bDLRCXZHvR7SSZ3Ps7y/U1KyLRyZE
pE+7bIK0SVwE41Ym1aYtaJBhzKOK3Sp5bBwKo51Zx88+AwegYvBuFZIGk2jVPWHVnEfVPokzc+9M
Ni5fZCiMBI3HJtH8euM0G8rXzS2tRcmo1y8RX6O8qS057krZjluLnbNt3XBn6lO/hcdcH9Kx0tZB
TB0ozyYEEjGa+TZhVKSVVngSmEypd3yWGtyBKaiMO32pXvgUqCTIV6tz8d6wUtobETJn3Q6OBjdO
CHVV6qH31raaT5m0tYGrxr1rnPHlK2gSWUOmc/peG3pyVS4PIBRorPfRPsyBfOlJynGPvshtDCaA
TAwd9x7hprxW0SivEWhR7EmRTURm/JBE5TbiyDoqf1JEukw0CPx4UXiv7UrZd6OBQEeETIioyi7w
o7qDDJpjw9EJywqqZliVF7c/pSMv0xy6e73O7ufGpxXM98IZhHNbTM/5ROIwN3tactFc7WJ/2adD
t4qJPdhJhuB0dmx6LqTTiTLuVo/DmHensQ4/Db9ND3WFccMiSjpXMTEjOrwpVVE/c+p6P833Q4Ry
C8rO2dEzOldi2fyJ1gBN6ZpeXTV7ranaXbscrKi8IhDYtuk1okw2GMwVVszkRcd7eXYL+WAHyTHy
scHIQD2Hml+ccFGByFv8hQgvXrNC0CEnxQSKhHXNufNi0frlyiWcrUjnu3mU0wG9JQd3FJ9gj4Rb
A8DRJsyLpb+Hv4fKKLr6OHRWnU7rWZ9S5flpwolmcpmoixLAOFjlGyOKqusYh0Rc5++mWVVeoYoY
4CBylyfNTdGoRN11IVG+TTV4DbeLN1RsW3xcTKssd37Ox7y8dcyChjbyyGYYIUbN7ut/MnYeS24r
a5d9IkTAJIDElKAny7F8TRCSSoL3JpF4+l6oE/335B/04DKkc0tSGTDzM3uvLQOs+0vll3g1yk8r
ira1RyJnK436M80ccp39/dg6zV2MqOreC+b5hpu6DAu/Sa7+OlVtJQ5SqBw+Bc4aWUZA5cPA7vhJ
5CYd7FA9SOU/LSwi0O5Tocu1SW0p9oBo+r/VlKDfck8xHV6sqLBlSfAWgahUhyccP+5mBDrMJmql
XJU+RvUuhUKdrE5Am+Vq1hi/3axWz8gQHurC3YuEesZDNxlm1JaIAZuaXBfnqdLju6k5+a2/pp/Y
Dw1P/y4xU/O+X01XlcTjE8/opUjTspk0A/hOJwEvsrdD0fq/4jQK3ghni+5FZ527HOrP3EQQKjM8
6ioj38IrDXZJ6AQI8MlWVO/8uCSy/spcJR58x3iFU3wpO298rf1db0eszC1fAmViHwh85F+WBiOV
KTPwnAnS1a2oMMGgEVaUC31paUGK1HpGtmFcZJRsp7xYt+h/GgKUxsSWr5lBF+KPF9SOGf0dhqzc
VoRcJqMd2oBAd2Xpc9MubXdvJ/jVNH3VovQXUrMv7fGREzaF/di1AYLvKmB8oXskjkN6DHjitwO1
KcQWvKnOd1wnwRtJoy650zFWJirXMZfJc6ZzkhR1epvNvD1UHf8D3HKHbGVbzk6EkCmYLqK3kyMe
6Y8IGU+o8hKeUJ5M4SSX8jAvhFlNUQOKjEHiwUvsY7+49ctYkFBf9WycflDL0pmOpuX7e79DH+pO
rnkNkIBgvxiIB188tfPBopyYOaqtTIRFvG0VQ6EOxB3a1i/bMsmY8+xXZdXzOc2sxyUtSdZBrnoT
PEOxUnuvtjDvRRakJiS4B27qZmuDzdriCvpna/0LTJb1pq0LosDgTRfqRmH0a8EvFEJfC3YiZ8k2
BdDvBnPsrwu5oAxUfiXozc41M/umPxvsjKBYkEPXByt5XFiX/y4SX2cn6Lbcihk9uGg789j13Imw
dm1qANgXedc2JBj3JfzkAm2W/ctuTfcpV6Z1KszWudo5Iw+aC1YiomVG2SOr6wamb52V1C91mi07
YDySERkbQRanMAKcvr50tgNrF3nbBkHb2YwKeeTtTqKS+uMVt2JlwTPjQU1nSRrxNrdueRGjNZmC
i9PWB7bwwbl3VXf2nYd4FOYNpszcN/FFsLftdF2fGmgpm7GGHzlHgFQSMjKZFvRPfRBhPY2iKxtI
Qo9zyKM9i6frVCVnr4Vgg2jZR/5X/CXHmKoAgVs4KqQIPNkgsedbbI7PQ2+4L501EE7jmSGAUnMv
h/hgEF5xLbOvwiEnQw76uyO9ic1bhPuQxmrlit7NS8rUoO8aPp88rg5Eno6bSRIwzc95M+Vx+aVw
TuxtcwkbxXSdVGzzPi149uumo7/Us7nnJ01Wc/xJRwtDpK3HfucMRnxSS2aFC+O0CRrIw+RBSkGr
dI001JNIMfLtO1dshWzlppvs5Oq59d8RtvO+nq29l5A23wtRnXolu0eoIu+qTlbe2vPgG/VzhoKZ
MiI3aw9W6Y31lLU32zbfso2qPqZ2N84cbcbyaLn5H58IupNAbIKf2b9Dpc22Lm66A/pjQDvBZ+Xe
gMmrB4A8v1yRjIdyOULT6EPTyvonsO4bMEH+RRbFHsKfdTVj1g9FdSkm/c9xneTKMJIxZ7xwKfhI
0gOg7uAdyvwyYH8a04iO0yJGb+iy4bGk1JqFYkeUjY/UrCUZ2bMJ5gLwiEAhekycnOWIkejN5MTW
vvC9t9JmnGnki3ksWR2Gtp8zxZjM4ZJjjJ4cwIyCwcNRS/0qaMkPTMlefKNLj0Nrpgc3Uw8JtRuI
7AW24YildOA9j6uYibDxkmFsi2T34bcNf8O2mbL2oRHVzmEEENio1XNM6jiTjmYuom1gafPs2meg
ANZ9myF1oZBZtl0HNok0wflWiuYtYUSYj25zklPJ3dkst9yqNmaa6Ls6JZY4nufHGmwnI0rr1M+k
wRpzsAs8OTHUoAjvVI1eHG3KPimq72pNu42YK1zzSuNg12gKWEGKe0RCI7cd2jC6LsZzhoMoLjEA
AkpC6rL1Runz6b2EqHv6KYb4fLFQznI3Dc1zn47N2gXYDwBi1qC+4OojBYL91aQH9AnMa6M4TK00
27dJ8QRrIUOvos6FJ+Hw5KQrGLmNMNOF3mypyUFYiyr6pyhDZDZfswRYduTZ6DuHLLiYqvzC3gW/
xKiKaztmLb5jWJ++keZXV5HCS0+0C3xG+NJr9S4g+OY4zgyMPHQB6Bf4p+bCfe4cnBqEDUL45rbc
uTra2aFVq5uDJv2+8+me1v8znWTCp8V0qGw0nnhjx5awxLlq8N7lOE48czjVpFpDSmN0SABXsB/d
Cp2a3RZUlcHJYBUMZoKa2li1BGlZH2GQMcWBM0TGqH30B3mHcBQdJuv8rWVOO6khs9bj12RTYbn0
ARuPULlMzP982chtj3d2SwTaH4Hl5iScZtrAYOStgmAlRDTdh3HvIJ9jX31A19Cx+cuxasN5K4Lp
hMooC3EJ2fd1YxEXBtUpIqHE5hFIIIgWcfaR5TLG7Egu688xwI+OYe5b5rXLQ7/Y7NgX2Z0G8toQ
i2d0UEodvc4SW5uZaUBswgs5Yh9BRwVcT9hLKBi3NoyQbaTn5CLm+bk0velQD6Y8rGA1mituupmG
hWQy/1iOKYEcuQZoiPLNXefLyCrR0z43IPvxOCPTb/Kx5AL3OqrpCA22YUyHItPvQdYyGF4xWgX6
pG2wPpYdWU/WChAv8/yu0c07FhyPxw+QlqycFLqK/uyJmw6ZrYJeryMMLD1qNbUQv9ym+ccYMHMk
ciTd5uPS7yfp3bm2UZ2JsV6FzLW/L7wsPos5v1S2aE9W635bspt2M7pwTCMeVP20MI5zHCnuVYSv
eiJ+O+63Pw13KjXz/KF81jrnOz5Z/7Dh2oBKWAUm8fRHu8hfgOpvXHaC14HmM2RnzBdXtvI4rkY6
U/FWS0tzhKNhxPuu9RFc5myjcuS22zop1+xI2RMjvCqPmurILiXZpuiPGcgThppb3l1upfWdIZyz
51OtiBQbsQX4nJWk+yd1mA6bbb2DqG+DlhlIMoDkhy8/ybnuB87tfSTgj7r6T7+cBvrO44KY/q6Z
WCTVVRXctRFCtDnvjx3BvtsfNjv6JI+foVYX3fS05QOHcNMjZraX6I7E0y86Vz5g3dkvcniXPtKP
xnaHx65mM6cO3OLDQ8R9hBAWzUgLACphaHUg+tAhF+C6KHTTA9Zm1FSI580O5ZeJERuL3PJXZsuq
VpvB7Dc0YZmWVzSD1osHn/WK1aYAFt60hMIoQJtWdUui7uS49vBQFLJmvR4nB0+yYpBlf+qqe3wW
4goBoDilVYRcw69YwFo+aMgeT+7OCrj8SMEFdRaBYTEEeefgmJiou5V1bw7NnhSh7VAm0Rt4hcNo
Nvk+zmBJWuwnL3VF4miwXJegPABsyu/pCIbDGBQY5IvY3Ml0wWijJYJ9xyaWY70C5842Mf9mr143
zNcG1N+k8+Oiu0ddDhq0lArhT/UvBDqUvTOEfhK4d/Qdh2yo5OMwmzdIcOs85w3SkbMxPemRSxKx
FUbguiMHoQBblbfvNZN3iyUv1+VyaCN33NU9M/y0s6ejT5tZAig/GYt8ssreeqzl19QTs2Gq+hH7
yd7qBwwJCxBgg+vgBGx/XbVfxFIZRw2rLixtb97nDUMqXxgBb+P0pIljpR2+Y6T/UQxG/9bKhYFB
9ZulQ/osivSDMEQQXVHy9XNjIX3AVU4+iAU/ixxv43ViELNYXvec5JwvTueQJQUXMBmH6cAhZ584
VijZn5x4KN4Sx0m22keMjOyD+CaChePygJzJflBos8k2juJDzUM+wFxAyunVKBoDi0wh8CA0IuaR
yMvVBTPf2+tXOxsOQLlKkOuSKYLVQJCecN35M/VerCx9VBF2fRFTzrWZzazJiv+xydaPoBuOJnrJ
20wJaOtb6Y7NZ4bPFlkvsyMnJwJ9LphNCZRXVfYvE5155ybuzi2TFry+bZ+QYrLJmaGtDb2Z3Hs7
QA7y1M6aHS/ul6g9AL00Tnjf8ks6E94Nh2DYx3Pr38FCNI6tHJ/RHvP5dzmO3rI7Yi+sDlMSRAwR
s3ordJLeFcq1Dw38HJafsw6DWYjfI5r6VpwaV/UfFrsMYTHVZAG4PMDRwPiQRZT4vQ9Y3AjuzPqb
XceBhZUOu34glMIMPhOD75ZkPhNS7LFI5nZ77OE1mEvOkpJ17iOVjXpsvySq8r1i0bbtgNyIKKqv
ZYkdJ0mSbdab78k0OF+x8RFFxnhJHRc0jRedPNuPLySRn/li1APKSwASdncQmTSPRco5zy1ubA0i
dUlBNZ+MDLFGA8CVDdLKRYMCnGMLe67G9hDA+OTUbGZCwnhm63VY66j+5qYdw0w5IejADr9bMrsK
a1FxWJjVW58/zSCpGaV4f2wngZuOcOlBCPBto3oBJug/CHUiBMi9BtzLtqWio9vPZdh7mtYmQAi1
eERzTuWc7UopI+aNoEVKtJx4vwqgGGTQh8j/5tCIY+OYEj+xqUYd76s8kmEzqWhjI6rYu83Egnud
WEwAr2BV+OXBSGuxYaA/7MhpL/dt1+V70M8BEs4sXIh8YQiUPNaGvtUO3XjhiXukZNMboKoFYgkr
LSH/TC67+zyzgmd8KWE8M5uQ4hGdJ0hzYMfryDnb9+Wqi15hETJC1O0OCK7N6k7F+Xtf0PZyXKZh
yZzhifkIIqU636llLk8ztR5j/Rgrg3YI4VBbgwXBWVukEazSlU1KNK9U9qfN1HyTjd6O0M303fOb
o8y7t9b9M02LWicciA9N858H6ZeRJeMPGVM5J3Nw8r0cqFPT3sPtorDtq+Ipm+tnDxzHgeprPhVa
3FPqxKfYzJNjkGASSgA0QxM2jLDAvMbS3vagAIFAGUfrTNZBxyy4Q5k6YXo38HtIv6I+4q7IbHYR
oGAxoLIEVY3BnaOtx7kkKFIa1S9p4M9d8viQQsLixtGUwxzJ9qrfGmYijvAnoubiPvI8hgqxrw5Z
7N/7Ztufpy5ESuNs+oyxcV7cjMWBKRRgeVtfzO85ZTRY5vporzQtTBvPJiOUPcEdXyhpCHaoOSZH
q95Q3C8h2tRpb/BBRpWZZzkmR11KM+xaRczGhIh6ks5eiW48+71YdYxGF/a9UR9dkNfewPXlr3JU
iEw2mUABlb83knFFVT0nkui/QDM2wsjo1Oo8xrE6zxCbJN82ZrfI0Xww97QVYFZc4+CUArMyEEcT
1Gk/eniElvYJ6SYNb1Gv5Ly43v18nvnkLXy9Lj12MRBR7fD9D+pXf6zvMhFb4dx622KS85GSmsO1
Js7Swr2yRWObhH9+uNFejyMwY0l6KDXBie3Sn39eYsr1vEaupVuGg0rlOH1g96C02btT/l53xXdT
s+HN+vhartyqKqV1dNwC7c2IbSle9+AkJDKnqYZtMuQtZFb/oOb2D3RmblGDURWZzV3wuUQfycqP
shdfHGs4Na7h92d/fYlznC9xorGurnQ005AIeQg12YofFeD6wsgXTiv7l60R6OlMcFx+iMbpmtsZ
pLnZVrs6Ub+HJOj2sZ0/gzK0Qsq9fkNmA3sJyL3ClBjTSkXTMNERQuXYqyq/VRpMlJdWiN9Tc+ON
3pnpYL0Hc9adl7K8rgGKB0pdB2voudK7nCZrM9u52hGxUu+NKvgNeOa7FsthaPyXJSv+RqaxN+sp
ZnnDIoNbkvC34KSNpD9bTozoPzHfItOfIHBhINKT/nJBuG4IiaAKLA79bDyiTbVOulGbRQJkCpPS
OGtivldZOCJizQ+irV5NZxHb0TT7TeqJ8SznR55crsDavSMrpjp7Iiv3oo8utSIj08qa5cB8gocn
jt8mMdmv9TJYaxzO0eUQOPlYffYxBHzEQ/o1KByHHG6GAwvag4tTrf/W/dVKNSGHcsw/ZT0QU0f1
4fo9CEjLfUmM2QYw5DtnSEBvtpq9nZkOxmaWq/xJxofcUJzZYyw+tAct0gLtQu751ll5d0ysCOJu
WJ/Qy3gSAFEw8BA0K0N/hsxbx86mZU6/0szU+qL7ptvTat7+ey5RAHOCOgHqZ+9VpNMdxquXMvh2
h7cuTW6GTtAtje0vMM+KyUUAmBjBgkQzHGIr/jebpEsFcAk9Y02Jxya1gc6wBh8YG1BeXoFYEa5T
LZxjU/n22eAPJ3a1DhzXJMBq8NfLOERxTVHEQ4mUnRni3hvp2/9QpgTYroK+t7apIa6qEDcmjmGB
oPhsAEORdvNlphNv3uqCcp0s+ue5f1xiAsICxIGGTx4N44YPAiXe+z8yuS8tb9wZ0dXs8bxN49pU
2+DZ+2fhe2dDMZbR063BZA1dDtYV7MiIWZA3jlvTwoIGa/417wg+M+Rrwoee/cTaKSfLj+4KXZyj
Rh3VYoTlDNi7ddak1fFc4rA+a6+CBNaPbIRGKt6FCVnbwvZios2SOfSGFAMZ3jzawdbSmOx1/STz
2QptNknl1rXLYEvDCvwgh6oWx8zuSCKp0/iW2y3TiAoXV9nn9wIS2cIVrtPnmPET5QtQ2YBrJ3bU
sk2cidXxEpjrSIOsF7jmjfbKXT/O39kKSayOTTJskdQwMjCILoPztm20U566RRyTzg0OMQ2R5Q3q
SHB8OCaxOIKca87FSms0M3Ee22ZmimYbRx8RZEwqEAjs6jhh/Ng0mH12PGvfZQLjwI4XaubShg/l
M/piPoA8NqOpDIK71PM/VmnnlmQ5Mn2i+jw2ENGxJ1nHuItJubGc/lxEALE9/ryVIZZxdcx7IzIz
7FxYoXviJ6mUlDgHTVvuF21iuYQcTD3JDA/gc+zU52UNtCtbyup5NUh58wxRKZj2kPbfmvWPRXHP
hdfy0+mNJyqEkQlz9GBy/vxcdz8vzXq2CzIddpkrH1szucw2qls7qnsElAjaiYh9bl0gOXGEvbMB
drudiHrjrGvpVWz6wmI612yo188WhM5MWv3CW7sqH1AttBjsKPrqMUaUw1+BoasR40MzEDzn5bzR
81r/khjB4pQ92lB1NM3rLb1+5j+/UsWvKcXa4PezHc618cECEwd7Vb7NTw58Bo9vbNOQdqopfBvK
GcazMgrtCr5t24UNWIus9G/cVyjdhvYW1JkAPg1Z2DVHlgCWBea39O+C2cLcmU3vtl/+GmP0dalW
aJ4Lyt/StgUdsvM7WKsTdwcxxgqdiqWaBMlpUJ6e89qS58ifqlOnAKkRRnIYLfXmutwZHOf1Zolg
nhNwgix1dT2UTSt2hZRZiBM03hbgAKh0ELolxhRAObb/tYJYA9TFWECcw8+9zQBrPBn9L8c0XkQ6
P5DMS2i1E13i2Du2lrj16HAOfu9j1x7yhWkZWwR/0g9jX8zgofez6bGcxG0unPZNT1nM493d58N8
cZgIXQSMF+104uZ05MdkTcRR7M1XfpIDQgD1Ek/qgcr2iW4NR5TbdVDKPEjdafUP/A7ThH7YBuYK
fF2Kd8k7qR3RgkXA84mrOw7vOSS009KjWKwUARVejEVNmH/7Vek314iGOemiQwrPcqei6LmjBUSn
2ncPTETxjtOy9PIY2YBNgqKZz2qcDwUuOgj6DOYcv473+UubGThCk+SJcyJirMgYw2WzjVLdaixO
RivuT2MH2LHP8S8NvtwwvC0f69I0eQMbh85powOUlOIYW5hdmditZGljP5aueTJlvyeTmnFBKT+h
b5CwZ1HE+AAgWIlculQyTUBxM6bqYYgRAVCYFN34K8qq35hrKDmk1qFrjf0W/Qam4qn9qjz7C3hF
4QzuxWwwFZnZ78pCwoLlBrWANNRpdvNVMWL1YUVnHZLGExrTrbYVfnZtcUtussCcSJR07B33Y4Vi
mZADlKET+TDOW6CEPlrjt2kZsCfs6OTAJEZZF0JSdB8ziNzbwc+7g1X65DS02YvPwvbY6/GYTxH+
LvdvVANIS0R8cuklw84rhjCo/3V1VHwEFeOVvjzZfZJ/BYc2KFC0U0EelagEDHr3b9D03i7re38z
aOTaZXRJEzzB3jJLrKXNyemtescXQDCYx4BMuMBHZGXj3PPzcAgwx4iZ5NBIeG88BKFY1oTPvrHp
jxAGxESnrZv5KChJrkXaZw83c0K6YxCORYYZBZ6AdsDU2Yx/wSXFTDyZf7wgxyzCb1RGKG0aE1E6
SA7cCGokIkoMYTGZvFVJwo+H6V5aEd9OFTNpeu6Qyp6QYGn4u4IIz2x6jH2MWLm9KQPrm/G9+yhH
v6SVuhsWsJBT3BgHmASHdOwZuhfFg0WD7Zak1PdxfOCAyo6ybtyQVvqjHE9NYX5HnWI24cwEAgYB
miRYcAeQHoeIwRCnFVWKmW1JsZQWIJrAJ+KR8OV57ihAfFIeu64PZ4Fqi4yId8cWZKF3ZEW50lvC
wfWHo+34f6e7ZUf0BDu5MkJHL4QV1l7GsnzZzjuTBdo+ysSX3b04PnHbo0KjkM4kn7C/QvmD+mNn
9h65awy5ageZS149Ia6Qe5/QOBbKSBhwkebC4DrKAagJOih3gW5Qz7TxI0vHQWPHMDEs55W4YMuj
W0OhU4Mx9Yv44pn1hz+D0PWgLnAK+i3JddTU8MZZ4zKz4NAwBMumPi9/B6pD1bx+Ym4TEMqniWGu
InFMe3JR08T+lsyDW/NiuHO1i5P8ZfXsXjTCbKc16O8msEgtKGPU2XsfyQxysA4pdUJAGt6OKm5v
dHlc0iZeMEw8O4t4A7Tj+iQKdEBdb+0wqm2SEl9uugB6YlCwddLpt9+5z8vQTSFj/m3TZKfowZPw
+yyHtRFzR0he48kkCQQXXYedGc6TNvMjTlj8l5h3s0ixPcR7WwiHVIGc711sqZvRxUEIhebQ5O6Z
xWgRtlFzyIQB1RQvszub+IZteF6xb+tN3Ft/WP06odf4aIozcn4We340yXLdzjc6nA6G9hKiMUlx
6i6gXVcpLnwjhl7zh1ffxUHfsb/BvaockvWUbxI3xPscKMcn4p9y3dGh7S6CC4tg41B0ZG/wR/YF
GdVdBdGiTmdkSOvfojxT7Fuyf1qBymmoC59R0ClzyNH1SsLbCyLH2N94W8BB/2ozwaxQwZuUQbWh
hegpHHtgVwkXb16DSogh4ODxjqJBHEfkeWUxXeNKWhtHTC1WWBE2baO2plGzaGZvsY0X7l8GKRgZ
yl1sxJ+d/YQpcnltygMsy51QlNbKtq09CahN2AN7ZTppMuv1UbPPZnBFN+Zs2YnPuxL8K/msH1Wh
x1D2I0KX+TkuM5p7F5vRTCAk1rf1aeh9tvAFKXWEJHcA5Xe4yV5Gz3qXrI9KMTBfQSYqrTrhPfda
oEPcI9GgTef5QETm9E9OIpMLa6o7hfBw0xZeug9s6yK96D0JsG7Ab9mDcAXSJbpzXpI8sE7xh95D
GDPGBP1R/y8GvFmLjVGpFRnSIsl36LIe26Z4iHwsr5bFYyNFFyHuI0+1LdNz2ZE83jX6M7ufR4F0
nLerbqrXZmjZ8k7BVyoCe59AtiGzSCODs9YxZHkpFlqLCosfzPgaTMhA83aOYS817WWNR0lt7uWA
VRj1fPoWuQQgagcpO+EqJ890h7Oq1nfiTA3N2fd/YeYtBszh0niv0veHk7lW7v5aXf+8/Pdbf3VV
wffa/lDhDd3mDDnw7WGLBKqwzhR+Xqz/+dX/738rmWJsBhrPJShwQ0oGtz/E7ykzCQae6TO1N1p7
2clnk5YwryON2ohQji5X5ywb1PnnV8n//Ornt//bf/v5kP/3J/63DxFipllIXWxnAraTk7Y24OEu
eUgAfu1ia4H7Ww8o83RElFXPeCZZiGpLulehxHdMWPADcfCKrEGsy6KVxCjA1Wg8s9oL5Mihx0eJ
CZnpgCWOWgkNUXOW9sRAEJ9ENA5MC9WUXXnyDhyxEIU1NckYJPODAkQ3JCTHVq42NyhK2VQy5nBZ
1W7EmF6wV210gu4YHUs4EjlldNHXF0DvABz3P87MOaxNjrmx1+7Oa4eDKwLCQK1fceaMW9xe8Rak
i2tYGacklmhFT8jw3TqTDk4gO9nLkbetZuersaNHTVbPwaeFX5fYxqh+241nXaJ02FoDS1DPZy6k
lebb89AFmcPM0EH8OKEosj25sdeK0ouMt7H8Z/ZB+aysz8HSfxmuJtvFjF6h4hBD5OiD0w/gM3D7
b8YZXc3S2SLs5CFvRrGPFJ29muvvRWd31C5cg7ie0EMzl144CrQs7ikXdpKOaJNYfr5LrfFWRiBx
jBsqIgy6tvuqyLynS0/5CDwesKr/9AwoNviLsOMFuITtTr5URuKsBhW9tcZ0wNs3PThL+SlH9TyX
FA6mm1LxlCRb1Y1g2BLHF5lgN0uXhVhpp3XP0yjds6jlS2FYIzUvHd1czqAUcixt/qzlnpSB+2Ik
S64lLwqPqqdYDH+3Lm/cAdP5pe4d44w1l0HWU8wEtvWJTaxJQ2FXjcFqN3a7gotmm5ZkpOo6gEYx
l08kzD4nMPVZr9vTtlujcQ1r9s8//h+poVL2LlCQjHULTMHHliyLQ84pyGfHLH21c8Pv4EAJ7JNM
iKvXeIuGvFRHsfZ4OMVy9gdDREouWomg5nthxaV9Ef7yTqO4WYYAc3CgkmMTdWfS5dB8z6QerV+/
1T04ns8IZTbv2ZYzydQenXf57uf5ozs7j5lC95a8wRDPL9JsTGQJDJYZSt/GjHrHZvz08xcFLmE+
fE2GWrkdnrEfmBlMSecd0W3oTbEwiw18rHmdlhFJE/ahnAN1bJNpOuKiPDiuqVla2WzV6xXyxXF2
n1XZuS5H/t2Jmb7e+LEPzNCN8JkbPDjUw2hc6f7zYE+R99kl9IICdkIpFS7jhvKtgFuQpXfStd6H
2a1CJ4h+9Y11dTLvMBQ+bNviY+4mNI2EYfkq+nSiJGKLnY3P0wruWMzkPCYlXQ0rM+EIJM/FT97Q
h9WO5t4nhCpsU/2ZN41m4888asqMfBdlUb2RxP4912771yQdoEvy7DYiZNiYrRdmqjjAOkpvVcJm
a1yKN1/6AVmi1Ou0DzufjRSraZk9lHl2NI0o2Ru1SKD1egGBumRqBiVTFyWu9RwYR5IW2Dhi/okw
OqDxTshjt2hnfnl2kV+r5VeFvki3/m1mlBOzcWwQdexBzj8VaxeFBRDGF+G9EJaoJ2cHZnuhXmTB
nKMYMx8oM1uHugl+Z7gPUHON1c6SAPzs9fEbXEb1Qb8iK0AXhayXL4lNfGWcM90yqUjDiDoDHn1/
n8Qee6sme8+axtkEiqRN3BRABfyBW6zUIKcqBWUeujFw9Rgd8OixddAzUTGBH8J1CWhpXBJ90Myw
21GfU5DOZ2ck5vjnJWgWJv42c4Mm7e4qa5oIOffupYMoqGhxtS3ZGViNyRqheZosF/QXC42fl7FB
oOKaBvnkMnqb8xnmhIT76LvpuHOm+bs0az+UAVLndiR3+ahrGPGDkw9bktNfqpJCEeeEAijIqsUb
ydES68tST4wIBzaL4wr2sez0bSGBhz3CxK3m2ePFrtamp/u205zwvPXPoACgsVrPNKiE/wIpiflJ
xRuWyU3Ko3EMWoed59TdSfRNn03DBq9BaFYR/d6tG2ziH/OtqfJv5FLJaZKN+TD1qN/9kSyRODXe
0CuWS5Q+IjIeQihYBKD6udir3uu5NWf2ACYc+kYCB2EctwbG/dPM6+kkxAXUEDF1a4hYtVjdX9ns
KqAJUxwKZXGrOB9qZFEMDgOIjpLpQy7aK/Pz4oAio6IuG+9KPvsuqOpb5Lu/wdA9xyJZPo26vgS+
mv+WDlEFj8pdkk+CN6GBkFbHBqdBnSyzfsvW7s0mMi1bXLWfMib4GsvAkrBEDewm/bDH4BOnePet
+3fCKAlJNx9XQh7dkoJGVDn/Ih8xalbHxEZ3MttFk01vWCHYcvCibK0kTph5R3/zRaCjhqNKyk8A
I2Sp7rSPRLSzFjzQqwQ8qDv5BZBraPrHAVCH166G2y7OT72Ue1m2r8yoWFwVq1ugJI1w1r/c7FHM
afJSdRZj9NTdpiz1eWdwsvlt9ssuuvjiklN6HQZn3FNlNyc3RlSS1/VzjUauicwefXFv0s62JKSj
2g+c6b+wCxh83UuTYEykst241c3TI2GqELxajU88S60IrQDCLt02MQ4YC1MUP0cv8ZtTLJnB2vpv
QKw2OZuHGmTuP9yjJ9kh+aZ59/ap4hsF29B9GAHAnzgKx4NAYfGM54s+F0/TXzc+WovRHBcq3K0f
L+MlTlwcM6P12LlItVcI0eyDMbRHMMG1au+mBHbT6I3JIbcTRsCM2+6kZz5BQLORL/fVXdzmbFcz
hqlTR+QFR5L12dtLuk9z2z/765ri56WkJzzn7yoZmrsqBwZadqm3k8QbbP77LYP8Qz8IHTrUKlos
6lEOyUei8XiRWehwoNq3TEbuFr7qCrdMmx20rdUmEpDJmABaMlyf824GNzRD58wjbzgNfg97acmv
sbt+zxsmNyK3/g97Z7LcuJZl2V9Jyzmeob9AWWUNSIKtSFG9SxOY5O5C3wMXzdfXAjwi9J5nWETV
PAdOAxvJRZC4zTl7r23eVInyZHWk81EHyL02/ITCPU+R4zPtIMkeFcymNFFLW7SDO1IX+HhQOTZl
gsg1nY7ApvyLRA9gpP0xCsfk6jz0doKEiDiatVN0CCRcwgrrHKN3jxwT8wZLYt2kllRimikYjPdg
oxwPh3O6/pPP8Z8woK3fYwYwDFr4GXVsg7rAPPgbAboL/TSa6U57W28w8UyNfpateoz01r3jdG07
alNHkHc5vuSh9mwCYJjF6fxPOaYUllKI2dMxSlG0xM9yjjMu5jjjKIlwxvZWlq0dOyOVqjT+ZoUy
0lBfFzUA26Bs9vYQxXCsItbOSWo/tqnb4P3otJORoMMvNF2lkKBOHvUkyNml/7oknDVuFR/0zrgt
Sao/f904Wd7s06B7DLSKvpbJOkmigFNHYUMz7JrSK1XtvgNl+29Oo/k7tJ/T6Bga/S5TOAan8rfQ
AWKdNHoMbbCHUPwD7KX22tUxrEADsDGmG5sKh4y+Td/KsUHzQ0LBhjK+cY/akUCRNAX1ZKbGPf3X
5laYcH4QEGxtIM+4wtTwgQsXM04nHtWxUQ6JS4QmJbnrkMT2hnPfeIVtfydxsDkiDg7vdGyISC7C
t7RO0RRBsXnWgNVtiCqhcGqGYo38078IrTs4wwhEckCnpuPTM5vq0NJ3Zn3WaM+OSf/8X3/dZoD9
7/5UgvNYAsImsk0hfsOlY3P24bKYwb4DmzDksJ5svwEcVfB2MbezlLTi2drfnqSKlDUEbMF3YNcb
xEhTHr74cyprSIdCjCm5G7OBLbbaam8FBLtk9BvXP6wyC24drxqm8SkbIhCeGelNCVpGxc9eCXuU
D0pvntDw/Ov3xv/7T98cHH7HRi6smfPzfzLf5iMu1lxOyN7tND0gL6V8uu0LI3oLS3iMZlCQJGfy
QdC9MrfkDg+rUomUD1JXmbsKFsF1Wu7N2Eq93KHZSv+U8EWYj0+1a/UbUWeUuvlarZqJ5D1KV81t
YIj0T0eJFRLuaLSXsYtzTPdJ+10yRNrqmL/YJLdsnR3in+GIK1e7TAXR0EGgile/zA6ZSTcuH9Rn
tY1fI11GT6xuuh2UQWdvErl7nyIEhxojEWL25NtOgfJC1cd+wCqRAD2MTK9mzwECG9pWRd9kP6b2
gQBTrhztpIfX2tGnVQUA8YFJ74i0vAOWkIY3pUuQIptZBgQfL2UdD/6pqfIX2djyp6TZ5ZvtW9GN
0FTmsCfdum8lOoZEWBWcMjirJbX8XZkN8FPYUG8UWNqbrELOJzppf6uG4larJ+snQ+ue6qd/sm3o
dXbk+6u2I5Ek9s0UdoBlX7DZ4bhQsj2my4h5ghpkuGXerreTgkWl3zZT2bxie0M43hy4dvHv9m57
o8e4XEzJdNTX5bdc2O4KFtYTWizzGIdWtm+NetxZLVJMGeszJLY1vJRlRugX2uu//hYa/30ksoTQ
LGG4uqoKIiP++iWkwRMpBAKle5eC6X4G6RiUNoGAvaRSv0ZzxqAZ1LZHMVE/pcQDUvIj5hkJPTt+
p2+9X2mmqv6RWdR5TXp3O6HSJ1dHi07vOG4mF3uH3uAU6GZV/QQORbRNBt6NGmRTO54B82AN0/4V
YRuiDaqjazObzmo7Q2+c3tpn9Cr/zdue5ym6RkGRH378139SXNFQU+B6I/NFGJr6ew6DYlXK1Oki
3E+iuAUkpt/qYxSs7VSJLoR6nrIcOn8e5I8FGaYrU6rdIzuaW6WHlTbWTXdtTDyWUMHo/ljBWfFT
ey5WGshk8CyXEvV3kEmUg7MQchreNdx/K0PBARjE8RMXUblx6YkldXOxjfCoF9aecnSyTQd42bWo
rE2qZ9a2snYN/a/NRDvr35wC3vA/OQe2abk2fg+qj78nxwipljiCq3Av9VLejmngnLvaoF+mf7NF
295NgR0eqyD6Lky0G2ZUvvSRv6lFMGxtoVKQA374mia3gOwe0jFBxZzpxmMmAhMybkrdNxpOFvzp
Fxf8BzKFq+zlRzWo6l6vRnxuiqk+G7HYoEjhSmti/CpjcTvjmDGZHa2wSJ9zGm+3U1S/KEEbrSM/
iY+NUncPrjj6fl4+dlSENlVGek/XFde0VPvbmhbyzRCMb47aSGSm2bYpwRBHlv3cEKF+2+qmect4
+S01I3Vj6xpf0zZq79EPwTiPm4tedRZbwwx7SK+cO1xFRH2Zlhf1U3nb0KrZtKN+XrQljNmHJmXL
L1ViAyzovvfwce6drixOXVXfG0ZLohSCqPuMzWDpTiiO0Uvu6LWelKLEc9Lm0c7pLNwUk7PrJvfU
qhWtgl6NGPKcO0vrkp1ikz4QtoHp9QqCVGyKQWmiQBelc6NbjYJoCfnLgL5sS/3jhwDo4+GmTlZY
wKB7dql/TTPtlopDuovhPHsloCFiXIPai9i+eyooVULdBeI7TUm2kZ7kVzXq9khOke9F7Mv9iWK3
pQWAJ8M+PqHpbgiqoGhuhY7vaZWm70xCPOr0mcUV6z/CxlZKiPG5+bC0ksrXNCLlmuSrKoxmN4WI
UHBGsvbrMDiWhKpTPWHfQCr2J2zXK7rNs4Zk67bPKI6aOEwdhDmrim3XtU4717OFZXgQaCkqjsCm
YMKiBRSoLcZIfcRnXtylIUSj3uYnQ99mrT45zyjFVoZg34fC1L7JupEGT+krT/96ZCFC4L9fVkRx
mLbmmJppu+ZvS+RQUygMSaHs6KYO69lEeJsK31+j6NZX42T+kGyi7/MSAtmoNcSVCJPw1VB7k7kI
oCdQuFNAW54L1x2ujaKHh85lWstC99EiynVfgyzYSgHG2jDslzZX10M5ZmersJrbdlSQ7lWyWRlh
2l5c4tVdyynY4F0J9w6vc7vvjgUp3gpNF4AzUf36NOcdVY93jmxnHLrk58gWWA0iT5mFjAQ4KeIH
afXdhjwp62yRwLcKC02jM1y80zanUu0U544cO9T9fB8jSxMXPW2rtWFHzTYEL7gaNazb2di+ZL0u
rn0SeQZus9mnt83CYwYW7DsZlAfyV9YILa+6/kH5Qu6Vgm55Qeo7i4iLYIXLTNIDxIdD4U12vOkZ
kL1e8r8Eum3RlyK4xbCDa5vHSG7YgtGaGw9wL6zN4oO3BDByynopkdH7jIrNKrV79xkb7Rn+JnQK
8y6f0Fyx8DaOoeViB2xFtcc+D6k4cA3PxIa9msj0u01yluYIk27QYa41mJWzzBX2J8qYHmvSyc4D
dYuMfRa1zUoIxNXoXazHGOcNlS8yHKWPFjNOimnvOkl1idCDTGArPDPAjIdKMg7i7LubIAxwY32l
1b5+0gVexeUb+z+Yn3+H+TExIP7p4t68t+//8TNnrB8v7xmxXbdJ+h4W2V8BP79+6G+AH9f8AxwP
gCndQCZlWC77uL8FcEHT+UNVbUYioas6i1ae+jvgR8zPsNZi3nUcRIx/AfzYmmWhWGCHPf/s/1cA
Fw743wYjHjAERksULwJt1hzo9Zc9Ri0TFrm2hjIzEqe0gHjfj7QXBToRsOzPPXnL5YA4siRMftMp
DwlgonXRQRkPExzkJOjQdFChgeGcWg9jglaXkgOaQvPA4KIcVTZ9R9M85nVQGx46qLDPoxPNl1K1
krWBuG/d1+3HUGE5RnvbE4E3kSgybcxRQ6nvAvKyXec4GRkWdCeQmzhET6kXtjiWtvVcghTHiUKg
ca0q9lE2NBqWo68bxVwPOsXgUY02lqAovjylI5cGPzv/UNUXgt5x0GxRbz+7UP+5uoO/3QQobmhh
QtBNWCOjKeAuxEpcjJQ21l8vXp5YbqL5JcvR8luWozHH3uxaVMcHhDtZ/Rk2s8bOAU8AfTg7LTeI
VbNTPfksdjAZ2iNFK5fh/fjrqC02WSLC9TjhGA00GsF+h3hhmtITkReoSFxXueuqSGwL/wY5A2rF
xoZIbgT56esm1mS0tu2E6JHEj7FfEaqzgWcAVNjSyxMx4Tfkv0xec8lsq19XDcN+nhQRBdHsqvfO
d7vEPSRJKfBsNf2WTjBgw6h8cxxUKu4o7vw+rjdqaGPFi50c9l4OrDbAPuQor51DyrMh062slGSt
ucO0h0h0A2aFbmvdiY05VPo5aHXtPPSjSX+yZbHrBra6jWu6HdS6DopjoP5tAra6nRbeKPjTcy0/
Sxd4KX/NGcgQigjzhMysw4nfeXGrf2BJkrQvbIggZOWdWdrLtVa3/sawCuhvtUXbTfYOIiX5MAKl
HxJ3vLEHFhL1vHwKFCs864TPQ6qb0m1PUQmZl7HHr5ldkG7XKGBquTOgHJnogiRRU3U/7kwINoNJ
mZh+D53VrL/JKQ5T6YNoAWr75AyFdaOmkb0TDiiX+Tm37Dl7KHMyAoDByvECO8Z+p9fKTuOtnzHA
G2dt/qvbJnzGsDJuEXxvl+em+QV2lN2OugWaR52e7IBJrjVbjAFJPt2g0BxvejvifFjpziVADLRQ
gMgWIF+vTfHOGqGsdHPGejMTZ2PoXlsq/395rK9ppyUXAABzEnuYnTDNqPtRqbcIxIn6pstIiVKd
0hlr2hL5zoNfN7O9inIkIfcqOphljayZ/M8xzsflnj7U5TFBHo/8E46KjSeaPGbfq+q7yQqehgiH
Gd8N/USe0S8Jz8DFArTgms7ssbnvFOGP3CaBvCzWmc6aShiJNR7oCvnFCkm3RpnqmswC7zJ2sPM6
2dti1uj1Ue4LF9Bnq0PCLHotO/46ZAm2qdnb7lW/TKf199RB+2vO3SV9vkGra1p8co6LUjifxfmL
TL+WBMSztNgvD7k11FRNM6VXG1rtMSSA/lB6uLvAzDe9TQdULYLMg78BGYIcBgQts9+DusD3ZJDS
o5mPrWW+WXwBy9Hy2OBg+0lStoIakuPGB+WNiXKftXZEwdKdPLNECyF8992o3XTbzLnsy580ZcG7
FtWa9+tMdqD4C2dQ1osfBOn7Bntxvycpu9ro1qQhRyA4y81hUwJ4aOFgUnpVETOtjaCAqqVAr6Ff
hDVpcbawU6Fg46PPhI/N9l49trGR7fECblXaAVFe7Virh9tMsUf6Ne2TMbeYK8cZtnqRP9o+Jz2S
cwKP0kOqIBaRAGQ1RyPe8TG2UFZ6+PsrfTSInGhoswf5TSOrcGuB280N6bKnW2tdbiFvI6VobrLB
pGKqWA4X00gzO0eWox5Xp+FEuLkKRYVFlg3EbMxfgHEJ3JiPmqK4h/qCPlDL8mM0S2Fsi8BWNKES
VUw3T17s9bC2x3SaBfaKaFa9KLMSBlEoZK0U/GjQGvRHpf5dp2HnwYuicjc1d4uZuuobg43qamxe
reZnMKvlIaFAhJhY/h4FwB+u1NxlxTtoobEOHfsTyEmN8oVXptg1sEzDkV1endgIk7BYNis/7jyR
xfjpej3aW0a7rcdDlY8O8Rb4ohEAAmiCS41o1nzR0/uewKTDb+99uSsjmoE48YLz2OAAW04DJcW1
rrKoXu4tN8p8OqzBxrY9fvSzx2GKbeNoSiP3rFKHtTd7GfQsotdWhetU5duRzF/QBBvXNE4QynUc
vX7FHmNRhU+XQRjFHtDqtpm9GU5e3/SzJwpfOMlGNqDuzo21jc/O6pc7qA6IhaJ/HGs1vjmw3oMV
QatnFaDK8EFtGSAAFAbkBPbkoAyi26uW3Hw5xaaBwBo6JSpAZStFOrHGD1EeQglokIvjSMAkTIfI
36c2c0FJjHY5azjtCPT2183yWDN1d2pQt9tleFtujNl28nUXKm15zCIFJHEg6k1YBMytHXnD89Uf
qBqjwXK43Diu5WItEHO8UnvDBsBZ0YPIMUH4PbR4blpk1ju9wSExW9hAMJ7tsAWNkrvRqtHlrVIi
jmtN9W35f5fxdvlbfrs7Yeza5XaG6wgRuXDXmt8SapCUNhdQNcK+ddKXxsLduhDtl5tGQSPWZJyR
Qg3MG03gltFb6zNj/eUNoRKedFPZTHk57PX8UUGGRaFz/maisUYqK7mWlmvTbcK5rDinwjksxxEL
EHrT+xWgAmsVS1JowB28phXUEH4wcipKqUJnYK6M5NRB3d4N44RkZVa7ZdPI71oOF4Pd8szX01q2
b7oOVsf82q+HlyMqueVByDfkf5wB9AU4wBnr5nuwOWmmzo6mr7u/jgw7ORh4krrKDjQ8jLy4SAIs
jst5LC27kKcYqJKZC7QtvOOcNv/RjFP1Jkb/M3MDD7JUYMUK7PxRnf+MMqkdNcXQjkClgCu5LnF+
kOIX985yFM8+njyqsYQsh8uDX6/5Z49hK8EhrwRE3c6/6+sGX3K91xCSfz30288vT9izAHE56gYo
iYoCI3kx5pVlhgtgOaxqO9eIp6Tpphdwi3HrbBCKbStSHfaLbfRrCv26uxzJyWQbvTy93F+m2a+7
GXpcuCBoTIY6WuWaOnjLlLP4Yms5Em653O/n68giRRSqIsryUHPr43LjqAONcoeC/V5W/bo3yu5m
uRmEKDYjMzJe6YjwLq2kbaoLVHwuQ/RxHDt59MmsbPaRTPzdSE5rV+3NkbNhYzUGpj4fIk1jKkRM
Vhx/f+pPr4q6uFe9gczNX6/K0aUW5WESjD5evkw586S1HC03XYZE9tczZWJP9Wl5lF1LRS16fv00
XyjQtwoi6ufD0Ri4XJt//BYdpP26FINMT9Dekk1RsRcA518zrv/65X9+5OtX+hFe1uU3Lo8Nje4c
OrFeHv7tVeEYOuOvZ34dLv/7rz9keelyP6oEr1ru//ofv36VGlPN1127zU9C4JL87fd//RW//uyv
p79++//DY0V2ikWl1nLLRugw+ePYsB+dfXe6vUF2VxrTXu3HRzK5AMMjcKDBWl3MWIU1CUeHcmz+
HEfgnAq3fE6QCLGYnaxtXqvmTvPFtUmG8htb4U+W6O+tCCtvCvWY6r8C6ULn5VqBPyMjEgviT/iE
BE3ddHHiH20XSlbYAf/wLVTrQAS8NIL10BbtIxwsZhoHTsfEjIJMQD5OvdNvukp9oQZHui3+LCHF
CYruSQkBUUEyQJQ7v01zYBfQd802VZj4bHrt/Zh4FevT9dDGeLbbtsH5jHNK1mW6K/P2J7mo0Zwu
i+5Nla96OwAmt785uIdQxcewNYVcm3W9HQftzVCQv8mtLDAy6xXGPpgHxkHMDmMul33SJMeQhLZV
2pgn+lUdQ1/0GjrgJ8PwRz9+4BJC8I2pBpmc3AZ5+NKS2rASRngwKzakOUi/wDB2RlveamXQ8lFV
mFWD7odNe64EQLvTfSoSsZ1vg5qdGyLkF0XYPyxlU9tzASMbmVv50ZmBd59AYTOSrQW8DmVFhpkr
tb0wNT5I6bhzKU08y+wD2bXXseS6Hbv0PcO2r+Jr3xiReq1GMZIIZOhYLkSNKDhnx2F2JL3Zb5Pr
qKiJ3OZQJFTF1RT/UGzgZGaXvRtqwOAZOAga+Eg0SBrYuU77rk5NuBnq4Bk0T3xKcIasKZy0m5Lt
o4daDS5NgiEus7wBPP02KuERAoh+j/mmH2Nmakw0ciJhGT7ToD35Yg4R0BV0tyxAM1arWIW03dD6
x17FxhsSibPvA+3B6WtzBwXjEGaVeR+ZzoNTppfeRcAaBzT9Wy3ARAcYsBp69LiK51LOIGDWx9Vj
uzulh88VZN0NRnn/hyKbG/5Vayj30C/6em4FMsCh1W7gUTFMRljx4edt4gIqrGUStjSpt25Uq4ck
aOujKuIbVY7jrUvlnmjtlJis2fvJ91XT/GJt4uCTUFK1AomC2WNMcciD2g46tMjO7a86vgczMLFu
tu2HPi+yHLwxh758UXA3T4J0h9TAAxYjArbI3mJN1FpnSGpzTjRyJ91N4pOpS2yHUtyjCY1HYLcp
2qjcSr5VhvVhNda96agqnMfipWSIgi2WqCsHyee6H6Z6p2NqP6vqOWpQE4mBXaSpFzWvypgOSBAg
vuUClYMuKMq9RLuzi665jvknRFBEXI19YmRdIatn7HsUN5XqJvd1WRBuP5gUsJQfk6Y955G/TUM4
FuXsco6hR2WB3WLbB78wJk20zmXzg0hFa+Ob7oMlqmZfnbq4MXeItVAm20T8kYNG0rmSzimhPpeb
dZyoarHMc+ghzaGO0r9pCBpDBd/9ZJEbY0YDjuozOBWZbDySjvF1EY6QNe4xIy+ZxK/4Uvla68HX
fSsSlTkAcFITgs434BlsRMUitKXuo5d5TaKF/4IyN8ZUFydYQfdhrz6UQvGP0NO2oUB90VbmKVFF
daeAz1vFWp9gsWp+9C2SHp8xCgRwRtwTJNPSRJMZtc0lj/srpXF729m7HjV33yFNd/Grbxxd/RHZ
+snCbrHW++h96lP4tqG69jHTrBq+X9vclWeAFM9GbeH2QOKwBQTNFvdZyvSzjAhSdNxa7EnkzS2F
r2/5TpmC9yTJI8CO8Or6w36yi0ctxLtH6MSPriDmpphCumrmLCY3DcJYgU2i196gk+tICr1pjMze
4V+9lwjxiD+0aeIBN/JaKC5bdyRsExaIF2pT6UUD/tz+bXAqkFP9UxuksClYWA4NaUCRfCKZMcGZ
TcReE55GZbjNdfuDbHPkzGSmC/ILJb78CjlOIXpnM6iffViqG6yNnw5YbmitEKpcIbf5xNcvKlEc
N+V00eYThFGC3nNAR2yAVODASfQULUOGm5T5pjSwLbqsjzaEAH2UveekBWnpnUTK3LWshGskwGw9
HaYqaOdudwbZ6XgG0gKs7qBH1Fz7Acq1RJH9DQ4yjr0CS3zRyI+ugeSpuiXXBbr5KNQABsOa0N+k
ICjSL8E5UIcqCzBXdmdegiaaA0HwSY+js8Jwa7fEJLiZDRBPCV9N6zxl/mUoHcrXPY470+9eTSPB
xo3Ev+6tU2fb9kXLw3OtFvkqcE25JXnrQr3Z2caz7jYIIF4B5wGJMpZ3JJfsmYUrz23NbSzgfOvx
9IIiCaMXkmxP2nq+CVk04tfA/AWH+s6OSPRrqLEb4fBuYmgktW9eoqXPdUjAR6roP/XiGtCVX5tg
DDeDOTIUPsMlPTXvZRg/mZPy3rpRBbigq9faJJMD29ULCfLk4GEMM6R2NkMt31nlbZZrV2eqW5D5
cbWVyuBNblusAzj9B3SOzSokJKSTxhPmpGLVhczLFBDuTcV4Ej4DJPxw9a4M8m5X57FBmUe5NwtU
o1lHProkvK9rM/KICszmAxh3PXRpebXNNUGQrAvCa4duuonU7DoUAFZjPrJMiMMY4AZGJYO3XIiT
kgfhocAIujfrFB8YnkE0A6z82nUgxFOZ1KcuD68iqppTIc2POTFJK3ENmhEdf1rtqAGoBYY4gOwO
aaCvqTmJh/53LRwe6ZhjDIhxQ6Y+9n/msTluqck2bsUKVur3mmXg7okvE9YLXTFaTyXxzStRfm3I
md+Y0MvSogdGVoGBDNFKUfwlMNtyMDdLII76TPR0m1t1rDNSOMgWNsQOlJQXWEXwkz0HVXyU9e4L
UMx7twzkSjOjkZJwSQsdu1ex63ORkuIWsXxSVddLdGNbdv09u1wmaq66GvtyaVoOZU8MYYMZqDCm
xkc2ew+Qi5KbPoJmQRxQBvqB0dw9h/M2ZMru0UOTkK7KjeYk03k0yjstUrWT0kJfIQOxiVuwbXXZ
rVWB4mqaqvLOlTW1ZkfzpoCoKKihpO1UxYmSOBFrCatbwZ5P+aaQiLIiWwelK2DGdZE4W6pNJABE
rrhFuTG0hfvGcIQpjsX8tmw1EN/doF1knZxqVT0S1tzg9wmwysscc0wa0YEB7zwSQ1lAUCtn6Lww
1MxTFQ1xVWxHM6gTRNosQjLtON5q3V5HoADkpjiNTfJJnGFE3gtdBLXLvwM7+BEprLVSQV5CwNJq
1acqNi0k7EmPxhqkqg6I3bPT7lD2aojOW6MzzNDAgOiqdz1svjCpQKc61gFz4cZJe9djmaSgy02I
VPGZ+6zmkphhzd6L2IRCUqB0BehWRW2iHZqRDSK2+tBrdbwz7DolsAYYJIYim6CudatH9ragc8Pc
8dHZGa3xlFE5Qja7sRr/JiZngIVW+Bk15xj2b8b8yjIStlhW3hv2A2gX7dGvtU0f9M3WdUS5NpKN
VVWvjaRwjkj62dRZ3LvCuMsC66U0mg0FvDsN/Sz7vrz1Bm0C1QGhmfjACVu9ItfYihAdccbHkPhY
zQ+ItS+7fTqcZJcg2xdIZ83hHvcT1ICiz/BGHUUXEjqV6deWRue6VYfvVu6MG+n0ZEB1PKT4ir9S
6+nZEfO+wNeBr8w5T+R7EQvXvIGUijZaObUbUaosYeiLkeuWdcRA5SOzTd+mj2NWD2sRZT+MXADk
zYTNfgzflBbhyygq/VhVP2m8twiifHCNSXeMRndf1DaiEUHJNwmLcq/5mP9jUaLedmOPXQ4khA7p
gJGdU5v/OS2scu02pMT1xq2KWJVVV4JhZIo3ydzfj6PurWPsX6MenQBs2q91G3cMeA5BgYS1ayAP
7KF9JPXzjlQKb6gmagxaHa79ycMsDRxkHN7HPOPd6e6LzMABqEIl/K6y8fqQQB+HI1yUrvcopJ1Q
BqMUw+W1aigAZY57SGplfpf6KrDiW5zPQiJlbTIwJCcZRR8WMbcrWeMOtPTnPu4/4b9sY2uw8NTK
n+Y4XbJk/gDt8sBnxrbNxKCR1eO2B7CFFAj1Sea+JJO2K4X82WXDkx4GIHTNHcv6dz8JRzB3LJZz
175X0d+DQHpMYugOqdKifu92eWGNm3zaWomakb/HBVkg299IYzgX2GkK3ydSVLxDEc0wIgfEwZTE
+UYAIZ8JmGhW1Mm0m07VS1qU1XBqzQutoWBjT3Agwil7UhOf84QSlY8MVGs63rJ3oRJkKaeWNSmj
sEu5Rm275wka8oVdik7mMPJWTlk5+j18aHOLC/M7fdvPsJvmpyg8Bjpfbdt8YpT4UdE825YZKjcZ
VFwYIQI+l1Hbt4AdTgRGS0UyiQbOJqazvgpaWguuJT1XqZ7tABoFmKjAuefq6YHDskvxMdQ7NPTS
6Ic6hdNKZNYrGVXAR8FEJYAV3Wi2y1P04zvZCKISB9rVq0gK6iNThPyUYmJTF5+wvJN1GI7EgY4f
Wt7qa8gAB9+f/wBo9XstRKwC/AEP87cuAJ/F5Ipzr3sxWgPFt7zCSbxDc3frxnxKWRxQSs3ITnSh
g7bMT2zkqw6cbBSFT4HwNZA37tYIEueIEQIEgRKyQw6Dq6sX2i7MUJCzC2UFgOvCky7m+qg1qTAz
qo0axBoCzozUJV1EZ/XeDTknxGeKNNV20xcW5qKA3k044uBVR7yjEWKpm4QKQ2QpCaN2/46eGQsn
WCYy3+iRNeEq7ePnUXsPde0VuzleQ1CO6JmZnVtzHUmtueAzEqlCo2Swz7AerNNsqMJZBEHRRC1c
qyeqT3A2UA2SsKxWF0n6stl1TxGpQeca9DXqu5VEXISNoobwLQlvYBvPUX8/lgSAtKrqyST5BA5I
Y7JSYd/kwbYxwsALwTesXaOHyDAibwToTyURPmmKgWnbWfdAfJ66/tMNqXrb2lNvVd0aEs7bHD4m
bGY5Q4IBKcTeT9kt0icieIwRQAT8/3UaR2uaX4ewFBerVIHxFYF2k2MxhoyXs9o0WTmA9B2KMlpr
pNspaivWmdNcQ4WmYJWYDA/x1Q3LDRaLDy2AzUxINlgHjZGPvzk0nMKr6JlrLEdrVz3Pe1SEff5K
87WKC5K3BI/kpetqZY4vQp6pE6kRQGsvbVhlpXONWhU2RZ9uOjcg52UCu9XUn21WfM6aEiuLbmVe
AMB4YkZgyVtFzyHRiBs9cnC3pqzOlW9GFILVbKzxLKLvZppdrWyyDmhmyXFk3SknUvz0yjirjfLU
wJBcDTaBUNJXV9pz5nco3QrJYDzlKCfD74oMom2V7Ad293CaykcmzbNRTncCWMI684z5c9IIK4ft
bPAeU06grHSQAQHfFlyawMgiHXBGydrMvTcwQkPsJCwa+YsB8jiGzRoa4gFz8gAS6ZxYSAxSzLJR
EF6px6F/7JOrsGifIrOomh6ob/wYyel+GKK7IBoPUVte0DpvcRdbif5a8BZ8HHOi+l6GbDZ64HjE
NOMtvhkiIlXzSWznjekE+4YLlwVtoN3Cl33XfeOJoG0AEFO36+Lqk/SZmjji6ohbEFij8uS44760
1LNELLiqf6EueLt4NN/MSd7pfFqGb3pQKzATPDjT9FiZQ7zX4P3QuGSByK50LWKZbduMb0xt5sUa
FhLEcVDsav02CfGGbZkSgnZGMPrZNe6b0XUfef7RNz7hATQ4MszjtJHuKgW2lJ1/6vyx6VR+QiZ5
SMkDySVpu1Qsoavk4sPl+7xrku41Z4ENrYYhCSN0ssKM957G9aGuxUMe0SIyUwoFw8Ecc0TR5YNl
ARMDJyu05qEX2TYkWW9TOP6dM0xUlmX9mTjJnRs89wC59Ea5Cdv40Knpd9TBgDGEckqVbotkBMBB
gLGillW2tgjz2Oha9aJE13KKXpO2+ZkFFwO+yK4ssboHsOILfYD4Fd6SL+JhREYkb0GIwoQQmHOx
SjfwJejFmh4aVSRW2sTLktuI8fTFMBsy5r/VQ6Acsna8UwhQSgWG6TS6n6Ld/wj6FlnevxP0Wbb+
LwV915953oypfM+jv4r6fv3g31P7zD9sqOAmbHmNOsWfRX2O+oelsfDmaZ2sZTSy/xD1mfofPGRT
HPy7FvA//5Ha5/6BwwI5n4Z4zrVnKeD/+d/fh/8V/Cz+Zrlrfrv/H+TnXUmcb5v/+k98Q+I3hbEj
sJwbQlN1U2iaPUsL/2wcSol9JxRBHfdDWj6wEJwIIY0fzJG9mk//p7HdbaBot1ySWMNUu1/h52u2
MxwWdq6Fi1ik9yWL1GZearW9CTi5xasHUcrLbLx6YmAEsFM53BSiuetdHZCq0qKbCnHCOKG5Dm8y
aUNY8lm8Zh3/jIA4EAPqDkQIhs//y955LLeubNn2X6qP++BNlwS9KO+2OohtYRIu4YGvr5HQqaP7
zosXUdWvDgIEJYoUgUTmWnOO+VZG6OAiggA3FZcGr0VEq29piIKT7mzfytyJ7qsfWTOkp4ag5I3T
0nAeA+z4WMV3FOsTgkLtLGwlUVs2SbKHGZX0thXxGz5VgzKK05/7gGVxM7rZhTLSS5Y8pllTH+Zg
OHDFD8fY9L4l1FAORtfSBY3/4HI+tBbXLtOSbT7XQG8qkmmFOWkbLc/P0F0o6irGcDHkOlnjsIla
FEkbvYwkZObShJtm65uoN3C1sD4g5GQSJ89sflhz+gcjMglfREa5HhWjJdOHTT8DGxly/1QMCWIX
17x6UR6h5vWzU2ojObau40S7RdBDKBOkexbZhwTHLlMIz8A/TQLgjhf08rRAlNo1gUhv52QGShQE
58odrjS0uovh/mgTKgXWYF+JKvOurpcX24n0PhZBtTiQWAuxB7x6OEye2FurTQdyvDfLDlpCDmEC
i9R20G2CilXt08rSN9t0SEme5o4YBXg2tCTaEF48VQMPdv1SX4ZmRLdc+8eESCofupmudT8jA0E4
YgzUXe5dH3jFnWMz3fdAZYca/ZZt13bXJc+1E3Evd07FbMhLE/M2MK3NVNnfPKMgWSCubxC61BcN
0wR1R+NIKlpOqoZ/AMo/P2NMxy87ZUinx+AyLw64FEGcX+zTsuyjF/ASwDsrwoNbusy7mcL8HhgS
d3uRwFxxUQf6sQQ/5trDsfDN6djnFXc7b3QOMvnVkEbcpBHhzlj1DwZ3GKfUfjPDardigo3UUMgk
sdV65MabjJp3yhYcDmZGm6SNkeOMUw3yLTdwAlP7DDrOE2Z8I/qprg9dO74Hyb7sxsnsT0tNViOy
gI+OStBRR8e/IZAOTKbsUI52+vtEl2PLfNXfop28Ui3/NZYRvzK1T4Fb4TFqow/kU9x5yyfYRJxx
ZXq1fUp7Y8E9WQiotfi+QmOw3oMmf2oXvQ3R3C1h33KHjXC94SFsD9XsXqvvKRyXzYADYTObT1gp
imNcjsSH+XvdkMfeNc2wnYv4kKfRM3OX334Kv0pMkKosZz4ZRH95UjzBF5O7otNb5p7lnwJU9NLS
wUmWyOJ8YSqHEdg34ubGoT248RsEx2XLuIVi7sKbtR74L/9IM9aTZWpsMYf0u9z0fkivOlBPkXdW
EDw3RnPTNgii0FBnKPuL7tKJFyiUN2OkH+wakVFHMtGD+DCm4ZegFbpZJhpuMzDeJNXB8oJ6Ukoz
KCHgTKiOLdl7JA3y30m1p7FVLjX8Vn9isUDonWtfIh8EJxVi8hwEkPNZ2j8sF7u2gSCtnAZ5GD0m
FBC78r1jBs8l8llWaCktY0GwoG6DJZoowQp8LKkkyaxPY4RTOXCtynloLOSMWPKLo+kwGOEahp+d
HltgFzD8qLUG5UtutgEhX5IK7kUAu0+owYLuTmhMHzBsm0fslGGK6BdPu3x3/BGqWG7JAxkWG6lb
xIMzi+nmPqUgPCfHkXhxLD1Oc+wnuqHpEIVjm7LYp8myG1rwUqVH59hpXxebgW7snjvHBb4w+srp
z3CxFMllkCStuZaSpNoP3mDiXh1BUsT0FqpsfqlzjCap1/mP70tu+VCHwWwv/mkeOjoZRCySOEeJ
iWnqTBAmRdOzpXQyJYErxKEA8KZuO3fUBPq4ugo3dcPO+SnVcA2MIAzmghiQwvupBQ56oyI6aGbB
+dvo4CI7mNw48aEZo9AjCXbxnF+2Ci2gX7bpo0zbNRSaXHchDqhKf+D9QtKTlm/drqM4pWUeaeOx
Ae2OYlkXIdGNjh7rKn1ICS4l0hEtHeqRGvBtRUQNGLyTRlDJxslYFJhdaMXWH+mWr8JhwJgbpuRW
Q23MICkdJyA5bY5OcT7Ir9EiHs0K0NrSAaePGuvJMlMcNlRQZin7o1ZyHTMROQy6iwKnjMO6BdOy
9PPemWmDAN2rJMkYNTp5ReBHD33bDdGDbBBmFiYOnICTiMYqNttv4Nobukdzso+TXoVsD6cOEcSZ
FXe3c1CTjzmYrwqCFUgFyjydqlaA4Fl839xb+M1gmNusYEKf/W1a8j+O3eoApqHaulH8ACDjVJrJ
zk7qhylfTlXGKTeXfb5NovRjQOZ1jRE/Zz2MUihfZLHTutrICYBKYN0WEIm1VmAPMAxrswRgaIPO
H8HFjD/9QdJL9A9mFn2PZ+8lmAHqWJL6sFMg+mOlJOT8U2h+HHZWnPL1jAcjsMMuFj/HwDtRgHW3
0nlLZ/+nkxRG2DevrQ+/UnT3hj2+xYiNwky2d1p2w6AQbQ0PK55LFY43iJeIBnxPRg81A408cRkL
9wTxskCM0e1KxgJADnQK227edRE+dGYbh7yOTulwcohMQGGODtif2x8sI4sUzKQKeqQQf2PUkumI
He97MwNK31l31TC8irkYNunko5Xn5Oos61rBfD5kiFW2emae4qp6Q0/POp7RbetVHuTl9iUIgL9b
s/hlThKglQbuoBxeloy+SAaIDCMYpZnJMy9xNx84uXd+AglF1sQVjz3zFRzVdZ4/ltSHSilp97t7
UZQTeldXMRYavLjPtord5Jo7RPoMhxcglAV1Y2OLZp9OcOjBlFhNsylAVWx6F0M7XZSz7pcvsa+P
1pE7O/U4pWRaN2PnFKSVFdVOYAWoqRZTJ6WIe4ricToTyPbvm/XYqoBcn+AEYMpJshgDODK9lT6+
blbpXqNzyRLItCrYVoh26jm0V9bHXJz5ifr9ppBFe440HTj+4CIyrfEvwOOdT1n9VIjehuNKMWSV
Uq+i6nUjlOzyS2Pt1CNxr+qDaKuqfJXIrorhVXM+dwQA2iQLrcd9pSxe99bN+hNtL39iCIG/o55c
D61762t8vubXyxk1OKVLPYsaaNiPVXdbDcSL6sHJpctzqDUBUqZ0LDSkqX1efwCGKmhuPzp52KLF
ZpXv+kvJ7uef+FQ3ZxRXuGdthdI9N0oE2xTK/L3urge/Nv84tr7iP45FiOuIN2qO/zj+9dCPUoKR
M8hRVcVAniQa9Eq7lueVzh0LEn1qd/SW7frY9pzXvCYWbvxbzrh+rat2MV9ZiuvjHJDb8ql5BGf0
Wog8IpdOHdO9uDq2cK2/zol17x8v2Ch+v+sl+BMViPFroyvh+ypAXI+lLUHMYEnmf5NkwhjgHFtf
8HM3jtw3k+zS3ao3XYXo655YRat5BwAO2M+vT1FsDoF8GUeuVrekOLwK090qP8VGC/XDy2AWfn5t
cUyz7q/99X+fuYzmFF3p9JQT72DVMK/q5HXvS7E8dldRF/rJXGwl5VfC5M/dWLoITkk1wBcv+Fjd
23oZrRvPy/gWanVFlQ6qdz9lUUMoLFkDAZcOXMwW3STKy/Xhuqerh/aQSR1WI7vBgGXV1LtdBO3g
aNXVNy3w+0uVEk4EFeiIrKW55/C21erm2UEE3zCUmN380YKtFvMyPRrtjT034tFPnYPTRO9N1ORn
TxvTnWQqvRedbPa1F2UoRmi72vVzWVnOXvjFQ2nRyHaQzB2SauZ2CQxRjZcs5tx0JgNLzTxMCpa2
g6wUGRNGYz/PSLAlD8iAxzj0bkiiJUWrxaOZnOm3ss8N6vqWv23hK54M0CFQz7QTyr0UoUIrLqOq
7BpDVNyaZsUd0l2Yu3gsrWv0w9SUKWw6cX2nO3QLgZ9c+mn4NpgloNo6B+sYN+0uy01oAvEszu5Y
/uEKf7a50cPPYl1G3lZy7HWd4HgaVmE+EotAWx6wuGoqujH5HLN9DeDFo0WhDB8P6S2mX/ppDXpa
6DMISIXZyc2SsdSslX60UKPyuIpKV7nouvt18B8/sz4bKNXo189VLQ2zxq+3jRVc1+fyVX667i6D
35OLire74kxbfMRbhtqsDz83LEsw3Anu872N+JrlDA6kBY9Joh/ceqJCGfSE1blchtoQ3E/6MuzX
F0KKVn++ZCOQY4tmmU4uOc7q9dfnorKU4aAJlUDCMamW+PqMGEv9Yq82Xy/x9ZDsN4rRc0reeqoy
MASaK4Lg2x2KkfJc5wq9uu5+bXI4ZYfRHcmlwkRjOyWOjfX89/F3zCD31RKU9Dt17OuJr4duEyAp
aJDKHPrS+/yR9VlCZb6bbYaa+O9frdva3hrM83DK8f9a/y9Z7YGZjmz6IsrKgdroBpEy7Gr1Ta3f
g+unSkWkvuy4qIJ5u+6a6tajW86bYdEhwjVpKpeleZ77yjqbdIUQjS5gzQMPJG/BR2tAk53HrDaP
PhOnFUrLvLwCuIxDAhL/X3tfx2zT8BFmmQHx74SwxkqpXarbL0QU9ZFRgUjPhUocLQ9VkaYk10Fu
TZlEjvPVVCOxOfAp1z0irwGba+MxVmYp2p3AUgbzyMI13jVcGhsWOVS11/eyrAMihdvqvL6ZZoSc
gPEjCde/TvKXs69q69ZqNOwkudaS+PoxZ2N/HnuwlLVuHlYerummzd72/QdLfUI0StwfM1SNl/Xx
lE8VprqIFl82xRCW0B9CEIxRsNuYgk6++N0pK9K6QZdhF8deORj0QmvaS5zN1SHQ8/Oojq2bFrLE
pvH4d69I3/X31id6B8wkUE1lesjWbS8aCMUgUlDf8Sc+f0q90NdfXP/W+sT/95i/WjK+XmHdW3/v
69jXw6+X+Xp7X8cyycUaxdTMWg9K1Ncrrz/srR6tz/f+9TtJ7sNiMczd16HPH9FwvDNGQiboUWGf
IaoOZ4BZ7r5uxJ252i9mL9313HpZ4nMp43+pzhSvkupoK43oerBappex6xL8+JkLpI4WjDI4VDFx
UDZ+vY2+njLrmbueJ1+byfNvAfSb+2bJoKCOD5mFb8dXbgEy1GcCfnAULGVBq6msNLqW6j5cw3pn
/a/ez/om9GZ4Gk20y74/EwmCTc5dA6PKWlln6fz4BVHbfISq6bqzVcj0lBCl4G0BEGUncm86BA/G
vQFHHJbOwqLAwIq9vgZ3cbxM4+J0h8bIGZeS4ZAiTG8UqfF/Gwv/ncaCZekm8Jz/819V+v+HFPBM
Y+F32/7+/R9/AQQUZOiv3/qrq+Ab/3IhLaG1MmzLcXC1/40KCPR/WejQPKLmDc/y2f7dVbDcf7m+
wdTKNnUbTJHzb6gA+1+Bb7nUPwOmYRbdiv9JVwEmwT9QAdSIgsBlUawblquTTvwPVIA3N/CJRoce
tOFp2/WyWU/g0bagHeqvvXRQ5VlmrWNq9zFrSpyhrTq4PrNutGImBKIzyJJfH08qJ+zr6fWJ9VjZ
D7gcQdNsPA8/9d+Dqh7HTGDXx5+7vkUjLQ86vGo453NKDqv7g0Lx/+WcWe93fZ/Ne01ad5laxBiE
3TFIql14HNhk112phm5hZ8WCwp4mSOVgbVb8zjO13JO03Rh1QYyywxevjrpjywLNieOyvF8uo4X6
tgDzauhc/2TfkLY9mYAYPbe8pIoSX7QSXyjg+EwR5EWCAXeiyjlP9QuFTgzmgnrVnWXr3wrqpLez
mXHVT8pdsETHRLPrbdHTq6mB13dA7EdFs4flTci1Itxjww5TtRJX7PtkiHVsENlBN2N8nwDyU0XK
70DmB2Ov1gLJe91YlxkmAbcuBjm7Wq5enKcXzeop0LSH1Iambh8QMtEoGl+QCGPXRXTRj5O90cd6
bxb2G7XsZ0CT5O6A+efGisiznLytQQTArLIAWo9uja3VDmC5Jz82YPDRqqbY5b/DDNvUNXhsR6UL
zMQMzIggN0bha0dkIUzW25Y0b1rW+7EpiCqThFp3hww16YuWPI6g5XKSLUpI3hs7p44Z6UYoUMDu
g6WHcBfY2wzdzGb0NWpq3nhjxs5T4Rn2UcccYyoIbQSrHHo+Ln/w6LmRU/5WqQtZ4l/tFqOibRt/
tBLiYpmawVnm9b0lyAIyxdlhHkzzAKnP7BI9q3s2ZFf8pDHFzrBE372tteXRC0iESNpyp83Uk1LC
ImKVGoFvjdKGNX0zU1YfEBaMPYI2GZaR+2NUr+LOV0EMBZ2lDroMyRRAMT4IhEopEEJDU1fQ8tTm
VRHOJqEWJen0qROD6E9Ha2sn9s+4U8V6y4OL4HHaRFl9KmlRHZDSHdoeI2NnumfDpv1T5MEWWNMj
qzXqeTJq97ihUdbE844l+n5KuoA4eF8c0dbv/M7FqTGkeGfG0wIGvW7c6SaFZRFGD7TsTw6K2NIf
hq1LCIiZDj/ynlSQeakeuk7HtoLIWesBwTGscY825xOc19AQ+s6IasqRmpki9Gsfywac0AykqZrI
jtIcB2FVy4XYHUuXijVFHQR2BJmImkQTfIzPjY6/ONWMi74cpY380+xRGZAJcXQr/cboYmRUwC83
U4qL17eqH2s0a9yzQtRTl7A9HHFM+mbqngG04jnYcBaHadq8D04fE1N5WGcOBhO3SCW3GOCtepXl
YqhUlwp2v69yXkqV+AI+YNdqZIAuwTFnXa5VbXOgehLsOYEeKkJbQJ+/tyNKB5oU5m5Wb0yWFXVC
K+7oHZLWVNjPheF+CC+q98RyOCj1ZfHhtuAQS4M+VRCBTiTW8Uon+Hev0m1IgmYdrhJv0JXTuBHt
W85pdvSsAQnCiD1sQbdLbOuFfLxxR+g1MYxXuJN8PcUmgImKlK08ZDqpO4nK39FMslaChvk3NCmk
cae4aN5F3GOrry2AHGVyyG0ujQSvpkzKO1f9kYo812UYtUPiuV0Y6ahBtIJEyca573X7V+4wpsZA
9tPpfhpS0JI5VpmhaeJTGzxFE7qM1nNYtID4Z8JHrhjnGFgHF30swMjE1AhSSOl6DBkRRkQZOSrT
aCTcyFQpRwVxR7G2behVb2kchBGKOJ94lDBKHolF0A5mwshJsXxbO14a4rRQgBYq0giLJJTGwHZf
LXROnCYamUlxjD3Ox94QkzHkx32x1YBw7b3Sq3bLKE8uNb3tDPOWpg0oSNSCoMYoyEO03EEU+W0T
H7If3JmFIeLvLcJLDEMfJNyfaniRpd8U7479RytotBqaQ/szT08RAYEkFfzxq9I8o188ao3RH+Mx
f57IKN9MxBzBZBlyWOyJe0+1epuV2CKEho8Rrbje/6pljCF/sV4hsgzQTAgmFe0I8rUMTKpdWDzQ
OMW1Dfw/n0+e95j5ybbREB9hS2lRLqK3NH0SuEqVxVWoVK4l+7HUiIOFRV4XIv2C+C6MDx+WyvOy
sZyHiAdpOJDKSvu6/EGP9fs0o6REoNPjRSmGugfPEQCwRMdvBXewJokDLUVOfzz61lT6SIRBz10m
MU5RkRwchzAJu6PJlJMZf9TyOaJRTV/KsfUt/DFSpXFJk+1AiIxuRrvCq8Bfz24fJljJgulCvNa0
sSZ6O02SPcwToIL2tSkAOGvMQUL0xsNmJMRiCqbpHDkSma0THK2sAAFBvPxiNXckFaEuFsmzLLgX
LeYYHXIdOY8oGTRG8cdRSW4FbFIKiphNMh2+UfvGOvQYDPO17mnXAlY4uAuxcDqItFr2YW57av5S
/kFFq+BrTUNACblyJTeVuJ3vZrE8N27b7YWbzahNCfI0VJiTYdmPRLPtMm1xLuSaXBinb1O3JmPU
kq+NSrebibkjqXlQqXdaq5N1gvS4A9YDQZNroi2RpYPRfdQ0NB6OFCo9l7ibejrDDw/dGEusod96
pfPElfOuK5A/1f/pQMnzvLqf141gIiFa3BaeCczQD7EmytBJRqYPgzMxDlT4SJF1FnCVToVCPay8
BysxPwpu6aHu+9eJ6sXOEQzqi8gfkhoTAvkVH0NSFLsazMoUO9YB9TlRmqUNmSMtnGc0rqiACY/U
YQ3tRhVA6CeQZGq9QKLnl9/XRMceZNt5EJrFLLMoHnWR4fBts22cUfVKMZlIv9uwIpP7KPgVza3c
OQaQoTQgvXoafX/DfOI4atoPxnxk9Zq8i7vB2a/1T1ezCZNChbJFGcA9CxXxppE+xsSZlVg+b3uT
vPjMaR/KVIQRBsZTt2kgS1BcVuN3NuIBalSpwSwJkYTw8riiID4jVIsBcFCUgggdLZaFwnp0MycO
NRfs1Fri1pMIFQh/c2WpFB36e9JCgD1AarpL6dt7KF+OaxWeUKBnKzPcLeP/dVTcC88yh8PUZmeY
nUCEp+Ru9dVD0sFDNEPiS6gnHitYlmuEsk3PZA804bFsu+VkpU8zEu0mS0M0GtVnxd0NEPGSSnLy
giLd5wPLeUPiq5oicc4wyxLwZ5IhjIW40BAEFwGpooiEnjNcljRamEnv+wmLaiCcU9GbI+Me+Jm1
8KT6LLj7xM7IjN/ER3c7UbjJiYbpVsLCD13ayugsA4e4kQGVNpTKECUPfTWVlbsycYrogzDgl4w2
7L61izjkItEt/5EWWnMcE/3VMt12T9L6kMBOGIF04urqi43w7O6YGfS7BqoBXYPfWUVytqVHDRU7
GEpcIjQr8EU7CH0fRdrAq8zL8yehhXmUqtlTTP6Qw1OR+b/HlPEi0Su8iUSEVWZ+JqPhZUIiIqR4
TqVmbgdVt+hbIniszP0epPQ51oRTPB0W/4ZIhor/buNCOhlx/rqAM+eNE0FQBO/MA5N9YNKULInG
EpW+J0jmN2QCbUeFJ4rFiGo4+dNN+cVQtbpaf67RIZ5WCg215LvOrrR94rZEbvk1vPmKKE5ehqjK
oCLIoXx2bEIzSkC0G72mGFFO4kGTjjw4sLYdX5dobyjVRXnVbpn01dsahd2pCB6b2QXRpjZj/DP3
/BmT/VLsTVm+WpZhwYhbjAATBSAgzaq2Wpyo3HCnPVgs3OwxsfZeXn9jRkGzv2Cw8WjWdvRXZa0j
5C4WtC1T+SIZbPdAoZN6huWayqdhxG4J2ny4aP4ELM3H6NYfCebUzm3afWf28ErpFVm92wKcmkgt
IBaVeF59TMDyuNhxRFDLsE8cUnFn55BK+E2t00+70qOJUisYvUaI+Mmr3lLNJYCEsfzzorbH4sGU
ZrkNpgAQh6o9mqpq6NqgaiZw19S8yGMDKOJlktMdl8GWiLVmG/f5TT7RdM1cLWBYwXYbFxNXt5+V
GivC+Eg0CRO+OfWPTRCHKOoQxqbimkYjWJt7eFqwrztejiTw52qm+NVlXXLpkc6fIJYx5csQqrsE
ZAeJ9xoDPN4m3sKAp8qAjoRESfwJKNgyJ7SeOhrlo37OTqRI4RVtg1eZGswXFGRoPc3nBGc+A4/Y
Be43BNIfiaA1M8z1TWYaF9eyyEVplkuOw8AZHQNt2IIkaVkcisZMqT1nArozIn/KB6pYHwVeeQUI
AcDj/6FfoZ3Xja4DDMB3YT2MxcI5qtauIM//2uR1/zpU7bQfCQH5PC5dvaDdPNS7dRO5KKBL6P03
SDLXSfpusYwHbqQkk8uYKprAuaB18rtjLRC209TdTtqEY59SWUi9lPqda/dK9edTyHer40hJwiW2
bp/kctqSADHsu7eUwQgiiG6fU1k4n3tidLexkIzW3IdQQEGxxqiGZrLUlHAbEg7Cg5GsUbJwu7Fh
WWnL+wAf5EF3pXekp4FdGgXfoJ772qzH8ozCYaxN9S5QPyKrAmZElj2WxHqRR1aJs5U+mDbsmLiM
5p82xZXtrOKtskpwA63c4FZCuj2sWdKVKth30kRZruqKduP7hFRU76OqHhJuQmYOmJAtvsHfNRlR
1re6p1ZQCD+B5NDA4fGoeK/99a92YKTukkbCbDeT3XJeN3o2LMeyJ/K+Jbga4Kyix8JwXjfa8iAt
zT2tt7Wvw2bHFF3BzkigpRDOZunp2nU2Hkm/l+Gc2t8jBJ97IzLHi4KmUPBm8F04R4/0Lk7LIsZL
6Q4F7ouSnOd6IsUSlP4+KEmN0jSs38GeMUDn7pK4nDmFfb9uCg0hT189OUR4kMRqvMjAIsbPJRCu
CbDYZ+mlamjoD2ZXH5rWPE9MSg9tlh88TS5XgMLe1jbikq4geR96Bgw5zxBtWPG3qXykBFz2HdiV
sorDxDPS7/bQ65s2d9oLdouHBJflU43HL9B9IuKxDLZl5NxHAXYB0gZ/dbAAo2Dw4dz101baSxW6
U4baQsBe75hFPPeJdXG8OEI2ysJgMqv40pgfi17QZwiQ06sYADS1VZ1Zb22dmRvbRHU3EeeOjh4/
cAkVaMzacdv7yOod2/nd9flzohfB0en1eT9hcU1GlmdRUk3I09PTUpbf0foaP2HDnSkKvM1mYT02
uRuHTlaC3ovN5Dz6OOeBg9/WqfylBzA+U1z4m6qzKWPLbLiMVXByOtO7DnqHSriYJxXYFdyk9Q8D
qdqlvpvywn5kBWKGTVWMoA+DEP5iHFbzguDBZOUb1waQ3BhyRxwznyDBncL86PX4MaewkaU8iqhR
KsApuont7NEZv88TEb4qHqXTsWxnk/WMjvu7/wZQMLjlrhiHTecYzwlGq6IjaW2qcS/ifZpvOiCg
+wV52QE0cXCTVOiWMuVYb7CnBTEymCGZznXtAOOsxXzwrD8NysGT62TjYWE6wgLE13Z5Gz1XC0bm
WGeCkUFTv8q2nXdW5w5ELo4/gM63d07ZviWIybYrwGhVpeCz8UKqlswD1U1YU8zAORXIMvV2H1m9
AYNBmVLV8C8Gdzn7Td9BOc2e10PMhebzvcSQT12LzQo3ykZLbnJzQYGoakyDqt92aqMhJw1ah4sv
aPcWGNJtZXAC5oZe7cFwvQg1cjcD0W2xpVLJgMCt+pHZbO5Z1Y+fh8y16Fqb7ks3yXi/6iXWzSqf
wH21r4j8woTGHUcm961S23yKKlR7D2kb1ihirhvunBM2QbNlcr2yqFYa1roxpzYkMJGqgT60qIwS
bGcOFYTzOumJWj70upcbWb4XpfG6rnQqljVekUBJmYAhTJwormH8MqSfHDCRIdB2g6Pmoq00Y6VI
GSgYBpRVIgOHP86T7FjHfHnDlBOi3AX9kY9HUQQzDn6dDT5exg/tfjIEDvGoQ8hBvQCmhvt7gJ5z
mW3/Qia6QflvISENuVVePSZxdk6MEehUmfWbLBLIqq2MxQvV49QskFZFhGDWlbzD385oJG28VdK5
j8042g2RS5NxHqMrZ2tN3GPFEFmZYbLTQGs3/pLc+d2uHsvhUFnyEoNs2Pp0LikfjWFQq6EGIbLl
3WcDHtheENUuTfOE1ONRxNkfilriwPctpmlfJzrhhkuKQrceXkQGi8qW8W72e9BSDjWDhq9g02jg
htK5NHd+a0AtJe81tX73M5lFeioAjcTJd9bxd1gXDyIQVHraCFJhkG1NiosMj8N+ktyiAZdhSTtQ
1EAtrIHeoLo47Cxsv5+4sMAwGct9vEB1yj/bWyQuZYIAkcml/d5yNvbo3whbJ45h8X6UIjh1QX5T
yBnlOtdqEyxvzuidwRvR4hN3OAWp0cFkRgVBv0yvwpoiL9kMOpMb4fLbvRrDluXSK9I89O2nyaD3
yuSVXi8AjW1rxZtcWvWNKWAleFpm3FVkjxSmxgnqpzcW/xzXgDIlXXPEBMFMSwSSjBXMuVr2e9Kp
6Y6BvCHhhPixpvhIR6VnLSJ8hnkekqV5a7TaZSYmZyM77YlC/9NORvRfauN9aCn7qmlsOX7XWV0D
hNLbx2JJ32NmRY8kH4y0aBA4211BwZnpIAHHTywEMuvazYTWxWmCKLxG3xhxxwO+tS3r4hks69Vj
Tjy0XXKd1BcNEVDeeDDeqthFV2D+9KS/7L3utQxyd5MX3gutn1fHJjI66W374HX5dfQohQRuJJj4
1bcy9lHyjqCRyAPDgx15pzYxzGMZGdc8425WaiLakq3oN7gQs9Q7aWAQfD/fG+4chCREUnscmhuJ
1W6a+/EorKmjmG8g1DaSbaJl4Bod99E0aQikQxDt9BhGvOFeXUpxbavTNinqBmwiPmFAng8iuvYz
VMbFhJCKm3KvRyNYPNcuwxkDmzuOzk5zxLAF0Qh3iFZPEeA0M63fWtD9Iq351izJUo61Kmdi/A1L
YNITFzrjJqZqCO2V6QEBCSMFLBwKvlJP87dvjAJEjXJw0gjHMd4skn8WHCLgTb7WfDiN/Wf6WdIl
3ORxeYWI6twUcfJWZj9ZqSYU7wha6ARnd5eHumuyZKvv59RSilmqVuSST0VbP7c2J4i3PElH91kv
WaQJ2eWlT0nG6bjSRjeC4PUOdQd0/Wztu3aGwSPiJuxJHwU+F+p1BbV1pCSgYCPcuiwAnJRZGslH
KTIMD+8V2UhhJqwXuzN/pFZZI8VC9Z4s1WsJlxI2ayo2GOsvTU8edKd8BYJqYjkbzwvlcIzpOMOl
kq88R2nQHCNvuCkq8Qxpy94GGSZPd2DyUwT4LLI5YaAov8cGkvzaIQg5QdNn0TlBA/PoURgZmfW0
nUXAdJlXmM5fhE17KCWSrqyG0Pe0R12PuqfENt+qOfhWCuAXvLng0DGkt4l7a0bpnzizs+08xtbG
x5nPAo04eqPkbpQwg8riFiyGjzbXA8YK5CU5tzk9hZ2J9qsfqRsHc2bsXDBu0BPI9BiNgMiJgRSt
PNV+tFp7cCK0AQbhblkKpsCbDHvnE1iy8fAsOdpPLvYwaXDZ2kDbKSugsYkTbeuZd1ZxGQyuNJm9
SNZnGxds1KHSaVa0sfHqwYY6sGZGqV0TFO6cyEBRBTxRhXbV3Aj8XYcx3zOnuQNARU5Hg6TfSgjx
aK4YmdByG+JJ1tYfs1mOdNZ4/974bfSwJkVJ0J8KmV+TZwUM68eL65R0gNAbbbyAlxiSWl4jbdxA
B/3QlU5OS7s3mggOuE7zLqNCeMoq7SIdFLdYUfGN28xA8u5uSoDScIMvtqKovP2yq520QgNqatA4
sMwm7rbzSoI+SovOoKz2Qx787BCL4SWp3WucLSfSLW+MlhpRpBHZidSNtBZlxsZ4KbhPtC6l3pL7
JcSE2MAzxBp07lvWQLq3811YIGUEQtyl51CXWN29D6qbP2UFwYq4m800njxgIc8paQ6GnnusIZgk
xtbPdO4uiN6VkFKGy1QQ7k2PKPDinf/LOxhloZM+6XnKR0DJSBlHUEonun6Xm9l3Omxyn3bdDMCI
sczWsqemAv/meAJKFKeYPtGwK7mkMd/O5S6vcWyLUiCDaadn2wNPWzTZ3pfThCOPDmQC5aloO/zs
uIJPreeDs5mx6/vbhb7ROW68PQEk2IVnCjk603UU98TeGe/Y8Dg1TUzNEqhQSoNzzMvv9k8Sxaxb
sx6+aT1ywQZa08mB5LuMHrGKluuSft5WO2f6T/bOo8lRdc3Wf+VGzzmBN4M7ETLIpfcTIrMqC+89
v74fPu1zVF29T9y+8469QwUIkFJC8PG+az3LRq5tN784x1huJVu2ixHmiOSexsoCKEL/iMlh7jZ2
5nwVlKismVYwSF6qPTYwMdncKkvpEOpPkdq7ttfDnb+Mca8P1iLOjhdQ7h/LrrMSrgqkNgGsgipv
FDcyQJvnuABSGqZMRkIcTBWhImbML91JZKZzZSsumem/rU/ABv3vLCUHftlcrPPb5GV3yz6LpZhg
qvw8hKTJ1rpbZVZmunjLCy4PYtvr7OVNaItw8Pr0ZdfXeTF1WTgNSI0IPOdU7ccDpAU2FAKuYNn5
IERg4qUVM1S8bJY7LGnqszxr0c4KlrzzoP1BUWzyuhYHYFXYhZczut7gaf9hTonX969RVXA11OA7
TWFxY1n1Ia3ydwws00eIZS4PLetkqx14bRV/BTdLtF2EWO/PSaGkq2xucNqu+/CXWxXGT389xLaJ
IkTMozogj1pMhqqDNlhMNmABD5lBvbfX8Tcd/3xe7M+Cr/3XXlKhGvzX/k01/ueexJaOPjO2NAtG
zlyDL4uWla9v67Kv6/zfrfN3y3SptfdWg0UQ8rTRTNVhWFSelg7FTcwCAK1h4//zWTEllolnxax4
EDu4zv7dtn+3q6wrBsZtfBf10hyh0UZdCb18wF9LDXCZ/9uFWgkK57fni2Wj6LqRmBdbmhV3P529
H7RiONQdhzT9aib9wpr+mhRPiQcjgnwBsvm6+fUtXJdp2D7+V4V2SZ35f9jbNYbVyL/+vQrtuf0M
/4sA7bLBXwI0omD+ITPas22Z2xlV03/LqlH0f8gmijBDkbG9yzqG87+yarC1y9xRIS2QF3GYoqNN
wxbZhujbLGJsZFmTSXMyLFtBIvdPgdz/wNauoln7j//zeyafbBNYrMlon0xNVx1T44/93dZeULcP
CxIwzqYC9z0VVG1rAXH/NklkPULLfukDXSb/XAEdB/USC8ADVrLMLaz5LgqhqzWkVeyo8dPZJu+p
L8iQ7gr9FExVtMsn6Y5K3eDVnX2qawmev6/bEBDnX0Bdort8mpcu2kSpjgzVbVFLQOd0xrDmGFjc
s6mU9q3gJpsX2XAYv2NleSNK3uKcNiz4SmRoyTDu1KyrttkiWnIWRxDq+IRaP3zRJiL02hV/CZfK
vLgVk9Cl7flRTBKHmPZHSKYDLBTiPkKkKn9tEC3up8tH8dtuxFa/fUpiLbEQreEuamBAdTFAyI2Q
wSoJo7k3Melzu7vV9fDJWPSxYpF4SBYEOW1HQOn/euK6TEephYhkeQaF3j8ndREYIdYST4nNr7Ni
2fVlcBOyoZj/b5PXV/q7VxfLrvsNaAPvpwjZNbX3EvcZImAxRaX9r6nrE83iGLjOiqnAwAe3+mOT
627EJmI2TNOQ6gasgL9bGTHnjJJredHf9nhZKjY3gkUkLCbJSujnKry82T/e0/X1xL7+eCkxGy4H
haTqPTKRf/49JXAzbleWecgE9GvLflHdLMLxXDxGQm2uxxydYjJdBhkmiJc0qIudWHRZMRfDlmVt
scplH2LystLy9HX2t6cTIf3ulqyZy6RY64/didl///Sf7zJofbiJTkQah7PIM+NF9I5DiIHV8lAF
ElBeB8gtVV388Jf5YnG4iJXE6mIWYGh8GB7EUrHguiewyuxEzHOJIz/9Xw9iRfLeMM9dt7GljoFw
RvJFHaLtLOkJttw0cjBfJzs/Z7Cl0O8QzxNlzADFoB050KxxDeqG655cozXShH6d6PeZYRh7biTw
Jy7ekTxqTtbUS1RcGNPN0eiWwsFnL8aOy6SyKGINPk1IDEtx9jIploatddRj2k9iTjyIDcV619nf
dikWiqfFitftxDJfpSpSxHm4RYhE84wWzFc/VeF69usj7CKNMwXwPfTQ0cpP249r80hrRsYqvwUm
KBmk3wLVOwbbJWln0TLoFkrfnAo1iXw3s149FQZZJ6qwJYngFvLU64w2tDBLCk+lmLo+iGW5qZXr
Qp37i+VxrrV8drMKZYtUa686fleuE+TohHWl7YIQx6mwmKakpW3R8j5Flx7tIg/we//JMY17DPKo
PpdWWhvVGrzXKlqLWWJUKbHxV6h9RwFhTGiMqbRs4Z4pAIF63JXChSdMeRaW4MVRu20pEu+V7sXQ
+k/Npu2fNUF1jPKuPKIqTTBvUejJZM1HOzo/+qntmmUneyLHxJGr5mAsJgIx1VBG8Cxkt8KcaEcE
ghomSONpuc8RZfOmtDHFiMnrwqiXb7UhnOks8uMRD+Fyh3GdFVP1RDaLlunk0vNDEg9JiDLCypU9
oiHUhaLdKAW3ldxKO7M2y7VUDvwEpoxbMjNoGhSoVA3q7o48XbzZy8GqLQ/Xw++6rEpRUFo9AUUw
kghKLVICQPkVlBO9XUN4pK7zYqpSu5EXc+rJs0GFSFY/HpISDMrK0kpOeHmI1ljMhzZPIYLlWxnU
HvmR1eqbxl8ajnI+cz87SBCJZ53QazFJWLjTNeTaIZH2h1rndtoGBoMdElYwLswwdw5JodiXh6rb
Ay7ngtzF9qGtG5uWxgz5hUgbGmHLTeU4A+qkVITNMhw3uK1QlyPL7SNPme4bqI2PNN+h4jeP4we9
CdB2RK3hlJ1fEMn9KsJdgCswc2UVDI2b/Izg19xF/a4M3hAvlvTACOvq3jY/NCquBBc3nhqS17bp
R9XdkCm/wWhsBJTyLQ9EWjTfBPKdMm0q/Wfnf4JbYdeEBZC4RM0vhbT5MoTrWoKa+5lpp44Od3qw
xyOxGmlAOQlI4tos3kLaCfO3qm5iyNpleCABygj2/cLHwU8MnMXt7X476M+m7unGXtOOffBqfcOp
nIxnUOAFoBrFq+NzYb6E0NnTkx9ubCRm01FPToLWvC9lz67XTbspCCUIdwjC5w6AvrZr+DhVogI4
4ei8reisVNDiCZJzgY1Jv8ayIVAup+fyRjoTjDn26Je3KFqzfAsfXOpOEzKodDd0r5lEPym4K9uf
Zr/D43NEXI2bn/gt4oXiBfi+ztN9KBnuEnLeHVpMdAnFxxX1Sl++CfqDaXskW/u2p30OwUwLeCd3
lFP3anLKmn1fuYV8EzouiOGQz1d7irQX9BvZ3RTsJpUx6o6gv/aXmrryW/1iS4dR9rRfsblSGK/d
KucMzW7q+cbGDDewOgoHvJrbv8TH0dkMtwGY1ef2HK01splbN/G3hUbG3n4y9yMUs3BPT8mov+EG
EioIUcNeOv9e4W/NmRv9r3hmHHmYoUw280l27gtpXZg7u96F86G27pLuGEeHfuZ3AasnjSkX/yqC
FyhGAcfRsXSWz5tOAymnNOMpVUq/iCKwDGita4nDdAwPaAYCbWPyBfY7CELGL36zuvEznDfhuAZP
ZLcH5VdR3+fJvqS4Ky8fGJ8TzeOV30K6W6sW+r498I4MxTEl+p6MDHdJez8aFHOB1MN0b2k2Ixp2
8/gcdRviMQbdteyj3HpQ/eRT+WBIG0V/ctLDLHs6oe0A2TyYOmOztYpjCpmnZuhwspA6N/UaOAK+
A/00J9NqM36Mz3RzoObBOzbuW3U/IIft+5PRbqd4O+74MwPCjOHdd+1+mBHerJTv+AMhqNmPGMN3
Kipv9WHITpa5lZ8odOrSu5xTeruN3hBXavPO7A+KyQjczd4djfryyQ92mXJXEqErw4qDlTHrVGPk
uzrey8CBgnCt6FvSx7CMpxl5uNzCr3sDTDamygPTClZyzSV1rJVOcf3VZrsEPFCsPHX2LS2EOvYy
ZzVPrvkTG5rzbBPbt9Fu8LtAtIDyUTgrn1AdwA5UB9+x0Jrwryc4Q2h/d9wWFW9AQogNQJ2n0TWo
1uylkXZxiJd3zWcO8su1zs6Ndsx2uVc0KHLg/K/sbgXccNXwgWkwYxFGryNppRWbHpIXhdZgVR67
N0N7g4Figcv3ugf1p69tktrjrVmgAnwdIMUNwC/ek9/s7OwEQwqdv+MGzyXJVa4e7TTnmB5lssZk
Qlkecx98Md3yeqUMp344kTsZfnXRzeysO/gtn8i26bDJuGxQX930lJNVbPdu9Jy/Zmd0h7f6k7Rp
54cw2s4WmMoPEqpDdIXgTVEuGjSR4jUgIC09KyNBwufaPwY4gsrniUwkyvHS0UnvexwKiZvdYw/B
pgLdmLo18vH2znmlfef8KF7IadU9jCmb+hEUeqnvg/v5iPJgxhDx6iDDm3Zyvh4Sgg2B6AC+X8dv
snYg9Qv7x6p3PDKlOTAWsXu4Tpboy1XFr+9USk+G5Hbzkz4jBbgfuCltPh35BPqNoJeQfrPBl0y5
GooNGSuI6xAlPqI2eZpQFtiIMUlliQ9dittpl3ePtImH6Z32MTkCM+z+14wQ1L49q8EtsggXwE0v
b0nCkckEsB9Q9aWLOIPcTa/nzBKhVVxH1edQnhRg5dQo7U3CpdBeYcCHJZLT/yK4oYIBg2t7ldL7
/ml/8i5vw7dIP7L35MgNTajRYEG9tQqfALzshgcC8RSVrukmp7TdrXLus9GGbirkH18KWCK4STtK
6U9ytaKEe1BdaRVvLYz8aygcbvlaTmvzLtnUe/2eAJl5G6/z43Rn1hvtw/fa2MWSYm040iw44678
c4E6vwRP0FvlR+tmiDe8c0pllCBfR4d8Pg/tW/Cs39k/Sy84B+fv+rUjsP0mbilZA9CDeuVKHLHM
SBvJxQr3gKTH9T1ULqtoFbrKisDDhx+r73LT/cAgs97T/VHvtJvcU+8mTgoMAJ518ryDVf4av8oa
7qpV/Wo89L4LwDjTyQzc+E84mPg3TM+sClC36bE2rJOdVqz9O9/a9Crt+q0d70DlGT7uZboR4LHd
EMDSCn8rPUOaqfuUIy70QphwH82uvI3Aia5kmTj7B26XihXqBjcgL2gTHfR171KVVw3ExNs+v5kP
GrhaZf3lrGDbemR6doj2Xvc6meIfPsjtE4I2z6IfdCP9kF/wDvTAhj8DfgbAYu4NL7uXn4NDckYw
gDgNmo8f3yCoLp4LcPyrbBfd2+8Sd4accV9RFleFO39hhAhAy6zAHIbFnlyEwA1thm0uy4i8XUf3
DQysdrU4EF9lfmGUibh7elaeVBzvj+pLc5Ov821/Z5zIFejvkqPpktk0r7ad4+p8aK5x0k7NTX9X
7/3dB+GS82k+VTcazRk38CRmnXBz5uedzfzYmB0RGD9BtMLvtZ0ZIEz5I2uAlF9xp3MytuF7uzfo
Y35OG/vgHz6az/GU3YwEZqzsHaOPE5LrEy4UmLF8jomLuGjtrHCareKz78JCXuMCOSOB26pufNfu
wZ2VT8lN+SS9RQ9ABT+RBq3iJ2sl/6pehk25N1Yl3q9V+x68mvPKWDvoyjnFcwoArYYealWvlS1X
jVfOZBw6fMJLNxNioMsROwbLOXy4mx/qEw6Tcp/cSJ6xtk7GU7m2aBfnO+cud6Ot9U5/UAJscTZr
d37vXADSK8nlDCVD5liZ75LmoU/h4vJOM9DdBTsGJfv0yOHwEj+1p+FXcmPv+lP1iWEUp731Jv96
y26ih2nj/wrf85+ZJ/NJcI4xjoR8nB38q6h2H/PH7gy1cdt9yM8RYTwu9GcOK35U0epJ/s7Rebgy
MuLnpTe4enK+ug+426CWj9V95tmf+nP9Pt1wIlySsD7r9/gHcdY3ZEeMj8kxOarPptvfVff6c7KR
XT7UnXrm0Z3XEi/wVeKN3JHH6uY4vlbGyfJMtziEb8tB50mvtMM5vaGt4AxXfdAT7c4021iILO5e
8fJbLomH6ptjtXhGZbqfj/G2eZ6PAeeY9rVINsWZq1PyLY779jW+RVXP/yO/ovV4zPi+YiTVcPAO
mu9GBQSXlY94mXvSb9rM7SvP8WOKaCsqR5t7FD4aKMxcsPiY4HZyzfiav+JHyXeJ8PEHcCZbhTQD
YAvyqsWZ8yx9yWfOy6ZrbMc9RhZ+LXfmIfDG/cgXMt2MP+t3zFwNLjaO9/xpYEj+A/nI5BYv0i1J
h9vAK7gixYrXID9/GbS3ZCfv8XHsxw3XYjwUWFsO0hmtShFtrIfse2Jo1yDU/5lMbhWA2eeSSdbv
q22tgJ6G99ODvLNu51M33Sfn+siQwhgTfivye+E6m97z776j+4GPesQ6CNBlPTBUPsS30f38OooT
oDhLYMPipEI4VfNcfCPv4aQir4yvjg3BLKCy5fzBZfBrOJucCF7afb4e93gW7M/2tjo4X1m6QX+K
4xK0zCdT9Xv4Zpz6WxMVEDnopyB2m4eeVKva5XvvH61X+bm+pQ+fzLvsfhkffChf1QdvMS7XEWhp
ZGSn+ZULYv818zXiYcyXkzEnNoYIw7nhtDRtpBW2r+kwbb56jxEe95oP2g06+lXAuSJ0gWPcci7l
MvkxE6Q97ZrnlPiLVXo7nPlc4U+61UY6dsFKuVUPIb9QhkCu8iHvUxRMJ2dj7/nh67TZXZQea0R0
nG7MHVavnXxTeG27Np6CVyg864l61SrkNPYSeF/hutwYO8IefG+8N0/oUrngxXivVmO1Ae3J72Xc
cjf2WnHF+bJ+zu/t4Bo/lXfj1ubaHW+dm/y1PKJ0P4aErD2omIOsTRdvuKSpdwwHqcNw0D6Pnsbp
mTwOt15LR+XR3lU7RqjseXdH5MYDY4rh217++uDQH4vd7HXfPecJj4RQt3IVL97Gj9F9cm8c8+3w
sMXioryqHAIJlry1+tzzy7znN+u/UFvkC9S/tQjT8EZ+mT6nz/Kufkoespv2lHMWtH44t+GT9ajc
Egsy71Fw77Ib+x703Tp+/4rX0sN47Pk5a97ynzmuQjiJtWu+qJ/pnWRsYlhoqUeOV9u70htpmnhM
E4ZQLnCTNzs8c6WRXwgRsdst4+KDeUB6t3Mo7+65X7iHMXjDMJOjVn2GPJhuOU8Xw358Cg763pnX
ebxFBDJb3/JCrQ7uE3PiW1zyOZ7aJ7KrggPo/glx/VPx4LzyJr6CHQN81D5bgbDCm8iIV7U07o24
PxJlNzK8/4K6CYvPZVkDj85Wce0vzQNbdAeWKWVpI4hll2qUrYAGGuJ77kIoQomkVvEgKlHXWTEV
TIO9UgcNNttSihLvx5bTQxfC7x4s5TEZoP+EwYDbcyj3Wom+qW2svTIwFuyjYyN99BRzls46LZVN
1auRN5HLfbD5VS/mpAiujGItUeBycIu8I8SViCNIPHDrYsoo2YVbTBi9xFTT4DmaiU9TF95Hc0F/
LGQSCkDIWZVlMoGdz1UAF52ZNgWwX3MFF58Kpg0ar86WQB4qJHn+UMwVprdc44Z3XjA0k1bd1Tq1
QWFWUJZF4xD2hzBUmnU7JV9Ka1J9IYM1XnQg5YiAvxgBsEQUIsYkPU+lyTBo4XtR1VqoXzFqDSOB
4QVyL9qNcwEaSuOEW0m3FGq9GissJ07eE5w8iJbF69hbFklgE5T0BajSWkt7REx2o0lJI1qoBaJb
Jwq95tKyE1OWaNYNVXXM/CAj/5Hyt3gQPi5hnrkuK6Uu8uowIK1uYUgIdbIQJguJspgVD3JJ4aqH
usKNwtwQDMNDKUkVKfHLJGK/+7bLerznlGkvtVp1Jhj+Eg8P+0rySJAvodAChhiXSvn0rylMgdQ+
l2Xi4Y9ZsZ7YLJFK2ihZPn0oNkows/lO5OZbHm1iHS1OAEnHT1XmOkNGxFFpVfXg1DdpW/J3CYDT
tIDTKkUbQR2Q2uLvB3wXa7XTOBPpfHrl0rUh9w0E3jKFJPs45+S5Quu6K2RSd0nPpsqYVYsRSkF9
0lW1Qv6XWR1mle5+RVUdP7P5Yql2t7/MiSfwHOB5Rw28+m2h2O4yLyb7kRB4qzySNUC5lRO+WlNE
boMlf7gxFsTdZVosFg/5koQr4nCvs9dnK8Kqx6pPd2K16/LLXrRuofNdn4J2dm93Fjr2ykJMLcMA
7hFBniOoSWR4NVNClYHAllE3+XgxWyIIKw6S3qsbchvei9SogZ3q++tzYipYsEDEHvA3iA00s2rk
jXhKPFSqxJemQ1zAONGra7GS2IjqdQssRLQRl9cbrZQ1L7u6Lr3Miw3EpmKnsbV4IcXkdX+XNcXC
6+bXbS67/3N1cHE5krj+8Y9NxAsOVl27Q01N+7qb63p/vrPf5v/2nV1fujISInZILL1sInb527v/
7a+7TIot/etn/NsrXSbFCpc/0Om4zzRTqrbX9/xvPxPxylazUL3E2r+98vXv/OOPESv+t3dwfYn5
Y271Z9p0781yJblmCosE4j+W/TH7d6vQA6Cu9cduFNG0uq4upq7riN1eApKv61yf/rtlf76M2MUf
u72sY2nzQ0u/bdstf98F8CVQYxU2YYHZEkAv8ewfsxdGF+bGvyhituiqitUvk2L9glqTapML9Xe7
EGuIh+tuLq9yfTf/drs/3ti/3Y1Y7/pKYn/XZePSBftfAtb/iIBlaCZ6oX+vPXqJagIQ/mushnbZ
6J+xGsY/VN1kkWrAyUOXT3bG8N20//c/JFv7h4nB19IdyzBsw9FAT/2lP9Kcf+jQspRFaGSaKiKm
q/7I/Ad708j4NS1bVREp/X/pj8Sr/K4/IpfDsTSLYavG28Cb8Uesht2bBQjtQPHaubo3HYU76CSP
N5Qz2ohRcBBz99zlMO4r2i7WkduURO+VnZkZOj2cZcR2AQciqMfTdFMQZKqoI8PJZVhYwKvz+oSL
FE6oQ1aSb1RHG1r6z7MC0cnoOqIOGLRrJFbhKVqneMN8ZXywkESjyTtUcvNoqs+zTe+oyWElWdR5
FLPbWOFN8mue69fSH998q6Tm6ij0QoPxY2juopfaaGgF4KCM8DRZavkRN8HXuAioMjpRXD8eItU8
2U2jrG3yY3tpP5FJWK91yyQ5uIHgAaKrnzzLdtwoUfF7LwGsgUpzx8/N2yK31ENT6JpnA+pLDN+k
pwPRiuo2cnSdi7RJwgMNUziRDrkDhIT/sjLZACJl3la1w50EHrb11FWf8Uh1p0/ih1p+SZ2fmkEx
KurPceQ8jwSrcLcPBi9d8Mt8fQ8RIcFbQYCMlnElCtJMwl0gG2O2qbOFM93BW9VbGoFFOHNvTJov
0ZoL3leSfcqiDs5ti+5mnetvsTQE2zmOdu3s66RV8f4ZFJubmsP+GZPCW2GsOz2lFGw1v0ZSIE9l
ZB7Tij9bmJlVsO/IpKM7tWtqKqg5iX0G3hIFSNc2dwJPm4LoNpPbn+XQd7twjBH6R77zMumT8jLN
yr7EM6RWYILUIVM8jF3xJpmDjPATU/HsmGK0RUPUGegkhPptP9X+nn4+N/6L5S9x7qblpqCTNKqM
S8e5zJ8x57cHJxgbF40wb0UPSBEcVcWtnIGWM875epTYjoFZsfgsyRrj4P/ofDzMfp0QLN6oL7jf
Q2560BpEY+3sR9OL4Ci7dirjU4cXPMXptzE4T2BddkNQ/Jxt6Yukh2I7qAR+yj4xvbUOy3aBZqK9
hky9y+38VC/eQ1XJi20U2gebu5dobow1Ge4cAXnyUCiKtk2Cni5ihh2LmB4iCPRiP07hMal1Wgt1
qriFmT2Wc9xsC2X6IlZv2AipuNP1p4UMvoPG1x+MUR/WuUrBXaioxUOdEWM/Sza+9OVeVALptQ6q
pei8GKMFW1GnTI9q3/CcRaUwpu94g991OTv5NR6A1lnpWfsjse1d0CaokGpCqBudwTVBlg1ua3IY
VSP9lUUxDvPlkI2a4MTpZbHTFD9TK3utScva+vCJuqohShIlflxY8n7wDbL4kHWIBx/GCLqmYXeV
EEPwnjWqM5lfrC3JNCCgSXB7enskXcNaa8sHA3DoHGc1Zj1gF/VIOxmP+iZeLKK+YAVkQbEZFokS
LCJid+Xmvu7MZDfH5o1NGuu2TYybCjLHzqSLJ5XxnVWR49EYVGAGbBxtEKDVWaTBqh5tUnyy+5Y0
wTaQl25zdxvGDslzKqjVnlSL1TRklGfR/deNVHhWBxPBbMhG6ReYS9zb2rZGh1JVmCQiM1BcIke9
y/uMjEey1oZtXzDkzmU6n1rRYxIYpU04hJ922HTbhpUUCypwnSWTN6Dzn3/KiTMe1OUBTNLKRuY1
0L0auqU90rr5cqOo4UEoA4uPluZdUsTZfkw1txmtyRPK+kpS0nXmN/Q6uxLlex1g/6YhKOWfQ6Zl
W/yAd8GAS6TjVODWefM1WdDbSrTS66ZTDY6l6h74jI4ahW+pihILSgseblWNpweCAU9mN4drI5Pm
XUsKp1nf6apNwU7OcMdY81GhxMXBu7VHYnnnMniqwzEnXhtrN9xBizMCIZXDpKAC13dm2PBlGMD/
cS9tQEATsj1gCm2bNIKZTKdzSvbiQjTW+rkJqCtOhLucqBQ85onv77Da3ycFOXUjht+H2kGhBCz6
ZaoLzltENYq5IEShYmnRvNba1yFXlbOqNKR4GhSvqhQgWkHQgNd1tFhIgOJT981wHTgy9bPFKq9U
6nfbh4espsmf2KdB1wnks9v5U8WBENa4QrNMo7kw1M3ax5X/ykdLqxi3zSSX4ynPQNKoSXvuwkgj
xlwlENMpy5KrJtU901cCvO5DTO9lSWCf1HJnY29dES7AUTf6wTrXpWErp5LvLbnsZCwieODABwTU
0EdryFy8C8Iv3QfBVFR6up3qEj/j2N3V82xzyq8iDrtpQkUxpudiDL5KP16ieRLciIq9N4zCOqiO
ZB7MMDqh0rd3Vj0Ua6AqrySSyCfDL4ytZObaqSChiqzTJgH/SoSqVEj6hmgoLEsBUaegnl+AigVQ
RppxPRh+d+CaThIqmFwAM+GraWT5KeikFkayDz6HEAJvnGz10BaU5sfeaR8JAdX9tLn1c9QuTlHs
O0s2d0mL6Am8FNZxhVpOlv7MNa4iYGXndZXYxyHSuz3J70/RoMjewIiM80SHudhWDC9drExKHqQk
EWGwFU/wEeYbqyQmV+MXuYqSuzBS7+K56x9zLTd3RRM8dJLfrqK4nW5MJ8/PFGXgSMrxQ9rJ0RYj
xhNpSntJ0l78NvE/GkMdiPtMynPNrT/k+EdiAw+KpfdIj+ZurYxKC38X2ksNBloepEM4N1SrYPzs
YrCdAInSbjdOlb+V6/iIrYiqaV+a48OgNdDQpDtATST4DuhYoGfVx+boaBR0u75ZaPRa4xUT3+rc
1QzjFMcb7PapsLts05MJwWGVfkodYZGSmd0mtLM6o69ORE9Np7w8dQ7RJZHhq4fOGs9W2wPPqx19
S8juLcFZwzZKbrtRC/a23lOP71lpNhmXlf7w3s12cKe0+S5XK2djYN/KYRPkfk8mTAqaJTRPjE7b
B2kq5y0S+bc+yjJwMnn2nAU6HlqydJO4PvlDAu1tbOajXD+Gcy25oTqkN+Qxy3AAKUipjf5oyOhU
oqyWbkN5oqAMxGZlf0x5gCtc0mQ6pD6xWAit4hi1R0l1b1USC/7c6wvwrY6p4jZR99zZicE5c1Bd
8sXRC/Brm+yies6Ut7lTaqh2fD1UyLKwts5KYRgryZ74OlQgCOsUHpIXG/NjCw7g1CZYzlu5UF8j
dYejyjw67QxP0hqNU9lGR8lRufh2bXYiNOLs5710KBuyxfrQmbfdnOA3ogC4gmFb7ko90k5DHxoe
wMGTvHisNaPVniuOL1SVxrQJzeCz5mYEiNqQb5waclgcFO2q0YZ8NxRRsU/1zL4f+5o83em+n50a
06o6bihKdefEkoJDuI1rKT2WMdIfFeDzc62phF3j+Cyj9jkaW9J1UUZmIUccozBqvCNN1CyM0pNV
ZT9iTJHgMEsbCH9nvCWkKgcfapL3tyFDxM0Ey9/Nar1dK1whb6dOeyD0xthwwrc28CZj5MOhuTWi
sgU+RNqr1Fg02+YAheJI/q6kt7WnIFEEwYbhmLqZ8liU7C4hbOt+LOj/Ndgv5cAqn2V15I1hv/tp
QHiK+tJ+rmfLXJEpJI1W/QzbCgvsOHJWr+byHc85fSdFCo6QiRCWWyblsh7gZlb3h2BCj2EWOcFX
TfWc0wArlfAL0x9pb9k6WqxmeqGaa5/gubUSdSjubBP7YFrOq7HlRocwi5eQIOu9r+Xp2jDKwktm
EgA423GaQpLjy82MtOu7yUziJegFjRWQYa1NGBD3JkcHn6skhc42zxgk+/Xr5JMWpgcBt3Kd1C9l
Um1vZBPqG9Is1Dg0j1ABknUAwpsbPMt+CzP/GKXofaeJyF7NxkFbNHTbnCzdJVY13hRO/Mle/CM2
WNu1rML47J0Al27Yk3vvDMGO+77N7I/KW8u9YTUHD8GIqXiGcecVWUhKnCw3e0Xhc48DfVO21nSX
5jlNcjLkXGcOMwzYdARSbCk7I21/QXMLH5Nk1BF1DK953Q9rstzTvexj7ebnDw1HO9tK2G6zSucw
JiRiHiL/rsfoDuzK4JeDHg+q597Eq1wW+yDunA0q9NpDITxvOdB6N2rBlWXBoHv2tPCAGumsStMp
5vIJXrK7tWJCemBJEgJecOSHUVatGz7RSDalM6OvW1JbuDNSESvVdrPnIoElrSsickOMr3CYlW0T
oyqQHYrT4PeILeoXq3GXFWe4GvdR1z4NTpl4DH/tzdiXDnfBwamsSntNDb1gzwi46wCF08yerUr7
ZfigXypVrteOnse3nG4Yb2CwfqjjEV1VGPZuBm9/w1mSTrgf+4dcI8bKCjIaa4ww1sRW3YyZ3d34
75QgBuhgTe1lFDFowyMRyjNd27eTdR81UuvhYKdH2QMEs8wFmdAn6UlNz7NRLYGHQG+brgj3fmi9
TUSEZbWVPue+fEttmmMxzE7hXHV8P8lOn7EDO3xrcRnztxn4koshByyXLGiJGt83oB2otz0/dTK5
DkOWnJxZB/mVzHzIvoWdL+nuJYsDE8d5lBN5ppXt99zp1bFXE959bn7WQZKhfsQdbeWtfJDmsV0N
9uDsFeLbgthHIdGYHXF75bsSqsgHyyhg1KepK6VYcLgxkp9+6kMvS8kSx7rvTeC6CP/qRw+jWQQU
IsNc1dubsoA0qZjoN8vZ/tFOTnE0QCu4Xa4efYOMzbZKhpPlD7d63tK+nZ17J427c4/bX8oeDK0L
H007iM4wTu5kiX5b2RcPUo340HaCxoQuop9HMKVZzEAv1K1TEZq0WA38l3kPSggT19Tq+lGyfspF
Ox3VJEDWE1d8lzRR5OJxAMAHI4enfDXYdGYa7OE3RntbpW1XqcGxCaT/pOzMmttWsi39V27Uc6Ma
mZg7um5Ei+AkiqJIjfYLQrJlzFNixq/vD/Sp9jmuiLq3XxgSB5siAeTOvdf6FsnmjRE8mWgTI8cr
1+NcfW3B++WJeADaFJHQckMXp4aYLO+bHiKJKFVxL0s9QayqoK9ZKfmoy4pLvrrNFTMfdy3TxRWU
svPoNBy9Q6LvQhcjmQm/JbIdhZ2gI6nRlIe+dFsktoYvSkGB6DZPkzfBOWqRVtgZuF4dluFa6la8
LtK82rRGtmsc5DytlXxlqZbrXBQT0vMBwXfY7aPG9BN2gXth2s9hVHQE6ZRke8uC4CKddA/7OdNW
41hSudQZU2LPIEYNmvfKS6MXW2WUNRnnk+Tz3rAE3FQfQxqO53G2EKf1/XfCx56isjO3SWrtjKG2
1jC7Pmvd+7SyUaJazb9ZNsGc0dxuvCqxj2yGUViS6A38wZYvhskg1vOeSTd8TwdE07OHHGEUME/d
jmAiuz62BSNIM29AV4iClO6mq94ZfD7ySbyZTT7s4cVRCkbnYkZbyvJDKyF7i9p7OH3TaxASLs45
hziiNvNLbrh7rwynveYkd33fvQDfydACeywHUXmyOMUPmjaQ8KlQv88t7LMSI2IDEyq0mvYbN/6M
qCetKzLBAZrDgN9oAwplx1Ec8f3QrBRy+5Fy6RTHjfTNfoo3IW0nG/ZDavKJTgNtw8BWX2wHuWdE
8Os6Msyb0EnmS6HFj2NP6TnB6t12b1NDim2isDIqgZ1JoyVEow0nRUHAqLYhvmjYhCnSsLCtuLq1
8Qz8p9xFEmVJTnMFRCm63mIeXJ+viWmwTcOvF+/1TOLag3TG135AyeIQvLoD2U0S5Kyv+Mqn+25w
zQcu/dZDlts9E2wWSrurzkFTugdbx0UpNZeKjPiiWlXxFxn1ezZUGQTYcG06mrjp4jo6wkuJqdQb
dFDAoFYM00GdKjoxzdg1J6HTf3H5s3w7Cr7jOkEqoex8ZaqJTqqWJ/s+ac+FOxsPjWYYq9qFHTMa
tD10r+l2pHG0N3as6f5oTYS5As3eKQ45XO3MdglANSoSvNn1i7BGIt2AfqDB+mCG3QALQ7Ws/vD4
dS+2jjhfgXFMnbNuXRQY0AJVHR6zAs7uxILOpArBMnpSW+YMy9GwYvkrD4lbECfc5Vgle85/+Jxd
Zz7GA36NupUHhfq896ynsp4DP79F1MOwPLr0y01kAxB12vxs5Ryg7PrssNpkw9jC2PRYGxtx8jTf
6RAT4LTCrUK+VISLYgqPElFFPqF5bm00SU1poB9NOUltL18pVTmrUuMIK6v4Q+vR0Xj1q+hMEqum
9xGSowq7rQqsBj59cVKD0cFJ5orlIc3LeuOZT7lnktidLFl9GQNzl470unPUUayD1DnIegrXOFrk
XdHK+EAjytr5rCzvoXIR4Eq83jcgyQAY2s0PM7ZjuOk4OXRwqBkVD8ZDeRptuUqlte2G7kDbWhFO
7SCa1ZGfkDwYEvdTZPVzlJlg32Ltuch6tPx1B/4FYsvNHMEeG7ovBrQ9ZO5HB/IRTSxIOplhW5ve
AzkzJvnrICmsw6p8teiNaNQb1pBv66m/6wokoGLkVVU5Q+d/iCIqhSp745j8akIdo/9ohJvKbr60
ERJyKYIXL0i+pWNqblNNJ3wP9hBr/ArG3I2EyUVmJUW2nMwbmYgLTK7bnB7FjU3+nJ8CDXGWg5cc
h3OqXRyBn8QaDOdA8+0lnOwSlXNR0SFACKtyuTWJpb4J3eTZBHctM7wHNLQXbqs2+yYfpC+0cd01
8IlKepal4uvTi+RLR3/wJjVtaNK9geeUP7bN5x+ZBgsrnBGmsE6KcQ0dxnbXIiWgGYs+yvoGaRf9
y4/OHT8cdE1VQfsgrbjUTpO+U7lmHYRYNyKEWNk23qqmm6zG+tOOg6+z3cy+GkGHldl9l7jOOhzN
AzWDBAABxGwnTOsAqRKp1JzedaFE9jgVOipg56FM6dL0ymTe0A47d7DwDpbN1yB1z45IF0Ynu3fh
NYeJcQhyHKJ8buuhR/NIm4XNNMrRpJSrJj6oqvoWOhRycAo3qu6Lo3AO3jB/6Fmu+XRTvI2e4A8Z
4o/QHJp9SnIJ/buHRJ/EHvwbMpI48c2Oa5TrGHc2Dxm2COHJlwbhA81nUINfnrFf5CL8NuCxfaNS
QXftFEcrdrZDMLw41NwrE8QtDW8qu9Lgo1XVaN0MVVd/TQN0qZ3mpKd2ouVQa7NL/jG6cA/xbEuW
Hb41zgC+uN6XldqjyJHobxEGDqFroCiR92Hq4INi3gFC48UFSGr3e6fu8q+6QfZCrv3QEkke+swR
ly3dBQsc1KAtOGewX1yoxmAzF0hLJ0eg7u+758gbx21dNQ+e49C0kdlda2jurcwQapa4FY9Zy4HA
eKN+sihpR6GxchTsZkteY/alWKVN363iiN0nNLhXtmSoY3Enrqex13AozTAxNFx/Y4B5J6fldUPV
SJxtSnYRac1H17DuvKI6U90hl3/Q5gCyljbU5G3ThWn0HECU5043ZEmDCWPjOSIiL6rpYo8tkwGC
bSf2nn7RmGd7QN5W5k/6DAgQWFTMGoZoJSIUZC01Oux1qT0YJRQ1LryyAoDblad5yC6z3lbgaNJ0
ldznCuXrQk3wI9uNDk0SncI6BFraz18DqX90EiWZGtkksY/54HIjABFtNT1Ded98hIPINn10jHsQ
01HaTxsntEgzbIYK+iOwvDow1MazI2fbcPwlWZjdFXpWAOBHdNo13oYMWnLd+fqacN13c7I3BsR5
baE43IseBU7wI4jnH1NqmmdLZ5zjJeM57dhJximLwtK1Mu0JGknMNUCfgfxYSnty6q8EqaPbmsO3
yArpumMDqMezmFzSr6V8t1VoHfJYeyjSZt+OZXKb6aL1TbjEIqgNctmrD46IXDBxCarqaGoIKl1d
pMfCo6JgsITtYG6fhx5pxtTN7Z2RVfuBQJGhdbUVHdPZz0v1knjtxa7Rnro1Q7kcYyyTICp0O3sv
shQJa4eMskSBPs414bzxJDc9hOk7pyIto3Wem1oXBPCV7drWy2anYnkw9GTLWldsDc378MCFvmX6
1zLq+41BP2BHfnW3qfGt7ua5j7g0NcGuJgd4YJszbGTqvBp1/uTQc14HXjO+DgNwu5kRZxAjGpVf
hzIA6D9Hz6InQBm4d7pTjtNs4liGX4Vy1/aY5ycnD3eMJW/4Ilx/UtGuiN96yspjgrR60ujBznZ2
oAe/mALV3Uz2ZiWo8CAw3uQQPNe1wZRwgIyXCHnRuEayPxRPSRCwHlXFLQGit1NUY771RpS1+OVq
k/+pIi8Ds2f5WVgm2kn7+1BBAssr7GxlSqa7GCn96xxZGJ8YoCkjlMzvsMblzJJ2XYm9wRq7ld4T
1pIHlcb0pru0Uv868eY2QY+l0XSG70DZ4YLm+nS2W+fcN1y36rHemMpiEbO7ZRgyoGsTDp6kgx7J
7jzJklYVtJ2E56l0bzN63ZmFu6elPvv2ILchs7fVEObT3mqqTZX0+S3azFdPJe6NieOiIb2lHZ2n
fi6fZds92omDm6nZEbkM9XfI92Gvpw8VaY4PCWXhraV7j2HV60jY6ctFdn9vcVktDVs7Mfuyq2OO
eO2ub1lkdSfeO5FGl0yylUaPULwVIKgrwcU7bdyHMa8fKLVrHzr53tVCca+lOlmhFWtVHpPlbci7
nK6JsgL9gXOYAnjxvLPQrBqzorrA2m7Y47KhnyCOKeiEVY6/RadXblX3bjGchpldNwvrVBFRmdXn
fsk9H836rfsW53qP693+ankWSBI9J22jyx4nafG5xQiv2aevtb53/Y42pFvSohA2Y+wZIxJagXry
2P3MOd6YRF8F1iTPSsSbpIhD3+tTphR5v3U1vp5mR5ATkL0RnwQjBuKs9M0AItFRGbrNVBPrJbw0
Tjzwdg5j/6T2s4rxSB2ZzyHxcyxqXDNS45A4lF46wnSNiWid4LyikgMu6mTbVnCpi6xl0+Gl6jht
ci7rBAQt1/Y4mrf6WJMMIDGXTJhoZqYAjA+o4Tkwo/aD2HDhO1GBkHXQb2bBFboUzXA/eB99RQAn
yYBPdsmBEhrDcNOzqTRT+ZlNlLHpzHgy0uwXK/nRJcbnMKu7yrHN9ZjF1dqFEsYfQ1MPhzyb2GS8
qQfhnJ3QgduIiGOmQ+vVL/TX8tvWaF+cSvS3o2WdYnalzFpy4+TlmBKG4HvqyPbGLCxCwzRCHcYh
fe/ytFzX1oXUWIa+Q/Dszu5lDDCzT6Eu7yp33Et7MNkZE1AiVPlt7hK2DjME+B7ADqS6dlsNBt8G
5W7jYduOu/G9F7Yv+ir3K+d9dDr67dm7J6bd6JIsjnefFPJSH8FH4IjtYuhXTieMlWHgGwAFfN/n
WDFlMzNtOLl6cOYT3CCSJVhG1ts+bXc9WWFqmAmnCEWx4vglUWpqH7RwmVxZ7kRRXeGoTiXjMHAF
s3E/TUSOO273qaWvNabewnGrjbKN+zkdiWJciNVOzMzFONP7fcOP3QQOm8uGdClid3yIofyv1kPh
ttHbOKsBS3CFPzVDLK+zq9+6hR6ucmsEkFDdJ+P8XQM2QVTC8J0/yAKs2ZE+pC6lXly88zyHwzMD
r41lu9XRbq17ixHilJK245psaEEuXtLccWl2lutltIdgvabpk9ZY6TFw1OrEtBaCYBtdRBwe3RoX
uDCgDxvA89oIJUyeJGsZe9m+i5vXYGGo9+awjTu+oJmahEkrFMmeBnZU1LcM1wCVBhg5bGz+LjFx
pPSEbPxH+ybJubqWWbMWNnZHekDQoG2X7pgadhqG42mS9akvozdGfvY6jr+Wqachs3FOWWCdayHv
NN24dDXhoHTojlaIjEFIekFdHj554zfQdvGqmiS6DALARMYO0Nb71jc8G16u4HwrWI40kkxao3pL
owm7FNomaldkr10z9LjrF3PJpDYdR8RW6TqpPnVX+REJUdvRzdjXRETuOM4A5RQRexD15Yamieuz
28NZH01vjdsey2LIDnWOVj0EzpfhQQpjHBaCbZcJgJl2P7pou22IiVI4i4R53+UecwPmT6sx8Uo8
fs3XLmLzFGFYUhnDlQAXe4AuCSjIRrn4mYfRu0EM/r48Gg/j0VTOqda8AxuvNa09iHUvCe/cNgim
t+lIDIutGnFONJzHtnnRGW3OkfZUtliBs0o+6bsGeGUXqaMwGFXAFC72XdKsksa+eMBAnoIM53iU
Jj7ip2RT19EmXGCgYVjieg57+gN9SGe2FRoWC96gM1XHGarJeimBpXOd5cU+W/Pp1NsRQ7HwHQZJ
vDKmDpQUOLXOcsGk9hCGKZJCz9TXpp4Ru0IC3zZrLBhUaeLh0UXSBBgfj0beLF+bbq7FEGuYMZv5
gfiuowP2eRPEUexL+Wgh+1jTE6/9MiiOQdREzIuk2MeUXbnATIFUo+gRSA1pSWoTYVtLnPUQZvOd
DMZDyneyslzIxSEdbAPO8DAxdrZMmjGNO5b73gXFD/o/hTpgGF61MdHirwwg202Wcp6pHUQeROfe
XK3DL0EK3DfI0rWRmBD63dZb2YAHo85mlTuEhXuMJm9kdxWR+81Zu4LPgSRo1It1kgSntrDe9Yav
wcLaNS+bhqmmma0I8QWFfDPpvb1XWD5Vd2+Lu0jBxI9d9Q6XG9JOMGbr1CRpWGLt6BI6u26QfZrT
TDyiPn6PKs5rtmpG0sNVCNkjG1XfnfELVIikdqWcgnUisl3CEKYvVbdqS7yNThasiCMC52vrqI6m
FZNJ56KbMJmpuPyoixOeXfW+7hJBNFvtCTFjvAc2S/HtTn5LDJVBX4wz/1EaS+smKnZG2x46w902
GUOFfow4T2Rlku+VAZ0ueWcQL4gRz+fHJGjqrV0/d3Mx+frkIDaPEhq9zVFvpmcvt54TSbtwStot
ggK/d2gaZbB6iOZ990oZ7fqPdrLfJqYP2P+Q7wyxuGR5Yq8tMitvvNj+iFzSzsleKdddWYNsIEVj
Gd4Wo+HDW55vanYjTpk/NyOLbHLEWlS7glkd4Jxd5837LLbXBeNlKq1itt5JPcSqxiJB3HJRrKN2
xEARFse8gMlRcj4FZGq8pZjhqiL5Xlj5rRpC52DYTJ08isCR5aqhD7pmT7wvKRdfpvrYqKn/akUW
luxUR2a5pxbz+Bl6/GiVx1pP76AKsRfwHgm+ORudbO4kpoZA8QeQOgJrJzTYfHpjwybZcXdlx+FE
2aVujKkq35WGx6xUEujpKPZa7G07uBxughH9W8H+1Nc7zdpbFcJNO5fRKkaCwEUALVcq500YWeou
IpBrFuJHPAZwOuLuSegB7QPbeevMbhvnNvG+Wice6M7hdQ9pDBuMhRntzauAkdyW/rpaj0OGBKa3
3vS43zD8wKTElptICd8crC9kCA8gZs+jdx+3hXxlneDvTvCXxdjDJ+IL6am45BCAMUfkWA5rswXF
q0/bFDzrqiJizhdNx26J4IEFCoZnPzFe2v4r4UtoQHSVbaexO3MU5QQuxIDXAwLGFcWpszRrGTQ1
FTSaGUysasEOsL+7SVX8CkdCkJz0rMb81NIn3hRDsClYZtYR47xVaLeg45MjX0H9iDLqYQqmGn5E
RHWaXSbbPfaQSVvHzVa2p1apJVGspGOBZ4mSWEIUsCYUsW21hGeBzQ0qBFc56Ta+o76R28F0elpR
ht9a2Fe4MER0Umft3I9APcLKY9iNt2YsjY3V5sPKtDMylstlZ4AdhCg+jwIrH4EE1aSewiSqmfJQ
CmGDDObjTCzGTjexZrai5sDWue5N1m5y8hnGfkCxKqER84ET1ongEKIxrCwWfALrsV5qXoyxjvau
KYvXlOsive3ghBoFYL4eTTu6Bo0C1hvVxe4ag5Da9DNsiNhJkexFifbFa086eZ++MRcExNYWo7Ug
36C8+sgjaBSphAJALB7XZT5uQ9FukmzUV7OjNX4VAZJxosS5BzW1cWf8yCl6Kn9yKxosEafg5JnH
AsZ86XiWH/Y2VwJLOzZ1/hksfkB20qP+RUUz07kZ+JC6WCQgHpSj2r0GlFuVi0k+n+0V17Z1bICr
CUky3mUIYyYauAmA79LqhW/B5uoJRLuP2h4RI300llQ2cAWyPA67m2zksMyJc2QExG6spXKZmZsR
+3cB1M2+izAw2byLJZDpqgfOljTJeUkOa5YMscikWJmqJXhySRirFs1fQbJJbGYd3A7xOS95ZKGx
SJUTrIwTfap6soe9VrXWPlfRPfo2e4OAG0OP0tVT5pF3huVJrpTO8XIdqPUICMMlH00nKC1dEtMY
ypKdltXR3iJO7YprRRmFA7amOTdGL2b86AgxM5EPLsaSyXbFwhbEtGVBI3eWO9ZsD8lwu4otWQlO
5MFYG89Nb+0l8Y1+N6ArFR9pPdNcaaunazR9P7ViFxEZZ9G7dGxgk0FAA/ymaQf9VgGHnpesuevb
IcyGniS/+mnyOCjcZsxwTD93pvbmp/p7XuTrcd9eaHbXG8iTuK0k1BK9D3S/7+cBVA89PcQIM6h/
zerOXVDhEqcIWHLz6poEPX3J0mtyvlV7IjHOFh4t8cVMGBaS3GBi+IghQ8erx98qUMXDwMlhw2xe
ZVGMTX3J8fO8732DJXzqkYyDbQNNT2OS6L95yQBsCAPsWIdxWy2i0nLR3WpO8Q4iXa6Da5BgDzV3
XrIFQ0IGFyUGYxrnCXSyi+oQNedKqJDgAqvcdRE5hc2sfRV0IBivFOdWBJY/LKmGnLZHdOi49Qg8
LICbEyC13CxpiHHNgBiCOLB9ahhPzuImMElPLIlRtOUFK5+7TsghcRkc/rypiV7khBu3YPSm2yGN
32ziGWNiGu02PQzkHthdON4mS3ywBQbcQXMSctcaweNJudHz7LwbbgjNY5EMZ565NSxwUZVp7VMh
f4RaTyJntmS+eYFYmeQs+GiWE3pgRFPVSJwoM4l+AwrZEuhBOJhpIdsmde7FkAISFxc5z+kLAO4Q
zoI0cG8xcfiycDQidgVBOJtq0dKSy/mRSblIGAus5hOHRBtidpdt9c4W99UdBZSF3DmyAAKB17vp
tlxctW5JOlvd1hek08M6zp2Lx3bAYkeSD+02JzECjjpdzWmCBVE1NXInzj6Nrc0jxqaXOTLL1VBq
b4DRJXvfAL1x9n5VDjtUHz+1zhNN1K2ZeGc2DhRP07uVLuaAdk63pdmdNM8LIUFtii68R61dIMok
LTGhFg7DmRygoBhXDJrNW4JMAo/vDdnpBiQuOUos0Yy3hK95tDIry1IbZWSP17NKBHRDBhk160qP
DpoZPBj82+vrYXlVPV9vZlUy2Q9O4YgNotXOTo3PhI44kZpVTZaeO71kwus3FB2vg2MuOSPkYU1W
FHAGosALOn07NLm47QJ0d5N+x2UbYfLyblWJeqVejhQ90JODOcGJ0hN646M9LKvD9CUSwPS0OuSf
sLC8XOmAV5LqENQna2a7UpfBW2FoR5Ll4p3BNcnu80uGP2EjwhlOfRZp/H19+OkVA+ucSqgxEDij
Gs03vU1TLZHarq2Xozsxb38xXNsoNHdyYrNvM/wZwPy1Vhhs69lEeWnke496isYcCKGgm8lBbn1v
d2Wjq278ToOcdd8qGDGyoF9PQKzT3Y0mByaZGs3qeMlO7JeLnEwfO0FYnQbDK73vhNWtmmlEGBaH
lz5loOr1WYj8Y+Mg9rnxqobTzSzRXjkpe9Q/2aH+4B3/R9HlD2VctM0//rbYm/7iLvJ0A+Qx+k+6
cgLfCx6nP9ONQ2/o2JiPCoV68jlbZuAnFqzOwmaYNBFHeJP0HL/46cxbhCeSFgpTs4nASNp423//
XnjRv7wZ0xCuJU3DYSsireXNfnu/xEW4vPX/kUX9ZFt6s7jckU87ZMpsoDgiOUr1IwbiR3YkJLQo
4FGor2gFQT0TrVH4DeHk6JbhvpXlY8qpdefEaXG3KKFpNV+qKE3vbTplRU9IrDlFdJ/GYD1EbuE7
EjiqSTmJeZO2eBwbt22Wtz7GguYuMB1ElC2TThG3atW6yYQjn8JpSEH7CDO9tC15wd58T65y/IPJ
/Yfe6+5OyAq2YY7UiCWn44RnHqvnC+hL68znydpgCQhXaIL1s1bFXN2H3tpnKVMDq6S2Ny3qnxBj
9lNoQp4aEnLozUz7AnGR1N09sbnZaqi1ezkyLMyjMUb8pMevs0dpaWfFGukIDpUo3Ce22+87s90H
emWfyI54kwrKG+Ed5SE22NhMAclwlXJvaUNgK1C9uC9cjvNKwXKV1tise2NZMWfXOOnLfLEgwMxL
tPCFJkoWMjNn1w1XyEruBwdekd0wlUBya2yzLEDQVibuXrdKuGhsfLaSS+maxk+7RfwgSATT3zJr
zi+a5V7MOpuPJc1ov61MTPNx1XNMJ8A8EQ5TbKiPNCjCw4jaF48EIShCZtodncPvLBUCii5vM01o
Ig4idw9mYGxjZxjvCOqAxjS14xGloLbKTeuEAb78IHwtvHHPrBLFO0KDmEScaMfU0nr3ED36rqxe
4mBM7zSmlKjaTI77IL2LzJmFntZimUv5JDV8TtmcfMF2soM+4K5RtbUoBM35NfdKtcLQ/8OopNzq
OQcTfpQJ/XSqXjyn/SoyMdD7pBU2TJl+NG2V780gf+iW3xK7H2h2LD8WHFBHQ7bZhpwsGCtunZHM
g1aNjiDTfn3sMOSFjoSitDz9+houBXSMJnLSr0/UHc3x7X6adoFNVwL5WXprthUlPl42wswlJakV
EzWIjG4fEU14aUaldqZA5jY2tHzcFzNBP1AwiI5cx1yVoUOK3pQ9llNZH0vP1n0Sj3XOSnqpM5UU
KhDSNjgni8dmOKAdyh/03Al3lQ3yL3GnO4/IhpvMRjwWtfbeFrXaSE191lokWdkbVoCSLgZuL2Ah
pTIv1JuoqoNTVnPod12wRN9IcxOWAXYoPthTOwQEMQype9RVQU54awKLoll4QX9OzonrJfvABJHV
Bbj2euBLokqqU2r9qMN+eHZR0liiDddNSpcOZaZ1iBNCbQOML6nbLnQMFL6OndALnJwPNyzVzpW9
CQWxe2y0sDqOvc0cU4ybuCLrp60UtsUONN5cqoyUHy5kgUkAlEUjR0NTgZVoXgejDSwatENUGPeJ
rQ+3RlmusxRuZGKoa4+JJPs+B9VWRuaqHYfh4IBo8BlOqw2CUUI17PmDFi+8Q50cSH0qd27mxr5F
yrr/7y/OAtj+bwuFY9mmCajfMnVssb8tFKkSknA3vdyhKFhR+sIIEkVyqxMJd2cNMmCDkn4qjmMc
MwTfSzfG4j2Pqe9Zenwne+0kajZKBTmQL8xaftBN/C/eolycsGU2hWWx//6Pv1kmHlWLkEQTF6/p
kqT821t0lU2TDw3UbhSJsW5CJVaDywAPrZc86Bnc4S7Pk8+AS7mZ5jV0R0l1SlbcQ58MvtDPWUHr
PaJ9uOpnt932anSONmK1uHQhxg2GoNHNvIqeIQFHFPS0Okv5X6yCAuvwb3+FSwaj59muqZPcZf2W
N1BpSOn1aSyRjRX10QytBwx4N+R+gQsSVnFsQGuXPXlKGLKIgd3GY2Ey0USQx9VnQN9ePZsqjn1v
fGechGqurGH4DTmesH9/SJi/JSPweRPKIHXXk8IxvH/5vLEhakEZKJTwCSFxknRbv6l0G/f94Bdh
jUOmGb6NoTrXraveWvsb1GYQpnajtm2BscMNcnJ7CyhVQU9Kde69FrVzgF8y3rmIuNcqZam3VE1e
aizlzRjkbFiKyrrtTTxkFgPQmyp3jG0/KAkRMN9K9hSvgT1+9vNJm9zxXFUhGmjAlWHs2bhlkfrr
gCWj1EEYQWc/ppu0U8RD/Syr/ue38X+Fn+XDz4OuueZKfCurSeH2a3/79T+fEHeU+f9eXvP/nvPX
V/znMf6myqb80f7bZ20/y/v3/LP5/Ul/+Zf53/94d/57+/6XX9ZXK/25+1TT5bPpsvafeRjLM/+7
D/7HfysMhKAO/U8H0fIf/PHC5S/4x9/+T/bepO9/TgP5+Yp/hoFI7+8e8Bc6RY6hU4xyBv804wtH
/t00dYz2VIUeMRycNX948R3xd4PTHYSN6VoGpwAnzB9ZIBYPMWnnUcNwTB2dzP+PF58i9C+n5vJ+
hBTY/m3Bga+TKcXjf6pPXaef2JPr5ufctD/UOIVo5y2YrB2JiBTE83vMLjcVbfIdmYdkJiWMs0oa
WmIOUWqlKlcjQPdzGPXzuuto3nl48x7hpzTnLsZC4mbV4/Um7Fpr1WW5tY3CqXoM68o8MoZ5cByR
VKuWueISodBD4ecVUDCm286kR8zQMcPZklUbI+7DI0PXAHLM8deNg4D96EZtNBJaj3iqGcip/PXw
9afrc64/9b2j3RGW9evuQgYvysm51ITa4BNNKd4yR9xbteo+RToeJtF1XyY1Fn4/WvZ9FqbZbaob
+TZkoPdoouyg+yp78j0KG3FlqY65DLjIwXzacSl5/nXX9f7rza/7ajdbN7QSUTLyIi22m7sBu4FR
EhuYsaHD98INM6gRDzw/caRlO0/l/3K/y5gV3mjFFOv67OvNz9/LMeWx6z8Uu8NeZQN6xOvzrZ+v
KooR44jBcEHBPOD0bs7hwHzQnDScUfQuDlrfoX5Gb5WTxhaipfz9xyDO84NZ0ZqCTu1AdS1cJr5F
Ph6vP83In6cb0AfJYXn0+kBbl+G2sFoX2SDib66M9Zd4DhaHUw8/zQvdNyTgYe5VX7ygCrcjWjjH
68b7aMyXStLBTCFiJKu41A9u0pkvQpYrZ6jqL6O0i51jKErn5WlMF84l4ISLk9jDn15OoQSF1yCu
oWLa77AVFjH83frh569BnJr3doCMJafK3NqFjivZdE+2LQNOECZN/Vhrfo379OSI0jtZyw0S50PU
CfPw6/4uKoJbR4bn613Xm26evZOZpb0f58Mf/wY+FebZ4ZhvmiIZ0M9y0+tWj5gJ9bw2cnz99sD1
Kb/ua2K4TYQNluvKSZxDY+AqFE39ev2tm02C664//v57pGU8xFUWIDIBo6RqmwYaCP6J602hGLT4
Vi//+P16Z9xCBK3h8jOdaC/XGz1jjk1hfp8Ty33pKtEeVBGf69xLvveiuZ/0KH/Hsgcor/LC56kh
2zkuHXliawmOexT5IUiG6uDEJNdapdcdQr3ShueopTpeBzLX7iOizUkonMRuRPD/8PMmK5BsZuL2
T3ctD2ouge1Y/Ty2L/98bkwb9+G7HMfoj9cuj+RJw7yRHI1VIkuihlsUA4nwnnr+oMv1xpR8zx2T
5PWv++IA5myiGce8G9uLort9p7vazxcFcRLunRiJ0FRK885jZnjH9vr6S5zAB/l5/88fo6kx7yaP
jmWocPRdnzQsL6OpA9rRjIJxPRkQlRVGxXt3CnMdbdoxobt9pJEd3bfL/VYouD9w6V0VaBe3P5/X
zcEfj+eN/t2ggYXLqN1qWKQvjcqmi+Nff/55M+DjDptp6SSn4nK9b3a4OhL0fVcud4049+5aJ337
9SJkG9bqt380+PkPlGF/qnE58TVGxQOKhvWsy/9L2HktN45ra/iJWMUIkreSrCxZznbfsDoNc858
+vMRmt3q9p6zp2oGRSyAlNqSSGCtP7Qnb6J3DcVtvY56JF9lN9Hq7OJieH6be4sDaK7XqaKA4uE3
vU8nEPKT2XmnPtLdZTBY6XcnXylKAh4Z28cVXLf4BIWYCdbfT4V/n4AWb14gk/vbeuDvhdMfCSn1
80PWZdWrw8rif8s09M8P2bwWWt7Uk/VTuDaG1jNBfTAq7ahbbifWNsXdTZk2L4quzfaCZoHvbDjl
m2L+m7eOshoH3br3Wz40rbPyHUbY8P7mQRkLfA2A55AFe4iI1kmDz5GaVezssij6lkxWgEJetSkm
/2us8w1NOnCpxZiB7aUnm77bJQJ+xbVThEc1mMJLE/QImTeIJKqu2x7lYAFpcZllVbWTXbVEq1NA
HrPhaNwniaXsjWlU7opEjd6mpITkn0Y/NDWkzNxqL7mY1QTQZ1iPmnOkaga2Ep7WJYxMG/VHOCxe
3Wkn5OeKO4GB5gtUpNm/eog3Y4J+btTqKO33MAyDrjMflZYGOFeH37CNH/AQzd0uwR8MGNDck9Mc
5P3AovHSY22bj9dpu1aDwBDoBnlGpzY3g4iUjduE9otlq/egdbtvnh9r2Dy702UqK2ypXd9bOemQ
f/PIDJHt1FJqXhMg1+GhicX5f39pdP3PTZPJV8F2Ncs20WkSbJ60TyszO9KHFKaV/6O3VW2VdBWm
pRhVPhgobUd6Fy/LjtoHOfSLcMZ0jVF7A9ZjAJ5dpGxJSLODLYmGg1HinaVMpnfgfqIcWItiNJAq
GlnnzjvcBuSRjMl5svspdjv308A/Tb7FWGFSLxhsAAp6dkd20DoVJk6+muWAPenM7pIqpbMMTMV8
H+32yTV68y+wCAuSL/53akQaiHofHHsfxOBQbQiG1M+cFEwe/YAlAtLpc/R6KKPA0zCBQBziOn2e
KOOu3g+LGJe2Yx+JaAujtd4VXlpAPsfOBrCl++7kzf2o5d7PUJmtVctil7qwpTS3V8+J3uJbEXU1
ziIpXbgfUEDnwyHBPr4Q8V7Ok6HRE5i3pvDX+MqnPBqsb0MZuzAA+K1NsJNhmXXGnRep8YMPAPZB
LRqVGKuCyszjBwPs7YNjBhhJhHa5lDE5j5yAsk0dVNllVzY9cLp9G43vt5A5dOnJnoydwZ8cfFCv
b3mVCEIOVtIxdlDpIMRBNvAPempKGlq083P/NiCPZAwVAjhE/zTcVvBgB7LOq0/nNbpfo2hcG18n
RGmOwvV/msmgnTE6t7BSBo9g+OGzBq7wKRjzu5Td92OhKvCPXcNfak2gfRO2ufV8R3+zpxTV9s5P
djg1q088XL7LCXqc/KQkVD8B5i135miq60IxlLeqdTZm0WvfXA/JCUN3+3sRQ8vh6QPBZx5INn4W
b/xJTzEnMlAM9yb/FJNjPI1Cp7YIbnPX17oPzBHWbOk1lzAPVJizIngCEOBuI7sLlnJQNp1SXcZK
U0+yd5tRUuumWMVZv64hZ6CI5F2v0UBNp4hFAbX0SvTUnbn+dz2U9UDFcIj+djhcJsBhGxv8MDDY
Vnn1umBasY2DHho4yqtqGEB1HZ4GclRUA9o4jvIUxJny2KftxppnddlU/kuqR/+z+GLaKg860lZ4
W1qaK9jX/rmf9AKAqUqcZD9j7Kcuud4hsAx0Con24NDF1Rgs4rMWUuYHedNBeLf1Fwd7yH0TKUc0
V8DYhsagAixJ8rV8ujlxYuxxAE+ojGdIH0VNP+IKglgaCdn+qjr4R47j90e1gcnmb5kq3j5Cd46l
WQbwLNsgLfjn21c0X7HzxEY93VAOosItGSxy3G3j1CkW174bBsGlhh0A/Q2+/jXolEBiQdje2SgF
O6jDG8FlUiewFxAjVvKUJta8ZZVP5pJfYnQPT3a26dLHFQIn0b2MyQYGssAWRcXmZR6w5sauQJp2
CDuP/b8sTub8w5//YhIJlmm6wtIcHjPOp3/xmKSlO4nB+6H00anEE/N1wCmjTRzjvYZetcvgRgHt
NMz3SGWP3nUlWyhSBM9lnoJDKMx3wzHCbZiDSpRdVM1+JEZdXQxHodJq+U/Xs4vMXptNgNPWfO0S
cFhNkYAkfdZ/CQdq235a1AdV5u7l4bXf2PVBHsVWWaRrqxjrAyQK5S4fcUdH6CtCx8Ol3ohIxwJ9
D96E2e5ix+oq5HkQ2gkT27420VD3FXry9PvIwU+80AGApaB05fPe9Py7sGmcd1MDBzjo+QCJuaie
uGv8kBMq7mcLW1Wcx2lK7J2XVyjeD279kViktkM3/lrXQbyOB27q1tSgIeiq1LvrwqBENEsK/uqa
I6IwkaE8pRSbT5EWBid5JJsA4AeZRKddfxoIkanb/+9lxqwt+fnjZ5dvqDxrDXvONP/5hddQTlHd
IRJAPkg2nymaoLsgKlBG6j0ysOOj4TY0eKkio4dpN+ia8VEOJEoD5EqM12k+KHzUwGe98p6yhYaW
PQBd3XnA9dJ7iKvAxR4ofYV67z2YU+89jBp22ZbvojyU5Ha0VLMeGiAF8I08Q06cfP+NR5R1kGfI
OPWF+aoykPkmdlNcVfbkGfKqKSILy9tVgrEylhHSEahB8MIhrnslEBjDKK09KnQxSh/ycG7kkWx6
oCz7XrDjgTXEYYuQoFoZ1raN42z9vz8F7VOef75tkuqj/GSYZHAMEoZ/fgx6CDmrCC39R1JQhgi9
Mr5Pq+QRjl2ytws/vpdNN2rxPcIFmOMUEAFkTM6VR1VjG3c9MIblp4Gh7JtdB2D8U3wcKhxL+qdP
4Xh+dd2Pjk2OCODt+nJarUTGQk8MDDJ/va3rkQFptG4bJBn+HKgVJAP0ZhbS/HMAAZb4BHDmtxNu
L6ZoaIohfXOQJ8l4aGIDFzhAI9Os7NjsoMM4NTE07mv/86Gc4IGASlBoYe5vh7+dFhh5qS3/62Lz
CY1SKCv0R3CtkmUTNXFO8shOl7rZDicrap/CwX8ysCo8ljmgPqdv87UVNEg86nngHOWIIPF6lN2R
jNy6QTlvEUdAElwl6F9qXaPOjXgXObfhbM+VEVuZ1I8kxYJK62LtOPlO9lwk+kHGSR9Ea0h/xRaF
I+1DF4+j3lXvgrwclLcKNvt89j9cldrL9G/1KVmAuhWo5i8uQAsKJgKIAylsufX9LX8c5QjR9Z2e
/iDNwycsvIGKZKs7p7iv1g3qlgfZyyMdUaxAx6+DHDN+HPOU30b6aDt4SXkNoeQRqitqYphiuGhK
3iYPk+9e59RFnB7HyIMb4bUbtee+pcege7WhOWsIMTxQjGLFh56+a2fugwxlTVbvwV1FsImQnNDn
pphEtU4jMPYyJufFjQNlT4h2I2M9BDRMUIOdU2XWIdN66yCPbo2MiQAeFbdoivDzPFvHXPN6+E/n
/TYMEGzcKpDAptAzP1///32526uXNY/EUaz+aarbNPY+4W8EpnhQjrmdKUd5hGrGaxdbyuZTfJin
3WLAWKuFm5vzYozM+e38T/N60y8oJwpr9Wkgz0uvW8gLgidC1Y13iw3tr6C8oiApuHXJHAatZR68
uDcPJOWiw+Qe/Dqu6rXSEJeDzhCH1SKFc3WddzuDfOOD5wGxvoVup8lrBuYm9J7IZ4Pf4r3cqQg4
vDa69WHMyf54ENg8ZOZXEAUd/IGgRP7SdC+Dn9xVwim/OKMzQdiq2FO1pX0MaiwXAZyJD5fUlEx0
iCQoQKmoydOg9/EW/GuzzaJg1VPkv9e9aVs4dvEKW9u/L5LmA2HR8jXyY9TsSjh2stuGgb1DLEpf
Xuemrb6poCnfwcktX/sKSZVjGuazXWPbX4whqnajKqZNYaFp0uck8TM7QZvH/QDmUVND0CjCKOH0
6JSTA3QcyZ0qNuYnejs9FqaNnQ/ialsZsyJoLWPoXE+QIcob7ToLynaFqtf0KK/k+caDW+TBSc7o
hpx/IEk90J4lLCg3Ii8+4m2xut7xBmvoFjbqUdtRK0lecKeUjRy93RlvAzHPFksnE38L9fIitxvq
7ZVuMTlb+3V5b6vt5HPbnyae440LekM+16/9+Yk+ahZVHM073UK3x7/2D6sBOe+2OPh0udu5/Amw
hJF9U+uDf1ksGP+1xbLYXIn5P+BmVBY/YQLQna0rN4rr72blQ3MMC0hVnr5uy+jngL6aurbKujhe
D333rUFOEL1sT/3uK95zzl38VQsMFayG5R5qoCknFrjgkKtcX6G5BF+31fBMqUV3mgbDfYZmgXaw
6rxn2MlAnzTF3QBZDL219ivKZeKS5H7yAJHhg7T+w/9eGM010D+XpxZyl65po82pqZr4nDnV3NjR
BwSlv4uZDITWmHgEHLuY4B9fZA91cX2TkblYJgpM9GUq8gdfYzMmR9N+5jzpaYVYim2u4xK3zNib
vMMsWnmQR4Bb7iEjkYia41Q8seSRh7KZBW+AS6j73rc8ihLC25dKVx2auFE3Xd409wES1kDu4uTZ
CZDead3CXLRVFiwhqiu8rhX6sJVoyKQqQIo5krHJ1KNda3ubW+g2Tc5t484HKDOfoVTztcKwO/tj
WL6wCLPWthNmKGmXymszpuoyMT2kK+cugMQ3Bcmge9lT9VU5TM2rO6jGpS2nB9Zj0fZ/f0ygNf7r
c3L5QoKXUFnb6trnZKWnaOpQVJbyLVSsYtNmyhcj6bIH2XjWgAhDEl14my5pnTBVTyHsDaj12UNo
RRmSyD4Sn4hduUqJRSHG8+IS4j0TduFIVfmr1StwNeYLwrTEtMRsKSWY1fn2GlbIZ+qw4JLXk3El
rF7g2eKKq08PbeG3fPyee2iRSTvkUTOBhQIqnkSwdsO+g20Hkj9NcvMvJ+k3WSKcr3ovkIixXP9p
jFDW6rTMO6ix3dx1VeWsTJGfb+UgoFC8VUPDLPRX2Sis4DO6lgGXnRLR6GaofWjlP56EIp+aLOcT
oH8YlP0oPSkOxPH5VZog0SANjfHvr2Ap5SW0+n4p8aApDjUnNNTPYayCDp0hovwosJsOjPhOdrXO
zdekUfwhh8Jui6PpVT+zuMgvvRG6D4PhPCFnKt4rxGbW7cDTL/Na8V4GiMd1bvQ0IImLkBHuTcUc
B24a3pmjk+wyD53eKEb9mMxdfjDHZC2aXoEg/J8mUMXf3aoZXry4I8f+FOgdxPZfje6ZxgFeplvC
jq7NXWIlKxmTU8YmNTAlC7RNPMupooravunfK7sz3tSmHE9pqVK4nruKUgygw0exFlVovFU8IBd9
l/nnv8/J/dJ81PxAbBDRLc+OgaBMwj/jey1Ok1qoX8IURpBQumNXtfmTwLJ6UiNEpEYkJuBCmnu7
b8YXwA/blJrLF4Pqy51ixOkub8PwPQKGIOengWbz6yxMFlic7lrgERXzA6XebEsit/030LOmq59z
V/zqbEtmraCWORg5/LmHtPy+qNK2yr85NTsao3DEvTY35RQMyyZVcUGbu31bVBQTVX2LdGRxvM0L
nKI/II18LHujOTikQhatPWgbf2zdtw65oajTp69oc9YoLTj+0cy9cW+M2c6HpXLJLMEDKRMIP4T1
RYYayACbbmbZ3WJywIK3hppDd/I8zsSbADvGNNfWlqqzNUoNYBeUC/qDFmCXaHXgSGTX92d8lKhG
+KvyUEaFAEa5/G2CPCwKaj5RNOxkr5mvdp09n+1ihLSIvFgckCwmUap4xZM5BCG8ZIdcH9pJj34l
GgRXbEyaI3tcR3UeHGXjMfE4FrAvKGTgyz4PyJg8cubR/zdmxH188MTzbZacSo1sXDpq566ColYp
QaKPhs8WYodmgtRsKzx9Z82bFW/eyoiiWdeeBkRlDo12kt8rKTrhc0+G6g7veAoTySLUvQj5uZ7H
PtsyI6/HjxJ/ta0J/2/dFgJuQhhgY+2VUK5jk7IfygZyGh+MtciAc5/7zDMeOwCrMg4aBowvNPud
7OrscKIp/bCAJAJgQisnjw+RNdsTIwn63MxNh5vyLJN9jQSpsfCTodgHorLu4ywtDoHVHPShrfgI
aBSTzyYJ+mg/aaJ6gvIJkSpCFkeOBlMHukEdC2znNWs1Rn54BqZS7eshyYHgxe2jPqnQ1R3hfetL
fJQb0/spRPlGTbt66+vegp3BSSWUiqXwRbRO/BBdC72K2SjJQzQ8EZCXjUIdfikPIcp5myKqME5G
JsZYzd4rVKHcrW82sbop/AyJPSXdytpO1lFxtMA5bWThB5w8+okxQHtQOW8sImD2Tm4CRdyZnkho
nrN5I+97mXUXN8qwMicnwk1hsi+B2bhHDeUL2SuRvL/IIwepS1fN8RBIQqoSzrCO1dGbFvKe64Rj
t2308EPed63MwzRcDsj+zB6cxkI/fLo/h5bx2LdIaaH8WfCMSr07xMz7BwDv+cqv9PAFQXys7OI0
+DARwrEhWX1H0nLfOXjOAVR+QHKqW7YxHdF0HrwqGqcUyEgjsaDanYVr+BxTFMs755n2Hk4GxWw5
gNC3fi5KgKiZqx69caJxUg3lKroOtgct2Ab6VS3qbWkXl+u8OXQdlX1+Hur1FDmPr9hFXmqok/uw
SpDrCSITMRK1e5IN4icusK9HkVOB8qIyWfXIaEKiYQIA5fxUaN2L7LWQzZ/KKvpmJYG61AxSgIVj
efeyccuoXjnAUO5usVbEyn3vuWs/rQWCJP+Za8f2vIfrfvJKyr2uluzAuJeny3Gw4ETMQTlZzbpo
V0XZObbzZgcQJEHq1t02VkrtixTrpW2jbzIchWYMg79p17Lb8UVfRNzM7kXmOc9uo6xkvHHsfE8V
PV7pmpO8x0OgLccYYUtH89n2iVz7kiuFS2aRG0GGed4FuieQMs2tvnpwVaH8B/4D2CdgC6iy8H67
fm2OHexKDzlP2cS6MNC9+tUfFHTF/b6EfzrHUjmMI0KL2IHeHDQEbHZtoit3ZaRkF9tV0PeBAP4D
Fzh7aIbv1HiHpemF7X2ONgSV1ZZnGEp/r+i9PsiZoa6+Rr3rvFjaOK6VxEv2bqB+upbvmGiJiuJi
o4x86JFRgog0H+InYJQLeTigQFgUrb9TTUc7iO57a/PJ1O6s/+aL8qVMUesSSR9uO8o8L6oXIq/L
E2TNsrV6ycdZtyGotTs56kIM20yepa7kqO0g0FSLDL+beXKdckszNZxvZDfo1OzYdqxTZDfjA7MT
Uzz6qHiSqOqCn64LOsvrkfSBYnakMmB/QVPYX4aakz1NNSoNlqd5/DY6CKNwXba9ttRbGNSxfS5H
eDu9m+vPCAJrCywlx691ox7Q3Fe+xLq5I8PnP4s6cC6TMd6R8EOII1fiD5Dx6UlXouAZrmh3Z0HC
W+aZme0owY6H3OIJM6ZH2WjU+65HsttqdnpE7OfvURlTgDDfAfUmFdT44xqY/Z0KvPMgG/LAzcEM
IkgbjSMo76SOslHw4twabJ/vZZO7abjrsubrLSSPJgU/RjPM8bdN4TiFpjF+SXX3HiBO/NzYYXmQ
cX+OR6pyr8Qj0q+VceiB7KwQbvZgUSKVTnoVY4z5SEVi9oxyw9+j49yVMTnqJkBheghbqOJC29Yx
TDwbYqhPFQWgJXSR8luHLPFUiPRj9FtY5XraoVdQ6k+F4X/VJ1bAwEW3sMmrM/YHcAvmI7ws7BWb
bLEkc8TnpDgE5QguMRS3fCQJZPc2IE8eawvusz1mGzkgY9crWDqMZ5ZoGxMFBpfHGAjd8B58HTXr
ErVD2R1rv792PRLXEIGLY18N3j6fqvHQFD3KPWhCXqYCFXRg87x1tssL0Q7tpW7saBVrIb7mYWS8
ZI5VkqHDHKr6s6tUol97I0mu9KvnYFKBIabxrOp5+NEZJu7QGYhis0nEeigb85AnKi4R7RhuEkct
HoBrGMjZQscxwyDf8MtN7jvXfM3CTN0Zc0+GoNsl94ndRkvRRtU6syiF82dhOA3i8s7R5j9sVZ6c
QqA91HcYwQhbXQNpbj+CNAFOJpCJCDv7WKgJxjFp2aGCkCiLoQ2HU6iL6QlW3MlFv/xDz/J0PYQ6
4JH5dPA7C6XLoodSiTaycC/Zu7JYLxvktaAG/6L15rLCf5tjJl6wyiwcmiHSPelmtO6SrnlL+H0e
UuBWS88M8Bw3+mLdB4pzHeWjxEi97G2WnoyqGdbnRuo8ozLhXbISXF80qqdcRciYQrp3oUgZnXJB
NXfuyZBssuxjHIRxbwIUvEyKW+zixL2oEPZXJRK8O6+s61cd27VFg8j6QXYTffjajL11lr3M06E2
ltGj7CEE6dtD+6SmIoSVVa6MQohjPfY4ahROgVDFfCj7skFNyEOiuk4QVf/PRDnwqdvauQE2rPjt
ereLfJr7T9dsSiqCao+ygQraDhkqH55tBeE9JLES3yWsm5ehGaV3avw2ilb8aDp+VqYR+guSafdl
CFWxdtEFmgzDf+znb2vXqyOiqQV5aOyM19qoxnhgkPUdtCyFyUFxGtLQ+MW3ovvKV4pnGQ+D8O94
piX3FsuhR7372qRhcCkH0m4w1KtvjVWe7WjwXy2vZrGesQerRyjKFfkHOUFBVZ27vzncI+ahHcWE
+pIZ+vW3DMWaAWzaF4RAzTuU/uAuB0mPlmcUXa/tRNEPHyGrp8GvjZ3Zwhqp+Y5/THm3lNc20Ile
Ds1UUJoz7XNhAKrO5nfVwzkJEABeUOhDuSoCCy5R4LKR+G8JFZdHt4FP8z515eQyhCDsiMFf3S4l
jz5d7/YaOgt6kHkTlu1Cxc8jH4dtXY7Nh1MhT9TGX2phAIFN+JgizYm/kORZdp49kgs1JhANZYn8
FtPSvDkiS90/46UXYlig4I7WjNVh6O3qEKpxfbh1uzkWO0rLAmc+lP3rxF+n3GIFgnqY11cecnX/
PTloKhyYLbQqtRwGbGzwLdBd7RkpnO9BASHKnHvVCEUr7q1pizC9sVBCHlnBIm9SeykTSvx5rJWF
QPBvKSdk3w5lKKADzxkkxyXzFtXh2zWDdDvh2of0eqjnyeqEoTU/6WCvdOqSehcyWSEWENejOaaY
UfmXaeBZEo7u0RA225K5kd1bk/sA3xvt5y3yadZkDtZyapIemFuLxn9eP8YzNm4ESwScr2n3sqs1
isniEoksF6vuZ1E5Gbgr5SPCo2FRGrN6aJ5oJwW1KRyd3OwjQeclQIrlxzjYr4bw+9fMF9adWUGT
i1JbPSGTrq5qmHdIBafKXkdPdIdOETLbBgKWwoTMJ5sBvuCiZ9eyEVriX2SsUXqkX9q17IyRiSuE
jSzNmqTdvkZ+NMNfGeVPNf6p4csQuMlfXRj8DFWHWo8SsytAqO4UUJraV1OfokDRF49AEwOkYcz8
W4JYljyJNdKlKSB1qbUZrdzMGu9bAZDcGJAdC6t1gHzqKlCm5lvZrSXiOURVGX+6MjyLGdWnQcsZ
8yl/QGWuX+hmpn9rJnyH8OJ50RpI2ZZqsn6NterFdLzHOhPFl8G2XiY1zR/tuMseVdthoVAayUZ2
5YBS1dsUTsZZhhQ7pZZNWawx3tgtgwLQih9aXOOy50F2sWvMeFyENNQJAw22hsMSI4nsu5ljbRyX
P9KupGTravFD4inljrdeb1zKx89BE4XQa5lSj2JjNFr/AZVDYBZoe0cELPEw43G3arup+bC6dCtf
l4Q4X1TWqI+FVYm7OvP68yCmv5scsNMh9ZEs+RV3nSEimRSB8C/ZNqHR8J/Jtzl46FXwqzVv0cbW
Q4iowwaN1eCVpd7s+h6k6JLNXad2EE3hHyG7k4ZpaeQl0152rRhpxK5W3QPJtODVaqj2lxoCnXI0
bLx3EtL2mVtp+Mo2+FygN3m5Xoiys5/68aM8UYP27vXo17fjsLw+t1NAZz3ioQv50Jaxto+oIVbi
dAvJOCC5viSb3Ah/x4Yvah5heAYb4JpftaYDPlqOCeT7ZPoOcHjatmqd3uclP5QyN8pXlFoiLN1q
98dIyVUfcyAcpVGfWzLJX8LMypYqlg+PnjdvBBWgtsLrswPOEtGm0LLmgay6ulQBnK6SycF7wBtB
tpRgrQvXih5l47YY64DgOV97WDeeK2xzxJTE1wmOYk0bdOLapd3M9qz6XrHi4SQbDwr5uJCHo/ve
IS431b73mnt2cOixToIRO7mvoT66az2zg7U+d93es5d8vdydHEVH5EeRmc5ZnmqhIdmqpMtIfBSP
RmJdJyF3iaaoESNgNl8CB8Fkm6UZih/wqz2TpcnUm9Wxz0dXW4+FXd4N3J2Qt6sdjV1hWB/VKIeV
JodyN9cWcr4hP4J0LLSVn6RorLMQutdap9tHRvoge7nlN/d/xlW9Hy3WfsxFtb6Xc41Ar6/TwKz+
dg0Zl6EhHPsjqaoXZHru5GaIKhaKdy0VZVtPw7dhwiBTbp7UQb/Dn7faYQMWvv05X8a7Ks+fK58t
x2zM1KJqepBHegq8XMchC3MMkuXDqGAVUk7cmH4tOi2T4sbUlwcZcmzHvcivbOXtGyp8u7IolYry
Sv/2/y7v5IDeWD+LWgtYF/2xnrwtBdsYGc3OapNFLd5JmvQfZMA79NLRdbTnboCCG/lRFkJJpJ/8
mlKPjBuoUS7VauLZporsuWOdX7Hf8HXjRQnSEJKbCbskVZWPWFe+VF5nPRiuEZ9DF10LGRcOCzm2
5gUJLbe70/NOYOXrenu+eiS6f/E2as1OlgnaHlsJdGW9oVw8veRbDtFDcj+KSK3WU48SgoyltqXf
4WGGqmnZzQpj+qUaKuspSnBastyq3PDntZ5ImquHUhgxkmuK+SSn/DphANzIVhllbLjQ6fOg13eT
bocP+tyLK+6JeRo949I7Lera3mNkStouawbvnNqpB80ovQwWkjhU/fdZkjSHzhfIoBfNaZzBabLR
541XbNnvXt/VOxmK5g1aMDeCpNYS/GNMgYYSHnr06EviC+tiddVqe8PDqE92Za7QxJwwLAQWOnPm
sJp0bqiOU8IB8zYsgrwn2QBwfDMGUUIrcL2nKdYQDjYN+66au63HisUslC9m3OAC5BfFmtXVeJFz
89B1l3goKterGeGcd7aRvqXMqjwh/KU/Td/RRsZ+UBkRqxBm2O2HpkcZrHLFzoxeM9Aqf6keXBXX
at79ACdBOxM/RIgpkB6lbK/DuKGIYYqzqkX1AybI1YMWtNdQlnXsx+cZzdDYZzkop80hx8N/YDYI
Y48HoAw6sAPVPEcoN9TCJ7VCFoAFDTIx+gx7kMPXmaU2TRi4GOjN3s6Ukyzf/xH3yIYMpNUeq9p4
SE1zfJ9Utvqkj7q17MIX+JJw87rU4XSdhVvixXYaYOdYncmGNQ1fxgnFt1ss87NgR4W0hMbYmMpC
TaZFp4J0HSKWpT0mEghEBAfZlQ0+oMiNAgBdlDnWVteJWqLgPSLHYxApYikP5ZkNto5qsW1qUSLV
19WPfhnAvzXt7odf84Q19e6birD+ku1zfd94bb/3NR5PXi8A2nXKF0oT3Q890pHY0h7SBGGj1E9b
f9N2FiX0kGq/k1UBzFWTBRX2ABejV/HZqDLjBUr+EX8u9WJlqvEy0IvnnhzrYdzIMaQ6rmNFFWvX
sf8+T45pMyL413mmi+BvF+AnWWOFsTSGjIra6LU7MNf9hsdA8ZQbOFnkM7hHKP7CJCcYoebYpqH5
rQclhClAqmPvgD9SHyMhqoFg/1KyNism4xsG3XzkKrmMrgvjM6DLWS6EAQ2DY6GxFap6fjRVHRj7
0Gr4gpY2j8L52knU3w++Er4GGmkTvdfyrdbECh5jdsyi17T2UZla+zrp/j4aRL71MGvaou07w2Dm
KbdReXQ7LTALFT6ZF51Zri+G0hDvvq2PmwIHvs3gJt77kGqoPZvpVx5TzZ2upQjycXt+5s90Edz4
8OtBJ6WMpu7ZqwKgWjEq6+6odM84tw1kzutsKUc7tYaPSJbByGwPiUAkIvvWiB+R6+me4cmTCFbN
6XC7Um2D3s7nCzMfaWSjOlRe3B5TF009VIhxXZDd2ubDn5vOEUjzyMPrxDkYK9GrxjdpI+O3BqvC
B7BnUO2L6pXbfv1XNeccYDb8YMnbLTpksJ+LWdnaCtriWA+hejDDKFoWynCOK3tAHDQdH4YE4wAL
oIAMycZCWgZBtPZe9shgDw/XUXlCULFC6NRmebsG1r7NKSlnfUMuK5vQdMaDG1SvspdyKzlrBU6I
kgoMXNs+dDNduJmbWzdV/LdQbcKNLxnFcgCUu9qszZk9LPuyqbHfA1E965Vwgc9X/a0fISBW6qYD
Id1KtxqQ2pVmK+qrqQPDEI2GRbXfaK84QCPJ7g7Wvpy0ZDfOyXVfB6kUZGi2JAjevgS2O22SFl3N
QGTJS5SV+g7XhXo59mry0llxcMQuGIU+2Q1gKelu/iJ7JeYLa7esmuXkxuWhiozyII9ujRI6lEhk
P6KWhantPLPGcvwQNQ1u20Wr3QmlffZcC+8Uv+lfwjqq97jDx0vZjYSVHDI9sxalmg4veTACFDJN
+KDzZHvAYKgbErTghNW/9KFjnZCU+J7NvYx0xxn32Fc51pQJ2vlhcZEnxr5nXNCkO8ixxAxRN7eV
tRzLi8J+9HyUBuaruBlPvCabrbz6lwEbpRfkW/GvDkdE+raZnZrPcl42tosINd8n+dp2P3vfYcUQ
tLhMYCabvXj9uMMszb6Anc9fpoD8ZO7WZznmRIBi9QgZKjnIzzxdpm4V7eWoYoc5XspmvpXdvCNP
kA2DujYxxRNV4RwyrwhPxZ/NOK46tdeOMoyZcEGG2pz+nhb9H2fnteS4rqTrJ2IEHWhu5W2pVL76
htGW3ns+/XyEerXW6dlnYmJuGEQCoKQqiQQyf6Ohp4iEw6r1Qx0d1nmqGimMmZpp2iV6df3dlBNl
v5wdtcgleQHCjWRk3ENh9eqB5QA5Jx7ZQHpEYpyM1hmWCsX0VeMZKAvKYF9WHihMOQjNl5WpTiQX
ex0r1T8HDGqRf4vM5ADCD7dwWrJTxuOR/Dc8cLfa9lhRLmQQUykgovdB5M/DdV2184JG+dUVoNso
+YJb7bV4lQ9WcpKHwAcm3d3YSvLozL6+sists6dwtGc9jj9j5KmiROnJ5o+d2+NwiW1ELfXQLw6l
GdVvYcnTfXCFTz6GZqWXT1OsRo+yZbbJajK68ZnVC1uNHEusEqmGqsxXnk6BPJwUY75jmVc0msfN
GKb+Cv+WIEIfHKSW0eX5Jjb5zi1Tm0q7r1I3u7W1ChPK1JlOqambV3kdp+ABnhmP03y9PAqbB8xA
AGDzEjIE/Wg6jHHzS4Zu8SlBsyTA2U++CRlDVR1ab4e6c9BpObLNPXqK8y4qnvz64uPbEiO9dkZI
uL5U80HGFSQoAk01znKoWfY9AtT279h9mJz1Z6yMp85YnjSd7z129uMXD5sSRcvVjyG08T1tUQeO
4PbJOJ4004dTTc1OqPiZuibupyxUgpNZRv2yKUtz26Zd94QEcv8UoEPrNOZVRlih6DvynMrCnlz0
xaIMTzjFEfVe8e3uyQTE96ix/7/1AgiCihPiWSgnB2n8swNYiyLqGL+1Q7kfslS/opobQyy0oHFw
o9DS0HkNvspgHTrtMxbbFF+YkA2kK3KrOco+i/U+Fnvju+zzSdeedb1G/LMJ9SenE2/+VP3Qvbx7
iXCBei6sDeaQKPhyuVfF9ZSzOfdZSY31TZw3Ozm0c4xpi1gJ+q9zb4o8/enPdfSxlteJkDl77EOo
w7WmX4x5Z1TOu6UiM561qDfOsuWrDbkghMiwemaz5IZe9TCPl535PF6txd/jyd/2a9npGVP1YI8m
/kQBoKUET4fJGZyDVYh4UfSF+cRDynxCrgBj19HN900ViKdM0/3LWIQ72SmHBbOTUO2Tjr/PEv1z
DnXrKufohYH1O6KAy/ukQaueHE+PznKOp+TOwZlf2Jxf868Xlk0/ik6IGL9aVqddKlGhVhcH3hty
Kb/cyph+BsZLrhh41RQwjzVHnz6b0G9BqxiAj3jMbMpKTMc490isKWyCchCS1xAF42VvO+LNK9Kd
n3XIPwzpcz0fKr+HgYHY5TbLk/TZdVhI6KE4yZYcYZe1vXBdFB3lLLdDfK0a3W+4BmHs1ds5W+a4
bEFq2f0eNnCx0BEUfeicQd+ndncBEYGkaCWPoef6Z039lCNuIYiIMU6SzCipMoGMU4/aHJJxa2Jz
kkVoSKt5211yA5eHKInLTxxUqlWpauOhxqj2va9enFQvPqde9XZ917RrEcYlOcgEikg81dxCFXVZ
ukXxlM8H02vURTAFxV7GDE0j4cs2qHX8J+hw+ZNHEhZ0R94tZJ8cVSD0AE2hPIu+My7GfBAZ3iq9
aKKNjNVabFwQkzAudmBf2bjoh3uoNHCfDLWrXrMuWMjpBVBxfvDpkl80BJMfkxWLkzwoDgK7C3ma
dyWnuemPq5Td0fI+qB7a38Op9wpWoP80Z8/bgcos6o7Rd+4bPwfEesh7TtNJ84KQX3DePUP4xSMB
NcuvmWVvNd1QfonO3Si+Wn4bLctY4E0mnscgdteTYuMmbtTaAWMEpLbzxr8iuXCIhA9OS6yMobY/
gwRLFy0Sw1abmwrFO1SSxLtjePY+6jQkgmOK7DkC7otk8oydSBTj3fWzVwh34lEfsuhloroqw3Uc
REclQPlWNn0Df4u0S83/cZJRxBkWSnjnDCSnZ7N1KxD6qmgag1/D6F/wPMIc1ijwR1M/TZz6HjtT
iKey9E4yXGG4uBurCqPTMCk/MpQZF8XQWxSYh/CNSsxt9qDrpBHttH1MHOxMKcZ8kopBwQOc0CYp
Rh9PzuDR68HkKdxGL6Tx8RaY46jdINI46HNy0w8+y2mDoF3xEWSaxUJjinCnHTy2Lqa2Bm95Uj0S
KB07xnOn6diDz9XtqicFNHZGdAY5G7/weDnKMncVBt0GBUGxlcVx2F7LnirPWwPq/TgWFSLGczXc
gAsDC6zKLiZKHti6iw952TKP0zUSSECZ5ldp107rlZ91gh6VbTXRWlbWu8n7pLLdk/usa+6oqEvK
i06FggAk6IB9PX4TnRqNC80Yn6M4MHY4aA75NtAdHOFgAJ0mQR0hbht3q+IqCq2h6ZqHpoPCMET9
keSqpvHNk7E8PDdYUWFLw9LBxM6O9XC8V6xROVZFjo5Wn7ovIc52F+EmJ9mKDXN6mTVP5i6nw1gV
P8RmTlvArYGwdsor6vRhC5vP00wskRIshpDq/F50QvnheVgKRxR+Fg0LHaevxu/ojGDcEPbiDe2Y
cAYYlUBzh27dh0P1PCk4eFTQ9m7NDp7uo6sGq1HTGtLbBmjNDMLCOjA876HQHVBrQKu4kT+FQ0+j
xzY+NhA5kH1KUAznwCyhLNIZ1DEjYu1H7I7xKYZSsOF1KWrFRrMsOvYXU5mal6LFD1CCwPSh/JWp
Y4p+AEU1mwXuSsa1bthkbPrftaoudoYpwLwNhvVZ5aRc6/orv+JhnaB7v+bW+kvHuAgme5kg4YLe
0ao2Ru7AccgiaLAP8gB9A0CmPGUgp/lo2Qc8Av57/7+G3ucbTdv9ni+Dcvqtu2rIF5SZfnVQK10M
Rdx9tVVgIbaaz8IETom2BEDt4BK6SvBVRzN/UaJm/4Jgo8nGM1Yv+NZqqGWiGZ+xGDwqUR0sDGyD
DlUqvCuSU902cANWzEPjXWUMMXtUeqfS2HSZSmI46fgeJujvZMVUblsgzx9jZX11UFh6RGjeec5S
Yxtwg2C3OruHTBZIZO571rodSBKBYmhPnl73znlECnLnBv1KjBQgM7AfTw0giR0GgfkO3I3yhIUm
gpKsm16NGAcizcDzy4CV+T4VA566lojPYm4qmF/hHhC+IvkDxLSzn2S4yQZ3HxdpsPJYK7zzjPcA
5RvdTvY6rvgFSdV9kJ0yJJtN3h9N+O+vw9BPu1nBdm32rfZJRuzcdp541jPNP9tB/RIPjr3I1S6a
QQ68uK5FmzYf3LU+N8HYVbvKy2KomTQhJigHxaMSjsBV+GqEhf+gBeT1FfGZ5cG7KkbxUteZvgEr
lq9r/gAvhjcjae0KH5JaES8OxYkHs4hek752F3rTDxulMk6tsNvnbkZ4ZgjUAPCN4uM4Y0BRk/L3
U4JzoOyV46IGDwoWgFfZ6kcddYQUyKVTuldAwsUBnJ31GAAF4HtbD9+1tmR7kaVfPDMK1qztWd7o
jvrQFsg7yxEFqnL4rn1vyFota4d6PN622smubH2FUbv/tcZ/o1emB6sMT15VZx92pAWgxeL2IAwv
/ehNB69AdlytbXUPfRFQQ+AP8dElwluzEtW3RjVWi8AnP4Lol7+YNCAuOWadCfLEX0Ocl5e2aSgP
EcjOw1DwmOH3L150H9NR5OiLK64r0S41FOXs9trvA4ZZTwJNjv093oC8TMyh2Y9Zj8Q237FPZcov
LRjnX14arypLTb5nIRk9qwLsBAcx3nQt+0R1UPujNfHCqp5aT02B+K6OcMs3u9A3kS7GX4bvHUay
MV9qHRlqdfTdkxDo4Cs4UC1UyMZvoYF2L9I8uDnOzSqwLOzHsQ6QTX12zQpST2zAp1VvFG7zla3h
P4TDd/Vm6SSMLLMkuTP3shiCxdvwn1BITrxNYF7zsoiv8kpFCwchr/sXYDrjy2jkM+KtetMNPdt5
RW5d2mH4CqCr/eU5e1Nt6p8Ug9PFEGvFqwWdZl2PJiZMGsl9EaTZdiTPe1WBSy4Rp8+/xg461a7V
/EpLse9JtHyJAr9aZmE1XWM9hOKspM0hK4LxbKq4IE5eq78ac6nWgbr508Ixfp7NLQBX0Vh9a5LE
Bkzg5nzjYIhjkeJtB3QMHoULAliP7I2o+TsC4+8OSvYCaFQL96XdVEfUanCxnUY7okQyu3nJg+y6
Ny09BFTloFv2rzlZAqtCK10MvVo1f8D3Mn+owZystKpHR5n09AP5JSBsslurMUK894Ts6VixM0b2
wmp5ddlJNMM+d3gW3w4i91kd9c2m7BPwqnNHX3oAM7Ja/0Qwy9u3sllFkYMKIYDVeYgqMJsh99hR
fNHCIxVxfCHk6ehr8+mU1dvc6x5uPWXnhccOd5lgI0//NT5wLiNZlKtrYlRLduR9Uo3sTE0RSNnc
DDHl2hkGNwfN6/x3tdUNVKP9aSd7eVKXiylv+7PspaiOcpeiPouxLJ/nSw6NprzJS4YtfpGyKS/Z
U/1ayabP8uZ2SdlEK2ErzNLe8RtUD9J+xoeOhUiZinb5n5g8621vOoi+GtJbjwz+NeY/xViw7Gq3
OVPhMaHWvzZFCj3a6JzH1redRwdCV2Ll0+keN4dBR80czIQcwf7WeUxmVGJDJpYK1T9T9Yo/jY5E
/EKOGw6mQVGW+3O87YPWOVfzmYbw9e1Mxtgq/e79a9x/6gWU4Nyuhx3K2UPNNY51+9AM8AlRIoIh
67imid3cfGqaE6sOeXobIMdSzNMXgYPfgmzKQyXny9N/TaJcYh8KTTSrMbBTiAJKtQs7gLppUvmP
U+r7cDY0lpUVMJ0ycyk+/ukYY9t/gEy+lMPucTdGY5b7BXB7UtXOQnY3pn4GVdwf7+PwJw8PdTh+
DELY+8ZzVTw31OGgx+5w6ISJxLZsSxucUM09c33vN4uMfjlUBm/jb23d9HVwgYBAUX1aROolc7Lp
q59b1Rp/7eYQhGH/rGvNh4x72BaJcRxqHaI6y7xE9/1rWmv4XyMiv+bL3qyq2lJYdgQ4alN6xDbQ
HxCdncrGOoKyvI2WU1hcupe4eJENan/M6oWycSlxnWVMHgwMSxZAeLmrqAFOhk49J09nluyirzNM
eNAH4ZeVKYeux2gI4ZtXz0iba6Hq5TUp4jezKMYPFARQJ9yUQaG+Nnhh2t1r7XUG53rcda8S6/z7
3DIQnkz96QJN21lGVq5verwR2F8hmwRk6WdltPZJD5PhJaxmZ0+V3VMYecMLS11/h5M1XIy5V6nz
5FxP7jfZmZSGxhLpCC4hwfh9qjaa4V+MsQPRaJbuWR7SliL3Qngjku6Ki+ulbN/75ZldtjsM0/RD
28Zqu22U0FsVGdlVNyq6o+jIVSw8T2mPsm3PQXn2V8xJdMSvyEyyEDMQ1NBN8D6OEZ4wEMPe0el/
H4SNXPAQTeXmrw4IA6g+lY66uHeQ3/MvqZlFZ74vy7/i8ppekD+PKFfsZWuw9P5UeSSSZ26QZPtM
Gk5Qwszhav1D+5FxwSYNKtqdSMSYvcG4e+h25sAeul9OxuQ1/4yVob+urgc+hqolLvDDFCuwmZGu
EF67c+M0wvotbEfKdH0+23XG8ylteZahlLowkvCkBwV3H9szHhC0Mh9MffJR1BlXWqcUD9boIUSs
hZm2ipQoA3Q/95qsH/rOXdQTXxSwyny6agzfR6xOd5nZpWvZzDyRr5AyKffghqN3Q4t+6jO0SXbG
4olfif3KGO+RAuNjqSnhO1hG92B1yBnKQf6Aa0XhlDroBq7PzzpZgoesj3LwEHjninL01bEs6ml8
J2S4TkWFLK0V3t6UbrKXU77coA9F9lnGVvwoIQ2sUeorERg8yeMd6QAG/a9Irn1GcRc/Ahaub3iJ
//91bq9Ti4/7NfoBshh05UOLo1W+INEcHCvVw8gdAD3QsPkAs7FZZVPCfSIrWuiKShudUgirJ3mG
iTnBaZpdFfUmYOc2t2V/WOvN7/G3UXJCnFJRR/gLaO5fF5Hdt0mRHcQnLNPYER1jt623Xeu+kOBV
joE5iOosT8M+82FYERz5QXLTgNQA2s/uwNhBdOR7EGJrKSJPOYZkRxZ59jC4PxrHi1ZzGhEXh7no
KMuP/7koKbsABPwuTypGsGn6KjuY7oBcCATVUp/RpBX785so2a39p7tWe6V/+NMcQnSqF1KpTEMN
qF4lMbbzpYiPWFY0/vaua9YY4+0FIkGV5eFP83YF9HwGxGPSHlLn1F+1T0sI4yoPlaW35wgn+RGj
Skxeg1rZh3aV8r9rjWtWJ+Y1Ln0YI4qnLu8xl3sw5sI2hdf5UrIjt7FlHHUqjPeYqlofLnbmR3kl
Gee+iuduAlppnmloefSo2NXt9WSocsyM8mz7JOdENoTbrtH3IXssyPvFcDIa7ledh6dY2eNKnCHY
gbeG3kcc1UpQ7JoHjLgBKkU0HPx5YiEHyVPPp/CoRU69vi/EqnkVd2/+LxZs//OQOq6xFwb+shk6
Nj4T+Aa/9auLB5wZteH5YPWP/iiGQ8tjXgBMI1bm9hsZWHMvW3Zczba6Wnmx3fLHIEpQ1X9CcsSo
YxXYoui7GwVSxHFXKGdUVsPZ0Hp8TybolBjNNk9Dn1rrpFC8s9t02s7U6uSALxuJN2fyt0beVI+K
KfpVlIbp6zRhAGh2wnlL2qE7Kq0KPooCiQNMk4OfDumpKI9aFrp4K/t0IhX8u1OO0PUxOpl6sFDZ
GKuJiB7zubAYhTh0Ohbu3HNLHhTuAofEaH50ox9HwFDDflu4JZbGlmetaisxD7UP2dwPA2WLxbHz
0ikVm9ZMPzZ4EdmUtB/d8MEWIkYMkUPM0/jaIN2bOnZzka1b3HcP7AWVEwWIaeba1V88KxQHOUJN
kuTqIL6MI1EvdqbtY9wOQQNIQl1hivTn6mqKEGifUTi/x/IaP+3JSNKVvIy8YFu2I2Z9Gp9onivm
w5DFzb4IgnxxewsYrbE2sLQXbIYw97JQpjgHTbe9v+fWMrLHnPTpn9eXff0wIiCTApqf37YMocN+
+3T30J9PeH8HkelQEol8a3d7yYztBkAVlg/314xs3KyMjArc/VW7UPHWUOF+f0J5wSrMfn/C218r
DBykfudPd7u2LnzWO3w6OVpeX37CGhmx+5vs50+YNrf/3+3P0heQwOPh96eTs3HxOSi+Aypq/kPI
2XmafYn0Shzul7cpOy6GSolwM/LLZ3BHM99VLc6F1TpPlMqea912PyHfoDiXeQAsNa98z7VsWVhK
+pDrrrl2J6wEsLa9cGMSz5lORi6YPO4yYUzVMzExrteMr7JTHkrAGIZwx9t43NDEqiEBupH10D4K
WqwM4x/38a5G/pBnPgtOR121hsJar5xl2tNhWNWRoz0Ffq4/oSh1coZGOUdzayzt/hBE/Gllpxxm
eUjWs9oOUIVkiIeH/UVzkDyeryEPelMM67Szi3/FvLjeuJZdX26vMkY1OX9PX8iXkbMaE+vGySrS
g2wO2lg/AG6+teSsAbu1VWmViHP+eb+B3oM+0JxHGYoQfNihIJEv7+8XzfBfOY5KRzkiaaLgbOv1
7Z3KENru5EGHOKDaxweSMeMz9rv29icB7F9s1SgFxm98Gdyz4WXZQ61oEFhHP7zIM4Hh9wI0UbGT
TVskKLmXOgiE0MTp9K/RbqwO+wq24/0CcoQ88ApeNv5+hXvYiosIMv4/r3DvSEqsi+Wr5JBQ0I9n
PaR2aCSrQboGykxqm0XHRheKAaXej/cs5xGzntzhSNXZodxelZgXY5Uw4HB2xZ++XFHPsV6UwPGX
nZENH6Lug4U2GOO3KG/OldN5v1zcmLUMPz84klSVWZrhrenorE/U4Lttaj8b21c+gtR10Mtqs1cd
Xg+WuK55hbrE1tQw1Aferra1gs4+2krn7N3MqfaDwjfXyG1pw8LKS/O+8+MaT0C1inZRy6PGkr8x
unQvewbDnRlHGbXkhd6l4+kWxQVqMfAgWIOoyPgXNPyXMZuvG/L9ipZsWo3lybLM5nK2ds3i2nwq
0R/ahnWxDzGMJGfq+hfVBQ8CvlhBjrFLlrGeNuepttSnSK1fZdzxY2MVTVVz4O6uwak0VllhK5/g
WbWNiw8ZhWSmD/0511skaHsz2PPT0NYyzA7x2JeD+hJdxRQ40MCspEEK1YVnuWGZSBKSim9y7Acz
OdZ10cBRnk8nHdUKR2iHXvNz8ovBKnS6AkO7LH11Lcpn7YA5goN7+CsmXfbBysF3yGbXQrmKcvWX
bE1K46CQ7p7lTDRfxBMq6UuUgnkWzwcn24EsaV5ko4+LLcrtzVXOTaPp1fRD9UG2+CTo8npBdJJD
kx4QYEuqfk/6QHlJ2X/u+ZIWGJ0XdUiunoMxaOFSxfZwjZfl79iUwudC4boGKCxI+8mB0aD/0z0P
tNqpOHjYav0rXog50dCpMTfS6S3GbQVYdZm8d8qoI//Pk182jYKcpxGZ/sEHpPXOGuBNFWX0CF19
emvFSg7SMje5GEXH95grOHoEn8nSWAnMUxJHUM5XPFACc++ocXPE4tA5y96J+jc4JP91BF11FUbz
UGHR+W5qTnicmrAiHc+kvJvyjQXGYiMniUJVQPmGbB5wWDmi3u9t/BgapjxE0pfHDfHhSWbLHhk0
wBKSHUUKZvKr6jkirTXGrX5tY6NCeziM15j9hhvZ2Y+Od6HseGvJUNX2/jLDr3SPsF717FLSPmqN
oOI1FBQgkQV9VVo/YpvAlUgEu/sIcgEI5l+aqL+h7ADsJ5xp4qZdPMZmKbaWN82cuQERQIVHttta
9XOjm+4Cae/ia21Dn9LmMrrWYhYFdOm75ZXFIk5z9RULdUotpq6TyDbdXY9C1N5VphlPUoRrlFXz
1zpha8aXsv9Ofm11u1KZxfui78yvsQlTwYIY/tw2ZL2aJEzPhppTuYsHfxeqtncJbCNfOVqcvoeW
8iO1bfEzGa6362B6dVWwWvlsRd8AvuqUq4vqw8qbJlyahuR1wtbqJcQP4qWrcYKK7exJhqLanBaw
NkBWz51lm5abnHT6WvZyb4xPndkDEZ17C9SFX5rj/VrU4+asVtycZL/tYpjd2nzJlM/MbbuXsUtX
JXLG761wNOAXIR7jc9MohL2xgrZEyLqp39mJYeUUD9AnZG/qbSh8dM+al1ZPUKtu4cFKg2OWz+jo
eVSS85uDPjJsR7UVx15pkoUplP4861Os1Drol6Y1DWcZkwegCMM5mQ9T1FgrLJ0YMs/oEbIdwa7S
I9u6imDpvVvGZC9ycKCnMuuo1km0xO7Se6gt3z43uY2xNa6tX0nBHfB+n96KCQOH3KvLLZzM8MM3
J7wlEuerAqF5lemTeQo7LXrERlqD1qvbX7NofNcwn/CpbCwCL+vBNfbh4/1gNx5ehMNwhMxYOovY
ceP9pFjBQg5JQvv3YD9Eg9hUs3NsQW1aWKTqFqVoan7/ss3uYlOm/HlCkY2PNYJmh6kHyiPZAd2Y
fK8mlJUkc6ChBaQnQM0JVsHoht9Vqw0fJDtg7sM9O3z4P8yTVzHFsHe0KryoE1QBpaYQ74nYfQpE
7z45NfARx7rKyKiS9EEmp1nJPhmznGYzuM10ka1ExPGu7lEuCzCBy5aWVz8iWjuco/liuac7mwkX
qVAX1lOAxwqi9ykbE6OxnvR8cq6JDcyFPhmpLaGsPfjsqySvUW2M4mhtQAA5a6CynarC0jXCVVbL
MT6VZzIGzap9HodiCYYi/OL2vww8Ij/swsr2NgS3tQx7fnh07dak2MvdCusYpAzSPvwSTep3KPvd
NYjb/GE0Rnshx9eZgVREbvcPrqGmV083f8q4cAuPdUBpIVvD78x1ypOMc29t0M5M230kUv8jMinO
z29H6ZVkmyDBtpVN3p348+4wuhzW+fwuUJg5lq39+911LKWWGI1uaqRUIoztf5a2diEjm39MUS5W
VjyoZ69xy2OJGfam78P4deqAKJCnyX/CBl/GzWBeWkNPV61peEhd+piAzGf3Q9oq49bq4pNrtf+O
y7Gmar75Jvb2XWcetcTSP7yhRIcsi4NzqbXQ41UvX+upZ78PenLxQkf7ERn5E6i49N3w+Vh9lSuY
u079GXUKmKNmUH+Cld/7rL1/aF7xBWsu81WtlAy7X5LvRtioDz2O77NopvclVvy1HIryEY5OblG/
5LC/N53Z+gcVKvsF9SiMm7WRH/Fodkhx4xW9x1zG3huRu2ODEUuxoPcpq5pFP43JF1GE34q09r6R
SXjIEej4WerTWuW2Hyzc7ozoSR4tWgv5GxgjC6gfGzNPq59uoD5iptZ+M7rw59QFYqdYbr9RcR55
9gDv5cUzchH5c1eVbEBHT9vIWDeZ1QXi2C7L+/w2ArlCDGUTkzQGDnNjHj4FWeReilCAYp7PYOLX
qzbJw3XjICeyDlAc4z/gHiudojSPV/aNooyfbr2NBy8pcppwjckn3RT+uc4/U24x/qq3KfL6gZZr
62gIm03idMoiUhLl4jm9fkxGgHKxn1dfu+gN/LH9Lalab4n0tnbmH2adTWSHl9Xc0Y7fU3jIXyOr
j9Z+xT7AGoGoFCo+x5B67W+TWcDIaIOPoo+7TehE6l4phPrkRAGWUfOIobNeDDiYr2FmYpVcCQfw
nlW9tqn2LAcgSZQuEPUDclbX1VZXQp0/AfUioJjA6+oPG0z2TknSYlNhBGO3cfCG/r2+T0y3XzuD
Kr5YY7sK7Wx896rB3Dk6viEyXqnfmiFMPlvs3LYt8KOt5obWlyRNxRfDIaMwJKq9Lds++RyTb7Iv
huO8YVtt7LBsmd5Ho17JuCbYqEZ1qpPzGoI3Eso7+RLkd+xVqIRbw0qUZSUCrM7YSxzlWTE37zHZ
YQbVfxvSmy6O9MAhVn/NHUDaH1B1x9ESiT95qCJwyviIG/+KZWmfX3gT0ZZKAV5EfwYncwdq/Q6q
0+LHX3G9gXIb+M35r7iHM/G5BfHfxda4rGEtL/u+f89EXV3LmbnooOFz/BOC9V5fMae5haiyVSSR
YMUqbGsDc9RWBY56Vz8XxroxBwRPOtfdFIZZnF12ejtYscNRbfh/Uhb39r7lFsc0D7pdjcrnWXgo
6jRxQQVDwcUvRgv5MYhqNAG8yn9OtQ6F2IjFaKSrD8AA8ktlGerG0jpvkWXCY2N9+1uo4w6NBHam
lpVdZEyeeYkrDjCDHmTLcCMfKaM0KM81Bakw6bPLLRZVKRaCqZqsgnFUnyGD+4dmqgCweuZYstcL
lgCg+6vsFUlTruwQe1DZNGKnPxVj/i2vUvW5Nqv2AbHFU+J7qPbqUUhFV8Q72TRNrV9kReTdesN+
2ppu7D1RPfVfGr1dyVHOxPqlMlnHq7AVAX6hNTOKiTph70WnoDKbt9CslvFoIMdskymczK5dy2bb
xD/gxo+PTtrF14y9p2gSQKKuaawLq2zQvWRSiltVTsVkp+b4u9qWqJ8qhyywmYTndtYUiRsRnjse
/rJPHvweA+JWD6q1ZWlTAhC6fTSFpW59ECT7LPTSizxoZhmv1NLC0M7Is1ssbKYUtpIf4AJqAWec
B8uYPIPBWe3UlgLnPeYpgbdC7UVbgDwspnWXDNRGZg2e1G3TQwSpaZvQfmQecnZd23KDcl9d3fB+
hcmBB4bzMyq9X3o7qG9ppUzAkurg0uS1s0MfPURr0TIfeg3+bmEU5ZsW4SsfQaD+CZZXGIb7y6ii
l+glq1STJ9Ro3Q5NaqNQ16XXMs6xNP1/493c+VeM3Ab+I+0iEcGvUvi1/uCCZ4aSoU5rE2DBOZ8M
DWxk9BNLohFVl3E8yrP7wRZautXiFhY19m7ufAhYh8B6nE8jo3rpdCrEd6M3GdcVePoydhv8Z5zs
vQ8eKq1cJ6rp7RTYaFvMVkfQRlb4rmuKgnagKvZR7YfvQZx+DS23vvDgDt/NuQqe1G++Zw+khtNn
OWUqa/1AybBfykEJO1iQX7A9yMLyTBl5bEw9zCIx2MarFZnaKo3H+pJoerLT1DIFv2BYpzJKkk1Q
DdqTDUls2UMn+ewn+4kk+wzkZ/lF0WrhwWQPPZYhgWlUS+iOzZNZ8wRJS009aWjVHjJH8XdTqU6X
IsjG1YiR6Vvfs0suPrjnpCdTFJQAorpfkOBS4xXw1uTkzzQpt4UKuZBteQCSF4FwaCc8GuN/euQ1
5HA55jZHtnUFxda++xxrM70Gs/S1NvT5acjKiwxFcwgEgjhHfbOVIXnoTb29kCtYyDn3uDzTZ03s
W4wRt6F/ro802PZ2QTUlT5fG9cUJsvwkx6tTqGw8MdUAsQx3K0hsHacyKg9N3ruk4Nvg7NSGsQHf
Fj/iZOWs2LiMz/koGgrGRjk/cwusigx/5bTwzszY1I4otiBikM5qIVrVxBsZjLTMKW+njo9Cs0c2
bTyqow4ETWM/nftt/dz1CUhw0yNZnarpVm17hBGHwtyPaVXuszkzGaHIuJncKnksFJnK1v0XU83T
paXW5Qc+wgE6oaQWO4RJYXNmLJXHrTdvohYAC9ddXyI15uX21nbGhfgv1s5ryW2d6dpXxCrmcKqc
pcn2PmHZ3jZzzrz67yFkm/NObb+h/v8ERTQaoEYjUUD36rUmwEdbSMGBAzh6b1PX8ht3Qb2EdArj
pH397dZYoAvtnoqZzNd+urmV6SJahpvDasIuVjMnN3At793YhZjgBMb4FNV1uZVim+R+NKhPgWmW
Dz5PcLP2jWLpqhQFtDASHEonVp8sM1V3mWdQyT8520i9PKWU9kyuep5kSwWs2064KnIdHxoJuLbo
6laN4KVTqLvOIiUEbZD8lPgwaxqOEb3mHqeeZlTNT3XIZph/v/IlGqGS8Gvlbylt2XPFEG0Tq1jY
hLnChVduOWYgugqeZl1FSfEgSZW+rBpKzcuwhaOpSQgdkgT4QhH5OfMb4hahvfPKzP5Bfu7F7cPi
c54Y+dKSCv1RAyW3qeFRPZthpO2bIdF2iKa1F7EiVD8ppFwurNlt738pM3an/HZNseP7ikUCemda
UW+dfDlMJIU6sKi9OOP80ynog42MWHHwE0Lbo7HzKVIMM71P0ZsZknUC/xAs3ZKWJw9BnWcvRVO8
ZJ2mXga3TV94lRngRoOIzDQ4ShlUd7ZWHsSo1VQh/J1GuxOjZD0K2J1cE31O5hKGNTYVse6+ai5g
aArw71r82Q7kkzFpkJgWxxPPdT6lujnRjQbNxQkrgJmt4nI8rykIi4p2UWlW/X3cuJ6Ufy/juAcg
AiWWnHefKe1wTq5U/mzqphrWcRZriw8DH7pmWXHaojhS2McggzvEQUIwGXXn5NeEoSFf59AaGpzw
i6D/mx0ZhMx99wPmw1cExf1PTgJPMHVF3TWMe2NXUZdDrYudXxMSwitots2tqQ/Okp833vapaSgw
OJqKDY9cryEvLowZqqgISw8RmWnD5fdrDBaB7umnrqrcZ9frpi+KWiPMSDdpnXJdNgaSF5MzKgHm
dtR06Damrt848Dgjhnxfysqd5uJLzYuYOnIqfoTwaGlNrmbddEu2PsEm5jxBXaQ3Rqs85uCZaVKv
vTUJj59qxbmh9xdAknuUHwJIB4xVHg3ddzlXnlKyjF/c1qwWqmU6r+h5DUs0d5MnuZGDNcTTRyex
4An0BzhbwzHb9yBxYD5RpGxZl+2BrYYNnp1RxdLjrWTY8SqL3PQpmZqBzAKZhgdhkV3v5FjjXmbo
7Pumc1aVzBjR7aZ8WjbdZAVEqJNXYrwciAhnLXzFVeOeQ+Lyy0Lv7UXqy8+RRfWVCSXDdiD9tDHd
tFwKZiFBHBROBbB1lk/S8cBa5bFCETFWXy2dP8+O1KvoyYTQQV4/o6la3RQ4hw9llpYrL7WMz0Ob
/W0lRvKQO5V0gR6apLfR8T1C52GKRj6QTa6+Jn7zt8F79pkflwbtS2ABodYESxibb6jNd5eMIqZ1
YNsgiR0LyUylq/alR7m1C9/kgHYOcjvyeOLb8pcy8oBEBwT9t7r1NqYDwhK+t+Bvh3+MVkrKLlJC
aUcA8OtQQmye6BCQF/Ch/6xlgSEyVXPrTR90d4vUSbo1i7x58M38HLuDiiiXxtG/TL7JNcwuBJ39
mxUWD53kh/u+D8wjJN4wQk6NEV+9/EtW+LW38DrqRbOg/dGpG1mTt31QOJ/8zO3WtSaXR5sDxNXj
JS7Dhk2WBoPDBtVt/VqOjbfsiEVSLVSEMEU7frSom8ii7FO+akozflEmiVXIU9KFa+U5n6hhk8n2
mw/X7lfbDmBW6Sg44wcl3JolzCiubHRvjglcq9T99ptnDNvSK0jcNdpzm+oOVXrSg2emu1qHbGGw
IB0ZInVZ14hMd4lvbyM4yY9ZX/U705YO7pila2VwjmNctQuZoAeBmKbftIFmbjK3+eRbaY3Cux0s
qnQIvsLLdLONwvqe8+WByhkNWGjQN45U1weoXw8O9c0XHCYxcyoULukALj0CBtJ7fvggGgjKlKMU
wUo/mSJJglYssY01uR3l3FmDcpa7/FNv57fCTInGZ+Uz5ePxFWJn+SWTFAi8FOuihnl1Hozy1oVA
efIkDI+B8z2Um/QkQzrhhP2w9ywYUID3Z/pJurgNlYq+mXzuQGVswaZDzTR1pcG8TpGtR1Ntu0tj
1hSuS4DadCkMVqXc+EfVac5K3dhw1k+IwwmY6DtcsUX4O8p9MFID9AXCLhqKscDTCxfRd/zqLzb9
6ap1h5cebaFrEYcvtZJVFwKtfJPGjgxfV7Wvsp2GC4oskm0ZtH/bZEIekAnWzn1vUdqo+8GS3UZ2
4upBDEIa3z20vQVceYy+EtbHo1OMYe8EUb649wPV6hdDpcaA6tJ2nfd28VpoYbNGFDLfiq6pmfz8
OAr8st5I/ZuTD8uupgyUKJuWHu+XFqfWo6tT6becQBXHyNMfSQVLS79DhNB3Dmk13IohNK52Aqq1
q9e6o/3Nua5YyGH9tdON9jbWCWmnDJrPMvg8lnwPQ0ldDk1Y/ej0p862YPmJfOdUkGZawELVrvqI
4pkmRIo8kBp3h1AcASe+zrcEJs9bOl2Rhr4lalxQxIlJDLYZhVJdx7NSdGVVTy6SUn6NQPVk6H49
l5Hc8hsELZToWoE3ngebYBm/c89gPrvHpMmWlEGYz3kmJ4sAmACJ8/69tto4deNI41fXN7/8k7Sa
8BADDj8Pe23g7r8V3CyYsocg/lG4uX3oC7gf7QZ9G6pukl2gU2FFfSaVySXcZBy5h42Wa8V1tEuL
Yku5IYbj3Zy6yHYZW/VjapOX8/n67/gNITmXQaUA4eF4hZQ5W7tBID82Y2ShMtTJz3n8UJZsQCe5
3oe2DcNdq6MIH3pOfR2CKfnixOVn1U3PcsE3PYp71NaBMxHl0pamheS61hj6rnFHeQdWGiXzTI1h
B7eKvWKyGuDu6SejK8hMsy+lanmtyqX53c6TJ2VAJqjKZPnWadK6M8L8B6e8i8+z8LPX8go7P8qg
aAqaXTnUF5uv0jZS7W7bG/Zwky3bW8EBrb7JJChVMwl/pOaZTBbQcb7MN7Ovrc+WD89p0SrVIwmm
ZlPEdQbWpQQbTRiLPVd1yyq9WaaVFX0tsn7pZ2X8XfZLRBDSIH4xgQZuWqhPjuOowdJigOX1nU4h
pz+c1Vq3n23HUXhkb4hyFV8C36C805aLg6t3FnjC7rviRTwobQsovlGZAOGb8AgVcbgmcjNcEsfM
F61hfA2V3HumFHHYKRCnbiE9dV44o0MVmXrfoLEAQJgmw+OQ6B1lP6W8KdO2eYMX9SA8ArMeqVoj
Pqd2VbZt+monW168hxPC3CvkH078LyNSf7V5hXrCWQUQ+a+bnqD7oAbDKSXsu+gDx302dJ1wUNkf
JuxJp8EQXPSgBfs6PgcA9aioKet1aSBT7fFerkz0L/f8uEivTTj6C7u1SX9Po1Vjozhj6M+yPHGR
uhmbopof0hJIhaa33b5piF6PtpJ+dmLrewfS9FY4oX7LNP9vxNpTCqCdRQ6OekkdHwwLjmzuEZEa
tn0bpY+eOkWus6b6ZkKelQSN8p1TzvdCDqyXAuqntaJEn+2hzFfkPZ1bMjVglmFSJXe0c01JleD8
qJTVWIJZ8t3SuQlHxzGB5ocksWdbLvUm0V8eLNMqwi0mrnSz72vfF4tNxHWaa992BJslz1/bWZ6e
Ja9CgGCMIX5qtfgE6uIvC8DkOdCMdeZXT1BQB0t1VE9j5Rz1hDiu5djKOUfUfTkOvrIy6rrfOXGl
7tEhGa751AS7dCDkAsog2OWeE6x0s1HfzAE+/bLvf1AMN/odJ3ZorV5K4u2LqnaydQdBEo/L2BsP
ZBCWvi4ZCEXl2k4eALHFhakQq/GsnRtJ6ZKPPN9XJf7kOyo0MDYiMJqcD6eRYtVlopGODk2tX3VG
RIReHixK6pqmXUR18wRZULITtrmhKuyXS2Wr3bqzOm3BbuSskyp4s6uOMIylB68TG+WqTQztFjm+
s/EpznYTY0tGajxRYJTuPAPFm04tYPwJ6nNXaskTjArsq1HZA3ul93thUxKgL7DLAgeV7BtHAeu7
ohKGGic5MvvR09glozbxRZak4eDr2XgAj82745LBCCjqPzVgj9gIRp+kirRDRxHuuoWAeZcUvf0g
I+8pW2rLoQeleepeiZUGnHH8oFnGXhKcwAyn+2AkYGED81gV1qiuNN9xIXfpHj2i4Y5hksIfQ8k8
1yAUXerVHqTMyx7YS0/VzshGjCa7Jg/07ouJEABy5D6bvLguX1D5Ioge6c98fkwwOksY3tOb3Uy6
ws2LRTHyjchncm8K8tKrAoaw9TB5iYGwqNxLnX8THYRO5TUJ02hlWeV4g2HKWWhK3ZNl0cbb3SYb
5laNbR38Ky5igNOCfjWASE6WvAujpWwg4F5LTXnqHas4NU388yqGagGGbmgYIb0GpCx87pc8ifhc
xXK7ifklPJcG6r6SbOTbRHFcqipp+Bg4+6a2iN+n49koTX4AkvChLqSIrz+PRXawFoqwMHQjbEIJ
SWlYD8JW2xmBxgra0tBWOSZVLkk6orqg/rajnKarrBguDXRANxlmg6Xm+t6Dz6veEpqLyRZ2sOZ7
480GTHTiS1d1ygpeQZ2faVc/OrmabOtQ/9z6bXT2278JgpeXuBnyjWO7sMUEKBBVLqSb4gpOZWhy
xOXc1NalL/qB0CnyI70pmwhNWPBVS/FnF46TvwzkLRaGLtWvPO+VZR263lNhlyi1haV7NWU+FEEE
aU8QHc0GbV61Mfhpmbqi6SD1oArSyfpsIYbUnrh12q2kLlZvWvUYCHIm2YyR5+ENvnM3yYTj9lSF
kb4YKSrh1KtOoT4E3ATBkmgKX2Fb4JvNRvFk7U7gVNYNYqS9Cr/QROEk/Dp0reCLNk9RBo9AHnrx
qrEU/VAH1Os7gLmeFd+sHjlOL+Q+yZ5hflwDk5Qepo2621TKmxY7xalMAvfeNfIkWYZDF24gcEFj
JW17aY14qbSNgek+Vnr2jdIJMGJp1x34rgWLjkzVg5FF4OWceNwajgvgqpRefbStHrshWepNWT17
w1A+Z4l9yyETvuSeVD47Wmcs22FoeMLStW3F3ZKiCFdu7V6MLO/ObT64lxSxdfg5wzcvCct9IPs5
hRte9GZGxCaJQwY7MRpRRw1GnlSZGHUlhKvSSHqSbV1+5PdjJ8y91aan2M9ANnHQBCA5+pA3kME0
tCpeUQ9hvhhxBIG3Cnc4FVXmS1IR+wZoJq/sqWsMsrLNM37epcgyXhKqlICEKvFazFWd1tvC8N2s
73MbkMP82msw/OLMDq/aZKPrwZPGUlHbB5C2U/8luioilWuY+eWNcE47MOk6tKP3UdmLUkI3fr69
z+17dwXhj7wVzhrFFKvSt937aGxWzcqizH4nnOWgA/TUTmlYcd/Rl5Z6XUdbcKM7w3Laa+sN1iYJ
xvxkR8eMCB01dstWkbvnqZLmOSn7V/JzzjmDWWAHwwPs+lrfXZs63lPS7hwtTYKNRdhq5UsxUpl1
N7VaF110kAqunKsB1KWpfiQ7crA7u7sK/7QM4hXn5wD5ctRNrLRjixeQJ5bDGNk6cheJ0n9Lc6P9
kue+iky4ZlypSw93AbxRNemwW2NEL42MVJjppOqBmHq7DJ3eeysJHW80eA42YlSpkP2oixh1kWk0
04H0VVl78wJbe22+VEXi7VQ/g7S8I2wXJma5qqSi3IJc5nfL9sbh4CBTYaxDw/p1GU+XupIU6vKd
w7tLPVHyTTRVe3nGozt03qvJn0fR8rCSoAF61fi0PbgxQkRTTzI6/Rp6w6PohWOaXQrQeaIHxso4
aSj0LIKJT30sIXmy+x6+82lVBDq1zcSutQpNSbsOrvyz0aW9JVFyOJvZ8OeH2AVMOTnN9liHc9Ef
AnP5YSDzQnlRuMmwnZ2FC/EIzjomXPO/b+e2HBiNUlFeECbYUN89fLZH012NtdOdBiWVz7JKuKtR
AQ6GnJH9AbKJYNIREk0xyQqJq1gzJh4MhGFHC0UhYVN+X8XZlGRukaf9MCCcxSisvYh+TCuLaWj+
evAoQGSxHgFR31etiC0DeyIp1SxAMq+iYUwPWRX8bKgNTA9EvtODuJoHZr954IPff+EyLw/cDMJ7
sf48T3Rnn/lO/4XLh6XmuX98lX+82/wKZpcPy1ee9Ovl//FO8zKzy4dlZpf/7f344zL//k5imng/
lHZA39EPHoVpfhlz94+3+KPLPPDhLf/fl5r/jA9L/dMr/eDyT3f7YPv/+Er/uNS/f6W255fsDrUM
0d6BrV0wfQ1F82/674aiymdWSo7wPuveb/Qoe9+/T3g37R/vIIxiqfsq/8l/vuv8quUOFZr1PPJ+
pf+03n+6P4cZjt6dHrI7n+94X/Xj+/De+v963/sd3/8l4u71MN6Moms38187v6oPtrn78YX+cYoY
ePfS5yXESDz9yz/YxMB/YfsvXP73pWynhDq31L4MkhEcG6mdGBIBmx3j340YiYahOKjaTZiFRVxV
YsLsa7pleBTDJQmkvRMjy6Z13mOmNfrSqwxqq2pDesiCGAK1un/mFAyR7dSLcyoJW/At07iYMwa6
eSD7/kOMC7sLT9RmLGHEEjbRVD1sGaYOCKyGbP8EXfQVUo/4WthSvO9sB8Hnjjpf24zuDQyV8TlP
YSCdvLQoQklOjAaWBJzNk093mxhWI/17C4CKyFkDtYxYKvd76pxzVV7fHV1YJVeVEdjwJBvUl2Qj
Ejuc7MFhIqa68SO0XG34bgzq57viqhM0IG8fUt0zdYfAKq6FEhdXRWm0racXQNfF7Farhp1bgGx4
N9vqHYDJafMZckFWFBMrM0eWyKgf5rXE0n6nVQQ1veN9vSApmlOYxtDy/rqlcEv7rj+rbCzubvrI
Ec1Sd45c9hQxoxfkTQr1d7F66JEpUX8nXN/I1F+NQ7c1+L8dAeV6J7+atOxdg0nCKKbPwwU4EUdy
9EPSNaAq7Lyg6DSF6SOz9nlh+feOowQOaJjJngPHheCK4NV9hjDO0yRrjJYkPer1uzl3z2oo112c
pMePE0dl8PdNKD18WEt0jcw8E+k29kploFUfI7Q2yp13CZrEu4grwF4euq2lt3WBzJLXZnQeEH6d
M0bnkcrSyXWeeV9Iax9tO4qJmwb6QTQjobMDysj6QVwhmDbsEylZiMHkt5vourrupRScMCOjOBqx
WWnROjLwMtTGfIjHmkK9tJKkXIS1RUxuDaZWW4qB++jkLq66USbkrXon4Tt7kHEyN1IOpQd4jZ++
82ik+E+IDKkEbP9lUBszfaer9pfZboInVOHTSjOyPK68FSPzzRw0DEHVdVCYTK/69+u6d1NK9Sg1
tNfiRRiWp/KOlAkMW7Z7EI2RZSjW39vZ2kUm1oyaEKKFk28CsgXh6wHluzHupHcL6EVOwCDuYum+
4H3SuwXLHq5XCYaGlQoz+lGfmjDMm6Poiqu5+WCjTg/aWA5iy3ngf1pgnna/h9o7mwxqu5SDT9mf
Eo6IKCCryc2X/fQWGimnqxBBCTFAvC1CgxqR2kmcEl5a+0ApwJguRB/s6U+jZfjPCC3IG2EHPeYc
5hmzbymELcUyYu7s86Gbez3VGE69H+Xos9SkZDJyAyY3PYyeAgBqe9siaCDzCXsrWm0nPCjgcjhz
O/7NmmDsaUZ1XW7GJZAqCwr/CU7STnCSZgDUk4+5SepxuhTGehoRV7OPmFL1G6tHvml2FeZ/6gYC
ojKvFMvjxW3r4WF0jJteJ91zwYH7kOtquR7KOP3i6QYpJQBWhM4GSN6mFJQcuZ8KA+BqVEC/Fta1
u5DqYS/AxgKFLJq6st2lYTjJerYJ2HJKVd06Ab+1FAN3eLLruOFWs/novwM9e3Ub7WFe/Hp3bKji
rgIYcxG4cg9O4TgHTq56uhCXooGL3QBCUKFpf7eWlGn3hWpstNkTslMXGc7Jh7wRMrFTI6bbRR0A
sCQskJtVD2NoCqG6PHo1sjlBdSlzeJ/FlWjyIaHaNtVBdbjVz4Ho91XsAXKAyVnfCmdZ05CDjnw4
UWuruvZp/Bq6jgX5cAzkVIoHdEN+2UJSWVcx4E9Xf7Inffoa/14jap8JW+an2smjM9z/0bkprVXl
EPqE1OunSQyORTeCJ6mUfA8J7Uke7aFbCJ+qA0FN3hNl+NSJqA+c1kraugq24jJujO92oGbbdzZx
q/BHDi/4SVxLhEz7XksgutOdQzI1vanASDn3xRU6weiSmNXuo11qncM/2XrDdw8Sok9ouk8+91WF
VfTFHNG0A6UnSzFSFIO8I6vcGqZy03U/f62JN/syQHYz9vUXoh612eSvnpfKKKh34Prl7FVBQv5q
dOaTmBHmdnwuczaNuU601mx40OiUXB/91HeP4irp8r8GzzY3otcNhXv0KiDJ/Lj/cgl/X822Dpgp
ajgu6hPT6DxwnyzWESt+uF1Ntc4qrZOJE/9f5s3OP+cGMioUVrCR/SDbFqPuPUhyCQt94cSfiN59
Nnpd+YG4tmPopH5tL3yKraj+7LQRKZ2w9R/90OaZaYTS0azN+PhhnQbSr6PflfDd8CE+KXJl7Tsp
J/4E7cCiRjznFCAvMZwbWAE3bQj0EiyCWb6FkeSsY9i6FhaBchKmSbTutLw5NVNDsu59M9uEiyIr
66i0pf1sFxPmrnATtjTXzN0YOWi1/cuSRj6+v8M8XwtJR9RJcnMNg0KoGHEHC1byrejGcp5cnCS+
ALCN8mWTombh+aht+VoNz1ePApeiBf0CUq2OxPm/NBl6vei9GnB7w8nEUNgp8FiLy9xLUIEtCKu9
M7pFZq61LgTl5lTNJlAiZSo58J9E0+gQSKB1/yB6XgEBzuzRTW4dHoE1/vJg1wT+UUHeWynSakXa
0TuXgiSpqGO27W7Wr4UR6kz/PAhCpHhyEsY/+8xzZp9qol0SA2GoeTsZrB4MQrn2AldI5Cr5S1uh
RPer82ukkAppk1IdRTHM9NzTvGwdQuWwFI/B+amYDTDj+tPAbLs/R6cBfXAJpE+PVdHMS80D87R5
qdk5Q7CJeG2S8lyvxydq/fuFTcb9MEboxaiJ5ZFrpaQottymWFZwlfiN+thPgxBj2MtGAZktfHvJ
NI5BNendZlpbkFYJjnapBlcxGuT8R9IEGnPRtcjMX3Svn4SE5KdyWLfUx1Qg6YAsTHLndqat3Mb0
9ylCF6fEgoWLM1EercQlxOJDtbAzkJ2UoZabekj7alFo8k/X+/g8VVx1wcTBMHBWEV2i7FQz9YDw
Iil7tKk2vri1pjwPJD2XWmTpe1BTyrNfWjZs956L4nQOVZisd0tzyr4aSL7uDa34VoyyzXF1soFp
9ACBNeV+nPKwotE9Rd8Hdf1N9JopZyt8A0p3/tF3WnOeLq7EukomlXtYuuJjH3UF9evspxTeh6te
ApgRtlahWrN2XGc7Fpl0yanTXQ91i9pc7+XLvkqUwyiauALglE1yggtheDc0jWdwfRy8pP15JVze
eWtR8CnN5HIHeqc8qDLEkr/VBoXkoOhmQXYkLeIfhakWqoRVQurMlNOJgv+XPqFwLk0q56ReBXqM
ZOG7Gb2SHw3T8o73BcTIvMqYQne9+v0yhrYiUT568dII8u+kUvMnMlDFkyTFf5Hrb0/61FNko98B
mUTKavLIC7V4yoJmBfX5eBP+SjEiRNxTIiUGJcOsHtSa0P00XUxy3VgBcITW9/0Gdpyck9Sgtl/L
82VHqGRhRk52FM6gCMa9OlApJO6PQoS8H2zSkhBXW6321lSldrYk4LGia3mQKo81VTmiWzhWtZD1
yDqnniS//ZzTtop2lhJ4xt3C0d7mOWxiw5uqujffh9MysOKvCRicazY1pDCVq68mxrqf1EtnmxhI
9AydhAiVH9EVjXDx9eCpB514mE3iiprR3iQ4M69D7tA+uCmUv79vd/dUqTV3ewes6/QSRNNbOgzq
qb/tXKk+Gpw9c9gG1Pqo9uXO7LxhZyt1DT0tplg1NapWRF9cCut9jphuViQRgeIW1dofwT83dfYP
EzKZms8okHZKwxFCNHHruaCupn4lS+rdSLnLz+HZ8YNtnGY0ZuP8nCyGdS1Wtwq4/I9LG7FjJ2h7
/suyOaUvO22AvxFekHgVoTjzSWmcjl9aHZFO08s+KfYLpMjWK9Rm5bkKkQy0+jj9lLpDvrY9yss5
YkP0XMoLK5OVlTMh85GCTo/GhNwUV8I2AkQHVjyNiCb7fSW60KQx7BgxtDzd9MObdXuZPfMJXurm
pvhJe1MVw111HYo3s82UC+9c5e5WmDqKLmGZnShdtcHu98IomhBiiK0JoGPiuW5uc2M+hbWb3UBn
WhwVDYo4s6p0ANxzwyI05XNigGajxHQVQq+5y8lWvzYV71AVGkgOT0rM1P9SXe029VGful0NgpUK
YfckRk3b/9INznARU0HAXpNSLW5izNbzbaOb8aMYC6R6AQInflYcxXnpkB+G4cUxpecAprwbgM3q
mLkgUqdeArXB/apxYkQIlLbai4He8MqbU9rNDiYt9iOT8zzQ+NJeVvQGwQvchC84Nm/TeABTZl+x
OiJyReT799n3Mb8EjiFpylryPHfjdD48BLGXXUUjG0hDjTUCuqKLoPHPgSqvoKaRZW8zO6fTKJIT
3cqPcqjnfq8S9Up29XzVWXdNjkDQ7wExw+iI2oWSBRmTLm1MmLb33MfcpwqqMRM5pTwJ6CHLhVaw
oLWc+/MwwoUQXor+UNfFrtIpXvajcZuR/4flyWtvrqbyeZuutOgcogF4Jaf80xK6WTdFffgHCYdp
oM3rkgoGwKREi9euFFOnHzrwBEJAu++c2roNU0NVLirAJdGxWAmsm58Y1s1QXGtb95G1mG26Iikn
KpyOwiSmCl9obBZ1qvpgFFlNDCqeF9xvM9vm2zgtFcct3DRHx7faPYXZFKfH+fhmsuVeJXpDPHLq
2rBRUbavP/StVD1FurX1ZHUEa9J6xxiE6TIQXd2K1nHjVTsxGhT9l9CdUvWgc14KPr3CC24ViO85
ECJawdJFpaQbaDmCreiOYQGKUvGds+gqJYhPKX1LNb+58EsV3yehzwLzMEwNa+GVa4a0KEvw/KKb
WhB2qghu6wUfWzPPUFqADmhf5Va65aGrPZFs4EkOkcDfgQn9NoT4X+EI7JcWUt/XD746PAFoseCb
xqi8s31cUbzrrGp51I7t1Igr0QRIUR2twncLONAZkYBbLVotqiHcpBuV1aPm1OFbF9VO+JynTf2W
y813pQk2tlUUD3knq8+UpQOPLCt2ioGvPfegPVae0blbMRronPdRLdEAYOA8oPx9jFxgUtHkXBJD
vFECfhCDYn5YfIttTkPC4ufhZ6+UYLievKUcYv8RYnnZMORVzFftUTQUX8mG/9gZbf5IMedILEmG
7HJ0o3hpxxxXU12HGPW3f91mW803jItqqd/dBEGyvlPia5fxpGQ7CTs+aMRrMzVioE9Tc+/1yUtt
Fr9M04Q0tfNzaYbLu39jeofQH8+NoCitkUoUV3NT/4NtSIz/5DdPC0M+/5lU9ys99iKw0i6MO4NO
xfBUc6pWvgpjEI24anPyJAvR/zAMFjTY+YF7Evb7CmLKB7/Z9s4nh6tjw/fhuyIXKpsMbvzuTvMU
cfXx1aQ6saGebd3ij45ixXlt4af5krEueKrA1I1GwLKzYZXmUxvlG2PilhZ9qE0CwMMAGmdb12to
GL3rTxMbYRRz5qa0rfCQ5530AHDQeGqr9JuUGd1J9Ai5qhvOZsaq5XPzhHDILoiy/pQ2toJKDpUa
gxmq6Jum6lXYRNOmBiSXtpqtRTeXRrC7RTvuidny+W9K/xU0dECFmtKgFZilG90ZmnMUVQ51KoF3
kCbmVxYlcA1AyB9LDwy651/FlaHya5MpDezI/zqAyhjRY9d4E3ZzTEJoKCYXJf5RdSSSxBpJZvuQ
Q/QqjznJREGW2tD7wsK3HEgYuN9ihEmOSR1nR6sPHwLdSLbhb5OwF2bp54uPlz0V7Vh5o++zxfg7
p9+rCdufl8xd59fqde5tATnZa6Vz0nMVBy1EC1Qa5NSYLAKz9b+nwDwpIvrBf+aTBjfW26hk9cpV
7PiaZTAJQu6n7gazUK4me7SV2Tb5ktJ9h+RDPZ58HXj2pvQpJbIqq1+9M4pL0WgeAPW21lzgWmC2
wXar42keHqC4bxaNy9uEbvKXeSCAHhYlNjQv5SR75NeWxzF0pKJHpYR+rLLxs+iJpsv16UPTlWu1
GrJHYZMDiGDK0ebLjclFNJtUbbAWY/pkgv5E3Y6S1ixnW5LU9mJoAavPC/XRV1dBwPy+KuVgB8rk
woVYQ9hSB25ZN+7DjbCxOQqWhRrUO3hGrlk+IPGBzNJj65j9Gd7Mczj1KJMvHgdY+DeQpo0r0RUN
MfzvAOVDopO4xZXhXF0y3mKSMNVUW29hNmiXJcTQ1An3A0gyF2nGPlevMeh4PR+DSz31hF31Tf3I
3uEgerY86qAU1aHYWkhuLYTx3lSyenVVpMK0BqY5YfM7WbvoQ7iokjJcm45UXILcIDsLNe8uthTt
wt9tA3i2lJfWJIEit7r/95ArywQyFIq5W/2Q6kH2xS8oXLVhpYLsSJLW0VhYJx2GkoNTyfrWIihy
a6mHXEHBIr8ZWfCVDFf5wwq3KGp4G54z5daieu7WOKq5zAoPm9k0ziJjb35qaucgRk0pgvE+/j/S
zmPJbSRa00+ECHizpXdFlldVbRAqGXgPJMzT3w9JtSj17ZlZjBYZSEuKRQKZ5/xm5CuO16i9U8FC
7lMsblaGXtsnaPM/kFQIIVBoWHrPTbfi1maj0b4r1A6+OSNkuzKMpUDL+p9pcDf/f5b7r1eVbfM7
5NylrwOQ8vWcvmznopszr7KAbLSKAfyebk1yRKCP2qbTVf6g81jZJufLKkTQR/Du1l7WbuvCksnR
AtkW0KUOHbDy2WY5e65EClnU+UDK3rs0ZNjGJq92ha5G57xvYf9ahv1ANAjnKc9HXAkf0gW2GNbH
YHVPfcI3WBmapdWT4+SUf7zqq/4htSovRy/T13VlQpWZlVV1w6KQV3Mhh0yzOms3R62jKfs56eV4
4Y6GzPUQik/IKocKWuWXAHGjLfxysasiP8bGRv20+I7tctdBfqdwitcBAtLWc6dxLavN0Io1Rk35
Vlb9qY9XqmXEe1n19Fn8CqOL48it8jVAyQq6EdJblaoqd/g/g2vOkV+rVFd/GbT8V7We462y6iWe
jxSZ+NUrq9l9aa7HQP0hpslD+dVWcR1KTbC+bZ6Aju45wdgajiX8Z1aZItQ7WZNFFmazkIX+I+6N
PFsPzl63CfQTNjCgw6jG9WrerEOMqXqSQBDNZIeJlcO1l5+aCUVpHp3Wlr4u9R7t2d/dXmUZ5Uqu
eF0WZu1izH1l3WIVsxSpKA5WkuETiF3sagJ//qlaiDDo3ocy9dZ60sLo0NVu/mQkxicmntm2DAJw
Ol1Q3MnC9Yf21LsXWRmbqupWt05DCbSlVWOxNHRVv0PQ8NXPK8iEXq0vPN1Rzu1sGEI2ILjkKWpL
lmb80V5WeWAuehfxyajtiBswTM5CgVbsJ4HTJemL+L3T0ai0Lfdr2wc86JISnXgBL6PrW4FmROF9
RSboq1aK+sk0xuTAVklbI/Hcf03YHqeG99UkUkemtlTBwuraozm5P+Q8zgE8vqGdPAwwHslHdCbP
3ci6SpKpw5Op2doHjFK8O4GI7OXRURYZR6HQKXlMzadJWUQVtE+1rTAIzx0XpeFycu5Kz17JQ6gb
z3ZtebDU/Fa9NEmsXorGf6+jQNvLmixkZ5z4ix5u3N2t3dB189SVxlRhVak23qs9GdOd7UfjQqiY
Ck6IzK09fXC3spop1guuzkvcWPHEmGVrTC0O+dT08CSvkinMmoW8DAI3aRa3LtVtObTUGshwpvwx
8Ncltn8Ls7U91Byn4RTPRUAUJl/VRv/mFHa3lR24b/lYn0TFF9vMYRyWddjwt+5BD8nLcJbdiWdT
i/mBc7oWs5LPtX4d1JFy0/D6QhBrxkxLVHSDnpvG8TN08BhFl1ohVIyf66Tv2tm7pwEuz1M9NnZt
pusvqvB/9SJ9Fx/GHmc49gnuAi5d8Dk5ybaOTfMnCvv7Ju4I8iHSwPHR39uNU9zLQH6qV9NCDfLw
KKuBFobrSkWazE2cl2aY8EdKpg/bd8tN2g4EHz2nfpvbi0ofP6DMIsvKV5j0zrICIXUo1CF6M90E
MWOvee5GVCCzSPyQzW7Wh9vSGBZWtrM5ox1Q7kapeb4y/66OytDP9oV0Xy+vw0PgVliHI577e86/
1rmO1rAXyBe3NQPPeXDgQWzr3OlPSlD0GN5jZWX12qXDy9zEzJc22ZuoQ3+SRVHnz8oQONukiW3/
TrYhDQKGRi/rhZwByCQiPD2vWuVTstPI/5SYv+L1DSepTPtN8pvMxR/QmRay14ri96JRu93Uajqs
hnlGFLZkgko7gqX3e6BkgSHpYwMw+8oxNkmQthRsaEo2IXVLEmOr1Im9KdEzQ+1a19RVELQ/y5JQ
vpJW+ATCe4FZ8Y/ZO/9XbN+7/leHNIC/ts0KGf/qcHMH8uttGTlausRfjeP/Xv+/lrm1Xe3jf8/I
LZRV+O3ybqL53USzPbQcfXuvVqg/BmZuLDSlqVbEGIp7HMbye2e+Al8Agcm+yBZZTCEucnVvO38M
9dJ25Dy0u075vcJQjRm3Mb9by5lyadNVxXkkliWbzEyEOF5YJmHkKIw3U2wF3kLjuXpXuv1ak1U5
LyvTgnSmam7UANo4ND/RnSIQobd3Jl8dvq/DDX8S21uH13bi2BB0vL4NU51NwJQVRs7OQ0bYqfMI
lOpW5T6kjWfegXs5yD51bip6B6EOY2R3NFdlR1t2/brWPG+lx+zDl5zg/EVD/+wG7VzH8Ee92Ij3
nOQq3BW6B9xsbv1g/9o9qi53jpvs3Kizzq1VpDxfM1KgWqMC0UHZ4BxPpnWWV25QG/ugbZ+u4+SU
oE+/534+7TL+GQS+meHwk9i1jREt7HlVOe621IwLHZ2yOFxfUkMrI4KVternbGMvugAKXlnuZBWv
c4yALahIsupmSH3U3ROGAe4RfwnnWvyrKjtkm/DiaFOOYYzyINg/I+7TBf429QMec/VDFJPzMksd
xlc/1nzMFPBM/myTg3kKtqu0R61DVuU4ObeN2XuYBJivc/+1XtOE7bZs4GJruJ4fzUL8KrzOOfZs
GqDAo7QEmeqfjtmyvMIIATlOK26KeoN2OZoTyAxWWhWs5Ap/XMpl5WjZ46Mgwg8Na6RJxTwK800s
McsMT/g29k5Qpgmy9RZu6WWfqatrHRaqe7qOGr0ABQs7/Pyjx5KTink+quccv+EJsg1P2a+Yta8c
J1iF7K8orKRUsGEm64egj64dkqGMThE8V9TnjUOcpZuAGOcudqBVTWVlHcjZ2rvA7B8Vo4dljSry
wphEu+EANX4kRBHgn45veoAmAt+QdlOn4tqe2/V0be8z/Y92OX4CTnIdb6adcoerIpIsA/JJfVWd
69ldN004HrflGB2m2Xu3d7AW0DDQ2zSz2a7BwWXHLypcyd4AadaTbyc8oOa5VT7a96oS7bp5LNYH
7sEN/FckTKeHxhbGoqlR7UELboFit/HV0DrsMQIRIWduQnHVG32Rxl5yFlGZPuG4dKlQE38HZpVv
7KBREFjzyncPJjPxoxKyHx7tJPxxTczuoGjWd0hXYyBUYQLUu/W1KbBDBIrI5Nd3Wq0QS8uAZ8vB
cozskFVZlA48dj/AkScIZ82X20B5pcySzkX/7ba8bJaL3Nr6MPronPd0KKZNbTSBtqkmG9KiwnFt
hRFpteQ+2rCNmrusOKlOQ2dwF8+8ON0QQMoW/2sWWKr4YHjG6rqIXO86yEzEF00x6l1sxNH5VtgF
KOp+XN5akEeKzuhY4pUwRdYzIclgL9tuQ+RVU7rT0tc0ZXXr0EaXaURNg60lMniH84tdG+VlUYPs
QL1pZaTmn+/CcAjFdWX31a2T/hD4ozh4qvOrkG2yKjtu1T+GxJWSLv6o/15GmXxz6WOrtZS9t8n/
x7Wc+YWVtgx3eDbvkfaYttHghIt6ltBqUfZHCsAtV6XiGcc89JDeklJbCaJRdwn5neVoRQR7/XpU
cblkjlrwRxkn/SiHID8QoayEAVMQlNZuSB2H3WOtvPe9toc5hxq3Gg4kv2bt8rm9mqofRoJSRxSH
+rlszUMTdpteEYe4sYrPMHMbnpKG8hLFZrUaGqW/t1Ur2jpoaxxdrCeWXTqWWNvpiN+37desceIX
o1Sc+wIicY7c24tPPua5CA6ySxZIPwBpVht8AxnNvuKhacwFnrvfKryCnxPMbXGuUJayZmFm9OwM
/MjcpFuN7LVXjrGwlSh5CsJOPCVDFq/czG+3aWaLJ7Uo4jvugK+yUxZD4H+47BZPsoYch7NtTLib
sUpYaMli7ryY54S/FpuatNsSCL4bu5aE31Swh5lFfAQK2WBO5irKJ2un1bdVihpQFCk9D+F/nHik
MY6WNgg7W+BLbx1VU37F5sVBYpkogJKFZJmG5F4irUAZXqo2S+4lCGvua+aa7Avi+NKoqboYW3Yd
jtWWpAsTdQFWv3x0CrN4ZC8NWSKf8q2syg6jgCccx85ZNjWWqE966zxfx8+TAmW2Sw049KSjiNNl
b7afsRd0RzmETIZ7aSd7eZugqe1S5SZ5ajRzkThsgpMyEhZSwam/9zLlEteBwmEJ4OcZyzJxzvqG
/L+aQlrxkfLcGg6cBTyK6q3vawYfot8sKyskRTY/TFM9Qds4xvZnrslCdhbziNuw/3vbKHDhGxrI
vYmyLmwXdULO1C5yI+sxztzjMITVBY+SaolLa/bt/z0iY43h7zU6rcKTxCiCXZWk7VMzKm8+7/FU
zLU678Ld1A/aUlHM5skohvYpSd90M00eZYuFxwhOhla/kX3R6Dlnc0AnKWjahzTWgTVX5pmzKc7c
mRCfPY/s0FLit9bxjE3jGdG+SFT73HEzsHvXP9Y85mroulwOk6es3RIAJK7vLnKYE2ZLU6u/jEgv
Xau6sPWXTvjOH9Vbrxz8X3NzYn87NG+zSW9PsvBUlA946BZIOf7TJq/UDsULQsE+WZB8BniOGba6
KsqSq2tjN6NJ487ZZbYxHaYSdWwpyt7hgMQzyXkW2qTsRtEB1c/16F2tjCWin+EnwEngYJH7ojsx
FoklGJxEIOxqRGerV/RzgoIM5CZ+JqcsKNfXTjtunb0dqF9CKA2kevzXouEW4dlTtxUY2KwKbzKe
q9BsjqQ/xEJWdcTB76MmwaSnVrqlYXzR9LJ7kn01AguJUoVnWdPKsVy65yniVn6PBo57HBMlWQIA
wF5ktMc7UU3GErul8NMxnA07JeuLaEtURXQUsuxRCV/L2RBsHiBnJrMxST2g6CRnsrWOPqfK2uSj
Y33p+77cimQdBkh/TyCG6+9Rhc/h2GrKqy36z9qqk4usqfpr07XqC5C67oHk2l2aFjh/dz6ZTD0N
lrKq5322BQpsr8HpvWXw4/dVbecTKHtl2pWgrvWU0JA6F1Y4oDn1+2rIUMrgMNBvZIcstDK1r+Mc
BD+OiIYtb/PThiQK9kddgwKEH26cHBetwe04GddjcvY6VeeOmWqPKDX3y6RsXD70KVg0Tm0ix2UM
y9INiqPdVZV7vcz8sjhqrkUI2ilRZFS+dQbq3ATcCqyGBmDgI0+pwuixxena/kn3Z8/wzIy/pb6/
JPTY/cxicW8iRvU+jfxgTKMq71svKXeit4kRapl+NuJKXYUaCXs0u7/KSaO7L1Eh+uFYfbYI1bx+
yQVG67Xji0Ud4ABOflCgKMpvrhnNetcmdvdMTGL2GgPbLnvrIgxI8pjfZKdTBN4TH4zskgV256/4
d3t3smbYjbs03B7E2bw00sX/uZbsrJTJ/XutCMMT09C8O3OeLNeK9ecgzcyVDLsJq0txN4raX/G6
P+piUNxl1qE41Mx761ZH+2NCD2aHVoT1nGqxs6lEnqzbea8t4hrpW4U7sJir6mBMZ6LW5H2pKVqp
Pw3Jg5woF3Osco+DR88zj34MgirYWpl3lGupxvDfrxS8lEHEo8cI/GsR6K0FdDRMok0nmm4hezxR
/eqW1esYNWu0PTiP/W1yXHKyCNAPWmijwW20BuN21G28zYCxkgtMub/OTf4se66G2hhhy8TldXQW
Aa5VtPgwIZGnutq7pYbAjNvO3/RBMX4YE9pT/zR3FUq7sll1/rP5r9FykXyO6f01WjaHcfzdK9A2
HlRX7Dg5WdsENfpncwy+CbsevyES8qggQPRq6rEFucpSYW7WHH+6aVrIEcgsbnrhweb0wxJAe/fF
iLVhaZCBv2M3ifKqqrTFnax34Mb7WRfK67+xtca2qzB/5kF5xlfGfe/1Grejiqi2Qzx1W6Ozc3Ca
TjkJ4enrqeibZ4TNe3TlmuFbURvzjcf8SWBoi+rwosu96VkAbEGfRAXjNX9qVg3c4z/a8VC7a81S
fQ5ctGB7y/o1PsIo6jb+1j6PF/N432G8XF9+oH+Pv71uwDr/Gi/fz9/j/2N9+f7r+f07Y7EeSKA8
G571IzS6/luHCvSUpPjDuAuYdBGC/1a+I2Sgf8M//fsQm84BkVvBhtOydqgHxRvf9ccP9NqQYquV
L46O5nE1t2NePH6gyLM0f7fnEO2u7fP4yTXFjuhJu8gwXDk2ZlLXizRT7GPVGw4GHkJfyR5ZyI5b
VV7VjcGUf3UXcXfowmHY3dpHrbeIlIXqE7bO6DJlif5eiubFJav6E73dTHHQG+umfjfgUbMckGHZ
pKVXI+1HgZ9WfZJVeSULpSddHphtgxIKjyQFilY5tXeySEqvvYvmQlZ9a7CWSLy0q1tbbXbEsWU9
UKZ4Y5jBtJDz5BTZMZaoysLprJH3d9R3MRlYvdXBS+Fa0Un0jnZtH2MkTobUxk5TxZGEs4F5Fj3y
L0maHSqnw0U9Bc219XKMu9FuV04EeuHNOVCRJ2PWv8unpyHieOMVHLec8Ql3kOnJxbsASqnAfHFu
g3YzYuzKhiOyofnZ+j3ktvGpHTwkcIFloHzs1dUyGFwYBal+lr12NPOsQImtNSOcnjqEuObTMJvJ
dmmohvcWh+MXDV3Cn2ly76BkGCxsG3zENPMEkdVfdyn7Fr0AdiDU7kOH4dZvcZ4Lz0hAzUdMo8fK
FyWuYac6IcgADWE3tSoPsjYQGrnIq+rSiGq4Xis8Y1eWnvKZDQCB4PDDGsoCqOcVzMS7Oi+HYluL
kS0zgnpLkpPDnQVtK0cLCqUfQ3z6TbEcytFE77ZU1oGaRYdE66fHxoqRnEVYbjeolrd227DZuAOO
sZoSDK9tMgs+tnm41+NueB3dWFtwAMzxYaB3qhKeKBjgmVk04FJS8cT4XWAC+avK+Sg+KF6FHj1a
QGdoUOKlcbolexGyJrHGbSMJ8MSZq/DsEb0T+SoeDP5LhjOraxZgiQnBr+2y0d9KZfYQbxLvQsKt
PpqgS/CGUgR8yTDcsHi7qFrYEbnr6g+yYHN/MVQNKcMA7bJrO7IDplLeNyC3H4oUYkqkT8hu/zPF
jKqeuGH4dmuaEOncqQYB7dsy5EkxtuHJeJ3aIEy5TKcuX2k+Rsg1YJy7ZNKNL0jxV4HafiksPTi7
iHkuZLOa6DhomPabhqol+X53gwU7uKmEgOJK0We4sprv66T2lFUX15yRitzcTELLLm4S5Nciw+oE
Y2gksG2gKOcCZOVWNfBhs5puvGSBsGHfaM4HEs2b0gyKH0XfvhW1NryajtqvFT1uTji89aeiLapV
r3fts6gyf0WKPNo1WjS9El8ARhPUkC96bXwN3e5DAWsCTZCaGljsb7L+ycxb81kFO8Wfd3rNcea5
DyfvUQ6q5q8MnAdt4UQoLet5t1XUIdlUJvp9cF+GF0N4J4Xn7lfbRQfTGADnRBGuk1Ay0aUb+vZr
NUKhK5zUfRhQFjv2GjiAEaT214rgm+E55ReU99Nd4ATRtmmt9n1OGckBuPSigTvm4lALXX/So+q1
I+66DYgF7OpZ+LX1NO15RhxtktqJDpj+QoJEzGqJ2Zf+OSg/K10ZvwMo5e4HX/wx9JxoZ5SRsXMb
X31oA7S9ER6bvoMfQkBL+VYHbgruptHvAwfb6kY4WM4CdciLJj56s4K0LPxxUk9gf7LNOEMrbm3X
KxeRabflC3XtseaBocZH7Bgmjc7vdfhsbIxQsVerynw4BJNDaPHfl7IuC900h4MKjeR/D1JbRSXt
HPTDwYorVgHAGIIRQipBBWRmRJo4B3VkPZT1IO5j72tsGtiqp1mYn4LRf5R9jtdaD2Ep1F2dg0nt
oRTEy8QKzbUobI0c1lwPUJldcmsukH1juGei8Vi626xC5W8sdW031aSkIbM77IM1Mj7NBP4bA0vR
3TdNBOxf7c+yhuBtd1/aLhHmPNHXsk0Ws54CXgXaGSMTlpJtra+/ZZrSHq4jrDc9Cw5EKCa0RAXc
rQKsBd4xM/6x0p0HsvfxJVU9TGZC9yEzKuchz6z2gKd2tJDVwBn0C26KhPCEO31ttP4w6CBdFC+Z
dq1imhs2Heo7AETkT5V9MygPRJ7Ew+BUycG1dG8R+MFPs0zmLd/sYW092RV7k5a82WJAQflFT+J0
1fhVw+unGAGAErxzGjYsjgNlXc1q99iFakPGthAXf7YrQCJ2fOo6UIKjqWRvQYBts+MgVGfbqAvA
834o/Sb5xMUvWIjMxNijR1ItcRsdM4gYaIYjsmfkYvHC6mLnoSPwtx4H4IfQxrVNWzWwMQAe7Oxc
N46CTe8+EHyMrjrfI1S73ZlTn9xB/+ZWZA/JBatFHoucAh7G2cykCsrpCXszlfAIhmyD41porwza
G/4JCYxDftQOQrZt6FTfTXXcl/kswu9bMIa7CYuDLBwXttCcl8nGHjfqag7VQQ1DWk9WXhPUbyCQ
cIYwCsSHDad+K9MFZ6HgbVTt4oSUSLqUo1IHzreRutiOzJOQfFm5aY4sqt6Is9X4Nb9pu8YKtVJe
3dCDFOkRnSh08WQFylIdT6F1FmkZ4Vkz5AcdC6VvRpl/t1Qrflc14ItR7OIrq9nkXdN0AihrI3WR
BfVZ2vXoiPY7tluVxkLtG3FxZxqZZNJKxi1YTIEcvnh0ZzqubOqTAHWWVOgHz03Lpwnu4gGTabGo
6kTsBjBxG+yR1EvSRhH6FdpZ1kDKAkyZC5QL222CPjFPyMCM15XR6wulzOxH5Fj0xTjY/ofoqgsu
EG6w4FFrz4K2vOpdlCcwR6o82uRGwZOyNxIFcFSKp6seOxAzWueOMJUxrQIIV+wTu9O1Wglf37QW
gkwuaWn+DHG8cRNNVQ9q0uCzhczoItX96k4W2Zy8qfnkh2tjku9QrzFPslPNTNRHiJGtKwszj9QF
FdKaQXxOjWxjK0jfj+DA+BkX5n0sPOM+LER1hmCIqus/Tc181aIw6Q+jc7y1D4liLu1GlBstSgJ0
ojHs3F2X444Idme0rkvJhbEc7U5N3f/Umglt/SEsfmTnpnfbH0pidQvTrcYnt548/qdmf+Bk6636
tvhkB2DjokEKWah5SCYMip2s3jquVZJXidfkd/9qH8xOXcXoaq/ksFtRFIQwzPxetphuVrqrYdS6
pW56+XrwD6oeiEdZhC4fra8LdS+rKJVrKP6ixDM04lHhW/iIzGW+DVwXd/l5lmxDTRP2uhZ7Bzmu
byG+JJO/uU6YhxV6mG+ayR9XclZfm+KxrtVXLEmLk2waXLxmRROf5SSwewVuI+GuJENx1noCcaOG
c6VR9wRjkeXn7qm/K0EWbEzbCA6ElbVHbULeVY4YnOaT6Jb61Khuva+tpt/4LV7BahHvm6K0DExe
dP9ctfD9O886oUqChCteAivLnEWqsCZcIQNb74lbum82D5eodMzXMNLiUw8GbVn6tvtmhA23QrWO
OWUX1qvlY3+SueGyLUDMa5qb7JvM0E7g06JtHMf9pWjbco3aqPpItN5emk0Tv1ZVpKEvk6FLb48f
CoYQ3xoR78vEMHi2ueM28icfXglFF3Jz9vJR53RDNN72EdZPx3ffSt1lO3nTsUqE8xKl9josJ9rR
X9lqE7qpVm4M77lOVFog6+oTicCF3CAFMk8fC2BhYTmUl66c6gc/7L/K6aWr26vMQpZdJ3udRNkd
wWZj73lAzbtyEGfDcfJ1iNvus1VpFhTWPPra2LhHyyNP3e8j0ds/ETl4seykeI+KolqqjaY/5sMY
bOSKPUeP64oOuq1nJesxnxrs4rkaBgtovxZ9tUJxpyc6hyhWzEFVfNfIeI3fZu8ZQw/ddzsy+Hv0
tnEystB8CntgGH3qvPcGUBYF9YG9iYr0kxqknCIRKJhKNcfQK7+i6ILc7I7cObqlRNGBau2WY/7p
u1WEAZXvLmut1neBR7UXKWJJfY9rMvEaMNStuY0ULMJl75BwQguBZC9lr1FBanegFuLtZx0VT3dX
aBYHn2m45uGvfVad1mLalaknK2rSy6iY+UxVG55nhFlZ6Pu6sccXzvrlIdDjcC2BZX+3R3O7BKL9
3V6yX/ivdjleGcqajGRm7dQ0DjaZp4VY0BvxSygMZdsl6B84fpy89LpSHmwd80vZW2ipwrlj5Ik0
93qejpv6kN5N2pzEaZtPCfcwFZEe+h6Zghv6Q7aR7yQd/xv9oQxmepBtEiAiOxqLvEADONQxEDr2
cGi7cyeDNLIS6++Vy5290W0sT8r3Fsfr13oW0CcIiMLZPDT9YSWbrgDVKCMF5tiZZ3mlz1cI+l8G
ZUoPsunWXuR2u+1/z5IdJMR/TfVb649Zejh9r6fG3OmaFl+6LHFWBXSflVWisi7bZBFAbdjppYer
FSSeS1OLjg0u3D94XuZSTIngf/h7Cu5gW6/q3ON1nFzL9yFNtjNx5Y9GRfXtlTOBd+isJlJWwizq
XY3Q7SL1mhDDzfkVEl5Bri3Xuc6eX8EshbPKfI24k9F5D/akwbTThvq7Z/woi3j4tMrcWPIxZBdS
y9YhxCBso2O3ewm1xMIjrXHWSuZxstRE/mqrAnZOpXe7Ya7mVo30cuLWB9mLmIMAyhT2p1GN8ler
yz68uLfPcLrzVzPmKM+v6tCGfG3UlFdtJrV8B8OHvFFoxudY8bInmEMX2W65RQFCA9LwhKPSu9OX
q9Gz81ds381j2Ue/pvsZEmMRKupnw07/c3oAqOXdnorrdETYzWPgePrSyQzQGEbkLxOPaE9ijJwF
3C7+0nRvHqJGL23dKPdBSiI9c+MvnRG6B0I8LZ42ZfJl4NS6UZ0GtBR/k4Wn2M1WH30c5ow6PA8t
7uwD+tC7ZsQiSQlGsWrD0nqdIvtnmeJOUaUPUJPZYs8kDPgai9guzq5hDifptCv9eOcmvu/YcVj/
WPT+bqorPAv7LPaBsNbdvk6rxxh1anULJ6D9o4p3TLfHKuqx6tTiHCY1DEPfy1aGaaKAOBdZ1n2k
yKXsR1FhHDi2cXbRUBxfxo7TbWRVjlPnjmzUSSLWRn5doB7qlWekoPCEMT4PPlGE2GjecCCsyJCP
1go00hxQQHAbTe70buCh9mq16SKxkvbNNGz14A+uspSzgkDvlpmFTbTsVd9G5P3eCLREpyzFSQ2O
d8vuPc5WY+OXhyZS7RVhzXAjUp7gaAwIGx4jJzDHvF4WCHU3AHJP4IeIkgiy/0nYZHtjlslZsfd2
F21f83xHo2xJ9DF+cdsEZBZeqT+yBqSeb3+PgSEQNnamJyPHhnYYzOBoWvDZkIqI1ooD596qC/yK
JsLNZNPRR7Q+e+7CpAYDpC2xTdgOfuns4W7b5ybyqpU3pvpbrVsX+UJmFO4SuJBYw/EgLdUJqEHh
xxd5ZTfVd0UJHRKBf7VXdethYI+7eEboczcoHDiFaomTsJv+JK+6PP515fSWclQjoOIMuDX/ayju
6P21txOzropdEphMSJslXZjtPKysrmmznj/QXaXHb7KznOEiRbQYUzd9lskvRzG/slXK72QX/gH5
SsffYis72YKk17WqyFMO2UA6OUz04B4TO2uFURPQpgg2u2zz5yvi7mtF1UkX41J4ba98vdkJsrcL
OeI2IY2QlvKcoQKl+c8iUcZbcSNEfuaXke1yViJcc+Ul2JHLjj9W5wXNSxSr5QNHie6lyd27aBQg
Qeaaq2Uvihp5Z1lzmuK7n82aHGMmXhwc3fGaLKeTNVdL8MyLynR7oBPMVBGtWeqBJw5dM4mXRITj
MsMnby/nEvHGWjI2p52cO6jcsMc+NLfX96ChMOILXBPkXJck16Yz1HQje/vEt4A+zv56FRacdWZj
oSj68tW3492k6s6HbSr2KgX8AHkoLJ/hD95f21HlWCWc50/qkLePrql/le1ynWhsUOf02unezuFe
i3ZyP4bO1LjbtvUljBLvbOuWTRhCQ0OwzYZVM2ArWblhfw8Ls79XZnp+zWNyUj0gZ7/bLd0KVyQu
LXZojJAdgaVhVpGjwDI3BaWqeAi7jpccs5KjbMvMJF5wx7RW1b6NAX9r7OLXlaeP+4TE5nNfTA9t
3eMT1BILHJ1GPNsOZEQcAk79XLs2haiZ1GjOyloMXw0v87Q/yurox/k6SMNx4ydgEN2usze5ZO6o
od8tyvkS8/iNWYtw3sLQ1s3sHg1cb7lq4xAQzozD1aZkm3nTIS8d5b3llmpl7Mg5Wu8QGeXbBSLy
vc28HSZqxQsPieaIQuzssEs7GkHfRlxvVO3J6vMiXI33YVVpx4ht9tGAJ+N2RMh1btoLqx/qx1zJ
vV04xsN2iNPxOdOHb4T+7W+xzX0EvYQvRWmmGxfkxYFgenSPBC5yMnZif3PzR1sdus9Wx+LX8e30
7GmAApoG1KviZOYRbYRm4bPv4TZHVRZ+0pvHOTAD3H9u/OPSk61GV2Ub8sNoPs79raUlS28+arK9
X2JI4J+IX5vuqnfUaBUpirPqstY54+DdceaJ+bWEZbUThuGAr6EjsBoAo8IaIClys97JRjJa7rXb
CkPIJp4tFgNKXatOQ+9ENezpEe9cazsbS2HhNbYZd+PhB+YuNTYN8fQYeBw4EVk5y5qcQPZQXQ3z
UVVVyi5jY9st/4ez81qS20jb9K1M6HgRC2/+2NmD8t60b54gSLEF7z2ufh9kcVRka0KKWB2k0gHF
LhSAzO97TRFX5UVMcXmHbcdMMWcaasAPxlR4KuIbXho5W9HUWi8++fIGxvMFyj1h/fLFQH3Bm0Gc
f5D5J7/7XhRhlxRkjzLclaWcYDGQo8qytdzR37Jb8k6xE+CHROzl0fcKacaNX39pi/jHGVVyIP85
Y4Vu1toZU3mJVai60ZUITYuydN8QYv4oTa28+DAJsHt0XkT3oMmEV5LRWdvTrNzS1oYaKE/stkdM
31WDa01/iz7uogfLvcOZqnpLk4X4fxAfut7U2PJCp7OyHC523P/cxN1SmpGEMufJMGK01OnlIZQg
nK6GqdpOVkCiqJTCwjuEOTkCKPVMdN7naCj3ro08kedBSthROAMr6rBJaxJVIffkzACj+TxYsUoe
aIQH7GXesitr+6U2p19Q9oqxmHPyuuCPWwvQ5qZitbfw9SZ7HYqk5tHqplvPlYKF7brtSirAXasO
Tl1Jy5vK7do1P9nsLUX0pJkCtzoUmEWUR9h/IkR7NTwrmmFtNn5tQJLyBkviqxpFMelTD7bin1KN
oiYEF2+qjLcRNtqsct3VfV4bdsk8MBNtnuLN1zVpdxmmIi5s4uhe/tEkaICIlujXvAAWaTGwFkV/
+TbNicvinBtvYta9ux5Y4BhqlmzuA0VOACu0ADCKs4nPq+RWAe+qpdHXvPOWOo+GU1z1+Fw1Q/CQ
guWZqyYo1KEEwND5WfFFUeoXTC+Dj1QjG6o2PHUdZZ02Ss4WUPd2ql1hKiUZH9rga29OMfhEcJL+
Se2ifpHmhX5pkYBZqVVYHRsVRona6ROhs2sXd7x86/fN3M4dKHokzMiwdH51FMMVfFCcYbqPig3i
uiAcjBRPFmETl13HxsRHRwHGlUo5sfdIxfwNo0mudlDvGvB4bzDzxPSQOMs2ait/XlZdtuEphexi
FeoLf3rgiqKuw9y/tSOjTMuZVsEk/+1f//v//p/f+//xPrILoRQvS/+VNsklC9K6+vdvpv3bv/Jb
9/b7v3/TLYXVJvlhR5Md1TIUXWb8968PAaDDf/+m/C+blXHn4mj7LVZY3fQpzydRGDbSiqpUbb2s
7I+SoendQsmU/qhk4aly0np7nyv65Vx95odK7N52uS5GIUM8660nPFHiDQnkeCGajWKo+xLzHb5y
RkEmuGfNDQ+i1VWu9QTtHbzRbVRjZYnk5VkMZGoPtarI0DWzEerS23jZ1Fr+5tmBvbXHuF6IJlqD
6by0k/DQ63n+1ixAVCdvkUYyKB6VeC4myVHbLhxCoVs9DZ5TOz2NdV9eFN3NN46XtTNFy6CPi860
sKGr+e5BtAiplpdSkYZlWjnRwi6S8pJZ7de/vy7ie/98XWxkPm1bV1TbstRfr8uQo4ZCaLb+VqOc
A6Yuu+ZD2V47KXsWpvBaCqYoHQ1zJSzmw1Z+EbPYTcRsptkReEr6kU+cGVEYrdLg6RN9AM0rr1xy
+sOo2f05y5giJX92yZ6po8orN/PcC/uXGN2K0SVdIFpggyGjBC9+HTcP6WhD5mWOJ7nVKTR0oiKX
f/gytM8/Uk1TZUV3FFnTFXh4+q9fRl+6Se11lvG1d92lNqlhK1PB/qlh8UbNQKLIBWHwn87C7v1F
SZLjpz4xuyHHv48ySYczPh0t2qLm94gDy2NCCHHUEIiqmxUxjJiFgBmdSj+Ob0XbpyGq56IDcqws
I6fALNH2SgdsuNfuxTGi/zaFRPAzqiQeugiVIs8yI4WVoGFX+vffk2l9/p7Yq9mq6mi2oiq2Jk83
+083swo4dGzZUn8by6peKXqTrHTW0FvCvfFz2GVnWw/lr6mdkIhqjIC4vx+efSeWZmIgt/VnNIjd
R2jZ4a5NnGEZ9QV2hGX9iEkr1p5j7D+0dRhvb01/SrGIPItM4HrdSCEGPX7cwFX9c0TkYgZ076MO
S7d7ZkbUVEmzjvdjxVH3k/40mePF54oZ9363B/aLxCLPBSAv+zwdvL0FIz+7tX0Nu0++rbUYNacp
93kICfq3IxxxxH04DpPUnHea6v3D01ZVp8fpr7e1o1mKZqjWFGSwNfPXK1TJSoXuOyT4VgqKVZfI
Di5L6CTZDsRTwjHs37GQO4Vu2R7y2kHMoM3qN6tSg70Wt+k1MML0qsS4pMado29F361oYch4fo5x
6zRP9CECnBDjaZu1aDaDmV67XLUJNsf1ahAf7ro5ye+saJdQZ1zkQqBzR7qW1rO+lNCv1iKqBcwD
Qsl2NY8sJT84cQ5f6KdqjTDzJhzdiytXsALClG+8i40NzzDzMPZFtO47LThnYawugdd215AnxwLD
yujJawnlEc1wX6S8g4rXj9J77PvfJBmQvqTaB3S5xyc4aw+lrtSbEQAZ4eAmuqjEhC+iBqfoOydA
wfLPrqxGDDKskxfdGXv7dkBeeDBYE/Cz9+PrFvqlS7gykHhqZZMw3mhmRfSV8BMEbgsxKk8urLlu
dPghqwb06KkWWSOS9qJajYFz6xRNAPn6rv7DiMiRe3Mw7dEUNo2XTu0D9RaFF210e5C2JIEjlL6l
Spsrto9VAmIDB6wC3EMs1e2euDxCAbREv+mV7DV+qgL+XqJaP+7uczKHxe1CtE3V/BbqXrV2s3ob
yLn/7MtNvjDIURyyUbdPDnn0uTYlBZpkMt6MjTdexdmKLKu+xbicPLLbkNctzeFGZxAMht71sDK0
obxOhIehdYhHV8CyxCAg5fDclegiGO6Yz/UyGWaDHGITNk3Waod0dBp8sTSrPoxOJ59Alf4o0hSj
HmIC1pr9/KjOqjaRT6ECfBF5+5WYZyof8lD7Z6uO7OOQYmHfu6b/xelgx0SDwbasrYyL1aN352Ra
8KVsMwharh2DI9KlR9JxJ7113WdiV+3MCXfk0oaT5Jayt2zx2CT9C9zOKfKzJsGvQLoXi/FkLPai
LwXziiaokp+J6Dx3ORobJTt1b8lWmAAYGNjNgJizt8wNFrdSCn5EHCcOETXHDyEcxfw193ONNsL5
MTfLMvZjvtgQDN5SH11/YbGtWCq1ygoHdf0TbJBsb7ilea4s1TwPIajDv39ziOXEL88lzbQ0xzZM
21FU3RbLxJ/eHEYR4m4smflXSQ/TuUVUaJ0VOd6iAJneWwMFO3TtXjLbbvbEk9EvmPrtEKVEOTfG
czxK7sUz9O9dbg741LJ/YTlR7Qy1l1/DIp+Jft/Vgg3R0HwlmkqKRSgIjieidtpB9/vydtpCyVmQ
13JyGg0/WcWq0mG8EAcr1fZsnimR9dohbxRNoNhP/Yk31/Mm++INkb3sMAbaxuguvgZydgMYh2iV
3vpxM29eY+LJAuj7aX5KvwAMO4EUouOwD0o7e5zykos8DfSVaEpDnZ1hpW4i4l05wssqDG+/zbZh
k+WPGGSTYamrj2GQlOXfXy37L+953iEWiTCD62WopDF+fYuURaXZZDH9r63f4AStZK+jWbnXMCms
U5eV3aw2mu69b3zwA55jwla2lWc0clZYYnfvRtvHa7tRg7WhJ/Wy8kG6aOBL9spU2GTW9qIpaqLP
N1RyNZa1C9UovfAeR9JFZsFV4IV8QSwQu9iem6Yr5PzgKkN3yDHLeK4H4+yX4XhGlCh7dlTjg3xH
fRQtfwpS1rlf7UUzaYJuXjpWty2nIwuPrZo3atZajAbgxpdaUlYrz1GTnT9BzsBANod24hOZk3Z8
M6+rrjqA2gNqKXrE2H1W0anIiNvsFtIKpakm7L7zMDOn/F6imuTHiG0+8HzON1FYEUyJZUIYkcxU
LWqnqVXtbSwXcmblDNbRQsptnBl6Zh2zUj+VmTFsi2lAjIp+pTatf7jw4sL+fJuqxCgNRbY0WWez
pnxe4HVIUbed42lfBtUrF5mZg6g1pO5WRPzgUSNxXrIyNFdsKcKjWdjmNRkR3rUQWBQt8uDx2Wh1
4KBsgSdTqXaZuXowSytwNUOHlJko0IpKT7bFM82rdYlFFp7jNqpThFr6U8tSb/v3P2r98yJfNTSZ
n7Mmw4TVNE35tDSKdKOwNSVUvliK+1pBaj7WPGV+KvoOdT74jgoLlNGaJYhLH0GNdAs9dZ1LkajZ
KmJ7j5ESGqRGmrm7wg7MnQyEZtPG43h0275c5VgzX6CfdbNOG+p9HijE4vW82gC6BiUUj0vbTdyt
Dn5vJ2q5HLa3Wvpn7b+N3vvu80isRf/wqP7Lza8ajqnaim5rhjNt3j9thliYjOzZh/JLmCQfaXom
PO8e+zA0T8GE5RH4HENNogWKR8bi3idqUWOrBwWDrdsBBRo1M1ENxwlErBXDSpxATBYDKNlM0Q93
P5C0Hn5AvVsUBgp/8NFasbvjDf4tqnJfTVJNQ7zsiIGCO4AwqgLogRumVmdL6JhMfVbQKMfbFFBf
t6Y2TfHQXJmhNTsgA1ull7JKnlTb0HfCbAgn4vTiyUa9MRDRhYBFUxRibpZEt7kJeH97ZhR+s/Gk
ftWFagXd126UWdMXR5Dy9hdfjrGntwHjESGx2MQab3rtOV/MzqrnMBdQF1E6+1LGiLGq0wBiQ4SD
Mz89g6zxzvnoIro5DaQDa5faHTADN/zs2PTyFB5iIBzzVx1A5N/fJpa4D355Bpjshh2ArZZlA0LU
PkcGkKyMFbRsv5g9yPGiCgh+4S6wDKXOeil0t1sYVWVu/KkpdWC4Za1Oj2KUVzfuvUSFh9wwnlKW
TqJ7MMFO8XL7hhqo9dIo4D/sTJfnYtBRsWFxuVUoplE7u/pd94Q7UXEyCsM6Gl6gzhuUlb8Bc4dR
pQ1vY5WD+sM1ZZsGXv5USuWrmNBKaTUzm6G+IvcY7X1vjJex20tf62AmJmRq6ixyxx/2bp46+MS7
vPqnU+On98T61nxiFaNtek3CjUwQL+3EJOzndVxfZI7WshJW12EqoP/86CtTvbyKAqmUn/vE5Pux
UthWt3n3PjVEKYk1xS/n+nz+wgIVxDZJJXv+aFnyyYcT8h5r2AtFRZ9us0qy3roQ3fjKem9rOHRx
K5eoNbnmu1VgBw5lkYVpC64EgxFEzuiHXgk1oUrNS5v2aF7HUEMdp9i2OYk/hEJibhPNwy4aun8I
fa4csDBpss5/cbL60VbBvqhZ9eJAEDiOem0/AmfTlp2DuFuAG/Hj4JUtNnf4HoVIV8xZuIAw75uz
mNuPOHjFpeTCWmWup5AMK7MxnonRW5HVc90Jx2vMhuhg9Iq2Vv8UShF6J5/kT+4iKxhpj2usmC/3
LnHAp+M/NT+droHRtygM1ZyJY4XMyv18CZZjOznH0iiz6mXbZdrFyJWaBAcfq021fuoTo3LuqLfa
38/L0AxfOTI5NnfCuJsC7i6qXuY+a42p3waITSsHRyDkxag9zRa1vPcApzAvIkc0apAgRtZioKjl
8CqKzK0RM3CDZD6haW59taGPWyud4MLTvGYq5LqB3xKp5/uhodVIJ3Vs5l04qEvUjZ512xmuljxW
c6Vrq7VoiqJPlWbWtXaybet8vIo+JQEeLEF6Ei3Rnw/ONrPz4XjvaowQ/fwmvKSaUV+M9MNVSBVX
MY5GhFqHN2y9Psg3ehdHUvSHXvFP9WD1b0ZhaqBpUG/CIeXnWV3EkwZq5WlIcnD5MAbn4aAlxTz2
Ti7SZg+OLPWPlReyiyZluPbasX9Ui0E7TPxD22nTgvgkHlDgXEAKMrfNJBsyCi8nJXpUeUegyz9c
2Qbmj3KfNEtT6dSlaA5OFFzToZiL1m3GUChz3VOlNYxlQmcee2SEvaxypbm6tg/UltVfl26wibQ2
hm521VYMiCLugH2uHEObtKy6ciZmi5Hako9+nBcPioN4dlEb3TGybOXkNgCSAJEW32IEyBJkHV+z
JEnXKXqKG0PO8mesv65iwpdA9aydb1VSgBodvA6n1o+9bffEVIb+DAU2OUEGmN1mKKxk9lKkH+4z
xDQvT3FRM2uQybpss1gubXbHPtbkvdFP31lc7hUPEXk/oRmbtbtN005botZQoKxJoMLq3eSbhoBO
EZn9d4yKABZjqfnQjh7yOEltbtxQHnj22tZtSsw955jW7yZJZcGuuKRpMmx5HycoVrw2ML0w6esR
AKyyH4UzNe99eaJzGSei5QqEmzPzyeW+YdU3F8oBSWmhuycDxAyLzDr7Mq9loRgwDvGDlRTqIe/4
lse8Q/EZ1cYvoz1RlhSpPyUyoSodMxFVZ5MK8nue10rxBd4Q6CPfyeDSNM071FwzTosvIyD/tVuN
+Vo0Y3WX9y7wsH4oNuOgVytxMJKQ8wye22snScg7udGwFP1+FWzqUDGe81Fud3GnGwtxGqW0TnJM
GMxNO6QDGnQnY8PUYQu6/buOjfGssIRB0ThcMXL/IvoVD+w2+G5hbNC/Rf3en6artSRvHAz7lmJW
LhtnvTJJ+YKAPmpmLqHY2fXvg1EjAVDMIvzW5l1kG8+m3Fizvq7Gt9qrItyeguGrEXrw1kv1uxam
G9IkHiBM6Y8MbmRIoOJcsGP3Z6S5V12WlB+Rl1ylvtWuoxekMKaN/pICm59DmHBXUaRO2r5S424G
tc5Y6/V+tXTDeFain3h2DCl1Z5oCQ7DkK11FqYdKfviu+rLDDqsopaPbKdKxt9ABi9RiL7ru/aIm
d27HH8WC89OA7mvScuTD1mVv4tA1Rmc7DpDt0SX3eUi1GESzI12cLPeu7HDsmQaFg0wsfabXpSdD
9a+kKA+hrHV7rVf0s1x7xhm/kGiSZVuKLlEkAG2waembHalIIrMNSwZHVvznLgJwC/QlAkXSBM8o
dVjnqC14XjFoulH/6GkfWREEz7mslgt7SPA8cvr62E9FrobIO6TlRnbT+ijbFsVUE4NiWqFr+dyA
xLcUfZ/mFXGP7aX5BGlHOZSqPO47Jykw0KnCp7EnDe4BvvgI8M2odfejNfxg5iI9Rb7VG5ceiLHb
QRD4ilUYKzMDqPTeUhGOVWCktQhWau1G0uvLrYmqvH4YKtRhZtZSh2/3XKcYGJQ5t0loJOVzAVFw
iTGYv7Y9s3hONeQseapbuMXQVAsdI1E7Q/RyagaWZW18tKTnomk3bbFjgRnemigqOnt4ieCPpsnJ
aMpHNfe+x+qTG43yV6Dgv4dANN/7qnBnXmlYT3GpVovMNv0r7L9sFXa9fOyloid4Pci7eOAixWaO
xAp+PnNTVpsLDNtoI/Pf1lSG+gQpz1h45aCwyW6/K4rf/cGtIZVx/EfIym4WYY3wUgSDvyxzIMJ/
2KmaLCIz5g6QQ9M5dIW6wWaRGyDXzZe0SLVd7g7DZWoVdc435fnpMyjgeCYp2oiIqZw8W54OJNqT
yp0YdZQUzUV07YHEM6q2fYfKnTOuRJOscbjuCOgtxyFNntGj0mdJI0UHJ6v8s6oqf/AwbF8DP8k2
OTybpYkw5auXOQphv1xGlYVRp/UPql9nD3XKE8TwELaZuq1CL/ewmcUDtX2t0btd5n0lr8UoPxZU
7uMyBp/FKbtuUQJTetGR0Ttbnf7T50IKTJbiGK3pVyr2jKbcVg84jmVAkwssuyIzOHlILS7sMqle
kUt/hZnE7zPs5mS8nW/26ALUmg4y4J6se9/AKnw6yLdBamnYGr+Ofnw7yLS7uV3m9jevSxCosMLq
wZs+KVH9nz8JEFz1mpbeqyl50kdStD99EqzezSiZM56lBijRKRkvUvSiKJN69Q+bvCnWkYlk/S0r
T3pI1WWTwBkApL/GeZrUzX1Jhk9hhb6G8GcT7dUyVV8SNXwfvbA6I/ynvvhaBIK1Kp/6gqVPN7gL
MQkuNrbGQK1vh/j1sAt1UEWiOQEm16jQaVw4TmH3UrdAm0TbiDMiEQnKIo9IPk2jQxCeIyxoLgq7
8h3Rn+CUZW668WN8FlitIfxhjMHBc+Js5odsKbOgh12a9DhjxeaTmOH1r2i+tY9i3Md2hM+uT6IV
KLyKkkGOd4Pjv9iVYyKYorEbl821W2rSBCS0D3BLoQdNzUpKw00UhSF4I5pOXPTIazrWRjT12oQZ
mtfq3reHRx7EL6ptpg9W1KYPEVsOkJhE6Nuce2Huhdy8QZrsxSiIkeb491dQ0f4SziLD5ziyQazG
hCVkfApnhRZPk6KyO3Z4/bAmQDhqZCVHHoxugjhWjZl2eGwMWd+bZcqPir8Vop1LAtUcjIubflNl
O3zIyyx6KDCx3tqRUZMeCyGWO2iJyggTrys5kJZDlrdvcsuLuUm0+uxVNmor+biNJbV9G9tu3IwG
ME4fcbi3QkN5YyQEdjJ1HHLAh98Ohx5Sb+2KW6ebzpY3MGQd2yyOHfYkLwPwbHF4lY/ZLic7jAEX
04oJTpHqSXlIQJ++2j8+03GqaG87qT4XszwDQT+Fp+NenANNJJJ1w0Kyw37eEwm8qCjMXXLMFzwe
b6d7l2OAidF6RNtEnyhcrHhWOuq6t0ORc1YOemG+ypjoHjz8FTeZlqD3NtXuff+t9vfzrND5cT7n
z9qns0SBY6yBTpNDlK9VK7nr0A+CORu0cdqljVcl8eOV0bTZ4t7nKc24aBtFW4rDxECrq8VcT6x2
fe+zDBvBtEEtVkY3fgcHjjxmpRjceZ68NTTCWKPRoVRdBfYD+u/Z3Ez95l1tjSfwYz4gHGlJBwQm
2S5OWtFWX/7+9/2XRLamsUcAkGHCQidsK8Z/ShilJpucQK39d4RqgmhnWptKS58geNUfpt2sjaFS
vsiebcx91dLOBZr629IfzTVk/+yQoX4/ywAOzkBY8SOfCglZ/4UZgQQVTbWqT3//T9Y+Z000yzEs
jeCmqdm6rRufAmemInuBT1bqyzj0i9AZK6APFHqc4/lsWfWGbXI062T3R5/cW1h842c3UxO9fbfS
ag+1D7i5AsWKNALkqSTp3j3w+rPESORjh2bYozQkZzORu/e85AKpWMpsEn8BbTr3UvU41CWhzV7H
XzuLecmbjq1gm8iIqIlCTCQD3+FbFWT/AEHQ7E8PJv5w2zIRUTYtHTwNCJVfk0ew6EEYpJP9gMkD
04iL7EB+xpuMvKlaU5GoXnZwczjnBLC3n/pFU8y4zxV9sZGh1RrreP1NJ/k07968H5s5EHdgNYVo
wurdg4a4+d43nHeIA8RAKn3AoMHyjJWtV4xOU2CCznuY8xfRBVqr3/IkHdGmZVCcpJOxcarsQN8g
R9c/yHnRIaZxMcKMU0otv02vbFBtmQ4QJ5Hcwp8BC/D24iQwzIZThHWcGDSqJlq6eaeLRMk+JkbI
kpP0fDQVolZXejZDZrlZfhpIE7TaZ2Kiya0yVxWEZMsmt5DTi8a5rwXtkxWbw4kv5KFJWtS9pqLo
32FMRY+3cZPQKIvk6iDGAGeoaVofshjPG7Oo0XL1fAXPBk0+xErxoyb6RBFNo58miz4xWtW6tTU8
1Gm60cv3stMQfBjiq6HkOXHx/xRicLQRvF9l+pDvRfs+LIdIGpM06EnSOvjtSqO00qY3rzIVMriM
UGmSkz29h4GHRMexTs/d7TUMSH6FWWtD/n0andx8kOBMySSCFhAnaYtEvhrNSoyJWUEylltUVwcW
KtO7/L99qtIO28DVf3xqmPTy3O4NoAjJOKKgi0FjjOTeewWSBVZa7pwhbtpn0ezUQXpXO6L4GgIM
h7ZX03OS1l/xF9ZOqMrrJ1EzXZ0dIC4ZZpHrbBNHwCViIGSfj41EVSxF816II0p0Xe9dMsmHWaNE
yKTUnXQE4IIYm5raK182paPouxe+6flzLw/iHdHjaI+GFw6AU00UleQO2UxUyVrFK7RRz2Hjx4fQ
S1HAsvN0aXMZFmWYl8sEmQ1UJdCDJsjVQ3xr/vCKDP2Mrk0fq5q4dTeo8vLWrJrm6mAbpGq6m82N
tCT0UuQtfnRM9p2uOaXheCD4Ex89cnjInhr2zK117bXvVXPZGNW4Fs0Mc8CZPg7RufAr76VkxaI4
sf4aj0MLYfmXo8z2kkCSYblZh8QF1Oobd/NuALT26ppZuc46tj9Z5ucoWgYPYgJKb8PM8l3z0gdO
uzfyDAnh3sm/gQadTmDnkr1IAQTtERZSL82gjzMxAATqSqSkfm5dL0ddBkHZKAW9HtjqTkwwCjSp
JYIurY2faj6PEldvnzqHTauLRhs753I1kXC+9guEEwEPRRDYWDJrGzdQ9Re9AnI0DYd2BJrbZL+S
dKW5tH2j303gYnhfSM9JvrQvhOJcLy9SC/EsQczw8mjrV3kCL9ep933m/SBsqH37nXxCfsUDbTiV
RUF6Cgjme6WPSyWopTN6C8PD4BBXysGQbqJU7R9UVBavjX4QY6KnVKwc1I1vzkWT2MVV13Vzh6ei
v60CTVtFspK9DWm1Et+F2Tft3K/H6pTEBSm8wTBuXy9CzIs0zdJ3ReOmxpVH3vZ+XzwaGD6JI1Ml
QgItN+AkVABwJN1zlk4/+F/gatwuhOoistfZaHRqeHWc5bhI52aJMILUInmZ6mibVgU8OcithXOr
DKKCk9Ct8ufQIP//zPnrR3CetGrKaVlw/wjJU41/eC2rf30r40ylyYA3dUsznc9vZcPwaicxm/5Z
10f7HMXNGfuO4l1p8Mds0WhZi2aKbIdZqgTMSjKD864hBDl0CzfzpDbi67HyeYogHiRBKQQS/5+a
pFsOq4whXIvabbQw/yE1iUzJr9vWaWVFWtK0MMgFQqR93vOwd6iKHAz1k152CG+iuiuXmrKxdMQ4
Re3e5/yXPjHPyc64hs4GKSErhWZMvA0ITu/asSDyGDvurlXz7ZCOobZWetdaDQ1vnlsbd5oVesZo
ovTxe9vU8UKrSmtXOAiKGtVjaEkxqzIz3QZ+kPB4phkO7XfcF5ULVCYN0l/wXcwiApAsNRsnM9Es
3ScLSMtrDlxw1VZ2aZ7iPi3QmgvyV7Vh/VH5Nf6PUzPIs4WnueWTl4z6lfuPNd8E0BksnJcyB8dN
n52eHbnx2kfJ6dyR5T1Ybr8SrSFqnLOolY0tozKGn15kIT89E52SmbyjoOVu75PF8USpVvJ06G2u
ODZueBuLzrbHdTzwNFiymuKuvUAuWKt0+SshYAskQB7vxF8SOs4DmUud4G3QPrd1SoSXv8jEr2AO
p7xHcSu1jPc8Cb764Zj8Hozhu15mOsv+3uUHaoNsxBzyaZoQ8J54DoyCR13nALaelku3qlhDqUPE
lVWGpprrGv+I+8KqVJrcnd+XUiiU4rkAO249NnqysoOx2LIet59IE181LdC+5oYboZjoaSdN8/OT
V1S8hKaBxh9POTfWsyOn3tYKynZVdDxwqvB3MU7q2V+OMZb0ei1P3gxut9RY/p/imHVFpzj5V9UJ
X2F5tcj6qcaORK60EP186/MQe+C3SUt13TVWtbZyR3rzEa8RE2L8o5Zqp5U79NXDpzQgQDOdUPb0
cm4Po32EPaydq7wlJTMNNC4JX5SspKvqVu5+TJJiYSaGcwk7GC7okr5UZVYhX5Z7zwZ7g9xThtfW
svLDUOroJw3p8ArNI1jVgZaCyGc0yBFWlbB+OonREs6TpaevqCz1pxLbBLYkzIqCcVwPnoQYUhOM
r3XYRHMZ+5u9OMhyvGWDdNuTVHXSxUpxkhUfDO9lazl+uxAHYboYL2rXNrdImlXHMkSbZRxGgB3V
tGsKQu353sQn6kezyN1yT2jp56YYDUpCDuLYenJXCgqPkG5C7tHRSfwbvrsLvNb4UeXV107+1IW7
U6BxS8u/jIkjJNdYapEpgwnZRqnrGm9FX5VIdiA4BwCTkH1EgqZVzW2cTdJ0bi7jK2WF+3xwjcdo
tB9u/bFjEnUDIWvXvXtlNf0h+iuWJPOkQhAA0lJ8Seq8nvkT1EQasGtJfFs/m2PRncB/4gcRIqvb
NgBrEOddWmlt7W5V/GqsnWi7JGPW2G6ikcNLFjEc/ZgOyFhWBVY9t76iMI+BPEq7n8A1U5+nXAeg
2i4PC5avoNzaMPhWdt6DFbrBR9sVa5yKM3+WJ98SDMLDWd6c2Rkb/iyLQhQtvPGjGtyzWdrdN9x3
vo9lpryro96jCobAXU/Ye4ZKPDK7rmUhKRizg4DA5vAekl30NFubINdUFZNErdJqvKJsO5mLPqmE
MjOTfM6RiHOQQQjW6Hf+IYbvx9kd1mO+P2bL1k36mYPMOVzTyFtKZqGf2OPKsFkVZZs6YXMEt4VM
nOFXj5LPWtkey/YLSnFn1wOtOJMWXtq2N3ZTMJGaBLNJsJg8L1H2/gjyZ+I/1QPWFKaWZLO27C0A
aBQE+6A/5HjWOV7IQgQyq8rpLyiotTvPr96UyZ9NFM7EJG685IhBvLQXXWKq6SMK6aJzurjPtXyc
BxXD38RhaSxUdfDOalKPuFf9P8rOazluLNu2v3Ki3tEXG8CGibh9HgCkZ9I76QUhUSS89/j6O5BV
bcTqozo3QsFgiiaTiY1t1ppzTHMmmS4zzl2iDhvNKYtHcrE0vLd6+F2fkMC07KHdIa38FKzPWzml
K4FPGE9ODPzw8puaUPzxm8o1oFU3FW1nKo08U9oqZRyd7fVBxjb0nI9LBthtrONtaylrLgJfsTIj
wYdIPqeHEpKqSdLt+SS/mtbPElHnV2HVdPuSBMLfP4v++X+fvlqG7bhRsfKjDlCPDrVRXCXrp5Gp
qkdF8uHy8PJB6nZhbn7/JsiGUiNog2+1U1N4paji2wH0Zmbr2QuSH+1oG33rayZWZ3gZkMEiqgPY
1fJbO9PJYV2/AA+t8kent491GDnPTdZ7mWlMZKQg/S/GYd5eHqL7OpAkJx/J9kloF2MAy6Bv9+S5
8laz+y7jNvhKaHvs5eUKKFP0ZltkcXEFlhctM9jdXb2Ew51wltmLItzrakbzQV8rTOFaa+rG2DjY
RfPyr/+6fGbXo+HHa5qhSuCPSHP7ikRym0M/vjlIc9LT1oeX/7t8WCp2Li6eQyIibeB8EIPuGgpg
nqAfBki3AqVwebysj6c2RMV0ecwq/o/HYd68GGoB86tQX1X0w3mjFh8cEIF2FpLzEkKDKDXMe7TC
5jayq/hkWnl47u214aR0zVNfFtAvIPu+99+zLC0/Cg0NadNo9pPCtIdwIOvO4dhox9LK011W9/U9
p04QH3mdfR8I3Lz8lBiqm3BmtkK4F3hMrbtfV/40+bPthi6h4ViaSlnYkVJXGU4/17yoUUaDrVbB
myxX/MGih6ecWh/ejg+tDdvvebpsXmUP5johYN1L4/OsEY0nWmzFihTxTa9NB5KQiPyrA50dWXkd
J0176B1ft6p4l1dldB8V91na3ZR6aBxVRepHqgUEupRV5sVDjwLGwGzAqcnwS3WG+jVlKlMHvw4H
LYzPbf8iDMXwuxl+G3W7boetgnKy3mAV6SJiLcTRXMU3loorCKD0qyaAaxX6a/KOcla/Xconwugc
lD4QjDX6myRH2cWVKgKxy5v+SXEWgopCGph47eWebmruYaxUTlbyQNEDqrc2tjdyJokrGLDZxFCk
T4pq0XKHkOoW5LRuc5Sp/hiQT2VHmRdIUW6xcKnbMcj07SLfekMrDgOllo1FfdyTgEy3VMAnz2oq
9t6yPwRLnO3x4qKVWdANpbJ0QfRi6CRDTYl5yW1JjyeVMJzz2p3UeHkYgUYnCumNc8Saj70XpoiW
Wht0TMoG4V21nXVbc9NopHWfdrWvAmQj+QGWjDJq39ISZN9gFvWmCIPCVZQ69/NQq+4T1IBICrQz
EGvt3OFxSkXck8gQeRBupiOCY+dEgiHg8xaDFD3D6CHFNOllk0bJkVw3RIh1c4DD58PDpJmfdIcF
jj2whso1JyoGydK/5WqtXyGf+R5G+s6K2DOZdZkUbjDM9ZFqeNiF+VWuG89TYurHsFMtP5Xge9m1
hF4inI7sSLOlx/LIqS6/wsyfX9VM0nME9LXHkdEkQfUQGdWjlF1+lDGt6sA4Ub6+AYtlvjL3HiKb
cHdyx+2oOJe6mbw0SrYT1jgSahW3Xkk78s5ATDc0hptFFuqHKiIAjgQ9nLKJOwxDd+7N44IMYrPS
PLeE+p77zF7OUYlARbHoimPNuqoCUmZVHFlbazLksaqT5zIPxnMwU5RNYWbYogn2/azd2ZxHXaZk
+wC2FCi0Nj2IpOmvLx80C3LiVBdE8EUNoqta1U/63CKV062rim7szYgSxZ/NCHy/RQwtYltvDBa3
U89hbctn7IeuHUWnmir2UcmV6TA7w5cc//jZ0Ca00TqXUUfg6mk6wcKc6BE3op/0hwZAQrDY2m5i
J+vnmuXFiv6mjvVGizWWl3mazmqR33Z48kinR1+LSR48xqx3flr0BKHn0YaChbPLQqv0gSj75hR+
MzV9+ItpTfx83GZWk0JaErsnVQMiYD4rgSGRFZbTOMUPZEfaSzmjpyI7xhoUDDmdpXDowrQMQ2pT
BQnW+kFWH+RmWLuIFY2clJT49DQ9pnTZ+3iYcQ1zb//FzPtzI5uXaBlUA5ArC41OhGV8cqoIVcua
vK6S94lkKJDeZA6OanlXZ6Iks3Ye95pFikpFHcirODtuM9G6+ojS6oIRrhaoHMkMVFzPtrow2y0N
F44tcZfflWrhbNQl0rbLOtcW6Rh7jpnpGyOXZACV0Us3q3/1jv9cpbm84wivhUR+jynkT/ZNaplO
meJs+5EDNDvCXDRPKHZ8cuQTQpkyeFiEtQRugd/VpVwbkHyeEWmu2TgPpe39+s11xE/llsurIZcd
RK7jCJrNn737EyJ/bWBC+eFwCoF70jcEeJfvgx2tpqW58xfDSV0zgdRiT/aHrqRvfddNV/3oLIfS
sHe1anFmoWy4Z284HQMlQnDWxdZWRDVc+QWaZD9Er2jA1Ot2ia7T1hKIO4b4nPdatutJ4pCbS/mD
qMoXpYwDV6uSx7ivH1jFnE1YjTmJZpncNar+EmcEPSYG1DbDTKHGrQ2GpHd63i4gRH1tqhsRDoc8
bzUvkurgzaFoyOqysBGtDxvTzDbtaJ1CrF/kPuRuPpEGCajzw+niaCfj7otWLKAVq/K+tA3nqIXi
OMbKA2yw5DnlrnWF7XzPS2CB+tyrJ3Q5xr4IWUBKJUt2MtCaE3dKs+qa+/5DzsYN8wEuuCbbzCP8
2CZI+ytN7To0tQ6hDWp16uq+O2c5ccxmWPYevOLUTVU7pk4kbglPUOjfxCSVtvPy8evrL/60q2Ek
0sKT3PmGZln2p11NCSnVqmVY/CgsdbodGqciXiswRo++zkMbaRyLKqrq2jo6q7qM7iRzwa9fg/an
Mbj2ftGoMBB1Wqqf+8BCsdoJO+vyQ5TZG6lu3RXqjQy6XB6iUoUUc2lOa2lzRuix4wQWHqJZTBtK
2sifx9LexlL7TjBBf54IywUNMyunDKZAMheqP46DdrWMxIL++mWLT6XKy8REzIDh2Jpw1l7oJ3mG
SDlOomuyfsQNg09N5TenHzWf4EEgIUFYHwrLRCKzdM8y2lC8PwBP17+W9nRg6casSg4hm5BqvFaG
yqX66hxba87cxCabgDADT3DN2Arb4jGuhbqZo3IPH0r1uzY8CRv2RECEodnmPvkp5mEKl9ancmrv
Rpta39hlcFZy8kIJZ1ox39lLoEzF1hqhMUf0qk818tFNHQSQWMJ4uLLMmX4ObWSsuESS9mXSunUy
fy8MepsRjkgvVeZ+M4eTtS2lHXEOLQe/TYYaN+TsbMNe30albO70scvxzmfWZiK3axsYRsKOxGG3
KsOR6t7S4XfTa78xws4LKjauTvINY2DU1t8Vw5BnZnbpKwrxvcImOLTGpu5aSTxTCwsesco5h9GI
P3r2fbiWLnvnaT6A4K32VduhJqbqsmPHII4wdGOgwW+qTqwvgBC9GcjVKrvoYK69NoPjNumXMQmT
kXFox3DajCDMWAJk8eBAZd87Q/8uQSnmbGo0sRcY4m6rlp3qDQIkzncqutljMF85WpXuo3oU7jwY
8UK1pPBknXkz0ee3uqUQK1vDshxVJypcOhfKXVy8FgYCBpIoRH4ib5O9YSH8cPwANp4/tKVh7o2h
XbyOErQqxS2A+zXmCDdhuXTtXywDnwxBvw9lA+yDRfndAbv3yRDWq4HDfWkFP8wmjthNDYWbWoqz
TVEgbYUa9zSdh+HaNOVwbYSCfM8kPJUZ1nY2D9vJGB6GNXAQ5+JjzkX59Z325wmCHYAjHQQHwtSs
PwFmdG1clnQa0/cx7m+QDYsH4SB3b1AYewHztj/3TXbbQUNDJzF4QptxpAlbeJ1kC6PopHq3rSi/
TnaPgja1dESQyfBgjY9OaX+fw7l6DOn5/5VYxPm8trJX0TU6MbpuOwZ33s8nRlPEbd4SWfCuhIBv
FpCKY2k9dVnCwgW+dGtO2uRGSlAe8OzQHkIW+wBt+NbKnGMhTHm4HKYGVT8r7YRerzhoI2lZZc95
R5BP4YaoK61ubM+6qA4JhcOdsMMVxIGxBmKac2zGRXX1oN0RDfQ2oxT7oqc2wpWuOSd50OyoDaeP
+dBQNmP26frp5ddX7pOC7TKubIPDm61KDa2r80kvs+Q9RIApTd7tXGs3TmqGrCcBtu/WvtPjKj2Z
kzA3eKXeZ4WgqH46KnMrT/nUbHAvASAeo7M+qc2VzKMKvrV4tQiuv9Vt5UBi4aB0xjNmX9IgMWv4
qBdjt26zwaOoAtMjCevrpQi+9mrPpBZwqMLn+hTg6zk1PSzyX/+tjJ8/XW/0Pyyhms0gNYX56SZq
xly2dlgU75mUqo+SdrzGDewQtD2E1iFm03OTx6mPTqY4O0v4YHTRR1AvmpeqmtxmhhOeLx9Kh9Iu
5B4gBhJlJXarpO/TO6aq4FDZ7RcimKcrhXKv3eWbWGmuCVSeADBQHsXdeG3w2m4NgEMxY2vvGCGZ
9pli3E60+67T4ktsHYjUyEizJMcBHk7h6K6sbOyuqv5Um/0moEevp4Y4EUqOlr8bVEi7pIT16GYK
7PGVxVpC3WsfhEnk9YSGuG1YrM0PjljLvcwLdzZMhVCTHAQIBp0bcAbFVbdSj8LcqYmwBwiOloYX
JnvlWZmz2qdFcYN+sbzWpseuW+I9R86QOr2JqTsvKlKGh8xDCK55i/7EBgWJZzu+92Z/cuqGLB9m
a2DgLk3F9CZjU+cuCFo3CYknbr5y+E3ZEFVcF9fsIJ2TbZbxiSZW6XapIfciCqbjbM8fU9xrdB0K
cQzWRNdAK96jvgbhQB3TJTRguqpI6Qhqcik72H4TU+FWsk3BIkfBQwVas5ZCDblW4IbBcomeOU1D
A1QsyZ5NoyHTck3g1WxqbmiG8MaIUxvN7dkYPmjQdzcZuwcXPMYB1tu4M4ImfUbofwwaasTl/N3O
lPCKQ0+9nUKo3g3SOjeZoQ5RG1dPcv2AQ9olobW6CoPqO+yd9wYf+F6U8hqws3Fv9P20t6CpjnBp
b7QYSeUk87eib86GCZW+s8PbkZytW2CpXivye5Ijyg8rZC00r6ntWy+FWEx3pvVwKlTtepJCe5hF
tJvtKr0dOfHAPJu7PdMS9e0xGokQinDSotfbmzGlf/CkLMZV7mwSlvITivf5HPaUqhbbaW9D8s/+
Yn9p/WmPa5lC6pLzo+UI9Iaf5uGBZEpGndG/m8THeGk0s+3J8WXZTs8cypbhxrZrBmS71chyr9wk
BORhitCPCGbcmfHylk+x3GUpwPlEAh7/StXDcsFkOYc0WStU7ONZ/65IiMQMAgqPKS48481wU7MY
SX8JTFfTsUmH42z7IpzB9+fjfKW2X9Os2OuIPu9BBJQECBb9GXqV3Cal+LjQYHCN7Mgu0Q9yogcE
viz9krdD5mMdYxXpIw7mPNeYx3KLJ0bbYR7AGxrG5WkEqpWueZ9F2/QPfaIJbxkeczpfcNemZKMW
oIGipXifbJRG5jR0uzCgoZSuQzho4ushGeZzbMrbbqma30/1/+cnalx7oci9lWDFEIN1nx7+92OZ
8+//rj/zz+/5+Sf++xy/0ZEsP7pfftfuvbz+lr+3n7/pp9/Ms//x6vxv3befHmyKLu7mu/69me/f
2z7r/kG/W7/zf/vF/3q//JbHuXr/+2/ffuRx4cdt18Rv3W9/fGnV5TMMNRbBf/L11mf448vrn/D3
357fm7ws/tPPvH9ru7//pljib8g7dAelh9BMzIAsQ5ACL1/S/7Z2ulXLZI5XhTR5pqJsughKn/wb
mycD5aq0VJ0R9Nt/tcSWrl/R/kZ5hRPMOisJVRrWb//48/+A//1+3f4HGOBPayCFJNgSjmPxAln2
DeMzWcAWMC1iMvH2oem82ZjC9PhuEePETYW66N/emD+e+9/Bg/q6oP7L4iApQgtgbiYnMN3Bn/f5
xg7w8qxJypjCGpFuNXoMrjVA9hS1HpNX4TXqj7ZVD8gva3U+O4X9yppwyHI1c+Mh/5pb+RFho3Sb
sR39sUNYBdkClm3ouHYRP8W2+lhlBknJJs7NjFNUBabH76FNNYjfCCYEWpIQ/1fClBlbEmiVgY7F
oDS3v/5DrZ+rdL//oRLWF4BFh0PG551FZGYst6nt7Jnq91NHrLqOEIySm2xRw3mpyDIPtvWboWYf
LDD7ampuwdjnXhcU1Qbo8TYM8n2k5h+5kV9lGRCaVT2CMkpu0Gzl3mzGFCdLZMplO7pNLl5AZ5dH
bV30jQO1p8NgGq23hIa2KTug0WF6zhJmNFXfCLLmjoqmllvHSp5j0+iP2RLZGXKTHI1BpKuekUFN
bsRCgcnhlRq87G4gSWy0gN85KU58K+xeidgDyBDW+wjUTBGjmwpxfzFNJ/vEplPJPntlnccfIoGp
WhH9anIBolaHKOKKeQFMX9+mavhhplrrEtTxUPWzr43T4PFn2f5spF/KuiRxyRm+DbVMvNzMxt8n
tp/mtX8flNa6mnwelFhvMHHRaOMO/bTaqI1R6fRfIRtHiu2KOnhM9PSrg2sRFz5SMHQDLjnfvUdS
kfSHegXFNqO/mJBeFat0g77biSyiTaqTup1C5W0oIwSjpvlaPB6riMamrO3XiWRHknAouKtEdiMQ
yb3ADHdNRRJOk3Xh1p7vxMugZrRyw/hDQkT2qtggsY+kCljfjPsaiX+DtmZDkY+ED8LT9KZ+zaBc
GmVpE0lBWpjN4SmS6SnXqud+LG7zkoFnTRSoUFzGIv3ayuI2aOd2i7aF0JWZ9BVNrPg5hY5XdyUR
5kw56QPt4HUDfFW+AZkvV9EoVDQJtnOnCpRxwUzZNiKsnqAW3zKyx6lNP2xQYFyo+9xhxPzFPfUf
LhMidkfY4DEBIX0qfLWG3vczuMt9rFe4zFTIBPCQZoiH7Am1h85IX3/9hJ9K7b/fxLZNrc2wJV1l
+9PAgJ7ZIhHnGem9nyrTvF1s5OQUPOBZFP1LFRfXlFcjN7b7V+xXrRuXXGGr1NJNX9gHltiPVmzC
OtwP/Zdfv7b/NGaROwNJZzJdmwG8Wf/mxNDApBSkXjl7S7tycFHTYuKlsZK1uBIs6fWlOXgFwPv/
76ddC2jo/Wyaa/rn4rPTgKXKRsXe5zL7mKT9qFbMB4g3P9q6DzbhlJL9Zj/++kmF+vN+8HIhJH1c
lsl1mfrTGsX2TnNGbty92okBUdsNfgbMeGOGX4EasVWJDDJsCpziKWitxzQxMreetAF8lfohhHPK
h2VYyeDM/uQ5cmg51XiKvEBNiT3i12TCITEV50yRUM/jhWQe2eapn5n5rdFi8MnmGJugclegki0G
3urZCqEhmuWm5nk32RSZbmaY26QaO8bmrUkyuW+ZZKATI3tAOdm6oc72u2SrD6iMxpNVhIBKEct6
1hK4danjC7Gbt059Av2MurMfbxz6zi5hT3SpautrR+cxlbyyMcX+npK1wbSYOh6ul4+plyfQTqmf
xN3gVfm0sVGTuhU5pzF12XXiyablCszBplSNAdgNl62qt4ppoz+bTIlcYX7Uh/KpF+v3srS6zjxT
q2DNqZVBdfvYeTQo7fuBw5sra52wKiJ363V1gGeP8LZesxe2qg3ppMkzt+x7Fc9LiD69yf+q+qUZ
Px/dGRK2qgqYmoAPbNPB4/PzDRBoQYbSr5lITNIgo+jbpBhu+hlVG0Ta0hucO1udUBGJ6qzrAcEP
nXVexkVxM3Q+82Sg695kAy2aNdDdDWx1T+myd7M86bd5wkLEXsWT44jcNkdkq/bhVamJpz4BdUQL
BlrFtmdC97s+KWB9Dw6t8p7SlXyLMcJ4c754c5trnrTH0M+zDgAsXvZAkIVFi4UVJIy2UT5/4LU9
4vZXfUM630sVv9RIkDAR9vEgKk443U6j93SG3/gjVVoJ3XB+nKpAIdsNazzDCdhkXC0PuhpdZbK4
t2tyIcypIXispJ9eCe3V6bNxqxkW597CclGIkt+e0GTFTustPVsszsQYakTgQbTfKkXRb6NBeaF0
CA40mnd2rj+1S/kloI7lNa18aYhEcfMsfkgSsmTqEOcDMWZJYF3ZWVp5Zqtc10t/mPIg9ofOuuN5
W/x/zj6kWdXlNiSJaHzQKf/SVaJuksd4wMgOnpPepxIOMpG3ynjuxqylHzzcF7X8mOsYBX1TbYka
xHJfOYlvWrzuIInuIjbWniUJPzBTsU0dwHzZovGzyD6mQGN1Wiaf98rP5hKZoyJ59+KFsonuHJSQ
zRdq+2nKGcn8LORxSAh07/DjIz7s5mzdnYqtIQJq8sngLiKyfTuqj31oDrAAK7o+S1x4adL4dUK0
zYREktHAkEAWHDH8jRgclc4WUM/xEaQcWMMUHnZBTnu1Ls56vJbfo25jG7C/KS+/zhJK0wR8cQmz
h0TWK/X4gINc8+p0JpyAGJe8r/dZrSPAhKxoyV1kMBjmwvBVDplscul3w+CuYc0yuulRabNz54Qm
zEJleAjb2vEq0eAviIDLCx28k6VQkk9PotWWb0V/JEltpd9Lc1cFxrOs5bWp1ummFZHCNISCCmwy
k2zNLKiF2k6N8FvL2ZclZG3oFIkg+JJgTd0ts+pp0mrLX5yMiuJU6ljTMUfkWrM3UtZSOCYo7BQL
NfToKiGGAbuYmVHmKPKGxbop4+q0RPrNPPSbSlG+5eV0x6bVZbWx3FinJNtMqEZEMHwZtOI+VFcw
Y6NSXWkmGjTqQRvYoUp2KyWo/23RKw9UWNFkF0yxMPT3bRx5WRLfJUjQcJGN9y34XK/vFaLEFFpR
TRu5puCuJtlvDwls8dCofNG5bdwJgSpefsIrx+SMSZkpOt/Vdfml0cvWbWONSOt8prKGJIGUcf2b
0x2DqP9RM9scmpH72JnaXSuD66yuHwpbHu62oxOdq1knE0Qpzir0OrIB/cqKntN8eK+tek3fCfbM
bNftdOrN+gvdyEen1b6mxjGtl2M9a4SCOWVCELaVuF1TJN5ijS8UOf2+C9h0dzuZUmmduoU3wWrc
ZFhTTPrSrWA3NBllMC1zvqWEClF8nx4yap9ubuke+kjSfcthgM/pbAvF1m7oki7+PJCJHaYAE9NJ
7BTNSLcA+Hwry66GIngcIRKPU7lcD1B93EpDgU/8MFq7ZyquqGCauHTBkKoeW9sXiPVkq5E2d1cp
TrG3cH+4jqjvjNBUthjg0NxEe2Xqch/sSsC5Eez0TOKTZlaswB2/Xx2f7LFtOX0M93Wk0X3mZia5
znFro3uynOKOHIW1H4R3haZcguBnLeBt6hZoDOX/J4vzzWEpcsOtJhK7wGZU5C0G6a61ibfqomwj
VkkyeNdvQfzYtE7njTOTZkSmd6iqHLp6F/gRVIxoJ9CB06+Ft9eYqC5IjYiroNtXcM02XariCK5L
nxApi+wDghhju8nccXyiYijdlpwDz1n6Yy8OMZEz7OCVXTxxrVJn/q7EX7nLV6gK+DDUAs9969xN
ULvc0Emf2qrZGZPg8qvIYO9oUSFvbfNdWsfWRo/m0o+quvGqAZcdqBKV8hYpjQgKEFa62NZfK8f4
giFcqyj62iXrJrqgkzSLY6WHb7rmD1n4lhs6KudaIel+Gp46LABel1WJX8nxiKD9hWCdtyCP98Q7
cYwIlOfUBMFoidLnrE8bkkbDvleN16GhC8X0siY73SQWteDOIrppcPx05BiZZsfesT6SRFNdaTe8
0KF8GR1dcakjbsYiui716DUIX1vtlJHQixbJKOkROjtR4bTqIm1/+dmRGGA/ZnlrkSnMUwYB1WFr
MAqJcFN6S50iWQvHl8hEdNvgVXeHRKF0QNdo3/TLk9JnqCyHaF84WQbJOnFpe5Nhln7IwYwxwKbj
XszipVwQvdaq3Gi1ITaq0R4X5jhqESr6Ots+TY3zAR978mARcquF2XNEyhEx2QS01eFTpHFcg3ci
kvFLp5BNHFiviBrkq9LcJbF6j263ISWnIwFFWRxvpA3hFk2efwFxvyN2h7YKNBBzsKeNrBB6K454
j0ioP/bzt6Izb8dRIf6JKsJBqabXzgqvOrT1QzFsnUKJvFISvDFDs5lUspbHirQbNjwbYSyGzzKQ
+T1mkbQ6aV1xMBqlPiqcXFtjG5hS3alK1K4HQOKA1w8SCgGstpxAOlPesV1dtqWuTzhh6Nr25JNm
MGTpympA7vhze9R3MOkun/3rQ7gWKHIkeL7aD6M7Qf0+Dna4A2hu70xpV0c9U8mQrNl/d0t5PU/p
ckTLshyTPE48hwCI9b2E7Nlp1q7Pph36CXDczim0c9vNMsgUULqYO4vnhoyRbdF03TEONFaOEfVX
ZOGoSBOB9EU7Y2VDCab7xajhIu20cwKAn0n/iSHOsmukutuF0An7kN2IHMCoK1A5Va07QX7e1q1A
gKoQyNDEt+OS67QfincpsrMV3VUxZ49lDm+DAD16TsfBsaLbsWyfijZ9qNP4lPflezNOQMkgudra
N7s3vxpHoLivNJQ6NGnlu5aFt1qn0lIl5QXRgENfkbR6Oz0Pvcm63j9NffbOHuo01Os2xYj8RF1Y
+iiGIZZ1m5lcWWVGWJ51PMsS53JTOflXzn3zUar9fBz1voCSTggcEeo5ZnLkmZ1WGIdByYZjVaGh
g8PXK3VBrOcUbGRfPpvshI6ADkre5INIaRiGObeoEpex3852cLx8KOhwHFXMFOy7g22gMGRJX9kZ
2YiWyKjqY6OmzuLFOb1CWkiPSdq9tR17lcvVvXx2GSvxIoUfzwj6oCX20S4QeXGMkiA/Xj5DO44y
qzbzDb0+r22cR1NrbF/mC5KUHNCsSTxSo34h3wJDIcmTgR3sirWgoSYpxJ/gkQPT3kBG5DmFvNK6
8MnR+3g3mw6vV5X7eGJ1K1R6acQ/HO2Z+k7YjRxcB4As3AR0ftnExWVEqC9bNw+bgaeoMLxwFP8w
5vFwqWHCfLWBj+I9aBXPLomQqGgZLE3/yqmN7ZGqqBtzOeMsZT8ot3A6UUOYHE8C3p6mSz4Gg4Ic
pOD3aUgcBNr8AZ2m0DmchBsuOZsbtph4UWFyWQE34gxDsDY/0nVZX0t/l0NiUCVeZValCzV6DyBU
uJcj9zLwu0VsQmwdukOl5QQ9r08XB/qTEPPGsTEDrSW8S5mLTM/HWs2+1gvd7SS9SOSTtzZIP4xp
IT0jO9BV5isNkVYKDscwo3GiqtEm7tT7RLOpsaGOOVgzplCaLk7J6mpGovB65sNNHxAdHgsP0iI4
pKLyhk4svjCdCE37bdANMcszWziwUN/sLniA5LNPZvxnjZ7uraz/lpszSr5BO2SUyK+0+CpD5Orn
gUasTYEszdTGvUU9tfvWlpyg1hEDLNP067WOaS7aJicWUlA9aLq82kg5+UaDSCVUIWFcLqVNyJOH
ni47TJJ7vF/LimMZOfxZ011nNT8Ck4pAMc4niATs1wcKFWbSvoAS2FkzFQ7AgM9ARPDN1QE1jHQ8
NQZoa8D5HFAbY1PqbJqouRc+bDza0wovylS622mAQ3rqUWRuLpcnYqbBB9l5qJa/dlyIzbAUzxrQ
GTehMjjK8iZxUCmn6jL6SjDeL8Y0upD9uT1S/VrR7TsVY6aHvInnc+x7JaZnNmHb8DreFSuhigEm
6Evcx3dKQK33MupSHHe5UPEHTexORnz5PPpY6NIZwMQuhZC0YfCg0EcgTcWR/oPqRoH9iPKCDt76
NU5tNQPqABr9cgH0aD1Sr5UYK5d3TWO8ZRW1IQxcKC3U91hRr+GyQmZPkEw7tHp5S+OkxuuHxphC
JRlK7HMKIrHXy4l/++L9kQsMLCtf67jKgoqyVdEbDuAMu/Qhn6brpKQ6PwAhdAnZtd1eJRcMyDRA
tVycMyRFBcUGV7JQbBYGvDt1XNdLcbugGEdlezzgBsGgSYUHW2cB3K7X9vmSs18Ykw327tklQy/e
iy7rVlwBZaNcHvpuRDQ+J19DgyqMUK7gqaUoesojRsR7IqRTnBoZy3GESGwU0aZQSkSUg7118hgB
tVF0eyd4iFoEJ1GwcNPSC+P4VfRlTnJHmW4zlAMrgO4g4vnQKPI1pPXAqYAU8YIU3TAlZjQdDmmP
IRcB+EeuPnXrAJYRhTUi0r/GSMpg+3E8LniSlLqZaNS7sbJ2JJNTUksoKy0yTqgLUbJg4FG/kB5h
AJeeDE7QD8orXObRfowz7Tpb5EpC1TZsoNoMYL1V9Wx3UANdxhgi6NGfEn0rgppIVbReG7Wv79rW
4CRQph/qwkxLg1xnqnTVOEfjN0uqYUI7aZqh+BTs1bzeaRp2hYnebA7bzxsVPMYplmo14tJBTntD
WHleq7hBetXV8300hC8qzhsPN5DiZ0ABnKFd62jsgsPBPpgBWZMz9zN/YfteV2njzXF0kqIqOJXg
iU4MCqSkFO8V5hS8Qoug/kCrLQ8HgsMc2CtjfA9k81tTY362Wj8wCJycwyvn/7F3JltuI9mW/SK8
BcDQTkmCvfdqfYIlySVDD5gZ+q+vTY9XmSllvYxVNa4Jw90VEukkYGb33nP2mdqGZD9Zb+yQU+JM
mQMoJT2Af8RjdKzb/NSqo7ZdtZsBonvTQXZde2JS8Dn3+ifbTBi2ADK5eJpoYvdM3VR7cJqMz+MT
bFAOY1KivAy+ageflKyWj8EaHp06/DZG1g/dAyYg/srbupzglMBrwLEwL3JaUTjSNfUNyMLPXZWV
23yZX0N/sjZmLE+jqK5l7VDXNA4JHNUItjkw92jXjn7vflC6wbCX39uquhdL/jS0dp5UdU5USBFs
0krDZ7clgITguzNUkCopFvOIYJXRLpKi4noM7WYHdonortz/4jBY309G3Vuxpw60bItLvRbxzrLZ
63poFlyo7WVeOKYE/VPu0c/c5MNxWWuUir74ma6uwj2Nwiehz5xtUtGu5/cHPEMD5rV/fK9j2pqq
nc6WaaOLVo4+CEs+a14BdtRq2WIdjLbjbC0Xs/qwHkq1E6xLhLvgertledWbJdA2QS58H2fpA9LR
dlMOeCXdWjTXlIHsCoeLWV2Y2DQL8F4Ce2wm+xBMFTYQSyBFL0vBFXH7Esezi/+Ir94fytJiYsre
nVT94p7fH9KBSHhlSk5rWSn++tn7H6xkHtPznxNZ0CfUqHMLKV5Qh+bXbifVpKChW2Xrgs8chyOU
ugSf9600xgrFduTDkOGJWnbtTdoUmPr+8eDHXY6dfED526rmAqDv/D4a+P+ihL8TJQRBxGz9fxYl
fM7Nj5aVtvlNyvDX3/pvWUIU/BcaaBc5uQscKmIe/w9ZQuz+VxSh3IxjLlNmbT5/9L9lCeF/kWDl
epHDn6A/v434/6lL8GKkgwQsexwZ0Cf83+gSnN9tF5RfNPXx7bke0DHXCf5MzWI3yMrBz4IL0Xya
FI5+fvD6Z98Bi+pD19tH7Zjd49Kkx72KE2E987axlyQPhX0YvOlvJK3O7zOov14OQTs2ulDfRsfA
7/2vE7eSN6WjGeJfyPliMt1l3b5wf4xL2D3YzTfWbnisEUd+pOEPsIaqv670/3FK/bs09b+f3sPa
HOPnj5Df//70rIeroTXmXfScfm2jcXjx5/QY9IbIIjsleYFVfDd2/dX4Y/53DpibLv6fE/L3J+dS
4Vohe8YObe+P352ZRCaH0vEuZT3539p0KQ8Bit16GTjg69z9YCEuph1ctuF6toriLairc9kW9aUw
Xn8QJtcbSWbDtp7MevyX6/r/oClxEML824tDW8v1htqYSJM/RP2TKqlFLO1dqtTopDDqK9Sxbq9U
6uxR2FoA9anQpSd3lt8guMzrA0wi2taj+1K11nIinkBNc7T/z6/rXSz8x5vG3eDErg8KEpf7H2/a
3FamDufcu2Rj6h2kSoG+9+AFyC35xQFQfvTs4iDciskJWLIdKlj/XKmaobzGFl8eTeG5R2HGfVCp
5bJwrthbdgrrPZTFg+2c43jcefOgX0SrXDKoPRv3UY4GFEh3kOmA3fRroAya+NI75uuidlku29eg
jz9ahes9W2X3yE1W3oGW3dkArJ4CMnsr6XZ029BeyfSXuYUopPC6NrlBUZIV4VcrcD/bBDZc//O7
5fw+z7tdYpi+owDJDCFHqDH+mLUj+2R/gjRwQU9tI34xHjpaB3cdb+PGgMffrLMqtkzYJeMB/aNN
M8W8+//thZD+gUqLO50b6o8bTRZEnWfL4hEv2U/nwc7ukPCL53WYD53bvyxEAfjdYi4emWl9z+As
suYP//nN+H24/9d7gfgceVdo+zch9u/3et532grawbuMafbLco9e2KzbeVjIp4kfvbwgPrj7u+Xt
31db9GcBvhg+B4ct4Y+r1R4LL6RY8VCj+sdZt/g5jPuCTuqxTWtrX5CBcKn94t7tOc2Xa3hnMwbm
4CM+UeL9za3j/vt6E9jCDdHiYC8C3vjHxRClwhlXyxGXtgR7V07iKuL+LqrWLSjA+NmOlh/4BPId
80xG87Rkof83dw4jhpNZm3wHEQajao+K1YCqOk8R0TTYBJ8FTZYTdRSGN12mtPKhHmqz7MuWxdvB
Gc3tNvyNZML995U7sD32Mfu2eOKY+uOXSV3HTeGueJfJW9oL4e3pg9YSBfec1eSo2xuVxtG1s+jy
0F31TpXxGU0uwatoiQ8wtwRkRhqbbiibfbQyhRHk7e3aLhtPwyQuo+9ahCfLJLWzGB8qpG17AEFv
LTLcVwQSbvqACB+/oyxDUaSP//la/V3o9te16t18iPHtcg3fpRv/IkQpAaPMddlx3ZS+Os6wpbe2
zcudqC0vavwyyLn9G3mwc7v+f19ZA3YjSEwOiQmCeKzf74+5i3SrQ4XEz4/n51rK5bHL9aPTgQeL
fewtMWPNQ1aJ6PL+EHF0Dd5o79Z/syn/sfew0SNGQYYTe5xQ8BH8+Uq6rG+Z23XWuU9La5879otX
xdUhDGS5zeZ8PrhTYe8JJgqo8Sxx5xrDTmi0OEauGQ5xJXdSavlCdaT/ZtP2f19Rb68NkQ7S0SDg
lkay88e+2JUr4iEHAJWK621AOHri+HD1ypHQNgLiFoi0KNB4bXd2eMuB64ddB7wSOdeIq4nQTma2
zJJGYV1QlqeICvKjP0pq7lhBLvZj+MZcxmQPhMd5imCwKCKz4Xcns8tfLBaf6dGSXmZn8K/MieVd
XCjnPsoDdVz6iDQDL32CFgtgJYqRPPvnXndyb2hFg/amVopu574yq7ETlvOehm+dcDwqd8uak8Ze
tImDB+ZIEWc/TsfcadvLf760+Qh/v9JQ1gZYrENuXKKXBPmZf2wGTTRTsuPSP0sJ9dj4wUfMx8ww
cmaRQVM/gMCa2LQHe1dYYBxXXvu2DUB9cULLbhm65XQuCvYRZc9NkkfQduxWLedaLHSBYYu/F2A5
0p49x65XtJ6nle4e1w6iNtwR4rzc8ABxGDzNk52jaGc67lnY+Jy5R0oAN6iJDOj3YLpXEnMVnQSX
Dzs058yTy1bjOGR+6ZEW78y6YyDSLCsRPnl3fv9+LiqxM3FIc0ELNpkujKJ9umpswF12op8PFLIT
7SWHS7qJch2fp/mINGm5b6Z1jwSnvriTbLa9G/R7jgdcQlOJOxZJ77pER9aN/CnohXVQghZ03nym
RzaeCPTCqus/s65lx9uxiJHz65LPyVKB8clc1W3GjN5PjPiX5nOAec8PUU3W3mPPGvowWfgtR7Vm
SWB3dMud9aCKDFiCiZjG+zJMSuRMm3Ax8bWXGhlNTNPN+LidvWYgwXCtMHTNgPft2gI5Ss+8UO6X
0KbtnEtMM2KcvzFAtV6q6rVoii/CPzJEyinG8faFYz5fjTe1OFntz+0o5Wlw/G9DP1QJbgTcKFBQ
Nq0D8dGEVbObQ9va9PUozvu2UZgY0XSecOXlgwhIDiwIyWnHS4NGuerj8GWSa8xkJd2riFwgEoKD
87IuH4smn650vI5wULKTXQc/m5mBksniG3MUloJocwJ5HHytYdbLxxHx4sYe8qOoTPZaNsuDFzVH
FDnjc+jymU+Cg3w/PAc0vK5phfBB+ik2i6IKOcZnH7xShQhrUrhlkoNHXevDNAfkykYoPvKm+mUC
I+E3p7/o0tG38ss6GbMqPsw9smzjVyvswU8lvpQzo+5dPjCl7VPSYTEmR1+mTqNiaaAl4exOoVgc
OKiilUvDCZjwKHaSfKoPA4KPWHeHwSLmOzLLc1Rj+G6z+d5C8CNwUCQrIV1Yierm5MS02wAggEfp
7l21NglCWjDoYO53rR44zzh8NngpS7QCZBVXJUpiJYfurytcN8zi65QrNeYrRMC/4lybS7u2b7Fk
D47jtX0EU3nPSubuumyND1IU5dY39nKOh8DZGfPd4tb4mArkDYi4yvzmYuZkgdnQO3SZV1ymZry7
DZEntagXI+RBAmR/7IN+VyzGYvmoCW0MfuZN1CfkZui9sTJnG2M0OdVyxdMUkh1cFNk+WAv5tBTq
G20bc0SBAMJUVt9SNIEsGPH96HkIq6up3QyFDk+o5b55cbpc+rr9ZZHRh3/HsSF30aSy+VQ3nh7y
D9LnCmvys6EH/MlLX7Sbc1UMQ/iGKJjG+HPr3rqdSJ+2+B30g2lKRNB1fa4YiG4D9Su+RbZUvvlm
ql49eMC+6mH9Lu1mIh5lMQkjhPZQ5vpLbp9AJIQEPurXHF2Vaf3sIWhRDcpUerslisu7VDLamHB+
+oYnnLGm4UJjCVwVDQBE7vcDQxbmzXxaNmYhIEqZDanQKq6tsj5pyuGDP4VqqxGRsRC0P2qOFJsS
o35N1t1jV0pzGqMSwkqe3rkZYDx3bciLytI9/lCGmetr5pOeVqgl3OB4r06K/MxUja+aURKMpkPc
mHBLbaTBaN8iKpBOXvPIOaKOuyuQ9TwJNDJp5O6DHjmR5+uC2641iTY33x/t7g9NeJTM3z8MjoDr
VKG9YSR3tfCpf1Ke91PeFIwR7FzKaF7J2Aziqeq6aFMHE3IPmpn3ImVFInZg3DUZ4mw2a5KqQg/h
HmgvmuOfZ05oG8eTGgXDMF/rMf6QoaXjfhsP4hZtQyua2RDzO8B4IIgaf/kgr7M9crr2bIPM377P
Wxr8o1TQEQuJ3pqaup79kzEKyViP0zlV/HVvuKbGRHfWeqfHCDTlrTgjCzzauz0hKYXWGbOZCBmf
HppwS4x1xXnxZTU0PufZU6eY1empTLHgNXPi0Ge/LOX62PSat8xFnVDXuU7swnygzQUPgsSYRJXx
a1oH7XO9xs0WCvOUBBOJ4oBlxOfRc8Z9V8zJbLE4ibVkh3DNz3UxkvG9GE/wABG8UA1tiE4ZkqY9
TNQMuyzzlqQNypmLxH2SFhzNwKeWiF049bQb/CQMei/pmupDaM3VVZjrMmrrGLdq2G1MJ5fLQGQU
3aL50UR4B7wO25ZJ/WvnWh9jTRJmao3oUqT0D/PQUcaXiFoyDdMG1FOJyQOrimXV59kGow82CYtX
iNdNTfEXZZYvY5Xr41x7wwHdxFdLccyWgI23TLeDxIYURI4xCrGSCCTEaRQXkTeZt6VwJQtkbl/K
dlWbYaZrpLzmV20EqHpwKleVhU99oOqHyDgI0/pu3tdDdAUDpJ84h688HWDIOMX62unsUhlP7aB1
tGfL33eods7WO1FxSXx7FfsACzNDTZGZfSSgmmZlcAKkQ3UJNMeLrfGQr469h2G3tWbMmm4/z9cR
QDTq1ELzOaI2zW6TdOPRv3FUpK8KFKI/z0Qzj2611es4nVmH7YaSOA6XkHocn0zQkqflxMGDbpXa
MgBEIeZl/WkJHPtCuvZ9POg3bEjLay5vBzD3gMiVqCnjJV5ZDPcmJeckdco40WN8XyhBo2/tiJtp
RL+JelpekG9uGAu32PdzA3ZmYVmUYxkd0xbl9Vi3UxIZUp0YQ6A+E3W6r0Ve3C0VDYeNUsAF3p+x
IKv00AUMykv/ayWd6RZ7b2/p5KG7cAv/ymwtR3im3asHrLXuvW3fLP4py0gPT4egvJvZwQ8iwJs7
68i+mYb37IxIotb4Z9hHv7Kbv8NE3uvYBG9dV1DuenbSQKza4cf/XlppTklCUsFkAVaoe38f65nr
H3Ffp4UmcWW92oIs8mCgUPEgrVjxqZ8v1sL1XTvdT893XkXscne5qIXTG9dwztk7POyD5HKR+PNl
ALxyHEvm9DZGHuMEzzOT1D1zAwboTfYaBGD15cc5E5gY2nmhSvk1NyvmG7f+HoXDZ9+Up9AO9kE+
4+dqa8khDh3ElDNvX83LzC2bmLBhyN+9Giyth3p2VtKmxo1Uc3+qYpnutUfI0jJguIFg5SmdwlIz
dxau3iMsPPjX/T76MDI5RUoqPkX8d3H42KZ+eUVIG+zzbGbyjByy8uGNy7H9ZtfLtwE56LA4P4BF
OKpBSV69jAty7y4CGOB13rHWn0j/crd1Gcfb3CdLT/tvLjLtrSmhy8BLXDdDBViED6PFZ8BI3VUM
gIlU6mb/Hlllu51IiOJgXCLR7wxskMLiY0E+Ny3oTzLZPI02gQAhoA9H9EiaLWcXoTK2l5y3B6Ch
zsskC9VVzXAESvJnNmYiRrrBwc0pctca+FcVGrXdlLf3beGR+j7uQ9dhdj/3L0PHGLxS7njaxXGe
7myPyCjjIMrzpupR9iPw5XUGXYkEdh07ag/pJ5kPeD7vDdFvJZvsDb82+mXSWeSM1XJKCaMxILyK
Xm/VnO6c3LHQHh3aPgfKGlaQAmNGlMH6oEokB+XXARAluEm49cEcbPvB2gq/AT+mD0Sp9Gj9WdCp
1MDTGSbe5pYsgE5lUPlPKt4jgWR9or20AfPlfWJjeOQs+uateDcmtIKFDLsd504Spa3wKbLy/OCi
ZhPaV/tmVbipnSYRDSA5bLZ7TuhMX8tTTZIMSyirHDDSzlI/F58SQ7SMd/vus77BrEGRbHxRc6yU
lgOnxX0huVjvauirmzUkdBP+w7YW5QtVxXmdTMuMu8HCkpLHIMXCOhYc46HLdwUhK3g48DhWQ1gf
0vINv+9P4hvZMwjW3hsQ38scfsiZhZM9m7ERFGlS1xkJA1KCAhRAq3u0kyBaic6sYT525T14oueO
QzDrB8J5D6XmaLFUjpo2PWMfuQeDEDD7nVWwE6P/IibQ+UTufZy0eBNd3V7EQOO8DqudVvm4U+5+
xlmQwjLYrjdjAgGpXGs9cSPO8F00j2uVzZsptvwdFD9pBeRPNPR3fdHuapIeN237vQIssOkbkrxL
960cJ+Ti7ehvqhVXlaUSBzjbtcWxMvUOUm9fb4O+ukoOgrhsxiNcNGRKfhey0s7ZZ+JmlbmPUh+f
zxTLbeWZJxfYYWLdJCa8kJOf8lsYO2hA3aEh4p9bR4bnnb7HZki1Hj41YwbJTfhMWZ3q7AdfYRKg
qfLaGTU6sZeug6/Tr5FaoIqfoFFuuHQj3v/y3h1lnWiHctyjWQWgDKEe1QRLxff8tZ1jfKDz/I1Y
Qrb6mJNy5LK7DAJJxbbpsXR6fl1s8SaivkU7nxOQ6AUDY9dSDFjv0FsbGVwLze5aO6AeqvCzAJw1
q8MotXN0wV6FwfhN+18qt39j8M3xpD/ftjB3hkMpjXcxIq+2VDni0K7OFSQS8SRQrnaoLM7elB3B
fn5q7O4XkiREg3PHIZeA6wakWR9V95Bpk9Sts20ZB49Wv3R7UZXblfb0MQTWs3Xt+HmCwFqZZrzS
Ap1eZNw6CbXFCtqWLpFYlU58oqbYfcoicezqKBwHZ41YYlRy3isdT/usU3HLfopSvP1DdXRkFNLC
mu39YAEKrBYo4EqFC5SkHHpfq37i43PugqC9jizDZyfnoL2Lw709oopz8V9hspiLe/6d4v79K5ju
xX0m60exZOvpnz83vYcbYV1wfoCeoKKy8Ya63Bfv374/UJR05N4E7LgdsLHtADNiMxts+WOlsvtO
iNLmNAtlD8j4qb/9TL//bOmzN7y22REKvbyfXOsobWC3ocrk/fuD/4+vApESeyUXDboi+iim4ItX
Eb44EMlAWrOZ4lMmrSszH74NJ3UtO59LiPiH2GFOoHKy+vKqe632bTd0G2NV9bEhI5EyEXhUE463
7JYyRXRgv1IVz7vQWad93GFnCfgIyU6Dx/RmmgKHSln0W5OOT9F0jBvqn7BF548hg/YKElN8r85l
MezfgLfO/Eoj6RGDX8L4s4CDw6rPRhT3FcNDFs7awx1nvfm+vq5eZjalpD/ms82U/oCtSD4gVrAP
XotJynYeaMrIbb5SzWGLrzYbprTlPi9Q9Otx+WCU+LbkeLEoT34N601x5SluoFuPMROc/lW2q326
1FtaojTSdahPBGZkz3jfr8YV2eOAbcPJM7Lpm8OMQvtOmGC83lbKaVkEO7cEFN4U4oJax6chgkXd
L6kG2xVkBk0PJN3d0F+hMiBiG5oHs+ZA6GXVHtik5kMuuHlAf1nP/uAcPUTFN/+QezL27F+qen17
h4wyvbgL3T67RpGyjrojYX5e0vghgJXnG/1klzioNEeLzVo74Qu5QhqysjPuLMTlF+PXD8b32axl
NR0RmNYAVZeYFbufD2GD1HfpuEUzJVHYOmBX22JrWQj8Tb8iyjFZftDu2D7atMqQWBPjWsfmmhbI
M93pc51Zcsd4w7/iO30JlHpAylVeWzIyjAqDu6nLs32ESmTTSDc6sG9Oh0A9NrYJE3R8zpOfPZdV
dAOP5fLzaMjo6Zzse9vt+wiFfh7k4a5TvthZbj+COJu+wuaDDVXB365mZW3BrOljG34swp7lfZrX
O56rKiHR6pl9QA65fqmKU+V67cXP2h/6BkxHopsf1zECko3LP3T9+TUew0+ri2VIaShe/OrZoavd
MZlneW4nceagWh40mRdUKF5wmRv4axS35Q31My2P7irITpCTRJRGFmXcBcM2NzjnmAhOwH/08txx
vO/loC6tbD+jJ7a3OU6DY4ip5BopMGVLuY+tVu2jgP0fWFh9bWv6J3Kk8Jlj+Vl36TckuPk5aKPn
ZfL0FcHFR6fynYtzQ9AG9OjO3Wp9tOHLPTtCnCi3o12rHG/7Xny6LRbHfgzu6BTJx8GAiayblIVa
SJIZ6B/eYZq1IRcVzp2xSXFkHhvv4S4gDHz/4fv/MzX+eBe9NCunNy8wT5lnZy8TCTz7nBkwDSuO
ANsJOtrS1P3TGHv9ia0Q3+dctWo3tJ5/JaCYHOlAgHytvWbcjNhUr2KY6I408hBGH5yOeFMPhJBY
21uGcrskivLnOJFdG+POOypNPlzY6k1AW/TQkQCziVxm4Lx05lruhIGuoHyu0hs8EjcY1/Ezqrov
9vylmNJhJ26cW0+UV2PbI59B1nIbzNbWkmm2Ew1HTxYsaMNOojXgC+5GXi2LHPmtkvzFIwGFx6kI
4GW22VsuWjZVHEheA2829TYqJ9urxko6aLy6Q4C0dakwxZXZD4E8OVnhYZ+LPIC4FEDjNJZ79twh
ONnyE76b5fz+wH30vHrFD8+KWEmjWbHs0mpBpcccfqJn//5VO996+F0Bk6uhb4AvUbYXm6J/F4t0
5oYNFs7lPu9KFdHShJ0/nccKImHgnFfH5JdxvA3lqPsnMt8GUpLGiFzfiSCKQKJGbkdMYqKjfxKJ
a9Bwb9gszba05n2cOadaZKCRcL2cjKYIcZfgZZmCH0aiXi+C9/XV+TCp2T/gWn2a9ILFmOU6mf35
ISeM6kgCZpZihtcCsHA7ID+VHuuXERPV/1CcM4EAMxS9SbKBGFZvhnhlLtY6MaviqL4LUMGWJd1o
Jdtfvi6tC6v/kS5ctxGDtxxL4FkdJd8SiIkMHF2doy4meDvMn3LYrJEvfw5ERiKi5RXPvgUrtWd1
pCSD1q7lnRM02KVrJJ2FVXDKaop2U7eEOVHFSqLuN4qVEwF+CjFXzSRj6uqORlOZ2IgnGZ6gQMSb
8EmMlnvBxfAywz6lA7IJLXmj2tPcjyA+MyeLH+ySBlVc6deRWvJU5DTWHRLJUGTGDM1Q0A5eMsyo
nVdD+NpQoZZ3C3u7TKVC1EIbbHEXrDzOxlsKWIVISCcshHT5D5gfnjtGWlt/HVRiDTcQdbvx+zyG
12p7tEGC7FCTJu/4nYdfdzrZC94tJ8TZk1ria+64NmhofddDuz1VM3TDuU0PWUdqTS+jLWz7IHHn
H7TmLKo1WnoBx1D6i5imPBqV6s2mSVRXIS1cdWv5zAh3s+5bWLrZfTY/rdniHdfSfiTdFQVuDKxg
aqL7HBvZqXVv4FxrIM9oGrZtqxljO0CMXS0TmiEjPNV6l612exkBnllDlHGqg8lJZslP5ZHeHsbl
k6DOpvApSJZpPwdsDHs5UfU43jH10691TOiHcsiBozmAobFEmdmyLm1XtIzJHO6Idcfa6ZEBIcgc
3xEm9jSWabp3uu+GZvgxiJHRZjHe5+BZesiGezd904H18xanR1YFBBUOfq85eh6kphyuvYpRmgqp
g/IsPNuExu1ZID5mTv1iu5FMZJB+naAK7wqMBntsYbi5DLqGkmX/oBvmNH0dHiuQLXEjPqVSfo21
gNAiwCc3WPd3sDCdXRuTMUEwUZPho6zKlGGqSHe9Rcxi1MxVslK3GyPc+3ApPvWZYOJR6udCDz9w
gHIp/iJuoz4qxk7gSroLABpgpOs+KmiK5EOy2l9WDcekyZXin0fl2UXLfo2xblt4qkNZYxq2kmCe
fsTdrcXBRHo3eSTba1UfLFKqdlW+DQr7wESYHa+aEWc5CxzqJd8jI/voz7doa1N98gPd7XJOVpva
59Acd1hd8zpQu7IKnlbLe8UKEbAeREQL5E2yBF6bEKWst/SdJ8zZHouFuF3eFvCUxd5praokWDz/
QHOalodzUV4qEKQvrPGLekMixu0RmTfif9zd3GN16Ius27kDLvJb3slEPR6HHMDXkUaGHe3VhAuw
bp9iWLWxZfdH00/2mWA8lXTeAo7XxvjMQZLmF36+PGdGSlebQdyskYA5xctMCX+Z2p1AOwcE0yrP
Aj34pgviEndxBd18AsZwyzk5+7nmClLrV0g7/Ucs3/5DkME4GGP55Bo4gYSUf6i2EYNVjeUHPBxr
Qmp1xcHFjLyfbA7xtbeMN1bpwQ0l+Wz1CaFldzXqgJ3pYxNF34Ahd8doCY+q7MOHDnF+TJ9+v+a6
2NsVhQVJPLvYMdVDvo74z8T8UjMy3FRN/2Elee6SeQ0RFaCHEu76CT/lLbEpPnQhB6WuNgUtJ0Ed
7FId1R2uCKhFrQkY5y/YWJkbcP0NzscKI0xCksauKbuzNXryhYjpn4MlaOW0a3OH5fveH6LpsLhC
JXYH/m4dKTEKY47Cir4h2XI3shP2J1dCNSANaeM2hAV2t2xefMwM3OdHctQYizd0Xrz4c3sbdqSu
fBVz+5lkPoeExkkeOZX+cFt+m3aE/xARjY3YaTWHvggxa/Q9dvbAebRlZx+asJ53nAD7Y95Zewec
RFbiHbw5gyPSA0AgxlvCNbNtmrc2o2CmRCNP9OHGbm7D4Yen7PLQp86d3wbRVeTjsURNctJRR0AB
4TpV1ooDYB4sKz47NDOkaGeyLuQ00ckjkN8bmggkUzNILFN2ZOhZ3Xz1SnxnHt1vGQ8+RazFBxGB
fV0C1W1to9EfNrgHimAhy88iZyxP+XjoXuZ+x4Rr9p6wtR8CQSVaqxLxgt75OavbgIsTCy9OTkaL
mL1jWOHdgicyj58H7d+iXIAUyTmCdTSnW6Pqu8afMGku5RmtDhncVlhvoOUxlmQe7mQ1uSeSTTcl
IHovcvcr8RPpNkMcUblzh86gPIG3JTQtZyhKQ7f0cYCtNydbinN8JifO4QxNRxCisTmmysrOIoGH
ZVfMMzG2ZZ+6QeF+5ijSMrnZ2uhScTuV9AvCcWGrCSD0NdLZ48od4Awgj4rXoLvg6r6UYX9qRv1F
h3VzGG+zQQ9jytZPi19LvqhNN4nvs1/axyFaz161UKErKXe9WQ5KquqqS6hN0eyBHMwzebKs0npJ
1SEq/Z3OIUbRjiYvOAz1tvkZWs1Wzp13bfs52CFR8TaNdXPQ+C4u8X3DpwSNk6Oq0GzeqGe2XqaP
FjwmpmcTzVZoUAuTtd6QgJYFHVcoSY072qD4aq0efQX2C6Q5TWKC9ChaLOxFSUFlURZJl5G4hU5p
S2+cAgGI0D6vKT5l6CWuLuNzRMP4ERHVBxtVGgRQnDmTZ+2jnhNc4ar04CgnCb64c+1gYKeW8Ziv
W3PxlSobOLUX2/tU+7+AkjhJESEZdPJjndfg1rP8tm0YlNTxdGYDvR/BEniUpQ++GZmPOubqaq3J
7JFIaIfuOgb6blRpvxftcvHGtgIygpvWrE5I58BiboiWHP/qTNTGOCsOJYagN3txdumoPoYLt0pk
VR87e+j2WTrRL7fNZYWYDhqkYbcn1f5+4J1DT9OfvZCn7gwg0DWOVtxDkqFaPpzQxRyl2x9FrMhV
UhbOYo5yjB6oXQtdYqzxgHnEEtnVTTUPH4sJyqJvkR51myygCh4nHygGO06URIO6olrok8ZbH62g
MYmgCtu6boewIezx/hvSbHXnLIdxAW+g3XDe9UVPCSrwzJbjp2IbGNt9CFsc3XNqGwI4UJBkAByG
QQmgL7Tdl5lJTjcyM4nq8VkiFXypY/dSat435RTpObVhgcxDAvXiM+6dcQupeN10q94VMr5Mc/zR
XwsMONmRc+HA1lv868P7z8bf/+D9Z1ZlK3YEvFGRXVoJ/t3Ps+lbQtzc9lyEfoZD5fbl+w/fH0iu
KbbGwMkcdEPcKxLNVBl9LtxCn60VTxw7Bt//84fhzSOs2LvgKd2+fP8/Tcp1lvUM2eswpP6eWC02
KQ5Dpvf87bpZL2nLNlnaLa/h/Zmz95fzv7g72962jRiOf5Vg7ytYOj2+2IAhw5pmazes3Ya9GlRb
i1U/KJWcpumn3+8elOpkt8vKADvsUASN7dB3FI/k8cg/zX8Xu/3uGbUHGJD99eXHHzRc3YK2d/8i
oBM0f87fLJ+8AQvmLcu7/ECb0/4WqNc06zJgMIan5r2PH1i8/TPn2Hpdng9cydjZxqDAAyGvl2h+
rPX/ipt3P76jKR5ufX643CXv+aHZfsv23+42dxdgRnWXXKtSFq4AtNW/VRty9/KcUKj+zbx0W6ru
++EqfZnu3uzQoFcUn2823bOWCOuBIPyH3dOOuquLd39yzfp2R8OSD9nK/PlGP5nrtOwpEns1pIro
yXuc4ycVKQ8my+5/U8IzgSDlaO2jjt7jbGpQ0J/xOQ+vui/70AjgeZrQw5BK40rngHo1QWZOBib1
cyS2Neu6WYFlqtKITPySWkQAQ/QgWXnb7a/c208oDCJnL6YOBPgtPSjG4AsnPPoUFz6/wGMQ12M6
n1tBY56MhmstSw2vKmNCFS0WJQiDuseKGT4TiixKQaVOSUy3b/9XTFh2N2S/gIALOLBX6JXoCp2H
8GBGYSIIVYQZ0vUHpA17EgBzYmqdEAC7eAoJwpKAwpSKPWT1M8zfyerLCNHPMtL1rZgjUlMmALob
ZTq9Og9u9SolTflhD//Ty68ilaiCLe42AEn/3vLjOAKoNUmS3H5VQPufqh27HW1l3b0+/XdKUCNq
0tSOeho9Ti0/B4+PukgjHlbhBMQEOvPo+kXZHlARSe9kKMXUJeuBqE+FoFxgKrj0jMHPNCM8UTBz
ljEBqO08TxMuFE8zgRralNIAuiFZJlD8E5Y25PFVUn2Q4hWAQFZRbWNXOfMKyiyiqJZudNy+hikK
GYpMuh+KKMlSimnIjDNjbhPiKso5nhcVOVBmhCYKCrUg1o1g2VN5Rfm30wozLlSYDrYDePJuQyAq
YW0IIK/snL7cQKRxRGk6HSpUdlIUCrQG8MilAe0Pa/VVrMSGAedokRZFQe8AM2bmsQAhgErSsiyc
9/Bfuccz/+bjGQHZ1YDZIsuQlFGmWyckCsXi2UWOSCWwCEDs35uMsGSAWzzd5UG0fJVE+p6Fh3xa
CEoaW1AWSvm0OygG5yhTYK3bT4i4kC6iGGhqKl/dYWhuGKuIryE/EPR4O0LThnFaxPbRCNRhGtEu
jSLR9LR7EMdplGcaGSS1uy4gTzlRnHKFUqCweUCekPnsdvzMJsZxzvozpdXF6DkEphGAU5cqRLig
3T/cHyfqc72YR1hEYEQqZzStCgpIFjjuldgymUZIokWR5llBYbgZs1NTpYirLBaUmrj3gzs1JYpS
HiEXCCNybgT8JLUH5PnZkRTQiK5e9ADSLfkC2wt5rNtZiqRAlfgAuge2BkTQY6YRqhKNSRgN3WM3
ixW7kPYC1l3sKBZRlhRgRemOOp6LlKEKYE2a0rlBj+BUQQLGk3gT6DZdxJHvbf9cIXJepOEXRtEF
GYNTBWRglVLnQC0iEu6Jp2dzTRgTPwKkOBkDyeEJAa3VpMunVxsxAQWCBF7GdA/QFI50aSJUowqw
vmhAKgDJFJtDFGGldUA2k/0ij4pFTJQV3BgzLJ9DWj1d1sUaADWfF9yUEI01A4JTGdC3aZRS6fOB
5UJwGiAhkCzlQppHCt+Ye0N3FJwbwzSilyF+uGuzGJQQgIso9AVSwiFscpDpTnuE8QI7QJ2sxroK
zRfidKQvP0S+UKqinFreuBqDZTM7gCIENwqsyTHEbuUtJClIylwsBawSQDPFSk+rgirCSupgSqgX
65wLdIM8mSwQL8Hp1y1QT3KhIFCAv0RdmdWHATqGiooJKReSCMMHP7V5ndoDEgvwBzG7aAszgjsW
6ItFcdCMw6HKCZoRiR9XOeUCohGheDAZeYAKMY+lj1+RO6A0qhjK9dT6C4KGZZbGBefD0WsI64ic
AIVmH40gaFgQIM7pAIxCsMPfC1oKOB7iFIy6IDjjyOFNfDzQl+jcKbonfRQo4C6FRpuljiNYJoV3
SkjZq1KFyKMmpwwv0YVLZi5CyUl6gf9QBisLSi0ScRg5I5cAB4Bwyf2znurFUvvRJF5pxMlA9QLT
l+4IrR1LhWpwUeKj0BlBJSKHtGB11sN6ZiG5izpjRLojiA4kJb3ZnSjM8zC10wws7kJnIZlh2R4S
F1J8fikXSEFSJamWysUJZ1EELjIjMlHj2KV8BrR8lYFaL1y+QtSJkYCkf/rkWJRRDvInHcOdN235
/SAuPOBD98nN5+t2uzJpzW0zmDw6m677jx8Yc36PCbhcXp2wq3NVvQ++urtuLGl7Y69//8a7yzf5
xpM3x/xj8z3uz90Cj7/a+65xVeOLF23T1/1yfWfeuHPTfFHvyI3+dlu/rnf1tKECfGfjfZzJ1195
85w8/38gPGxmdDXsuJhu337o9j5hkx0pJ7yp96A4jlPUj9Emn0spnwN481fX71tv1jZ7S0y723Z9
veqms7a5wnLK+32zPLTLm4NH3GQaSYl/12zr27pvppRtkruYcjsc+nZ5OOv+OjvvwOp97bPd5gpJ
v+V7uN6uvOfp8m+klJ82XX/lT9mltkgpX8Dxtp1yPFamCYqU8LNVvfYE0OVfiOlut+2+a/0daRNc
xKT3q7aeaRGbLiCm3N36YmHv36VkfzjWTfZKV0wYAjfLzZ0nF/aeVEr6RyAvhiM22+s3Ke3ndbv3
tAfR9scwL8/r/m5b71dTdrg7I/mUh6Ferm+G5nDwZJomCvpKTky/XdLrpPZrZmyitJw0tmDoDp5k
u2sUOW0a9PHv+trTTe6y+jGod/SdHdlrnDN7CyYm3e0PMx2i+yVU41dpn+3LfKcXzeu+nnlPXCnr
eL100i+ad7Vvt1yymJzw7dlFvbse1q1v1t11y2PQv2z6obkbmWAepY3fPwbx5837dumZMZc09BjE
/wA0bDZvfZAUk6Zr0vrsvO47LKW/OQlGP9oXfFdv5nvfBkul8/8J8JaRC/bYZOJuYrKbLR6Jf6rh
QKnDOGLSfXM1L0s0MQEp4Z+b/X6gSWM9OybQaEsHZKXkf1l3q+bs2XBk22xcR0r+JWX/pwXRVW09
zhccC6K7u5GSfwX3m2FoPJfCxT/ltOmrMT5BLeWuZEVK99dDvfbI2iJJKdnfmn6HZfMokzfGBbaY
csvJZibeLqQkJf17jd3ZXwGiP07TMDoDEnl84cvN8e/NcDj77dTkudjk7kI8+c+1tTQ14IK533W0
Pb4aJ2m4ktNScXzhU5RPRZruS+KP409jqfupP/ODa/oTy21T99/8DQAA//8=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0198237C-C0C9-4734-BAEA-2E1C91C6C84C}">
          <cx:tx>
            <cx:txData>
              <cx:f>_xlchart.v1.8</cx:f>
              <cx:v>Profit</cx:v>
            </cx:txData>
          </cx:tx>
          <cx:dataLabels pos="outEnd">
            <cx:txPr>
              <a:bodyPr spcFirstLastPara="1" vertOverflow="ellipsis" horzOverflow="overflow" wrap="square" lIns="0" tIns="0" rIns="0" bIns="0" anchor="ctr" anchorCtr="1"/>
              <a:lstStyle/>
              <a:p>
                <a:pPr algn="ctr" rtl="0">
                  <a:defRPr sz="2400" baseline="0">
                    <a:solidFill>
                      <a:srgbClr val="00B050"/>
                    </a:solidFill>
                  </a:defRPr>
                </a:pPr>
                <a:endParaRPr lang="en-US" sz="2400" b="0" i="0" u="none" strike="noStrike" baseline="0">
                  <a:solidFill>
                    <a:srgbClr val="00B050"/>
                  </a:solidFill>
                  <a:latin typeface="Calibri" panose="020F0502020204030204"/>
                </a:endParaRPr>
              </a:p>
            </cx:txPr>
            <cx:visibility seriesName="0" categoryName="0" value="1"/>
            <cx:separator>, </cx:separator>
            <cx:dataLabel idx="2" pos="outEnd">
              <cx:txPr>
                <a:bodyPr spcFirstLastPara="1" vertOverflow="ellipsis" horzOverflow="overflow" wrap="square" lIns="0" tIns="0" rIns="0" bIns="0" anchor="ctr" anchorCtr="1"/>
                <a:lstStyle/>
                <a:p>
                  <a:pPr algn="ctr" rtl="0">
                    <a:defRPr/>
                  </a:pPr>
                  <a:r>
                    <a:rPr lang="en-US" sz="1000" b="0" i="0" u="none" strike="noStrike" baseline="0">
                      <a:solidFill>
                        <a:srgbClr val="00B050"/>
                      </a:solidFill>
                      <a:latin typeface="Calibri" panose="020F0502020204030204"/>
                    </a:rPr>
                    <a:t>$ 4.31K</a:t>
                  </a:r>
                </a:p>
              </cx:txPr>
              <cx:visibility seriesName="0" categoryName="0" value="1"/>
              <cx:separator>, </cx:separator>
            </cx:dataLabel>
          </cx:dataLabels>
          <cx:dataId val="0"/>
          <cx:layoutPr>
            <cx:subtotals>
              <cx:idx val="3"/>
            </cx:subtotals>
          </cx:layoutPr>
        </cx:series>
      </cx:plotAreaRegion>
      <cx:axis id="0">
        <cx:catScaling gapWidth="0.930000007"/>
        <cx:tickLabels/>
      </cx:axis>
      <cx:axis id="1">
        <cx:valScaling/>
        <cx:majorGridlines/>
        <cx:tickLabels/>
        <cx:txPr>
          <a:bodyPr spcFirstLastPara="1" vertOverflow="ellipsis" horzOverflow="overflow" wrap="square" lIns="0" tIns="0" rIns="0" bIns="0" anchor="ctr" anchorCtr="1"/>
          <a:lstStyle/>
          <a:p>
            <a:pPr algn="ctr" rtl="0">
              <a:defRPr sz="2000" baseline="0"/>
            </a:pPr>
            <a:endParaRPr lang="en-US" sz="20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3000" baseline="0"/>
          </a:pPr>
          <a:endParaRPr lang="en-US" sz="3000" b="0" i="0" u="none" strike="noStrike" baseline="0">
            <a:solidFill>
              <a:sysClr val="windowText" lastClr="000000">
                <a:lumMod val="65000"/>
                <a:lumOff val="35000"/>
              </a:sysClr>
            </a:solidFill>
            <a:latin typeface="Calibri" panose="020F0502020204030204"/>
          </a:endParaRPr>
        </a:p>
      </cx:txPr>
    </cx:legend>
  </cx:chart>
  <cx:spPr>
    <a:ln>
      <a:solidFill>
        <a:srgbClr val="002060"/>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C0D4307-98F7-42F5-9EAA-2226DE6F9767}">
          <cx:tx>
            <cx:txData>
              <cx:f>_xlchart.v5.12</cx:f>
              <cx:v>Sales</cx:v>
            </cx:txData>
          </cx:tx>
          <cx:dataId val="0"/>
          <cx:layoutPr>
            <cx:geography cultureLanguage="en-US" cultureRegion="IN" attribution="Powered by Bing">
              <cx:geoCache provider="{E9337A44-BEBE-4D9F-B70C-5C5E7DAFC167}">
                <cx:binary>1H1pb9y4suhfCfL5ySNKpEgdnDnAlXr3bieTTL4IHtsjURu1b7/+Fam21VbaE18cvwe4ETCshRTF
IlnFYon+9333r/v48a741CVxWv7rvvv9c1BV2b9++628Dx6Tu/Ik4feFKMXf1cm9SH4Tf//N7x9/
eyjuWp76vxk6wr/dB3dF9dh9/s+/oTb/UZyJ+7uKi/S6fiz6m8eyjqvyH2hHSZ/uHhKeLnhZFfy+
Qr9//p+CDyK9+/zpMa141X/ps8ffP79g+vzpt3lVPz32Uwwtq+oHKGviE8M2DYMhbKsf/fwpFqm/
J2sIoRPLwsS2iKXLH3p69sVdAuXf0CDVnLuHh+KxLOGF1P8HBV+0HvA/Pn+6F3VayU7zof9+//w1
5dXjw6fb6q56LD9/4qVwRwZXyFf4eqve+beX3f6ff88Q0AszzIFk5l32K9LPgonv/rpL3lMwxgmF
jjcs3Vb9rpsvBcOsE4Z10zR0YxScPRPMrxv0imCeCs4Fc/YxBVNEd2l5B+PmHacMs22mm4iMPc9e
SsY2TrBpI0IIGyVHnp79NGV+3aJXRPP8LnPZ3HxI2bh3Mf9bFCl/z3lDTwyCLctG+3kDC9bLBc0+
sRA1qK3vV7yX0nlbm47L57DsTELu/3xMCYlYFHcP4qmP3kHhsBOYPITo2Bhnx1w+OjkhmDLTggVv
nLLjtHHf0JRXxPJcci6Uyw8qlDR9vK/4fV09ddF/LxeMTggliJgmOSoXCvrIZGAnGLPlzBVvas1r
ojkoPJfOlw8pncVjfNfeFY/vJxrTPtF1Ri3D3CscUPWHSxolJ9hiFjYR6CX5m0noLS06Lp6p5Ew2
i+WHlM1lwN9xKcP6CQY1b2KbHjfRYMrotkmYgUa5zEy0X7XmuEzGUjN5XG4+pDxOYYGv76P+HecK
PSEGNQ2YEC8nCSMnBqNUx9gahYGfHjqql7c05bhAppIzoZz++SGF8rTd/CT+/gRKt07+elf7DPS/
jimlZL9vmW04KT3RkWUwRveL3Xwx22+G39q64zI7/o4z+S3cDym/c5FWd+/pI8AgEjALkE3x0XUO
6WBSY4IMy5xNqjc05bh8ngvORHL+MW2CFVjR/OEddzkGOyE2gS43Z7YAg80noyY2mPksq0Mr+g0t
OS6R54Iziaw+plvg9L2dAgz6HVPDBhWjfrNtjc1OTKYj8BrslzVY9g7l8uv2HBfLU7mZVE5vP+TS
tX4Uhf+u2saAlQl2LQwko34zbcPME4yxCQvb3lcz23S+oUHH5fJccCaY9cf0A2wf7oL3tJwxzAZb
pwbeW8YzYw0hfGIR2wRzzXg5T37ZkOPi2BebCWO7+JCzZBvHPBW8fOqZd9j86ycIZIHBLTNOk5k8
mH2CMLNgKzPtQA9Xr7e06BXBPL/LXDYfU69s0wf+rsYXbP7BlWmDu3KUjD1X+Bbsa0CvWPbebzMz
wd7QoFck8/Qmc8FcfMxJI9p3tL+wcaJTbBGKj5vEtnkixWEhfU+3nibruNvc/qI1r4hElZrL42Nq
lDNR8/Kdp4p+YjMErjICWvzQQWajE2YjBqec+0k0myNvastxkRwUncnl7GPK5fyu6OO79OFpvP73
ysWEHb/0yZDZykUtcI8hOH229wcxM9vrLS05LpSp5Ewm5x9T4Z/fleXdfVCXj1X1nlrfOIGDMJMQ
C3wsh/OFwpm/DusXbPqfzYFDdf/m9rwmnhevM5fRx5w3Xx7hJKMsHx/fceIQOOKHfQv4Mp/FcCgm
CAEwsQmnnU8hAjNb+U1NOi6ig6Iz8Xz5mOr/nN8H3L9L3086GJ8wiqlN2fE9DDicqamD4SbNN/mb
mQBvadFx4UwlZ7I5335I0+ycy6kjqve0z+TUsBHEYez39ejlCmfjE2SDiwwin55GxGiYvaktr4nl
+TXmcvmoc6YsOfzLMv7USe9gDcChmAGnmc87yZlVAFtNCDUzYOO/jw/4adq8qVGvieig8FxItx90
8pSlqIv3lBC4Ki0KwUsYbGn5gylyqHZkfBOlEJ9B9mrpiIR+1aLXxTOWnMvmYwZqXDz+VdyV0Xuu
axClYVBkUjpGY/4kG/sEdkDS2Xk89uwtLToum6nkTDYXHzMU4OKxuXvPExnw05jEwqB09gcvM42D
kAULGzHlqY2aVUA/tKl/3Z7X5DK+x1wqf3zI1ezisf20uUuyMuDvGUGDzROLEQtBMIbq+3kwLWx4
CEwpA5xsI31mFby5Wa/J6MVbzUX1MWM3ZJ/sHovysX8ayP+9cQARNcgEIRDzuOqhcCwAlgPE248m
tT1z5LytTa8L6el95hLafdjJdP7Y8ft3PLmB7wWwAfoH4b0CmrnakG6dIJ2BENlPC1z76deteV02
T2Xnsjn/sLL5UxTRO84d4wRcaQYEAc7OOCE8EOxpHTOI4FC/2dGznDS/asrrYhlLzoXy58cUiiiq
4JN7Vwg4YHtHq82EkGYTTjMJ+AOeJHBoUVM4XmMEIwrnOOo3Vz9vbtcrcpqVn0vL/ZDSugng859P
2/J9vdUQBw3RZ4b9tLmxZ0eh0lRADM7b4Jso9YMF8NCOe2urjkvqZemZnG62H1JOF2r0Le6i9/Xw
UIjcsExQM+YoB/vlLhUMCIiKlp+2PdkKL+X01lYdl9PL0jM5XXzMU4bLKIYgj3f9hg3WPWaCmPZW
t/x48HDdsyFYF2wFXafgJVW/lzJ6S4uOy2cqOZPN5emHnEOXxaMv3tN5bYKxwOCjAXMfDT2fPYZ+
At+vIWTOrLhfN+QVgexfYC6Omw8pjis47Cn7uLl710/XYPfDbPhybW8EqG9tD6cLhEYzkzEZYjjO
FlBNh6rnra06LqGXpWdyuvqfDymnW1H/vzHoYProcG5toP0+dbYLYlKSEFMIX0+Pkpq5SN/eruOy
mpefSev2Yxp041u9u6EAO1bTgti2JyUz2x5JQ8Ew4WNQZM28CW9tzz/J6Olt5hL6mCbCl8fuXb+k
RmCimQzDPBn3PXP7AHyq8IU7LHj76N3ZgvfL5hyXzL7YTCRfvn/IJe5rdRc8qYH/3gEnvdiGSUED
TWHqhypIXQdBIZLKsGZL2q/acVwUY6mZJL5++ZCS+IND7Pq7GgQm2McQIKVLXaJ+MzVD2Yllg9sa
9NDz/Dk0CN7SouNymUrOZPPHxzAE7v/xBpGxj8bZ8oLzf3t5ig37F5NQncBkOJwmNnyxixiE5jwF
HM6cBLMbTV5vz3HpzIq/eIX/T9elvH6VyvNtM4u76m6prqk5uE3ln6nqdeHunFnRvZV7dHkb+277
8PtnCpuZAwHKOvYFj18gMJV5vCur3z9rSIeoXgwfJsD5g4VMCKv+/Kl93JNAouDxhk/giQG+PB2e
lEq/xu+fwWGkI9OyoCScHjFDni2V0u6Ey3UsuOsAJjCD43QCPnPdfr4d6ErEPezonrtjD39K6+RK
8LQqf/+svuPORj7ZVtgqU/iQBQxKWIBNgm0M6jC7v7uBK4iAHf0fPQky3dMG7TQugsSlfp3v2jLO
d+Q5N+KyTsRO2PMsdlqVV1w/0TqvGhZF3+fOAV3Wp0CVCGTkO4P57cpv7asqqvGwLNv4OmhotUpj
lu6iMvAipyzLzk18xl2F5P2Q7lSS9T2QR6YiDaPBVWjFFcvyE+tBdRPPRFa5TkuEU9Ttn00dhM5E
nD21xaEWHZCP1Te2rNSo7iR2xxcTT4rKb3rY2EstrrYZLZp16aXFLh3aYqdjK9LdNvKq2FFYlVCr
fAFHghQ7RRkC3UEa8beqtELFDUp26IvKT4wKVMnEObLLxx484Bh5hvNTwVZlZJ0Huu/Ulp5tp5pU
zrTpOdVzaxXwTOw6M8oHV2VVEkrkBBqdB2Rc+3tkbeqWM9glHUU5SXEmVAWmSv7MN4ZFb9HMqazM
GtwCs2zXy6EWYhY4oqN8GQY+jFo1SEWSBW6BMn1kVDhVZCynhrRBNHOFKnShxmmvcIqcIHSam0G0
VlDcWsyteWU5B2VV1mjxlVXTdqWgcXLIFilwrFSCZuB0SLtocVHvMDcsmFIyqxLeomZbg3+ah/Wu
9wsjdpLSqmBOQJIaXbVTINx2Urm9ZgqXI7PcUREHxUZlq75yhJ/7WxQk6aJiaedEzIRJJZO67GpH
B+kvkFfzDWX9UuH5M4ceeWsjLfR1YXRi52WW2IV2FMbOBJuFMJexlf5pdEW2U4lFoPNVzoz1bIdk
osB46L8NfcaWTHIwP3QzO8WbjsjJ5Gk6pIwHzdou6EYnJNk1JU93Pq1Y5BxkTX7dkR6mR9/li0jE
QA1CL9klKstQku7avGu2JLmyfJuscqKfqxdLBxseobKM1H7sxEnSusL2Qjc1qJFcatR3aRhamxD3
tr6cmk9RSBdGrseOJcduJrujamDAKlAlWBJULkryc1YGbEVsnu0qmsWxYww4ih1d9lGS4Go19OW1
6oWwhjGgcuppeq31mw5TN0RFt+tt3u3CIfWdIO3zZddSnji47tqdz3PIElJFiyxKiRNHBt2xIadu
xjPN6cOyGtyxXWjgMXQQjFABOyFXNUrJBGuFW3ulsVEoJaFJVt5qyJp0F3sDLPJRnPyRlam/GsFY
trkPheYWnsBOqRtOwj1/68vR51Hyh93l/qrFwzbMRbMetLrcKZrKYWQsDRzHG5B4sdN0u9ipnN1l
TexoeVns8kArl8isH1jVFrFTBRTmSaTlMPBkVsHpEN4iFmUr0uBspzVmGjsq64UBaCyJZGXCYTD5
Z7FviB1K02wXVX4HHTN4AnoLEr+ohGO1MKSJ7X/XtaDc9TJRuQlkg50t8RD8rVB17f/Jms5aBqKG
IUE1Wu5YnHgr0x/OaxRVO4UK/MpYc0tsuoh9y3AM6/3zy7IU1/Cyz3Cn884xOi1bTG84vqYZlDDq
yj7fZRUytnpy5kfwgtNbKlC9b4azfIebZtWxwlvzGPWujhvuqjdXr0u1BoYhUalCiDxzLdoam1B2
Ud1RWM+NMFoejFc1OkRU2gvT6iPHLKXyH2ewnMZ2ra2TwETrCYVxcpEHMPOMQoMV2AQVPyX+EHOX
Ej64SiqC5e0q15urkEQCDINK7LBU2woMdRHEjoIJwr4jhiZc2sogqLUcVjCZ6CzJYNjkzSqGD4Jc
qzHtRWZU2YLKMW91XrtLaCTcMGlat8jSbqdwXtr/oKIKV0ZNwlOVWHE0OJXQ0aINErwwB1I5NQLt
2Pmi2KkcZT4M0jQqum1Bb1HbM4emzHJFPpS7LEk6GA56Xu5smTRd5zu23iVLX0egvyMjhAEvB/gI
47zy3NQOYHr7aGFlBUw1Jf5CClIlQ88Amfctc4zcJq4/UDS4Bm2ynSnHc6XpSeyI0LErwUHjQfep
wa1yE1gVFloKva2XDHGH9gPaqcT30TfS8MYdBEx2XS6dKqEc1tMJp0AxpHbkqKziUeQJVDgz9IO1
0VunCsKgoSNH8Y1ZhT2oZ8wy1LpWBeue1TfaqijzMyNNyl3Xw8pglB3Z6uW1MKxmUdcULzCKzEWj
+b4riK07bZpECyODcRZLU7KShlSJUlg1sESOWUWHReXSS4bQ0ePCclKpWlqpZApfg1aqrEKqJJNk
ldPAagalIUfaVEaBzbVZEz5WokgKqyrqLamzImNonKy0MjBNJMxlJVNNgRfmjsFJ2koDxR/JQtkz
ijNQRq4sE8qcAqOkBSFMsGKcwJGcKLtZcapCsZoxU52KfwJH8uxp4VSG2KFYV3U2tkCVO2jlyDjW
QfPCc3yPGW4RgdIXnVR6ZQtKT8GegZuF71XliFOEWlJVTiUDA5WpmFVuKqvAesiDXUwcBWCfgmJV
Wdg/D4OrmDUs1a3KjtipnulRoBF114/jwFVU9bzp8So3MR/UONU1a+KsyMTXcVgpGN8YcrIiOW1V
MjznZqDZJ7YLCp44imBINZZLa2NKMEmKpUf6B4XSaw7q3Zam2cQyAxXhVZwQQbTgdaQ7is9U9sKs
rvEpR+l1Qzw3t3K8b/Hzi6q2q7co1SKlsuNbSR5FLswQlq/pVScegnyybfKNnbXmpuW5q3pQJarz
Wq0CkVPUJistsm6zLC2dJq6bhVBGXtI054Gf0FUprTQibTOqTD4FT8mILFLkOXaeG6CYpF040U1Z
cqxSVaJgRR6RCtb7uFuidHBaRjUnYFrrZq2uwUa2sHdV3AtH10i1zAsuHFaE/hKTwhyWeUapi02N
gHEr1V6Hh/YWdeWC9nm5abAeLmpU6LBewVzC0paslS05KEs7COD9WVFwp0e6WHq1jXf2oOOdygV5
QsYc5g1dw1Z/E0jtU0r7yVZWVZhamQvxDYXbxz7XXe0UGbD+J8ri6zjs/YM0BpOLS/3ty0QhLa3U
3MYosSMoujECu1jFut/pLg/YTu+qft3UjOw6mdRYZFteeU7hZ9UulLsWlUuachuGYDMUeqrvKpm0
1Bt2ZWGipS/IX7jW610j90FTonAWWAgLE5k99HXJHW3I26UoTQ0UxRC4sWYRF+Xh96FgbJkodcyk
JlZJOZBmK8Q3HZZgkLHsCSLtKtUxKqcSRYgzv3GrxktdnljtbkyMONiUA1t5am2s1Mo8SPdDK9fn
UGUVVk/5RY9De9W3QbOzIW4Y9hoc3tcv+s2cGcnVWhVTFJUjgZOZIAzwEFUHSfISVFSF4zkSjmZ3
ZJGmebPz7L7ZWSFOQb5B6yrcRFC5TnaV3dm2E0lrXslX5aakkWNAyVzhFFgh6fSZ4DE31NfB0Ner
aNwtyAoVQRVW5bhPLyoLo9UgVW4ttSvYhuluAjWlIgO12YOPbNJdDoGIkTOxBjzFjqf3tnvAFJt8
zXm1DBrYqtqD8MpN19fNjtEYOt6gDIwjlMGu1+LlAjYYgdtSKhaNmdVnKqnz1qVVzTZU70pQCgiM
DpXUCfihHIzZotHrbFzA86YH5TKtYQnSu2XW1NypU9bvYjNftKZod6bcoiGZTGA94CBxJljlFI/i
VmDm6fHm8DLqF16+e5H1BfeD/TXgz+B/vogE/qnbqSekvEV8guCTv/H68X/kgktnpKuznDNJZ+1z
XdM92NJD+nwp9szlOl5Y/oo/9h+JL5y1L1zTT8dU0plpYDhsfb6p/Cdf7czDPTl5Vbm9v9YC9yqF
Y3gKH5AbMNrgK+bRXQtfNZ+Ae5Ta4Hc1bMO2ILpl762F8D1wncqvl/ZXme5dtQg+Ugd/PRzXI/i+
xob7gf83rloTwdscuGrhi12GDB1WDtOgEIQGNxC9dNXGKASl1UbkMTfFOUl182uXx8YiCwZ7jRrL
+Nri3FgkQ2GvFVVnGhqpRpGaIzWOoz31WFlVlWI+VhbZd9wXwcJvsvxUJSyO88yZYLvr81Mqkxku
9IfsiVErz6y06jY+HoqzKYkz+xDkONFORbSxc9v85mdxcgZhR76rSTDvU33ZtgFdG2CEfDNo9RCl
VXsJ+3wHBcFS0CJcRUPb/yBZ7qYVsr81fge+mbACxaTTAS/Aq+GdgpvaO1U5K7O909TzrcKZ4MhD
5q5pQifqdVDg1OudCqwXf8HaAZ12MaL5Cq64QacKDqz6UhOe/lcW8XDTw0p8Fg6BOItlEngddUGn
Y3dGUKBKLF6IsyiLtBIcTpDNNrbfRmeKFnedtvSDLlz6fg97fXNgF2FZNCs/89hFIHND13VOYROx
yNAa1GP5B+xHtasqFtE60gLhwEooLhqZeFoECc17h2SwEamq1q8zBydWsshy316bVXWB/Gq48DMN
3yK4NWhpNJ6/KrqC3AZ+1p77Wfk1TxJvoQc6aW6iKIS9W+BSi5Q34B6pbuA9mk3KOWz7JU4lcq44
Ng/9rQKtwfBv/qmQqigmzQb8jWLbdqbIHcLr/rRl0WGicJlBuwOCwoEh/XUvc2Ze9GGzwaiNLwuT
B7eep5F1iS0E7mAruO3KHjlNW3aL0GirdR5V5ilCRr3LaNtsGMr5BelCa5myQdwYHTNdokXBtyim
qdN2dnOapbm+EEYXu2Fbhn+oXPycK1uNj7gpBxeOggsmDqwligtw2NCUrO3AqwNXwW3akLWf2P6m
QX29aIYgd7SyDW5pF6WboQA7GSwwdpOVTeE0WhI+BF27rPIg+VF5PVoEWOPnpDK8M9+M8MKrem8l
akycJPN85EAAJXFg0ItVFhviIugDcaHTQlz0Mskp7EY6u8hWilCwPkAwb4CiBRVxWJ7d07o7z734
hxEmbQBO3VzbSTBNG1C4gg4aaETxA6YnvNAzWKS4uC6HLTKH5BRcLWbu4Aij0zCNI39RQbTv0myH
YkSO9LBEf1lZEmxoQvhSBJrl1o0WsjXR7rUq6c4j6pkXSWe7LKTx8EcTgwrXc+6z1GE+eGAQyXrH
J1F/ZQ+kG5MUL6AEP8T4HXNEXgxrDwNrF3duh41+HVOfXwtPGI7RF8k9b/1NF9bdN1IWFzTN12D+
eKcqgVXPOyVyHVFgohaTCQYBXnpDCp6YAoVnFZzXnAcFpgtQN8N339PPrNKwHgI+3OKB8G8Js9ul
TrzwTAxFcs7hAG9kbdLhLMSJ+HagCo8cBEIU5ky7wCdSBrbhc0MZLgiKRmqfg4NAihJeB1bAHsFu
irdc+fwNuQPR5EazAkcWOC9ldg7PWQ/gn7LzsmU/RK5WdXiJzUH/Wuf+TU767jLhPPwqWtdLysT1
RO8tYylmlSBrwLCGJdFZGlcjPjFEYDqKymSJTiu8peKbij2XmPDEGHzTUSV+/Yw8Lc7ztE1ve1bA
4WQj2mtuFMWZZwXhglhVdudHzc7vTP+PxNb4FjMvWfkFy+6a04r70V2ZiHIFf92FbcDpWP6hack2
CWEjMVS3nT+kV2ANk5skqM/9ntbfe0KCzQB/zWOJwFb9njZ54iRFGVwmpPQ3hU+RiwqUOHbRBz8a
r+zdRNe7swaM0tskyq+oxJesC5Z6MnjbHHxO34ZadxW+tkO66qvQWHtJFPxA1WXbd/S716fapqkL
vFRov8HbKsz4V99m1WmFh2jhtT7/YRrh4hejj8HXKC9sG4jHMmHFg5NyEywcGIovR98Qmqy0dIs/
hODri7gLqivUo+EH1gfLbXsDbIbMM2/qgYEqF/0PPbYtV/Or8mwoe/Mm8LVvPUzYFWpFuOhjLzor
TD06S7Jin1M4jSVXUTr4mxle8Xa11ZWO4pvIoZVfFWYBPX6kOoXTy3CdBfU1JVgsu7puz/QqIWdR
wcJlIgb/e2WFl1RObuKRq9zC+jfFagR4z9oMxgGroDF9EJp5FWYJ+mZ5vViiDAVwSFD5OHA0rA1Z
esXqdgtTctWGOPSll3mlxzjyHb8O9rmX1Dmf1vFVFwko8ZJPsBLtjKLGLktt/Uzrh8PEztA2NK1i
O8NPvJGX6WcKtIg4q7rE2/Co72tnYpnKKhwR6aXRxt1GFVVEhZ8XS2z9RouMdtGJaOUNcf8FlGfo
IoaK71ZfcYdXrP0LnA7nQ+SDfz2MKodzDTZqCYczYmIXN4gnhauR9CsKu/DSCHTj6zM02L75lfP8
q9Ek4SWSkKQpyABNNXG+qdwgn/Bcy/Q8OMQbn/5Mm54naRP03DKSxnQbZbx2QsSDc5b52O2IIRYJ
xf65wqnclESK4MfYtVC35zvGHHSeN+49x7+DdESPyCilw4kMeye4JAUurTUI/BEhZtLZRM7qXlAY
vexB82NENIegHM7+5P5DoHVcG9oXBUTRpiWZ9iWDw7Jb3t81CT31ytA/t6wC7IlnELbHYE+ErTdS
bU6La9vvFzqsVGTIjTMTx/6mzHTjjMicKXEqp3ATVWSetp74VK7l7Q348PhZS22wXrHRraq8KC+j
wd8niiBqu4PtxBNOsYATA+waSchI3BGnkOXgYv99NYpbMdpRbzv/vFpSiC6e97EJV2faMgQZbgKa
93EXcM0IClN74KF+W4Hj65rBEfZ5GXmNq1ZNMLvu69Rk12Be8vP8Gc8AXz7jm4HDUXhu9NJMu4d4
CfuAX+FNn97H3h0v7Bu7iofagQUUnXnPK8OYkzh9KPNlyC3s2EGpA6NcOBRZJWpGq5xiBAsEO3Dz
N9SokGPlDIHvLYfoloUmYOORx1HmpI2dnuZy45EIU18HuskXCtRTFl9XKBwhITlMz88c3iXilJMf
QxW7zOvJaZxX5WVrtJlb8Si5z0FEoWd1PxLYiiwnDos8eGRXNszaUtOMnApZMPAmODN/YXFZP0uR
wuYQbhK2Mfw5B9jTv1R5PhzCaXoXmA8krXy35BydgWN/n1glh15UcFVhsA4zf2lWvNxNqDyF6RXz
xlwOnOALjUf4IoKD4xCOj89xX+MLQyYKz0McL+0eYXdGUNQOfJVVYfBlVdtatRUDp/GFLppwwY3k
e95xtCWClJcQPFJemjIn8QJb/WbkjUIcXeI6Om1wY3wdDGFfUcpPizYzv5pRz64kLYdAt4lWSgjj
9osQcb8UhpZvyzYLT1UubPt9Ln7OTdQp57c0PI2Mslj/8wxjP61ixIA7nuFrJXlvEATnzVaxyuJ6
2EepB39nIl0gRC3hwEEU7Fl02LhYiCWnCsyJhxxShAMcQYBp7CjyjDFkAfj8R3bF1Mk6FOfErqpU
oKqSZeQyNsxkxcOqv+DYzAyn8uL6IjtVmKE1+4tIoWkWehBIp3dODFPQcCY6+LFqh9I4Wg+I9xcj
eV8Lgn21UxQJWQp/mRWsrmAPWRdnKBR5AketkFVJqcXeaeIvFaBDgNLZAfPE1ktKADHHp1q8hLuf
oDqFGrMQaQQLKzU98KLH4rxM036VgRXjUPBGnCucSgjstTpHZVlLzzK9L7ZWUAV73MQY2NW+BoWz
M2LDbQvPnsEjagyCLX9aYyEy0oLPDCHcVn6Wo7+cnQENvDjs9eIhqtKhxEua2asi6LXzmOVXmQax
RgoaURR5g1Okdb/wIRTUjUdYcit6GPEeTjuKbZ8y7dxMAtKse1scVKMIipdDaPaiEm3leFkRuqEY
tD+Jkd6IrEC+Ax6yvoJz48I3rzojzX+0Xua7cZXqt3owdMtUaN55nunh1uBpvmVWYJ5HYDUtURsW
t3C8ELp9Gfg/ZI1BRCGUrzjDnh/dMDMo1ljLTKdq8+QeYsfXedf233mTeMtBo+Dbji3vSnHAWXp7
EYdh6FRqvZLrUwdHNWdULVpt3mcOMf14VT9TJkZh1PHC9JvUTVuzvLY74cR5F9zi3A5ujbY2Ftxm
5UrhnjmqLo8WqPNuculAIEOQrgzP44tSggrHY5qschuMf6pcDv4znMJW/VoxKpxmh+FiQGF5rQhT
XYnyXKQGHGqWWrXDebDMIXruovY7cIjIHISLiYuMpOQU5f5yhlcciihLKtapEJElC1nyuVrFofCK
zeDdWK1CzYq/rLa0xS+MNrjDbj7aIW4Crn2U+38YoPBXBV6Odt8eQmJnlfZXVEbLCnwXpqMVLF8g
UXcLpSMmXcIau7tgPxSCpxmwKp3SJ3AUEg3Dnl/hVMmBD91Fcw8DSdYqtdRY18v6x4fykP5NYcmL
uqS8TmTS0JtAx/nVaPlJ8w+24BPGZ0l0lYVnuDbcDlah66iKya2tNf6ixAKvfc8mt+lghadWbuSO
onaoI7eyAPZgGCgUeFyhQDs4cVmma2WhanZUL0BDiI0C/SSvF0aMxEaXxiwEKO+pyvM+UZXnXVF1
yTwriyI9/SqSNtkOWfe31xvJVaAH6ZhofvMwZBHaKpQi1ixutqFR/J2gMr2KdQh57eC+DniTRKT1
KjT9RSOtmrApI7c3enKZ93p9SkuSLUnp+T9KKiP2AvP7MHgL38/F2uvqYAFrS3DbQEjrLYq6pe1X
ECcjUR3vBBhZWbBoSQhLXN0aS7uq01WgQcQQQcK+zLHNLqnMZcT3HfCmxNuJ0EU2Ps+1wVVsE15V
Uldpc0AAX+HgmLoGxgb38HDaFDl4NyKwycNMXOmadV/1tPveNyJdUUT6tZVl/XevFpdWzdqbKAh+
MQ8onOG8MKzBKwZ/zEmHvzsDf7YOzOuZD6xuPVbo+dD91RXg6dedtNNSx8IdOQc77VqQxMvg5BD/
bTaB/X8Zu7IlSW0o+0VEiEUgXjPJrXKpfesXhdt2I0BiFYv4+jkoy852j8MzLwruIomqTJB07rk3
j3NOhmfAtt2+iMAptaJthvolLOfmyQpehu8Nat+BXLn4C7ek5zSnj1bqeTk8Dxn/UcimP3qDU1+A
rQZXnMsYZ1ONI5j5C/R1xaoki8VWDLJY3/x8i2LFPd+ALZY4EvFzbMJUjPNOUUuS2H0XGK8/i7GJ
VQKa6hZhL3r2ZfVswX3b1IV6SIe2vliJ4yPYSD8KN9doQN6GN//KNf56wAb1LsgnULSWKxVO7KUx
7WlccBqrD0wBooLm7EWz+le9PxKshnnWrkeXpPz/2Mm5dImKYcuIRIglJhhEKJKGqurgj8cs8APg
m/98tbHG67Tpwup7B0ZdUnLeHrTqL/lkCrOaSjGdwfSbzvaqKsruELbdBWeNjt5Z50VUI8/NKvaf
JJHROa4yta/jWCCEP6pzlM/hJirV9Ix9VLxqs0z9FqnpWPR1h/VVgi44FN4fkTH5qiT04gETPAPE
L4FwgX8d4OiWNDNhbBVKUz6UiIDH0bzrFfdWYvCK7E8PP2aclAb5GfOy0bo1oci6E1uam24o6xVx
wUJEAqS7ibG666dqCA8lb/fKm/x3PxdVYuqAHqh0/HcdshP34vqpl2Z8yjU/4hVYvNXRfRTNxQm3
UpzslW3Y3JpulQ/6WHXS3VtdGw+IEHkp2V2PdAg8vci647vbIdCeG2+iPfTZM+HfvlZlPUKnBtdp
0IeuTs3x1sxDbY5Kqr1S2tv7flo3q5v1KkcCAauQzweaj8H9HI5JX4Ka7S+SVWmsOkeip7OV8I75
0g8VybYmJ+P6prMuiOF8c3vT7UZgvO333CflZtRTePDLEMev2qSfyi/9NbBLc6yMKt/dNr/qK86r
gxF5vgEyJz79CuwVBWLIfaDK8NEN9Gu46CkO79sinviudKISQSQj5nHFm8k1x2Eaw+fSr7JXXW0t
8BR0rhUsfhQIJhaLFeTilg4/uaXZtsljgWKL/7U39gmC4L88Ung3Rh7KpnlLntrys3g/hwomfyzB
4p/970rgeVl+COdkG4fN+bYxUq9uukBoM6w8AOFXn1JKcsKTR//uZX1/Ea0/JaYEXx9/UtToZ+HM
5g4ZNABGl8ZQskblxOlyU4HvQVam8cp941XB1U34YbENScfWVuePhZvQJm62JGbTup46dXCnJn5p
QodsQr9GRHcR6zlo94VmArtOiLkpEQ+sar2yInhO7v1AgrOVCjFXLym9drQaFQ57nufRQxpnv+dE
lUcVAnTugwm0qGXLapb95y86suiKf/rddA5F5Poaa/ulX+8zc6SjB9atk372hSreumFwNq4nsKSY
lJ/DmQyJpAX5JHN6IG4f/vFP1yLC6hMsrrQZhiSbpnHHwEpG5GUQF7Y0DQGcS4hASo8Ul5A2iqys
1cojmy7Y6wcHB/kqZGV18UDFpXUKvfaFKTc/9WscL9pJBh5AI4S892f9bcZvlbzlIbZpgQJwY8W2
HoNdVIhyY8XOk9nGZyPfXZ0lF2tPDu3RiqnTfERU9Pdh2rpvoujWzKd/9rxHMJH69NnQJjvXofth
VzGrQmzuiONNdh9VcQSGffAUmApxTrsfd9VMVrULRPC2Ub/tyq0V5GxwCpad/c3gcFIdJjdj4OVx
vH10b/K7JgsOYiJqlXsMIXfTHf2lSVGyEgFDXM1VUeFtFyc3lb2ybtbDirYhOuqOnLvdDlH3bJWn
Pdt5PPI3VZVlH2FVmVU2m/lcjCl/i829iIbsg3DKjzMvS/CoIHoxqO6oBqsOVqx0eRxAh3zK2/yT
d+FvhWuiJA35dBejuM+rFvLYysF8s/ps0XsB+Vd9BEz9LnP8eWXDoVMYFxsr2piojYZawy1setP1
s97XMzk4HfHPnIhqi8WPIOgN8dbEf4ucUKTDNEG2s9YUR19z9W4bLz/P2YHXjX/O47zZpFNQbvzZ
Z+cJp7BVOo7NJ86NyBwUIT8OwJdf657jYc+az6Bwgl3uSb3tZlJ/Nl5wzrCyP7NAxNfu8+L2S3fV
O4nVY6sUbGiWn7KGOT/RH/yqzle5inwk3oESgZ2Ae9/NLj4HSKaM9JrO2CWyPi3uo/41m3jEVsCg
cDhAsDGZMqfdDDkCWFaHwqSIYESvcV/9w62kH8WIk89K1E78GJinGeBetXbj0kkKz8+21O/FM4kb
vhibhfvAhxClkv9rhXDxkwH/XCPwo0/4ZVRUWPCRuwqYE2WB/rlGENKUVZSJDpg/Nn/9pLy1GjPn
jow0/cjAeAbNtXxlUQvgMJiyldWneR9tyZC5WycrxUdMkHaCk2l4AfhgXlUr19atrGh5TEU8XcWK
kj7p8pEcQpblaz3p+m4m4/dK9fkPVV9iGrTpqgRkEvWcfSrV1WsPx7mngONDVqRpTloO0Z3bNeNO
t8H8UDVumnjG9d6XcQbNsx/z/DWO5wQPWbhy0roGS0aE4I1U+XDh/nxmKfJZ8JtY0DUs6PFeSPvz
7Ly2Y99frJdVW9H0zbwPBvKb1VuVNdrGDA2+jJqG6+sMVtktQ3buNKz6skx3VvfTZCzSO7xtuuNP
OjWU6qRJk9Cxib5uyk5Fy57sPNmq641eddbHoS24klQOiVX+ctftOOCdA8hsV3Zpc0hJ9+DLKSq3
eeBm65FJ7F8K4tFTXnvDsSlcXq+a3hmOVq5Yla516mYb5puNxKumAt5fmPUYgy8fhVo9R72IznPA
70NQJ5+tqpcAWTtN6CGLqXomUxocnUD9uHmMlPxoyjzagOBS4LyGnl6oooMG12Jlx4iXseWkHvqw
p2frEcim2DejmfCMwmh1YMpsutIRD9eZVGy2ypgZzyg84qw58HxGMLfdZV0xgdUErdexcuPGbrS5
jlDx5tEHGngbFNk7WVJlQb2zowZzzS+ZTJEBiDV1rSOdr+Oamz2OaraTTnlwmrR6t+5WNc34P2o2
LO8OzMkFC+4cdwKCuoi2aVLQ5GTonWyvlKXOvq3xmdi7sjrfQzpLRNjF+mdB1u4AX4vE/m/MxL8t
G9QTQwj7vkVmFeLTWBGXxp8nvNtQM2+jQypKsCuWnKBIPVqXbo78XeQs71LPqzZeHuhdPGwNRZFF
cHHkdpoDsCEcr36TM9+7iG//FrS8S0JdeUd/HKYnZxi+uw0vfkvLEWgmCHsXlsbFvcfncGUNZTj9
GJrIecx4VSDkr2ViJxioOgKP+jDVYC6RdPpDNOGjsJNI/lLVsf856UnuZD3G4Hs59Qdw1DVwXb71
ZJdvcYwLnhx9HPNmbpCFkcs13i75wQU4+uwY/MvqscROYMpIAzaKt+ZuWj5aqxtmQxJmTrqzonDi
4NRV8tt1qBbf4QYg5IXFPXn2iMm23JurjRXBJSH3eUb3V189IeWtcecKALn/ux0tqiMHFP6RrgE3
uc+eMwVPCnvQ5bauGpwT16oRxfVWmaPLO7zbycpfXHyJNKQ+buc7v3PXU9b9dc910Cc5n8XO3kdf
kQAR1PLrnpHXfK97WV7vefk6gP9FwT9YhpS0me/nKNpbyc5i7zvwxvF6X/91z7bT1Dn/657TAukO
mlbiXpfTdnQKuuvb+FAXCEdunL4O7xwHANDKXhoJcsq61yC9ZhHdA+aDhTlVhS+NdNdX2dFY/nLK
ANHOKbovY4xEl1uesffCF/XXYKTstDhZ81VbDx5ZYR/NS6dIRIYFwC+e865xt33bTElLcvkMaF0+
N+qd4fv0aB36yPM3hFXtxoo1KbwndLaOtouShiG7cCy3VtcBlEdgbw1OgTlUg1x/dcO4nUBub9g3
apd5g3wmKdX3xg13Nw/VmB5/Zl/t7VjYMsVn/EcWWK2usdvHDduubTpFSDWduoPVlRMZT8hO+Jyb
uT8wv5GJS1i+C/RE70hRqnM6td06nRJe1gdWVO3rTEq1kqI2f4p5K8uo+2Hk/PtIlPfGqjFK8paX
FxCK2AHRkWjnejp9nLgwuBdPfQO1+lgunfI+2+GN4P2WUx/RDD2rJzvzZCp6l+c4R4PQu6tZ2O6Q
OhcddS7+9Eev2QjqkP2ACuznDKvGNqhTd+OUnCamaOI14Yy9ImG4CYIOMdDR/Y2l5IIcf52uJvIg
2IR/cj41KEbgVX84ffo78k3Dj3AixToYDX/u0tRJ9FyQe+bPX3OnpYeEt3/Om/Upe+R0jteREONb
nwH98Fz+y3xjk0UoOdDV29jU7jaMpL9tNR0TLjlSRwc3SqgZ3N+c3l1xJNJ8xl0ZbUVrpj0pquoN
P9d016hl1DZ21+CY9md/Gtz7Mivo6tpzQT5FY5557NZ3UVAMG9tBlTuwh9i3wBNy6+qxOywg5ssc
hw/WDuS7RNmDZryImkyXyDFqfe0Yp4+zG0QveOz0YSKi2DZey7/xdnvt6LNh4/UzkqhJPz+Pov24
3oia6cop8Y8rzDicvahx19Vy69no3FVZX77NTJi9x0y4VbrvPwvQL62D47cMkX1XLQTJ5ilmIC7Z
qTra6SWjnD6k6difwoHIxBoc2m1jvDXfe1QE3bG6NTtRTM57FeCTX+asm6pJZsHkKU3n/DF0BlCE
l3905ftIksK27yl0WH/kbutfh2xzhQeuE596DtPdNNftPhyZeZsr72B7Fsqn2KkqhWOzE9+XRe6t
ZixJr1SVr0jKLVcZa9S+Sgt9jYfboDjVulxxEar9LVDuptGzMzHvsKymrZPTp3ppmMTervFzZ2OX
zwzn5Kea/S5APrsuqLXK5h0OC/7adrJegxTPBtvJs5XCqY/vJjZiGa4qb4dtLnJ75bCKZC1eZeA4
j0VaH10+pO8TKkPgbKvCVeZl6XvbutOuJwq5a4s1VKlMnMAMB2sdxuCHrBm5WGkZ0RtZ+louIw4z
SP3LELTBvLNqKYIQwAKKTcAGdooJZaeeDtidDs3k7ceov/cWQ8uZ0yQ/mZ2p3uOlHyICkgMZcgsF
/JF6f10aEZK1nqc/UvfbGKT5nveDWtMq9gscXoUGqaPzdw1wfBBHU7nzBnC7O1qpp7klAsFVcv/l
XDo4nk+9Sq6yV/pIt28afcB5H4N15XMakvxRZrF8QgZveqQi/rMPJWxez9TG0x2+ZnYiHKh+72vt
brwYMFHWZ0C9qzB/l6kTbpQTVzsrNiOn+BYU9cmKk+/tMzBAnoKKL0GoelOZsnhPRVuc/ZoMy0a6
eEcOPUNSHP+y5nIqwG7i5mCtA4l+CyrR3tuuTrqZfTK9tUi7eAD08GrnUWXQ3NmbUsv4IIP8+01Z
q2rd6005TjFhs1A0O265OguLJ16YPVYsx8ysOE4ym5uOiYXZwywRyGpThyM2vzjh1+MXLs/fA12d
+DJmtjhRpeak0enGzNO6V3H+nFI1vwJI3BS67p+sRMYKW7SMPloJRZoP4AQXVwlA68lPq/HB2riO
75Fjye6tBOT5GQGH6ipx339HUQP3Ym1lqr67gmaXaJ7nV8IRsepkgAyGZXpGkDOOZ4OfrNVVabsq
Y6NP10n6alplSNU7WmuJdX7lqqA9Xq0h5XimZHSHEzt5DaNYgoF71mFbHMAqql7mMMqReYHKAlZM
JdFn1Gj4iIAU41vcFKvUcPJkjURjqsrvYuSbO9XLVAzVtsynbuEnVS8j99UJLFdwx21fnUQFky/W
VZVlsfLiFBv3xVX047DxwRjcWmvcNdUdIiuyHbuL9AORyEK5Ccio3YU2FXIe+uUyF2xA/ZCMb69K
FHKAqencBxRQCA5eWhpkzCxjkCZdKV99gKN3mGZEKcqCl89uPKL6QyYuxHGdat3KGQc2/ODDwVpp
1ukjNyxbcdVUz1bnYZ9MldefrCqLR763ByFjBzBut++8qsPbF6NPbh1uuZj7xIq2h4fMhGIgT1bj
Cuz1DJWghS4TCFOMD/1gru7WY5wifO1qWuytyIQeznk1PM3R9K3kgz5ZtXYW3so8DXdWTLsGmbVY
YVD7Abdhm7H1Xnwt5dnOFM+y22dYvdY3D0KTaVQJvijyYQwmVJQh/bDBm6bZlrqKEttxqFznafzz
+td2TYxCRsDMtnYUUKE9lKLOdx5g02frTsu5XHtk9r5un6UBzkD0HRHqtF7Pc7gFz3gdgOT1MEW+
/1AATT3FDkNxob9U9qqYwPr2kDNhpatqHBykkk/TTjT9V/euyHxgX2ZYT2lxEPUUbWSQ9lcwykJQ
tuEdeyJZyVEOZMGgVIdQ+TSVX35+3I/bPor6TSzqLBmL1D27VOozLYRKikmK3/nBck1udlQu+U+7
7Y+lWeHwJ6utGgBTNlkVHHuQ01c2PHITLaH3JtoQSbU465DAeaH03qy2b9ezKmlRvOPApjq+73z3
RyN88xEyIbZO24Y7ugSgsWs7m1bGTxq7UOvF8+jVjC5wRRRg2AIMRx/PfUWSqH5EnmHzKH35JmRh
Puo8ZduoBpeox9L5IfDPCke+EhGpADkW5UPjD4jzO606CRxbiiIT9ebmkrkocFRMokkmMUwbM1aI
pERx+cAdLz9QxCDPV11TsvEcTrpLvLgV/aGeWrLx6onshpAw/NNyUBjmgOxYObBE88F/tdYiQiJN
zTwUFxrT7YT8o3XtjBVfuV5FzqKIN26rzYO/NEZl5gGY9HfjtcWdlaye9d5XV6uzDQmdCTHHLLqn
fjGApAlWp4m64YUWfbdkLXXbcREDx40OYZ5ma2utkFB937QByFMwWlWNAEXsE/fRSrwWwyo2oHzm
XfrzaMTdZmkbPoIrqkEbP/deOT66vtM9jUiQPMRco/bBYrO6MHXKNdiwAIT+1sXFWbe9dxpydbl1
DM2E4mvLOL909EtK5BqdxmWmjM9fM9kOuSr5vvIYk5cS24ZyRD0xB8Us9o5Tesg7HMP/dYUdPoLz
/G0mGugRkDSgFAF5CsFzHZuBnqzUTw49Ctf/zUq2iQKUAMpJ6e98NbpPw8DSpwF46tLZDsMz7SxP
d5aAMzKr9TKiFpSeQDUQT6HYUkeWp0zNb579k3LjhUkgQrYhy59tm7xtj9L3nbOVEFdXp2l036zU
ImPu1FZs3klQKE5IXsYeYGkQ6/y6olnc73TRfFoP6TZfeisi3XpNgzo/gzerVzaLc0aYdhVLJ7qM
jYzvyWJQS3pnFfBghcKz0UVUY3w/TO5XjzyPf8y1tx84lYdBZ/oJNS6Cx6DY8dnrnlTZ66cIr3Yw
xwGjWAerG6cGHCXUE7l26sBDfozibRmdQzqtw8LLTlSXwcU2YzyBXjvn6XbA71/jQA+DYAUykcxi
CQZ3M/mA1KyftTpj9zKUHJ82LaZzGYdITAvZcQyRTBe7yFFbWYOVF6vD098ZTYdHIUDaKePRe75d
pY4RSb3oHGR9JEER/2y9+U0VPVWx/i6WoAfA2QmlGWdzid3Me2rq+NHqW1CuAZt19Z4swQ2BY5Ka
6vBt6LHhMVWMI/eiv3Uv6yEFwTcqHrTXMhwIePqOgwTDFglX7aKzV1ZnrdZvHFrxqxWpbl99q5a3
63gU3s6Z/fTMtBBnFLZDVbTabKzqprdXVajTc8+CbhfTYn4JJD87dTP9sVwUCMDZC9F8aaLWZ6s4
TwfnmeOT6PNe3Dmt+yA5zhCZ/eTsZRfPzapmZgRAgs80XBpr8GdP3MV/9WD4Sy+hUqBMI2G73bPI
nxOvmvRuZI37go/S2Y0yLRMryo7qEwVsgzIWsHZTgWMadgppm3n92ne87Tjm+aM1xk7Vrho8eUdH
++6LHbjNGwCriyhCDByXwNo5EN4XDwWjHigIX7XwpovlyVn6HKEghwUrR9bI/gx8lJ/M52NXqBrR
IBm8O2EJtNYpm73mjf/e1t2nob58QKFH+vIvnRzXkKREUaZz2SeO4yB1Dch4mg64cIIksxfjnGDF
Cvcoq0q3yvHKnVFcAR9HOo0V/S7AyWpZfK2oddysZyWaR2NkcOfJ2Fkj9m8+COmr9dBTBU68Gd5d
91wGgfmwXqIOQGqr4+kjZgYI+uLlD471sp3/zct3Gjcp3XApAlkM7wGoucsIte6/prXiL9PCq5Nj
tW2c0U2M56nLrcn9XQVM5XzTKBfr+AqsqXXb0vpkDQi0l5eur/oTQdGIj1LhWcY685ppGe6Vaei2
CAj9GNoukV2bfc8jN0uQxMROeRR599MQRCtkemffl568zYtX5DN89XS5uva0DiAdf/VsPOVfe1Yu
E98bqR9NpfcZak/9BnbjRLn4gaxnoC/1EL7SLu421TBm57ZximPrTN4WNNHqGUgLYlvRgFQSnO1s
r6Iyn72Ys3cNMD4p6SguIuAocESB3/EIPOK8Q1g+VbL5noFtBew++4G6pk+uU3cfcxY3SU6Rw1j1
0XBgbfWJTb9KmikAFgUq3DrVhn3DhnOfmT774VIsGnnrfZbKXbgINHtwNff2jBXhvvJdBIkyYIHU
G6fPIKzO+Lns/N11+GePBaF3aXzhqJHyMqBg2bo2hdy7cVW9EISq9lgt5nUdiPplNCO510NxxENZ
vVgPOrF9Ohv5YFVhG3frnDFxsP5zirzsRrkysVaA+EiWn6JHO5VVMTElSLzuH62khY96KxlJ7+zY
WdY627DKaWLFMEUphyGtv1nfqVLtRWWUrBiC5seeZeoF0NVlkGX1zc86jkpoHaqoMNa8uXO57Tq3
+mY4smPxLcaXoi7JR02+W3fHZdluYtjYW5G5W1S+Gz8rv2/2KEnQba3aDDLRQa7ey1Z5h8oTzcYO
Ojj0rsLDCCKjjje5HxzqtiqeigplKrOgxAYiGoZiXQ0cS2GDtRpo8lOtK3kvzLABKj8WazAx+j0b
RgcB0kX+f3a+DrXM9q8DuOmgV7muDgA8AInqcZ17Q/yau2V37t2arqy+dKc5qdPRv7q15fSTm2ao
J3ZzC7FZOiCZrT2bzMd+Y4Ug4h9ZoeNVF7n9qddz8I48HSADXfZGSCzuw7ARqFaLlyj2B6hdmpfg
yC9i2FC6KgAUnKzI/dchDfWb8NvgMqkUacPLYENIVxHow0WdD6tQmf73rmsT4pUAJ7D9P+aoKPIt
8KN8yXQnT3UYoeRDoZ0jj8HTaYHJbVGDynnMjduuRV/k3+jQXzzbfy7Yqh+z9o+6pKj5EOnxdfLb
bFPzGAT22vQHJ8vMPuedvlfG6VFKVPA3BIj+VPkgfqRkTz0f99G43iuTbPqIlmfPqSv/Ic8bd+cH
YY9inLM4d0NJNxnKYbyQ5UWBMOb03Qm7rdMAEwvSeNgXPuF744BZrTvPX8qzsH3dAISwovHxBkRu
Qn4VHY/7ey/uiqs4pnhKVenIhFR58CrJhGg5yh9ifYWoaT5BDKurc4Rw9b4J8+ZqDdtU71HeAv/T
xVlUEfZ5UuirtQ4RPUG5h/7a1+eT2vPAGa5WhfKq+56R6WqN4zrbp65jrla5sGjTwSVX6yxzvkOI
3btO1EYIhGSN71+tYBjTHfI06VUUGfF3RIfhVcTa5u7mvmPXvuU0zjuP8vhqdQdvQvUHVFiTpjt0
rNZ7JGe/unqp8tEMqjvbBh/v11XuI8d4nk6/elg3IZAei0Ce3Fmxq1H1qBRUJtXE43sVeOwcz3ot
h5rfY/H1o5VAcHPbpAIVOxel9bNNWuXfo4y6BytZY+hwQL9q3Ob/dM0lsCiZIxZ2626vtEdevFKO
d7exuzlzjkwgAQ9M8Ai1EXFfPC/jBNUFUZNjGdhVePmsMlpdFE27420yXuns2DjVQ6HJz7c6FlhU
g7nMN9b3NlnkFQfKuvp00/epo+5C7rzZmW9jZ6XH1gDG3OsY0TOP3BqYdtFfGycL+pOIBeq01ODZ
/6WWUlC9srJXk9slRSitwsKLFAxHJajN2Z+ul9ZV1xKl5HQXXy3/MZyWGUhfKUILy5RmGSdMe5yK
rBwYh63TMkbWT86wNyvmj3h040OT4ltuxZAWEc5NojrjNzvStxZ0Oat3Udnk0LQE21gUJvtwO400
zY71Z1H3wasCGmD1BYqbH2YBxvd1cFQ/QowkG1fAQLChBUf7ZJta5/GpXRorak3Bu0S9sJXVjU2D
IDVi/OAroxwFkKk8OueRjs6F7JI+9ucjFuEA2NhiCHk0bAB8YV0pSuyzraO1uCBHW2/UCPsa4DZU
zN2vbrbDtW+b0jskh0wSe6NuZ4znnEBpkCxQyO5CY4KsPI9LY6+sLkPAKEkjApr6Pw0CS/JP3XIH
bHaCCoK/6O0gtivC5HzbYrt8nfHfJrN93Tb+DgBxQeYA/cqRmy1Z6N82s+6We3dNyJMhiw9hSjat
Tea7+Yx+StYkdsad10U50rFp9ux4LYrw1EruRpHKt4wXj35q1O9zx3N8LfTPHrHQ/4cHdxqdmFmj
akTsqVPca4BXOi1PHolQ1iMPDjdVJPOwW93kW4/WK/o9Svyc2TKI1V+dI0OiZFANWdO+1w+mxgod
BARYI7CTGOG+NtpXSCRExVyqH65KVIbcjR5IgFZXLYauBX0UZ2yS2GGuBjeKViHYr5tbJubkGLKW
kvfrm+6awmnlX/M8f80N/clu/bsONTd+Ge7Xgaz831mhNn3UJoniqcPCbruwspnWwxbJhSDxIOIy
rUCYR2qBcRUiO1VDjk2Ocle+gGgtS+XvPkl1C/o1PuWtVYZt6AMWMX6eFKgsWftj99RkBO8SL4sO
LC4Al4xt8eixD2uzmgYF1EH+j8v1TRfSLFhlpVzIM7R9EuAKPFVP1t02EpU/9hVK617nsLpAkHxd
RKLbexUb964i4MAoJcHeHOW5A/axF715b3jljvjuomzwylqsD3jKet25g5+4i7c1RFXvbqvBNwhK
S++uosXQvXCVqw1tSIh/U/qMOkLTp6sKHNOo0ohDN+12kikIEvh9vjvTFOEOG8f0ASUXWqTCBu5b
gaPzalSB+cPPkQAU0zFdSRTgiCY/BmcpcFEtPetfHI4g3uC38jJGRB6ILPKDs+y7SNVUG38y00vd
IasoCyPxHXXMD9eRUIUA4ArXfww9Hj+pygufVVL5uj761EMcNzKyRnToL9le2abLumofdP4laNL0
HP7dAFpLz/WE15rKmLcjrPu0xpv+F995asTCbfvXMW5dRcGGO628jR37prdXN91cs+yUseeb5uZ6
09mbKeaz57DydFOjSnq2a8IyQvCBdmcmYlS5jFIfBc5Vt0GqdZXM6jGONH12Ks1e6tJ7qCNT3BME
Ul+63p1Xc6T/h7LzWnJUWbf1ExGBN7cgZKskle3qviHaTRIPiefp9we1zq4ZK865ODeEMkEqlSTS
jH+Y/DKMhfe6RH27A3dx+Aw4a7ajvTdY/of62vTm2TstChSc7ZXSQWqPnhA/t5OWI5LniNuFNfeD
zKz6VMwxEu9sO0ZJUVyoQMFl2Nrbw4IfES6UsrtY0+S9FZHzg5tyxDmMlt5rL0WpjrfPljABttzp
/tmynWOxVOrT1vIyEBI7N59Lw/mm6tUSFmO33LaDDhE2LCNDhaJAX9mY/zkhYVRimoMFaqdave3n
2xlNCj9GvX78eoUmS6GeYdldYh3w8NXfj7UXlgbsS29syh38QzPsUFXdO0g3d7Ny8LTD9gPjoxpq
yXowQEUei4JCVbTmD2x9vREfDLlgDbZesV2bJqbuSzvJjnafDve+39mpMj2oyTzuCpCtX+mOvbP9
S/Zdv1OzAksPpXau80BZbTvRWIxMRqt+H0bLoIDc/fUKxT1sTudFNGAF+K+Hm4c8Zd12CTZ7e2wc
6pANSnRaRQddlvd325L1Kxq6iopZiRisNOtXUnD6g8SsdredLZzJepRj8Q4YnXdBjzDU7ZMWszWq
s2MiFt9yRvRusVccqgHPFr/sMbRtkYF/HrJy/Hfzl7LYRVBqSnwBFYov26NoqcS/mtuJ/+rL12fU
bplW/vYUbelCxhbrKKlDTUJQ8ZgL1MZClZchTtInzZKDL5q2+dUO9qs3qcZr1k8mCkUz2uf1EH3D
NwtYoJa/mqXoIWvN3RWFivE4Ue0MGjmVtykRanuIcRoMS1hed3sco5PWYhVktnp019cDu6bmOhrm
rkmB+0M4sCzS2/G6ndwuY4r+C3ydnrfX2A54kUACj/eUqeClCXN5l0uzj01j/mHU9Rj2FNJPk9On
h2SAER6tApLUSJNr1Yg4QM5qg0TQ/Doh1ibZGlCfjBnqxf8+Q0Gh8qhA3HSaEilI2TofRhxhiyuk
c0FGWn8b+1/22o1niH0iVEDbUSVofBjM8VFTC+WBHArloUbk9dDCvA7HGMXLdmLr285iWO3h9r5e
Ax22CTy0L0qxODevgyHuOmbyS53z57ZpMLqB2oWTMBZVeVMqH3h3BNsF6JWyXd9k5sP2zKiEqhP3
TBCKWj4Xmkp995Nr43VWzmyXGbfUtvQbiCQBSoVS/KtvOyvJwghWOGM/YwmchRk7o2GeXH6YPHc7
WDLXr171ujWMigHCLyD9nabK+ePIuc9C1t15aHZusft6VrM+PzbqwW/nyDlsJ7a3EsF9IKchTvxN
UIgMB7ZmK97nustuQ41tAQV9AGe5zAenaZ1wu8yNKBHgRse8u579/34W9inNW9+3vmLowx0v0eGO
GmG4I+I6eVSSHr76+6SkULwsLttBLttOZLmKYYGjn7Ynbf38v/Nx7sYV4nKMG9ILEPbRtb+plvpR
5JX5T+odELU6f5W4FVBD3PrdaRV7N3jw64xYIFks3eEIM8u4WYSnfD6bT/QD9vA/Rtz/5eXiR7TQ
6ei760OnKcSjsKQbJFGeYSxK39eJbphuOCOqq+4cMnDrPm7CsU0Vlg76IVYT93Frbf1r13aVtwhC
fLbCr15WEP5WmUc969GTUjxvApDtsKyikBR7l09RCHRREIGomQ9Nugyvwu0fWq2bb9ZSDK89VffA
hQl42k4mmLzuF4E2azurOvl0KUpjLVrwVFn04nmGx7Wd3LpQWkC1Nefb1rIiMIaofYjY3pRY1o7F
OTe9+HGAULrD2Q0sYm1ivkL9Z32E3puPbGtP6zVto3TBEpmlrzouuRxoJV9cF+8BXdHdPUve5QUD
+nUzMb3Na2vrUnX9vWyq/HG7vuUne0DmxayzXuFCI3oahAmAz4t5iCmkvoMppgdi0pOrjdhqLCZG
nzp/mlWb1aOZPFKXUne8ofFpsfCIxD6DcfNpkkMNuVJHkl/MCO6V4QO69UeMCdk9O9sMNk8OmrR8
nqm25oVzMEHX98S02XuzyiEJ1AokfVsJBOXJI+XYk+LI5MmLGNwxuBt/uADdZqfOiPxMY1exlb1u
jxQLulFT69pet/laU+TJgTTqcpdT1gd/YpYGigU5Y0oe1agKxjYyd26lg+JmK5P86ExPs7euiDxk
xDF/3y+h6p6xjF+CNz2JLm6a5mfu/8mHxvZ7lbg+16pBEJBbfPeG+KdIY+8QJZqHn5sCtsV2mFky
4Ve0vFnJnB/slfDgttMpJfvko/bsnZtcobdb/kxE171uDG8v+rueRbDPG+21N7Qf+FW6vgojbGf2
EWin4vgSe9FAnSH+4F4bDCN3DyhBKXZL16YYVfbq3fNI6lGpExLFhCEc7JouhPTsKOca4eeOSgcm
wj3zspqnlwnaoi+q7rEHjscVL/mTWaUGYdDosKfXmj3uGHh5mxBMUR0Gep1AdEq+a3a//Oya/hBZ
yQm3+ZtRS/Xi4WTmMzkNoZfI0sd+55+o/ynLIgnY+/5NJ43Pov2OK/sh9cpvQ+E9d3rd740Zd1nY
av4o68rXlW9xmQWWbJhWmu5RVsL8mZcfdp3tDT6Z0pPUZZz2r8oyYWeZ76gBSAnKI3YnMlF9Mx2A
DBSiCfSlzCFYWT/0RF8gfLOm9JIKI6xh/o46MqxLJth5tehv6uya4PcfLjF1Oytr93Kq+gNs0Z/K
WJavffRP42UAibJ9U0BHWScs13oCQCqSGBX0lDN5LM5O1fQrfEz+k6VJj7jBkBFQjX/zNJZXTAPG
3ZC/9sOgvRnOeYBBGSiReNXQhewqxJmYXNgr4mmeKllezWU6V3hiPC9ZcR1xMAo1JDLhkvFlUOgd
DrhrynMSn7ymCx29Nk9RJQ2UL+NTryWSxWfXEMokan8Y+jvUj50p5xEWsnnWKlfxVRT7MO36F2ep
KFjO1bLDmEGeRTrigAE3V8WsDrubIFV69TiOaMwqs4T4Cq8rqjyq/YnzFlc1ZSJc5c/FYPUM5/bV
dZbm2TFD0Tf2oeuTs1eSuWDDgBTkBx2XBR2DyRDn43umndmWu8HYoylvInyPUKyZDckKEFoJYBPt
mVVEoocNORHnPrMnidMHDxt0bwQbfJ1bdJWOsrJJGFT7U1UDdMGO5NLtVTB+5fTnC8SlxAqNIK9p
GbGMxn9/lKbED9qcdhOmR2fhJfre6tWbqtfNGSL5wh2WuPKWsz/etYiiD70+/2USs5HJLN5Ti0V1
oLAy8NfosLOt7zOljIOodkJX5O6f53Lqv6cuG7jZaRK/1H8hMn/B9NjXqemdYqNPQicdftctX4/w
lntt2slZraGWUoGvyjyANuvdZI5DaOfuYb+K1zJZmjDvISLL/i+pT0AYHRKgRKnrcFES9zbI6FQs
7lrz90U0JxfN6N9KC9l8WtffuzJXQidq+fIKDc5DNDyqNoF0I0BgqLXVS5sMP2JJfltuJfYhsymo
1GO/jwZZBrzf7ELkxMFL+ECKuvB8vbCGx6biw9Jy8VqM1PX1hq1LJA5ZWuwXAOWjLdqHoqgkMSbV
20gk4ZZlt7gU1/LYq6loZvuuih5kLV9mDMFDVRvudaR9JLoDVNPKi8p+A0+xYQhRLlpnRVcEmH1m
nnKhjjvZNf8Irap8E/G1Kv/RsXr1JzOdgqbNd14UP3WloR3TNQipt3ayIdejfVFz8d6YaoLPxcTW
1y2uiWPj+m2MWCLFcFOlV5x0jUVC5mYfnfQWfkfuHDjtQ43PsmvPti+8Uvedonb3FeWeaw9lUcZt
dy2tHjS3qPfRxBoK3Y3qe0rbv4Hpp5hcWB9GFaPIAnK6CdU7jnnQgdCfK2X+i12/jo33d2ssnjPL
GE8llSc/EZSLmZynYLag8xFz5xKRpeEiWvL7drLGb/KiuaRjxxjsTubejmzd75Vp3Bm59p7n9QR3
FfOr2fV2aU3A15ghThVjetkOgyAhjOroJS+kfYYCVUDjHV7crD31IEv4OCh+38l/UsN6t8b5t9Q7
amCJ+QAZ+1KjQsTuA4MCGw8lI5LfWsxq8AjJX92kt64T0z2Ge7k81nFb3IsZHp6S9E+iX4j6K/Kw
YFG30xFm7TyLFEJbG+HSFjhfa20RNrowznXlZkdZuPFDKqiytaORXBavsE4RKzWCNjPtnI4GCs2k
XC5Vmo3HckpnnDFt44BF/vw4JEXMYhZZK/SYZj+Mow6lutXCOs2ce9HFSRhjeNwj6zGFTTF17q1n
r2ZJXDZGeUxgigcrCzLoMpW6uQkl3hLCerUNbwxG3MrfWgJtFJv01jJ13zqK9oF0rP5dponio8sX
34x5sPwURv23pWHnpDVD9aE01ES9rJtOtWVaOySvrd8xXH5MFkqfBF3LB7LiDnIy3Ad4qjgy9Lgb
MYH1fodU62Oy+95PMqF+VInV+xa4yEdsFfCbq2X8AE9nw5Y1w4fmRYNfwJL68KwWbHFx5UdcMURM
Ud58ICGbfG0w5T1WDPJkWSFhdO8BSDgRqa40U7Ho11JBRTQlH0uX1QG6JBNOd9ztG3NikjXNc2Kz
J45ic7h2XTJeW/7XC0F9ewhn7JWZgHa1VyC1zB3rkbU2iJJ3VxapvHYZH9loBoPNu6yjNAv6bBr9
WtEyjMeMFQXtIWkKCe03bvmFTKYW2FDG96qqtHt8kX+6RCPtshZrlkbF3kdd5v2Qxh2WVrUdkNFo
+INm5LfGGh1/FpkRZkDAvoE1nV5l3tPE7Ece5HXImvnYt2l0XfhflNR+gLP4lieRuAOk9n7OJoLl
hqLetLiX3PbL3TZnJuxKzgFAAuw6sS6qI3ay6pD2AWKGbm+45Nr1uNGZqpHd7LGvTt6iuWctWYzd
WC8/qr7ad7JaDk07sqKovXfIwbtejinCF+7/aIHxOzeu4F+x4Ya4I6IR2Nr4FEVZEvtRDtBKLsLM
kI8YK02RDIkIyQoJAHdbya76OnTHOcCVXfRytYnZKbW0mLgFwgcAgaDsIyvovcLx1aKiEMn00OEc
+jzWHqC6Vezb3qj9sQLUqLzYJZY0tgktnrWwTWp7h034cDYs235MhZbyo1vgLbTAZZrJgFqyhMZ4
In0ojQaSrvEwK50VDha+l2g7GpxqHYt3dlOGqTlqc3YVShtdOm5V4mzr36az9IFFlfE4qMYDZulA
yLOjheRbVIcqFnlgpm+trTX3eJ50H0TtB6M3FeZRzGcMEIZ5wCq1jZWbXbf9dbInxS8p1z+2Avdd
ndyGHr/4c9Kh56uAebJO3kG7ITf0EH8q6ZnH0qqjg6Np4iXHjcmvkb+rWnZF3rjnJzFdu5ZqYwYr
8Uw6XBkUhfuYq6wCYyX3B1e9mQA6IfGSs691yrnzqjchbOeh7JS/cuKLmizNeDTrpgzbOfvTGvB3
JL59u6y/V71MH/JhnHwlnR2CCsZbx7zvID0ne9EmFlY1o3DGyX8nBpTSfRSdy7EudsJR/pK5NV5w
fjMOU50EST9ZQSv4nfS1XpwVMSABNQBG56k6ufMwItKpmgdz1K6qZEtlQBUxTDPQlTSFLMuKTBT2
RU7edMbFXvqaHNoDItswmXCRcBuxHAsrJ9m0ql+7tnoi/rMJ3J6yo9O23zWR64EhNZM7LOfm8/As
6idUcvi0uHFztVdMtMfhLRxX/hLS+XmnsvuovUSc0SipVK+WH21LDDAW8HLHTYHB48yovEyT2Nm9
9z2PiFDqnAGso9uPUy4vU2vjCtJN1wmSIZmkmC268buD0U44eXodpCIPlym22QwTJJqQ57C3CSgI
hZO/V8U07RogszCXMMrzBDZhpcTXpdDrh3JKSPKOmKIK2zR8J/LyvZIOTtAVaReIKDmAweXnbClP
tqrbF9b4xJtY3dFM07uhacqh5kZCRXTPIXCMRSqeWvazsUWhGctC5nx0JV3TsmNVpc5Kn51dbcTT
oahtbZdCsCGIjTi39EZUisXyph2CAobkznKyp8QTF8w+Zdh5XUzdulD3xEhYx8VRPRS/DaabhJb4
+pAV+97Sw6W3q31C5dmPFT65aFbD1nGlj1w532MqyEgSiTjs0u67ltl4Rfbt+KIVwEIF6ptG14Wv
el4UdIYN9hSl0y7X5QtflQvG4v4E/swx1at38WzsnByOTAwoB1vfkeGYy3Q36cQHGMkk3hPwGXSu
gQI3EFJ7J4OBJQURx4QANjhBwA6vuucmf4DFSiHQo+YvJxj0+WTOvspK2uy1fB1/fmGzMF5Emj8p
a/r2oGrRo2iN77ZJHX4hpzDtM3HCZ8z0TQU6F6lWbu1cHHaZSE8vg6HutAU4vGk0QjirCOlcBE8p
a8+dXkLyIggV6n7jR7alHrbU3KEhs3w7WAssCLMqhh0eAk+Rly17NJpTQJRLwUJWYac+FeR06l5z
0tKxP09rjNr26OsQ22Z/JjMBxKbnzpzW/Dj47YeZ0NEDXy4BqTm5eTZ4175byDKZsuUsGiaGtGDT
5qFLCrZXczuKAX0+HRoKjKbrXUAvXB+o/yrWMLCsKd+lWwCglOYoj0uCTy4T9Q/dzeczZiOYuRp9
GQ74nfqVrRVrKnPp8yGYp0EhhKyuD9MaD8csUrIJmqLQ6qv3LZp5S5DO+B+z1sIByKwCJakwMp3d
6LwdWL6yDk2yqwXsvt9Skpcea9Z8tA5bPKxUM7iLCctSv5HVKzb3v9uu7D8/q+3R9jEli6WxUokW
1wd4FIdoDXrd9hnboy0ye2LHwfe92xJyiVP8T0yuHb8haqoZ6EKtrwx2F1RlPSd9N8q41IJWbbJT
1y0U3JcdeVRPmuKlYUlg7pnim6XVqxMEK/i2jaKAQWp9A81tqNprpjBciJTz2RwVfqJGmDnlzXHE
uDiIysj10+Q0dugSFRZr0GAn47y9A8w8qAs7yxtlu/rMxOCSg7g+xAyNbLo2MnD/h0SJVQjy79eq
9NhajSZ4TetqZ4gO+lmgMQ9qwmShprpL/gvcxT0vfTTxy9Utl90x7VIffNzVxWn7ruo1hFOuh625
HcwtKvP/eXrLS/+6Gvv4dg0EBFwsD1o9Bs1gf2dz0getmet2aCsmBiNldiTdw6OowwUxqYlL5aY+
OSi+9CT8zDW1cDsMMP728x9CZE9UAImQ7x4whU5OuVIkvn3ra3zN+mR4KqP6IWMcOJeFkQd5Xfyc
CwwBFaNFptX3ynnRb23h4Uu5KG7oZFLxIUZTTojT5TlqipKxeynI0oifHKpiUfGSOMObVF3jsGWy
q5ZVEJDs+ZOU+mXWlh0Sfm90XnrJPewNLnzJonr1NhmkA4QYI6QcxpNS2Rm3jjuTN5RgSuMoLasm
cEYP84ZmyM+4PqlHzEhZViHGuvDRnPCCIS1zoersKxMkLdfQ/cyLzZfJ8su6zs5etfzhy3aCGdLq
yRxL13f1tNsllMj0sfOuo1iMA6AykbxWkLKF2FmyrW5qgahxYBsViBxnpj6Pq5uVUnGuKhzn+/KA
0H7ZUYXxuCqJfGMSWqC2lI6X7APWv7xEZWoGEd4au5ZQyocM4wxDq5T3mmF270zSPeUd2g1PYae8
WEv3e8rEwVm6wwBZ5sVxRHXgFiiPETj6e1USQFamys8+MusA4/gBxqjIr4rKvqf1hrDOE/EzJo0F
JCmonMn8PsTiyY4S528hwNOYF/RSsW95xPKljNPGl+p8bMzW/gUy74IFMEY5atcfAUueKQ2icekb
hFagJbsqbrOTrlDTdApzOfaRtxwWSgc7WJrGblG6NmT5uKvqMT2ozYp3eCBSJUhrJ3r7CtH/qDRi
eMYX8MlIq+R7RNIPSnCKCfpLVqvVKl5JQtWwl+d2VL93rfZRjl1ziQYEk1T7qcNUBZLn1MMHaCx3
cYbyV6RZgbg1mxmkwm4u8ktT1OPFWtG7GarvaEjSYgepvKlzGgrPAFJFsbeL+jyc4jR+gyn4S3Tu
8mhKgicMFcP8eVDH0O0LmI1WlexzObnfJfi19Fy49W00XwA+411uYqc0xHp1NGYQ6pINVeuNRuBk
jnZjB2CcZJ20hxbt2UtidqjeqYT/lerRtLz0j5z5wQCxGE9eldc4phTm0cM09skgIyvoFFH+zuu/
2Aok1EhJJ1mk7b3ANsbJPXEQDDdLyYI6W25ADH9mvTsts+hexrZzn3qMLZISPvM8MC3kiWQVsNW/
t2j1readUUsjfJQ3f97an6e3K7fOrb0d/nV6vfqr7//6EtvpLWqccT7SC+WEvyFupcqaHP75sBo1
FtFre3u0zTdDonLR1v7Xw6/zX5dvfdvhv/q219n6Zq0rd4Zak3W3BXNCCSYRfXuoOixhgFOJ69x6
jcH8T2J6rkDZDb8S1D+f+nkUM2VAxVL2cSbIRF0PNbuO82gSTOBvbXNNjP1sK8JjFTmQyjXr8bOl
qdwObmEEkIji562vLmxG99QcD1vfdlDRpqvJGD18dhV2did81f96Ujd63snUofl8PalsF0l9hw3/
v/pS0gE1bVBPX33sODFmto1bZeZamBAPc7DqmHASpbGuam2q14ioC6a+qfspXe29gIj8oqvKdF4i
UYR2Keynal7YPsWzjw1o9T2BcXFIjTo7UhhBtYw6ccy1naZ7w26QOVhKVD7a1dA+mGl+cJljL9Ke
WCItWX5COXbI2PJfSum0B8xd3ghmd1Z3SDVU2HYxrMT249hNKSt89TGbujNmKMXFG1l7NmxujrCo
ltDwNNuflQL/uGr5KRwjDvigvRcA/ceyk+p3/NbKnRjtMlQX7U65uWeL2deBXWUTYRpNeTBlRaVH
xZBJ0xHKsfTeZcOgvhFuB2G0y1Y1BUhSXljw4c3Y+EjrP0bbt+yUITT2sfW+jGa9K9DOPecJJgX1
VP0Cy8eEdu2Ssd5fvZwQr7W1HRAKx/sW6fduu37r63r9zbMG+bC1hqRaqDBNj103e/DUOrGrimx8
LkVUIoNNxlDBm/B560sqFruQo65by+ub5pI0xV9saP5zwTJZDnYYAxyU9TW2Q6H/k4yWeNpexqsx
QVQJQfG/Lhj6el3ey/y09ZH3mDx0SnT1SA6pZnwGUe/etaUgbElm895x4xWeYNje+mIreSpKKqhb
l1UNy0Xk1e9tXN+6knGZA7XW9MPWTOe2ep5BxT9focz2ig5RaeO8biRX6KD3tE6dY9oyvmLZ8n9I
t5+XtNimmlr07av/v68D4i+hQxr6fnu9rwsHLXmZqMaxs8GdGwen6hHLQPNkTKt/TkPSxNa3HYZK
rR679RCnClEf+rysnk9Ic/73xNfFWrY4x1pX719d2yOSw6rHrz43Lf6qRCj6pUw8MsDb9LHSKRmL
KfnPo68+W+kgEZAcvl2hUGH6vKyMm/yo6JBhCHIcwanNaHVv6d5igKAwYs2w35oaNp179iTorh2r
xZw+Wkk+K1a4XpyMojimQkCqXpuj6OvTRLw1xkQ6ey9hvxleDr+NQJfPpklR/ai3MPe7sbffplKO
Rwzgm912cT612bGT9byLTbTyQ2c750iyKLEz0DlV0QQmabn96gwlWzBPvG8tq9Cyl7VOsLUSN7Jf
cevGJakrnrauqo9ZTRT18rA1YUyZQTZZ3xt8Hnb6hAuvlWBrq/SJElqe575qLI2OasmibmtWWL3g
v8YiZ7vYYLi4o2C4bCcjGB2v33R+1kMwzgb3VV3f1fVFs47lbud55cN2YeORkRPNPXGSkZ37Wx/h
nVEoWlyoPPb3XlIPiGiY4qZtYtvmJlcnHfazjEO0ozIHhq0vRydv9zis5nA/4+RQ4hbyGo9PdS2L
vac02T4fV9/L0X4BJLAo/mp9WMHKelOyAXQqV7/hBcrsPpfFm6VNM+t8RjnPsXPW4oZzWRLkzs7a
HJSJYosXvTd5n79BEa6evN48bK2mHuWrY5wYHZPQXpqDAyvo7Oi6h3wr045TGYm3dgLJyhtKUsho
9KNWxk4gqAmsKJ8TDDBdwiQ3+z0w1oqNuSzni5e5N8rA1Iv46Ok7e1Wh2uogn7aDnh8NU7kZpfzW
60qyj91mvvGmseGoJvDqnL2LYiCLTCkeB7FdIzXU8RDENav62ZXDPYoa9TWNcZqEceNL04teCnCt
rGGtrioNn8+swS5aD9sjsa4x7Mp8jMs4/+zSpig5K8bwnLb579p2jWNrGEjFCerzZ5a4l6IpPlh7
t79dU1yHqdD+SvwbMq+12CzdyKb0WZAT2Tl2HXQJC192HfepeOVfi1L6satZb2banhKIvL+1AmM4
5Z57lvWs29VFamq5rzRw2lJJyxACS03RO/nGoq85DC5CBtF5wo9Qdt3NoSKYLrFJ7BY/1XixD16r
rez80t3NKhhhiWc7kScuoK0KM5bsXAIExvJ17NNVXZiL89YkReCR0ov2gPLevkf9TB2qHxu0GsZ0
T6S56svSdg8rOD22DR4hllIejSErgzS35RHQT4bmKitnZ248s/Tnzy/UIClQ7CBBhalCoZ+iFiFT
epcA3ti+qT+NSvccL4xABkPtPo706nFMS1hfila/Ec7c3mRRPlns1t6GxdWeulbfb+cwF/UuPYEs
/mT/6Rmc30zheC/4Ivu2rVtvg2XML4sS+du5CSM4sGY12FoqfovPzQByvz6PPIbludTLcGuR1Fo/
t162F1FtvXVVozyB7x+2c71nqU8OXvifrdpsnrpxOZlqpmJroR+zJl+uxXro1JGMh04HDqJV9+2w
H1zFxstIt6+TrjnseefCB9HBM2DrNNYzqcUcM8/FpdClfVVHjbPR3C2hmRCh8dneTm0HCphmWw3X
rfH5UkXTWhRVK2BUonWP41AAS7aiIqnUkgLBEM5hW7Na/wBFAJtnr7RnqhbQiWhOnc7Vi6sup17M
r5/N7Ywm6+GcWNm1yIcPs0qrUwHidR2G5j8HHDCdsM7sJvivE6PqTY86b+Xr2s5wNMNvJ63xIZBj
LbK+StIBBk16imEA0QM3I3OnvRgQU2q5Gt+4kxAJ2MMyPyTQq7a+7Tp3ruPb1iSj7o7irjz/V//S
tNgXSVvBlzGWLOUiQo7nSKA45VCmXQnBGInlmNcUkde+xGT0xAgohs5hd6+FVb7VUSOuW8vz5mil
VpZsdjk5dqlyUEY7ZSNd9q+qXeqPdu18gzHSQXrhigZaKpvjl60hJDWmQmbLw9bUOqgciPHyw9as
5zI9RaMHc3h9JjaexW0Zk88/vHXZ1hwkMo+ft5ZVjECsI54oWzMZ0ym0zRWIXp8ubKs+o8Ww/a2Z
6451l0hwt9b2/rpYP+Z2Ie/bey9Wntdkpcppu6JZiUWzrtXh1qyFuvDTLJvPV/PsAhukFCOo9U9t
r5ZEwz2vgXgpLFNas7RSJXa9lWebYgFA8twwVptVe1RtKkOxreVvzsQYncax8xMC8UXySKAwuRut
tfwDbvE+g4R+r3vkIhTlxUuJr5tPKEflD+xXrjA48mNd2dG5MxaBubmSHKlDlscKE8+bXqTvOfZs
fwiDwaFdTO+OW/8pi8r2KzObzhoRkjc3hX0D9pP8OVGIb0Hw2RhosZte86lMYeLE8YUS6SGdlld7
KQ0fO07oG3VuP3ZLXy1+0Wj8vLlTh7y4bQfFtvNbNJ4NCFU/HRwegyFDge6OhKwBaA4QrqCeo6FT
8djsUbF43XSBLL+cZNv8qttcIRanmF+tvuFnN921SOrv9iJ+l4uLi372OMx1tBe2+Nv0RXZL0gTf
2txR9sj01ffaSjUWrd1ec3X7TdgHSmL5N2NZxr2hrMGFSn6JFe83y3X1bMrkr5lUv/pJmJR3Gueo
wRilyuaGaY3R2CTTHAcmxA+eMLIfI0WifLZcqEgNxUqHGztrJm+nC8pLDUSA56o6gMinlPzEfu7K
9CXvcCemSqB9a5bYO1oelU+I73nYCOwxTQey0ggXvm2H6MH64aL6vo6l9kyKyhkheuNThYr3agUi
ZmF3CfAygfeqrM2lY9ym6YfesUh6qjrbPc5Fj/3hBEFZBuCMylFTqKuhafofxs5ryVJcC9NPRAQI
f7u9S2/K3BDVZfDe8/TzIboPeXJOT8wNgYRgZ4IQ0lq/KQ9w5wXyIJ5++QnUQ71PiIDt0FeydpmV
bXTUKs98HpHYtPxvZepUL5Pgo02VeLBJ3APutgMipmwUYwhugxv9HDNs0oce7dxpKv5M0GCKRrjf
/davt2YXNE8kb7WjiWvkxTczovJh4ez8TNXfQX7+hUlS8cdABZNc0O+wbTGYsmcftbxAHKJv2o2K
SB3OK37/rOZa+FiCUpEluSnNRjtAnCc4NreQG68QIF0G9+pBVnlGRkUD9hedwEbsI6tnwqMZ6stI
anXvCnLdsmgipHifRu6dLHWgC196HTL2YHU3WaXDPjjaoVXuaifWXtxOb0B5AiCaS7JK000E35ok
vsgT5q/PWefLzNwlPOWaN6t9Fu3L6AFpNcLiSZbyVPP3ieNlB1kcWNmQr24usuQKrX0JlQSEgN2N
S50YXe3cuZkFkperyQ2TkgOvRvooT/AdZdzHZayCRqAFs+rosRVkH+arKfNm6An8KZAGzrIFoe7+
4uWoQK2X9J3kgvhqvPzNadjn29AdX8aIcMdoauKl9my05argkqQBX7q8if5YjYWuNHOnZzuwnpP+
V+FO+isxze2om8Mz3wn9tRiKn0GM0IQ8RohW3SJO6Z5AjBqvltaA5+pwbZdtM134lxJPhq082qtk
etQ6NLGXf+R7XwCGqcYUfwVmEFDRwme5QRwl32PXmu/j/9SJMUw3fuki3m2J8Hn0B1Benov2t3FM
glB/cfJWf4knhUEfTMtZFiPFbc/aBDxENtF6S3/hAzbaabi0z2rSyAMqrSdrPr30qwNwdw9BdLht
pdLaz3ITRzWjXd0PZ9uP7OcGbfT7IVKgmQsAaLnhw45OJ+I88xlEBIMntORY03hNtgX1W++5QcMe
YPPf16vaP3mqeHuY/QCjxKg8w6UTB0Wr26Uo6xqj2lUa3zNZUv06P04lALulKDzOmtKjB3DjQVYN
+kQ6r43ULc5o/ousGyfvomW8GLJUNUp3aswqpwU/KjedNT4UgEPulipYkOee+f9Gt7Pw0XZ4zRu0
s6wRR0Byu2SK9d5/lhtXDY5qrk/3sjR4Tn2PQ8QxF0kYb6d6jgJXpb2RR/OQr3xiCkJndRwd1jrd
jX+7qspHryvqJw0f5M1vuz2YQ60+yw39CAWPjmz1WucZ/VsVqsMNRR/1ufO96FZp1te1Qcw6BeWN
uj6udc6OsP+wXLTuegQrkBHamoM13kQYPTaDm97zDUzxxEovHSSIiyxhjmmpG7nrJsGz1hjN+UOd
PM2s87+qxvN3WoE/PZLQ9pPcOBVRQhtCAAx16gpVAaRLLqbqdzEc1Zcq8ooXLy4Ir7lReJR1aZgR
q4yAmAdZXmzH0sPNJ0y9s2xs6M53P0elWDeA/xSq1ewThtm934bVSzUVzw2Bwjv0XquXPEbk1ggU
b6tCB8Xrob/ardFxAzgYAJ/akUgFKaVZ1Ys6VtFDHTlneVBWaY6uEbyv3bM29sX9aAxXqwo6nmev
v9VGX1zcoWpBBY1+elf5xT4r9oraF7u6tqudZvoTwCOvPhiKbt91MRSNqMOPPjXUvWmVX2rdy+HD
dzev6O7MzkexPSAnBS/hL6+NDmaA4EFsstLJmQFguF6ehhDDHicDwVad1c6HOaEEYLrVTuwa5iDb
mtlH5n6vI5FuJpDAW7xCIJJ6fM1ltg98DOx6Awy6qvQXEBNvWmWHR58PAgFuFUg6IOWuE1d1Qmuu
0RSd5ALsJEc5JoN4Z93FYAN6YVfo6n3aJudRsZVb2RbQY7veOacdBDhdf4vqPmL557BOBu2ZdoHz
MqWmdhnJaBPvaAgm6vkmzcYGztRGHfQWTRqi9dCJ6p1bdJguT3wjWQzfqd2TFtTu4yzCN0JisMbS
gPfo6zejjtSD0iMXnIfvaLq+khHahY1WHHKrca5dqo8VgQB2183YowBv6eUV0bIvICyGs6c23aHA
43UDUsO777JfXCa4ILeib9B97re2oZO5zRXtljJXTc1BfdITrtyX6XQ1EZz1A0AiqTLtc9xVewio
p1rrq0vVetVeNZx+V9u2f0ucatqpjfjiD/gHgJhq9z6eL6U6FU8m8I+nUhhvShSWJ2zzmhsyieBK
+Kbsk9pubkWeEyURPfytydv65djdABKc2gpBxqaKt1lVHN10cM+ZPpY4PAGIsjoj2Ogh3Iiqa09m
OSMC/VbbGz0+WACE/0Kq6QejXHoyyJJvuVvdFjhcu0WdjQge/caqFeB6cdNcNbboJADXQkuCFXur
87XXLdg26l9lLEZ4dUZ17QEanJU54KHXT3JGrc3TaqYodKOWPEgSIMySYXB2DvtGfRPpj85S7pME
ni/iKNskegK9/Gdy9PJC/k3lSxhXaK6plzEvtWcDhodBtyfda1V9DP7GLrd6FoS3Niv9iz8ww0g1
3t8xyLfQO/EXdPu59xYpISu7Q5PCDt9G/AH2ekwM1Sqr6hhY41/ObEA2OPhTEQpsAkKhC9ihhuBW
dZZ99rsARwgfMo2GLqeWV3Ok5AtEgGzbR+GvOi0wiQ2NE9/yLgaxgrxVdeCG/qkSLGIGwvBkHzDl
aErzkcCI2ESgy3ZYjr5gcAvHzKl1XmI9PwcV42CkGLj7dfW2aIkJVNkjmqbqrZsNdqV5rm2MJql6
qB3ZJhC+tzdakHqBJlihKHbL2GvWez+OnS2grEOY+78UMg8oMYQoChHK+NmZffHeIGvOR/vUZh6+
Jw6cJuGTA1EH6Kku0+M7vwbIMz2xImm25D3LwsAGMkk3KjHIJFIDft42Zwj1boRc/DC4BNgr0Y5k
hf1nhFX4fDYlCCUPpegCZanbAPISMyKwWQRjAYyrcHiMhuD1lPgHy53VZ8vul+94KQJlOvBGR2Ac
jMYUwEPvGEw2evsQ5jetBpWp+d1DGgyB/e5rDCyDyrKJOtsbI2vULULT+V7NWxDKrYIBi6YqyEei
F+P7HomFwnkZy/F5CKz6RqgRL8V2RBQtbR5gLz8Taa43JnryZ3cUoECFZ55ty7koXudelNhzLuaM
0ymj9kftuLciZJg1atxB1aQsTxMKS40W4MacO8eybb/jfaDDCbb8vVLE412PV9HNJniczwRiPxEv
ie1cwT+MzLJnUzjRfx9YtRPdgDVR4hgo9Nbb1DkkijQqCVQ0vkHWrTBPpVPmGzO2miPQ9RxQnGsC
uuFjcIDMfLEzklIiR3ML6diXwmwdojy5touj6FiMjXHsqtL9mrivcJlatfF+Tla1g/POt9SdITLK
z1DvtpmZ+hcx+MNWlGq9Y6XunjqAZ0cTHCi4E1JSisfirYVwb5s5QQ/V2DEDvHMHs39MejSKbEqI
yWAmbPivWapY13VT9rm9FC1m/mergiJWTea96TF3dHsTHKOTAvQsXffgYeC7DVzU1zSGvi1L5o1Q
fV5Fz9CvUxWRNmX28SvJxD7z4/GiTsg3IRT1pEX+b3N2iIKqc8NES3ZGVmd8iOfNLJ5jZIN2U42q
eeo7PIebaB65KbmF3zxVIVPdskqOhW9je5fYPEYwYWelYf3RdgkzDzN8jxOBzqGRP5r6YB2GLGT9
PW88525yW3hojRbt6/Ypsev4ErA8uCSeHe70HAIAbOzwalrGk/B12BvuQI/CBKwHcUV8L9r3SvU0
CY/gGjEY+j8CZ1p6khgwa85IQxUGlmiYs9cVCMz/bJSWfFGHtimer7yqAZJaXgFSY0jdhjALfg02
sudzIkCZxF54F6XEcAuORLuPXTjWfgcaa/T7kRWnx7mERm4ISp/pqPm1NsbH2Wkcaodn7QZUabbY
VQ70OfJ+ncHDMhIHoJkdJPBKWqQnJw10kWvkVxAZp36EkQJc6b412ielwf8pM6J4J9oym7YSMxeY
eGiZ4M/2dj9mcAom535INI2pYJs+uKTmLlFdvk/Ajd7w2gBtmP8I+jB5UzO8YNzml5N7dG4ZJbDn
UEE1CVY6CR3Kdh3tTm5GPmEArFxl58nWaID7TCrlVgHs6c1IgirDtHa+Qj5pr/hDZ+c0Khiyh9be
VWYEPISUAiC4fNrmKKaFdm7xXlhbgyHvrteg9FYABZQWYFVc83tIjnh3EQHWUzwF7wFScIiPHnBd
LHa2PUBwn/FGALR32OyVF/R/EwX1reoP65rm2vTpsRoqPpOgAmM79o5qDEmogcdZVWc7+JZnhf4F
CXkUOYdnEfvmKemV54kgwExvxc3dmI0Hou9qq58idwjI1u/caHLPQWjeR6TStolAVqlRM4T/dBDj
1tUxxHjTkuh1UFmlBqWPjGIAZXg2aSo9dG3imt8DCvS+KED4adUeLBLeYLkKaxGOSMY/bW9rL8B2
HaSxlZGFgME4rc24+izp6l2eWO4jLAD7QR1fJxB8jzpgBCvz60MZxV8KJgbIV2Kh2BUkU2VxSkTK
nK9IAWgq2Bq3TsD8SU+Au5i7zG/1bVnk3Ql2RP7aGlV9wubT3MqiiO0avHFlboJaqe+YLvP/NK21
E4X/a7SU8ZhHyXRF+OOxmwB7G44VP/hIuTz4tVaRGUYK0+7sZG9WVnksoIHrPuwMJUZiLuXPm5ka
To9UsB2QZMxx4Z2GdM8q+kEnzsEovkvThzYALPYjs14xLWvO6YyZKWb6XQDC4mzYD+GMG630UT0D
jAhmJKncjCJ8VxTd20f/qZL1snk6v3bVpfC5r24DnQ6H8IStBHrWAuS0VpX+zjuMqs7EMHiNapAC
3stQ+8nBh85rNTrcon54QagcdUM87xZdDYkRkrih1GDB4EQ2St518ze2qPUSSJLDX6NT+xdwWea0
Z7LKXyJ35RttlnDJTnI3noggwcLi3+urHLSv0wgUhArlOM6QQuayAIc64NZ+jdeDt4kVbY4jUOuD
xdqTVflmK9kuVn37afxldD0o5vnG1fMV5d6KT7TwWp/2EqooK4cpHdOTbBnaDXcGWUT/7/Ob+SKy
lRao48ay02Qn/8oYrWkSsAifza5+R79Wj1JhxHa3kNz7MxjOn+38/AYjtE8ZatQyHSw3sbz/chdX
ZZ+UFsZ3spim5TEoFIH/zPw3ZeA+fbwzTvIn5Z/h+g9BWPaIk3Tl3i2KX/K8ZPDhmM+PcXnCslLi
pTKPrIs5k0bXuqEQ7RGpFTyZAH0s2F/ZG6DdkqEexmTYq6L6IfHActMDo24r+HXEU5EcScvewoyo
tBPGeKfey6T3gvMKVP97B3Nx79Z43SPjALWxiesX+eyt2HnoifscpkpnWDf7EL09pu6kt/JLYrP8
awI029aHBnZYAKGu/Z18XPJpyL1Cc0jryl3ZC8xAeOSV242bd9kFX0cX9JncnTcQEegbyrHUWEWh
LxhPABFAPSesaKb9h115to0jBUhkR88uy+6UdKChrPAkf2+oa2LU9S5q4i/TIC7yzi13CWrpJjeT
cSfvtbwrcZOz/m80xFeif8Bv8owV5rZ0hxXipic4htRtAEQT0ce+fZYPfuma8tasvUEeqYh8bkow
7Dt5K+QfKbqK+9P4udgSQWeWa5Z/NbNtCHKXy/01MrubAF7pBwzhTXrdi1ZmDUzb4JBNEJ0bMT6L
eeiQn+00suzj5E8ggbHj26jQOVHCrdETMuMs/79++MPfIHexvYLsLgKxtFyeHmoyGUgTXezkECC/
7y1y4ycLQNbwnMDlXW7uAqf48NZ8AFXIu/rhDuqk8fIQ1uRUH/Qg06Z95ATflTZV9+sdZhC8CNuB
0r0OLmr3mGJieZB/S+eVDwnuyAc0GrtpW6fBremFAsxjHofm11qeKff+tc5tiwnhgCDeyZ7QRcmB
KQxLl7kjiAFpJwOO9dp95gZWOdHAENseCbaT7MFDa/anMTNZlpT7zO4xPnJmcOW//q6VJ2cvACvs
ZjpwhRmQsva9KbpzxAxg1HOrmuVtGN7mYVn2JFlc63KiP/OIZIrJ3nt22YNZSR5tX2GMlO3lZn1b
P3TRZVcen0q3P7m1sZU9YTkFW4Gj8t7UJAjkWMiCvT6i0H1e3/C1L8s6WfTnXqh23aEGpHcM7PAg
jxmys8sW6/mfu6Asy6cm95ZzZHnZ/XRcFj/VLd22KC3r76EHWzkS/Ilx9uHKbRLgMXkCyK2zQDjP
Hw7hQjT1BQvVURzwoSBPz7xAPvHeEhiD2g/Z1DzZzA1YH94EEYtJzTcN1IkMUEpftVdzxqpOQ/GU
9U57MIyJqUQt1J3q58RuOgRmNiR4D5JZMGazXaQx9dXOD4sHOy0/PHj5q7IfLK/TWpaVazdZ+4ps
kvdJc+qwH5SdUW6qebiWeyKGvmREcJ7k3ZcXycEzjmBW6HadB61+K98SWO3Uyt0Ptb2jf81MRJTk
umXENXgPqe6bJbkUATesjZTkTBwcakg04xuGWLyFHXB3ZEz28h7LjXzs0Tw9QSiXNfKY/JWN4uJG
enpQp+EaGwUCZW57koOMxqjdwNktUM/dBbm/fAH05hek/PQsLyifvNxjpG9mNowV9r+m3n3EXs5Z
MMtebL14eJ4dMtkj1sFA1VT7zHnr3yeaQdt1I8T79S4Wqc1IGs+fmdRJzZ1nQheSpBJ4AV/BJevM
xF3kR2UTcmtQTnR0UQbN3C86ZnKyBV63PI6OfR4B5pDPPUKPRKM4tLYpjmHL7GpZRYWan5NzE9oy
CMOlvq/0WD/I68u/y7PC4dyIh0nPmoNq6E/yqa6PVu5lbfsz0sdwM+Q5Sv9QyP9eoK0DhyK//bK8
TOxYnhY40rB8AOO/11Irg53fZP0dguzGCWhaeZGsnT5sywt94U8RpOnyfOWTWMeY9cHwgf6N9/jG
GN1qZ0KQRhbD1nE4yXkJHEbwHQqB+4JbJp+M7Na+SuzRBB7s5fiG/Gcwlw3WEX19kkuHnsf79Sas
R+WebPL/vhRztQH20p18n+RMQf4xsrjMxdey3FsqpxDbDya0CDPIia7SWicVj0XZRP7sMuWSuzhs
8qotu+S1/4bVLx9K+Xd++EYu5xaZswUWcCMhiD0GH3o5fyU5Quhaviaz+fy09UfjO1orxJODLj7l
dRCoe9l82fXmL2gIGKT1k2UeJ3uqnNGtm7VunFJSDhpKkRowsXkSJv+ddbOgJGX5w1x2+euLaYCJ
czfk6Lp17NfA0w8WWappi15vThLqL0f+IUZ1EY5Qz/Jmy0md3Fvv/VpHIgjNax8CyNpY/vpaXM+V
e+tjXA+s1/t0bpi9tQh1MIYxZsqBEwk3sEWyLN887njMMn4+vvzxU6Hlm1Dp1Q/TSPkIl543/fAh
2p9ldw1R0gU0PT+DoG2R3JA95X/vyrOXoQpQTn1yimT3mQri/xfX4xMnRBI85JizHljXgPKA3Kzt
ZLH3fvZalZ2Xv37uyQvZY31nlvnM0pllrSuylvzJf947ube0krufy/Kk5aofWn3+gc9nKRqJjcZ6
1SakZuW4ss4e5Ln/q25tIo8u82y5u27k81iLck+e969X/bCcka1lw08/9b/qPl310y/584CP0VzV
BjD65lccD2dyFeW0rFXlCy83hFIgZ0IjYvE+h9nWzVo3pXiCQr+jTdno7C6N5HArL742/XBE7nqG
D0KIFPzSo+XLsr7xn16q9QVaXzRZt54mz/jXuk+n/a/LL6/rlM3k/jwC7TfsHBzamNbOc2H54Vo3
y0p2LX+IVfyv5p/qlvXEfNnlF+R1PrVZfqGP3Zum9H/U1g22cmiQa1C5t36j5RiyFuXeOiFbG3+q
+1SU7bwOwYDup1YhiRDnFkQ+Xk5y70xvZRdedmWtLE+EsllWp2V6EG7+sg7vgKmgja9lZZpp5LIs
R37mQj4RJTM1nSV05PlmM23l8ED0H0nWGmXgv+lqy6BhqcQQ5OiSFxMkTMTfdvJJys063Mqi7Aq2
XPSvbdZusNZ96kLrZQa/TghZOJC8enUydq0tkmkr178xAAPCRfHw6jd9eFjeeHlT1s0yrK5lebv+
tSgPrK+uLPoEUv4evmX50xVk3ZTGYCe0mNdoHeyXifVyXD6f9cwarxIWb+nZJDCizxGSDyvHtZk8
V27kxGAtyr1P7eQgutZ9+MflkU+n9G6p7Cf9DlTgYwWVAtcA2YJIua6B5Jg/XAWOeM2LHLq8NE7T
k7wzRdxl6WlS7U2d2uZJPuH1iS7v/odg5oepwtpU7smHH+YdEb2l0RLkymxET/QoRCZFoJXdT25B
OgY1F228l6/oEqeUPWCYRFR/lS/y31GtSvX3WGeTOqlJDmZZeo6RCIYlDmlNbqqabOVmLXumr6B/
FpibYtYdticTAzIG5DXyYQrNPxrCu0rOtkkCIFTRrpF3VT6XKoXKJMr8tYjgmUg+uZgf8NQgutMs
8cxPt1/e1A+PaFm6Lnddrlnk7vKahyQnJ9cY9/Iuy59dN/IPWIvyxn6qW1Z18shnMufaUh5e/yUR
BGJrYa23wcYQqzg/897bPBqOOkKAewFjliLUMwRI8zM+kxw1Bbkz3UamZz7qusA8RRzj3VT5L6GW
HrX5GmpcpXeFXzUb2Wpq0+GkTIWxU7sUkF7f55s65FWXGzd1jK3lAvDUwBTdktg5qGFgZnskgzBc
ZmW/JyoJani0z7Xw6wc4WeSaEY2FeJ7auBdF6i3xhtcZ0f7sQ0p5hn9T7VCNG1DloCjrUgSP0pj0
RDWgAhFZZfIcuTbKgkZ7N0ZoIdjAFg6C3P7RNb3pMSnrn/AdT52hFe9DZuCqlXjfs4IpeYUP/MXz
VZDiaf3auZP5wyVaT2bX80k4aA3qOH2/8euq+lJNYHpZkhdvQk2sLYo6wKtCZLvUfLYFMAglT5lZ
ot+kqrsSiWCUoQpw3BgxlvfDfIRQEmYCPY4CQawd69wq7qcxLu/lntykeW6je5ZlCAsThDfzyN8V
JfJD3th/M0ieHRt1lvJL1VLHjgQljt0cAN44Hiu3KI9QvVYhfOoeRqIqCoa7Js3BBLlNz3q4zp0L
SA3Say7B9gbVr7Ebw8d+3kB0CR89Nf6OrKZyllVFikk3uouocuUIn+km2Rrbf6xRw35UyYQ+Joqm
bcdh8FlBcCCyXKBVicW9zLAUxUN2M/Z9e6/FrfswzZsqBbZn0bdgV9NiPRCINNlqhY0rWk92xhgx
mxsGgS6M93uMw+l+KYHmQPnXps+t55eh6T6gMhNuy6DZoHuq723NNHbjWGdovAGmz3XNuFg2UGdg
rdpOWCJuNljBI4OBA3jhBsWthGp3q+fNWqR/HuOcGGqPtJEFN60Ql2wyEn2rGbp2kZt89P+pzLtS
2Y4uLHc3SAg2I2rw2nkARh1r6L7FffZVJ5UOLhy6P++WAZ8ZZCJohbxEJaabfpPu/BJksfg21jFo
BQRxXv0hBXaNDtbDpJFLNsfYvJZO1l1EFzWnJInyex6BBuW/UZ/rQaFzpYlxp+rda4Vq0J0Txg+9
VdZQX5XqOepIHNmIPe5lUR4gFfqG/Hq2r4ZNh3HHZpybR1qCKV8Elms+jww2VbYC7ZYxY/fhZDP7
bieTcZWXqmpDu7fd4AQ5DKfOFFm0Ax+ccrf+BY0f/wmCKV6uW+lT81C3zT5TkbXZelgsd376glHh
RNA+r1krW8YVokX9DPe8uyd0fJYljHabZ0zrIEOlA2JNcwtZZ+vF55Ni51V10OPCNRCgNrQfIhbz
rgKD7oZ+WneresLKRYLaiTxgo2RxRgYzBs3GrRCG0hwR29S2sihvT5qo86fKBhM23x9rGAC6lPNE
Lzpaw5/l30nizDtaeQXnbL5/CE6DyEtHF396+szQGyinyF25Kf0Jhvtalr1taJCQ/FApD8sjLeSO
Xf8AcAYEno/ONbH6H+iHMiiJ6mtV+cGps3ofjfeg/F4UB3k86oPqkAhUm8pJsQlYKw5u4cQDz7Uf
+rd23vQxuieO7h0/HOi6BDuZd9+zoj0UhuhaDCkehvNG7sk6g1V2DikARbVIC2v8Bv+loTxlab2e
3Q6YA/7/nJI4PfgKVTt+vkzT5ojcPg33hUo0cPvpr5Ot5Y+MeSHqW9LMPArSjobZwIBFkfIunDcZ
AhN3sjh6HoqFoddDXlcjguvz4UJFuXyzNpJ7OOhd+fC15JE5OXKIqgRF6eKJMSrKxX43geKjLCWP
fjpVFuUPN6iOnmyEwJdT5a99OCMVxr4tAGh8PjD/VWMRQXZ8mnLra4I9KcilyUmuzVgmV2cIAZxo
KG+2KXlGlWzFPs4D7UUtgv7miOqvLNDUl97K1RcRVPctA+w9uWmYLogO8vXrdPS/7KoRVwtoybuT
cimSOcVdgprBe1gqX+Aj+w/yoFH4d14eWY/yGEjhfQKh7jmbWw7Ve9xrxqvmhfmbFp9lE7456Yta
19Av74MqGW+dryV3w7xB3E/0GyOu2LXqacOYDRpvLso2EE1J5HjObzXucS91iF3CXEreU7dCR1vT
m60s6l3dn3RcU3eFYaKIv7HMtnvG9ArpInMQ+xBC5XvdYYugwtc7zvzKd6Bgxc5KPeM0YJn5WFjD
KxCa9ptZ/Jic2vliKk5zSYsQ6SRLtN/qCSCFapvZIyI6aOkG3R/ftppvQLbEbopwEbdq71UDfIaG
bdOD92QvCpr9hDUsfOF/qqBF/n3wU50wbVCx6XQrerfa49dWoDBn56+pYlqXOmlHNLe7/FXAmH7G
+n0jDyrA2F5BYHyByaveySrLq8kvOH1xlMUBNYmz5o7xVharyDEeJ7J0siSv2PbqnYrWm4ARffXH
CVxCbgb6tUIrBlp05aHCZmV3BN2jdgcWD1lPpGX3pdfbF3mkazx3b2i9Sb/D7WTyGHkQjAnfO7Xs
tnB8woss2qFqAVMIu6ssWhgR4QMpvJssTsr4w+Gbfy9LY5c+Ml5nj3oEvscb/FMQ9spTkjbqXehB
Iw487Kr6rHwE6LNHdqJ7KtzmLY4a9QpYoX8SouFViVCVL2PnJhvIenQRD4VSpfeySm4MVI5CCwJD
1QoMV3PcY1PLf5LNI+hoj5nxVNf5wWmdEsPCao+MeXG1Rju/hi1kuVksuLgqKpu6LR1kZtVxF7m4
aAkrrB8CzcYKfDRfUQhLvqlm6e7RzSxOsghHB0i9yN8LY0CSUu/AEszNtG70Nmj6garJBtyV1Qag
eJl8A0WdHqHj2wdB7uObZerXzFHMFyNI7bsiNgFYzM2aUf09gpY882nT7pjWabgRsefMm0lLvC0R
vBr87j91axO5ZyrN77IT2vF/nS8aADCtFT1Uw1TfD0oJXDp3kL4D1WXwJfqdqd6bMfTWe20P6ANl
Ir+lgW6hbFwmIOL66UtXOk+y6aAntyrU3a9Vnak7p4rMu6RwMWCpKtRS0IV9g470U0H8ah/lWwfY
0E0teKmcIfrRagDETN2pH1yj9S+KZcfHMAnUF1RVqo28vD19VQu3/tmSNwJGZEToMI76iZhtgepu
YT65FprjvO42wpZatonTKkcZF42qW8GYerOKYNd5IrpUiJP/fWBpIw8Xay08EsDPyPjv1MlXo508
HoB7vMmrRbZDpVVCJyxt47wU5WHhavFw4NUOl5a+Jp5MIzaPqtXD3V4vYdrG1QJefrEDU9knWi6w
pertkwne94zXTX3TdMM+WHE6Po74uOy6Rq3feBtVoD+O/Z258xPaPMqf2n11+pgp6ZCbh6cXq8mN
n3ASEYs0GOfpfby0aWxDUvGnfVWW1X0kmupk6GV/CZ3GxN3XK7AlaG30sQCrMvDBzBQFslhe532L
/OEtDg3ltwLScvmhNNOQisvNX2PS/wgUxf6qWXWK2rE2vQQW2uBMUfwHKNTOMZ1FxVXFS65dEplH
wgHJgwMVCIxzbRI/YyCzvCn4xgD8HfKh8kv4+CCDTmKGzSQ89h3jd4oysmi7V//F1OvmuWvBLKNT
XL+6DWvCtiu1B3AbLfAcHJbgXdk7gmuedxJCx4NqsGdJAzVJr5PWple5Z9sVKUAkEO7aGFkX/Gue
Nbt3X7PE/aqNkXJndK7LPUC+twqS6iKLrY7yXGZH7VlEHcJUGvOyc1sAdctrx33zIaRvyj5Q77qy
8N7CavomTF/cy9I0I8BtYT7Ipq5mX0PN9B5lKej8Y5MUybORC+/Nm8gl5mb9Uui2/eYdBy+1v0V8
Ko/NoDZHu+n977k4Vn1lfS9AZGGZU1an3u/zr9jcbTszdJ5ZR94wecjvK09BPN+HvNF2gbZZ6uYD
YU7GGWfdmckyHBE7GnmJEF7TQ/23tDs0EVMLbL99WxvUeqXvSqs1Dz2WgvftvKFjjLsab+SdLMoD
JGzz+3rCbQvL6itgJ37Zb0vQDRiObojd5ff6vLGQ4r06in6X2eX0TBTga1uE4/cxnIEeDXwOdKCQ
3EvE12jqx+9DFZrbYa4P5/r/bu8gubS29xyP6wBP29a+g+DbP9df6//t+v/dXv6uKHuY266xNzIz
2vYs2J+KfqyehG2IozXXIZdRPckDGYvfpU42QSiyfirmuk/n8uVEzkpxj5Hgmyg35sy2dMtaPdAz
0r/rVOyj3cw4rM3kwSFy3U1VwTfwiwclbUwIk3C+Bq3q/b3Nu77r0LHZpYOWP8jNYPC88u5dbLS6
3IsgVm9+CRGPQUoWUGhXb828kUVLVyDdL+W03HUs19B6/OeorF+L8gxZh7bdNQsBtK1Vy5XWcsKg
Nw3OQ8Ht+tFh/4Eimfsths9Epyqys+vBJRWD/TxanftDR4COaKHbP5iOg+FojN5Knqgh2VfYxBCP
z3WhHHThTl9QZOiPLVeVgqfv0LLO8jeCFDhfVzbmHU7Y7r3XaiS65mtjXvEguGtv4EZMXAd0/SDq
ZriIKkCz+z8OO4u5jhnkkHNZfMkDctOh1b13AFnBRO/ss5EYBeI6jfeU2rHyhEB0uxMnFxuxeJrQ
dNHRjkGE3DY2TEHgxURDdVTKtDuy+EMWX/9TGs13JEb6L2GEE3zcNt1DWHfaSY2a9OwNiXEf+AJP
DKWY3pMg+QPoMP3DyQF28BfFMFDHwvr3CT+Zoz60/n2Z1/VTPm/+D2PnsRwrtG3ZLyICs3FdIL2R
dOTVIWSO8N7z9TVAt65OvXiN6mRkAmmEMHuvNeeYmszwMCzAJS4baOpiRWqQbOhteVVSfPEgk+XN
YBfddd1+3YyApw2hkRMBaMBpkiWTHck8WbJ9chcA69iQS5neAh0iIEInGE3r5HFLDlp91YMu2VVY
ay5JhqlCG8V8Ni2UxbjjjZOZDdGhAGV8skWkHyh7FEd7modjVo3jQZKj8pRpBcE+fh+dk8YH8TSY
1jkpJ7Jea4okUZf427htZRIY5Hpr2cWI0RXoMgCo/pb+RLlJY7O786E9wQ1GO8gVBzVQ1ff3c0fU
D+HO40Okg0fuhNN3IUWpoJAfG3rQbjjK2tNoWbC84Z4+kz3TO1U0jRefHCoQ1HnqVVMYQcKCH8e9
CcOHn84fSWNtfPLIXuheN3BtosVrP0f3aEm/I0OeP6RE+6Dwi71cDyiUB5a6zVpuzv4gdv3yCVZM
fgc6sJKIh5EJlTEB6URi8lGgS1Q78W6jNWAKmA0n2KjjbZ2Y6kLjn4Gu1RdbnzpQyJwBzIzKfdYo
gGSA943XGFoLg/JxnwspevAl27yaCm7aNeE9FD2WO90f9n06TC/CYO6kKMGDVXCmKFNegA2Qx5cI
AeAmKId+v75LjZNDrQ3KMTeVwaOWWBxxBMVMVRdlsG4TyOG3zs8iMfmoWpdN1mf/LDSWNevC/7nm
d/Mxg1/4+3J9ti6rKgsfGg08NyMx8KqXLVGOrdQ9dQRYHkdfzsBXsEsyeNvULQecHstLiHb2ZmoL
ci6Xl6qYMC0JvTisL/20VhzcibFDyAMmOcNkUrA8qHlI3lMppvI02klFggXP1offbdZn6zKSxtm6
UZEoDTlqrP+P980Ao0oM6v/PZ68v//lqkxyBAyMh559lv29Zv3+MyvmYpS/NFIYPXHN9p4hN/aD6
eCv6XLuXbdPfaUMouXPOv9m0i/jWqIr9+mp9k9Ds+7bL7IuuS3vQRfPV7hoshW3ePvejWTnaYAbv
bSA9YCiyv4SibHOLywEccDdQcjViA6C8XRZ/U8y4gQ4Sf1RRHXPbadqXJe7eTfSuvFDnPslA3C8Y
BapLrlThFpzp7CRCri6/K9a1DLD+s50gkqdoTVfunpDIkNy8fML6lnXD35e9MZqOOdT0LP/7Jf/j
o6UxwS+k+k8pGlWAmcuX/H7A+jId5D3Nr/joWYNknrsxIICI6FASX6Q+xEKimrcCkuNtaixXX6VA
YSBC62cZTl8ilVJrb1IquJgywSWxDOr/5+WyjKTu4RItD+syJJjKhlw0uiDL2t8V63brsqqWs60Y
SAVYX7aGlm8isDBeF0+U96v6I8K4YBdy/aoEE/a3vpyezJJJez01/n0+572HVKy/U7sYGqY5ZjeW
BlQlBuJ2mfR+2BeoaiE4Rmj2ia066KkNE2S5ig+mHF3zVK62GXPdWxnWLhUDqtepXksU1ovskV8X
utS8refEgICiz0K8kSn64jep8Vnq/lGmkBlAwsHXlNQJQ+nHomwN8H0UGWhodN/jZJ/9PC8+tSZ+
lwRVaq6WCOhRDel6TxqWALWgg/TM5mx49OuhgWnOBGJdO5pheQozrIDr2pwIz7Pfz42zro3TMCPz
EqbcunZqjfRaS+ItWT6Jjkd+k9bV/bouFhY1J0BLjMmjm7KVpWtMkhDPA32ObtZn64OcBa+zKleH
30XrM9JQQy8mx+fnXb9rZTMzdzGNKGddZjYhuEmrwXcKHNT93e73e+QhuzSiMI7+rLLtHJNKhRPp
fkzskhaRT/NESZWTbXXKScZHhWc9UnbpDCpmXbE+jBbUIFdatqklaaq2v+9RfOmznEvIdv/9mH82
0c0YD9n64b+f1hPT4fbmVHo/n7uu9tOYr/hny9mQJJc4LOFpho0RbPl4aaixCOJg/eeN64qfr1x/
YJjJ/tYW4ulnmbb+gt8vn+yEQ9A3O/nQhK33v/5Nv1v/53OVryyA2/DzG5a9sD7758cuP+7nN61r
fr60K7ObGLArVvGd3lryqVg2WzfwRU2ZZ326rlkfpnX3r0+F1YFuGD5sOkIXqRu2jDaIUxubS5NE
lVsTYBFEWM2CJn/Xi2aCoYemsZcPRujPO9Pu/iLLnbwUsKIcffZqQnSkMMijsOGD2UN3CNP2q858
e8uY6WSBMI0qNfIUY1pQtvanIRGRHXeOVHMhBzQrwOFbNjXGhnQrq06emGfuMeE9iqa3nZ7TDq7H
9FD7FeLi7lEJRj4Mmx9E7OTay83ZjPFfVqieKOhsUqpbhVDfw2I4S3Q9p4JIxAkEQ7k0/AqJpkOC
33ePj5hpqp2cIkm5q9tEupVjprwleUa3lX8SjEWIl1sWDWOPTSpNLj/LFEJcnLkYssPvuwIqeV5W
g1wiN1W6XVfgQXtvZxxXVdtj5Zzvm+q+ScVwOzAQas0aFnrOlHyYkYwAL4v5IcGjVBKyQkIOsQdV
Z0J2aEdnxGoqbPSGenrtlZEEsOVhSv27esDHnxUnMxh0VP88FFSLXTxm41YtYI2ty3IIDLuZlDUK
pv93WTczkABpqu4qUvQKS/dvsuUBHIVdmtVta4BrSlu4OCNjmNt5eYhSrdxbkzk560uuINptDI0C
w1Dzs+h3eWOI50hvteO6yJIqFS7ZOBMX2hSbddn6oKm+SpsIZuO6yT8rIOZpU/PzxetiXS3o705F
fli/eF3mh4Nj2K3mtVNNx3r5kevKKJHzk24AIFwW6ZTVr6YpeUMQxndFuSkwBN+2ihLd0TP/HqPK
PwyKdgFEnp5Hwqpu1wdrhvUP1krf/i5Lpz4nxA0yfyJLsYSl0dfIvO6OiZ7otxT79Z/3dpGxmQuf
9KOwbUjRspi0+SkZQ7NeWruf1yQkVdu6SIWLzpf1Yamrp2XwHDfWzWwzOujnil5R1Ylb206kGz06
BcsLLYr/8zDq9WtH1fI4iXSZFuL3If0PYcbvdmMC5SidufSuH2TKhUF2RXRL4F13LYvJ+zmi5jIK
0Bq3DlTk5qaos+BOUCS7U+PivvSD8bRutj4wJFMdYoHK/fpy3VaBsu7pFcrx9V3rMhwVKZaE5MIc
bnRtObBv01yzb+Fyz0dN694Cv4YSsixXzawnSSp2/NjC+b9uBgHzQOc+vKxbMPK7lSNFO0Uzx18x
Re1eCmzjFrOoeUuCWLVRQossg3E2b9cVSgvcUy5pzqwv1xUAU8S1ShkwkrwhQY4NW1rJmub2Edff
pNfPv9uG1E4JM2vMXapW8daaUEyAswzvStwQHvEsyUYzIaO5Zlv5W83WIIfDb7kD9RzdibbBG6ol
1A9G6qGWlhIqtGSZrA+MXWbSskjzVOeR0UYZEIcnyTURWJD6fMDD/3m2vISv95y3ZPmRrUFUM4EU
/dEnHPq4PiOuOaN/fWwXl1C3SBjXZ+vDsAollwcmtQgn14Wga7udrdLxHmOAL8X0EP4Irxadt8yw
u36R1ZkyS8ssdjE+/D4wRsbqsL7OVtdDL7JnsRiPusVJUy8/gWwinEfG6j/SK8Bu0CApCsDdPa4P
atWOMwFH9cLf+O9TNbU/o0SFgdHkYB/X1X0/4xBdn8ZgZ0D+JzFtDsD5NO2g7P3sMWsigiSBMxJb
Bi3EdS/+rAb2clqqMjvYJ8Qd4DDDviA20qRJWOy6v1MnvnxoEWlR7UbivzxduQ/IdTwWXf9isltP
EXFg21YRb+Ek7M24qGoTPqawT1xxss369/7u7fXZ+h+ghxVuRMC+kkhJO8md6tVJIPYtQW1HQyvK
g8EkIani2pHkbjcI4zHlr9b1EYc+pg6Z/zCHgFIzJrcA0s+S7sU1JubFlJYvimtz+WetzzKgDZsK
LAj33V45NpAtgsqg0aWVkPiSdDz/s2OwKLPfDLsBoWgqriRlPvV+Cm5VqH+KLJQ2mn4uhno8NqEx
/DxoIhqPvrrsuWx6yxS1OmL5rY52XgEdX5/mlt0rm/XpGr26PlsfEtOvUDvZ0DAW7XyxxLGUWoVB
h0HH/3pglbaZH6IMEMDiEV3+zPVh/YN/X3aZBllGITfTXzxM86JRXHdHsXpO16ftTMErz8zJ+/3P
rMfp78v1ma0MxFth4OXiXcAJ5EFbZH+/D3onwl0n9FOyaO/X42B9iJaXAy2O7Rw153VR6euEOwQW
o5E11qBfEw0Mqef/2xfFn1RpatJHtRwP2OIa+3lqdupwSIB8YZJnny58iEoQY7A+rC/jCAqxEknf
NUPK4UQwZOvMjdmTiiLF48m0Ck8jpqstxskJMqJ1Q/KpPdmqmMWosr+j9vNlp+ODUi5gXcYj5MYW
BM5hpZ9onW/UrMc3mlyyogodGGU0SucyPBtoYS6B37n02xtnmLJrpnCLyO1K92woqye5al0uGSUt
dCqLZdUdwA0sU9tZvsN9r+7ngQQhwyKT1nxu6zbfCpowqNi7niyWJthGLUGUJIFLfUZ/BJmgxw2X
i0Z8I1TFcCdlkja+1BIL06tb2P/g6eZHTaSHvCyp3xFJFDXitRoqMgundAt+KdroGP2KtjuHQS07
3BxxJodF4TUYMsLuDPgVPUlMS1eSab0GMUUVvFQuULZoO1RLRnSrocKlREFz2p1LdSDf2Gq8EkRF
Y1Fr7MfvxmTHWL1NVArvn3v7HExJ7EYEbBEsI8M1JaI0UihX9zLgW43884nQzKr/jn0c2TJKKnec
dWvnw7qRynbfqiE7AQ5dJAz2tAjxijeDQBczPNnWUrokCJLxWPNlcuteri2KAjvGNA55stOkCSOw
hN6/G6QdI4rZpf/4xuA53FgT/v1SMhLYRMh0rJmxp8CbY4FHQ77JHx7k9rRPrLsRBNKejqd8RkxL
eoZFAoOc848ucenime8CgMFWYMlkbXUC5hSup1D6bn2yZerxshxBamy0lzSc/+qsdPOGG2XFJFsy
/Wuhdp9VBh1J5RR1laEnrGka6DeGJok5ciw8CqLnImlIwDXwieHg9lLKCZrAFD4ncuoa7YIUgbXs
jGr77HO/8KC8OuQykw+a0cKx+C6jsiOYEHPvosqZIHrpl66StlnQ+HcTxPW5sj7KlFS9QA7ep17a
thYTwUHpvWUA2BtaeEIrt9Xt8EuCw+oUI9nEyji/2BUFCwqQivTXJCIRrpEWHTSFSp4dy3cQFyxX
m1LPD/uHSbG2BOEiHwmRYklCptvKDElKPpNK6bZzNXbeFKblVrKeQinPHT3O/E2d5tRn+nyrG1Jx
nkM+cGipDEaKchOMcQuacjp08jsz/9C1J7PfdPV9kxDVWpPXRT1/Y9jlq9L24FkAJFkaocdt/4Qi
VwN2FIcuKZ6Zw2hQcWf4q45NYKrTTmPmxGa414UkOz3ILiMWT4DEKoFIEsxXyviokr08Jo3Fghgq
K91e0QKdddNzYPfvflDVQJ2Kr3h+mdUE+FoafiLOzbxGfSRC8bFHL0nXBVrqcLJBpi69jXbsLI9a
2zh1JiUzRMCGr35TvgFhYrzGg34tRpr2qX0WKptlynDRZEb/XNPjTU/qcFs2Z3/uCJDNpx3xvAbp
snm4nz5IzqZe/ZDk3ZvSESgvt9OtiBn5d/OC6y0oBBKNTqNPcIXOgUx2aIYBGwYcE25ddADB4vee
neTUJaHAkiYdypFBViiUym137HvZS00K/kQKnLRyW2e6f0e2YbuhtRO7Y2U+GmPmaXnHhUACQ5um
L2Tcp55i0/Bu6jZymiZ7Ri+KybFlDj0mEXlJqDeNmiDhJScWZfS4aaT0CZj/Heg0y2meewMCXRUl
+O6HgxWpX4WUfGWR+tlUGmGBNWR+mTkUFe5dPnTT1spoFkQKWnYrRUcUTsGLQhV0zID9DVNxL8fV
tVoKVfm0NGL/ao1J9MLADw6Ryja9cODe1ZtRMha7c3nTh7ETFQbVkkWoWwXjoVC4KWRohAzgfbBe
uGoagRsrhzqLbkyEGE6ZFtcsKb4zzTxUlfHeREy8RnEbWmnmCTndI1ShHuS35LUMPr56azi2pJkF
oKq9CgX6ptNiiDxDn3iGRBq9KrWTI+n56Pma9GlBNgr9HiF6pG0EoVJqaxq7aawfiHmjDZ2JHVWA
nT5TyQzzx3yUt4JU760VGuiH0axEOoeZVLzYchEfezcIrYUh9qfXQmjj6dM0t6kHf+YhrOfPYjSe
1WK66w1XzYxqawTjZQbNmRiQ5xryJxXDuBRgrK2igTNYqHTURHNIfB+ZtrEbIsmzIrLuX6eofLOD
9MEou/NooGmUh6ewTfcNGpxk5JiI22YLkg00TX8OAQciaAOMVqe6l5TMwKXa02rOT6jyerqvmmKg
iDvBjIMPDTSA7IpAf5va8Y1s6swxU+mxsQDZtJH62mTJ5wBOT6vGV/xlf5HtoovVdnMfHTqRPUzY
yN1ULv6UHfDyCA5Tn6CoZn/cC0LEdgVtADR/GrWjZt7RgASm1hyCrrsj04gMQYv6+NCafxvRgKbg
DkvGNlHvuQD5C0DZkcRA5KWcg21Kz2qb3yWgeRxlHvSNsO3daNiH16wB0Adt6FCMegtvP0EsPyGP
CMnRJI39RChGccU3jITPBJuuckaWPpUdqsKt/iln7TmRh5eOH8XU7zlChAHpM32ya+nEle8ecVnp
dJ3Jrg+uCsn0ha7u2njYj4W/bfbNkG8bdgsXCWb+9A5Hh95exPh/AAVslteIKtW+JU9NbggWG+1z
UsD67LSEfkq+HSLO3sHy/6YpEcoJ+rR8rJ+Nrj2rdnvbWalLnsNd2QZvesa8EQsZ0Q1D+mriqYdP
WvQurRlSHgTRnzPHBh0BsPE5w4ZaGRjRjBtLkxEYdzvBPONgM1susivRozXjgEimVsXp0j0bLUXl
ObVGBw7PTRqPjVOZEAFlgeBIy4KHwkj/lu1YO1mbDl5ldyRGYjqsQ/nQy/YfU2MQOYWQs/OgP2kN
o+yy89+6lvNu7tStAczbbPqLRvUOckrigbgzpJRuaOWDEkU7BXL3GQYhQqeAEppG7bDuNXayyW4k
8mTmgq5kXqeaNoZ/y3L6eMi87L7JYET1iSRvVQ1mQ1NHfwiAb33Y9tzgGEne2V/y2HVnBRAZszF9
b/ntgyQmsJt29yZaSOOTFKF76d7qxt4GPUjRJiKj2E5sL6VEUNPgSBHGe7kscfIwCKtE7FYBFYFO
ljMq1sk+m3vrQMjksxkB7+EO3vXll9IyNp4GTs8Cvk4cnYVUkDA3wFCMOVyq6I/C5cfDnYSqifye
OarOQVR8EzIaOkLpaCtpj35jEVSSfyiQ66y5xiWhkAjmRxb5nPmlC6qTwWAxaPNrb9M0JF8E1NUF
A9ETY+0ni6aFqwdLVoQ6fk46M4DE6serZXOrMSYvsbolYZC7uUGAVNzAUa2eE7Xi7Bhco57lG73P
RgbjaeIIizGYkaLbCKLvnnp2e9KLhZClj/DexuFRL4aNouojAytCMyITtoPR3UrDWB4iKbnVAgbk
ZNLmqp7vNCpTVTUPDGjDfodJW2uMzKMg9GiEwQd8K9ipCZq9UKk4AzhopG+Kfu9RkRx8QxtJBm7p
Vl6zEowZiHvhpKht97Me1F4DEdMeYjee9Uvd2WhTu7+6dCRq+RwRzJpThAb4iPYuKTdYGW/jXoit
nFevQBaOXT5DfC4WRPNbJQiuHm0Fs34RPpbCZCSEBsqiSOBUcsC4s4jATCJBz60doiWdaEhzcGMD
c48x4QrR3+MOBGQ/TGS2G+pWaNODKhvnKuYMDNnDiSBUgq7kX930ey9tIQ5nm1AxdpExvs3jEeXM
Y4oi1SEXpNpkCvuJKPErTgxkIzPzdQOvUjstJXj9WYLMt2jbXOghL2pzkpStQeCRY+vSvSjEtgdw
u1ykCgcOKlaoCQH1bqHLkf6RcGGTtBPowNc+1D5UQ5q2vtoDS8ZCCtGQ6WmagrdjRKjbHP2FhHeA
gQmxiSH+Fcb4bRTCSEq0b81oc8cYKffrUJO4blJC1MELqvJdZMkqVDnTS0g5dSSbo8TU1XcKLn/J
UC5PfULXWqVxPxFVlKjKH4B9mYdUBgOlpnhyUujLGzYRNWJPVWnsW8lO6HBplXHcm0pvMQ6ISxfU
XAM9pX2JlQocdXuSIo62ohZOk5aPcZpjRzKOgDG9uWD8PLQ2qb4UKRwjDXcDieNQO+ergYS9FF+T
Yn+W2Rx7CNlKDtPuzsyHV7MZPiGJ7udpcg1VeSvGSIeWPIDoxXzhj7UOn2TIXfogcinu+8S86xoL
W0acXXqro4FSyTSy7ddYb0m0z7QHv/3TCRlUNwxREsRI3JFN3xvD/JLq4iwUg1M3aMlzoo9Ry+ZN
yayjL/LBCyP5lsCRR7UnFdPu8m0QTn9CX+/RApp3NFQIcIl9mM3zi2X/sQwJkYi6sPiydnTbNmaA
zQATfF3gxWrhTVBsiTl3+rqj3xDupDK/5Okj2DybZqe/55h06zLUNmOsMBPrFTZVo3wjqYbmWscm
ANhJ0Q/tAtngdofmJDc3QyW/SGlKq6VTd/4Ic2/0CcNLwaBVZucGffsZVkjvde3A+KLJUwYYg+no
jCqZfQ03cnJgJK1DHU5JqYpsVyl6g68hDyG1JddHm5tXmuJaVvw1meFLSJ9ymrrMlXrYgLGtTgdz
ei5ElG58dZcKGtI5PlQ8qMHGIAemEN1LkgdLhZqZvx/zX7ON2uWGQK+kVqi0klcn7WJMpJORPI4j
d2+dVO9tOTDk6I2WNmFDezgkJNo2bRjKX6VPRkYSltc2CLcaQSJbexpPZaJ+pBKG3TCG/L7whqr2
E0XSIw3xYiuhUXEqzviNLZnMDW1OpWForvm0taEATxPldvRclecnAXS2AltghRMhpasVN3j/Up9a
SBR9FX56lk0JqHlckizk67SeomYfAthwEC2ZTl2oX4MGdip9VAwzJ3FLeTMVaW/OI/UTGzWPVn4V
BahTeN1f8GbeGVEP20oNrzPIYci+SeKSBguFYL6pQyJcb0fuppyKGA7zdyQxSL/7b/Itr75NxHLE
NUoh6DzrzSdbGU9TDYwEzhxZ8lp909fiPeefBRLlLkpsdSfNmMbDcjqnugz1Pcq7bRQxT5MZ+5fl
8MQ5igwEUf1yOTQ2dTDteB9d8C4AfBseiBV6TBRV8kjA2j1hJPWdofJRD33Z43Nlac/Uth/MrGO0
iTBVn1GcEV2NdeKUJjbTVC5RvsaAl3MTkS213qpGXvMqG+pbpaClytBMULD9U7DznHzQ7qQ0oWQo
tJeevqUSDL1H+s/CU7GDc6iLh2A29krKAF0EhPJxdWIEAGmPOaylwm6tOg2hMSRhCla3dhjclX+5
8Pp0fgaclWPY36WCmZpR46eJB2JRhPwS1gQ1TGpBHtTwAIA03aLhuo3N/kxbAaOflF5FGrQek8Dz
sJBbJ+1eeQ9y693smqdG5sBM9CeyL+5VI/dEQE4hEcBQwAmSnY5NzdmCrQuF+L7R5Jeu1T8ks6eu
jNKt0ciui2WKMTH3f3OONBwT/aHqrkkFB5wLADK4Bd6svPrL5NWSgvMMqRCk9jlRjZnCXfNZVuO2
MqWnlEhixwy1wR0KBt6yjprB52hhFNPlhY1VXMiOLtJj4bcfucBCEXYzUErkT3V3b6bipGVG46pS
x5gqR34vA6geY0nyxJLP29nKBis4UfRx8Rlm4R5wxbGOwq2c6F+hVVOnqukCkqRKlGK0U6fymhgE
itZVeih7IlM7udygCn9PlAa5qEpCtx5t4oTGc9yif/NzwMH6hp9w6sIbM8oRCQ/nXFLgOxlK6GB6
9Aftj99iofD97zmXHlSihEajCB+k5A1mYq7PqisFMmqsQb1OsMc8rVU+za49qHZ0Xwx01nEAfrX+
srPD9G1S+uckx1dN2gL0q4K/ORquUzJcihh5nh+8M4R4J1g1dMyi3+rl9NaViy9P5kYuZTaKwLmA
Pa6itmNsvlQqxx1dvNDTJkqzcqQSAK9STQjfbJ1EiqTJz1lKnFKh/8msQdBBl17nYDjLFQhpO7+o
XMKFae3aorDcbAByl7ebaIheorQW7nell5+6ln74ZYnWUi3uMmiNrZlxcTFq0pb0Fjzeac6HjU9+
PConvNpKecJndK9KPeJ0nL+4LPbTAJYwJBs0jmWKel3eczSiOZ+F5sn0VGFwBXhB8sGV3XYeY5IS
o2Q7B+YJB+W7Iaq3dJ5vejhftNWMC2fIs5FAa5M6z84LNJhWsFPr2DWHDsGxRFpUPF8xLx2h1s67
Stc2OngD7j8KeZSpa6mcXf0s93syHaDoIwMfrQ7IOn9Uqdl/RpPijUk9xdEY0XEU5xctfepE4hGg
eluH7UvY0wJfDsF5ImIKYYm8DQwOFPwT1zn1d1TEX3yzvVK5vfEB5TNLwIeWVsqGFKJTKrL7NlRf
s9EQTPRChrX4qSwbypNouTHm0f0qFQhkijIUj8s9s7F7QrVfyjb+ZPb7gAu0PYDNJz159j18Ly96
ea5L/5XhAXqMkCGKT6H+LNHIqRXCVrpJTzZWpu5RGVHWiyeNIUMVkA8pnQuzlK7MNZ/HjNru3Jlb
8rJzr9CNgTn9aG+zGRTNLNJkn9eXvJBoEPABGyuRPpn3OhNeCBH51n6cJXyTGchKQrKC0QqOfTQw
aYScQG9fcstYJ7Z40ndTkylHKaWDVeFEoBNhMlGzQhl7hrKbJrs6YI+LnHoig2lUtOyPNDVA482k
2a0vf5aBoY85L5vU90wsHID4S5V7VUvYuJkVZBks6U/jiyUiYNwEWBjmOLmVPR0KE0s6Jqc3gzqy
ItCfmlon7fl7trPCQLUTPpU+IPZMbZ7mtG52PSP0euAe1tcUIKP2nnzh965NF2cXd59ZGg5C6e2d
6X+bZHa6U6q8oyPjXtMgd4tlEZBznL5KHUDVQmNobwzKXz+3OGkYYWe+/6HFonMpEVke2ABha0Cc
5Zy/yeCyZFXHaFiGbKF0Ck00fL75GdrqZ98g3564CPudf4DEDCCdilVrq892AvRb35aTdKmWr4uW
DoxmIJ8aIN/b1hP8PLCHOckSc+72U3yeZeNPVt6UseidOB3u84Duc2pZh7oUlDTNm0TFTW5aX/Wo
A/EPqttJT+/ipXVgSxllw7E+CTkY3KbWOCNsUuBxlR3Jx8i9KqhGevitx+B64LTWDnkvCNTRmb3t
tSAUwCZQdsgGRALFLGGiJpoJoTGoN7Fe3tRx/zJmS9DiGPc7X8u+h2huLi2kjYDytqwzU9YCmxvs
pNEf0LSNHcov0WRe7OBbbTR6sjV5aBYTzjKyci6P8X02PPlaBF3IYo4WBlrgYLF2xhaWw1iMrmXH
zJ1NfXDoqe7iSFaeE5urNexYZreUWMaMfCglOomO6ovRiytz7AdDzp6bzEo3Ui0ihBbBC4wRLOyW
usPNJLsIPbgMLqJDk9ghKocUqTp3KXtuehWzusr/WF26rbNEMKSeJDuCTHmXetLohW1ly3ifcfJn
A6VKv6e5AkIFizsd96EdmcNJ5C5ZeWq5iWEoOJr6ByUFCChrIF/6okRWRcFKL7+SuIL9kg/7dKLO
rKS6fVDFoc3azpkCGlPNTPHJNJP3jiIfd5tCcnJED01ahIcg7pcBtPqqY3FxqFYG4E7G+lbOMhor
qv5RLK0n/62iwuIqicTYtT031CyRydbHAGtgx2Dkzjc4KvOCYmcn4zvprz3+OheNSrmxcx1K+kTb
w1gSa7qKil80dwP9Mg4YyAjJrg6hVDC8c8Y66e4qMtO9hnijBch/oi5/CfTKTTvqNiNEDWWgrMlY
qjzEfQXxgztCWAnfrbpIvrSDvM0YUzqTiXM6mkksF/KNXQptJ+Su2kKIPMxVbDpGkm9ClcCWOeDm
EASiOQ3U2xMLgXucjE9GjshUbh/pmvH/z2ekP1Rk/aiJj2lBWZ15K5za2CB6pd/CYoAiUeXRuTXp
n1Y1RftSGyVMsfAgUzvbzK3GzXhoXkD0bHJ9GX8WWOPm/qAnXEnTqHjKjVnbm2qBmlkU01E0S0+o
Rk5D/AYaPjOpGdem5Inj3diIkMNCGgQG7IZCICca0yxDf8rSOnNNJfddkCs5Wk5cr2XsEtmWA4Ba
TsmbdOQrkolTWEtr3RVCLHkK1VkX8XNrsG99pTX2cZQgYOK0x+bzVBv8xZXOV+InohITGFzWaMkY
Vv+s2zrC4iQ7g/ocT0FxJ1NC4YjKHZ//yiZMGnDfTc10j+9WymlL0EhP15lRlkmvZ2NYZeHGQb8X
TNyJF86IWO1EvqNZrMGI2dr9pQgJb8Er+y4bgrh31d/08fSsDbgue7N/bHy8nsiA6l1OEA2X6PZm
jGY2kr4FKUGUdYKPUjM6z7S6Y0APlcKhrQJGCSbK5kb5Bb+ZXTTFt73cSYRPWzhgeovYjRxjQlWi
p1Wp0KmEjXQkbOYcyboPbo0T6f/wdR5Lcivben6VG2cshOCNQleD8tVl25OcIJrsJrxN+KfXhyxu
9t480pkgkAZZDpXIXOs3sP7Lkzk2TDdDru8RKikmlhUW95xZau9DYL2p+s9umN6RnsHcAqFwq7pO
wlZRxvGJQ/tviG9xtanbGzWFQUHKEPUaAcmEuIfSd+eeHLONi08cdmsRKl+92nTXrVZjuBYlxYnM
n7NOJxd3PJOcDmmvpaqx0mGfA7mXFSv72i3CPuYSTYxkxWN7Hxv+eGf7KrkNtj5mDiTHCYpho6AF
Dw75sVFSdVO7VzQuWBiq40s3aLtJqESFh/q56ciI2H2z1INcLIfe01gophPvPjiFovma2qTIjJ96
F11ddvtsgnkqdt0A1IjtQDuQgA49hTX7roY3fgnwI1EKzKwxd1r1Qnmvi+6rEeDrlfqnpAVbabbv
vUtAv4wJwYOufGoICuD35qH7m9sEP4znzmd7GKPesIag86bM7LXQGQ+Dg3VBFsf3ilminm+N3HJT
WSwKoCgrrWPP58ya+KLMP1Sj/950KisWu99pzD3bWXS7L9LvYDdwr0T9lHwvO2PdqR/4RDF3VRgT
frHSbYgELmDDVaLEu0zF0Ln2jWslvPiuENzbRrUK+JIXY+kBDyQJrlWetQ6bvj+X7toAPbtyBxO3
jfZtHIsLT9iYVbCxMEvoc3WRgwMpN2M8E3Yb9h2YtgGQn8r3GJIVW4X4UVc9fxlWhF7Dwoo4I3CS
BkV7yW2YucoPYu39NyXYkX1VkXYyz50gzTYN+Q/HmbVZTLZGtQBY1/GraOq0DbxJXKL5YBF9y0DS
3skqO62wMiLyUCY2n1bMFjT+sMuAP4LJ1ZlLMVZ3FQ8V/7obV2XFPOyX2lPcRjH3gfoqkJdYabru
LANj59q2tTIn7zWIQhOWGzHtQmT9uvbZyGQ9PIh4UQ9Fta8G8dQ55bTVYyNad3V6HoCMkTsmO2fU
abXlz4Oxsdsm6AgP5GrJxLGEY46FpY9MBdHhtVGL9tyV7kOa84XmU7rISq0+N15T4uG9cXnouyWa
LA3pDVTHLrU/EuQnzNiEw/e+1VARd0jLx632YtggC0vxraxQcoHRxVIoW3u1c8nIiK3KyRRLFq1r
H+pgR4oVzZzZaKP/iOtx5dtdg33hXVK3wwbhb5CL/tmbglNgs1dhW7ZJ9DJc9kpCPEbr7zT8B1jk
DB9MuYhHOe5VM+r7qk0Iw9jBSzqS/zR5LgUoSNfK+HPAPzj2De0cWUa3avIs2CgpzgiV5v50LDCa
WfMyNJ2/MJFBXjqjunTEyPxsTO/m4O5qA5vs+Kdjc4NOWfqjGuDWqk7D2k/BxCgfg0NvlM91Apii
4ebSxRM8joNXg/AJ/HDtRzUqHq2+cDzzx8w4YSGOOonwdGPp685RB3mdkn9Zd4G994D83EFUfNZm
m/GgVMi2F3wBjvkuUsiW8IgKgq+bwXcRtYnTJ88mT607eBShBXJnF+OlM8geWKb/NbyCQGFWWfr9
tG51oPtdfRrbJN0Cy9iPnX/BLgTqC7GIRBuA6jiMGYzja5ZbH/U0nEyzvbBKRbY4PCQ+Pbg7FQBB
YpOYLXf3vDojj3Kx49BkOSsyIifGrrKavTbgg54Nj8o4aacWLJAODnhTRLusZonbeMaHnhjtIrfF
q1I0E3GuhIcB35sOM7MC9FS74aEhl0bM7U03m+aoYRYbh+64UZrGW4mpWHpmyN0S3acoMywD5vqi
3iKrtAczyaM8UXX4/eW31MZOzB8MHKeVj8Bq3xIz+d7U4cTdr2/7it/FjDAvxG99Y0/iW2AQhIzj
mU4fk0Ez8HjSCzdYmkiUEWEgY2vxNXd1twH4xAx7FzfxM7//g/O9LmtvFRAvIExL0F946kLp2VZZ
wccghgehOx9l2ry6o3gkC+Ev9VhBJ9/BOMtDUary2Q6Y2ozeIY+q4Bpsm0CysTxwF202VWz5VbLO
jm8cEEr7rvm9u6xycGJzNitvoOezU0tX2O7su8FG/OFuNMatwz8oD4ptxsTt28oXo41+Im6WE3mu
hm2hAmuD/h7WH7kjXvGZIhqdF5fK3Gg+T07mdNSVvV1mdqgf59/1xAWbPqxbNwJSp5olvgzwTsvZ
fkYZAdj52rujf5DQdNfh5J0GIGmrXEMaAeh1VKlger3wbrAmbRFH4aksFFwrjexow1ZL8irbNqOl
roHNWawu+mWb21utHwLUxsoKC5bqQWdgFNb4+yfmXc2mNIDRibtjCPHaqxpm+O1Yxh9hUc2iU83e
yBU+N66cpk0Uh+Utm7DZA23sX7Qp9A5ENpaDwHvctSJtPTj5U1jWV6PFCAKZat5GtOozsK4u0XL4
3tbJTtgKVaTLl9GoYlxlJEc09e6BfyP6N5RkrAaSGAPmTiCntlWjlOu+vDSTqh3yrNv0uRKsqoRF
WSl2Ra6xbiUmHOURv96Qr91wOkUZE5AfVvlaLZu7wMW4PVCxXQBxpHmKWHupAl25+5IO9bruBEuA
JrgqGov+Pi/eAxJ6VYwZpRco0UoZ9Te7qS6m2uwyLx3XjcZ6N20Sm3iQAVkoRZHF769NYHwvzUNg
MGviE+iQDvvpgXEoTAuae+d94JHyRvDLrNwXMijbARs4OC0Hg01pGLCMGAL9AmHlEvbqJepb0B7a
vgzSbKMRHrAz+zro3gzlYTlaVhgpjmBdy1p/FUP0BMKS5Sg6VFbTQdTI7XM+GY++ET+YzCkb12m3
ST1tvVK783mSQxZdtgUJMqwp13FMNBLHzjiqF3o1GCtglJTcgMVOCS5GZETN4XJHRbgdO23jNA2r
EoKNHp4Fi1JJj+ZQv/tx954IchXxtNCqh7RqW/40UP784ose2u/RYH20XYFev74y1LTcIn5PvmxE
WKFi126H3wnJkrAv85rgmXIxiukptJyX2Bl2qm7sq5ClqtLoR+R3oHuYYHRaHoiWcNvF8admKutK
LXlgIA3ReebGqnjCqv33Okc2MPluGiY+bMmeoO697RCJS5vidfK9VT1O5jZstGcPH9aq8r6G7YyI
j8Kj0gOkAGiHC0Q2HK0M39NCJ8Cduc8qKm6tX1wQPOpAXnWPVUcspgkgwxaOfYI4hqGdXz5kEBkW
3jQe89ZbRZOFixJdyJgcDXRSSLO6G8utHwwre6sFXmWK6qC1DyBN7Z48k/Cy4UErsNzHvtFYsFkr
plwy0GgkAMM1nxMMOqGbIC9mGfVbrrYrBZRqhWvoEOkXW3PwDEU3MCbm3pb+bn7kkRd4nfLEWphh
Djcdqo9fWfeVIc5WPbhLco1suzGtWyiVcU1bW6xzMD29C/JxaA56SzY4IJ1SKz9QcsDqkdjqoq9R
kASXqjv8tD358jTV2Jc6e0LwzI2RVvJcm7at1r5kKiEwVJFmRvpWgdgtPJtFCQvFHrbKnAZETypC
dkINRoIDrH598a1ytU1bm8fWcdBDKXGGTJizEbRwCgKabXPqS7M5aUXUnghATKT1emUHfKRfCKUc
9pkwy4fYVJIHttXzuawoBPxHdIp4bNo+WpB+GGjL2lLF9lczHZWhW2NrWF1kFXAA8hCW+fVzkLgP
YuZxd1hbkygfiMNUD8DFHksV8Q5ZZWDveq48dXfrMPdKMTDd8G7D1edABNJh6fe6spf9AFsP90OF
ff08qjzALdmFECpJW/POZJ2wRbMEYWch4/JXXRq5Sw1Rn4vsgXbXCNolJqBtJf3FHLpfB/Z2966Z
93d/1JusDZDS6Ulo/dVfq2xULMwjeVL9/FmdYq12DkAYyUFlfVqMWE+F1pW9yKbUK/8a4+n5VPkA
p4qyb+5k0faKZPaAm9bRELdPXh2kB70ilpgHfcuTo3Hv8UBYptBvmmXuDKdeZfKVl461J5YBYL29
LMapF28hNpir28CB3x/xKiRoNr9snaI6l2i3rvKlXK98JetinuQr9RGWjZPvBgQk6N63VbZjO60s
ZTGCeXrqPf05qxTeh6pejEoTj3IcjSsJZdTVUQ5k5YD6qtzzN7K1ia3lCKYXVk1a3MuDlVb1Jqn5
ayGVFYbL1i7QuugzsZTNIJqLe14w2tV4MDOLz32yaApBXZHU+hwnEePAfiDfEqTQN01jRBdC7OGm
6If0Sgp+Rg6U5T0Sdc6qCKLuIUFScyVQVXgc68pe+rBvnlh71cugt9OXhugb/zurfw0n9Oyc1HK+
5IOVL1KlLb6ZdfmBqSx0yTp/dbs4+zGUObTB2HjPJ4DsqVv8bAZWFBk5FTIcxbJTSyaOSb36Ayua
RX0kWgUkN0OFxrRj4AdYE7Pc6eg9FduQXMgHiYiD0UzVe1o79w4I/+9RH39187B+U9kTsHoT3led
3O0iidNxE5UB1iieVt1jJo+uZuowBc2Gy7IuSEoolZPC4qerqnvZoAWawyThl2tZlA11RHAoDlKF
5Q5D3fqVwbC2gZitZLGZBygc3V13g4ui3u/XwOu5AD5NHs3qqyJcTrWjbhRDQ4V47iPH98gJbofK
6m5vVTbkwm+3uSCnJbvI8QdFBeffheT7iwo8G4z03dQl2EWSAr3gFpTt2sqKsQQtwxN/M2XdKEP8
iIhBtKw1q/mWpcpZt8o+IEd8P7l++LPKrDcA3t5rb+suFsgNtNneSYmqeNVByQvj4Oi9u2Hz2vH/
z3Ty4kb3pfe7L1aBlEtorWEP8ANNyXSfO6X9dbD1YhkE/fTgaVGx8ewMuZ1MdHeg+90trs3+BVtT
sTKqRH0BURgjmBReKzV5yCddPxtlhtCCYfekJsgFtklYnblxSBQFRXJO2DptDbQWTkliptu2QiUl
zUlwZUk/nhLLaLZGDqogN0n+t6aWnbR21Lco2wQnzdPtLX8U55gkEAEKJlz+ZXc5oJNtCbV/Z1hx
eM9qhCWd5tg/gvQOXQn7vWEfvhBNMD7IrpE1KURl/uo6dOKPrgY05wcVj+9t11jMvm3yCHoqPuJ9
tu19tE1RWyacIesIeG67quzDdY9d6KqsVbJ+fn+f6QJn5dif1no09ffygL2sszSQk9jIojb30zqY
uIFRWtuSqQ3j7phYNqo+wV6PquF2XRgTVHZ1v74jCf4+4eaHUBWRfrD+16b0kL2Bp8Ru0N0VuKiA
sewhA8NLuDdQFV4B2hnWsq4vXP+e1T0YfRQ3yQnRT9Y5vbHqR+SZZKkP/eyMRNlOluRA8NO8XYx7
HnBmxpAHy7R8jJv5D33WgeesSeXa+r793Y/8x0pH2u4iq0rPzZF0q3dFjYX6kKbNStV70BUEUJqN
Epv8dthBhmvYiPAxlSkhlqWLi8NjASDAXElsMlneyqKqEeAjjnvrKYsI5xNqmg+fQ8iGwgqai01K
Hc1pFxmYXlw0f1R3MnCfKylvghvz/1MZWLa6UzRC/PJC2VEeZAM8VNLB88XTVAIfTzx7H8wb0Cqs
jXNH/OcSZBWwFlQDvxE1FCR5rOKqlwhVWBN8nKIl4Wg4+UeuF959FEC88Sri6bI+c7xH5D7UR29e
7lYVtBglbOmfF4eiRBXKGnGb9se8Wsv6NmRH1LflK1kcB3GiAXvVmNRlZmE5q4W9chAOd9NCnjYj
zqX50CFlbikHWVXHCa2yfDuVtZ/tnQdxLc2Un3/Uy+IfdZbuavusSta9SwwV36vxEOrjr4Oqivuo
5bNOJnjxLHSsL1oM+UAtk/IbSbt3yyztN8XJXxpNa/ambZhbV4vDtZcZqH6gAf9iFhrpMxgeue4y
nwYaukx1Gr3ieImpMRMmqAxlLYzx4KKy5Y+xsQIVzvyXD+exqrKPsUTUsxX6l8ASKgjSwmXH3it3
/etO1zpkRVVS9wu1N4Kdn+VsrRuoXa6evZWe9hV/cuUBwezikOvIDEbOBCBhaDdVVqavnUoSbVRS
baNA4fpm+0sGyNbta1cH5Z1W1elGhSC2L9oge3HHcU8wMn/TeqOA9eT7hyzs4gffDH7Kl5t0l1+w
GoqLU2Td2Q/IMgzzBfP7AEFJTisGG5jbgblFTvJ7jCTpSR6MfGhPldkCr7VcJA4UdukVAMmToUfm
sJB94HLOp8C04cCZh1/F30PI7llZvmZZWuw+h04NYMGm0jXrtoIaMAzTHt0W7yxLeQIBzemQvZfF
uAbFAjx137vi7JAQbPaCCAjoMDVaFpVSv44dedU4N6uvzkTeOhpS8Vak2Sswj/4HFs2nlvXoh+hs
KFl5gIN9MS0KF5rAQmEjP4ejvQB+SzaAkHEDc6bbZ/DEG3jKs7hc4VQozOlauYiwlt7K4mdDkioZ
PsjgLDvC3ZfoRemwETcQpD66dlh5G1EC8e0HW+xDo72TJXmQXay5nyxWM7vI7APiZY1zHw2qss9d
eF0ZLHV26R0iCjrkq1U0N8s+teKryzQlJlpbFn14rP5gS6/c3S7RtXRZ64F1uXXmdzprOEtYteXc
QxhikN+vcbu+97OaO4vXEEAKDkPZ9JtlAw77IUiy/MGftxyRWoPV+V3nirZZJYTAgO4gCQdzRb/W
quseKz2uj3BZXtkTW08qtCr0xuxrKRwkZWPw5A434lE2Wqjar8CBlDu1BCfYdEa5zR3wrmljBM+R
XzjrskMcQY8HeFTQOzHP6aC6DZn9NKWgbLwiUD425Nf8j7xjSWrUjfWUMdYagGxyHCwjXJVxCoEI
pMAj0cz1wFhXwzKsx6n2CZw6OjtMSHbszRF1N8wmXshWxyDTOTaOfyQ9j8BoFKXnUtj12QGxRgq9
jr5XTnZX57H1UhulA6ciQA5kyqLXUiGAMHdw/nkluVRBUN0Nv4MXuV1pM2Mty1HoV3JLRNydKn3q
UxhKCHhG97HvoxulNQUpktTZ9qOtH2KeEcBhspaMdlwcmd+a7Zipztnk+1k7SWLcFyn2d5GqOE/D
LFmEHu+iqkx3K1p/GhfZ7MHQOqN2ItWZErhEdWuuykHwn8r5cOvX1GaBt4Xy6wrZ0owjDsm96WNB
CLmdHPcaRGL7YBtt+FjaaFZECL2tZVEe6GA6dvvAyn5mASE89NlB1tFBMwkHEgHp977XmjjTdsHB
ztP61Id9tk6ytHnRo/iH/Kk142dk9eF7zL1KMH3E6GK+xkWq6GDO16QOMYU6NsXLZMzpg97/MPPb
NbmXagvdzX5dU9ngUpI0P0Cp8g5aM3oHUp7kt3qdhEQV58Em4dlQ44ZNUy6b/jxlEWyslDbapEOV
tZgUmPD4cNVdCD49Ks/4qI8BIgwLS3U55nPF56FJIwyAQb0+TRBp1+2A47qIBuNY5HqyjqxYeYUk
f+m5C9+tqLuaojde4S3kpMXFv3X1s/Yil65mOFxLL/rV9Y9RzUnFY72oEsKIb3qdG8+qX5dPQfe3
QtS9aZ2t31o0728tf15TemW/FbUPCGWqOpzFhTrwjIXxT0JUNdfyNNEQBIjmQ+nFKEy6FxXdrkOd
zPs1eZqjQavgqfrPWllGGb6+mwxC1t6o3OVWcIAyYm5TUsV3ZOWVO1kP8Z3gqazUssFFF3nuTdLP
yxeyV2trrbWTHYSslafyULkWuTKnjRclyhm/+suWUQu+tV4dHkbm+WvAX2OXDgTmtKzKr36u5Vd5
xir0pSGZevdZP/iBtnMNEvfy0n/2BW36q2+Ddu8CjYMW2WE3OMmDhdAn91Fmrp0qQ7ukaeF+y9PP
PmIk3fFnH9lsqxZiLR3GMhEww+BJQfz9kOeNSnx6PtUVEF/yTB5EwLMLeFK4+KzrdHesTp/lxJ6S
TZyhYyYvhuKIUtMf4xCuJEkjhM105ZIj+9sYLJycZT4OKviaEq4Wcn2dF10RMsivgRrm1yodHTji
vrHyRj37e8Ou6RDw+6wtDcNZkWk1VvJCeUBaOb+KXT33lBWiBx9ms+TYwtPIcJp5nUg3njBDqBay
CJWp2AoDpSVZ1E0oowpczaMsRna04gGpP5Werl+TzHyS1X2Edmtj4iEXj/n4KjRSvWwhnL1sVSz1
gpPmdI9Rtvko8uk2tJea7aGP2xI9JS4i4zGu0RViPzq/LS1FTbCwFOPc46v0qvs4k/z7uzXnd8sy
LNyQSRpeP9+tHDLh3WYCgeYKlv5WKqFnPC42TRGAi57F0m/q6LOe+mexEiFMNA8IjWyVDdOQMrPL
cqrmX1MtzXeyNGbVgakSik+qrb2YtS60wCi6ou02rATx7PUgnBEoU5gtfYQKzgVLIayTfIv0Q418
lux9u9AxQrDTlTv7ekRXSxHRFbxZwNaiv0/wvzgiIH9olcF9VXVefvQGWEeed6265FnM1bkHz6ZO
SKc3beK+Do0RLwnER0fZ2tgxnhhj8hJooKcbE4udoVfc1xrS2Cav42Ejr9L1nnBkG8dnT0m9lyk+
ypd0lU49ovRKBnB+KT+OSeTWubKVxTEZv074zqJhJconEfhr+ZJeQ25Mm3C+brtUfzFhjSWRe2pS
g4yHqkIuxsjqhFO2c+ori9xLrNk+uFDzcRxTE7mh382DAobh85JpmkYmUST2LR6thgXrJOweg7Dt
HjFaInSYAg71A4pI3mAg049vnz201n/uYyM9yf64noit0UG0lMV6HnDO4s5jyWv6OrOWaIp4W8+w
tk071pchh2/PAgCofa3wb1URyWwNO3gP79uwK97xcMrACQaz14AJ23ZqXIj+ffxs2eK7Zyj5e+Lr
wF/s6ouhW9W6QZnwSDTSPpWTVuGB5DnfYqVaya6VS55P71X3YUrxhhvViCeJVfcPU+l1C/l6NiTF
tLOrN78EqqhUA4sxJbEOAlLluohs9xXgwEl2bWL9a+eqcBB1W+NNEdGRn6Hw+2rpsI/66zMk7KFu
n6HIWFPJz1DDGnqO8uo78N1u41eJuUnVZNoBDshWOsIez7LY1Um+0kNVfzYb8at18gLjb0U10asd
SaNsA9uZPImhxC8qPukrdVTrM2D4fl9pidghm4yOqBKlKwfdvC/j2L0CgTZ/uuIgUmX6aCqmCUTI
YwjlXD15fn0WxDOLFsGF3sjf+qwKt+hlZcjfpX15JDKHZdR89kexReQZm2GzWbIPoHdV9SPsCGyg
/Sazz6lmrP1BiY6kjdxlStx1LesrVwcLBNE5PxpWsS6aHsuIoOUKw4swfvEG9zZAvzccE1ctbbbX
cxz1aJpgQedSFQegeIp6vDV2dait67pDkWBukF1kq9fpxYEEAir6MQkqlMA2aR1YJ5P45smeD7IY
pr19mDCXlCVZL3toGfkjkj4OytR5DPV9vrYv8DgKrWwT4nqzlALsMF2fS4T+H6MAwKTQwFlIIXRn
Es+25yaPpNPDW32ZOstW08U31DZgm3fvqI3zDAP+ch+Upr8LkA7aumGaPyY9SY5GUbt3o1eXCEC3
byqqTStkHLUz0qk4oLVptBkqRbzUqvYc1EmPpA5GWWPuvVoxHiqx5iTHtqx6PECMEdX+Mbiyx4CM
nQf30Mr7o6E39r01H0wd3KJV3I9xZM+KYu0JCOYB/h9Yy9pM6r0+saz47N8KEW3Uhi2brJOXdSEo
/DFqs60sygY1qj+QrbfuPrs5IKkcUWQXyJv2fVr54uJ2yvKzA8oyLM3i8cfnMMJwqm0zQeqTF8mG
to2GVZKGPpQLBpJ1WpMPmF1H2V4Wu8K3N3lUgoZQ8cbxAuvVZUt36D1AALIoxjFco1Sj7mTRSYrn
hnTXFTKV/whDfSOa1notxwACm/egDbF5InWBBH+g/gSGpW7jumRLI+vkIYpycYRzBW2ZvupUGBt/
qst90+VfwQJDPfd8faWpbvzQj7l1NfXvLbEFiDPYVeyRMYPyOjcWdZE8qGakrlSyQ2tZd2vwy6/G
qGsHWUJK0bp6+XfZXdZElqbuWbT+fZw4LVRQEY2yrp2ug0jaiK8BHKrbGGwugGtX01fIL+6y9shM
x6T+tXkCitB7ffws+f6tJOeqAZWLz7buH6Xf18lJ7ndPeR05p/5R78lVzxPg756315vbZsGd/8d1
3hCAfgz6fdCPyQlmY3KyEv+hzcZuhxxLcvqsl2e3umogYdaDbKD7Z3VeM9MvZFlM3Y80AJiPP8PJ
z6ziJM/kQVQjmip62mIg9leDr6nR8Ley6US7Qg2yu7jHh/I2zOcInVDGtRbP2n3z+PIgx2JR0C3+
9V//8//87x/D/wo+imuRjkGR/xdsxWuBnpb473/Z2r/+q7xV79//+18O6EbP9kxXN1QVEqml2bT/
eHuI8oDe2v/I1Sb046H0fqixbtnfBn+ArzBvvbpVXTXqswWu+3mEgMa53KwRF/OGi24nMMWBXnz1
5yVzOC+js3lBDc3sySP0d5fItXaudx0PGOC1sos8uFnlLvMavG+1UKLeY6GCSUC6CeLEPNeTZdwO
2aSdTabWO3LDfNeoJZlnUPnlVtGCdvHZTzaQc8NAs4iQTC4jgqJWvqtytz9ZeTac5Jnx+2zugXJK
zjIO3GnI1uTk69q+idrivoyA0vrm+LeSl6t7K/TGzX/+5i3vz2/eMQ3bNl3PMlxHN1z3n998ZI3g
+ILIea+xcT3Zelac+1ZNz7hbzOewtwX5jbmmWlsjzmTANgakQ+bDr+q49pANrIR/UkhurjJTtRC8
GcS9Fzk1EgrUDb5tASdVuxBW31/lsq1/VGnd4j4TvlTA9S8R2fAXVX9Jk6Z9NiBNPSRguWWt2zbx
SfOhGMpiqpFUGQwF8fz5GgvuwTpIRQ15v7VewFqky8nJ04NszYvkb+MP5d/GVwx137c1REtfw/XU
9xvEOkR3Ivr8n79oz/i3L9rWVO5zx3Q1KF+m+c8vunVzlwVrkH8QEenRi+H7k99wkHl8qRZSFhD7
UMuT3/Fnc18giyry/O7WLxQtTGF0RO9Cc6qPhHXgwybccJk9tphmzpWdO+OH5anvm/Opo//qVVr2
R1ex7qqC0tujWWWsO7eZ3ppmMQri4RMGMRs109t9m5nuk+VrV9mescshYq6XMDl9+1wjb7wUnTu9
+SJ5GogxPzEH/DFgCvzgQfUMgIbLIUW3dLKGa+c44bHty5MsIRI4Xn/Vd1d8nlHg68rcX3QGyo/A
XIyVb3524dLGzG+X6opZrybWJ7siBuURIh2ChH00PKh+9TQOmobBW0csyW3mzxIoXxxnPbaW+lVF
/X8HWMi+Fe0xOudwWB8NF5OgqLAyDFO5+v816nx5baCF8J9vDc3S/3FvoLBjay4ToK1qhmVD0/hj
+nMyJUdEC3mNkt9rmY3CPqhdlANxiTSOt3Pbt6wD6Gt1CTwMlLpsunWQTbdDbWG420MVr0WI6WCW
p2s5YZI6rrZuEwKanOdSH2vbbaFgBC6nWbuD0C1bY1yD7z1v2KhOXZxDaBxnedaK9rl22mj/WV8i
EH3r0f/VKPujA/brIln02ILEk3go9JwFXBLh9QYHqsumL0Tns30IMH5lBPX4xesnnkLqEJ4Tr791
UyanO2UDCsp+7qnHXsTqxreQV3DnoqyTByC/CPq4mXark8XPzrJB1t06z/0+i58ju/PIfwyqD92R
3bV78Ybm7AjdRi2MzLOS9K9mzYbOhOxwxAjJQ/F2XpEpcfZFGPU5Qi/nrW1ZFu3zoAkefGZSwHoz
LtICo9zr6p0+f2hDWNlOjLW+lkXZTfcgEpdaRwzOR5OHuzq7drGbXUfMWq5wZZ67clDvvLZw3IVh
l8POyHiKyS7y0MydQ7t4bvtCvfus/+wrxySEygCKVdzGixEDRjkprJf2lCYPRjJqq0Hg81F6Vvwg
D3oWfZsyczzIko+0+NVPvsiCvCZ0UKEGTyEWn3V/jDPkibr+z38gS7f+7Q9k6LAaPU3jEWZb9h+T
awL2PfPDovwG+TfjoZ+HJ+ndQ3CexFTpeStLWDn+gL/tfv5olsWmtL4KoGEH1FcJL3gXZEe6B1lI
eDyudMQst7KoDC1pA394YL7wyyXA74+qcIJjV7vWbtRAjPpIXfeYCYK0NZBWXvX1aO+quH2NWAGw
U0dZpGH6AikG3AIouvHq5kRNZJ2tFd4lHhXtyGS2laVpNNtFStoCaZauFA8jBj4m0GfPvAe/u5Zv
imk7h8Jvh2sCNN2jX7ThfR+DtCmC/lH2qBG3BrOYFntZrBzbvesrbh1ZhF8380WjHjGQKT9ibLhq
DHc82+U4nqeqKTGVClUksVvg/aELUHolm4SifvNK19yNHsbzAS5ku2LEgSIYBu0hdATCD2qqkUAb
4fjPZ/Fch1KIfiKAoY0HJ9G8OyTUtTs9Da8SfiCBCBJ5IOudOEYtD7zChIJEGsbewbUT5zopM0OJ
f5EgzrfpiE1sNZyxDqwV7H2Yo26RosUv8yuNnif70MMUk+dv+CgPyPbeJ4kjTrL02QPyRfgor/o9
huwRBQh6Gfzj0QH8a16Ukx300pB95/sf1bLodChvB92t7XPKlNOobPPb9885VZ5V5qkTbm3/X8rO
azluHWvbV8Qq5nCqzt3qoFb2CcuyJeYcQPLqv4eQx/L2zD9T/8FmESDY0raaILDWu573ND/faE6T
W8NBwu7RubVjSxxVrcjWgZsOd70TRvyjWvFTF6IJxGuo+F5l7YWQq/9ht299PtoEtZGUFvak/2xa
7Vtue/lrgCJ9kduhsS/1OF7qc/ht1GPnGM8huoiyq12uJXcuCJYJP2b65IXcvbdDuIS9qhDCnk1l
F3mvB5uv5feQp+uCSkG+BXcuBcg/fp+kQfzZE//rZL7Uas5ZCTEXttXUPSqsb4Df1QKZqUVxu+wE
jsIvUbV+uUaTEd1FsWXtSxXtXNi18EwbOCBLXDw9ErBWc2X2qe/i8Zwq7qZicXH7Nf8ReLbX0cSc
8Dn19YwOXYyttDjYiSihsmVCRuGb3RvceZB9WpBcLdNr9o6Knr+q8+rbHIeQI4pOi5ZtXQM0g+h0
sn2TiaBy9J3iYuKrs+I+lFlOWep8kM2vQ12pG2Gk4e6rq7MTsTHGOpqeNEqkNpYTrExTDU/k/ODo
O4ZxcZUYwA9g9k3vmFTqFG7cr8PKVhfysjkPjIYwvlXV4KREVbxxI4rzjN7Afy6tQaVneQ5IgpAm
ZYt8eRBgLRrLd54rx/oBRjd/LxPKtDx0glTjjlulqoe3RInwIuoaHxdgE3BtX9T3BSw78gJEQSih
v8eCIlqpXULJ2XzRiFqHSJ63lhdlF5ZBUOLtstzJpqKm4mAFM9ZEJG25mET6mM5x2qkq82VpNUaz
xiAvW0UYtRzCFAK5atrQBOSp7JQHnISgi88HVN1WcQN07Ndw2SmbTLf2xjUHMmR+iPp6MOtoH0bx
C+ke7+xT4nzu5zPCi6TeknJcyQsiKYatX2MhoWUTkHE/Ylpxh/FF19cVEKnnstf9QzCAqkRyh8rd
jKenKVdVvrh6fJWHQHnsfGS9Sh8l1xbe5kEb629f142aAlJRDvpS9ulq890thpiFgiNwQUtHUGoi
KL+3FrXpHspCtPwkuIkkigXflOzHfxhRBiqA2NJ8McyxuAYenKU5PCtbsRX80ZqvsdIwPq8VADy+
WvO1kdIVHDkzH1RIF18oPSDFMD9vVdrkm8EB+S6fN/aG7TVv+oNvNmse0uw0tpryZLkwsaADUEnb
9FdVy3dpWihP+CMOt5VBBlrMo+JS4JRThRSZzlfTGG1k2JTaDTlQ70Z+tF6k6UVru8+fJn9kL/pi
U/soh2UzpoZkg3V9fAPnDjbQpBNbcSjgz0fgVj14sJWGcOYqD0CpTkNZWPAQm7NlmBO7eLK1kDFb
nQp5lpWfnUjaIBPqVYLHaMwrDADJKqLo+lIafc6mRRFnqEqy56v7a2io4e0oL6SZNsxDVWcuxy9R
xG+jgkKxIYQ950FeficiicbGf3cyF+ii3SJKS2ejPq2bbodS0w7AH4duwSJRWRaVPn4z0mjv2VP/
qAZOve8D949+czDiI+X/b1mQGVdePgs1NbwHbai8B3SFCy8S5VW2IGi/aKRWjrKlY4Wy6LuqwL+G
oX1AxVupTOlGNiOKx6A1OPpSfpo91uPe0Wf1NRUH614r4pWuUy47+bUFLGO0zrWjsemkWO2NZ++u
15LgEdieu4WzZkDaK6rj6BNQKdqcxLkS/XRSYo9Mwd29PwUkm8JxRGlu91dKqjuAvwyJk57iVVYb
qVD4i/Rhe5wArm/++2rS/A+LSUd1HHbpSDIsQDT/3KlTk50HlHum33C4vLH7qqPUU2mu1NUm+7KB
hIqGpr3KvtJpNCb9tNvIprwwUVL3112Dom3HwmuVewuxRT4t3MHLoEd2XyembWUYOAY6YmzkHJRr
ts1BHgi6VevCUr9PitIc8sABSAGmqDmo80EOkU0Q5NwnT79u/uMe+TnDWL/+938uzVT/Xnw7vIeg
jdueZlKq8/e/V4OaB4GKIV518HEolTWUQ/N6QpsP8qwMU17rkdpea0o3d1/Jvs9coNt5zcZREDfI
BKHMHGa6gVS5d9gCFQGbUVs7/3XW66n+2Tf8Pvv/Hyf0et1awbRRZw0IIQOXyIkdH+S2WDYDM04O
cg8tmwlS5T+a8urX4K972wL04l+Dv5pBU/ODoN4t1EFzbt2iKM7uCDSVQt97eaDCDddDzzA2VuWF
9+nk5Wcb1JKJEdkbdb8KzIC8JXvQ67C22USGrpmwLzAMFHu9Td7xpuGv/dNOALNl6RDvS40p2S5h
8lGbnb8EI1O+Eg7aRjbzwXlQCie/y/WpuoaqQVrLyMBVFYBGlK5dfTbjCQiC8MejiPvxycjf42zK
X5Bq5WjG3PmbzUcrbRYtC1dt9vLqaGIZFub1I5XnA9sJfgP5YWoWURU9/wafTXOeofr8rvPy6tr0
1ikLUNhbVgxXOUi1ZT041iFLS/8SxSNakaSK3ng4XpEkGveGGhs7G7TUurHi+pvrvCmtE779dSO2
sM///fuv239//w3HtgmS2rqlq7rpGn/NF5PBrKmg9H+yB5YdT6bmmusmjCnqCdJl13f+QbEN/xD2
1V0I3mQjW7K/zToH75L5qmzHFBtQ9F4aWyFMUkEw5G9yqpgAiVDciF5wanZGbw3XqrLLC/CTBdDi
8Sq7kOf3617BPUg25QVT9+7tutNvZZfjiP62wZldtuRh8LUSQiJRFdT63irW/WBN9s/ZFEjkADqU
xjOLTJD3KroQi9j38wDYjnjK+Bj1RrCrYgfhQQ8UcGPiV0tFs+Oi5GW78PnIy0c5aouNadaHoAN1
avFa2sRzCQBqx18H6mopiE4BOHxdALyHCH2+w5nvkIPz0n7TDN8mA1YiKeqDrjqos5lm+/uslldk
G+9o14V+6VCI48VrOVAZ1BNk/MtfcQDZ/OqDdDwhZbiVPQWvo+NXRKHFtvwAzg/EA2U3UEFd5Qk/
mW8mc/9Ztrr2jNet+wgdJbtTnfCMVaTypHfhcFDJi1E01ylP2thFG2Aiq0ZovOMqMrBX5ur4ruEP
gmuzda/EHKpQFORf4uog+7LS2xRtNm78uOwPiq90EDvG/uClulvefLXl2dcYdx4tm2z7TqGXrHQM
p7afm7iQ4MU+9MvHr+yJPDPDjhLbAkfZzxxK4DV/jLMKVI/gniaWB5p51shkLOyaFZQxN+VBbdHd
5mZ5VyA53Y+1FTk3bY9DaQ314K9hcQWRXgUXzEpx8s1D0tThWR4gfycnd7zIBtFAijJcM3wqOn3a
5ZPIzBt5xYnccKmZGlSB+VaPL9PBJWPAjBNfEeagd6bgQ7ZKG0ROQBxStuQhS71qDRiomtkY8VUe
zJJizK4E3pf04TGvx5+N3xuPYPpd2ZI5mliZ/miF/2o1mKU9Jon/x7XeL/QloddsGZT2tAdZou7l
WSuG6fNM9iWTgBwpUrQOXVrtHcvFMKLQfHVlOx3En89zuETJJoPaC/yw13duhQJ+yDpw8JC8N5Uy
+qdOZNNKITd5hZ4YLc08bB9zi3SeL+r4deij95j95A8r1/g6D3BzwKvgpROx6WgAdjlJkFEnleLz
Uinumx02H/DD3ZfcKzAVKbXssSB6v/QBpvyPaB7FXv9cULiG4apsHplUmUy5PE+4f2QDE9sPc1E1
ziPeWeqNfPWKskOkD3tiL8PXgwKeFJFQupevXnk1i5pfV1UNDrm8+nWvvAqIewdssbz7T/d/3RDq
bYA2pNbHQ17h8JG3oLsyxwyOsQZBQJ7ZHabZbIZ7ndLfOYjlxh7llHrULNgvi8cSUfUCXzXxaLJp
77pxqSj62TSj8nlyo2k/OIUK8YkmkUJ15QZwE2TTDhyStlVbHadWK54tq1hQoUy1l4VoO2hDe2u4
TbWxet1+hER3lRvBsZ2Q7bdRc4/nh7VtAlBDQRs7j7AxrpFit9vACs0twLq92hT5q6Vgv0H2VTua
Bu5DIO+slVfY/RMiuicZ5f49NGvyX0OBRGmfQ12QsYUolaXV6s7RpF5gWmIJAf2w6A7QFljsdZg3
HXU9zo5GK9w3PZuuNg/lG8i0dycc7FdK3bobL/OnZ5/s0qK07f4RPCR0JE/v7tMY3lXVEaRQFSBb
+J+Y5zxHiiScOjyh1FU3Q2e2t7Ywna2uDN7ec9GSG0qBc6wQ6sGt8DsebdyFvKiINt1QOicoiQpq
kXG6wJgPVkUhumseFyn1sG770NQ6e3k9F09MXAb4i0F7iRxw500pFAqPphf+T+ofLACOlFg475bA
o7crwn1A0mZbCf53eqTX57EYq7u8rN7gIWn485oq4EGt2lMfMYsdxY3sz4bW2dTYfK8Hijhew8Da
AhILH0R3Hni4EVSM8RZxznSHES4ooaZPfpgVcLEqwXKtooS0s7uS0oA0WOuIJw9AEVHOBla2wrw3
eE6E/SS8qXtXknjddfDd7CLWtyN7GvjCSXfNCt9YG53aH5x4TJgQg5Kq8bC8x/aV6RKU0ptVTWut
RHYC1B3iPOXvKCAV5/Mgm4CDqDCurXApL2iOhqRQnqpZzKkc9HnqzbdTu5ofkuiPj5GD3ajF70Yt
0p2ueBgvCjKU/sxc7fDGAvfhZg944ILPU8z83QhfxRROP3JezOQkc/VOr6Z8S/mbuzWVQL8oIGxn
hnb11gQ1wjbuyV33o9PV4rHMzGTd8dU7WEYpjoqWO0sgXQPh6FrltRhnVKcM97JGUZKWjHmVIvvr
brr/6vrqbybtXrY+yxvTqPn8jP9nn/wQ+ROGPn3JDEoT7Mi1lo5qBA9dXzWnNnMvuhKHD7LLttp9
k2jjGaPM8MH16mxpYVOxkRdjy832ZkwyQDbhfBGPszemo8bNoqEgHxLFyUin9my3SgscFetLwMzk
3npsTzQArv0c1SK7HKNW9ppzhaHkvd4Ffwzrxp7KSe/ZSJxxWxKmw/OWZLNeuWSgrfHXQTazZOTv
h6xhSfjIuPhagZlAtFctn3il7IKr9s1QvfZX32TzoPvwpIHmcQOrjPLwPxbo+j81DqZrWi7SEoQj
Fg+nhpjon++TCtHFVMQ5NkptSDJmzVxb7sXkbmzibnfVLLaYME7x3PZXa7721ZqvyZHt/Fof/jHy
3++TI9HWG4+/f8Lv+6JEqTeizqcbPAlIp/idIL3i3apNbx0H1x5PskcexrQcNwoCqJu/LjR2yi5A
BopdN1OXFLhTqmv5R2Bm8ZUHHPx17W9lSx7MBqImE0W90KwQwVbfuh3MD3ekphwPK9txsaXuvLMz
Rv4+MuK7KI+9s+ySZ0pEuqYLJtDhvy8Q3arXQK2on/WaFRWIOm6kLFhRSZdL6sKxyXVy6z6ksuzA
+iHB/0J/q4nzPkSa+z6BKHusNejpI/SeveYn1gn4YbjU06DZlYXwsAoLdoQxrCss3vI+KfNNktnF
s52L+NbqiA3KJsXmOrMWtOR6yMvncdKjhTITqcrupKQ5UlUE10uiYTaPubAKTF6wXm/MU9oosCPQ
Ha36TBPFZpym75YORXBMKMgjMu0+dqV+NUi2/sh6UiigGut7G5brFkkzL9d/H0H8Er4GuJZNLUpt
PeFffLD1LDuyBy5XuHJkT7zLfspSHF1/7dquuVC27Jhb38GbSzdLi+hNal1EWmj7mEgJeMrGelHB
l4WDlf3QFCqx5Ah+e3XfjVSFOTbpq6YE7BJmCUvwshxfCKkjEq7ZK+tlFL2MxiJSXHHw5TLFD7vg
NhqH20ENKoy0yKK0SjO7acUwN0ehfwSaeSLMnLzVoPMxW/T8ZxfC2oJFafIw9pG29PmfuaSR165z
T+mPVpiN26FV9f0Y9eHBH6xiW7jUghJuTNdxHUR3/MW6ZW+QUB6DzG7WrMGno1GN07LQC2MXqMr4
gmXXwikHj5i5Xx8HtNh4y9Fv+tggGeHAsHniGipwab+HqUkFtmmewZCP8mktbglyWJJgypV4H7za
k2eTf0LNmOrXIBXpKrVdhCRxhfpYS/xFkHb6GxT2NFDtH5GKO+CEQezZDjx937R1xC+rV88JDkGZ
ndg/sjR9zxVRPzhVVf6vpa/1T5XQPFV5mmHqGuE01TI186+pqh0SzcGaaXxUrcyjWuzJNTom3hx+
kdV7kA3TpHrNori8sZW2O/ew8O8GXXuW/cmUQMzB/aKsMUooh2QnNyKyGTXWn0151S7aQxWVd97k
pre+Fol1WA8AV1CkLQaiHa9GNlFjXMLq8dxdaTnVR2OX34FMuc+Kq1GoIbRsR/Lno20b9aCoDcmb
DrR66OTXxvT0+3ruD1HkAV40xm89Ni9ggIRK6F3u6KkVUdcC1O1C7vfl9p8E13CMYLft7NQxW6o5
VAhalhFvnLRnZWlBAjhiQ17/CqY7Qlt6rd9jXp4jyQvVQdzKth8U4jYYrI6sBOTzvy7IIXZpc4sc
2MJDW2XugIzWvkCFb+7q3KzvOpCaqI7sixL3zV0Idey2wCBmWaq6enSdFkSaOm+GVLXEFycafrYR
NbKUnH44bnWNfVd5yagBWSRxrV0mZ65eBBtO+vJft1Pc+et2/uU+b7etwPyo4ZFMxhicYWaLrRMN
+RnoKJUygZ2/1HUEU8qxs41SN/lL6NivnY8helRN0b2Hj7nsHr3c3aZJE67kTfnI7s/Ua/8W8732
OSq2puFnLx5l8AeyxDVsWpqDMt4rU3mWSvC89k9ObFUPAWTkg9BAGcr+IA/OvtZUDwbWe7kHWg1C
1dpsW5bgrORvm1H8efjqA2EoVmZRGzdyyNcF2excTHhL8hLLXDQIv/UsvfNAxaxYbqi8KGfntzjD
EaoCHpywLNxnKBcOBg/o1oi77hjW8DPUoIfnE2MbNGbxcIX66y9KN28eYUz7N4i7uhc1hIWbQbX+
rvtzDrgsQKs06xGfOahKKNmtAP8bY/RvuiTAjwjbtQNs8PZHF0T3Rj/l8QcGHSxX5/zZ0JAX8Lvk
Tp1bhRuBj7STO3mNjM7nNWOWDP++JnNy/36fl9Thshe5vgpKKnFxjABCU6BxM+c63Vk/uy/KsAfG
ORfx4glGsXRatv4N38juHnvvHcv44MPhJPSL6JVYCEQ/ZUhOqZcae9WgjCOLdefercliz/idd5zO
ePqRf2qVCkc3V66uRqUV9ORoPwS+ewoq1puVno6vRRUcIi9tj42aGBuHSN4Ngc/gA2JClkNDwX71
tSC5/Ox0Sbms3G46G045bidDL3eGT3lqoqRAHWPk/2nYaAej1qKjCmN/hegreTZEChKF3wmVC+gT
M/w+Jo7GznAMsZ4cmGkqaqiDujfunDDBIQjLqjdHfGPJDIcWq3NxjAbqk9AllOIw5ydFHg4QUriA
IujXmamNw01rUf6ujpZ96UX7Wpfe8NK747h2cpNY46woaTVzCYPYexhTAZHZLaKF2prRS1dggmnw
9djKpjfVVNYH4oqlUgvbI7nX51FeYaTbrKUmR44ieEfkUwl/5JboTuQT+KcoQYp/iaQmoOpkmiNi
+b/FVtD/lzgNibPsAtoB8AgzJnIFBp4sg7UnF+RtzLJhZlCh81CM1z1QOmffwFsT39qgvIv5dgQg
51ZAX4rwBuubw2j0wVs7aR127pH5qE6nz4UBrqpM1E8+ji3PZatN2y7L4YjOTc8Dpq7g+nD4vMr/
lsgD+/Tf1+n2v737bMMgQKxbrqN5qu78FUfXAM3ao10pD1QuYtPjYyc/VlN/VkWW7BtRzz7qYfHg
FyxLTD1zfpboAoOWh/hr7GihXR1B5VQWwylWhPQXpjdlYdhfwzPV/fXRqQIb+HPs/NEWvho3jd/q
CzwanRQmIHY4aZoeWiK+79Qd7IeuSL61TW8uIBLkFwpM9G3BvmOLWxCFl+4cBsVy41s2xoeARbm8
CdumhCgoOo0J3YQsECitLHoADnWjz9n5UIB2SwTJ33kGkdd+tzA1+/vafB8qF+d/6FCRzP0VeJsh
IIbFq8c2+M9U/5LREb7xTeSEzoNBaneZdGNSPqcW0OVwSjYIxZoD9WRTiQMPp3VHOrKdD59XcnP0
FrJTpA2ZyGl0F0FmoSS1p6PUuUg5jDz7SxPzV1MICzuJqcUluOVp2pndbHJMPu0eYh6LTrfvDppS
ObcwJUFx25r5GGV46cy7oPesxHajsH7KmzIl4iYHXymIn79uapKAxzJ0jUcnLVnqp2cd0u/PToiV
qzc8JVVQLKhOyd8jrCgc+EcvuIGBOjBU60pVpbUqksg+tiDytlOZqLtETcKjhVxgbU7AT7zQfAp9
AmopIptbQnTY3M9BGCWbxEOOXJB3pRjfAVfHrckXBD0eeo8eoCs+Syu8o3/dRCA8+ryJbWv1+6ZR
KgVqLIlqCmc/bwKGXN/O26bPn+TrinhQfZsUCQKgTW+CvQdLGEZPUxt81yxXuxVGEu+nMvZY7BJl
bHzWss0wBFsZg6yoQLmxqtH7jEFmEUIUhEmPJe6pQkW/qSgaRnD9R5P24zeKqYZ1TTxl61qxM3dX
RlxcAjN5wQDAPyHtr3dNoz/n7eCfZJc8yKaXpWsC7/HtX/1mo+uLLhP1Kh+vSQeDRgrayYDUt/Ls
6yD7kqAvt0l+ywzl9uzb1PsclzXsO33rVptTu46NnlZ3cxsrcVt/lFfHTrVua+8+qIdmp2eJ8ZxM
3poknX2vDk54V4fiPtUHkmBw1bYadclUj+vGSumGaF2Udb4VxN+X8qnV3DHfeqPbfTbl1cwGm6ON
G6tsP6x5azb4Kvp6ZFx00VRi7Vih/7z6xU9jdJTbBj/qo1zghto6ctTq+Lnm1V3MSInO6/2S4DTL
GbzTVgLrOTIlIepqMX5jlxksxyYMb8s4zO6tKf6zHxew2yG3svt5vNVl3qup36aj4R6zVs0fky5c
mfI3irJyx9LfXQqjV7f2ZPEHyEIAQ21LOW8SFo9Kiz/cPHbMu3KXER9eiETv7schLDela8RrmSj0
k8yg0NzE25V/suc8vpSqNs6lFw+fIhi0XsZyMnApZW3s7DO/U3CCb9lexm31YrXJJZhjnX1c7m3g
0K8igREGJiQ6V37k78DSNpso8MxrmqdAwdGq/Gzxk0yaj9xXrde8uBIMxmDh9wm4ob96/rxEjVAO
DOePMXnVOq9YxTzJlAPalzlHRMWpTCrkDSkjPcIhS17t6x3Sy/HNxftsZK/u8+dcUNXYnlLMdW47
SshXKS5zr11WU0GOl1VWwMnwNIrlUxZJCAFtijypQ3rM2v5BjsAAmg1rlD62JWh1CkiinYYz2LWb
g29yhAMmv7T68Vgypy0xA2/O9XwQqi2WaphpS1cLQXMldkynYxt4dzjxYzZEJ0NPq4t8+RS0uKG8
yK/xfO2rBX3mj9bv+/Bc6v/Hy8dTnX9//89yGzI/Gok6zXPmKok/0j6GpVBIrQ7jw+Tta0UT3S7K
0CR5ntkvwRrYB1kYIc+CzmcDZOpptIwbX0FL1vvrLvctxO6iWmrEJg4VHHWy5+pD4iT4dzBVbcCS
xGvbz4kKz2JiKTKOp6A5Y7+LEUtJcZE6NQebmfWJUp6n3E30s2ypASYdefyQRERtNDv398zb+Fbk
jvU6UgfuIJS7K71GOSVTP8y0MP00egpg8WS4C9u+ecvC7qcFz/21JrKGdqEfn2PA2BiIppdkDMSp
iK0SKoxbnGrP8bexJppdze4Uby6FWpWqvx90dbpNIxzZJ72/H6tcX8S4ta5tj6xCybvup2c3oH9Q
GyVajDGv376NWCBcMzODfWYGVHJpXv1d42nP9dJ5NkcTRy3Tzjd2VXZ3oV0eU6S8r2kG1HgWGKqt
CBejKMKLE1d3Qgnj3TBE9sHPqUWRB16fKBQBsLLODHiFFkXUfwid9y0ZmqjyXkLqzVetodYH+GXt
mZQYr9IuGlfgr6p1nfjmuWZ2ogCrctf4yJJ8cL0QHGiXOFfXBySKDO67hmAGKOrsZeJgmcbiYl2o
7jO2JP2b60bFTSXqZhVPXbyxqSpeMAOIZ88G1lGbYf8jsMZNHVQivOmMhz43vQ+rV+7YSW9bsvPL
0aFiYUz0RdtqAHWz0N0AjPIOBQj1re0qe+jD+UoDfzOluG+qqKuhAmMc0KOLWxd+xw48b896iX6v
QXT41iXi4pJsfSflRMzG8RZA+bEnhiO/hyGAlNsKTwzIcBMr+hAzy6mnbCG9HYIwvpOHqgLfrSRI
+OauRFFqLCTgBkn+kHBmbJEoXwa3vFR2Xj4gvH3Qai89U36mPhaK9lQEmnPS47I5jlZ9oRAAST8W
HGzh3mO1y2/VKLhixjTuAieLzJs6KsxbhQC0t5pwdn8VNlHjslPrtWwqo312S7aHtt6LU2e3A765
ef5qKvHsvdqFB93rjsg0XfTP/6rDCT3OqtD4mZRhsKFw9Vd9jqyxSQhiEq6Zh8i2FzbfFAeXjd4f
H8mM5OcqjR9ZnTSnEVzWguWTtse4p39SXWZqpOHZhiDJT9674i5ze+M4DM7WSs0QEqRdE9AzkaDP
F3HsFXf94Dj7ckreyDEyQmjWuPOiBKWdbEe6g0lzg+kWngP9qiSy/MQyplshvee1NjdtwwbI6mkd
FT1TuY68clyItlEKUnFGfvg8dUycaXxWXO5CzL1JwAvK1ZVFCDtRhN4+b8ZLNcbW2c3aDbvPlekZ
PwuBgZgat2/CtPrL1GblbABQr+vodap5DmN2OmMXNx/CvAcGKB6bJPRuK3/COAW3kOWQ4CncxUzp
kdL5W1VE2U3J43zB6Lm85POZY2qXjEn/ILvkxb5oso2AzreQTcRN2UnR6jeKLg/FTCmrE7XfiQbX
V9l0omAi8pZ8j5Xcfoi6UVwzrArSuVUWKvLNoIdLqQ4KpmccUJP9OksTo9/0of39q+tr2NdYzygr
Uhv89N93OphIouL9AEnr7oeqiXdu53sH4pfZNjK14CiiqNmEtZGcSCXiaVQa1XlyawfOoQp1RgQX
jzfztsiK7JC7U7sPefy3XVS4t0Yx4sk6Ytc6VC2kdXQfV0whgCmbQn0o0zvg+6gO3CkDVBvH296s
610ceO0ZWAAeA15av+p+flQrnnTszHadljff4hp7XZR62cUg7bpFSKVu+7JLFhVWOSuNKOpOs/k0
YSnzKwMYh4s3x3dKmVe6Wtvvbpnda6whFg1BxYswlJXA2vDDpKgsZC58DXp+QxEmxQUjym5bj+3J
5VHaJLorNoOFVkZ1XGILdqg/q1bzpttZ/JHbR1SaBHJ5mC82uedXJ4SjX/Vac53gpq4rAO+3LlZz
XkxO0A+U5kKFUbfIGzIBFcZtOF2k7yrM0hsvZ01ig8NeU15YHKbJsI7AqLRl6AntxQRFSwzEJVHp
aUzZ60YFVxKF1gTGUq32hCkd5OLindoKJkqy9uyIG/sua7r4YEQAwt2sH0+ZN29fLOst1sqAsox2
3Gph223sgCWSFo13HSrdHx4yOexnsvE6ZoBE0hSEbJ333TPhCRIkjIjmhbNbFdmdLvAS6oZmqzpB
unMmMKPaBDmOv2WyGdXWPnsmYJFIVAEIMsqLRz2CRF8ixx8iz3+wTLO5ONC7kjK+EQZM9mqmqg5t
eoymSt+QQW5XUtyFB0yxtEVU7aT0q4tncQZ1tCd5tekg6ziW+aCqfU65akHIFAMyq+7ThWH2Ytd1
WrCaXC1/pRDjnazLcKk8SjsKI/wZzXOuha9v2Sslti/EYWFg2bs+6sfN0Cf5NdCFR7yya37YHh5F
IELfcZl+r9TIeaxUc4JYnLy6I/6uRW54l2w+jBpsLT3mi4pdh65AoQXAO9VOuQr92rvIgZ5nAxCN
Te/mq69UMP2oLSaW+VPksNQa7Iv7+dmfH5ba2iZA1dCL6RnWarhyizKnVJwAIDWDrJ97I731Yu+b
kxjeMTLYX4fN/WQY0UKf9Nup8Q5mVvt7x3Ph8lGgspjGUEN60g5bL210LA/T8VzOh2ibj1m+ZnMc
bUt2Cksq9/VnGx8Jox6GD/JzE0plFirstmslxeu69YqVIPbNdJkGE86ZTNSmYt0NzCNbdVTiZVrZ
2qMdB87WT/A/5SvP86qlL2hm0uXkNiy4VFyZJx/1SGZYzjq2jWEprASXC3V0bouq6/obUnL3FrTD
rez7OmiN+68hjasTVwMnTAFOg5VZ0zy7jWjwejWjp74uimWfWcYl8UK2qGgh0HNvYmOiRICCBPQ9
abAVeiUwYW6PojbYAhKhus/IM91UgC93sk/LDPumn8AYU8F1wcXJeScXtcSMsPUD9xoYrJIjXf2u
KspIiXkx7U2FhSD4dmb3cQ5NVIpgIZi8AK1KX4UaIlhHDjQLl10C4OEeVXp/6CbDXiSDW69sNPRW
GJGQDDJsNMsh30VTzvNQqgo2ShPmFqHnX0dHXAM7OFIbHUAJjxUCLEm3gRpf3BFPoyRZAZipaK1C
JQarJkpq60eMh+LjQFyDUEhbPyZl4Z68xHzg+wMWc6Sah3JZtwuSs9MR7BnzzypaWQ9WsYtbVj0J
YFlUK/tiGAantvwhG/b/0XZmy3Eby9Z+IkRgHm57JLs5kxZl3SBk2cY8z3j68yGbm6C47X284/z/
TQUqM6vQonpAZeZaKwzVfeEMyUJBOT8kgQ+SSmtHkAnG/HCxqZZ91FOX3oslRBycFsx7S7kRSzlA
p61aqPi2SkebhOdUN12Xvl2lRpnsi566K/wTzUJcT8zlkm8i3lep2h9SfglvawvJUJR4YPrWPP9W
Bt4G3nUH0gppiPnWqm1+ALL4EWkadCkLvhaF8lSbR5S/+MtcWwvnqdhatzjpCXRNRezq28oE2dWl
NlX4MTnOKqpcRQVxkekbD+o0WVsDqYfHkFd9nJwpvVI4WlZ6MINGm5YUwj0drLveUk1+punc9Eod
LE5s/toD6rsN+98no6DQ2kFH4rkkbssocU6N3/AstlzB/NTkF6PMZWidO6q806HvonZP2pQSRQkS
clDSX/0kTL5ZCkl+JBnaL3zfa9s29oNnelGivRnX/r2t8qaIku8crijAdyjG6J3FT8sylQGZArpq
LY/sALg2XPro2KccYugh1R+M5ikyG4CNqp0CMecPHHsxAnOqV6fXvo3YcD5rMMqXM/kAM7FShEoU
41GGKgQSyNNWd0BV8c1Wtx0Io1Gvrse0Ni9xg4Yu2EgqCu5h71DCrQ//qmaekFGZN54/FS9aaDdP
Q4N065gVL6bT771EVR6XB3W/a7RXg47VGxIE/mVqlRmSaNMQHzK9jCHY7EdlXxYhMoJqmlKLLX6g
lFec4xx6Rj5rESdmc3y0YAJC2j6dj5bnu+ekVr6EMfQ9AwhJs6ubF/Ro6peCbqTSgL2pDJT6xTMG
SNKmqeMblqlLHfio9aRm/Na/QyVpuAW65d/lsf27Ns/xa5DF9XWkIpZUeUGCujTlHnNooivxgohA
uSo0S7pX8PqKtSPjojyrrqk+8ftBGwvm0enBLYbwPNgcNM+OMtMw2FvGlWU0sKD5qg1iKmmuMhqY
duDA7V8yUglXdOKrO/L6eNFNOpYFP+9K4likWML6aNImupe1utcHx1Iru/1lbUfTGb/25PmWYJ7w
GsQk6YwXb9KT+zPhILtMadPiBwtax4ME50NKfXNE5liC1QBx0xqlqONl7TiiqExB+yjBRt/qSNS4
/sWb2g3KmHZWXV3WRgOFt56SkPwTkhkZNiqsyRFJtyvL8fr7PpicA8IX5Y2bnOk+iV6UZttr6vCi
aE7/ktXjF1BU3m1h5uNV1QPeVIxxuEdd+RoaVQ/skBLZF1urfUcJory7mHrICu5Mis2+Wuoou3Ni
ptE8PEGtOdzLHnkNURvn5+jo5uM2c/KBR7zIgW03Ts9BAPAb1NuPnOTU97IM9Q1dHtZ95lvxVTS6
p7ads4fOSn7p1CR4BY8MUY+pIXgHU9JrnaCXRK59OoiX5gF0P6rUO4m3MOvnrCn6hyByjS/d96bK
gis9hCaqHJCgg5+zhrq5QpUtpsgJlfU8nbwSTmQEj51/XaLcMZ1MaEr17YeAD5dmpqF/N5E+CKwn
HxDmF5t/HgVZ2nhHL/hi8G579NPiJDPFGsz7GIkEmcVzXtyhuP5DZjX/aODbEUrRI5Trc111Z3ek
Rie7xu0MzRadKbvYVoz7yVffBlO5dpQhuF/NPPCXp9QPfpGg1Q63prYPJyrFnxxFEKsIvIEWWIMl
hHwEZx3bvRneb+f3HBitWtN+AQ9/iIZ2+tWdbX83tzQ1T1qu3qo66S56p3duzBk5nOoQMTJA8DJU
CxOIXEFq7vLxzvkNd2ABEZv2fpUWGcTTPYCSTw4JFu/QKcEHL2CfgBL20JCVIPd62bVp0BNroDmP
O0DFJFimOUeqKHob4FPMT+kyyNXqWONWx6e4fxCybj/TEJ8gMMSN13UyXWPWO/2DkE9brWv/9lX+
7d3WV7CGfNq+Qd7m7eX/7Z3WbdaQT9usIf/d3+Nvt/nPd5Jl8vfQ+qk6dGH0JKb1ZazTv73F34as
jk9/8v9+q/Wf8Wmrv3qln0L+6m6fbP8PX+nfbvWfXyn0DjVPh0axhSCER7to+RjK8B/mH1yUoliF
qvrbqsu8MxFkkV0u88uCD8v+8g5ilK0+rhLrX8avd11jVOrO8371fNzp/3p/DjMcvQcz5ul8veNl
18t91vt+tP5f73u548d/idy9BQNhVQN66e9//fVVfbKt088v9G+XiOPDS1+3EE+63PSTTRz/wPYP
Qv77reip7+DiRfLAjKfmrhtDZ1/TEY8AK1MUyKEMMPOGzh2m9GihbFK5/k5xm0I/pg3SiU3t8US5
uCVwnAJ64mhegUS2rU960Y7mTtwBivFm6t3S8wuCTkz97KXnyuMpsNRL/ahPsHubFJXQ2a62lBlo
vSQ5fbZIuJ6HEc76DfqC1MMRKX67tMY5UbZilUF33haupsvqZZ2PyqWyrZv0ux+hQY4CnLXNsyw5
UpMiH6VmxRNdmVdmlbd3kC3lTwrZlxvLax/EJ1EVn1zErepxByw8f5IwHebXTUiy5SQhCHXwiJTz
aMquEpCWBT1cZqxt1o3+4d3Rp3lwLN0nifoXd/YmmJd0/7cgN8jALYSLM51Y9IEtZIsyd3QnhITO
e3OvDvM9xDYVQoqREPThLstkrQwS573vYlUJMnIm4F2tBNFi1DFVALmUgSyhEwOdwbUOl6DEdW/p
vpyOH9bQefqv8A9WuBZTdzsa6rBRmjDnrGnadz1iendylTbppu9Rovlk54Eo2vF8ynvo04KxDW/6
JICt4V97SIQMJcdbWKDs/rja5CpMnf4KGOQfn+yySdm457qc7ZM4xeSkwyFTp4XUebDomaROaC2D
UcN+b9fexS5OscvVOtBeZ59lOgsBnly6FFP8On5bK8saM/J3kVGjM51l44EWAKRJ4ln3NvDrNQ/I
bJMkQdZC4V1LCzVpO3s8xF7RPgyB2j7UWumcnN59EdNqh37rBUpol7MGoTJktCMfbDPot9OyUmyX
e8hOq1Hu4zrBdLmPONRy/gqjc4OyCjBduYIU6vENr/sJugsJn1duLr7LtWB2Bb0bthPdDu3Oq6Lb
kBruSW0NI4XJv8qak1IpCMJvfEWtf7pukShXtxLut3U/nlsNIsig6VG3iY037HSidJ5LdgMY9ToY
ZTMeLLL5YvoQ8hl5Lf4gdoFjfwg1FH+Q5QLEhr5gE/ld9I3sXUmTMUDpJnXtc7g0RSBtqH7LCtiB
hgqIw3tEaGsaSspDttWvPzX9JBnN5wcxOnNY3IB/tUiA7Ir33iA4jc6IOVE5WjKAfFKeIqqoZ8nr
yeBAoHVlp21/Ic0rZ/R6OFKkTy3VsEscrRbDHtaTBuq4snlcGAoOUVvHu9CKoTGlUzCnHQTN5cH3
6sdymOpHsWmLrQPUHW4bcrQHmYv70z6jGt+jMBNc93Yz3PRgn2+8YaFRlnnsh8bZ1RHtLcZ8d3GQ
fKIfYHS630KjjSjc6/1WVYJyt+7Q5fHbXp9syKkbZ1+/+2S21Ug5KjrKwstPg/xcfPhdufzagCaa
t+QQtA+/MBL5H36RLj8ygx+p24Cmpy0IP2frK1RMMwTGIFstUKOuE8orDOn71US7fbNZ5+Luh+Sy
4pNdppyg+yOd/1+boXORtDI57yoeIObMjJTbdcj95m1qBu2mo03kRpxiv6ztQeNsg7me9+sysur+
ri8rbQudEjytKDcjKUR3+k43jSiiCVhDOM5pfjUmWEZPbe4MN3mcczCNmuo6ntPqOjFSV30aLHIH
KpIsW4mpl8BEoArTItzTUXUjD3knJjdERJKH0QF6kEZTs60H0fFmHp35ip857R4wq34vVxnE6vqM
kO9q1y065DLdgruIUE+lqXajjaV1dHjZQPwwrgNpPf4ldH3vIsVbKgOLOzJRdNbe7ya2ZrnlWCiU
ZLjb+gLCGtbwvkHH8ecXFuZpRXeMuQXBql/PaVTB8ZGjwtdlEFUqCEvqcFGHXTb85qKJsK0B9T/4
77GR4cyfYgfna81t0iq8swONEkDXQI6Weg3ppDy4MuBrGi7uyo7ISNLp8GYrAFYVY5UeZMVlseyD
WCNJvSpEyWPZq4bHTNvJjvYYXknI5yXL3kBro7OsEC/ycbtUd5zRRmVsUQ9s0G7lv87+3Q7BiWhJ
9T20Y3g9rCa9r+qkOY16iOA2OJcXiRW6lp9j1X62KNPQ+qDoyLI4Gj9Jghlo9F4BDJMwXQAFKlrz
F6+gDcTruDQ6iFfWFh11yDcaXp99tiZ18g0CZTrgYZMMfEX/1DoVbwUFycWbFeU5qk0amhrtGNPi
AVkzSo0QlYDgWa5Wx2oLFy8dHNrRjkErSJwMQ+u8OcBu/D5T4ZuHgSLqukBu8WknucUE28lGHBK8
3jtdXhTdV81tRVuT4ZhI106040X2GP8KDsprJ/XXgD8AxcLI3NOAr/1aWRpNVuX0PBUD+DwlgdSs
D6AMzlWH4qfq3wbprD5pEW/YZbnsmrd5fT2S7/1nu/qocmujojjOlofHa2twraPm9yCz6c9C5Fzp
byI9Cl7RHrgOKrL9rRvPL0VVbMeFGA38XHGnI86yCZYoQIs8O9to64rXQ1SDfwpbile2BJU33Ig3
MtUPW+ZTTqGYPdy2+J2SQkqFwSvooHe6J1VJ2uvODe1DRsL+izJHd/I7vEakNH5el5FjHcLGQjHD
hJ0KkdXZqo7ynDwj/3w2nXz76VkZUCVP4LOqGmcrfvO+2cQTNfUHzzTy87O5PKpT8LkyigYtargW
jBRG9tRsTmjTK8Pd+5SiaHArw5w714Cjy1tb8ehVG93iqtHc6EkGjwaPMqEXT2ZwW+iIObZnozeb
BJ7lbDxm3dDzJcuCmc//k4PK2raNIu1YQEWXbKdWPZVt59xKyKT7w53tzsd1gY4q1BXfoKDqZYGv
Fta2taroEnO575zcl0URXjYxoHe8DycKn/IqHNrwr7zKtzYSKwNd0+mO3qbhYC7bz4oL+7aZBM9K
ulNjuF2Lrhmep6DWt9FghVdiG+m4vaEr6ncE4oZnMVWFCVVQpt46i2mgOx1ZbZunyGVacuh7Mqyv
4pNwE7m4rZcB2WlV3zxNmf8r3CHD2UPQ+Dz5I13ocikDX++K0p7XgM9R6Hi+LZUYmfpFG1QbmUN1
Fu11a+4ve64xWRFP/nZdLfta9fS22WULmZeZ86IOdXD8FGI3Kr+ogfdLaNUmNMmeeXJ7JaJ3cFa5
lGGdi18ixe1AlfUWKXN7jby4JJSCxLTVAnhGJEj2kKv1ljY0dsb2L+8mkZxRQ1gH6UxU9Wa8dyAY
3CGpmexl2nshtt4Y76FZdzYDHBSHTw5/SNEfitPrz/ZiPIVlpp3rvE7tjWwyus/6VA53gR60NCdl
zsHjZPloq1m98et5uJapDEnnot/Rxzcyq1C/feyscZcnYXhfLDPPDIJHgJnrkgoWjtsOYTl/QuNn
63UtLANe9l0D/h1t4XiZ+YjokP3J8uXGoxkOhybK6FOqaqjh2+GxdtTwGSAAfZX+swxGbLd0EFn+
KV1sbkOj6jzD+S9eqvXdfR7op8r03hboPS0MCPryIccEFC3bO3MPbeyynN7b/KYvnD/XeKCBtHfZ
zaMEVH01bYM+nK5kOrdlRzOaHW1lqrip8ZSXX7IkfbsbKm4V6UvbuTbSNqHrpjBI2riLWgZcouhZ
o+qzg2K9uBVbhIbyyFH+X3Pz2gAodysGf1kkUTKVwYjsmD6aIth9cqxTNLTMQ2ghHF1/MTS3vB0n
I3gEVUyxCVb+rUXj464dmvlAFT589t0ofFQjd4MCXfZvXllrdt5GYlPDDZ5lPeD+z+slIoSc9hKx
3uH9/uJc96ApGC5fmtA9KwIfEMLhldQJRP824J1bV2n3IDMCiASs4UfdxsEpXnqsNxLd2ZGznUJj
fJChhTX1tvSbvV6300NuA/LIYh/pnuVfCMX0r35j1TeXmUsZrVGscZPIn+PdK68u+wtvSkrsw9pu
WYumcPicI1Z4Ra06AOGUAr1JyvpEuyDcUjTAPo3hNo2Wgv9iKdTYO9lj/qe4LkGLXndaudF+XRMM
RbqZ+uBtH3FArvr/cZ/13uP//nq6fla3aMJX+yq1UOJs9GOPNst16xs8b6V9b9xMFdvw6JUaN6lt
xKcRCHC+OMQ0iPcSI+EVoJy91npgSZYlEil7y1QZZ5UWgQDCpzappr0YxX25o4SPgJD2gK8QYXej
5O1bupzo89mUpjFddXO7V80qMrckNcxTVGUWrdt857cBP3k3Mvfk+1385HImd19WbXv19lzjj9E1
WT7ljg9IcO92qYsqZIvEzrtNXRx2VIPMqfWLPYd5x7xcZsX8tdet8lrWyypZoPH22fFOgRZlWS+O
oc/cG1ufFEQlR/AcCJXRK1HdzO+6ZZ+m4hDbBKs18o1Aa//3WNk4jYLvjg0jWm0/l4qhbOXKpGnl
cpUvtjJVrGe5+gdxruMqdAWTzHTT/SduLJnqtPEqeUTD7DtnltjrsA8+8GiltBakaF4mCNTdak5Q
voI13phmRo/zaBo0MMfPxmJG1jVBpJeUqEytCug9HEkKDcxz8aprJOHJAkE4ugTzRH/ZY+aZ5iF2
wucAsNIrQ8LH1uQ5BoULG6Fx9ViUzlPj2/X1hyngkOs+gNDkqDTexRtAVvYY26Z1I3olKLE+WpPR
nUXCxF9ESppIgQW7ivSdIxomY2wnNyj9XhbIKhlcI70slZmsH60k3ju00uxKt0rJdXbTsdAi47EE
aLXvSvJkpmUhaLzYfAXlurKwm0uIOCY2QAPay0+lPv3RBZZ2IjVsPEJqelLjUL3VutZFKfx1Aiv2
2C6uqWuVW80er1rD8aItX6HTKVH0Py+RJmAtutPNYiv3XF9MGsD1HdMWU9LDfhZ72nrttkLi43jZ
an0x4pYXGDvp5YWs2xWvmpc413msBxAmcGI0lvOkGyn9Fa3+4LYUjvSb1ahNM323cl6UcHq+iYS0
/hKzbrE6Vtu6zbxsM/M5Ra54/EIK7RVApfLSFpN1LDqzvGqzOn1RZjjLaHz88XPAGCF4UQekZYQK
aFLByRgQeQkZoBraxs6uso9Tc5lKsHgleJ2K99PawqY9vaXHejssem1ZQj/Q6Ltf6W/V/FOgQZcO
iAeWr7pEv03E2sjtGrcS3YxIkdfGcC7aP9PCMk8hFE9nkKT8V1VKCcGOMhSoYC1W16CoREpIvNMS
Ilcy1A0gqYvn89yOWuNk9z9KD1r7VuJkO5mTROqAQqOWNQXQtQdJnwGDZjBmLVSuxoqE/czvyLa3
kMP6M03N7Ew3cEnqM8qyc0NH1BYdYEQ5l0WNm3r7qOsinq1yRzFvq1IFtT5MIAAXKallCmvUdO+F
fhduHcSAxWupff04Q1V+CwDvlVNn8bXL4nmjFZH/2nW0I2l9Mb36VWRtENTLX30ndTdFEXioKDSo
4FpgdjsDRBNlA++kOQaSbwtO24xj/zLVhOoBGpoP09Urwf90bZoG0dYZOJK3C/rT6GiPMWqkwKPI
c27the2E8hld7BM1w/MQVHuxjbRczmjvLu5lSdYXiEkuO5gAuvaeptd7t1bKK+hT3H0CbPdXPYm/
NEAMHtW+0u/Ry0w3Ys+z3txlKm3k3tLUC/yZRzPtqz9X7Yk/QINSSZb8Crqt2TSB59/RCzg/lUr7
KPZAz6pD6psWiTFuEjXtoTNpJ2rh2XyNvhlhPP4+zAFyBXytPfZlO1+hflJdqWYWPHEcpIfezu3f
o296C/+JREJvNj3aMbQwb0/W8E2CfMqncAeFRQoGKiVrVC8YPjECNUj30+Skt3TjOfd5hcKlElj8
mr1fBTmpUrFF71er93IVj8Vtl0OOFQX2Y8jT6zXvReNOBkDs5p0V++rRTo1iEav+6JDpFPuPZZm5
1xK7RsDzTibMoue0T4MnyP3yZ61O472v0vZfNADHYqUst1bvpD/aMd7O5jR+C+I63s810q5rRLOU
SP5jhPBEpXG0zaJw+mYGCoCPHKrNI+w2GZ8iRQ3v/eUE0oSes7PQwtraYRuSiZXDibMcQ8TvB+Ab
lMg6e3CGdshS4xCvl7p8aBCYn5SyBhSynGk+LFv2pgY8npv6to2S7Ifek/A1Kq98mmhMvB5cRT+M
c6l8IYN1iTAA/WyyCeIhOwYSlVMf1ha+deTnvlN61s4w67ZP8ChOd3CfXxk5L3urFlNxQLtu2Ems
DIaafofCDnHIZXnVRTOYShQWOZQ+cLjc9nNNWdLPzF07OePXtiEPVxhkR+amnX5x9HwnEGjoUTkO
I6eyE5SzqzvaxrVt5PkQDExDrVeeI3+a9rDuFzZIGWhxZQhtVT0p1jLQa57xLcIlvbWmDqSg+y3j
u5FKweKR8AXT/neXeTBB8gIcFtxrNY2P0fJ9DdmXRQ0ntTjWA1zI/5j9Nj80ZTBB4Mow03d7npEb
Td3JuRKTYcAiDn/lTyF5bIzndArNzQwLx25du8bJVZA0x/h9q09hiXuveFqGujqUK3q8azNr17Z2
/mCVKQdNM4mPtY5CcaNHnDTVFOB8p87Xlln/NpSZd9B7dUaKAH3AZMyaR7G1Xj9vV+HAv7Wpy1oQ
fkBT1xjZK62bYduh37aTwuNKEH0pW36oY4aoFx38YfhFqpYX94U7+t+vL+VN0zAACcuWXdHZh77o
fnGjHeSXG0sf09th6vtwnyhAPREe/DxNFpQxaqnZDdp8R5m9h7bL95h8mb3bZUeZiV0i3uPFboZ6
c/8eL7eUUO+bXUHAVC6s1TIUpW/vm76eN6tNrhb+zFu98KCxlRjLhZcQvP7butYdAAVJ5JBUwe04
JM6+qBZh4feYdccW4rUj1ajfUT6wT1Vl3V3+HjKF9QpYNH+A9V9Ele0SJiY3d/g+f196mYrnk42M
73c/qKuNpg/qvmn5ZhN2gbIxfqehvr8PaC2mhxVBxYWsvAmqDPVleEIlShY5QQ/7wuL990Vtk9y+
lUq0SBv3npkDdyuTCQ2poJg2SWmPKKEyD5DHOfQTpUSxKYvtYyCo6z3fVot4Kh5xkxPWqCySf6P3
2oB4KP7DpPJ2reST8SDD3PbOzhmQkl9tNfA6SohqsMly1eRY3Ae7YREOk4FsNXyrNTnvfPRhcFyE
w0I7Me7q8ZsEfDB3vXaAzjbbim3dg5wcfU+N41z2EIeda96tHvCoudyqe78fXUDpYZ5N9DJ/dvDM
8YPSa3+9bl55fAxKs+PN5+lXMChBCbPQqkFqWD8aegHO2jHvmxyStWoZlgAxSYAMsfPRJKHLQpqV
rcvCn/dat/95r6lov3pRrJ1cPdw4ttU8yRBrhXkMNL9707VpC0iR9Nkzr7tF0qbvM++hz8IlR4WW
zBAM5tFXib7MSVxRi8+1t2gHOM5DwVHmc/R6P1mhLvuLbTJH72Fkf5l1pfYaZeHrmETO4zjwuFcl
RngtU4HueLNzBoXW3AqGJ4s9pLC1s0wkKISZHiyj+RKZ7RvQh2j/mPR0TdUWYLBth3TeTmv45MgK
WQsC+e1W61bLrRySuLcSprVF+OjX4PyWPVSQVzcDt8m8pbKl+jl64CFNFvTpP4RZj2puOp3FJEMJ
q9PRmRMdMkfCyDzSaRETp1rddE4UpzpVoxk71UErevtKjhKJ/MTJpQxwOPq7VtO0jRxTxCbHErla
beuKTzbZwKTqt1HdotuHAEBpGYIW7ANpGGBR57pWU5QYFjox4K5vhGHFVO8tS4cis0dc8KCAnzzU
S4F0TsrsAMwgOVRLNXX1ToH+Y9TooKGkF23BKTn7T23yMhVvScnx4l3b5KWdnipteFn7yXHZavEm
M+9ktA3JboEiQtPoy1zC1OVrMPq7vWZ98Tv9G4JM+b04u1bfQJKnv1QZyqyTHh7FHGYI8RkDONxR
j+wvY6E217laJjvxWkGj7AMvpo623MB3qrcbXLYcnU83oJj44QaR27gHqEzpegXm0t5YYbJlStpF
pplFQ9+k6ds06U/KlLs3nT9Fu8aKot8qgByzDv8pQnDmYdALG1KLIvllVOpHCaCB0oHsIjDu15XI
A4a/VRqHYM83v6ZzZh0Qd+FtZcFan44Z/DARb7t+aXZZB7HlCK9Ab5sfV7sX1cOholGSPBfiYJ+W
ylSRZsplLThd9KLeN56e4og3k9UFdbnpFn0KGeyiI1Ell3VMC1a7DKtbbNMchLt5IBEkjs9bXPYp
awrFZKF3hl7bN+swdH1z6ktal97tAd1IN8YI0d7uX5dADvu5+RBTtNF4TFrvN1EehitZv62Vi0rx
RXjYXtSgxV5lRwkSi1yJIjRC0fotzzarOUBQEk47iqw/bfphv9X+06YBglh93kSus9VBTi1nCjmA
WL5rH8cx+XY5oix2ufp0/gAo/BXRL/pplwj6y/RDFI9ki5fpGussu1Vh9O1yAhLv5TzTV8OOBif3
HBtZRUonr5+bFACfqsyAUbLKgUe4cl4mG2Q6hDV/ImHn/qLx/UkOT/Nv5riuz7pBIyT6RcYzf/Nh
Eyqt+rvS3ovO17LGqvS3Nb6m+DdNENXnOSmQXB+m7ZQVnIrJaH9r+X7e9JC43NdND52HGnD6CrP5
W+PA/QBf5LRNG7gcnWEqdlRU4ntaj8dr252Uo+40xaOreRUnH3BYhgfd8kIeNkXDw9g3+tdPi7S2
VmBbNYvHtob3wJ1059ocvClDdYIHSPBBtXNIrNz4ktTjXTq56Y/ESEBS8vT2BL9mDcaUiFBRjS/1
0N9J/uyvIt73+NsIQGyIs4MC3rld8gu8FNmDNDp0e5Xq1hdramoAYOGLNFQUoWqfRji2Lm0OWWnQ
6okaxsEYYa/q4Ns9lkbebwu03k/SCRHn0WVTWd/uZNOJbknZVHooAHY6l007DVH3GNESWot5TFGd
4SFQq/wGbQNOIIiTXaZg6JtH4Y3VMJE7gWFlMYl9MdWxmt/IFu/7iAlBz60TKxp/Zuj7bZoeAV5B
8hHczLae3DeLkF4XhvmPbjmnt573DbFjf5dy0LpEWK3ab0KadDw67Q52EwOges+nQgfQ3BdlquFA
Rm6S/OlqtODBRuZS4egiqynaVBsdzoflBzmwd8U4k16bsuw+K+ESrRe+t66KRxqq/t1R2wpnicUR
kFG7rEh6j3fx4gji0rzRDXiIb0dSVVnRqM3zW35nMJzsMFKgFr27nd9P6vc2eUUpFA6iPlS3kTfN
dxr9TTcA2KEIewvI+2hfpwr9fErsHqe2O1hq65ztybecHemS5JBDpEiXkRZd3JGiO+eIfw/0Q+hV
pkDvrlMdELv8y2iz3ht0/792I0wfqx1unL2ZJuHrX8Tbi12PvILOxgYusgJ6jzSp+ZQuOUmZq25Q
bygbWwjakbvwSm3cmHbWIhlbGa8NlZe6JQlJcuAurLtyIyybk5tAaaXAdyhT0zb/86JKM2nOy6db
klQF9LfLoMBTSXsh+hnt/C/b4oiRKUMRZqDtSUUHHXbjUnOrm7iZpsdwGfLR2jdlAbv7MpOBhn8z
anjoXCxe1qn3HbVimUHpCB8HnX1IIgfn1RSPdXYeevVXMclgd15x7ap6e1nZRHV4ndfWH0j0dGe4
P5Ex6sakRxy06LYQoVvUmIaSfPtiFI9EytUlXOZmkP2Rp6pKv0wy3nBk0vbV3A8b6bXUBtA3PJfj
kbnEyJUMsKTBW5DcrGboe+NuU3bd24K6QWK7mtX7RHeQMlJaz+E7WdH5y3W1v5+qwN3FiTG9NH1I
HtXyHnWVXq5wLGEPtTXlLM55UFUAlQiti9d1reoK0Wp/K16Xn5pbe3K+gyyeXiy4oJ+RAyjquu62
Ra3cVwPcYhJZWKCzqylXr2Ufveaj01jDtBev3nTDSQPvChsmr4g+jvgh1suTbCsRdEJC2KdUTzKL
cogoOXJWN7IbOasOEvtqgkbLRm/URA/P0nqOYXOo/+IDZqXgEUEThRLp1cAb+dqARvcWVDZfzXVQ
vlSQY2zUAWW2gj+aT8InQC6o2alBPF51QU7DxZI65TitbaMorGDFY5rpRWhs6GZIbvlRgq+lNAHb
KKazi9tY26Z+9lNg6CAC4FfZQc0rVIAtqm/KUoLzZ2uk3XvYev3Y3olJnHYDgY3qmcNBIsRhdxA5
yXqxrZtoVkePbtbdiV1tlAFJGjSzwOtrN3VX5Vdl6D/6s2JC/SWUVkGmQ2SlwZE6+/GPjN9yyFUW
T9h4XKIFkxxstIM3YoS7mXC5vIRCXZnvu46yFPLUO897DYt2ul9TAJNiAgvwI+VKEgfiiBpzRAi7
qXd8wRoP4kj1hpp3ob1CkJGenKLI+eLz9KOZdd5d2aJrkFkRggr+PG/V2olf28EtNs6c+d8rt7ob
BhLym3H+VnLg469atCBI+uqPxMy+WEOSf+sU/mvBL0+/cB7IdrT4No9dX5AQMC3t1g3H+WoKnO5U
qd6AKq/+b3cuRvPjna3lzkpY3pVTQZ6lSL9RtP94575LvsRlpm7j3OyR/s4PkJjBxj2bytEsJuW7
MfA+97pEhwy7dvdQ/Hs3YP77E3V0RAWHWH1IIDTbOk1VfrWa7nVp2mb9n1AbUemck++KpqivQe8k
O50P/UOQ+soR/HZ8ipK4uR3beN5b3ly8OKEPYXRoar8hpPH2MjRehuIHwW+dQRLw08uYZu/fXkZk
usVPL6PmwebW4Dl52418nqsB+QqKENkLVLDFo9HytbLMTE9loJcvd6b8Tkw8bTU7rzG6o0xleTjT
qyTT1hgvy8F1O812WQowAIw5pMjObEa73ggtBOK17JGjFo0JrfWMnoD13AdLEgYRpLPY6iBYun4X
ritIjp/pMMoebf9tOZJg1BMji2yC2ak3XWu+Dc1yldD+bis93aXLzI76mdxKapA4XTyQ86Dao6nX
KiyVOxFsMDWyC5RA5hvYYNHUU3+IGXVRpGKWKNGpkah8nqabslIfeW7xt1FZwoc5DWZ90y8MKjLo
bd/zfAwZdAT94/XqQBqBaPU9ehrrfdH6V8h1dluD/Nm1FO/SBO4rGCZcyFDpsxYvnNfetRT+Mn1G
jteFXtb2/f2lcWAewnDj+4N7LCKtNnYi/q4tRjQV3KMIu4tYvFyJV4fFbdMu3qqld6YbWlTXIQm7
n0PjRReW2mU22eqLUNiKb5mtviVSfY/8eR0Cw5fI0qgNgGS0hfmDNe2TFg4leQS8PA2KcYxKdEKW
h0UplctwiTZbA5Qvpfl18CZl2k8lT79DaF/FpmLQpBBN32js2pWpl7xOUV0C9cMu3LRJ5MFkUaUX
uzstDGOuP31b7Gu89j+sXdeS3LqS/CJGkADta3s/3mheGJKORNB7AuTXb6I4mh7p6O6NjdgXBlEo
gGO6CaAqK5PZP7B9k3iHIfaiNGM7XbqUoVpE9jHCbbBdeyPtl3vdBLADnRaLLBeXyMLC1XUSlRY6
zRMEYbRSPGcHyu545e00je3LH17SS3Ru8ZDhBH9n4J/WcxeJCz/27JVfCCQ4tTCr5K26q0f8Symt
MTCc2Si9prjh3WW2yR/AsrM2sN5AM8XpT0aG8xop1bDMwnaOCRQRaR0byL4UgKaL9ki9XeYcRtBW
3EeRsGkOMg+QFj2JHHPQlBxxMOCR0nyRizKFglUvHqqxrkG/A6BSzWPxUIK4H2Qt/nJSYJ9d1nyA
pmEYepvadt97UxyraSiZ/jZee1CnhwK7tQNNmqBZNl5X6V+lnQnMvdKuT/hV2pmz3HREc6LeSWfG
qRfZcTjrvPm1l75N1BQe+zz2b870XcNbLT3JYxF7alm4gfFoROO/7kbF3m3y4+4PPyOBlrtqG7Vt
i5QfhfJBuqM/tMBB3I+VGh+coePHqh8zqBriw9mA7pvj9PLJTh/m8Je/TMAFOg2ldM115XoIEIHE
5Di1gh1H1rkrSMLzBdmuHX9rIpbA6gWNu3bzYnJXnYBC9h8dlp4/w4q76nwOiS/DEjd0ycvsEfWr
HhCPv0x0B163YAlO+Wxdkl4mGaukBW2K64MC7XfvWADsnrnfrmY+RvH1CblXvj/Bc4Dd0qxxwZJF
IlvTiKuza+QPkcz3hgGWTVQvJYs6V8mmg8ontOR8tu8ms76YOlVriDw4mj0gBjrTi5W2vW8DULxx
p4Zuq/agjry19xZqyOZBKC/uVy3EzUZrCi+QI+0WRhZUX7oK6UiH5eKYh0P1Aj2y2d6MUCmCIJG9
rtOm/lJhr2pZZXnPixBsRfkIpLG2D3o4KqCi6/AakqsPkds/Q+SiXEF7L32QJsItdEc2qW2jttHd
/4+fUSK8UJigLldKWMuAT6Db1280ZzsNY/dqMzEeRxOYZbKmWW4tlcQbpRIc+hXrfgIJdgARHgME
eZumTawtCV1MHr84Vmnep7lKb+OW/UNm8vJj39wWtj2+ai8z8LY8Bx6mNOwH7DVRzezgJYB8vPNA
tlKIlUKR4x13oE+SQKh55QF1vSUPGmCPCHdqAdgHsukBgwv21jkO4LMoBogvXYO1W7wALt3sw6Fh
a6FDXx7sTud8tpc4Fr1p/7/Z5ZRBfbYOF0KJ/pIW0t+kbCjXZSHyJ9AY8h10KYOlCLv8SYoGRcte
5C2MAM1kChGU0DpH5Gxx8PkMubxQZ1ol030KErIIWycJna1VHpXskfUyvpNeJ3dD6vomwnBud6iw
WGYLaUXh3uZby2nb4R/qMErQXR1zprrD7A7ZPujNQIQKYKwaLCxTpS52XPYv3cpVtnwxjbaD4JTK
oGaCZlT1mmHSgAysbkKVtIK4AkpZqJkrKJhFjnxAZjq483v3TGb8dcFQFAHkXqUNpvShgpZDCGZH
vZ41voX22G3SDOe763KL6Eg2LmJESKAF8GkZptX2uviGaq2Lej85UJ8gBRZ0TpB5mddqGsgQg45B
hnSywe6OM6QlN4POsuW96u7jKdx0vYhuyNSbPvSORfMP9ZHpOuhq+31Qp6b6aPXyH/L/vw6Ke6DF
wPaAH61vfcRJPXUTJBGgHlUref1tbKKjkWC3+VCEXflYpOFPS++6aq+JFz42k2fQCfK56f7epN6r
MyJW7fnalCkqzqwsqleBsQ9tXVmsuD/dohVRnfHw1xb3imIhM7e+BySELZ1csDufWeMGstLNCURw
w0G2EMsJPL+9QXyZrwwAJp6mGkIaY1k33/xa7FsLeNtFCTg3SAogFJrzb1DeEa8u89gyRbptnnIw
NO2jV7xPKScAlnrpvE+JkvJThM9u3LXy1SjZAGpG3I2owVtA50C+Fi2eSXdS2/7qV/IJNLEBCEuX
qsvFhrTBQoRVzq4HiosaxMlrajZ9A6FwKHKSUhhphlU5884fdpIWcxHAwGKcJtgLnv0CssEL3Ngh
1p8FpDrmm89d/4uPCcDPYZhivol63q/E5IX7OAjGVw9y1r0sq+fWKpNzBobohYKuxyu5xVB63IMj
GDqbtreo2BDskpSFW4FixRUKk+11LCv8r6ts6le8zKD7Qe2xs3vQitj2WkFUCLqg7rTmprcFlumf
0BmjPfHWA3TV3dDdh/1qIvvkWLM/UdyTydGAEQU7VtVoT3YyUed/tf8xPz7jn36e3+ennzMgRMfH
3JI5mwBVbRvLcKEW/nEZQGQ7sv6mL1LwvtfSR+qiSL413AvTNbDtiP80PUhG9IDZh08JhF4SD6ow
Cd7S/57qavmYbh6egNLXVTkUwrUagl06+lPUVsvA8rMN2Ug7oQfz6UVm5oIPDLzYWEq5HVl7pEbN
GTcm/cxeOK3fnz2wzD/FNX9fgJPq3W2GkWm3oCv7M1hD3Kf0l9vUqX/N9rsbDS/DCP9iF59+PuFg
DAWmm65yoEnPa+8ubmP7DmhPifphfNBL85R1YLYgz9bm3c51uQ+uRIZDifZvphhUh6IB1y35jIbj
LpoWaDqGHMvso58A9mXn0xPM1eyeyXA6gTbilrxpWhXgvcXn5JDZqoPygFqxQyPfZdDBfDYrpCRC
L4zO1ATV37bJu/jBgCLdQz7y1ahrXNOMM1Q9teWCmtNk8R3ImM25N1MCQBhVFDvqpSkFBDfO1NRT
jhk4+WjKAvQ6WR91ZycKQYtiBAhWiCWjuIm+tE0OmDjk4E4US+mjaoImXhxtqGmlQh6ZCc2ioRbF
Y4S80YOdzaEUcmhqUD5fh7dtbS4Dr19bHYdKYZQEd6pGqRrTaqGVHEA74XUAGvcD2B/+7SH97tgo
LPV/eAA5hbC4Tnn8ZQ4P5/eVijn04bFnydkaSByEVFxu4zpp2v0hMTZEpD/b5n6Q6oNkv27AAusU
hrV1ahtZCQZWU1QE1yePmkiZzE1C2BCmRkhnNl0xNR+DCK1DXh8mapHrx0CGcoSTiFBKnbDyps/S
I+QHvQdAg70Hj7FnlHE1Z5DEepAsr/014ttqTZ2dZwTnESGrTneSqSiyS+llDKy0GJ3GTrJGSX2z
oeG+2Vo4iTbf5tF6EKQ0toD3x7dkMv0BmyoQP2/pJ1CD3x8F9IAX1EtzMOTgCpMNd2SSlYEKIuml
O/oRoK5dHxzmmgCA/PqJwOwD1S/jniydmUP1afoWJvGwpwBcC4Lc7VT31RzAkzHvLlho76iTPmTI
xkL0PRF39AETaYeyj9+Ht3lVrYTLQN9cpP4+xjoA7K6/74I6f3RYUjzm2CdxlaqbqOb4jDvMXjpM
tDvqBEJ62nEQJSxpwMdwvK9ykLiO3tp3y+TC+QOBJhgWoRUgvRPYd8B3n9ZIKjdSxd9Ag/vV7aHv
A6KRYJ8LqDF6WWa9YSD108CxMvyVkwA0U6wMM2F7R0PwLaMed0iLWxp60d4hL+wswqrJNj5YCyRk
kF77NOZgO82QwdCZxU5LuWg7kLXsk/13f+QMzyxoRL9H6bIChDUFUkFH/v6IAVZeXC15jITGteNT
sLChSKAnwapZxHiHD0MJLg0Z3kHFK7xzLWRZsD0OtgNkbO/AEYCYv4vSL+kHJ/JgYWLdqv7rNDpO
sswC4Wr68B+hJ91k6Wh24EZPSb40B03p1A00+/QT6oEheNtDvTscUPSmT3Z4L7mQ8Yu6PTUbZq4E
WGGfYpw8sG35txstFYMDBe0g7/7qVuvZCMj84abPMfNsZKeHGr3dXh9Ks/UDGJWHVAI4AWGybTel
6RG6YNkxtwx7OwKFcCNkCRh7afkPfYjQdc2c8guLxZdYyOpHnUDvLvWUWHAFCHQjyh99UH8ZDVF8
yesigTRO6j2MDF/myhDZDQQq3p9SW+rzU1w7TtbIgzWgP36rufnOGgOlaXkEZos4Yj6ZoQ0508r8
zUaDNAWHH1mQ2Aj8dYbY2wNEYsqDg5QNhHkc+4FsUfvaSXu4lxaWg8CB7HAzgQvr6g/pK0AaWxO7
1MZq7ubLy9BNEC0t7VtnVO6B682qC+zGxkrHBGnsqb1Bsl0B7fq7cRaPJyPXnsnaPqjW9/8pU/Nk
guXkeuO51mwJft385lMmwfgcd/Ub7ZFpt0wb5XGA2Hwbmnuyy8C/EdwH9iGbvvQRZAeu4V0KA2u7
zSB2brvRhioPRvlcRVCqgFSEtYqRZ4TkXDJdeNiaS3Jwgue0q+2lKFCs3rRRtmwnM9pMsWNfDCBu
54sVMHEKWns95CHCW9RBLhJyS8sCX7IN2QbU/61MJ44gTNe3N4MEXUjnpGpTFi3+fnVpIADZjgds
GsdXsOd6kKh0jEOvm4xt6kB5LxVoaY6OD/U+obWjrXzyln0LCv/JMwowYVU/qpEbb/rGT6v3Gwv8
uGkLQRDHQnaxsDLrufa7biX61r6RFrQF0ibOD0gYgNEhnIJ1xaCKkFhhscwqkO9E9tTgE4i73gfa
G0AetE0LSb9Emdb6P/uQI12SBGwnQntfJ6M7kX8tii7AcYuf6Mg5lGK6ZcZ0IhmyNGHjre6jEyb1
NQyfFn04/ej738aBDwUs98p+ayDLsADxkXgQPPQ3ow+MjQSN4ZklQbzu69Z6Lo3+a16q8AeLwYOH
Xd130D3zhdKDDPZrEMC36oyCngTMmob5PCk1D4Ks6jyoKRHQAtzECIf0GNeOscwmmSwRc0qPUahA
0k49XZiM77fUNaUmAihOPh24QgKt0GWVpYFC8NiC8Dq0wOJTEIJBw8jb5t6wk2pZVq14G3N54zmo
9VoM8uvQ+t0PlEz9FL7jP3sZBw+zr+yb1DNT6D614oC/bHVOR87Wre17DyxpX+Iw2k46f0QXWY4B
sDUCdePUzjjSxamjDhZloD75fHQLX4wHanUmFOe7MZi2BAkqFXTKhwYRvRkhpOFDoGT5u611wUBB
otTkTH7qYyyhjmg+8vuP84HbKzr7aXcC/wbKU0zPWF0jLINtPoIlHZgbHaQpbIACS8cFVZlGR+sL
DQqh7bS+2qYkuFjGW41j9yH2gwqnZNNQ+BtGq7mpZO7ejDJPULkbBwgXgDgp1hfqAJNduOBOIbaf
vLFbXjVjNpyvzo6nib3T6uGTG4Tc47Vy8gZc4C8giAnObVk5fNEhHrAPePhSMRZexhbnlhXg9xuX
g3xsdkHN1bRI4tDA22XMV8ATQdTg+n5SLKtAZr2mF1NHdnvs7UuRdflKamfqCTNk4BZmC4Bg0s7O
f7z8aPaccQtkiyhL12yHrqZHjFiBuky6NYn48NpFRmklNlB9wGboIaSB98lPDFYpVuToxBbKg3jl
8T2z5WybZ+BjtWsg02aLRV7lkJuwLPs2Tqd658Rdti+4M95MEIKERlxSf1GQe/SMyPjhy3rnlsx7
67xcLWlQ7ib1TmYWmEeCfrzhmHIelJvumd4IdtHtECNy50EhcG23QTKuGRT6FrmuVHB1pQJdKlUv
EbQKztyWFnA1+mgPrg0B+iuUHoCQ8d0PpyYwl7RVDbw5Qj6Lj8FmGcst9NEgb4x0zg0ww+omT2V9
Zi4U6luWuxDfAY+KGTfjoQzMO2q52kR34C3Jdr2ryxP0UJqEOgojSjdmBfidFzbF+yxBlnUr1iOS
Glt+GK8LGwdNlTIQEl4fhdwSfhogaHY0mxqTXZgk7aUFqcLa92W8pm9Uqb9WZlw8QMmNnajVhEF3
LuoevH/oo0tQm3LtAnGxTsrg3YbK1buwNPz5u4iq2uJcTfyG/OmrCPL4dh0JWa+vE8mwveWQLT7T
PAgOg35j9BIEmUCpUmn+KyuNf7Yy8W6dAeLdbQjWerK3ruMtrcZixyYq1BNLxLYbfetLJi0oWRfN
uCW3FCn0zMLBvpkGdvhP007MqBauBA0XTZuHsjhwggU2Rs93qBoM17kzdRtiIaNmgtj6p6bQTaIs
M5s6XF97Q4mghFn8jLAsPA3QFDq0KX5LatoC0fLS9VGIoHsTR3NEigq4RN00E2APW03TT02kDOJz
WnXp3IxGaZ6jyvgxz4SMxyWJiq/UilrHuQyd+exN0/TUFW13Y0BHjPqExcVtkwUX6lNALt42Iwdn
AJ4IRo36DhusXQiClafYmAxgisYN9eUDs+5dEAbSuN7pm4exi5fUV01R/OjmPyt88rYyAda9D4vh
QeZFClqubDi6mtwJsGG+S5hdQUsHfFGzC6ppau44d9RKiowBAxhbG2oOliovRRpcqEWDCmzQFwgQ
DEdq0pSe3995afI4atqTbGjSe0NHbYtK2FtsMAbI3Yhqr1C7fyEXJGXEBRoU++uALm/NLQoBgKDQ
k9Clz+N2niTK62HPAV1egGEiQCq7chdJHQDNXNm2sWCGIyCy1QYru5/C2yorw1tUS2a7GPJGC5N8
aoYyu6LqL9RLF3IeD0UQubezU9rg5dLgMzDPmwZgSjKdNNpdB12fVejHWAkobIO0cFYouAKGJIhM
dnTwx/nYC+QyBlqb2p9WfxWP2br3EASvOnOb9Nmwc1Et9BAJ5x+RTPn3wgyQOfDKpxx0aX9zSBvv
KRjLanbAwjvsqhGHLj1DhsPSvQcemUXsQtO+sKLq7GUGf2HtZgrz+KWqVX1RcQSctjb3hRTbFMDx
DZJR/OU66L2J3XqCSNY0lcd5ZVQswHckFiXK+yCP9OnShwC8iWGEyi86Gr220h1k3r0LDjwxV8GK
LAFj2OekZbkNswJqeI4dQNY1a9dOy5KnNsdWMO6i7p8SsSqD2fbPFmmsyhuTL06HoEYGfDZO2j2O
h9h+H6yqQbGdHh5C7GYePvlm84SUx7BOMuz2G42FcDU+om1sLJdef6GWZ4JNYerSdmmNFvAdurf3
5XtvFKFcvnZKIKb00I/xga+KjRmAwTQGhTViASiEH3SNSsZBq4IvyAPy9j64onAWGDxmvvXykfpD
cLutGA+mIw3M9MCOilsm9Vhn8XjwdFlF3fnFxdF31IzcEN/TcDhZE7S2wcIBfsa6lCdyI4/JiMpt
14Msdg/wUb/0nbxGxnM05tqAMEvKRWyZ8tYa/OoC7IsBNCtSp66sSnw+Ky1O+msEj9LgDoSA4DDP
7O9e67dHWpz6Jg4ukEHbdgIr/bJh0bABk16zum719ABXZt2RTBI0fRvT5wBJIzzaJq56C7NqD+Id
44flWCcIl05fWjALLD3U+9+AN8vYOb057FBeCtSmHuQ5qFtMzHo/KVHeTKFdLNKxEOdMV5ymMeDR
EpJAc+vD7rRO0a5ymR8KDi7FK8kMYKHQ9TF6D+yqZnGgjgwfr3WZ2cjxsxBKrr05nmswpL30Pytp
9S8RUxE4csGKFtQBf2nB/7VJLKk25ATW1vcxzK3tF+u7HWU7WRfxXV9z8cByDmB8ZoK+qknih6wt
mxPeOF+ocxKiOoOi+lwoNzvxMc1WUMaFwKJuBj1WwAXd0iU0ErzCdM+oUvR4EO7UQj3umoyD8w2Q
uOzOHr36kgE/uuiGwHwVjTJWZc2KPTVTZCygjimfUksfwYCzXQgww7yGSa2ArTD9vSf85IiqU3eJ
7dCiT9v2ecojcTaNMQCBLmAAEJLtVkbpR4dSN7Vbq93MqBZnxCuhiRY1SIYBhbUClY04UPPDzdKz
ASwGbjQCFUzNN1R2gGGrKr8GLmLqOmKemI0E0qr3LyooyhMq4tzVhwdSEigBSKRcutoj7EApTx7Q
JCq/RvX7HORhQHEOXETgSMYLybzvkExbTzVqQFRZW/copbfuszbYNIhS3pBHHicciINALRCdAs+u
l7jTAm+bcU/ONkdhdjs2wFxhKI1o9JwIRzZru5RTvqxcY6MG5wuDptY+BR3TotPMMM4UVkdqQqSG
Pzl9+96M1BhvYpQqr1TduruqgGAYndVd/Na7tpTxig7y1EtNOq1fne1OhkcEdZIFZbU6uwNVcFIM
m7jxDYCU8/7Q2tw/mkBtzdmxNAQll0KGlQaQnVJnzaji7QgM0DzTdcCfcyJSBFXCVSqw7WEZgG4i
H9LbIMWKpibvrg4LmIAhOCrmv11NQ+JCEsHO5TLqsj5ZeiJvV4nRpZu5XUWT5iyP+X5uWyEW37os
LjRFmbvp7ah6nA/1YODt5vkzlNiCpE4dsviYRzI9Ybfzfpn8BGCfP9uirMC83hzJTiO6MOCgUTWJ
aoZfPA02n4YQgsEeail5aLAF2RzdgX9/uSwAilpfaUDoDmF0pFGBtBNx/jA5o/OoWsBkxvimB+Xc
I1m4Me1BH9Hftto0cLNeJFXvHcmjQEZi1bRQQmuMxsWOCqWSbQ0OKRoqICV7QDFWsKAmSmKty395
ksfr/jYGxKVBFj7oMweV0lOdHzt9iRVHux9FDszQlB/pjrpLu1cgJ+YKvI0fYyJyp37yrKYKfD5/
3lK/0Qz1GlJa8dbOonRFuuH7XFeHVficrFhjynMPAP7ZybJ0lZmMH5Vb/mjDtD9Zsn+/RIndn8jm
+uDXc+zsSJ2T9ujB1oA42ocL9ShU0IHSGbxquXF3TVNNgyeO5lh/aT8qy22kGchEaSq6GB0oKrUX
tciVBk6imwfOGa1fc12n/30usn888ToX+/VEmpkVBT+iFhuvT7yM6hSVt4Tg9T+aOO6wp6TDa+Xa
i+3E5yb1IiEuMtacbceQZ8XacI+l7dCxBIgdss23PgAq+8SyDmSjS+FWqGfWF5QZgKT0RXQ4QYC3
q/XGJwPwez8xXqquLr8V3H/x8UH4Biro+QZ40vnmty4zVN4zpDIOurvQI//LFP/vPpAAQ5UX+LvX
Tu84p1q59oKIHnKRiU0DndqZHYJ7UHapKtO5dPiVn5n/GE+Mv/xtUOizZmaH+PcglVT8JeJ2fJIF
ii/73FC3dOliL4NW5vJqmRCIu3VjvSFPhRZ9NTWbZVFZWyvGGdWV1vhpaNYvjbAuw3nKwQJXh6l0
UEI/Qcf0butQWNs0BBEs2WxkKBdN5xWgBi2q9YCa+n3otdnzaEzbomYAtWq7ydPgapdR+W73wNi2
r4Gve3ZKnCE/7Ff/3+1ljfo1yl7NiS+dvQLlJTSZxzlZVoO29tQHzeM1f5YNrN4Ojq+W1/yZRAoT
UdjY31yTYr0dfckiWx3JNNvFsgxRUUY5t8kI05Pg1eP10T1eONu6FuPyOk0TDp+npo7RyuapaSIT
VM63vcuWk4UKwdadEBjMAEm5ZJXrLo2mzVEHoMLL3IM31LhHXctTrm3k17AQCopAkGxphnksTfAx
iwS7Dwqa9KQfF2xP55mupuucdZxusd54R+oEDuw+cbL+NKCMf6VyDztuvZGZdx5Y+KrRRmpWm3zw
TO/KbARVl27SdsUpIuTaZJgeyeb6IDgAKPyGOmc3Pa+LVPjmaivYz+u0xuh/npYGBQaCWYlsU5yj
sA2iaQcwWlMnXbqPacMWR4Wxwq5KdYazrzrs7Gg/40fAQVCT9jPUdP1BohAJqYlrk3pRy4bvS3ry
I5x6BlQQb0M1fQ06HIkizxxOIBTHHo/anjbSHV3isIBEbNpsaWgIlnUsG3oIta8zhCUI/vnQ3P9h
n2f+9JAxC+KF5xdygxDHsFde9MDswXzzIMQahE78Pe+TYdmoxL9AArg7gcYD5YRjGXy16jM5OFAl
XpYeOOVrVVXnAjoiK+pwtxwaU9+g7Fyv3FrG50BE+UVMwB4gtRV/d9njUFnTV46i9BV0bAu9bQ63
SBEj9tBCuBNr7viWm3a7iFMe3RaFa1+oA0cA1FboDgMldnNHZYB/OWSoo1D1wbMEqBUdDYFSrbwn
m+wcoOzGYbyvERnc8MiQN2Em2I3VmHet3tQmSCVRS3aG2BhgzIciMEQeI89jB0RV9lTUci10oSbU
nZ0DyM/nTvInO11GpJYOTuzu/rTracEObRxKq9t98td2ekA6GeKIgpy584/hqN5F/tiU8493rbch
N0Aii+NUZdvrtAyY+nPiy2VttOrsukjoKGDyb4YQyzUKzeL7Ng0A+y2h2KCaoFhatlW9eG2DMj7Z
ZG++DxSAlMX3IAV5UuH2P3u7WKVp7kE/9B7JoASnlKxdVgEPfyJ1Bhh3ln5T8T+o0auf7L4f1wKv
xlNtFuXRQnZ1M/k2NpUgH1hEud995yxaGlOW/wQH93PvjPZLYCgE9xF5v7iGae6himpsPZzJ7pLC
H5ayM6230R720rWyn6Y3HfoxqN8A2oRAF9gPvb5dCDlMDyYrkm1o1+mh9tr0xvZFtLKCQb4BSb8d
qzT7YY7itc+S8XmQasTp0ypOgdXbJ3yzy7U3eOWL1yMcqF15N+1jzxfHuomdZRUlPSiwnfYY+9b0
0LXWA3g6nDdoNEPNKbS7E/TDqnvQtH0jO34ZRGWGWp4L0NbdNa0AkDr2V0aA4joQYEYXIy/ic20J
HPY5H741ztpN4uI7wDWQydIOrHXHLWooxTphaXGL4pfitgxR4IWAQ4V4vZPfWtBe8xdVjp94ym7I
hBouA5lpGXCxUEa5i4wu2UgN+sC/2rhjfhYvEDaWB67XvbkjRLXAFJa31BJuWJ5zJs7XQVmJVX8U
MUg8PyYqkDBe4cuUbAyCiGBD/T4x+XjCahe533wnsrdJ83FWaT8eu3xROJrybSZ+m6/kQ5dP7UpF
07EF1rW3/AMkbBaOCxaPMuOXGbMwQRoDwYFkQxiHqGDtGQUaz9RJJldYZ8aHd/8WCHekySLnaDS+
syQ6CrtsXsvYtu4Zgmanv9iHuvhsT1j36mTtu38NANCS2CvwuXkNwoTdqwjVVHMkqwiH9p3fFUmQ
k+eCG5QwCVSqloN/oWs6cE+E9i3+MOXTAEmmXYcS7k03cut1wos36j3xDUsY6FPa1DiNvTPdQKXa
B1EGCpL1SOR0yyelR7YlAkORW80jycEJUQRGIzkQFTd9AtFx79dIeqbpAaJIIx3hm68twEfkgJ0e
ai+idR419j0Q4skG/4zgJNMYfMMQr97xllfICwgOtfDehB41B70qZ+l3SBdtxsqbItQkijU4uqzv
iY3KQiBmk2dnMuUqYJLdlDIytsM0dAe37sYT8uwQH/fK+r7Gax7leUPxBduIxzAFuHch7qe+AWNY
5VVaVcT+0hpmsfzbzzb1/F8/W1SZn3622DAgsqtrv6h0S6g2X7ZcdIe5OEs3gZrvDlT21TLjHnUk
7b6SaSoXiKyCQo7CdX7j1WsegzFgNrpI2659JYwF0tgFTq2dt1EQM1sKFeKvTsa2jLFGR85p0ipe
Sl+K3vQ2bQSxc69SW6684mAAEnKWbq/OdEeXPinBUBa67uraUdfht7g1w0XeeGrDk4jvfa8S9/6o
S9pGUP0CeXJCiWf1Qh6jzRnym/wJ1T9yCT326KDwKuHXtP6nGP98S04TnCgF4CWxs5FK4NgPNroR
wV3H81GDEmbrWsOKW952C6sDMnAALOjRdQCRttPpldxCEzSnTlUhAjfgrBHHXXfptNsQoZZPD/+b
m8I3f1sAiggZK69/avJ8i1Ju5PXwzdswR0zbXDdlVi0T6Ia8pEVtHlLmQnbcmMwvpqN+jEng3yLR
rG7Apo2Kde3PrcBdtr2HzJWeNu+LLfmPifc+bYm48W7KUdkOam0w7G58YMaWyC7GezraUrMyk2Q/
H3x1Lyo24k9NxDLjfVKbyETXqC71Cbgaxc6wsKzBWQdFYJ4cQrtikRjcDcozbt+fCHWaY9QhTpNN
rDuhyAT0EjmIqk8Q6AzZJqpQVF56Sm6ony6GF39N3IptVcF61LDgEhfRcC7bukQpf+aAQcZ31YKM
cdm++3C375dV2yL7q72po/ciBf5LKC2kFZK30Frvz70MASaEvtSyKyHRKFOg+ZG6xy12Xt0GjG/d
wkdoUi3I2OgeuvOBlNmXtXdztVcWA/XH3NvzlVUBaKiwM3CwjB9b+qLhKyTOXWrjO0e3wn+oeJZA
4Qxxc7ogR5VJhHR/tTvwCxXg9SfLp5HUntLYgmb5kua6joGQEELx+sJyj69tlbnZBfRg3cYEF/il
skJ+NvsnS8O96EJmupuE5Es3GYt1jJ2KhzNI6J+mKF+SS0q2MSga6PcIe32doYnNJ5xOBGj6/L5Y
GFAlOwT6QndR6nQFmBRcGHGeC9Zk7abGBnxXezmeDaXzdtyRD5lsp/w1mqa8tsmHmmWZO/by2uNa
XrmyXAhKNhIJI1nE75cE0cgG9fJoZ8qvQTgU/ZhtGfWQu9N45WbIjZ8UgfwUpEzjGCo/AuTpHdDs
J5wdP0cz/whu0mDfiZ6M2HgGCpqfmQF+QMnFCKX4MTnXY1aAe6k37lCExpZ1JxhiPFm0AGNk8Y+K
0jVAigWwHzGEa5xQ/OiT+lsZud1rMyJvb7jCvMeGxwf3ZGvi/1imeyxaA1hwGlTze+naxeKK74NT
4G+RyPE03xq8Nw5Wgz1VkdaoJNI9dHElkFkjaPEUToNdzFC0BzqMLwBe3kGss3nwpyo4oViwWZLd
6EG+WDaivklDPt0GjsL+RQ8Q4ApAxqh0jjbqix/9EnK60iyeonJqFgqMfCe6jNLIT6a+XG3U7GXf
Lp2MbcoJgHBZtOfWjcqnACjY+9YPlyZrBHAtq8b9H8rObLltJE3bt9JRx4OexA5MTPUBd1ISJUqy
JfkEIVs29n3H1f8Pkqqi7XJX/1PhQiAXgBQIJDK/712y5IM5NPkHIq/AG4v2Xnb08+QISsq5laUq
qt6GrBzPJ8GvDlnVJOA5nM+ZzwtaBqJ+L4vJZE4rsEDGVhYbpyA9SIB7I4tj6NWsxipnpc8filZo
uCe7oS9lK5l45VDmyFvIVsfqwpumYYYqW8WgVbeEDE6ykalruCjMUexSRdEn1JbjCkJGdWiYHBBK
SmPvhnvLu5F7Sl88o5fd7zQ1N6eFVnodAfgRJXg1ZWGY4sw878mNjyvAwQvZXIq/6nc5TB4hu8jD
LsX/+6kuH/nTqX76BpfP+KmfbLDrvt136oMXYLKs4BKSL+TuZYPwh7nK9WJYYJSQXF0a7BBJ+jJP
/zhEli/NznzGS1Hu/fwBSUNGUrVROfz70wTln19Mfor8JufKy6fKSqsqjXxhGeppakPWbvOXuBwi
i+cuclceUhTRE86b5V7Rw/yuwRrSJBV0nc2KnXJTjCYoEMUrlqOmv9f1ci+KNwqmRjfj/ASAjW7r
TdXGcCX+PFYekUeg5QZbu7nUTwLu9pQwEslPvTSMyOv0Vh8fMydgZt4GnbWOi9Bdnj/xzxMTpYK4
jYZ3Lz87aTNWyaUarc6nkgcH7Uti98Ht+VRJqxbrIFTKcxdXcY86IkRbFCbag9WK9nDes5Pufe8X
dbLL4Bh2woPNcXKT/bl3qbPm01zOKhsudSUqocvI4IlH3s29LzobbaoAJXVZ9MzYvW81LLT7WLsN
5h4l9mq7oDG7pWwsDce9z4m3pGUvbs4H9S1OgZB4iHwBEc3aOrt1dP2ITEr5VkzmUbFE8Wa09jGw
2cmocbyovrbDBG0mV3h7uxo+SEC6hKH7MxadSMC5/lIle8j6tJxuYZkvxMiCIDGjOwT0jFMURvaR
AWktS3KjTKg5J3rz1o1+TKavAZFXuGW9dCwPFQM79a+qxJjX86X10vy5F0fqe53c6xLDegmCMVmI
PLVfzq3+VqjuQ9y28ck0zfiE7rV1XTfTlazCHCI+NQDxbz3GMlzzBn8pu3XdKUCM6U72kpumqnex
nvc3sjSEUXyqsvwptzOUNOYzy6qhRrPCUjR/f6nrcr1aOpGIt7KLbEjaFNJFDolH1slzBiV2on5j
xKvLp/p2q2/jAQXqy/l8PdH2tjqA11IdvnCUT86VYTUneZj8k8BFlNicFt+dXS2R4Y3OX+HyJ8Ss
KHvUv46Xqsyr7gbXDq4v36y1vXChIpMIJ5ULJvvWVuUtFMWyv/urSs0DRqohVyW7yI07oQFSq7V6
/qvkSe3OxXQvTdvl5WNFkzk7pQS3fvlLu6pTDsLpny8XjgApuv9tsr98uyEz3dvcf5HnOv+G7lDM
Udfx9lycCuOAwkY/k2n6va1hkqDk6fAa1c2jlqTxY4Rl48EWAoTuXI+fna7kzXFiHg7406k3DVJG
eyctjA8tQneyk7A0ddlYoroJdVNZKWaeLloM+B66Qf3YN2N2088lq3CnDVgRlJNLV32orKG6cxC9
apxYfZBVnYq0l5/64ZWsGzq/2KVhLpbnA0zNfxjUjde2KkqcQPSYV3fRXp4cTdz4QFREXciiPMDl
ZlEsdTjJqm4ilJgMXbWVJ4dtkl5HevZVNsqvq4TqFSlc//b86Y3egzYLrbU8mWPH/VEYxVH2lxs3
il7z2FavZWlgerj1bK1DToQ/aFIG/wRSZSUbZVWORebCqLzhIIvxVOg7OyRYJ7vIr9DDjBPTg6xQ
bDxe3HISO/kFkPUQB78dWEqypurDJxHq3Wky7PaumPo3r3fdZ6zdxzWOgOPOHygGrbJCdAuMZuS6
10WV4sAHg/oZnUIDSdy0uSq6EOiadjpXdzjwtWWJXggxmuX7ihsJtd0Zp3fB5sekPq66rFh8B9TT
oxozcVW/V/jahe89yfy1L7LPbd3mjwVJtl1bY/FDlNZ9nDvI1DZzwM9G/UkhyPk5MgFAxr3xLdaT
2yYZtZc2akb8QLXsZOlht3VKbTh4pRUTp4gFqoHG8BiPOONmGHR+mQ/Ho9T4FnK4nRIM5hb1Np6e
cGskAkrCzCMPHQVlCzWGfJYEw0c8KtBypv7SrZ/Z54lrk0YkoHbuZsG9l91gR7yfbZy7Xc4WRl88
KXSA5fGIzDf0DmWRjm+pHYAudbUnbIdLQIlququHJv5Ydsa1XajBZ/g8ybIAHn1sbU3c5OpIak0f
w89/HtknmFHII3PLB7at62KlRBEJIj9LPsq9zLfi817/i7pf9fOFKhg3i+S7PJti6eMVymC777J6
5xybOT4o5mTtZXrt3GqTJVubSgnN5M8cnewsz5KU9U7WD1GyyCYSu8eiK4qthfzAk5YWZz0rK3HU
daw71R4UEua8SX7Ws2IuTX3UIKCtucrHub9DnAyWGjAFUxqIa0WvrWfs/DKwXHSwyyD+N+V+GbUL
L2y9KzfGdgSoTJwf08kk4aL2K9lAnjA/hngI6qtoGlZgqLyrSzdvNIPN6Cf2cjBgc/YANa7atOse
g17L1qiUDZtzcUKIzbAqvpJmd49tr04IuCbXslFuehvBMEhdJ1mSZxti9f1shtq/n83XFX/TtVlD
xMvR4oXUzMJ+6Lp31OooS7VI6l3kptVSFuWGIC/CnH59NEoXwObco0ZAbGnMViKy7hfnOPeYD/jx
HL/6FL3E+7Xo0J4MRqN4UGL1SmozeLiT7mK4Vuthfijw6AvnWHR/W2La/WD005XA/HXN4GhfBbUf
LBtnMq7rONc/CuTSz7J1bZYfUKEsVj6ouWfZzUtK41oV/tbR8g5SvfVZPjF1jXFFSczi1AjRXDV+
56yEH4ef2/QmL3X3Uxcjuzo1U3gQaZI9zAfK9irO8dDRgAvpYWzt44TzWLVmvfkEfIKg6T+TLe2X
neEGd7Gjqpi5TqiM6vmEiXL83tfEkaXFjjFbqSRPOxR60f4wxGqQezpL1T5rHcIF7J1b5z09eDWb
ARd3B5rQvEEUs/W3NYDerdkYJGVbRqKGaQT6/va0dRlnTqVNan3WSzv/GEEzrmqLoKv8LZOgi044
y80eXHemK8xPCVq7mCn2n7RpEMs2jnq89Px+11idshNkOm97KOFL8nLTSzkM11JD281Q7wzz/pMo
E+wg4V8ofZQ+ZlDvoW6z51cFtqEMyY9K1L7XXVrlXiZEve6zCmUgg4ESikZ6kF/Zs5Lk2iqr1/M3
nv8Uq0DsS/ZIg3aHY0H0wU2L6zxX3McIwacDI8r8FPbjp7k+EbwttCAwDpaNVMqP9ROJjEWu1uWO
4W+4YcI/3Eym1eMPbeTbWCvCRSkGTAhkix2E06IpzWCb9yO+Zgo+CI47B7Xm4qXOjpNxB7atOnXz
pkZYn+wFdbIoGy51eW3Xm9LTuqVEuUm8G2vgk21Y3l7i2y71ih1NWwF2eJFImdaLs5WrVydya/U6
axk9fEXVbrPYVNbhvOdb4/uerPtVK8BS5HPASm4j7p6DQ+pgU0928aGqsjedKONbWNYbAnH9JzX1
4hX4qfHYOg6RPTWvN1liW0stm5SF56TqtSMVEWSgWJZNInLMc/yDrJIbe44iyz3SFHi5FhNGtIBX
N5HdwlaeCXcSxCXrEADA/0a3bgjk5Ed3Hn6zVnvRcJbbRYbJkFwoQ7w3hMJboozxQO9q38BMR43e
PJ4KR7PM18INopVqmunRjYVzFUx5vR7arIXrDV8cN883o06/jXnXPDpB2Gw9L0/3fmrilDafTPaY
dBzXw9p8JbQfrTx7yla2cMYdEoISoy43bpaVa882tbUs9pD37q33DoZubq00BS4+Ng9T5kHtj8N0
T04DgiEODyecQd7rSvtG8aJ9FljrX3lWeDqv2rlxmlPxdhaIFZDFXnkgusZV6EO/WEnuf0zqakeu
V+MVhssTQorVKSAYc66TRdkAur3Z6UvFRgChMzrtAzTw7mBoxaxN7RA+rLCGuBQtBBS5rvpNpPsg
pB3LXcazwjhWrR+tuvIfbLNJrrsx9pZS0dv6o77N9eQ612d7JiLwa7R8E0wJiwWPrfoZvY0WzL+W
3NmtNaL1wg+RmGH3IJwKwaF5qB2D975dgKKxrrXBfaAiXt16JLJYG06fDIEzz9COT9jFvNdLIAYa
med62X/KIm/tKxMcg6aJd0YfBhuSHOT1nIlxkVw56jaQQuIk2alx2jzLHkETGtsIc74Fk610eZae
bxQxbH9ZlsLz5MtgyZiOu9MspOECq8b9TF7Stvq+KFuJ+Pd7ef3LsP9L60/HXjp386lKR2m3kz8d
+pGkK1bo5dVABGCTVar+kAEJw+Y4m95y77YYeu+rPpXfdNNxPrSJysrSH7xrUODV+Zg2LZR1NsJU
ks+bGI1qGylBTuxpngO184SnnzeJO+lLIV4vnOkLr7pATGKflpj7GDCveyutMSge23cm9qUfngzM
zbv0gyFqwX3aV2jTpPomMQEXh3FZ3ECCz9bAnsqPla1+kdRGxfrCsBW/XY4R4RSsFM98aS1+TMla
A2Fcbi5Ftx7KDfbIwSaxff/aHKFemcOTRL/neYc1XeCNR8dw+mutZSETlp76WsfnDvrwIAZ1Qbag
BCHCI5EzwyQsbBTX0oYmnYvmXJStege3U7ayVtQ+yNZfHRtbAZmLNENAVcmOTBOYV2JAq5WDc1W2
gqnmXN9XFoIBY/NStk6uf2tj27nHj3aFwq2fngJ/JjC04TVK3abxJYNDvEJWw7hVClz/RsWOP/hJ
Xq1xkppuoHwlB6uIre1U5PqdHhXmsjOt4KXTsvs0yY1vEPvBN7rtW1D+cbgdtMA3ulhDyJ93BfoI
LqEYN702m84DPTB8lI+/rNeMzNraRXV2H3JHLb2D232VZRgjXQyJ0iJotmYbIIY7YUh0aVALA8MP
5Q4FG5SoClD7BFcWpRn2V7LYjPl7UVIPeTt83zr+WJStkYAe9m+PzScwOmWWrpC2vTZrO9u78wQL
NCKObE6ZBjeyLDdzFy+fsn0U2+G1yuRT6hlEbf/VM/PgzuoH415M8VGKIehZr2+BjUYb2WtMp6+w
9Pw75rbnXrJaG3V6DQm95pnrn+dCv+LcK6sLa9M6tb4mQglAeKjEU6ijDcdz7Z2yoEaPm8H/Bo4M
OSivCwi69PrNBFQcc8Rav2/yulnmajY8R67+2rl2/FUrGw6f81BmUrJUEvGb5WK0OvimwJDN55n2
a7RR+pE0SaeGN56qvCaKZ5wnlF2sptd5FLzKaZpcIDiwXBeO3sUHOVlzDe5ByPDFWqp5SV2vdvCS
G6XiVTErf8n6Zmihdsz1Ru8sL11lPTadCS8Gt1wg2DttIc2kTzb24pnqBJ9TDxq0jRbbMUqC/uhA
oAZq0ASfI6wBTIH2hmaH3vbHI2M1nO6yVH/KmNncIMGU3TDrzW5YgUQ7c1A+OnoYXulRuPG1tHxI
kqi7s2IbQEuPM+hAzGVZeULsZKvSmc217zufzq1itN5qyB9XTI5YtViGguUlETLZV24QrtuYfabc
ylJYutbqt3/897/+98vwP/7X/A4YqZ9n/8ja9C4Ps6b+/TdL/PaP4ly9f/v9N8N1dMc0DTQsTBf1
EctyaP/yek8SnN7qfwUNemO4EWkPRp3XD422woAgfYsyz4eb5peEbl1jp7uzqgJM+vsmHqHhtq39
Ruqc9Hn2pVNW53Ws3wfxFYyVbSxnWL1pdjugZmZytKYg3TpSVw67VGMRjGW4PbsMxmHzQxke8TEA
CHOZZkSxGa3IxqQYhKBMJDd+7H1fJzuXabIS3OMH7IlBz84bM0uHG33eDFFTbXIGPRSZ/mhNqvYZ
Mf10Z3aCGbuZWhV4JKc7d5HHys7yBLgpiMXfX3pD++ultyzD4s4yTXLQlvHjpUceL1f62rYemj4c
dySBfVBT6rRODaV8qWKSJvN0op/gQZeOUd3JHhacJ6jaApjYr3tVmacc0sD57jy9mGU29KHFrFg5
mGYdvCRhpa0iPe5vbCwxr8oCnYyR3NTHCdFnLq/1NndFfxqM99xVeDiN+Ml4LR8ztRpv2yDSD4ah
MeZCabD/w33p6j9fHEMQ9eXqGEBDLNMyf7w4vROXDtD57OE8SbcKE15+bnwkQ5GfcJTtTlD1P8jh
MKwzZSOHPFmcewHXyk5jgVexFrivxIDbtWWmGappDExBVmPWYJrNs9ZWN/Y8R+SleJ9FIn8ylQLL
oKKn65gbV7V9Fyh5dQfQfkPC3nzIZzX9Em1b5A5i70rWIRkWb5sC/UfZKg+owmFjzrr8RM1wra1C
A96eni4JTkX7yc5Q7fcyKI+Dh2aG3sfVsvZgEQbNA9715sNPfQ31rra0vYNzx09Te+kwp7Wme5gb
pf3c1Pmwk3qCHkx/xbVqhF+r3k0fm3lDpLCozAgBMAppaHWLDurhIXWL7FFr1WqjqFO+lq3y6L5P
zkfniPfenuONRqGJtWY08Xfi8l1jz6Oy2mxkQ6mJ4D/cEYb7wx1hCuGo/DNxzLahIdv6/Dh9N1Ix
smgjUjL+g8krCvs4MRx7FXllyTMMy4+qW2uvchJmKN1w7ZvecFQClymaUmEFGcU30gL27BIrzWPP
9rByt3KLolg0s9tbCAgQ750ywlwmLq/kQbJBFv9t3flkvoi9bV07oGxG3Ul2dj+pV8Jw1Cu5Zwyx
Xi6ycARtRaJI7Awn2l+a/9LnXGFU7fY/jD0/DvvzxUQAyjKE5bgaQnSu9ePFjINKqEkqvHt7qEdS
sam7UOEv3Gmh4gL6TtV1l7jZSy7MtZzryh5VFcDS640ehVuEZ0kjFg7c467Y1eQZ5nG2mkfX7zaQ
jG66FvM2OshqPD4IOqkB4TR/ypZVrCLvqon0pLpxuJDBFtkgUuW9gexMSJQAWXfFaLNlVBRo2Xhu
crLAufz9VXHtv9xiumEL01Y1JHeFof90VZhRGX7WJNa9wC73Rp8NM5A2iYGwzS63UhPVt6JoNRSn
0JqS1XfSyzmGBlIuWdahnwcx1kFKXkore/YIDm6wmlVdRQpa3Gm9lFDA3ESeAytk/8qcEYORv7Xb
wn669Kot0Gm2wLqxn0NDhRchihEq/k4W27mud2AoBaP+lzrZr5hDTefOcz9ZN9YOU21Dealmee+F
7U/GA8MwviKaH6HUZZV72RKWeGx5FTZcsvW73q5R1xjkGu510GrzLTB+4nYqNpFWT7vMBKgy14t8
sBgjCCqimsKKH8F+BzC+6Sy62h0etJlAUkBEJnXLSmkuzW39iINS0hCWwyIs8DPknXvV22PuXRzb
JkRmfmq8Kye1n5Osbe5lVc6ra5WQw9jIomxQEyhUQn39+3tEM//y6Lj4bbgq5gKuabAKn9u/G4dG
V/C6G/XyPgjUOeqcPUV1FX7OekCH3mCJOzI/IfA8AMDo6wWfCxQxyO97LwVppQ2+qahk2Fb4+OOR
btUJFjDjtZsqIRxXtFisPqqISSFXK4tOOK2Dop0eusBGVcTPNiFKoE9FruQ3yMQCNZ2LrDCanWPP
KjdzMa0QHy0dc9jJIkSj91PKIlbI6xCo2drRucslIyj0tHodTlbzHfUatjgzo6o6E4cIVE37xIDq
dqZemylCEjiBqWfqNW5z+a2nm99Rrwt/qNdtn7bnj5CfM0LMAfetxfaLptntydJc/zbu4L8OkHhe
9FbDKVyI9BqEgv2o+uXeCwr1BVWRZsOY6m1ltyhC/7wg19U3DninjhWErLeM5vVyWt2fiADPh8vT
Fm3uE4ovruvWmMCNYt04ll3wiOa6AT6HaF1l1/uxJiMArcBeon4RvjF9yhbpVHof4m7SVp4yJLcZ
2NBdm3faXp7JbMgAXs7Ui9S/d4sBcjI+WZ03LDVM4whOw0125o2sN6tmXNem3i5Va3qvkw2y38BR
uhD6+RxOuMXEqr51fCIomdGmnxCAP0hnyCZqrsxhcl8AMVrLyB4D+BPYp9pNpe6GkIC9quk638BJ
Pzlhfai97ANkhvhWMByeRhZGeF5gcG3m3SN5Lh87Oz9/zNOpxiag6LayaJVJu687gOOyiAmzflfX
YhO1en4iwq6ucpHY91qZJ7eitLfqONj3smoIvWblad600ec6zShrnDvO3b0+yY5ake1lsBbTINQN
E2svA0aBzJDNdc1gg43uBIRwJksO0m0vSqaewsokqJfXe92rym+dFr/q0eTAea29Jct0465U9Xpr
JLUCHmhCrgEW56YI2/z+V+dJ4v2QFuWWgEW3Ljss8bKwuC9mNgowSFySZyJKpuSYNtZJxiNFndyY
GAfIvtbEKOWEJTn5YXx28nw1jfn4IYohaDilpZJrYcXO7NaAoJHzIp3FDc2kWEEsGg591VRk4Pqu
j2/qKC+XtSrcE/qkwVZ3ihDHmXy8jjWi80AS7QdLI1Fg5YHzGU7VOkl945vfulddQ0ZGHg4cwD0Z
fhBuATRNm78fCfWf35bMGgyhC14MlqqqjCk/DoSEocpGG5QOw3iVEGvvkV6SlAHkpu7coFV3SIUR
EZF1Hd5RQdM9To1VYniDSr5lF+op6jLmA32Zfsm5KwGXGU+XHmD4fRLVXrizZ4kVqbPSIrLK+qdz
11JUpfURP5J7WDhijLv06zo9zyN00MfL1hjjYxs02p1sEGRA7v7+Mqg/z0vny2AK5g3zf5YlV9jf
vQ/sYQDn7Yj2+I5pt92ZScojL3A+RsSLMICuTehlXh76xNdXxqCXPw8G8ogiAeQvn/6gQM+OTFm0
/PuvbKg/zXNs1VEdh1/OYfAw/rLyhGmqYjQYRsfzhH7y7AoldD/8REw4mYPyqO3E29L1xPaPavmO
r1SgVH+t9tFtPFcLvQ0/YbVx6V1Hjb0ywzJDo2ktw5yp7YYfNBMtlzxZj0GNcDApj1UWq8G94pfv
exghGKu+heaR+aqxGue9S78Mi7z/sByX64dLJMTknc4y2GBhoVuuISj/eDv34zSE1WTGu9GD6mUu
dUxZugmrbZuJJgEk+76fegx1Z8JJ38Z3gN6qj5cenmJM5Ie0YdH7Hq6NGlSGcBiwcgoQmE5458AC
zYMHU6TloZ9bZVFufBLBozX414Eh8Kr68/isN2N4wqr6WfRXf38PaHN04cc/l4fXsVEJMTTbhpP1
458L1SIdyWT5uzOHSy+W54gMsX33RvMzEpdoqFTzJp78Gh1w6rsxg9OGQPUitlBx9NsOYT5hE7b2
NX07ouUcsF6Auvtd+dIuOWFOdb6b//uHGFYtY1pf8mKsQj9ofir+a/s1P76mX+v/nY/6s9ePx/yL
1xX//rbLTfil4oX/rfm51w/n5dPfv93qtXn9obDOmIGOp/ZrNd5/rduk+SMWN/f8/238x1d5FpiM
X3//7fUtDTNQ68QIvjS/vTfNsTsbN+zvfvP5A95b50vx+2/LPMu+fmnCL+0vDvv6Wje//4bt4z/R
YhOqZWu6pWuOyqK6/3pu0v9payajmm47hmq7FuMeSpZNQNRQ+6cgZMUsVZ/vHd3g3oE6J5vEP13H
tUxHZ+XCsOeqv/1xBd6jkeef7tfRSceewzw/3KU8jq4mNFbINqtW7afJtqmNlgvbkkhiInZBQ1Sy
RfweFkW4DCZgIWbTPDfKt5j4jSM6tCLyiRRhOxAxjkiMZg5WDqFSO8vOyZgqG7eicR7BFcYHPyu8
q678NrRkHR0Y17ZiHcMcro0I94lAZNiOOneJVuiwcH2XIlO4BcmObTY64NosrwJm9CF022iBkdVR
DeBvuEq4LHT7tR7iD7arnRKV17nw+xtDqdKFfSfWptejQln4C7W0B8xN5uxtml73GJwi0BypGVDu
PF6J4YNHWhH1HOPkjvcsxh+rHpn3KXuspuAbJkhHy4w+t70LuwH+auVdD012iEV1jNWpWxZNOi3a
1hLLoquep6B4DLz8vvMQV0mq7SiGdS2adpV69kcDpcPWjr91FV/eMovnJA9hvDToAedcZtvSTkTf
rpjgX2sZ1yn2+c6+XT0b+bogbYZIGbnveh312bFxqzWSb1sHIhEqjs9JB+1d7TGlQW17BZsFh8g1
eaY92u4Rtu459GoOiTwTBweX9GqT6gs7ide6Nd5osTJg/suvasQ7nFVwgEnLpSj5DsQc0AyMkp0A
Y+kjUTcElrMuEMYyBuuTZzdfvIrj8K4E+hApS8SRr8IsNfGQwrvOkneKUoOvmT4x7V5FRlVs4gDr
kHjw91aJG2cXG6cJT0t+Tm03nzgywNHLX9urlTejePJn+mEBdnpN4u0parVxUUM9W0E7OeHKezDL
oVumKIfDp1nERWbuzb5EcnZY1AAHFmHdH9uMTIVOorJlmAUEafHDT/6HmPUwHhyts3Lz7FuNN+o6
ibJdHvrH0ObW4f9t49TmorVrgLC5/VQ1TnflJv4XLwFl3lQgW2zwQqF/48OBqBPyHgFY0BoeHzZY
0bQxGgf1KBwHlU79olVf0A9V7lGlWbFqDgjwFwIA0Yp8g7c0vYMxiXhT2Xa4Q76pd9Br1Gu+a2/a
+86z90GXIcDFw+K5BKdF0KHdhaf1JL4VdidW6qif0o5nphLuYzn4T+GUHOOQ31flAgmT3HmlLTXV
P5VNFm7i0UtQBqoRj8z4M4uNHzGRG71i2GvJlwHf0KLIupWVafdu01Tw9EXfNkssz45aDuHTKcm1
J+5Xr4FSkN4Xmr5Ws5GZqfgGpn1YTNr84JXxHjSmv0jRAMX46tvgkhTUNK5KpREG7ndBAt/EiHkS
xJNq5Qfu0WH2W89WCEgbPbeI3eXFMk35rfysmtX5/GewLQ5sQavjNiXfWdXVcx8x61f2qQ81uEt4
xBQeuiVmbWWRXns6t0OoP9puFaHZHe98dTpM8ee49DexA1yg5Fq3fAuh+t+MSl21PQosISo4A7L0
6p3DDH/p2Dw0VQcNJkD9LgaFUhqDQsG7anToX0lAu+VEn3WVUARjIzGW0nvOKmC7LT+hbdiPWqUr
SweFNFpA3LnIO4flgOiTxXiK0R4SpgFaj2afrF27frZjPheHJ33BWLsN6vHaYfSMLTRp++IuKxiB
0hmdW6Z9tSji9LPCQDbTjfdpwcCSEW9c5nisa7W5JkovFprQF4UIrE2VqPctmNdl5JftLq1R/wZ4
idE1XLelq83PbAu7dQzt4xAxWOKz/arl7jdtSOKlUierOkAjDxtsTAHR3MgN5cqplWHb+PpdHEyH
KiDToZf8QW7wsa4ZjmI715Zjr1+HqLHx9+T1qqzbAK6GsUEMkHWpIBbIhSBF5Nz43pUIm3DhhvqD
YhAlaVD9AFy4MNQ4X4ko/qbnqbcMlAzqYGAewW6ixm6YiKT6IOy7LLMJ1jkfRGvucgcFYoTncF9P
q36RQ36G89ViD2yTsBYpqRUk8RADFtmWRKVBOrFbg1kXqy52EI8z3DtV1zaGfqvMghMKAnta4X3B
63zpw2JZBUX01mbJg97za8Xmc9+gET/Z8bTJC7wsyrH4XMSCv7lG4oyX79LSAx69xBnR8vSXTJYR
vWQs8WvtNFZxtPJRMbaBdoqqfRva4UNlJdoCdWcGC8u/s+M3eZcP7q5B7mIRVagbWlvixQF3wwjT
zc5vQz3cOGnPcIvI174k+biQLywMaMMly1h+UYW1O8tF3CtcvVtGZvhZ74rbYWxe7Tb7FhjpNpra
l7zkNlDV5E0oPIup3oAP0tJtarC0CDtjj7dBt3RcxUQWMLgqoxnbUntbczC3JaP96LV7xQ9B6mnW
certm74X+LgIRmAP+6gy8NZtSPDbdnhPTeKrsJqPDgK+pO/H06Sn42LKypewRdgJQ0ou/gzX1Acg
zrbFszx1VcXLKTkqGIkvp4yMhR2lr6KPn6pCHNQpY3HAezLmYRPiq2kE0dLxBnxUEAsCn+0vLf/V
MIxu2RXXZv8SNDmMU+RzF55aEnlDBA8uFoONC6zUJRcHdafJNnCwdn4aCvI/9RILWwYpFmfrtph1
CWzlERlrhgpEexZeq53AAC3Ldhg20zxAWgO4kq7mTcyiH6oDAIiBzKMfTQuEFtHDaJG5iIIe7Ric
0RL1qNv8roloNin6+wv5OuTh0Rc5M45knn1FIdE5rIs68kxLFMkfp7F5JiUeH/BQMpYZ3FPk4k5C
iZH4EMHGbXlTBvqN2eTz/I1pg2IC+u35WwJUxmvVY3RLcFZBbuW6xmEhVwIw7PG3kJyAjVLfwtbU
4ziJZ3nnuHqODzAax44yHoJMsdY2KiGLllfcBsAJAc/JqBaVUt/2nfcURjhgGSZ8kKNrI1yEiGa2
NAfUMYfAuwMLFayaCFmYACGCCCr3Gp4C2L7sq9Or5SE0rWJTCu8VQrC57rpgjVxAtLAXMMI/pjlT
pVhhmmXFG9P1FnaOrJlVdJiqqsY9lzwD6WUBLMZl8rwpMV+4qvquXphjlTFlWltD5x50td46TaHu
mIG/BCWGG7FPUqFO5eS4P1SVq677PHlKxLAKMKLkbBgN2q++baIeQu4kXXjVpB78ms25LGoyGRma
jwutmLz/x9x5LTeObNv2i3IHkPCvBOgpL5V7QagcTMJ74OvPAKvvUZV6n91xz3250RFokiJVFEwi
c605xzzFFO/S1JyC3tCe4OO0J4I22pNe5O2phNhB9NE26fVhgzG9P1lXI16S9qfr0+umX38Qol9v
Me+ZX2mgdCdHOJR3apCX9jwuYONlTDXLvTPt2QKVZXcnz21waac6RC+jPXuycXf40213lIfFIRyg
xZqew1LTEtvaxAq7k2nWqe6nqvf2uSz2rbkmeBbrdynYj6cpxxXceNmuvv6gVpxyXdIIZt4R1IsO
eencbxPKfBzPKOJKCqHgtN7G7Rt1jovbWXXaFgmSBLauRxfH7i5VH/fIE8OaSXsbXUIUiyQnansj
NuyTm/X2yTMR3djmdADNTsureAqtH/ZUhE/tqgVtveFbWTbDBaPfcFkesti+rWpDARlyyZHWoxc7
/lK5CEwNePtJNGTHrEvBTjScMG6r4eQZQqH714fKkUxx7Ozn9VlSZYoZv7Ns9CV9SnN7PKV6M52u
jzKHEDEnOtMXqM5pmfS7STqfC0GGIcGSAOF6+5Oj2e0O46JxQshhnGzN8PLN23M5RQhUi/h73s1A
o5IJKdOvh6YyfURUzB1D/h3RVPJEcKWdb7LYO+djmwRMcxTjnbvsy1xeMEeLc0NF8hRZBf5anskx
YTkFcbfwJ3eogsHNUMWsm3b98a+nY/XBQJGws8vOoZ2P1rrMu/HceZ2+lWOF+dCxAYaSruDHDpMA
VSTjxQ5jyPLSMjckgWLC0Kyz7nrWuc4L+9ej0GycwOwEmrD1tetb+jo8Fe1y0u3U3F5fMdYP2QUt
NKepJr/Haa8b1k04psOPiu9ZTVrzWTUhYD9Ls2/HMMxZ0fTDeaxHG5CuuODz8MlvGp8I0hS3XW5h
3KZaVBtjdq6dXn8WLbJPaobR/vrUWmIA0HG1dUbmZtWoyecsSfVLC2KZEjGFJUDY1Q4qUhR0iTF+
gS+/x4yOS9CSitbq9DnvnfxD1XvWNiuYIEBAZ3pux77Rs7djx37+rb7w1/L9dzGR/q41Ro4KWg2K
irbNyeJ671v0mSfkAmioP0CKL/Yy3K5r1UTNOOUL97lvmNUA+UcvRB6MmXD3+t/8+yY9ZKpamkNt
88+aljebcva6qj+0zvRiLfVt4zCZZCGI+wKQwka2QJZ6Oz4hs/mHjvpaHXxXqDDtVUElTd3TvPdd
QSb/wkyWoj9kM+vEdcHY9t7zlFGhR63iL6Z20Ggo/S9qX/8vZa0/qmX/UxHt/8PaFyrjtaj930q3
vxW/Pr62MRo22Cq/l8z++thfxS9dt//lcZHa3Cw96lUmDY6/il+AWf7l/FURoyT1f+pe3r+YBXOW
666EHEIJ/a3uZf0LpZIOfkqXjmmCkfu/qXvpa+vk7WwyXXoK2Mt09Bn6amZ9X4teShIIRdvbD4iB
kqBADHZsu+jYRRqYij4vtjk8LpMQ7k3n6Wpvj+UZS0y5K0cAEG2FfcJrCK7Neu1GZOrnb3vy31zm
8p02a/12nqd71AY900Y5+E6JEyFZzpy4Mx9IctnUS2necOXXm84FHJlk+kNpho/YPGwEW5Dk5lIQ
G08L6dBHrek7uZtsVcRcMgQDQnxTegkX6FLaDKTE0GEC9GGyy3PwMAvTRqMMv/7D1//zUr3uXM9j
cNBcpEQ2x//PUaKJOjU2pU59B7Py52YhS7Fe0ho7Ca2aajFlEOmxdx9rm94YP8+R1t13BKjkNs5s
IwYiK6PsdO05OWXG5FLRjev0F69qjgnJLkGB0JTefI3HcGgfpSPbcxjpmzLMU2o80AJzkT38w9+0
7vI/TxhHmmhWXKqvnIPv/yZpJFHhpZnxwIle7JsWXOvQONFOG6NjL4t+A6TOuijOj12lXPcQljVK
QJBGl8kMRxKb6hcalvWZUgJ8plq/Nd1nzBQ9hgVlPtoZ9Y2o0DeTF3Xb//zV14vm71+da4ciMyrI
v+m6iqqgcUgP/0GvXO5Oa7AIaNucfPUsT4gciIb4XCw1BJsZCVefTV+qFj/fuLMsMRzSRPe2lK0T
BAEURYweL/ioRvSl8eCDtk7OIpU3YmApNDtM7hCdxHeuMLZdOWrn2PTawHHa2U8T5Z1Cokp3nBuk
s5oxOBZXcsPSiTcFDU/DMaEgq8YYpwAl6T04lvLgGHdWhGE8M8vosKBLR6ITBnUIda0Xnn6sURsn
se3dXDcsoR0iCvaWvU4jlXYzTzWcrYSJrk7Byww1k+4RsF+vBBXq4rkeRNnfpAKkGEPFtIeCRh8x
1dOdqXXD3fXRqIZ7jAQKaLBoHw0pAW3W4bHUvdW+HHjjaG9wLz8jL2j8BvcnsCWT7lPa1MepxaU8
iuo73SfvSJTLJ1kgkl3AaDzEenVAqNQc/vPxlv/uVLUNx7LQnemaYb67SeNFNPrJieWDkPByqXJu
Mrw6+7DNNqrPTNhu8nY0SOUo5/YlTixjy0JhgQ5fRv4iQ/0GLvyeBA1fV81yAR3yMIogUs1EKXle
goVAKs8qvI//8LX/nNusowa9Mo+hz3EZkvn/n6MGsE4nnawGegs5dwzc8WOk7Dvqa3mAD8fd1YVM
OfAR6wfHRSket6dEqKfWe4XgIc+2lvwEWdscRtc0ji16O2HGOZWoYgnmuE/+YTqyNm7eX1UGGiW6
8prHsPB+jB48D6qTmvSHPHTre22G6DGrL8mYodgqyR1xizqAOIpzD8PrUqiLHqUviXK7f9DUGfSC
/v5FPM0x3bXdiDvoz/0Wzk7HrYmj1JN1VCvdvDQfszi1L2UC01QT/Yd8+KzKwnxKFnUTSVo3He3R
u+uunNtul8xjdtsUnYmUovchLKwptVUNDKBpdStIUnHh4GCnJW96AL18lMnwSPkez19NxmSoe7so
1EmWcWrtIkQxn0SafUKRIf6hrS7/zSmCE95kSkGzyvjbSCZNURL5FWoP7ZR8M/sxPY9MVTcLoehB
llqPc6t+2qX7IARlxyqcsi8pfjh9hqMjE2IeqrTr97OL6C525Fl2LGU2YB32CzRTzHqg3v/zOW3/
/UbuOEwuuGfwH7qt9dj9Jl3QK2zUUILkQ9N2biBziAcM0ntQgd+quXPuaOOwKsqSmE6DsoBTaCX6
m9Q8toYMemXd6/Giw9mdvln01C56rFRgueUX/AZUwDUOCosFdYxlejcuBhlQ9gC70fxod5HLdNho
TqrEnVfwLxz61jjFSC2CnLDHXaMZNdV2J8fLPoMHq7i4o/LsyOlRadK9dJiHtm6KuEmsC1E17IrF
HW5rdzhyV3Dv0mkhILWQ92i0rJ/4iH2UPPqD6J2TkfZkoqT6E/5+FIeTIAJTlubJIs38qvUPbWNV
0AMQXv8oKuPD7j/vd3MdK97drR3JJUErzDLAFr8bAtMsCvtVwvTgeaiSWBUOjzP+0vPiUDW0hT09
ClC+fsL84jLPC4Gi43yEaw6FTOTNAXJ0SH6CeVpcfW8W4rbvDaRbJnl8qRYRZF3HQeSW87mKXvqh
9UMWr7uqJtMagyliWmq6h2I2n6LC9nZDmt4pUdjPrgtYoZDnBZHcjVtW2qaew5EujblbRnWoQKc8
DTXKs7UwjpW6ALVMssSYOhWpb/DqJSu/fzhD9T/7v9dRlzWl6RK3xP6iA/znGSom2Q92CDNrqoqP
JnxrqjPxJ5VxIrb0mALXFpRwx6b2w5X5Zc3dJu7zkRLqVJ1pJCEUr+abwnDmf1hrXo0xvx9DW7MY
01g4aLq1StPffbO8iyTV4rl9wHBWnlNAkaDvrAJg7UtYk+/XOOIyCXKQRJU0gW5nxT6sF2vj2pXw
r6dvZajhQHmP5BmIgDe478h+6gftMofezSJL4UfY2fdYaAX9OkVnrF1U0PUxNGfjEPXYhEfj40hq
HL75Rd/g3jIPyuleRZGNR4ql1HeSfZ5ZRAmaReRjYyRHffE2cU2xxCT712rXk9+g6qLRUPVzWAhT
GEONTbx4BzoROoqpaJqCVqXNS0lxxBFv6Pp8q9Rrqub+kvTbKmNoZu5RMleXH1Su67vBBZI7VHh2
vGhsKN6akd9GEppfiUgGllkUOEWS/dP4673zCJguyyXKUo7BqCZNB2nLn6fL4irPqZM5ehBqxAcp
lmFnCjAapJISMiAullV/T8IJjucyu8cuTU6eUcTP3SKaI1obOBrOV9xy6tai729uJCl+gVnVTBsB
bThO48YQusGAWhHs3tT+mq1RybQ+w+3sjdpt2a4CZKXuNf1z14HcV+H00g22dtOX96mH2nIQUcAO
0/ZxCi+6t/f5ZtKmDR4t5E2DtJ/yTpxgwvcbSSbftjC304CVxOWS3hjU7W6KmT9pMHXmqiliCKLs
aFho6blP0yiYskeYYVmwoDaEzuaRhAukym2qUxW7ih7gXOy1ht5uPpnSbwtnvBhwDC6/Hsn+YcrN
kxNOxhaQfHjRk3arqUndWfW4zcu1wSEaZ+9kRVBFfb1pLa3YVu6kHyJFM3aFbM++YfeXwh7DoKvT
j/roNIQZlifg6+V2geNM0uHMmZYt7T4uKBHWTnIXxa63qVNkpk7aOnt+Le2ENm0DEpNYjPVmvVGg
2AOtnOvNxKT3ts4+zQ24jB7Tm4+0IKI8Lk8D+NmLV+n5tmm3Lbb6QxOO00PoVpGvp316C2A6hUju
2Vtjyr8tvcIZ2MT8ncgVJlJshMW3yfy8j5o7cugQGyjoWYMxooWAlrDJNbKlJ931c2v4kUoKd9rY
3uYDNBib7k0ApsO3F9E/mCNnD4c321egEPRUhHu6reJmGWv66dpwS7fcuB+69Avd/dfCLeJdqjL7
YS7mDfcMpNSufQ+5CcASIdFIAHdmmSdBo3NCpKbYiaotD7Wysx2Zd9/NTMoj+tiULrCrPTddeSxb
bTlz2Gg3u+WJibF+wFOEcrJVtwkxTXiclnyjoYI+ZzPWLi6VA0Lq7gZ+VFOGe6+IL27Z/3D10qWW
0KY3mU7OLv79dheHbXsbzkl7mzVesOR9c0RumJ8lLCjKGbWfhdxvSWGjR9aO+U1YtTd94iCEMd3p
wWmBFldS+EPBn2WjprpzM+wwuRtX5GvFxa60iLRzRnrZ49zbwRCyCouWo6PpuGSzn2XGBTaR+HTQ
Qa15fOeQKVcZEQAwG2EU9JaJ7UKuqbw1M3AGZEidwrDPUEn6/djQr+el5i5eVW1mBqN5MYiWuwIX
m6yKtqVlVkFs2pxq2vTB5FMXSP0FpQHhfpwEf/+wHKrW64isMZH70/+8n5d5vE+PuAZRnXTsJBrX
BZZoQ25Wb5WvYsQb1RASHGxalzy2X8lgTLaWsxyuCcp6RjJKVrY0PS0Bsh3GKv11o9rKxvs2xyQp
DsYXUPmgxNMWS8gEiG3jcOZvJxpqAO4jxtq4+0FeznTrrRunorNbuxSFWNs54C5DtR+m7PucR+CX
u7E7kvR9D+PeF/ViPuPgvmnWSOnEXiOOsSMc9Lj5kJNq9GRH8hyLeblNtL1D7WGDFUttBKft12RZ
vs+hcPblkiuY2B5djUpHGMVIqdN+OFfWS1yxFlJLrNCY6xvTW5z761wmShMsYyK5RX56G8VhfIiq
HL0QPI4NpQzmdwOR9AwE9jZuh/I0Oo5f26Fz35fTl5qW0S8rsYIUbNntdjCWTxbW0l1eO7iZ+lrR
23DK59G8q1IacarW7xin4qCv0kMrLXQ0cRvuHDXQvYZL3oGpAW0zNYd4ED/iTjeOfRPe00SE3er1
5ouuyxcRL9N2csMSBYLVIDRhSXf67SGrd57vJwmNldVsfRqSntQOy61+PSWnuLyuc+sTZvg7RmW0
OF5SnazCJWEYBHl1+vUcMQRgA5RrHnEDp1pOf23iSdwQsgp0XbBbe0Lyfts0Hp2Zyjo6uAOyzcQo
u3Vc+T3UvOZkGsyLbAchvrKcmY4lG6w/8ykk6VvYcjhgjvRrbncnEiaGvZT5MY0Aeufz8Prr5Ti5
xLZU+6or+hPRxf0pN8Lu1Cc5PTJz9enWdAlzMwwclvQH5K8gIWdBD/G6IVS3PQmNTZfF32y0ITtw
PRl9/paE6VLDYwnJNzIjhAU9STAD3XGvyLNt6hrFKZtJUjTi2AsM7OVnp+BiWXDNbKplfpIxA3Uu
84yp0AlNinUc2q7kj1R/bd49Jae+CBZRo7Dw2nQ7mqhnhrb4IMVYMDkIy9N1szhD9evR9WkzC/Mw
tKnvpXHNMpIN9+LqdH16fRSNRpFtrs/Tqdw1uoDx7xRY1/UnnKDRUdBA9Z3MEXuM8nMgY5rIsfQC
WsN0x+zyWTepg2I6bBF5zPdakjaBcOkF16XYOvoPrbKRKqyxJJpls6YddF+5Nhr6Gje7GdVhMJm2
tu2AjwYZ2YuA/FfkxjNKKSzqTqi2Qmavo9fulzHBumuiiOoHZQchmgyHQI1NXIV+H1uo2XDAoh2D
wIU+nx1FveI0NtpP4YlXT9KzFw6XZ8wKV3XZEa7dtumiw9TibYiGceswxbm4pIAe4RwcAeNBAjD1
+pAUr4VIdtjWyERfUMK1VgTFuhwuaHiua/XM1zPxZFsJEpawo5wZVVaQ687g04k+Uxo6FJnLCZGP
Hm3FeeFSWzfcvo5e1LT760upqAEir++7Prq+9vbeX5/9H3/89hsgWc9+N4jYf/9v5i1D6ubtn6lq
Ldl783T+7Xer63tkPWR7vXDopM985O2Xo8KBPxfXP5q2kgvYHv4KDAPpAhoHv8y4sNa7/obrT94+
d/0q16cqqiRzfrJfohn2YgN4LiumHV6c5Fy6lsHVxwLJLbvvaRruxYQclXnaEkgP/CCp9Qkt+nWz
SNn4JNIZvpV2DPizvpPz0Pno3mt/8nQJDUCxvEQwfNZs5QbKG1hxILahNSm/xWkCoVSLrVMx1NZJ
jcQxIRT3NHr4CNrdVedy/fF107MOOrmOp9C3VabvFQbisOtPuAvSBk9T2sOQq67vu7503Vyf5lZh
HoRlBe36S66vW2vv/PqoyjSqBlrqBW8fYCafcSem85BXs3uw6MumLjylXHXLyWq4eYZCayUJBAjg
gPQd0k/RGD5ZWBG3lJ/KUxhZ3eJfHxa5aBe/rVxwPtcXrpsRd5+2TSOmuWXFJIzQWC8IVx73deOV
w1+Prk/jlcwNc4VT9+097n+/++216+eu7373a6aoRYXXuow+o7aYASAhighyPdUVAaLLOmd/xlKQ
7CQ9ACZA+ZSf3jZFbdu/vziDuPrtx++eXj/XtUnx21tIfnFn/+03/ruPMB0YNg6iqCDuqXX8enee
YyP/9XAhEldt3j7ZJgq4C7ccy+wZ5WV4CME6/PU939729o+KFW7+9vT66N37rt2wt9d++8OvP3n3
kdGrxXYxbjyjum8on3bkhK17buodQ0eVve6mKlza7glxPGbDXOX54bpnKjUU+WHRnE2bO9bhesze
juj1qddJFmB5mbH99fj68ttbr4+uBzoph2ihyLJ+YEBwCjDayZc9iJHDoEnm/ePiVVsQp0HNQrxf
h7lmHq1lez0DpkWm7adpHUm869BhN6yO9BoJ5dSiJiqK/HjV21w1MtdN07oS4cyqmbluQisSSClj
a1PpNvKDxWKFwcl1/aXxeke1EOtSlwjPmciB/Ytml8AKRmVN9/F6XBomvjt8gM8Vq7pjuM5g5HqA
l+4lS7rtdQe+2/3X1347RNX1NP21198ehgqRNCurHm5Y9M0hUgGeRVKe53JB2du70Kdqp3iAG3Oe
QjEGeAqnx1IpRaYOKy7N3bm4AXZJWjmQQcPen9YepqlGtXUczCtV17V7dBsF8lQWm6lcgAxbxg2R
pfVH617YoXFxi4dQt7CQevMx0iLHX8ooAoeuf110VEp1qT1b45AcZXcLQrc5e7n5ULuNPFBo+UqG
MLGCtyZ8v63JEMw9jy4R1vJtKWv7Junj54WcDaYI5nM61unert2vJYMVmuZU2yQj0jKRcK+fEu8L
TEj9tuzHlRNqhEdtFucsrCiN2doXL3bt3SDT5dC5+mdLRct2HhO4ODly+KircPXUu6YvRj8kD3QH
p4icanN+RVr8pRBDeU5SKlCaxuKJDpNkbuChzm0VK3yER5vJKKcjgR7fFhrAuzEX3j6M2ugeLmNM
tCfizoc0mj9Ydukc58L5XoT5vNPQRBxCaxw3juY91kWUPDotwEuUcC9DjpqW5nCGXryKCKMt3W2K
BPZVDhTMDB1xSxslx5GL4S4qqVYlJBfv6qS88VLtI8lqFrfY0POTfIqC1QeBTaP3k6b4JgqtuEEe
nXJrTAkq7u8ZkGpiK+34mBFNDkZ0OGY2hHJPy5/7AXUkxu+vk5y1Dw0WA+J3z6VwnJ0ntDJw5bzv
bQCg3QILmvCyLfA0boVp7Z2IV6p9jse3xcHx6+GaINZwU4ST2tEd+pmX1CmVltu+1hY6/EZgRaec
PtAl793igwv6ThiEETfuK9JNsYlkL/FQRtneqXF0TP1F2QwKlt7W97Kd4XW3+p6MLg9JFYz/TkzM
s8Nli6Tqbpj7+uDo0/yYxM0Bmd5GOFb/IDt4zpMx06PMXUX2TtJyqqUs9LjRCde5XcwwOkK6C+kO
ReDksn3fPYAKVUE/mO4F48WHaHD0o1kmR6Rz2a6fqSFqVuUGTahy3x1m6zyN4gtKGCwUhKB7FwTo
PXLmeDgn+lchxOiLgXbC3EZk3y4Id0O7to6Gbe29e3AAi3QFw0V161HE3oal237PvSi5TT39A/0b
ZrCs0He6Pm6vjuGp5sSax9w38qY4643zFOPZuOSv2H/1D533VVbz45wU4YOemF8MtPH3kOusUznP
N7Tw8luLvKcNc5Xh2JRgTOey/dCsYARo6jdkqKQXdHffEKt6+CLiVcuVj+jw6SN5WhcsNNefXZFt
Ry2dtkWumkPRlh9G/LpH1qdHRBHaPjGmy2DO9C+S4VjRN7HLojkPOsYOKVO+HTt404Twn7IZeHaV
Nc+KUItQTvfKIOosah9cWNpNCXgysTJKxXRF9Qxqa59JP13maQ9hRtvTtCEQGgjWJhaRdnFju9yX
Gf2Dupijs5fYPslBE2VNAPaqswID6Qkh097HaZDZxWyXxR9kv2BCoUZI2HQWGCSnnpl4TX6RyxQw
uIHA3/FDveh9K08/zSPfnNW+2GBk/yTK0dnIIQtvhFP8mLviU1w5O95S7AwZcnZrfYWquO8fkR7A
f0A5iVCvD0LI5HRbREcv/quXLfptsdKpY9UeZ0d81lgV33YVqvs5lhhy7OSksiW/0Hb9JrXy2Zva
5y6aXfKinAPRKDdpXn0qRYNFqpn2Wkiv1Zs+a53CoL5ylVKSBoO1/agbPzR47rrXvOqfJECeGxEL
xLbHatXjJfOXBHvasRzML6Ps7QOBoY+dlf60VNocpoy+iVVSzc3jYGAt+9zSod7QaWjI0H7EA65t
h4mAWtMulifcrLeTUXAADLvd44rZZHYqXnSpHRznIrNUPseGG0y0Ay5WLfsNnQfHJxUm2oCk0s5z
RFRk3OwghX1ccM/jmmi7W2so0i1JlB6mjCcN8e0lKjoK/fEUTOng7kXIChCYXwSBElICDlP0seMF
pIa4sXpEj331JFuXkpZR3WEQygFR6/0lX75e4bQu5bpejk9M5WzI19X+Cls2WuwQIDlbI42fkGzG
ez1O61PdNhWGuzF+EYTaPTgahbDFQ/6z2P3DMH9LpNl8Fa1dB1W9wM1QnLRUI4mBS0di251p9psh
GqkBqeph7rinYeKvgArT6OOCaA798jB0Zn+6vhIaUXMGyfBDpV52sM3ez+fS3mtTcXFNSxyWljmU
XJI4aEMumKpM90nFv2OmQ3UTpVO/G62R66LPFaVhlb7Mnb0BeYDRyM3Tuy7sV3dfTsfDa9hMxd2U
W9mpSTKghoAUwDGdSTDnigYvHFTd/J1gsNu51JH7zcmr0BrnGBXrsJ1Ti54Lk+ubSSVTr8bbZR3Z
ET1ADcbWw8Ic6h5t8f5kaKV1nFzhbLUB2B7ObfGUKXuD9e1nMffjh8pKcfjZCUKRLHlsswhrV0LM
Rpku97EH+iCeIe0MhbZp6VOfugfh0AS0a3MH2iHZ03ZhKW86GD+KiHp3zj2Mqqi0AXfY4wulFU5f
0eEusAy/JKH05MKLY640vlKc1/ZZyhLerUfvxkw9xEOL3HiTmm6b8SGqPvNPLseRvbDDDfkpthsU
t9rqOxFDS+femP3QpGQasmf8qnBeulIxvRBWE+RN6Gx0pT5GWRfS0YP8EY+SvBp7pjSn0dutwhj/
eItOmZnqJ9PMXobRZLJKidUL6y6Yk9FmPgCb3yok4jJT7cYxupsaqp+pzZdIBaFoCTym0ZjdPWVh
iitRedLsV5p3OsG0/Z4daeT5+NkocBbYVvQjwm4BZ5vclAk3lUcs18Xx7qdosAOJqYYArjqA+joE
rc7wzxSGs2Je7vTFSE+Ao2gUOe3dolvt1gZ2mbBqpoKMdyu0+5soCi2/tuZlv8xgMUMQe6kHMnnK
9trA5dohINqmTnsrVNcE02xs09Z0PmrmT2Z12YFgSScgz4vTpa9+0Mx5tHqpfTdEcoe5wf7I3ava
qtkJdBNdVZU5L/GSL69xZBMxkOI9aY2aOSMuIqK5bBxashZ7z9HjjbBG79hGJ26h2getLuCfV1sP
ryJhUvqymc1FUGYLeyLgYhIe7PwObzHzetQjW9JqkkOrWGlgFewvLMV7TzkPJPMy8woJRQ97tVe6
+7DURXMg4irZawtpzFKvyl2W1dVunOwgjsyesjBelDgfEUCkioUyZt7PXkReb5zn8Cft+jLqQzCO
U3TWOnJIyazUMB3VZBHh83KL3L23ipF0DCoY2QgSdo4OlLKpq5iQyL28BO4Jt4h2TKATT0SIFMYd
tG3hqe6NxxTNjJ9ZdneoRcts2VbZkWYVn55o2GVM9uPMQEntyQuiBOrF5qRt0pfKIeih08DpdI6G
EIk4xmryZmIatc+YEaog07mhgFooimm4MFXo+AZEclTO9L22dBxOu2pE/Z3mTniulXePCvRO6hRb
9Lo4KoxbPrrqIMkt575Oy8+VrqDhV2IP3ZHA6IX8iJTu274d+TpMq1I0Ed1wjPX8MZ3FcPTcXgWT
cH8y4TGIhoU413jmcpwACNvc2+7QPx2bemRWgVuaEu70arc0YEzRJy+Wpu5ysyVJM2TaZLfLLmlq
LDSdQ3UJ2s+MpswHnXVbxEYO8/eLVc3OD0h7r2b5OTG06dFOtbusNz6XSEvvHMI6C0/pp06a+VZW
7cx8k8iXOrWsg9D7c6nGNRIKqV9c6PmNXbMC5saC3HLIb9FineL1d+Ywo318a+S7PA9ZdTBEmNNp
W9xTF1u0vjT3UTH+ZuTJnrOya/x0RjuHuDDfa9Ug97o5uVvUtj+pjcNzKthZpcPhQyZuV/Z8WCL9
czmGN0yP2hO6932TRsutlqA2aKb7QV2cKP9cwwi7hzNY4SypgWiX5XI3cSQ2ldGEW4yRm9AgIY/A
0H04d/dz5/ZHhau2NJ8g6pg3etdZ/hTp5Y2MhwecU7icbELFw2z2K1RTu0zHKuHhFXRcN95f5ZlR
ksmtKeIMoBQi2Vi2NDnIvJ4m/FtljIWiWSfjSky3XwdgDPSHI6x/3EbzGFOUpjlQW9pvOjZCkwY1
DvjxoLntcuxtTFPshZkWMIA2I06C6zmOTDZQUV4dx2T8iQxxHxNr5GP9oNtPs2YzSdrVycScUjOh
EGc/MNlgrJ4WzIq0jk826lE7zPVH3MUfYldc6NLALZ6+CNLZ17Sp5B5BNBbDmvv9daMQu97U+fxx
VE5PJDN5gUtuHXIXJwP9/NyH5G8eM7fzY3PODyxvnlu3ZGLxqW1MpJKeHm1Cuwp3+IRYpIGfgpWD
hKaUwykdSbxMw/rDX6WBTBjHSIlzyYuTuvC+YTcjN12syrsUrEfIYpF5oLjZHJTnfqfjf2Aw6M91
S2iCUvo5Sm1zF6bzeQabwF3OEjemh9MprKUd6JN4NMf5B+vr9iBm66uciixIRREfxrjEHixYuFvW
Jxp87tFVsYcgV/teLtWINgi4pYZ/9Ew4a0e3ojoA0VZ0xES7tlbCQJMdKl2su0ZBTHRbUoMnMtTz
zbEmyMPLSY8TszzWHU/jajLREczaSUBh4e6mym1LvLWf0vjYsyJuNjkXl0/ZJjsXpZZuQRDf21ku
glVo0zf0boqEoFXdmxAjbQvUV9t26A80IoyPVvldW5gfzeV46ViNHZmHf+Scac//xd6ZLbmtZFn2
i5CGwQE4HpskODMYo0LSC0whhTDPo+Pre4FS3lDdzrS0snoqs36hcQ6QAQJ+ztl77dZ67OhqPKSp
d6dVdGk60F7bPtKne0VMWddFzprdlND1UIgH29NO9BfwySfQdjtrW4S5tXd0DHWUhNF2JthpHQU9
/mg6r0cz0fr1kOE8NJB1bcMixxIn4teWnuKFAG4s7GHXLQ2uGC+065Efr6drdJjjDgQWHxbVL/Eq
ayUCfmKqVnundVC7NSYxW0uDJOvaH1U8BJepCu/NcLhGceB9mjoDiXKhGyfOu90qqfB4xlSLGFPM
YyEMlqSZyPceQkFspBk6Obv3mfrWdyCz612XWmRhqSr3NSuZNqVa4RgzH4VK3suRGWvYFtMuDewe
Ilzq7W0GZeuiM35qrW5hdsz9uW/q64g5cuMQoTWzl66nRvb7wmF8fkO2RAEuTS3fp20ZnclsShBC
6vmK+dCElc8b76M5IeXioLRovI6t81JV2sVZKHrCNbpN7+kHxB3q0iWeWHV52F/cMLtqdaPj4qMg
CWs7wVLVv87kBi+o7x/j4K5wxBMdIHrzZeSQ6HWg7oamY/A7uHd1a9ZfvXzYNiL7bppeSD1uPtW2
RppLgIrC9Kx4lVt9/tA7rEi6IdwGWhX4JYl3rMwr8kSz4h75pQWXkF8DYHafxRhW085JfJfewxq1
TrJBS7mUDGMfN4w8WxMBnTtczKlGFFWavhs4wb6pAkEvi8H52BTkdOiKan1ZlCSGkRzDihqB8SWT
9qrZ1xHiyzlG7FhZ47NlA0EOGPMzMAhMfwIWhD7rSA5gS96Y3AizD5b4pJ4JBhaGthMx8zv9m8cK
yq4bvuO0+jykqXbsbTN5xHFHnrUP4hef0GJJkADe1piHHX6vYUGmS/gmbMIUvOQx5HBxh7n8Z05o
k21Rkst0QsoTAZ1SA4LLti847s+Zvm4o9dbMUbTtkMXHMGnTtVuMyVmqq6Yign9KFawIjp93sn3R
ksLzwZ5pB0bwsEsZ0q/wIndHWTKzb3PhHtNOsUxLe3PblbHBwEls+UUXCCX5oTbM8gLtahYTo6tG
+GGi9yc9lSTBom7K7sNuig745KzDSIjWunOjalcO9VOauRIR+AW7o7NH550z8BXw95f+mt4+Ei82
X5vKU1c1Uy40GsxzUjBeVdVUfmjKcCWyqr1a4z1no/iste7nWwuGbElBOq1p7NMvVpkZzHARBJVr
MNL+LCaGiHAp2jDtd1rzDkMuo506ivtiGH7AgYakEYx+m+go9bPRXgP/fLKBDONVtJFNgGfnTOI9
DJ6hDmnVULNaU0CXtPrJx36w6vglL0KTAFkyLiybHIqislkcDXRRxkXCEQX6186AIyqB/SK77YBi
WhP7TlQ4V7PXj7ES22lu4t0Szbtx5mLealEAzBgU1YoRHHNwq8oeTSN7kUP86E2hOIRhPPliYAEC
3iTf6l4ptqQh302t258qhgj6nSgDdbQr650wgOJs5PZmMpJuAygW5KPesLt5DtlVOdiVMOUMF7NS
2ZAOgkmxJxQTrw4LjAGNY1vZlygd8hMM5OtY6Fvplva3sbqYcyTPVk4fKU9wn9jJ/CPVmhDKR8/+
1Mz1oY9jjKJ9+X4TwweTfCsqp31d0atKVpEtg53Oh/SjJeLSGdXGNon2ncafs4XfkYoJcZwY9oPx
xoIrvnYzmRpWM2UXS5b3gxPTbCwza5uUyFNTfs1rus3rfITzXI7ybIdG8Ujf1lwbMYRMVlMvXQKL
nHEz6oHYlmcER19ERRJBHeKR6F0R+9h9zVXSZh1sRxzNuZwYfTQOzlJnreCkEdBXwj3vYTMXHrN9
L4yeFSMJpLroQ4oSi3JNTi2qYnyJunGes0pcAmTRE04VoZ5UFlUHG6LilraSvb61HoFfzCutuzcJ
oKy3mkq3oks+1xTD58TRPg0B8xe5oIXDtLq28SJe9LSNaTE9JWM3PC7BpW7inm4XmSbY59r88Ual
S1PxHlGjIhxGPbcateKbSu5YJZfnInWm1zSGHhFEfmFE2BtIM34G8/pEsMZ4ClvPd1pv+VWnNOOm
jBZXGnVXlHDt1azkDmAceTqIBiVtVxKNfdfLftbeoPtuNXMia6uLleb6iSELgTZzw4KkjLqjjebf
SLUzeMnsJZ6WfM83SB+7Ii7TF87OxrlQUbxq6p3QzORJR1nv54ZiZGMIdfEIotbmtN1NbSYRcTTz
7tZbMJpHShRyqMYq3s0ATeqI+Ycum3iv/5giDSjEwNE+tbSnouOW2dsb1RneReXpQStjF8l9Ux8x
wH2N6176Rt7wi5I1LBJJlzeeTFI4CGoSxQRms6CHFZnWOjVrOCoi3qskLzkEGcEehQhyIZXTW8ol
JCpcxBuKEYfkkfpJb61pNxrRtoss97Fw1c7q0OqBBrnLi/RrNy8KmqFqH4vUpbs2lshO++RUlTZI
ooJGoRFDCqi1aFdOpn6NivITX0Hli5kluLKMeyvi4xdMKNeI2/NtLRNn3RcuPHJWxDs0us1R0mGJ
phLJnmOeVaa9aePg7AoJMtItmwJe5qcuzKd9FIxq1RXOQGOVfIcijdZhNnTnTIYV6Ns+v2vSN5BF
m1ia+beEo+nKQr6C44dwjLQbMdNbydY2Eo5GTlwSpIKJQxsN67MN1YdWxyt4h+AIrPPZqrrqrg05
bpEqFEDsMDbR5M0PzQSLM5h+Fgzl/SGiuqDlo+6dKEiuU5pgAS8+N3oFqgDLGNI8HRlNPA9oZIvu
0heV6Q829YMJ/GgcsG+3mX1xvPR7HtbZoZRKuzLsf4KkZKxp1zV3EwkVAB9mmkFPnHO8lapz99Sa
ftBGS9JEr+0H75G+d/qkaT8z1ZU7ZobDWiylzlilRJ6FaCf1DCUOIOtdmsTR2UmtayLK8uoZbn6X
tS+/bpgD+wWS7LWGuf7kiMI9aRaCVa0YhR8LwZdMcfYcmyM7iREOZ6uzu9XQqwo6zuzub4YLc2QF
ZbZUlIyKyp3UkTcmjjxj88fhEWrleVTJaz/SydMN/b5kYNVGveNnE7mKEDkbOlELcYHVEx8B1W+i
7d224/+bcLyX5FegR3N3ZjyTJqCrgBqd5t2UTPd2SMUZBg9NZExXtoAVulTbbDQzPw3KyUfzuyv5
Z61Z0xigpZR7ceb625wnw3bqkXDUoeFsRZN+AehFvrEbAAfotIewHRL06QqkwuRqG5aR7n5QJGZZ
/UNWWOOFuYG2q0kPZczB2LFqOe2PHpo9Ua0YYrFiLVgWI4kBD9dzcqDZJVca/otV0aUsS9vyBEOG
5hPn4dpo0WS5BUiy9lTbvee3FbK5YcBvxmdCk9iRCtrTkAsn49NQUpbV43camGAjhYq2wZjLtVE1
Lv525PyW2VnnajROlT4nV+rkilIgttcysplFFMTxFHlIw7WzDSg73UCnmx7r3nZH9SwSkTyEHLJC
pRC1uOppbG2eoccSXZkBGGZZnsWGH8zmmeYCRqNEY0RSYrcPmh5dDhYaZUTmswtxqUPCCxsHe41F
m3eU1btjpeIAynq4K8ZqTSNuk2qx89XCo+g6oAp6q+PA1MuTsRw8c1fv9zr/N60mRqZSDos/EEMA
kpq9CRcky/LTgJoPF21ko5Fe7JMxLUKGWMcyrJN78G7Z2plo9bbAio8VcgtmmuAvZBdvZgquc+OY
r4HzdQpB7fDPeolHOTKvgIxkWz3qAmei7tQjsY0E6WJW+SbMerwL5M7MvZb6mQKoCjzWH07+OEcY
kqdmV9h99cV0NX/M46fcJO9S653ufgaSBT1kXdrREl7GZC7N+KlXxij3naH47wHP5oQDTsYUyclV
z2AAk40qM48DZKauZTQh0HLGL5AQ+ZBeALjB2mtUSudMvGnIcXdhH24YStScNnt3wwQzXKvMiU4d
ROQFFxR8yqPOlxHukcLoGBPX8+jHTUw3JETBnM0i3LTKqnaEM/keoIteDeP9c4hY6QQvaJUnn1g6
1XBL4A3ZaaP7vTPvZWAxKtEc62AW+QtS6enkiWk8KSZFE5zpYz+m9aVBsLLz5PzmWmFx0k0rP92u
laBoTmNqfAprGEkBOZTHUHBxuzbBDponTdFLytqLq9HYdjDadjY6gcYI1No0kY1Jwi9XE4DlEfsQ
k2T+zQUhWQykPH1FZjd+hXQ2nqFxAB9ysbE3oRSrGzW/YXx/s5cVjFef5uQ7QqxrLQLnS0u9EoF8
ria3f7SyuCJOgZSYbqxWlaO5JytdTAUxzcC2nC/m0I0PVvIVWaL9RKr3TihvQGBGUGB+Kqu23xil
CZOw+1nG+eeIlf+O8QNdXdTrnJRnd8va9sjIjPVXHh/jcPos9JzDXCSnDYk6FJF58u2mj5hCRXua
dPQLZI9whVIadfkIJaSWstrJaHiOvMQ8axFHStpQ33o2BNoMxb7n/DQ6cEO2zc+40Z1Fr9KdBiE+
5cb0iDzP24RJ+T2J53xnBNpGmbZxtGf7Aoew3LQd7l2PyJEkVhSG0P8axkUnL8hh1ISg+SpsvKJk
1W3Bmd9UXnlkZvwS4ns/skxygNS1n+iecnboQMbcdLJDY97FwH628SJcLjRZMQ7MujWJ6e2ahCfb
R98tt8CG0nU8wiRRhEGZbvXcZ7L2Q8lRotBh26EKiNdJoToyxvNw1U40zOES0VYcO8hegMT8Nu8H
Rnul/RDHToY+1T4kFzSQwYvV1gzjOdqvPQdFCtGE9EYL9Q1peL3X7WNI8PmFVhbLfpOQypa4Gpm5
73mNLorz5i5n8gJCrUb1LmNcl/R0Z9vmPKDKPcKqcT8iQSgiGs/1sLdGkpm0/A2jS7kbyvga0ZAF
FGO0+7Z1/NYZd2mfuN/HfUsWGvjf/rE0m6uMxmbT2Fq2GXv6n4AlnFWcDtYmSj2DlbZpXOuhuyQC
23Jefia+EZSAAJpVGYSMmJULwj6gynMRTSiP8Me9l5FT3TokrU6hB3rJzbPLVPTfp8SgLxmkB0u5
L7XBiKR2U201iQS3eJePfrfk4jC3wCJYmhuYLMaFAuWhCYzmWNnNl9DSoSK2+X1nm1srHsMLWL57
1UcExOpZsOFACBuLSPBOL3TmYcyfqP8WzeN4RzScfmjm9vHmJ+iE8YzAszx0QD7vhIAx1JTDfi6c
T51wM0prV+FS0X7YI2eKPEprX1Me4Q7BiE2PqdPagYZ6LrruW9jU3QkIzCIgtX8Zn3/zdu9/OfD+
hv/9283/Eej3fysRZTG+/eFC/X+AKP8n+/b2LSfs4hdbeAEI/3rJbxiKFP/AA4xv3ZMLSAI38F8w
FCn/Qb/PxFT3gT35TUSxbIgorg2JGCM/1B8PhMpvErCl/8M0heV5tgNgBVfef4+I8jdkueBtJMBB
BBGmZeIk/5uNPDEqU7QWCpku77ytKYlJg4t6IsG03Fch+AQYam0d6vRNGRFiD4K6NxA8+8d39nvn
+i+Eo3+1GS4tW/gsli7hgf7NYGi0cChn0o3rii4raZDyxI/vzW31HyhGmV4kJmRXkjD7VLr8qLRk
E5mT9R8YCn+zxSIOth3PMCzwy7gdcVYsxu4/jNvAcRJQYlaw1xu8SkEGH0IZmnnQgrU1uAfKxM+p
E9zTD/mcKZBnUdmt8cWxRCwKbddaA9D+mAPPf/h2xN+czcuGuZbn4IjFVg4gWl++vz82bEpbuyaT
KtjTi138cn25E0l9NQgpOOeuzeFgEjS7o0g7NrMJLFFNBksDk6U6zZVF8OqUvk1q2g4oyHGoSu9s
TFlzdt1dynTk3JrFvLe9/H4sTXFWf11kldtsIntMN4i88ceOpY05MpquM3ZQQAzqNajzinPsgomI
SUxBLo8hstTftVo6R2YO4WO9+BC8adwph+WYNo/agX7RTy+QExGz2GXrgDNX1+7dOiPdMGP9o1vR
ckLrAHi2P4bJW9kza2k+dnHRk/lJlk1A9+Z7EHZri0SG7YTEMSSnZOx20s2YqKmBFs7BkIS6DwMW
JPArrLDv3OSHp9J7kYzRKUszb4f8gAV1nRHha47PQQg6UPaUba1H7ZIzvjELkquFszU8LAC2u5eQ
80AspMmhiQrilxe6hpJia7qbMsgOMjL22RL4kRJhXOv5QWMpie7ae++Wf0gRTRfoI7nt4GXq+nwz
h6AIHSymqEbJ48F7zjqo29Ah3I3DUqCr+B11PIEpruPnXv3TLeb7kuTKGrEM6GQEo0P9kDwVWf02
uoTII1NhGlt6G2grHcEyeAUrsiKAHNKXtRW97apbu5DywlzsWmRZcF9nuKRCbK3GvJ+DZu8WrNkM
z34yAJLtTCM5DIAwd+FAxVBFtA7z8UWa9Nw1Vfe+NkHtqab6DQ/xFhOZMbtfQ3fWthVt9BXt1Vdv
irNNZdAI0Sz9oZu6O0S677SYluGHhaohn9017RoI4ahwN4X7xaieYiNnxVeo+Jrob+Hiok5tRufz
So8wxOGZBg6Yju9Tma7tqstWLXNJVvQo8BixZVsXjWoeFNOlV0a7lWFv3YscJEhGQLEhVbSbmoYq
Nne+q9Cw1yoxyOVU488MDhnBAHTws55q1nCcYNP2jLWNLOw40YcuUGu6tEWAnizFjRvXLbMRw2xY
a1jHsrfsDZjC/qihtz8KhqfUJMtVPRn/vMiZo2/qBeR5e0Cz6zcVZ2QLLmrxaoquaBPtLQad7ni7
i7wWtOS327cLFp8vhmdmfzzldn+6vP72io/X3u77uHm71hBqQ4ywDR4CC0Jh0sxZj5N4pUPp+Lf7
+kXqfrsmzNn1hcpe6aMTo9gtyviRKpwafXnx7YnGmGSrsnFZAC8P3y4QJETz+naVXQZfBl8pIg3N
KNa3F/6689fl7Vnx0gKdR4s5xk19/9c73W6id5OgHm8v/WNLlK5H+0AZfoddeSVqI/m1hR/bJkNt
UffeNuF2r7ptfLO8vXu793YVrQObyyGEMLQALZgDttxOvPfeEuxeGrunFhpvIxXRCm0FUcp2h7Qu
rE9dFEqG9cF9S67HOOqY1kPWsVMzHqNpeI4FOtv+OgQq+eTQCCxyh2ZygZSvnj8Jq//ZTSMhOmW+
9lj6rgLSeBdhRb635nZGUTTpdE3B/sLSlDiD6R/p4aPAWOjbcQTd2k0eE0onkCfXINW9vaq7BzOU
3m4o+q9Z5vno7+FUt43YRB6WHTusnJ0hxV1UqOBcFF8NXTKBlSAQEviBHL9HnIPVeze4uBccdLes
b9eB2Uzr2E6w8uvGk1fQ4S2H6k6Da3Cco+wgBjU/m1a5C7T2e+sqn8aH6TfFOGHqZvDghvUDshnJ
urWdNlWEGyW26PvlXmJvaMJo2LeQpyu0scBmD0EX03QcUb0zgtPJNEFlkE7AZmIlfRdfJIff+arZ
BnoIw/5S91fQTyXWOXAv3Q+MW8wRYge1hlMkNJ4mJsTdctJiVtU7sBJg9W5l2/fbeoU2GdQubbOV
V8Vqk5bTi4IJBbPERBeqUURzgmunyL53Z7LgTDTeprBtqrkfzZi/i3l+G/Tmxdaa4lEbXKZJmrf3
Uk51NJmqa5ExGrbC1l2D5i9P4ifrPQ9WCCDtDhbzECly3dPhG9IsuLZNb+BrjEtaAJxH9QaDcEov
2tOPU8svrLHT9dChTxzgUmhzbqxyJyHzb8n3CvpNm91jTC5QfrnlqqpgRJbDMa+Nk93UPwxZjcBj
pV/V13qKPseeaW1MN4kObs34xe19d4ytV6f/RoSNCcPTBqaP1HqvldqT0VvNbgARbTHhWRWG80Yq
77szMSOt4rr21QzVV6Pc2pTVyXCmSybFvKbFcTdrVrSabSwyJtkPI5LjtU7YnqezB5i1tW2ZORuJ
vVe2eU4ztWOJsddnnRwnN7k6+Di3esh6UzhhRUNsa5gmMphh8jFL4YfoUu2+ZDVzGKb32WX3SoNw
3iYEYmHU+hqX6MUE8aqrMHrI4vw7P/HDYDsPcermzE7s89ygPnGLF+yQjMnK5tmx78rhEa2rL6fu
MQ+QYWuN+a0hjNFCq+ajsoCYJqPPVoyTXJfpWi+wLnvVNZkzBnoYPBYTNwGk69SrmUpgCz3HDQYO
up8sYx4Hx3pU+fAZpYxEeDRNJ3rsW0Bq7tp07ln5oWGibpyncq9hxaD1MT02hsi3Tt1zyp2tn97i
+kN6NJXWwNkyRzBS0RPJ9a9Tje0TwdR3UaSMoNy6W+GACPHrcxZL46fRg2zoDVTU/a6gTYw6eUIA
yRkKDAYAe98Ie6rgg553RxOtn3RrAlJJ4wO4smLh9IWi80Jk06cGZAouLvZD7QgbqOKore6nmP4L
cvGHAGmYbQzPpRzImYpx2TchUQlS8x7dgN5jEEUW8JPen1ybk3CjWsRdJnq94TXRB7q4YYLijvnu
EGVoEOttV9Dzra347Dh4/MJN6AzxPprU2UHxi09KPxcZCXXz0J+a+ZFhqelLk7YRgT9focEgmMSx
kDBrYTBIKMB8or3LfzGILrqePavEeZeT/o3eSKoFWNEd/H7NHRr3VZSUT6EHMQEF0pnQ5x/FmL9i
koGJS2bDSRFSt3FyN9pYoZfduRlhCKtCTQwfasfy40JRTS2P3O779bCBQH0XOspPy+q55iSzzwbz
8+1ZAUMjv+qnbq04/d9pLGJ24I6IDDJlx4cxNGgWeXFHQIvC1CtW5D+rO7OyfUA3hGPVGLlTx8vR
SDoZmpmKXyMJWRu39sDe1wG9DTLeAqn/pNNf1upshbXLoKF4bERAgkCLXqAzQbYbrPTK2Zi2LnJt
AMgoAZnUbAK9mi6G9ozYkk+4bInQu5nRZZBzVHUXiYJOqCfYZeYmw6YC2c339BPBGjJvq+RioqUq
huHbGDXD2ky9jH88eXWpnIJLT/jjZeD/jaj5UpbMtc0uv3iV+W56kO41bdG0WZsM9RAlUnBOukke
cr28b+l17YpCXAobNIE593cyhwGhW9VPmlrX1LUmsNThdTQtQrCLzrpjyLNygyy7vOlYVHhJedBL
B9DSAG/bbkhAN1o0dPqDnZnwafKW7p/KN8jrWl4LvT9a/olVnqP8yaJgRb4YU/TWUL7Eu7Ou7OGg
GtcP87hcaZNzgrTioYGp+ru0Jc1l4QwXQXrXYnTfG6p+Q0F+tETQnTx4R0dvmh+DfsTMBi7waLj1
MczTn5HDNnrpzmoH/kzOnpXOdnkHXediDGpZgtuvdcFx3271vWHWG2jOX6TNfyVrporaTw13ZqMf
hlTfc16iOyWLa5aSAFqwFl4Lu6BrNWPcDzzNxwGpNnlLk91T0aGACnmXLRcIpN9H2cKp0tnRnflT
5imEw/tkRE/jdKxcMOCptR4E3R0B7m9eOI37OJAIOptyA9S+OgTm/EOWjLW8N4dATqscj7cLBg/j
UStdxQRmudr2xkxS2HIVbI/kJEVFhzW3WkAKt2sJNpxs9XH7dqdgmpghs+CZ0e1xCvnfz/+Xd7bC
26TWXC4BFeO6i/i2nVbV6Fy5FptJ8+9v3p7SLM+7Xft47e1lHzdv1z7eSgrFsSpD7Hf7Q7c34PhN
qrU8YJluIDlAlbhd+7j4t/fBGYRI8a9eV3Pgjwnz3QRiZsy4vPPtwjWTRb/x121Eu+2vR36918ef
ik3vn88U0SkPSH9gxtvpbvLr+X88jrgcQv7tTcEmDL+36Hb79n49ztJGKsbEekPEQrn8zbRGSeTf
rmZDe8hC8yWbdVYFzJyRYmUsPK3slXxxdAehcR2JfFjsLS2qzCoDocEolPn7QOqJxHbXIyRBdHYf
JeEDc15a4zN7dZ/RwXXyctMA+rmo3m2W/m7LuD7ILhIKJwIg7Lu3m0NoZJdYi3KqVnvajtUIwrG1
PiW6LXazRSmd2cjSBNIlxEBOjy6lMQ5SSuvsZs1q1psnV63GSCT7fmiycxLF2bmKmmgNdI9EArSY
89gOB9no18T1lhnBYktSbB7xlWa0VR6Ch7k8M3l4oRCfzwOksfPtGjZXFgklwr/bTWN5tLDksWXx
cKC1//tp4WzMzOlUsyXcDlOStasrtmS2v8S5U1wShB+rWVETtClip8rCFtIhvtMxNzWWA+kpC8Jz
t1wY9C7aJGR+UNcGMr9lcnYnNBgpVCqEfNXWyQzvM05sfEe8IeU8p5e5nM4cTScUQflzbdoux2We
0YTaeE41/KkqhXbfZjCfNBeMmSszOgxT/Mk1m+oyS5mxdgPl4Inie+TRWg/6ioFzW+9lJH4h5LWh
2wc1pduMtXRVekm+c6b4W1CDBQE89rnxnHiHwVE/65nUz7drtwtrVPrZs/XF0s8gKbHjLb0fjdzB
8zCnZrmg/XSO816xpTOTrT5w9rZlwLOS7kYZ7neST8TZRX12BJPta8utftlTqC/oU4olkeOv+yJw
aNjDV+0wPlaYPwnQzMX5tmPdrslhDLeJbS7hGaZi4did+xFDnJ3P1tkbEbanSfI6e8KsNtjPUqLC
sKxb59vjzljhme72TZSx6DP5KPE4+qFezge7oqJcki40LH4r18b6NPEjOZt6DjxvuZaFJDKRGVP4
Xl5d4vzs4ljdx72t1RvL1gof3wjyU/PYkLLlMw9WjELR5Ttmlp4tt/vSWDvmnwxplnuh2TQwEBHm
aKVMzqB/fj/z9vTbhStPCGyeaXSmWFvT7mgNubcRijNxvHzvETbltVy+w27Z6W8XBiGd69lYIAEt
CuzITk5zBP3zdqGR4kA41HL711VNS7C9wgNc9dr86fYAuJXkVCZ9/1+eeHvo9m63x283XR0Yp5Va
xq8/8/HAx1+93fdx0+tqwkZ7lrwf93380cpqc2IwXq1EdiUkmjj9Y9Or0KEEEB5C7b+27+Mvfmxe
fdvybKBzFjALWN8eGdnhPJHou4/nffzZj03529benvK3zbg9+fa8gbTDrGd8DUNjFwpErpMVUhVU
6VPau2c5RkTaNV1HfFhc3Jc0nPdWZX0uM6HdJY1ZrEM6Pz6r9BhoTmRfvAijGA70u6D0TvhJvuuN
hhQCYz/aAQySRF0axxK62pnm431ozwQqh5tIdfM1TF5bF08cPQvfbNLvJutcXzqex0GKSlcA1lpZ
/DpFSD+20uGuUFtGX2WBDY+UDDm3Ek/CNB9FjAs27yr2YBOaZy+/BIXSL06ffY6oa3Z0NyhHrYlQ
C+maBzYC3XN7cywnRKQY9yCcwsscFF9zXcnXIfpWddG2Ajh0ddFSN0Oz15rhoRg4znYdRG9F8YSR
bmj8tEi/RBqnZYgw41nUNJLG3vrei/b7jcS8dDr8IUHq103JXSeGL20g73NbR/yxkH/S9pQYr9Rp
mGtUhiAd5QfH8wDPtkFLVUKlr8FCEArqPQU2+VJlojgS4TtEPlFvAjzJrPsJpSc7ZyYMcFV74g3H
Rbeu9fFQ8BN8NMvUpoOO26MLm3TnYZHcVKiDpoa7irIb6QZPa0O0SPxAKKHR0d/Guv3a6baxFYrC
YhYMtKvPc2KHT3mb7qRnOlt2EihKnP5LgTIFTPjWbaarNgR3g6Khw09ZHLP9PImUEkxb9Z3TPOhe
5zdpXPn9oBX7AInwyZ7n1Rhftc5pd4mOowde/nmSUKjLEtCYnff4lr8mAfqrcVDVc+fFx472JZbi
RKANDVooeL29jTQjQTVUOlfRUy6VOdhQ3NjbYajsRyMJt0WDPRWX5mVELncB2LBLqtw6ZjjJNlkQ
yVMdj++gu9WOC8tnna32Uzf2Pr2zFNPIPO+C3NRWbdC3qwG+x4EFyYIe0ghBGpWvQzZcJ65moK0Z
QOiomTBLRbiSHPuDU+R0OXoooYhpzH2pkp8iksAsRQnsmj2KTptFk2/cZSrsoSQM4zbKNBwU2fhG
1bdKJmdGXG5jQsnlITWc7tdY7v8Pff9DBCxLNgZs/z4FY/MOyutb8/7n1PfXa35PfV3mt8KzLOYD
y4hWd8CI/47A4CEXerjNMctgLGwyD/7n0Nf7B1Y3FkWeJRCbWwYv+ufQl1GxMBj/8X6mXAa1/50Y
DOEyPv4DlGwD3LAdosWFziKGnFrnb5DdNBmiBEpCvR+wxG1o4BxnY6i3DLeof6PgiBey9UNBtpwF
WBCMnrY41Umb3hvDOG3wmNGPIOQPZkYOCXWxTCUCVy8C9I1KKdXshMPfVifNwq9I2DgNRYR6mYB3
mD7mhiFjd2qZVmVpdO7bEvBm+FU6OL5RXjqYwHGAxRJhF7ZpHZdm9E1ncLxD+E+9q/JDXJnr2BH2
Cb5aEQH3t2d4IbEq39MSpI9ol1AuPiINCZpjRftZTLT1Kj6WQUxbn30lNhYxn+h307TYnNG0EFvo
flIWTJ80CqhdG82HL5X6sBRcP2jwOs+BnsLe4gdv209lAqM0pE2i9VgQhiCaT1h3dsUsdpWLaqkx
bMYAkt9xPh1kr897V+/qrWhTjE7hVwcH0RM/8XKVynOQoBXOZwpfHT1cSRqu5tL36qKGyaFc8HOJ
i6u4XuLvQv3LrLcrWZDkNpv20zialc/hNH0KQvdLXJHzeLGa/8vemWy3qmVZ9FfyB4gBHMpmgmrJ
tuTy2h2Gi2vquubrc4JfPN93M15mRj87DAQIybIE5+y91lwGdsKmDtaVpvycoNFyCSqulURVXBtb
9DACwSOlWnaqOnxp83XoS+o6ipGN52ik3DFsmrUBmdZuCgJDUtkxmg3foU/Yv8CIC/I6K2BmSzyf
ofC/38hq85iS3rGaBsKH9Mk/BgAaOsv/0KU4ANSS0r4gmaDq1Iset7Vr23GAyCdg8McgbnMTxCoa
575fyX78OWoAD83D1MkMQhSmbS23jlQz7j0PYZQJ6sCtq/FIUNU0Z2p8KDl1Jr3Elh0bRgFojUkg
L2TQOUHn1Fw1ObPWVlUv2Ux9EOYJU8GV4hE9HAzZXUfqpBt6suUywHGHvsBUHWedQ8zaPrb8i2ql
p3xMT7r8VhXpuShJ2aNzRDkO5l8U8U+JR/+FQNf9WKC6lKAWEYEqxCUmF6DUCUky8/yujak3W1ny
iP/DhaiUAhQpIAOsaNng1DelXSsTxBmG4FC9G78tKZhxvzdn06rHX96h2YIBgCOpZdgzs6DTjmkD
iFECMWQGHmOyIyAcYjgV+aolQHVpE6T8xp2iG3Z532tUkM1dCxvPtaV+2FOrW/kpZAYFgMZWZEnh
mmU15yaO+zDy7w2FDElkRSVpAulnZCFXCo51jySNxt4NUJVD44M1bBn6XY3WXVvV/Y1RpadUNrbm
VNwZ0tjcSpBsbO58mVIFj3hr1kMffirqyiOIZs9EGhrZBGJHb0rylknWwbYBixDVNOmKWky2VXBl
Jka1TmD45APOnSYp6BPbRe7WaYRXJKbMJmJs4ikkWbMs7ZVBQbuOudTEFbCo4q1i1n7Wr0WCI8IW
ElXamHHcfG2D9yQRH+NHUOWexp4JpC93t2mIGlq1krmzljrtiKa9OdSZcNFfUAPFBYhzu6/XvVFe
yjEZToKAe0clLs0pm9FfByKr1lDxtW06gyEUZk5Tl9xaDMJ2REjCPh7rjRfTyjTbBkppIN/Y3WRv
wKn0ZctQPwzukI9PeCqzu7oJoGU16SeQCGXbTH62GQPl3QwPUjoph/7OqyNU25R3M81RQBvZytks
lWRljz1jrgvGgGOTKRnGJsoPeNBWlicjfuxCcAP6I5Sdu9CHXd+B/WYY4hlf+vho6JR9RpG6s1If
/MsA/nDI8TupE7Y+3oAomwqTvFoRMRcR1CNNH11MNKI3bsQ4IDPWLccAAMKgyNoKbKK7sQ0v5lAP
WxSLHVqJmaBtVsZRhRi7R1u5MtPHar7wq8qAxU2hZpknWU2rXwbmkYdHLUxgcnrRHE5exieMmy6C
T1BTVrfF1a5vGVQNXHS4jo52OM0Zz3SbPTpjqag/VaydDpg5ku/GUjqGSa2jaFDPUqYTGNfRzAHW
L8FlKtNjQL4TOZm8nETy7i7rp+uGBHHG+/mVGEb5CIROX/FRrHqfWm5Q2tQ3M/Fkt1O0RWxFYwC/
2A5Bz1VO8WgWSUbroJrxyY2GfX1+F9W8WNbK6TPAUzQz8KQjwXvDji/a17vMAmTGcQtjpCZReSIA
EIE+bbmv1RI2pNU86vasJjbEfS6THsGkYDcqhrqpNPUyCGCJJK93wRw8aNbisKxlKtZITaJg00S6
zFC++0x1kpHBgJfw0X90CVtnRH5Cy8mtZhGRPGpnH2j97GDEOkxSoS+ybI8qwm1bE6eNNF2VA3zx
ZVj1/wPQ/2UAqtga48K/H4D+ZxVOefb66/jz6yl/jD8VmUg1RneabpGGoZL08Of4U1FQJCp4kXVE
f/PYj1HmPwegJqpDUnjAN6AI/KvqUPmHIKSbsG9hKbqtWP/O+FMhDOyvA1CC/BC0KbZlqTJvSBO/
pf4wgKzrITb6E5HUc1gozNBlsVC3lVCdDiodUDcrfNKpl1J1WVO/Xirjy9q8IO/8KWsIa+0bWknO
SDTVwbOpni5rCHhp3ARfWpRFpLLISJZFv4hb5sWXAGTZKBFlurXVYC8PEY2dfLwPvpCRM0RUzhS/
+iGr00kNGm+zkJO/FwohuSiPLHDK3HJZpVX+tOhmFsHJoi8JaE8jjfsSo5RUQH2UhatldL0s1LIZ
Jvq+M6n6e1VN7PcwVhmN11lMRWHe3XUUFr6OjNJsnBhGR3A+Opp1xlLcXz4xC67zLtb8dbQU5Jdt
X7t7rnE13EkZYkcGInsEy9wYTAK+HyZJAEA6k4II+xDcjAaG5RTrXBbnVb+fUCMtq8uCRC4sM0Op
0VfIuHZOOdmn+SwO+l4wO+XP91HIxoyY+OT1iUYN+lJz1aINg4wDzNLsACKtLTp6CToVg2vusnk5
4PuovlIfdYTyEEZasEhleTuOtEzw4dWHZU35cy1EtwB67q+7CVn1lLUQUbqRBuXeswBpx01B2WI5
cHmsdkuX5HvX99l/OSfUsflZDdfNZEwVZhK8j+9XB6n2z5MuG5dzfL3Ssvp95PLEtIA0x3ctluK5
FG8pX2uS1qgHoSepcJfVZfeyKCfQPRqCo+9Ny1o6n2BZ04lu2BEX+HXE9/bvJ8A6TOHrblNJIU4i
mxG8tQ+PC+vIvL5s/l6Y83fla/+y8V8+/uVUy2oIJXUT6+L++ynL2td5fj/FL6/731aBOUGUyfe/
v8IvZ0qM0QA3T1b7L8/+Zf//8OZ/ecIvq99v+pen/sv9y5G/v7XfjwwN0ug17HImxFdXtZhcf3+9
l7W/3fb1u/h9d5gIYq7/eh4J4vnXL2o0E+7hv71Cge1CXktQsyikVsCXVC5p38/5Pvq30y47jOkS
hLDwrZnmTtMOB8y8pmRcSr4f/raN6ErkS8Z84H9bXQ5ddi1ry2I50XLK74cEUHEFXB6Dwud0y6re
E+Ts/M+vvhy4LJaXweV1L7V9slk2qXFpdD+W1S4K8FRHZHhv5d7cCvrVByo5xWGcbGrO1DTKw7Jx
WRCvgcbpa9dy1LK1CWEGg5cpafuUUT8nIEfdcdk1yZEx3S2rMg2y/OaX06iGLzsD6KlVCkEtIbia
124koTlAu6vQ28QhJdoxUa5sqQpxZw1vYaU9Q3hE46OAQghSFU5J+xYnWsRUdhjWHaEUPdYsxINr
ANuAWIpMhc8SHlEbFsyxshDpsdOmB2H672LqCPviFkTMo5K6XoU05Jd3+fVnjBrqpzGsgvXCR6ae
mR26RQQ6iyn/dlv9596vQ+ZnLM/924dfjOXfTv1/OI2w9HZL7hVWPd6Qvdxsl1f6Wl22LqexFuHn
8gJ/+05SOTwEaCK3v74bgiY2hTreFsudTJ6R1faMs17WFmz197bfj/ne/X3M97YvMvP34391WnUh
jy/P/j7Fv/cyy2m/X+X7NMs2O4qf0xgq9WgjGBjm+xmGR/hk89qybXnIHfysRCRLfG/vgrrnXjg/
7Wt12RUt99XlOb+dcXmYLnfIZffXkcuTgPf98dpf+78ff50z0PDtSTr1JgWnsZlL1zr18KMivwSD
xPwNhmk+M+6UdEQ53/ZzwGdP5CgjUhrj9Sq34INMGJ3JF6ViFAXFGyjOaWUxccS+WFD+CqBz+Hps
b6s0PdW2ne+6Rtnahdy5cWy9CA0zYAEvtX4xJGuvxEW6pzRCK8ZTA1czb8dMIIaTJdB/dfkeTR2l
fkYY61BcW4ZP06v0tnUxWIe4ShQnCct72ZS0bZDXP5JQeo9SOi+jgk86n/Rrv6c8hf/d9fWn2s6w
LYQ0xPSeKXsc0NtC1JrAqOkS6lZGM67rMnjHG+4xJDZ2opYIsQO8EoBvTIuBRBd4oxtQBbsiLs+e
FH7GMyKOGQdlFMM4MUUI8F7aBmWU+HXEhOjoSA6PEKxzMJLmIVHlp1RAqCTY7EQEJiaLuYpqmHdd
nxPWQ0pyUAmoLgBUU1sCn9KM6Fb78NZQ4BwafhI7r8QUoahq84D/pExPKQ+jU9hPNBXDV1QQcHj7
Z7m+I8L2XGok95S7PJXTdWHO1zk92JL+SCVs7BhNhlSyIJxQrPEi8jTmPPgLjeBdSdrJQQWH6woC
rd2WBMW8R8dtNYDY05zI1zEQlEg+ElKjDqkXdA+JSQ8xDsbbtDFOELmedZ38qZamYzte/NQ/RGpx
jIrhkxociNWy8hwd8jX/i4Ks2Qb0XxKQ50ShMtw3I3vjsSJbLD70DRfVUhYZNeAaJ6VdI+JS8fqX
9nuEjQe2APGLo0hXtlH6Kyb14T4w1ecuQE5ZpcgoaQiVGmXromgwrspbzdfNtcD9B2cRMUOxaanj
ItTr90NvPWdzOGTXFtOl/WHdyUPbbU0SP1GHST8lBPPkfG6SQH6EAJVvK2LrEz/I3HoSZ4E1Nc82
vl6YzmCDhmr0QXOVDhZYgftcy6rMRQtGTY8OYAAkal9GlKtDCAwrcOzmKii7lRTC+fA8+HA6/lJh
N89+3H4WiEFWlI5aJ41vOrmBrTTW+o2uHIPc7WLbuy4E6FTL9yjhYHYdig/J8L1NbyebJMXjCQO+
dZtWgcFffGaldqZkRfJywdeBAotfr7UpLLZ2fC4jbD86ngnXqKlCYUefOdaFvUq9MFzVwIz54JjZ
aAYaasvv+PFMyi0sL0QsCtgejfAOJ+qfm2m4GHQp1zUhxRSR8XTMzxgLSreBTAJiXp8zz4ctpSc7
SJ7HBp55yu+jjlOKhVrs1FF0aRntOwX+4KOhBP3KA8cUy216tlXtUOajclRJEXH5e/y15ivvAwlI
a+ydCYC1sTgPmbEfAV7uqsSWV4Ul3GFI2kvBr8ptw7Tjbk8VV1fC9IyHJHAwDxLKMVoPE9iwtUxO
AbhDj2w+4SvbUtfu1XYoTyUl/EoE1m6amLOG9E3HCiwIxXQmZAyhy9ivr2SLwM5A3w4iOQ890z/y
X0cIV4RPQXDbkDm36/o43w/aBDCjVuZuMgxlq9lMUfeqVXntDD2IL0TEEzmBVb7B75M2arXWiW5r
dX/YqHGGCr4tHogzMh29EdrJKyFT2OOLYDBCMFrG9bQggGhuHxkVJwi7Sl/7KEdqrdwo1jHm27jX
q8lp9W416lwS9Kqgr98mT4QfuaKnz1LwzlZCq6/g7GqO0VHWlgMMI9NcHKXa+KNpupTeQb8r+OcC
2w5+4nP8meXBVUgsmRENd16GGtor9C0UHhIaSnNTKMhlGKShmc6b+1yV+FJ45KPJUhJsGyHuOkGW
JpiHfRZaSG2kYTz3EYVIrHLbDvuQEwRJvGnIRHGKXAuIJis24MFaCFPTFmzvuiyHa08YP7BJKFAh
c5QHdupAwnxejZl6W5rFI78+MigqhFK9LUM64VFje5u815iPxjQUfPoxkVpieapVCnlZ5w6p/0AM
X7dtxauSo/Ptwde7CuRIh8LTHUl+MYHageWODXr5CBapIhknwuXvFUB7nL47yfoLNK9sW6jBjuDS
2W0FJUip0jvhpZODqID0TChbNLGTrWE3+h39BVgp6hGrRkkFtucHxi8NhRpWe2emcpdj0YJEs48k
5Kh47Sxr7RsX6F7KKoRlte49lHpZKZHJp5+ttrkuh7halSbfvT5uLRqS8R7WDUVkKITYLTwud00T
vzBBQJ2Lz85ubHuTQ8t1dKPAUhDjaWggbUCH0PaVHK1adazPsRWu6WZGl9jXV1zt6LqNo3YM8xm2
MCSr1jdlt58FGFoYXQngKzBh3bZrB7c1te3YeY+TMcLwHOzHUZUnBIMzMLLFyj16r1WrHzsVUlEf
I5eCDPUzrRJpBaY7dPmlIIBgJuD4hXqXDaFC8yek+WEeVSOQMTfRI2gGWwFqBCOWLCKiJQz1ubRw
jdgVTAATPLpTFbK1G02pYAqfP1NRS/dTx4ioNcKNpBsPQzduDCV9wLeAA8/KdljbTPpqFIrBg51K
S2uYrdf3WatVTism1bVFcB1beY8AQo+dUiE+vray2avlQ8eMbqpbuVGHa6ROG8K8m0POb8OMvR6l
F5qEpnvt2nDtezhUQ9yzQBt9bjcqdL9YPpQ4ZdB/qIc+DkcUaGAlUOE8emmUHACvXJut9qZ1wwag
nn+QrWD+ZtiOpsrVZhqN6xx23VYLyTE3xpM3f9KF0l3nmclkqeDK1zcIQGZEklVZdFPDj0IJI5cW
ow7jG718g9oCr2RROdgTYNF0ZKBH2b1FgajlenwwfHtDBlp/ldE0IURQbdcaEm4QmwaNJ/rQo5zf
1YwcytKoVk3TnG1RVo7fCTdp1OJGN9RHZNdHsh/hmhLnJuAumxGt7lZ2QCfTGVROHMS/TVwGXUnc
KfVPodq9FchMNBktUkbHyMUsfqg6rzwpanCrDUnHdxTcQRR8xMOjgWp8VIfPpCfVpjQl1SFjYl/P
5iuhwbeKtLRdp1jA3OFTjFxA5DLJQUxoDxZtb1fIwbXXEVOMwF1xSrMbnQzACEIaidZonHl7KEBb
ucpPRTFluHO1GuaDC2Iwd0zQgy0NE6elB8IrulNbRW6Ii3ellULel7AXplwTuzn3KVVs7wpHFv6a
7r3FSq7FCqkzFh9ckISbCH8gIx/or7SPD15pHOmiZMkY7m0hr+Z+rA7yp7GnjPE8cZjRAGEbfKGN
I2PL9MFVtZeeZu9NrcyXziSLkYaiVmi790xGGmkELp84MnffumfGVjCt2+Z1sR2RbTJxSW8HLSPS
MoNkL+RbtU9bYA7Znd62H8CScPoUhOKZwY8kQodrDYF6krRyLYdquwvSYT2VkOfyIAqOWPuv4UqO
A/1FPOU/Kog9DhdDgy57ceI+yHALyUFgFZHb5sAcQgYKhYbIAD+0tqWL6cI3R/la9shS5ZeuGV8k
vdv4om0cReS3qW2F26ShnZfp/q5NpnElq7OzCsiKQ7ucrKpOvYmM6ozQsyGGQNrDJoyuiqi71sOP
yqLd3qvGk8hMF4hlga1oPRBl407Rz3FGAjZdxeDI1oO1pU98R+nSS6ZGxSSBc9sYEqQjoK5AM9tV
2Sv8+GghSmHMyOSiqDNMzVMB0nIO4NBzrzw3nAh4joNNct0QykkuTjR3riFtN62/Natp3fvjFUIL
GSpt8hS05NJk1RQ7LfMfNMcFYPujpmqxy8+L0YECVS7pKXcM4JDrOHhtx/Be9lGzZF7/qTYoZW16
mITAfxr+A+V4FIn1+Nmng3jUg7Kl3QfCuLfJ5O0VSC1RXrdXxipSVHvna95Rqv1TAVpybdNe31rS
VWr3bzZJ81dUjjZEF+HMGOorXFWlW03+3qcqvKNG/0pwLCLwZtKdTt7DT5u2pt3+hM07oihbB3L4
3qkxEaoaTODMDvFVIQULkuajSj17U+IHs0bdCdHOEW7NTaEw7XdDSlfIWHGi2Ve6WW81mJIWZjt0
Z/7FquLHnFyvXrEetJqcl45JsiNgK1VeyX+1fVD8gZN52LRMOb7u5PrEVZpISkLYrCpaJ2r+mGvq
awBeGAMGpKsuAQqLEiAOp+tcAgMbo17f0SNWt5XNv0xSLtXsvJMjWusFzvVz6R01yTYlZ9nUD2S+
DEl89bVNMUGsTXmf7r+f5ategKZ0oBU/n2nZ0U3itZnMYVU2BBQE011d3tWJ1p97pd82ZkUgIjkY
Tj/FndMbpNmFkv8gFZ0vOR6j2KhszXXXNYMzhEc0UE5IieC6Uwb/0syLMQGiBi8uA1Nv+j1+znlB
OXJyo3FiJJqbf2yj812ieyRZVf5zWztZEcbfUN2WYKvJAPRu0nnR8mUs8MnxoyDsjjjIzZCqGOnn
BaXZYmeNuAKWhzTzxTmqzPCmRy64bPreXhvaU8jw97BsssCBnZNimFZpX5Pw/OcpyXtRCRIgZXU5
5JcdwrEEw5fvLejKcXCOebZfXnjZ4QVkldqNWDE5LcgY5k0uO8NYzo66Md4tm/S0CK9NZBC9H0QX
aoU5rp5zoyjhpS+HzyEsPdJdxJU8RskJNLp2XhZolVoXAKO++d6WjB0B7bUAYAa0Q3IKyi4nIbWH
WI/1czgvloPb0KCdg6RmDIiezjILMoGXgLwCFW7hIpgfV4D7NxWqY4Iu5sdBoauMjIZzVFs3k801
pJvKnt9Oq51RGMEcDI/+/EAwvflaMLV6bsl+PoxawhkSf6qhMghuDn8eNyAa22FEAZI0bzNxhh1x
cp3TIm2vi3xcfX2jwCogyQcdbidpfZMz+rpokoVeCMtg4fnDcTlsWRhlDtfYygr4qnwPl2MVC6wJ
QdIytHmetWxTRzVZSTnpSO0Ap0n2bQwWwj5jXCKKWLQvvlfZ52W7aqYdHNcIY6Il83fMh3ntuC9M
NbhajmAWeJZDRVC24fuXI+raSb5tnAGsmOciC8o12C1oRcNknpcdShPVe7mYgQXzccsOOLoEryWl
K6K4kRj4Bw2cKtATHfQPXMv66fvYoCyxUMe1uSV2Gv3dCNVikrzgUmQ6CTwaXFEBexCSa1N6G2FT
favLMry080KbyaXUlGZNFrKt/1cRZE3YjP+LikBFTUrj/+9lBIyOm+A/Vq80af+iJfjjiX+ICWzj
H7ohINCoiiZ0kmvtbzGBrKEzAH8lqygNZjXBn2ICDQWCDPaI3bIq67IJ0ucPNaum/8Mm+APaj/wl
Zv33EEam+KucVWNyqAnTECrvUGc8JZA0/ErHwZhb1EAs1RNohrlvsiySJhTgJ5ighbKpgkCfZaxz
kxmgOh2j78fLxkbGHYwA3VjVHQk2YyWyiQLSgfg8ZZ8vPf2kImor7hFbAfQg6h0iMh1tc1YHoF8H
MRZIN0u7f1n0vSWnu1B0hBNRg5iDHqmNoKDlmkdy/PxYJ+lRDGWwbaks7ksbuIWb3mad6mP1SB+T
3HoJRnEr+5iEs+6a7tB0oASwNkZF33vdDYqlYZVFE23/snggmek+lfv21HOjlXp1bVMYdYwxLjZR
YCkr07eoBWjWpQ+jI0j+lkopYQAxuYZAQ6Eu8t9bD0TmcJ1PV/5IDEWeMucJsvJdcAMgpJ4LB7WI
0opvQUJdRrl5SvTSXKl6WfAXRqjFJn7eqVJvqf8x19G9U5nVhduE9qfBQLyiiTbozMab0CLMvGiu
7BZad9pfaY0u0ZDEwpqON3qcXRQRvuiFkTDISy8ZIoFMJepmkm8NWcph9Lx0NvdAQE5ktoPkSwdy
becTNkH9RHkY+wcpqPB2HD1NGb/0Az4d3x43lKztrQn9hFpip+HDvc0lUNI4K5jrYk6OxClospfC
51PFRZi6sZHgOKGyF4TVc2FZ995Y3illdbZq88EOlMcaNwmoh2hnpwbQZI/PHViVWV5UqaL4Xzmx
1iHWKI59X0Gt8suPsiEsLhfZhwWgERCwk0zeGk/cvun7976v30Eh0nlH2+DH2yDK1lOdHLxaP7R+
SDx5sREoGFa2R3XZNChcaINTKwGikwzRca6Vn6oKYoKcuWkbtKT4+BfbVG+SRvmpJ/y3kuI+7WjV
NBmkOKp7n6lPpTEyjjjkscqbDKDwlqUOXsKjBJ3DTpikjSZTeKMKXkL4k45JANamAsIKyJjbZGK6
fW+/ce9IVlVf3WTZj14WMOeLsHIVvg/cxfM75SlW+ahsJWWMClJJ7ryTGGy8mPFtIYMRlK2Lr6BK
S+ZIKnVKGD/ts14iUZPmCdQUyTRu1A4DqJj0DhAsWd8za5/szA/M6tfEF2GkbKKb1pLlLTkQgdvq
PFNJwRuT6ljK8SM8TSY99nVDDoKL5JY0Fkl3mOkhui7UD62Rz4xNzAZGTRlTsyysaAfHKHZpfOZ8
IeBwFsWD3hsfbV5Xqxj0F+4WCidVcmfJ2oQfLtrb03ADaY3JILPRlSoQa3a9S4GAuVkNDd/0qGQn
3rWOQCf146fSZt7cxruKyR8acLFV1PCqspr7nvxUl6iRtZbxTTZU/IqZkTxSy7QcmggG0+Ukj7At
F9Guuus7i38yDQzNl9f9qF/pBEKt2nieremMgQdxJL/gGJAwyIcqZ6pMkI1aOEkxfvICz2monaWg
bBDOhm8aunV49/CYqzvPiN5YD52adpIlSdDGmLfGe7I74o3w6NuU/i3Vsa4FWpVTipn/HtLH+Uep
4B4oQQxMzdPS1XWxSseAGA2KRrVCxpdffkaNtPPt68yu7ptKvrX9gjwmhd90F4lzG1wlFRwa9JoI
usPHXus2Uk0ZjCbCHtOO4ch5f1az8ZaosYS7BF+v6KUTjNXT2visLfqDUxMXji8NR2ALd9RRuZLp
olyZTf9T1q8RjO0G37ohkP2npwyKUyT9bSMqQARZc6/kdJm0kVR2qg4B6TDG2pq4pQStd9cF3XvN
ZFwuupeh4E2KCSICxUvwRfaWv3yFOI8AuWzfRwByzTZ9lYbqQenFiqnUQ46YoNYmy4VPUSoZLI1E
vvW4CVB/QSKd3fc9YPYw+hxAyRL4s5FUGpNASMlNR0bqMiU3Q3uFvmOuCaA+K4u1ml9LyEL5A4nH
ABElc3rVMqO1DFfNiQWwidRYV167LSeXeWXEtaINzpGlv0+jNqwHShJrNQyvbCsZ1zr5MO40Uehr
Ju067LSjn2S7ONKevFD+ac4E4lyT1sFESE6goatXuw2cN7C+CjxSAm5Crz0OcrXWZvOTqlOfSFHo
qslr0G9kKEayFydu2pwIg6RKedZSjwajKXEfhGlRtfYhzDWXufw2SbJL0iU//UhcTdSx0JQPrxYC
/5U1kE9QKm44/7pmqD9pVhjNAsr3RDd32EVg7XiBQzblqid2REgvdITgxNT2rqSz2fh9t4pjYjcZ
r1xbmffeZeQz1UphEVT41qj+4zCEtz5R25jLUqdpS7GDrYpKypR/ZF5jbXTBLADu9X4oqZyYZrdX
y+o0SPF5DBhO9OTkmFzkM8kDDdZvZSAwStqODj2qXe5RPjCoGzWxdiVng7WKmnjbR8au6JVNqZtP
MDMCpurt3lYLZVvDIYZfO278QX2GL+S7fi3eUlFdsBI7fhht7fQHlpgdAMCfNlg8KTWvkl48FIpO
RRmvojm0z5HpkS1nAVmYBPpdtIi5VN+WqKnnS8O+sXdKbQUUc/KLyNVbbQqOFup/+umOUMt4Y1fG
GeSZ59LrHqzs3i7tTV3Er1qvZo4RRo/FxBdRjgQ6FaSGktyuTL3gejfoDhWGcptnGNHTiZ51ps9+
jJwQVq8BXTtNAbEm5Q+9T2nQ6GwvZL65mQeqiiGF2+cydze+IUKrtj6MAANHIQXJQ2fwhnGEPNhD
eqz6GVFuP4cKDoBoMj7wl2wN8IKrqJfebM2EaE3bMQrsfR+LqyYJ6HWXyUtDi2ubFxHJLWLuz1iE
RcaoJIHYbzU7U4+hrq7aFuNFEWb3RsFP3EjLV6FF96QiQ7Kryp/MweONVT5gSrDXUUG9IkvAADSM
h7yc/CVZPOQdP9egsB5NWP2F9RB2VCaZGz3FsRGs9aB6xn5wM85OAz+Pbo2UPlQ2C7Zshk9mNK2q
8Qk1JdGBmgd+OeR60ze4Yoc3UdAoU32ZPurbRACW1if3il0Ix3xOrzsNEpOvdJ1TJVwRU62+J1Eh
cpNUfpIk4NmCCAUitvxNV/MUObeeBryTDH5MR+4aqkdNf9C0gfyOtu+o+aVuKro7uFLvun3GBffS
69ZHHdBqr2v8/sSfY+SPrnCZQvHOHzy4kcR5y+fapJAaUduzBCE3amPM5D9tJZG44wyWf0NLqdWS
fStTHaMq+ZyI+C0C8kzQ4HUgottGja7pgF+ZI0EwGbkXolacpk5X1ZTzRVQB0hvB8DhmWDLSqbyb
LEH0tnHEJ2Q7SpLctYlxyhX+xnrwcjeUNmlEkSn3SdoagFzGwZEwA667UeZw+aMirN1LKg0YydDW
lR3VqywcfhDC4nHxKs4eA2v+lBZllFE1qz7iJhT4N7muwl0EB64SMhV/ZIqCZw6lfmpy07LG9wjj
JynnlDXMjMIqqgF64UdG5BIJopCjcaPwOy977z6syVu0GhmKRxBeybbf4nvXhWt2lzlO1I1qLnBj
kNx6ks5rN1RNZJ3oJbxGrz5aN8OaGKZknnD1MeN2VudPMfHX+IHes1q7jag1OQh+Xwer/2EG3cfY
Nj/VyVgx0n4Lbdq3hcxnBWnitiVUm1ZWeqjsDhxYQ3Kx194qarod9f6kVN4RfyPNe796af3aYtxB
hH2+RehY0AffRaH5Q43SI/yGz6DhFjsqyUuvYhlTrF0zMKCf1PiitIgOaNe8Bw3cfTnrrxRCEm2F
DCwzMN4IQ0RlDK5siucb3uByH89bBDJ+X5EUZqR7i1LcdpRLbv/tHY7xNxFRbFQTa8sFd6A7CR8N
25asMf6fm86jNbxzwbkVgU7u6aWnqxP7PalgEY7rIEbeQky3GZeXnjQnV9g50ZTk9ujRAw2D+xE/
31C42AITF/YSauneJuBbBk4tRRo1a0bKMwmp1Id9aE2am7fqzRSYN7CqSXehE0T+zb4pByZBNXGr
Vkq8fEv0eE+S8ww+6vJdO6krxPnvmj/eUkvTd1VbnsdeeZQLfO1FdJIig+uLzA/MIo/CIIAmqamd
TcR39zRMAboF5HgaH0CKLrFkbasBf2Y8hadgrqiW9qOqeBhAaitai1DGpGRqN5WYxVDKI8kDa8PS
t6XXDU7Xp7vITCG+3kc9lk8jmUe1sNwoyHIDDFGYSOFVW1fBJhRD6xJnvxMj1yjbhs7mPXu90uxn
fLmC3mSNDlM2lFVmAkOpR8s7GOmJ/BTT8VLzQWjBo+V1LuHX1wWfq1+g/ciTny3GfqXsyA9EYt/9
DAPvw5/6H7apv5Ej/uhrjLdtjKyWfNYK87Mk95j8v2FlIg0ZgoLeJSOkwIZkq+jvkYqLRQFREt4M
CvdLWhVbK7c7klW3imh3pcpggZRRqBL9iFWS7pXjQ+6qS+SZEVCGOGNSa8tl5U5m8pqW/8XeeS2n
zmbr+opYpRxOlRDJGDDG9gnlNIUCyvnq1yO5u/2vf3ev2vt816xSCU0MQl8a3xhvYBM5gkJjx3d7
vZV7JUYfNMhZ5s3FbVuHUO+RknGRVfqOkI1tgieVdU/S3M+mA4jdK6Hup3hV3JBiAHzIAe8W0gzz
aVRf0cJHkM2dX97vxfKW09f78Y5TY4qtYXAdxh/s4wxtNAM89YpuVadtgUZd/jX/XdIHkpWXwIxM
lMX+8dnZ9PXp1YxcVaNuM79xvtbnUoNUaH8bbGAaP/cEAQoEZytSbsTLrXcpPr1fp2vzoWOkNWVa
oU43gZ3vBS7C5IYRMx9uRuUuQn5VYIakFEBgvLUdkP8fhKWmAMmv4+o0QzK12CBRTukXqNeUjOnC
eIUSsYV7HcBjfaihyIZYEk5Iz/nXptPvUtUqcIQJlvmLcfw7QBLdoasv02lNOL5rk1pBTFwynU6H
bIGYVYz1CegOFu8Oe9v5Z+Gfg3LkX07nd+uDgXZqOFE/fk5HarMaPjyo6nMTPTwX+1pNYd1l7KX1
/OR+nlJIhT5Tk8GZn/X8VOKaNb+qRbIuU9PPz3/+i/lsvvbTHebX80FOTNwZYH0VKFkhTXCcHwW8
Vxp2fjR/wdhOuNsSiisDPoEg9y/Y6g+qFF1JiWibdMegFh81QEGjSjD6np6vkurUwhYgvu7mVaXX
kQJJ61Ug3zDDzUanBhHLBMsbp8M9wspmRIgxAOaIjCV7IJ9Me6MhIpNm/8cXzw/qL8hWHUS7RZ1b
+nnnT+uFN4EYuoXi1k+o49uURWvKRYapJHJaxySJw5+H25PuAxT4O2oMScdEY354f3+CcnF7yELK
e2PlIe+Ium1k3N4WzR3J0Wk8zAeGyFqCvMsa90+wbya0j/eyw2BnRkBfi32ijYKXC2o7QkxloHfS
wpsf8PwR81/OZ//xmglWDwXKWwx2jqZvo4RcAqiB+ZalXtP9Se35t/tMb8C9lzcohMV5MKDTSeft
G7XzhxSxmKZwoX5HMGynkfYfvxcNtdX1puS2mU6aL9N3z1853+0Y7QxCN0LDTCtXPz1p/sX/BvOd
6Yo7zUiqhFzwVS8Qq9ATamyT+O7cJ+fD72j9Sxf9OZ3/H4nWzjenPMj0sH/+BK3k5eK5rrCem1s1
LYJqKQXl6neE//blHxTz1LWDqRcKoNpRCeUx6eg9TbetzBDq+Q9+//7vXXB+PbfafPbzN/Prn9O/
/f/88m/XfrrtD6h7/q/sThSlJsoqyCv4tJIv4sqAA5OGBMl0Y5KpNuh6VhZ1IC+C8WmgbPPT4p0m
6a6m71HQPehRTLrS2EqALkYBY94uPqSG7Hdls1HxRFuTazykGLJU/aQcK9XkiCCZ+/IC8GCxaPzF
AERnPmRmhkeKWGoCjqlc1BN84In2gs7RMyQeRukqUi+FzBVrBf8zv//fn6bGFZ9xQ8J5Mh9XifYE
xOa26abDNcTJD4vz6VTSMtz9ptNGQso4LFFMlntUsFDmDzbzfwQBC4VmNJ52Z4a+T8NwPphT1/x9
+Xutl3uUwOb//jmd/8uYu/3v+/+X///9ZITjMlx+pQgFs74cvd8//8vH/Zzq0+385erPV//lwu8N
/n7Kv7v2++3z//aa+oa6uBEs5UrFIv5//dHStOb+7ePHMg2wlqvPPx/3+3D+9r6/3Orvx9SkwKxO
Yi81v3v+emiNvpgIr2B9cXFBwQhpxd/TPmyKNWoSJj70yH3+q/wi9jAV58N8bT6b6zLzS8ifXnMV
8FjHuJL4aarLFBI0wPkAV5yLQYzl2uRy45I0Zxm5TWvszLH8y+v4nms2iSqC0Hnex6aRMGY6AJFh
3gumddQs89LDi/4wV2bUmfoxUz4FFjhXrdjUzBTNdgSGS5kDuYhpQAIrjdb9T02nmOkeddwGProE
qC0JsDzT6nYT3LmgA1cgWwuo52ZhiprVzI2aSUoI3sFrnF4LE0Nqfgm94e1O7cAVdViX0jRo5zMi
iWV3G0syldhkhcIYQkNt2JmXKSInEUgHBzeram0IRbXO/3X2t2tlKejsQrs7OQ0qWLXY/ePQBVm5
/rkWCZggA0AURiCA0xtaxYR9UBBLTu0ZkuZZz2ciD+bnbL4WdhJ9AKwxVMkIYEFZEf2qE0WqnylS
cwvPr7VSer5m2dWdy2tztS2kMpIgt0oz/1bfsJyNbXbXZIynuK6YDvPZ3NJ/uwZeuSIxCKFiXgh+
KnA/53NDtyk5tdow7bk55yb+rcj9UG9/Xk+LmAZqCjlY4OlTzBIKGWrL8+lwpyLCnAw+BnjPN+IA
uTu3oDIz0H5bdL4YpRm5WWLVZiHwMMZbWS01ZvkF6q4sNrTttUVdg80gr4MBanFxT87qJDKKyWPW
bfIswrVTe53ZzTNN9/fw766RgUEausIRSZQhvIKb/jnUKWkA5LTBUPzr2oBd/DoKyC6bwlVxZu3/
MfxAbjhfkYNUXQQpX1Sc6Li/aQwGcxPNpw1TyFUKbt4Pufm3JeaG+W2dWymySdWHwZ6b4PegT5PT
78ufQVnjQ4IyyvfcDHMD/bummunaqATlfkC6a26UXDM9Jb9r6O4z0n6aaB55RoRkdDp0lERuaLG2
U0YdyA3G10ivw5pBwnWKzlfqIkKHnVIanlL5J/D61u2m5xSIkI2w7oKpO7/+OTUDvbWFG/vn+REK
03P8ed7T2fxSVFr2jkj8/oyMSDKQ1TQu8wQ5jx0T1P6IAzID6mcsAZNbaRn5M0D8EBBwlEJOJ4ts
8MBsrBaiZAt4ybIrkmK/TzuX+iWJ5vl/x2mmuKb9wtXG/HnuS4WCsm02HX5fzmfzNXWxoPBAADH3
NNggCMtOn/H/oRX/N9AKEYGE/9UXavUFXu5/6DP8/MU/BRpEEeCEzD8wFah6KeiN/UMgTBT1/0KJ
WlQVCVEr/Vcf7AdRYYKkMHVTMSURHMY/ERXif2EIZYK0AKABUuP/TR8MIYgJMfHjATY5WKmIQyCd
yH3hNiMCqDD+LhAmXotGxc79QRyYUdm02d0tDFaNNE4BIri2BKKTVK/nA8FG62nB7YhlYLVOcH2T
3Pl0PkQVVbkKiJbdTMvRfBhR3UVGicP8Musj6tFpcptsTUMf8S14ttOhmVaseXj95doCj0WQUBts
atiZzMNtdtabzyT4mROp2SAjp5N1meOOPEJ73ZpPrwXO1h1ep5gTXEYw29ZtUd7dIiiTja4avpbd
Hq+KiaJ/XTz0Jj6M5o16tWGgj0Pemo+ZxRo0M+i82rjv8H+2UzD2RNqogWMKKDhNqoETNvVVNWDb
m2qVk6RFu55tYWZlikWLflMhVY+zM0xZp/90igmK/DgEMiVOnXsKIuPcDOZKl7DBK4RsJUsjjIBK
DZ2/rLjz6c86PC++stg7cbgo/fk+55l8PgvDTMdWwyvAvK3ngzgCPRE6El9YtRKKD0y2BEsTODXu
A3QfrqHfS62b5FrriZPWzHsUxhhStJZQV/pKIt+UX7sci3Q4dYrer5RAOd3vYeHENemXmfQ7xVFU
PBUbAxUA+NNK+3uYp/Lfl8O0Kjsggw+9ITbevM7Oh9/IaV5x52uSIWl+ouAk8T+XmXnVma8tRgqh
PcJhVtSyV5rvp45wxQVVIS385ATqV7TAdesBuIHILg4yWsaOaFjFWVJPOmjmr1JwQFcgmpbV4PC9
ugUj5IlOS37VY09pwyPMbWN4R+CoWJwKyl9Nc+TMREkE58znlgoCjvWaNwj7GpZZh/STtqn0TSzu
CKTSl/iP6GBUe8l2t9CNVFQpbGgs2CBhOw0dby/3JyX/ylTPAB8wxalxg8oEPkyOyIIEDtYuNj2x
E06Idwv/dX9oV+OHcKbIDu8fWHl4RLZOby0TIA+MAwyQhVUc2miNmqgFlc4Ibl/ZkvFC+14B3P8d
gZ20rtRrKUsTHN4sCj7pKT1hMa09a42DEyePDR91vEjIZjeQOhD17JZIkVBqx07UL3ok1OAI4vYB
mwDzh4cccMjXHXCu1e5xxDloz4AIzMCtt/UJoh5PQgffb41wtwtbMt1YQlLMJg0abrIDeIDqyPX8
tbd09z1e4Te8WTxQSiaBn78iYEfRBFAo5FeyvNIA3cHGQB22LIN1TRq8b5dD+JgDK6Xi8E0Wqish
2NrQSPhOLV5lhT1+UkCI6yPbDJ5uLcFYg2llC+9QkiZhr8StkO1flopNjSqQ1mi3Ypjab9JH6Sxf
UDIUVeYQsnYWqMfqgCwt6oX56boeVwjCCqkrU3Km4sLYPOaGj3E5OnMEXQIaUoKbnCCbYvNwST/0
c/psusk+AqfbgRnYmOWrGVq6D6NoQSsiMXuFcQRMh0o5IfOnDj0nPhvLcDclEx6HwrnXTmo6xpO8
XbxQWOTH0G2Vd+W7fwpVK9ho63xVI98AiNNFgQY9xuQrqzz8kiP0Tz+nwqsMndO57ySZmcJXnuMN
dE/E85pDnJ3abfHcP0pvxt0vYTbAOrPpbO3WwA0IzsgfLVkjiwAuCIorHUpNPIjLVBsKfUMN0dDs
4K3cuOEKAk32BG8gpCWoIjuokIl3Fx+ng3Jzxj/mGgdhciHY9Li6Ha+1P+bn7UneVN/Kl7xW38Mv
88C8A/tYOwUu3FBVoth3BiTWtxaoMCHb5I+UcXHTEC9XBwyridKNS0AHNkrZQ7RatfshdXOWA9gf
OC29S+/3DNEx36A/3NlCu7evovK60sqdr3bXANvY5b2rXZTtDfQ8ZZodanOudHcqV6ZAhOj9S4jG
t5vsOrxhdAtrKKd8Knb1uAGo0cLCNn3jTzp6wzO0sLR25fqlkl+ZO64w4Kjtal/KHenDI7QLTsqt
EK2kd/R9snXIkGLJ5eMwax5Gt3wVBUv2o686WGo227HYz47izeGZV+/jU+SJH9k3ZHcyenDBJhNu
vt+nSBG9DGd1i3Ms02K3hG+66rye3w9b9hy+IjbZeRnqy1b3hhXeuMofo9onHV1el7TlrYLT+yAI
q/zpusadLq395HHxWRRT+3aEpsmasZc+9Yg7MhJDm+/pt83zdVz1pSMM8NEdcwGJBMYV5kYWsTiw
HLXBCsRPWeiYd8R18hTRKUsnWLjB+1SdoGZbuqCv8M0WIsJ6VzswvA/3XfSBxKf5GRzr61rd6woT
iPxtSLEnqdaNOLp/ydpzVOxiiPsnmJr9wuNjrhD+0UtcbPXFW4WZIvTHrNqWn+KpfrkC4MM78TEe
LPbawXMnIOL3rJJeyksfYmeswMxcUhMbwLIIh6rf68IfAFVN4gQ3m8kjBDGlsH3Hlf37HvkCPAbR
QojtJQ8tAAr8bP00nq7tm1R9V0yyjN5icCTdkxlCQLGwOIhS/Ojvj3yGEpiW0Ltx4zFZ6Ldpygiw
9QmANiCKT8vAKHm7tRelde5YMoAp/JOs+NdavXftXX4Y87+wJDZb3z4DuL3W08JVDkHyAthEeki5
3doed93Kvr6UEH1hYtFnhcJLSGOkoKI+W22L4xcEQsDqYeOlPNo7IEyoEqDHH7Nyswhdsd613ZLb
gxdeDU54X4nZDtIZWt4Ak5pV7QAqDKxzka6QzgD8idd8ddDj3hLzTfxqruU1GIfN4CsP8n7cX8/G
mh59t8TN4kWHxsUUAxLPEuz8hVuAPFtW+0Xo3EQvlR8gVWNG7IpXvw0fUukkoSmvokVjX4+J2z1l
nurInsnysBJT5KrRZXwO64e433bKDguVYZO6sfeMRDstqH6Jt08Fr3nJ7xeIRUCzdZTSNiDbhFB1
0WcZw412BKEVVpsrtpUfNUZFC3yvcoJIv6cWmPlRRN3IxXpDKoDxPI2Z16g7sfXRfzCSnXa1eT+S
rUFyQFyWQj70NXRX8yMT0Xn6KKCse0ARBtGtZa7ybwCE5XnxqBRLUbMxmIqmCjHlUSv6DmPIBtSd
gcxb6QDg0c2hQ1RwU1001mNtucB6voBC7Ebyxoyf9c7HnRt7sEC0wk/lku/MV5AG6YGrQ7m8bm6b
fvFgEGnYxqXIHW7pKG1acAnbfml8KJfMEbbJEbcmqEyFXf9Z6E75EJgrzYNH2zjtkoLNUnbTt/oA
vfkwusHjQlw3q2rfbeTXwj/AbE2/y7f+AdcgY5/zGdD2N4qfLrUMLQjQOTvsuF4ELGOeSpJTJJ83
PCPUVhGrBSkRnlp0PydPeD802SusUsNt42f5EdBiiRKhBHbD6VKrXAof5qtwaapL27nluY2d9nD3
ktipTsOGWIm7WBKzq8Oy0ZaoXSTrZJdqdnRQNslhuHSX8szz58tCNC8PC80qH1g4cB2zs1X11D2B
k6HHQqCBrt3bIwZPa/1ZPI/ft576uX9Pd+MZ5xh033MHBKIgucFn85i/K94EUQCeMrnZQtmD32vp
sX87NqvgtHjSv+g45VI8g6xGiUR9FsGC9kTbqBg4mnAxxhNUY4E7eRfZzzzDzAop5uEB0R6721LN
lir0uI0ue6KJTIl3ba1tSVoG+A4zPKoUb9GhVizoF1XjJkjOekC+hfgI9wZ9CA1CPeqeVGA1T36H
o5vJlviOmMg++2KdNhF3uXvyM4gdaJNfVAOX9UNTr1rTxl+cXVWxr8/CB56m5ovhhYIXpx5YSwyI
qmqXB1C0SKcT3T62x/JYSjsxtNsjhoFmvIpfwQ2An0Fv/XGQMJj1ilP8yY8vYOft+YIBsi3oinBd
PErAK3ssxCkj263+IAnUy9awv6v9iAQ7gbrm5th1HJV6BSw5TVwD6qhoRW/ghq8P8f564Y6aoWMw
22mwbzEoT6nOemybzD8q4fmCbLadK4e4W5bhSc8/+rvffBUpjPqXpLRjzNNWA8rDa1Xcdyue+T23
MPWgqu/gLUXMibFSCZsX0DLbMmOtNpGxxnwE66JmFWWisZ4P+i0113hWsLUs365y0qKaYzbrsWn+
cTZfmw84MuBFj+8akleU5hM85jd5o6Fqco0cSP3AjDA5I9pnu7xGmytbz2fdJKs3n90XC+4Lt1Hq
5koVLeOk3fSmEAru/N+9Ktep/x//WsnzxlG1jjhS9fXIABm9eCnKoHWllEhRrahZz+JhzfSFs2RY
KPOozbBa3sVhnbZJ7SskW6trWq7NtGDZn0/lnC3+kNw7W3qEG5pBFc8uwXf2jf0gkCFhxxYNy8fY
BuZYl0u1XCI2jnhsSLIfYQm+lZGcTruU7ttYpRtqXMqq1ddGbqUfGroeW3Y8EdjMB7LnYMmEV5WV
wpb0bSZ5FcQDXM7W8a4VLFBEi8gztSUfqmgPzQ5/MFs6aSd5N4hehsUIME/wpQKkaff+nV6Gx4WL
hPk3XGq+g/jzgjDWdXuzg13zKr2yQRo3/PqHyFlgzGLXvmaZh+HmNJ7y2uyKN3adQecaWHKODkyF
u+ESj+UIYVyKyNFeYbo/im/aqf5YDE7wDTqGB628Zku9QzDDoe0HFAdVF6dB6bv9ih7ZpObJUf0A
SnXo2WiNfnw7qg+ogfQfqZeuCDyglufbeqtARmQU/oGtWL/E/vBNgvctIu571Q+Ko/HoDGt4iL4I
itnpgdy4vlbf2VuBnENlR7V905fihodXfBNc3vizgNxHO22mpOfy1KKRwIKUOxmz61b+wLGxOVRL
WgSJgWJ3B5dOFHvzaG6Ey4bHIbJSXz0gKYlvhCU/wEioIurWlozUw2AJX1DcQNSAz1D2oM16PMAm
zTLkhszMHVKPP+KjxmPhVC9XD2xPnTm1hHdcbmcJtE6r84ItvRKidfoRgaFHw+ACXHdSS7os3M/e
7pnHwu31SbdBO6201ShY8e7qlagoeeFaBmmFE6jVLOsPiSb44lML2R4HO/Wxa0PJ/CPFifNU39w7
f+9z4bg4FuAPdkoOCZf1/cj+GbOk1hU3SADlp2gfKFYr2ipuFh14A9q1AqB5FHD0GC39zpfkfnIp
r+zwiaks3hFLXsJCfs7QeHaUdbBR3OCAX1tWEMMXxxuhYejRjeCTcEnrbHkpl5ib2OZOWEmog/jN
OdqrmaNfirW4Mfplss/ebieQ5zKC/V9IAByuratHdnCur/RMDJEtlPM/cFwFFHBDHJutpRa6MCTY
fLOjWqA5CpkI72YL96rrCT9Wv7/QGsXS9PI9jAjjVVKsGNyxe9+xe2mmINAP35TcM9kIwAhoMg/t
APFIcH7I7y6oHZo9z5yksgvVvvpxSGEJ1ryPjgkndQXYwtKUY0P6iYUTsRZ2D5T0GvuKXrYbves7
tgN34w9qRfJip5arBXv3T4I/tqfaknrHVLiyqLEjX6eyQynmjAE5gtBmQ/bHuC9bBA6sSTTibQSU
/I6z301Bk91OK25iie48hFo2Q+h3N+/qx93XgceT9CBZGXm65F4DfLif1IsnPPerfB+SZuoJYvxJ
I1qAS2unMpIcVkse7JK+TmDccdkgI4YWGUTtDzF3RErgc76lsqu3qRe9Gd9kERQSMHQMlCMYhiSA
aPDmQFZg8cLmW/2gk9xextoCdVa8yaOjflTD4Z483CIPMZjopflmiru95oWjxU6WEKtt2kf8JWEp
LZz2gvdIBFPpgfsiObHSDp3mkOWKHrs3gIykMrQAOxVAQReoZAsdCRZX+E6QRHobEJ3ioXW7CSjL
8h3YWmgbfyryX1hwo1XzZqyFm41t7IK0TxCuu53JZhrf1o+r4eGLq+ygV9yfR/xIoz2AAzju4+X+
Zh4H9eEeu13jiKKdJIckfoIzk16CzIaU3QL97nZVP6VZmEK16KFHCAH7HjfYXheedBJUG2+KY8ak
x8aBpAN5gonOux0v7SMEQP96Gpya5sQX6kBaywb4R+uWX/GBQRLIJ11l4dyNsi8b3n1YoiJshh4z
tOxUZ/zLDjqZNB+Fx+F8P+AkWuzy7pmsFyvRVYXxQajgsuSUH7qrP5BBCzfyhbFbC9awy/fa4/CY
mUCULZNZaQtDjNlZW8ue7NCbpo87hPmRdgS4N5ynmSKybydaniG3uDRY6x7CKLKYYYGc5x+sGtWw
jJBTkFE+b5h5N9k53nWP+pviNKadAIf77hV/0qeJN4sPhBNi2cM0e7it77lnkAmFVaZDVkLu6xGo
GsOQuYs8Yrb4np83DaO4AgwDWzBeHdCht3oJuUndsM++LvN9lXsqDIweWz/LBKRLEJL5FJdLyRXZ
fCqVUwxrYViSwjK+WWqRzgmH5SJ50aINKxSzKB0r7HY6+u4wIZ66o/Rd08wnhpum2ffOJSVO7i5C
lx9LOKTXO5cvVBQHZLrJ+spAkSwme8BcK4QXJjQ/MOfQSt9v6G5RCXip6Iwvw1u3Y6QxYQvkuho+
1QrFXRKdBYyW0GtZlSvZyZEM1OlO2YodKs9qAV5fws3KHX1G7cK+RktlcWyniV5mf8u987yVU9X5
jAst26LKkG/kN7V3dcSYEKwbV5PahLEses+475FpMr5Cl+0x8C5PxG7k7mriE1L7eokHMuse9W1b
gNW4yk/Tb2ZmKXB1sOmOFl0M3vbdVz8S4hSUOCAutrsbVVL9EfjbgOd0xa6SZRtsAhZ7sAPQIers
RAK4CmkewSzSKV6dHODYV9WEad2xbJQFGAZHvtpa6pkPTL9W52rPWLHeiKGkTWKCQrC7b7E6mYZX
tewuH4QziyJJQbSU2q/sUAWrbBkhi/FIo8gX5RwcgrPyhViQ/tBuWpCalx7GGlFb4Jt7ccr9OuJn
9BhsQEe26PniH9UhXDZ1PCzEC+sKhP0MVAii2UiXuHTfxF4FdB2KQ3ZN1ueoYFm4Fz+G1iUxOX70
PArCuUP9pGaW8Ty4YYfOi3M9VEwkUzo6ZreYraLc8bpjddbW9/f4KLjaW5E52s1jc1/OCf2mW4kX
1ev+mCWQRRvjJpuyTrpa9J955lfLwDfemX7hX93PLJKj4gknHizm24zd6ptYHO2yml1cTmVgt3hn
SY/Xla2sjV3+IopW8EfT2W17o3Gu6w6bY9vA7QyzCtrQvq5jEmFcUqbEKhI3ZkNO5/7Anv8NXh9j
BTPcxkG5oWic7oxqwfOdEUCA17HweXfseVT7vkmh3v65MQObCEtCBbDIkRKplbzTktY4NP5h1gVV
Am51sQ829LL6lH4pLq6Iaemg0He18u1wqIHxfd/4AHTJchtiSRytR4of3bfsDOvosTgGPr31k5u8
FoDstiRL8xy4jFWsryuF0G2pxjvcscI347l4UNx+g2iNBwMB82gZRgLGuXbzZ4JPJ3byJJ0JvbD0
YVOyTrbiXh0fwRTwv4ItOwTnR+aoUvYl0UM+ZpE5vTqFGVdxExjbG+Vz4H046OCeSRN8mB8MzgWM
7gudRfoCBMfzs6pd93xdp3tGb3XuL0PkMKAcHt/XW/I0bstTdWZSjMifkL95CgkTXGmlvI4f5mWs
lsMZTbP7G+uSquyT5uE2fLLQEP5DY327FpC7NsYn0cnihn7FsoxWt+Od8OFJPUzqUqcY5KpqJXS3
rfQEMim5tH7znbDvWSf7eNcfhBe1tLJVMlr3bbpR8Gy8UjsBUGTVkHVL6i2WtMpdcxc8QnS9+ehq
7uHadOxqomfJk13GzjZ0Zd/00kdz0/v9sXsRl8a2ZEpis/QAyZuuW+9JiVOoAKC/xLb0KhFIuUQX
N+TbPlTCkxNzZDXNG1byIZYop/mE72isCFPO2SjgUUNAxJjH0XO3LJb0cLzfw626NJekCbonIXTY
TAu1S1JfNhxjhK5tSyiD9BuoEDijmUvsyjI4LyfMbNKNIVtQYfiCeKK0OInpwI+wkfDV1wPENSbW
mFwU2YZ1Q4gs+YnoEiDmbvcprkE2vXVPbeWpnSO99Lbm0OhEzI3kqWwO9+z6CEyPGe4tb6qrrbIz
O74NBQE4mZZ+LpiJdslDflsBFSHPNzJGgE2/CmRamfQDZK5c+s7iHXmdl/6PwM+Dn7MrXha113zW
zyBygasmh6K2m9TC6kh9NjbCB4krtXWVywJw5fJ27J87BA9rj9RF9hURIXFXZPM1NmSCj+KLhmM9
pBRs1kk0VTS4m2ukQ1xUcyrKeAjxwJ/d1gIbfNIpbyqGslvyPnjlYPbq6kvjVLyAfA8pQRGM6wMw
XLsgTXJU4reWXxSuupewO6mKZw72QNchN78lk/7pVwtyXvWRZiuult0iYYnQ6eSv7QykyJlGfFQv
F1+1rf+Rnyl6IOh5D5YqJTbRDx/lcYfTTEW3sHEgKoxz1SzzCunH1Y1tMPYskY/EP+ojC0DNS8WH
zCxAdk+RJbTJKH7mlmgHL4jBCoo9kpmWpucfwqqGaX0UAWddiTQsRgF7+PE47JOHWpuSUtmj8dmV
Pm9mX5DARk/ceMesnbDbYb/3NXgKg5ra4mPxECD1Y8ET8vL1ncFDqMxCEuxUN/ey9+ZZ/ai3EQ4x
CB68C6SSy2n6jf9kg3X/U78a/bRQUevTltW62tx21FiDP/ITLMunat3ZLRv+4U1BEIfWs8dwqo3e
bLD4quEx0tpVDCXrcWTbX0w1zvG6LoXHETeZ0Lo16/7lmm56yaIgKdJsZP6b5eK6Bm2ewXZQtsqk
cG6DgUxaWxw9CpvhtGadxQ88bFPDF80lRUs5WF6B+90dWD1j9aLEK6yDoCJRJkLBoFmmwVKa4ghq
ooYNIUelrY9ITcLd4VvNF7nFucHB5Sfrgfq7LAtV7xjvBMfXB22wytZSV92agIB6IRs/Z1IC+4Qs
Tm4NEebbOjUPqroMk2dISSf0lQeDAMaKPm8pKgHs9WP//l6TPUfyTHBiqsHJngJHBzcSiuHdZ+NS
uFfG4kPklWy+dsEblPSM6N6VKipctB4RcHwIY8SepzsYDet+kBBVhCFg3e4ey5nb7G77SN3hray7
JQuibgNZDpZM2aidgZtkD0S0fM+3KWa8Y+YTo5nv+hlDhfQ5/go0l65+38a26cKmeuK2ByajN9JM
90O/DR4on9ZPUWvjAGyay/aJPTwFRfO17OgZfPiliB8Y0l3GL3AX390n8rvYWKvOtCC1vkmw8YYd
J8s3K9wdSjBit6fuQfm+HwpCnJX+CcuywHjOG6TV9bqt2Rws1RfZoU+krLCMpNij1t8PHoa9demk
g0enneZqGp+w98kp4NmBmH2nJqzDhfxkAZXt6Gs4Z2BVRQJ/Huk9doRnQGX7BdORRGVqJLYpOsuU
3Whh6TJGQA5c8pF+jbbSOfSqU2xYgujiR4pK5O0NBc/iMT9nmY9fGcUFKg5iRM4ONvZKjOCjPcMe
gsINWgiekokfl+ih0EaeZ4nDJiEtA0FjK1HtEM5dQQX2SR3RF4jscqc9k5cdQgcWRHzSH3FvUffS
muVReZa90qsuMrrrCz/D2vMsiXYZkbfdhiSNY9JSrVsTi52C5/GEw18jv4WGV3ODlCEoZfkGeXL8
17DiVGF7InLKrWkroI1j6XYAUm5v2oPmYgLCk0I8/wVNtzw6F9O9hu99Yl9tlF+usj8oy3Z4pGBO
wagDoK47pCwJN8DmusqW4un4TObCpYz10lCmPIuPi9V9XzwlRxZ1E5mWzcLBIeqLghFetmFpySsK
DqHNXHwSlH20xkGttviu5Pt6ES4De18C71Xxmi6jteSMLlkd+Z1kd/1G/j+HqYSzgy1tyrfUBWi7
qs/hiZ+j4GfmUuWQV7dVCMCA6Vq1b7tg3+/SpXSf6inRVKELbzadhtgueSqfGJr9E52MCU8qPPUk
vxhM3PuJQ7DCOVaWtm32KpDCeNZIxtTLDrWA1EvQhYxQdHIod+ffqbwpY3Strftky2vnPHvCnbtf
Df5t0sOk5uINV1dleoFhEHtZDJ57pec7EfdffdXksDTcBrP1nloGRF73fvUQc6WKcJ3rD720NNBs
R0k3viSo9Nb6pl08iDsWlnJYU/ri6elzPQ7ZEsR9Y516tCW/lt/h6f7Rp3b6TUH4wMfTY6ZGwD/d
wh4xY6N0qTbldwlgFA5oZ+nb6JwrlnE0hOnXye1cWSK1VViUADH1a8n6PdE6/EaYGigGdBekbR19
p+2BCdl4hB2pHfalq3+pketcyUOUtk6hELPKaKNt2vfhMxYZg1b0hzrHqn4oewtR4j5adt1z0DyI
souQAezT9BC8IJ8AVfyg7yC0UBsRiG0VCp1o1Dly4xBu3KnZ1exmreEjvLCpwMe5vDkgISqKJ26z
VhmnQHo+jE0e2EhynfEMRw12xewgoMm8LLOtmXlj5xew/F2GQeFgmig94fr1LR7RE0SUBgFbG1jE
OflekL3NSEs40oXvaz1+OxihXXURfPlMSXHhZKfFq3bsXwMYwitJXda29FkRonw1DisFibjzIljV
trmktnjWhyVTRnUq17feUi7BiUlBEyYgmqq4kD7ZpDwYu86nzgDY30SGT7QLL3wUl91n/FhTfFs8
NoJFj8/P8qtCkSc8JYqTn40PSIIqyZ9N80TxZPxvus5juXUly6I/1BkBb6YkQC/K2wlC5greJvzX
9wJedd2Oiu4Jg1aiATKP2WdtrAxx9Nw7qNef+BvtPe7DX8aZ4WI+a7OVNDhXPcr4Mn80ez1cWq2S
QgN10UeazLhMYrWDuuRN8/LH6IPDLnxUKDZvnVtaPhAe88vnJ2l1SoXhgMCeGOyPDYT4uaYotI34
R7zH+NFgwXtMnrECAYJEVMsKXm6K7ij67cTZ+eXyGvfym/GFupdsD+OBhRPtAr3RR5CftJVp3KKb
8rM/06O1i+7leYmQRzZehAAbJCTPFCzP7TW/ta7C4ydNPipOrHO8ax6qe/do3qVefTfujS+dhuGw
QRZyZkr9znH99i1+5dSNTrEHcuM6wGI8TONZAf7zalCWJ+y89/AG3MdMreIgDRjogA6PMguF+Qed
xQO3dkj8r+1Hf7X4tLRvf5aSbchPTZdy9qIzxB3cF2PSdeAIz8Yhe7BC/2L+1tGZ88s6GAtT6Mjv
/EMtJgp9Ifedydj6BqEbhy/CG6oONBHxCL3XtaN1S4iZ1k/uScE/b7NsPfWF4xI7mucy9uxP64v7
OnWj/2GJ4EBR3yHHMqWpvTY3mod6vYuJiDyIi0PrJ3RqJtAf6OlgKm/4hMYyisOZv6XsPETLIaI8
NffoPgUtNzJqJOLJJ9F7pT8x/ceYpKrtdXJ3pmG+6wt/CbEs0HbI9c3L8GihfOFEAJ6OjevZODOZ
bn52T/kTvvYUXkBxwPmkso0Q87G9Eaf0qTuiomJimS4/WeODdokmbzgSqePpesNbZMckQYwOzist
7DrdFjfqO3XdPyNR1SV8KS6LRCz0nPEjmI7ubf0ZHTm1Zuqpb2hC6NsA5mYe7SLY7pHP+ZV7G6CI
RQ/30rxJUnBMbDKPdXt8q+nuUp06hS8oOsTFuqcq0FKA/2Cne0rTk3OPsOy+O1E8eK9fFUAVmzzb
VZ8L+xxnwW2P5cK9fssOwk5jnVANGTUyNArhWwJNtb4J6+10T5Rt36mMFmMiRnjc3E9P8tG8G87N
PkuPsbG1iWxfmj0LzG1n7MTZfcrCo3VVEJCwM1P+mL9FvA89RDGQc7asfAL/nC1lFqJeICe6s5/2
rsdK8IZfwfhCr7t5SV5cmDyIeqn4b9znkDSI8MsPve70lgU3ReTZxLVUjLnXxVFgQ0t1+o1xU31L
nkgYWn7IEPbhxvLru+aaEHOQ1tQM//qlRqTs5z/tJ5lq3O+Tq/sRPDaE2gDZGWPECEM51CSXMb4b
56K6JsrB+ra+U23DohPxJV5s2zPTA230+I2cqnszJtohvkXjSrm1CXYBld0NP0p7KB9xrLzqnJiY
S3yKO3a6XL/Nw3dIEnR7qIuSTw0HZWJG9eAWD3F2P+iHINrVtFoJTP/U9P9eiSFi9tcPtaSM5dXU
Vp7D7zH1tYVhs+X04WjMADqXh6Hywe+MKRPfr+AbydXZmmrKaVDK+wNHGdD/0abvSvGKXhOD/wii
bspzu99mH/ytibCK+1laGJu2ToBKVL/aD18x00WSKoAFlnQbjUtCreMEwFCTSrK4RDRh7uds1tGy
AYeP06H9M+5BtHAG9UtvwXySAFW2c3iIyosDhIfqh+GV+qHMbgDjIaNi5RO09RHx2SRtW/V7OkWX
ilrGvISwZDfULUMglcyfwWdAKJNQNB9exvbWPjq0TfuDriNDvbBP05bGJhX/q8MwPYQLVvNUI4Kw
TrD8iUh4w3n2pgZIRquNwI8l6Y9YZatsKjQjiK215euvNT+9rQbczc79eN+WD3F6q+U3OVaiJUL2
LSLDWbyI4Tj0d8V0cuh20YMsaUycxv5Gz74m62Q4iMVeJodyTXEgLCEuIxYiSDD4eSmGELITdmu+
E+9YK/k55gSt3sUV+wBR3bTVpkPQe5blIbvL3owH9w55UteijYWz4TvlQcBwpR9V7dQSuMhRLpOS
aDheWJjxI+2fra/+bm3sd0u3/2+ff72p6qzqGGiIf7QA6/MiJ1yqIw16OF4wWjBHt3kTDAwSR8f1
vimwjJ3d2nd9kLtHXCr9vKMwlkjOhEpQlMPVqz3F4dBRSuGaXaGoHxZIYt1cHGGQK653rQ9qc4Fg
s6W0vd6nzgUPu8sr1ttuY0Dvqd19azDUlic4Lypj/KMOiwHYel+zPFCnYCbXi0kyD7le+/vA+rx/
XuIY3TL7Ffet1xu0t9Yn5dky/7NeXZ/K5D2JSaKlp97MmtuwP44V2biBv8fUQSrgzapWDLVjkOUu
CFvgJvlWS1a/amsC9+HHz2k33TThdD8GsvVCoNCbMtfNW6uIbxe2i6vDNzHEpwbJZ2dkhrF1aW/E
KV7PIvEbztcuuB2LUd8D9U6o9r4FwpWQ6rNxl6GnS8N+3M+tDGHllCR5VBDcglZjhix20hPFs4VK
SuPYpMkdOtFMT64Awd/yvhzAjxCfMnHC1mexb1qLoTcz0OMhx6g2i4fPUik1mJTIomR4mBzD51c5
JkAfGlNhflt1TI5BSqPDHeYh6tk16T4I2/xxFHrxjr6rbPqTqfScZvpgKgSE4EzA0fVWvgmQpImQ
wCjDSUHG6DtN1Bayr0N/6pA1yoGNMJUUmwdlPGZl9NYngM1Qpy6DJAHtgQ5wBjCHlsJc0u34Qoqt
ibMzkm+MbnK37jZmvGDmjAQxXd/fhJb2RzLXSocPhb9Ud/NMv7yKBgWoof2T5OYn4O/Uy2JQOaWJ
d5GNMmF00L40lG8S1BQQqkgxdFX1VOGz4Ak4LxtLDAUZ620eIbZDEDgBkByLhBE+em/xQ0X+IFGL
4XqN3GkKQe7OA4jh5eWRm53j6CVu+uIhKFMET7ixqwobh6mb08WG2bQvcohMiszykzS/xulgFuI0
4+ENDzyJPb5yX45I3NU4m/04796gzVTHKv9VEpQPQYNg3cZXaoNL6MmlF9Az9BCr1ByaNk6uWFj7
uF2z1mTFJ7jAZKtek6pGpFA6iBbmlow8tT8i2273WmB9udF8Aw2ZopSjojxWzN0UI69N+UShQW1T
iyzsp8waVUsZHMzIIejlVDvaeueX/Tge2mlGzR251IPpKepW+VJzJPrqoFKHrI9MRCGOTFnMEif7
BbPTnCtnup3hj1GenVigC86PYIgUdBoGTZ6M2NUGEOZXv0Ye/oDWp7SWsbel0M03GodsSw1Nq0V/
mZ2JgV+dsyQhGjAS+S4c9oKKClrd0iBqDEv4WmexGIDCM2usA7QmebNxvd0wf03KWD0qKSkBOFrq
yj1dVUx87sKErS3R3cfOCCn7VanpNSxlSZWbt1BHhTbc4RePo3xPMUILHa+uQtS5Gerv4ncQaXfB
pczAOUP33K4mIo/zGGcWWt0dIU0Csnof4F2/rRHdlpqBzlApUM9nyh7+icmGCha+3E0mFuF8ATD3
ILt0HGb9TBU8HCLjAGjj3M5NculiApVcEvUVVXo/hJ+xHE+qge5LQWTAEssQtYm7jEEbIk6HnzzD
XSqNw7eopKVc2jiilVq6xwm+28ZNOu+1zih20oFlOqJUDfuC4n8zGzEJcPrazPOLkd6Bx/WGlh7i
mE6InzuO4AjPj4zR3E1J4zN2Bd6Kk3JvG3l7W2qkMOn4rdgKFin81qXpTr4AUo0s+0uW5PanINL4
aSf91jEoOQrjpVgdaVcJEIgGVj3EtnmBBtdsHsZcGO8p5UZNp1dpUwsOo36XGQLrr3ALwIMNRzrt
Ke3jj6yDs8QQHeCyCLuoYaZrDVuJWXfGEgJUIvFU3+Opu3G6JDszuI6Jb03k0Kr4YPR12ewKMd1q
OL0xrB56qROQ9jT6IyYzBeJ3aob2WNqEDPG86+aG8Rs7usXAWLsqWvfWaN1z2XCedHPptyO+NwBS
YI+EMroCOQdURdN+NvGbUVKK7WRz9lBV/F3WN00EDyII6VPUIj2hRaxb8wyLDO2uS5PcvQQskaXz
pqSUKfFwoYHPhIKaTO1BjoMvrAxA3zKuYHUfrRMFR8UmHB6sr8zK/0yt5e7Ncei3lkINPvcjy9a8
NEBaoml5hOO6qt52JVJzPORTzzHIl7qBkpYWWuBmuvu4kpHvRu6LUSoZlWbqFJxmKOUkXCwD2nnI
UY7SbytD5nvoOA9FYmEgv+tD9IaFgtUUu9GL0j1Mg3yR5cPyFk+BHXFQRZbY69Bm1UQ3OU6ylxhX
nF1UmOpJi+nRNIwg08ZB46G6VEacllMxK6d253YE0wWNj94SHRJoBbjkBB8qwtis781bLH4QN5tG
6UOwP3ZqVPmWzO7zPMe5lzbP4Mi9jZe0p0QzwoZ5AA2cTwFCe/wkLHsyd3kqGRDhj2ALg1rOU3MQ
vCGHvJ3AYJqWMrUkEDdiflNXaXPGEtCuiErdWA3F5WruHfgf1L60QKEJ0ZqvmULRIHcucyvwL6pR
T5SDbFEuzYeq6pNTOTKMbIaZXxaEkG7OaF8SUuWvzKDb9IET7gKysBQKNB00UhiEJwOShdChaqhP
Tbqzm3tdrWCHmgpNwpHEPjGoekiL3K9nh4VNTfHLXtisWkYPEwga/UNmJfp+U1t4toQ4umxsy7xO
eFuga8X2m15sR38/tmGGsvTvooZBmVSU0gttMznENNrVMdvFAQL5JtJeVYfqsuD49lsKamUyxSSJ
4tnNpLNYtNHkHEzKH0b+qBXJi6jDgzqyIIedxACkIBkBoet1IUMvhUyYW2IzyRv7Vaam9pIb10lv
cDiyq4PoKGBOSsrEVlv+8I2TsjvuK0i14W3qnO8gyx9H2L5XjGrkeQiP+kg/QLPi4WxqIUpzl6S+
z6lCNa5zcYv80wwwX+kVuvhlcgez1T7pc/c8cQRysBLWEN1Vg9wz2UrplU5jEij2Nif2QscFPbKk
/5Rbxlue08gSiNjggZL4xtSwdAWE81yrP3pqvpRNrXojdK5xmC5xgOizJ3/xzL7NvEo19kWKdCGS
D7NtH2Or9tQYUYOm1nuHGfltHjLzo4fWhy6Hmuyr9TMg6VEuimtlgphuZgbGaB5UubZzhQo7nffv
tWbYXMupuQYiep9GJzpAh+RNT0lu3INnPoQT1aRcc+d9bfd+36D/USSdbQOfsXGUyTGI55Mhh7s6
g+xU6NE+ApHJuAoq/jKpGUOKO4YVlxRIYLMXEQvInm06drHZVKej3VF9aZISAljv7pSKJn0WJV5h
3ODCkmytkPaqaTHIqKi/eA9/O0rL08I7ZNDTmfiOL6x6xgLNOdYXAKzG46xZzN3CFc4ZScMZnTD6
JUpiY8cE+Hxw1VMV08wxAo5adTYvQ2TSTKnFRrXRCtlac4xNqvSj1GrynLsqzBm4nRglhStnO+2E
tjaPoPTa6K6GGwwbAQLR+5G1peKhhxpy6F50XU+OWZbfIUQYtYaBSwT1NSRML4YK7Sui8QumfTe9
XdvHya7PxmiEDxXUwxDCq2yQKjq6Ye2Muv2w3Wq45K57nlzSFdes9v34UZg3WhVfJKPCvsAWig4V
xnOx/RqBnW2zMd92vFe+pgQ1YY7LBwkB4ETnKzZ7Ez6gDrazaB9U0G6X3GApwzLz3UzFn7TlCzWp
k7pmf4zM6r2pkRiLXL7lGrZxiVJe46AGQ0jCjUuk9HKrwY+95VuITWzVBKZ0tf6o5LCP4v42rKjt
YYIYOsrOwcLKbYmc6mK+DGb0Yw95wJTjV5BS2QlS4BgEY7uiraarbqvXPBLGRkDH1neGWiE5riiq
dWS9LP5ufa+4dFTauJT7alH2YkZzdO1abEMd/RcDm+bcU8QIiT0lEyK1Ob0YYAUPoxODBU2k6rtm
fa5xOAXC+A75It8MmdjD6dS8skhRCkmKb9OEVQ6jBU8KTbMhlu9w7+U20gd0k0Nq702E+enZ6jVS
aK0/Wzr7Rwvsjq5IzrUJ7ZwS6g0oRPRppt74cYxUo8F+att/w4tPtqIt+KT3ONo/awMjZZE6hb5l
Mhw69KAurClMdkFAqjfr6WMQWbGXdfRq+TUwoTVTTKcV6UN4pyZewwkandSLSTuOugAZbNfUu+Qu
VSYIjcNhzGkPOTQpdLJUJMz57LNpwRnAwnSU7oOsLk22i6ZuqbihFeTkQeNUYZEaDUfAxPsIa1QE
AFF7T03hWWQqcxu5OOgBP6BQG2ogY/eRdkW6tQwHR81IbGWrXIKJbq1i5qggKTfCW9dN694iGzqp
5v2g0BBLppck7A4rDMWO1GyXww/3TU52IB/J8GqqwthGgYqs1l3mZeULw93jWavQW93CUnfPZjkf
6szoUMRiVqtb433fq2TeDcFMoCeUQmvnin9HhfAlvJmDJVhWOTiJSxHkyBuO89xzQpf+rvvlNF1D
NSo5q6K/S0Lthg8+bxxJwiYGyQx7X19tJflI9RT3PJNvqMtZ/MoClaANcXJEPd7rLdKSie9XWX73
AD2prgZnLXCzV8UC3RSJFgeAZU4x7+lATiAv81rgMmbS61Pou4wutWl+SgMKEsbDTXYzLnU+WYlr
E311o3lqpjY9u47k6HAM2jpNyJQPklaHtCKcdJrWM9O2g24fo+ShzJAxhFH7DQTyV28oDtQtSY9L
X300Wk+xme0vFgx0RXFmF3YIdtqYhrcoSS6smqmtaRqbA7sAA9ANYMIJPaJVW8NNVNq7yjWHpZTB
jDemIdtYCzrfGnUEq7NWHDss1aGWzgXZtrEddNTkSlA5+w6NS4Pw0SwNi6Gq5ndi6TXdaLrkmKxx
WDQWIkbUR4NrBp4RBMMV77FD3883M9CWMy6D1Xacq7PbtdKrmgDtYBD7ZhLcpw3iazFrZ31p75hw
EjdGLl+szKYFp3jW8DqHoXICCPICqBkxVw+ZljcFM5EF/mCIGVXMSMu9MPOzXnQMSrVop6eJ4zoX
O91krmF60TMsM0IFC+SkQlkl2Q5CjvphLpUdNJnAIwt+RZpRKY32DRo50mLVX1Z9mx+UAVPYqFf4
78wG6/E9vOR9paEwrKb6INPMg4gZPCoNEyIzfWE+WKZmr5ml7/r5qEtmK4QenwkL76mYzIgthn2h
aL8slD/RXNdbuyC7K+Cccgbk+I0YsI9bnfYaNr1m4ZS+FbsktI77VEzA4hOLA9WmWTiQw9/iF2Yx
nGV/z3GMJgTheycVsh1reGeCquVHbJrLZPJhIxTVdVWMO1En9DlEG91P1pcTPjDiUFGT2oQuvtr2
oH0oLc2UYekeTW/2QOaSWfJDU0jrqp0MjLegZLaUEayT0qLzyLros1UoCiUwA5Iy8WJtIKxKaFLK
un7jlKPAFKjMiyjGe6N3A1h+hKeKVWjI3JUv3Roe54aeRmtd06ZECiCh7bsqArIh/YFPWNzNSPW1
klYZjok4pZDCqcRw1RDiNIhUe6AEMmbqJZhj59FsaIgMNK8mil+hHqtXu1S90mSMCrPC5JRWY/E4
68qXU6nRF7nNjxlwSqvWU+GaVDV1+cP+9p5b1F5MMPio5cq6aw6UM80RY96wjt8NBb6/cewGNtTY
YJhXYtbXsTRcchQuU8Hcfqt5sb5gH0OCGBtWQ6MPO7YuWhMG4DNYsNtC7b8CLcGfEaV4GRCdTEGD
Q63sD5GRqbvRYXnDjOQzC1xcSRPmV7J1saL5FIzXeMzeHVUO+9nK5aUeDYd+l1A9C2QXgpz6sx+M
/ZJmbMsG5v9kGfPZdYHJJ8QtJTi8Xa8GNyx0ydnRXGMTVlCcFUd9qtya3DAfBVJPhuLM7o3NK77H
UnDamo776Nih6wcYlnmyls8Opq3WVBveWNaMpZb6o9Gy/hWqgQtHWO1tkHB7NKpaxfhT4GQ5+xw1
npG1r8AEAepIb+3yxjg15UKIQ3mgZ3a3DwRBqMMkpx4UrEK5wjwCUZIS43JD6J73uELyLcMTM7p4
K8IK4nDiHnRii1NYGt9xLtzbOKnuZoWhzkHTR7ijZHuzw8RLXhDIG5ZvJeYuqJVdP7X0LN2ivepf
A8KTnIV/S0ZYo+1NvdyWdB0Wg5RicblApA/tboiSz2bxDHMoR5M1TBurt19cxHc5o37MvGAIbVbi
tzC6/WA5FpmbuLW75iek8OaXDVqJocIxw0WJMVcU6+uAsHup2pdKDuPchoU/RKF9GILp6oyjvgls
eqRmMBHI1QQHNpCuTSDQIEwaK4ZK/QpzHg0p6yi2dte9h6F4SfDp8zKLLDmqijdtmvODZqbnIJDK
dhoYP9S7RWTZtviPMMcPLx+st0qxWZd3jXBAMYQ5dY4wMnfyoxPduZET3aR5YKjDauAVyE6yWQnp
9SqzPEqBb5wZF/T2Z8oRIzvcNlHd7JBoiu3XGt+qGJVvqzMfdJmb765AY+Uk1UdijZ9KK65aY13Y
a+8GftmXKjBP+AJk26iQKFYk52CeGbukeBvJig9BA0dGoGYoLunAIH+C9D0fWPxbxrLYSEbsjHv2
Z6v+zkL81eIVVVgu5J3/+2o0NfdDuwxUrYRi1yyT2/XpYW3jc6FQ8N4Qz0weiT9E2fVJy8Xfm3mN
yfJmvf3P1fXl/+fjf18+9w2y57+3bYcO47BXxfDLv4yYkYDvuIKU12vrxcq0bRYm4N+b67X1vvXR
v0/+j/v+4+b6vADaTNV/Q6r3p5RR4RUDG6QVn2alu/5zdb13vT2v+EyRQ/vQ3PKR/KQ8rRccXUzc
/r0t5uB/bhvLnC1zNPGbnc/mIZ1xqBWK1LYGpcxTlrYzn1K0RyPIN3jvOIdg1KHlOHRP8742T5ES
mac5ChzPhUBJvMbNtp7/9UC6PMW2DDoPQj/8fcH6tPWmoCi0t4bovN4Vm4ZxGjWHSbZOSQ3ml+H2
rM9bH1kvyrzhn5N0PiSxzuC2VTDQlSz/d3241UzzWGrfk6GZCIbxVd3MwLm9GIrYmcABytZCK7Jr
mvlBxl5cV3R/DQzm24QGTd9MzRbua3taL7SxRRARlc2MvnFGIQJ1xi7bn1GgtSgck+pnosbnlA3c
aOiYRVLSLhRimwIbO8QLVQq7zoKiy3KALzfXi3ylenY2VNkmbL1S7Rcs9/JwHy5g56Aq/mCEUvp/
X5fJiA116qxTABwNHuaA+Hv921W4UIsj0Z/5OPH+7//757+sf/af56wPjS2dFHUomAr995tK//3O
1mevD/yvv/3/Pvz3L+A9Jfduh+3xv//U//qfZewc4rQ5ZyoBMMwslj8nB6RguovJmPs4GAgXofo7
O0jpixlHC04KekbvFDTDREzp8jM11Ppg1wFdgTI62ulU4FibNBcsbukqpfTx2/CAzZGftNlRhOhW
6hKUF4gVL3DFZ98ov5YRgWmuacQ3GaF+Q+RCxmmSZUMqEBbeUzk9Sy0g83QLbM+mAQZR78p9QO9D
WJQCZNtQeHOfCMDKazqwpLm1gnRWUfwQcLNXhX3NsBLN+r5oEH465CLGCNRAwvAo8j89Fl5+U6GB
IhbA7mq66yjReYzLoy6yyqfWooFQR5BBVJQUPVUyj6CbfnfLvGKcGTjvjeqjZhe3hLdyO2YKQoQ4
OWRswYfeUpvFKI1JIPIyJYiRUznMc5XdXYaFxrbG4ug6qjSWOjqYqk6brlvU4FnonnrMRLwgZWgr
EWiJzbmaObWA4tholeF+TAglnUo0dyW9xSC5xSsYN6TZRUKjtj9mCGZ2ThZ7PVc9l9HQIT8NEKPL
4BQ6DIAotvuaIqvEmyn2wjBmgqhD0VNIivfis+vSbAeD/0uxd2mWtTQaTTr6aXqHByGaaLNCQx0x
rxugBtVorp0N88M29U8t7RielRTTjEk9mBba8ahEGFDe9ilyQzurX5kywNvNgXPStGG4qR3qpGoa
m2yBEs+llPVBGOWI9ze5Q0gPNm3j5mwP4kqfoOnbp1ohLlbJTNsChskk4y3N4OuAE/qgOyb6sS7x
W6e8Ea1e7wZMdoVmfBX1Urfl7QgOYYojmgCp2oEMLBiMAfb5a2fxOQsGBsfDWtxEBTU0tjOYQrHg
O8m0awhlRFf6ZttIygE1EpipCrVtkapvSqv/sVJxKEKGK3jpDeUATphovsuF9dhbzXhH7VELCdZS
EwWYhQn9wYZHU1MMOQlDmZiaStOj6pAFFa4428Ejvn/mfZtpv6bGFH+cPYcEKEzULw4DxnsvFXAp
7fwa4cuKm4gyawlo4UXXa7XfNAOXxG8QvlOT67UlQ3x6l/lVwqqm5+pMc4WYVS9oaSOBlYWteLSx
NL9M7e+wb6KXkvJWELiVFw3xrh4AtwXUdXdBHpyUFAypyJ+12sDanW9IuLqg1Fmaz2rZXrLcRQPn
sIgaQKChsJmHHvDuoa2CGxnFzckwCtaREq7yyIA5Q1ij7N/rrPlQKt5BXiGCzYP7qlTvZDSS+vF9
98LvTUJBvZt+VBzpbpqYOQFNUsITkYqaBh0WrN3Kw1H6DVcH+siFAlMnygk6mQFuo+CmnC1qvZwf
0CPEN+kaigrlWLgM+Ibd2UBhNzDYIxuQSiznO32AxlcJrEbGJK+/couygQRP7ekW8D0DfZtKaQ/x
Syp39mwMj3nboDJMEMrw3SJgbiOBiZUA4Kciup2Kc2vH4Z3dsSeHtIUMIw53o65+OImroIYp0F9q
6fNkxN1epqThaoQNfB8F3y0ltE41QWJoyLvGjvdVd8ld3FbgA2ed6dmg4+we+x5ZzLRxeypTZoho
qh+CnYlrhF9hvfTUlQNty+GpllJBWxr90fRO39YUC3atieZ3VDWVGJ4/SpcYjUu3TCIOLjBkZqYz
mbfwThLNF/0tb1HzNBm0KEYpfRijrLFYpq2OvzB551Sei3BoQeehJkXIsZ+FgBScMFQBDShPURpb
0syPmg5YyBTRLWTRAY3WQkKge7fDk7g9tqFyW8/owmhWPXdzxlBTfz9IOWNIR+1jqlTGC5XQwKel
+04gpW4govyMCUjCoYkKojTlRSi15FtvmEEyje5Ut9NZMR0G2zp71ycdJfxSp8Cj2wsGtGDYoh4f
x1ZDD27EVIuFN2vVfG4R12RmmN8sIjOOXLvs40tazbnf5PmFOumtUFYBemz4ZWLVpB12s+9a9P/D
OKd4wfJDu7O8GiEOZF3VB5QRxnc7RQOSjeNtSt3+NFQ0VnKHMa4x0RkaLt2jMqbvA4JXexzfM4tm
umIlN90s0EdPjFpYGiNMSqNvQxMp/NRPl65JslO9m4b8PqtU1tTC/awKSTG/ZcTXal5SR4nRzFSP
Fk2tYo6hiFrszLmwf6zlVLU0WjhpfmkGTiBqdkR78/gVKPV1UKYKaA6fPmHiXVUYyXZyRpDrCH8w
aapIdd36iC4nrxEiQAFd8e+DBdyONjNjUMt96wOzAxuvto2nUrbh2Y3MtziDbJg0SnfqFoLNsFyo
Q8owRVg8RyKKTlHeuDhuj2+RAFQhC306qUR7yEu4aIQZ+maOnCBBB3VO60I91u7saUv1MJDaflx8
LRSb5KAmj3Rkqe6Vhfm5Xqzo+r83/3mLywskCPkTrovLG+9Xm5txeefOoD6JNAPyYw+4BzJbji7y
NR/bc1VMxZ7wcabgNKXtydEcrtJIL7E6K3RPdQUAksbdFzAR8+ZdD9H+q7iBsasS0q8XhsOhoC0X
681IOFTQSdg8o22wPA8+wtU5eH1TupTD7LeTvI+WIzw12A/aJJ03FmcLySVJxIpKLzX4Jeu1/7iv
h3MuO4sBIwwLKE4u6ZMQFSFtqHeoL1PzGnYdCd1fJv56TS4xaheb4Vah47w1apqdAP4hs66I1DAN
yVkKZT8uAPSVgp7YJlKm9Xa84OznmmqMm+kHawWir2zqlcyaNw9966hHy4ZY5CwXc4aQV7R1th2U
YSFVAYs9dRVTZ01p3kR2yQJhadpp6kr9tF5rFKGdqgFO+KBRig0X3Het60ssZpJycGt9D+s1i1TX
swwkXFF8qcxaxfTHUU/o2PvICo5mDc1ESxH9hlXEEHymGtMx0h9oi5SnQnWwT0ocoGzyfR6I88j1
8i1tA/wMnFLxglAwsmNL/VRpqn6SetJ4HXvoBoY5uEeNpXJBJ8O6dO0CWgDEmyyAplAhKK3o1k0S
Zxa9J5ehj3lXBUG8V3Obw8kl5fXbWPwOSx6zXqzAc3UIENPPOoWh/8Hk2kXseE1GQaRpnOJcYLnE
/B0bGlQvXNKSMYlROHNBffVYtrO6H+mPnublYv3+15s6JcUsp5jD1x0C0Ft+AyK3f124IwwVTELl
FptrFLgZCZEW6YhKh33ZqcWhJuB1Fzr83wNwvTklzJSX0xx4nXQedX14rypm6vp50UomcyJ3kbJ4
EhKtSWkfh7E6/1du9DIyWjFeNWCEs3ukuAN8M2TnpWYNfDLdl6mf+jbTYcrH/BORQCSUCX3k1fAc
ffep/hJP5ZnWlIJIFaX2EgvCXE4IiLdMNNmX6Hl+By/2M97SsQieo6ccrcfexjNz3ua/QBSXk3Lc
U/akg1gxl0QrYNrohk8TBLp1AjiSbvhbsQDHQJDsWNTnR3jSzQDoddcpe6iOUX9QHubb9rvk5oRs
cGMghgBxRA/wXeP0Xfy2vfaNf4W5CrP5cbNRHhhGo0mYMw2O8Ma6xF84FSJerlxeNCNnYN5YnJmd
wniOyLkZ90yEaMYuMr8Rw4C3rQCNPqnv9wCs/Piuox23YcwYocUTRlyQTxg7TxbQlHOZvsM77YI6
DXCBz3wsRIL/Zu/MeiNHsiz9Vxr1zmrSjIux0VXAyHd3uaTQFpJeiJBC4r4vRvLXz0ePzMnKakx3
zfsAmQ53hRZfSOO1e8/5Tsbo9WfF5Yx0lQf3p3MjHow3eQwe6MdT65FaiUta8I5F19QMLCviNfk+
3QY/R7zh3zUM7G4XXlvxwcbA3680i7bLRnJr12uDKRZy8mvgs3PFpvuqfOE4wAE/M51ganSdnZJ3
HJfVqgg2lr0NGxwFOGLRW2DsBfDQG1d1zAhrhTwOUJS+oxJj3UAS73+7Rm2xG9/D+sq5//S7bTch
lb+e8Hkr4pNxi9R733swst2FbP8x/gcEsbtfrPN/K/r8jkCOrv3bX4SC505dOIVl8YuBrkitp5xw
PIU01XIcsu3/MVW+qkedZNLCqGkeKwPJyib9Mk7lPn3vj+E9lNMM3cLWDO5ibz3lO9qK3rU6zx8c
IdS1aPSyhe0yuWtr2wSUTQcjWzipSbiL1CEo7mB26gqG6loaO8MXzNipG3YCyd8LRBOUgc/zF3S/
bb7NX6FwnPGA7qvn4Vtynz9Wzx0dh5VYN5/JEWLtS/bDxuCyG26yI9d+dJgmByzG+r3cEX0td943
FjO0BntkM9ipkU/j25cYm6ad0Ct7zdmxAvOGsnS2cUd1z94ZDPNIN/vaHTZ+v/1shp/uY34Njjf6
wpiAocH7wgHlEGRwYpe2Bpj2mrwjhjR/0rdG/qofGCw8Eg1fYLWBVcy/cFbDazCQ9SMlO2CYDa6d
bxyyHePHe8Rm9XckFuqm3N5glMCrS2844/07Iol6Jb/Jwrr7jlZ/a3yTz1Awt/4m/JzfXYzdchc/
ZgunUbwouYmv+4O5j3b2Db5Q+40IeuxTG6z33TcwgAie8+/ELsy4XlA2bZA7Y47kPPVwA7wnm1V8
KBxwrVecYdPtggB4lObqEzBZ7G2oDtbdKl7vgVkC+2SCHWEgPPWL8eKETwGc+sa6Z1hpRVQ617TI
oYsv9AYOW2R8N9OaKmNt1HuIDAdeYriVd9bPPD/U+/EHW3CeKhfwnXOsX6eT/8q+ckfltqU23xs4
htYLaOHm1XlDSYhCdHMkrHbzPxz5C9z/vxz4rjAt2/Vc3xf2nw98QPYtii6hb4QabvAsRetljeHw
evL8F7EoTK9iaF1v2GZQNmE0esKR1C7E70Wr/D88GYIQ/suTsWwbxbNpk33wz2ehk3SjS9qovokF
vUL+78wDyZETbxGINhw2XD/W+OwS6BjMwW6r7jZkgIvN8gn/SHx7eTr//qdlof37f/L4o6yWyj7q
/unh3x/LnP/+c/mZ//M9f/6Jv5/jj6Zsy6/uv/2u3Wd58yP/bP/5m/70m/nrvz279Y/ux58ebC5J
Fd/6z2a6/2z7rLs8C5a35Tv/1X/8t89/Ke/Cd/hg/v0f/8BvP7i8gr/95X816Y+i/dH+KfHi8jO/
BV4o/6+u7dgeZdESXcEY+y+/B1749l9dy/VdV9iew3rrc7wVZdNFf/uLdP+KANCibPaldHy5/NRv
kRdS/tW0EP77ii/7imr8L78/u99W91+f2/9ltWcv/OcDzbL4daY0Hc9irbcd95+O+jquhV2J3j44
mUJfnROnGOZAH2LnObO9+NCLONxo1/6Q89bDaiyJRHChs3uoIMCntjFbtOlBuflr6xOb6M6K4qjE
RWsZ4ZNvyXOZ6/iAUA+5t8QZFMUZAo9zb6JWTkQ+rJOA4eTQe98JCcJSwyoVgc6q6ANSrGGcc7z5
vI5UwmA7ZxNJYe1shSDuJw7kqkqtd0XSJJrka7PAnBnlJoYAWo2MfAFd1aX3lQ7SfWhjvdKI30Wf
RLeZE+yztgN31WPuRxyFk300nV0ulqhBKjLXdM2NN0V3duELICmbJs3fDk0VPTHhh3dTqwm4BT23
gYT4XJXzXUL3fo2fwlyzsXF1d20o4CamRx+mLFMf99VxitPkEJdJfDczT4i1D6xRJCOAQlJ+Vbnt
Evp/vplzfbMXWHsejKguy0+ywj8DT2a7uilf/EnkpMMVxUnPp2lePKtlQXBtNgRXN9bQ6kPZHys/
EKeoaUFDoA0RCddBpD06Fw+09eS6yKPv/lwnG3QV9nZCmsjH2gFn0l9BNt52TXCXJbSga1LAd/ZA
LRoPOJBpG+zTPobzrdF11aZ/S14L1XOLWLeHXjHY9KHKNN50BabvIA3w7GC9dd0aeBkSptrAs+UP
RI1r50z0MYajcJcQWTuU9DvZqeRUoJShshnRTqe0ic2idtfI3yeaBf5j5XB5qpum2cUaXJ1bJftZ
F28lJN+ybQ5eW701igtwnfszOkp4FqieZri8TXyY/PZGhPXRT5gFuThU1rNZvNXG3scu8AQb1kNs
ier0I1mYNtF4D+qnUFOy7ws4WokzvkXsjVYZ6kKdg1jLTSi4fUh+FdTdzkX53TjoKJoh3XS+9dOo
4yeY9PQhH5tMoQfI0NhJy/thj8mrraYYMxCfbu2UP7wBWGGoMacECjRUbBjePkfrlJfgYrBuBSeU
6inbW6in7ogrH6jFWNuvZhV/zqJZMsZjpGSVvdVY+zsbdBSSY2a+AzMdNN86D38MInQOaXBnJCEJ
L/n0kkixF4RKIaZZ6xr1Pg4n/97LB+ISP505Mu/b0fkYGBPs0iLcJwWiiSjS6xTVGW+o+NZq9ZBF
g9w8l4mq0OUbwGkVbD8z0+BWXOxzktT6ldX68drw6gKHbnIabA1SIaF4CCIwAC2uTFuxfoDWrIV8
sxOYAQMRVavSd7dWBTnASst146DRrBf2RHFfuhpi8zy4u6GPnyNU34ULm3PkhI5E9lyZ0GLhH0dN
dwrRy/gVbDhzo5GI8ppKDS8nVvcJZxyDx2snFjdB42GsdwYgCT4C/XEALZDpZicAHhvKOAwZfFjD
39gLHZT25X60cT6NqM/EjJgqMvMPMVD2kMx1h4VEbaYsfgyNaEBDqs+hvwQBFxbG+RqzhTWk7CAK
/WXIecTuXL86PZix2dpIo0mOePbe2iyKbuymOQSvtTtqhuyRe7Qh98su7vfxOMEO6ZyvoMfeIbIx
OIX3qgpoBAa18WCLoye8n1mRQEVLEjAeecap0+WrkkD0jRmiqPbN4ZAH2ZGeGagqP3y5DIi5BnCY
2wrPyIB+O569V+Z69+gSzOWk1IcKRXaiA3lOlFHwapp2LTlA5TCeQ9ExvKggd4sZVxKuKotICqYt
7oClTtjxeJXH45ue4CGZDvZfw3u343PjAJ50wIOGAD5nXIjrEhfWFom6xSYVKOOM/rBPbmXKjmlK
Gc26Ydus8yAx9goIr9WaPmY56AmcKqD/wpitoxFfd1BqGbBBUs2Y8ZDxMXoLdZh2VqjuRExPYc5Q
nvmpAOmcMUWseqgYREKdeh3eiw6FUosIepuACDOd9VAZ58mc8LbSWVscZ8RaW7QL8gqLGI6F3ehw
ZJTjdR60Z0ydYjPjEIN6z3hvlAn8LrRqlo+ZyqpQaVlRiSMb5ce2q/PnwCFdR4BL7aIWhFkAu3Zc
glGNmTCIEonsFCEFFbkwfowW0aljUXKJNbGC+l1xO4zVaxx7iON1dzPWZb0Z2/HF6DPzMLKZ6op2
lSnEQiX8RmKEZ8x4kVo5DCKwH93SDrFPLAYsyoVE9SL0zkFYuqL9DYP/qmxoYqP8o6fUjEQuSBhf
ZfhcuwZKj6FBxuXk0AwdbDtJUAKynBDBpP0Nwx650/RG19pFUi7C9EcV66eEwffzrPat7at1L0Fb
C1SzEspZmPR7jGT2tivgz7EBV1MPD2Osb4thzjaOfwxlW6+JYj67kF/C3o2PAdmc6PHkPq3ivY51
vB4t/3lwwffAagyXYTqeGpMZAaPG4bpJKNytPuSTneEkCglxLmLZ9RC57QYn4K8KuC0RcARdPzPY
A98S+MxgZ76xmg3ASmmOfE8ci3R6SAsBr4bnaLCQXKUqNvbxYK8Ho2vObk1EUhpM36bcfQtr/EXN
qA+0rJHGEi87lozaG5OuRcOJjFtnZ1V9dA4SuiJT3l23DuwMs9xXRRCvdVz/mEgkTcSpCDyLhon9
5UvGOda0LaOofYrq5lixzTJJNr8atY9nM/ZNmBnRrZiH7Aywugg5+ZxRngOorlbcE2dF1aRK3tC4
9/fmHNBbYPfp2HhOS9I9NFh+xInBmBFokWoMduSCOLf9xIGXWvUbFiWwApoLtEa34LGYrZNmQTHk
I59+Gu8EB5wO+oa1xX5vOBHXmdm/DPhRVlNW7dyene384pndGzPz/NoM1F1J9XbKcvjCGgH+yUn9
N6wAFVlhsJG4ND4mhuGvvOWq3YdBfVCm6SOGgLIZkGbohUQjSKTxsyHNHZHOAFXHhO98rJkWYYn/
FHXacjF0UMu1h0DTMyADdN1WXEkJUzNZj1is2rhN9p45H5TtEw3ho1rPqARje/o+xbJee20HiWKG
Z8Z0xgB/Po4UOkvHoxOHpDE4PHoo60GE9FtEVrjy6/Ewa4d4qy5C9FoGB+UB3y/neek4snZRBeIa
UgfkuQPZjQaHqGT3zRhs7Q9xf121oNU6xyISJ4KiGAZkzfr0qHJZAY2Q0Y8sZQ+eYovLZnXDdYmW
VykBp3tuxxHJAZoVwXdhX7lz/ziMhAQErYYuzwAqSpgkFbg97FC8OF5NQghwCqUwjF1qLixMa6Il
eauTlqM2OLYGFiPimyycz/tcudeV9JKDdrkETiYgBGxdzAFR2FoWfbLEkfHa7FFSBJDBgujW1wO6
62WiktU0ELNq3wXNfRTDmnFmCxdVC/aXD6FpO6xg8nvbdxN2EOx3SRFkiDZdSglN/2BAGKB7f4Bl
5uyIBBS0wRnl5aPrbyZSCA6uvWRgvWTULrshIStGjM1w9mbvzWIa2gchwSJF+B7PPSywoMXXRsL5
mIKNxeF8mvoQcBBbjsVH8IVQjkF+0ZYbT7IoT9pzcYVFS9lmU25Sagb2+Iq/Vt7oLy2rHxNaXaQi
51wAa48zzMxRL19qKGJ9CpcLadARqXzL4qa2lIjqWJf+qsP93SQob3VFuByhtGyGiNMjEPfeq8cR
mG6DnBq6sNOOj+lAt2qsYGQ7HclEzagku46aYadJkKeLtqAtWd4J/XxgPOGsk65jstpRguci+RGb
5i2aGcpNkt9Sz0cH4nvgF2sAVwdSODyam2aPsJ4MzUBDJFTaPLikJpT5zzmCZeIMlXflKnVi52o+
TuRA4LRA2AmGrWw/qJXeqPSKEVpmWdr9hqBH8B1IA5upbzfdCGFBhBZifygjTBPqVWRAeBEuMn13
wBJFVkc+QMNj24JXY7oOJxOleu+e+wAortbBx+zSPZu45vReQeRKkrtoZLZZp4y1FdCOlts0Gryt
siR4mghdfZ51tzaOSXwoiiUOC1hKsznlBDw0UtxGvQNRI+m+qyhCsDEkb3lLRzoxqrOcA8SeNZ4n
xykYUff6RLPF/9ZPyRlneX8YYTPQ79SvZq/jlWzmfVPJLzIiH/CqkoRlnVWEwHXwUSkmJelmqXkb
tlszxuxtB+114YJ9DxupmPiAkJia6yAODkZqxjjJ5HPoVbRBe10Sq0sTm2vozC6MTLuTK26HRd6O
Mukoi5FosQarFxrXdegYH7LcmR2lbNEOKLQJir4oPreo9tcNSCG8fu+JpgNPL4B0kpIrnCOpSdjs
WJvei6KtMMMjgwc28x2gQ5UhbULovQBeOcSEBZUBzyyJICFeVNw5cNVoYdo5XA4up19KeTdR620T
K/KZacDwrCb/NbYxHppB9+B7xr1ZkGaRQPsnfHmVhE9ewSeXYlDchmzZi4m9CaxGjEsrfwYt5LmB
uw6r6UqY1Q8rxZrlxqm/xQ65Zo+Nqd/ubYhx6aPvDdd+DMG47O1Hw4/wUDTTFve03ZuPSSJxGmOx
ROxdbiMrOsEqgI6YQ/ZB1POMIQawzdQRUhQ770brPFWEJq5b8eI7OdqypOG6RxklwfJHFk5sDR7A
qsppW6fueshcIMY0+Pt2klcRzFGZWhAFy9euhUddxvAchH7TcVSeSpaCuFBqB43gAenvKjPt6hFa
/GCKGGK1KykR7syWGd8w4zmElT86CHd9nMqrMvlArPM9UbVzTUPxDKoAa/mbNVpfvtG8hT0kzc5c
DDf4Eem8XIlWb0QuxQqJ/jVx84wlHc7hSBOqwHMEGUv4zoyKnRZEcAjbuyJ9092UXQtN/3jWCfMJ
/bMvvgSainWpGdiYS/iAs7hhtHY2o1GvRtcu1nOgh/XcedvCHS2Aqdj72vLGc3XwLSDgKfLG5pgK
WH4Izq6MXp3NmFg5OzE2uUHqoqPUfYZAft8jjMo7dpWqNtmeTr3eI1aE4A/a1HZwbPf0qNqo2NI7
fRQaFwdYke+5ty2NNMCYwOKC2v6cwszYd1Q8bgKuccBNQQ60Cq4aEvuCpS4JA/ZNMoMb5Rj2rlMT
wq7RfK4G/6mRnGlu9+zWYHylKz50ifnbpWM+2fU10g3gMMBUzi5dLcyqsGryxwGBnsbJcWUOPedm
njyMEZjJIqIts0qy8CFj6slebDp3Na0hRDiIR0xT3KNoeEmF2d5bEWLspNA/ZrxHbVKBdZAvrhxX
587vHuI5epylAtnWsoDFdvVLhtv2fNb/oMhN8p9pr8qDERMcUuNjrpqOy85yY7lq5y6B55dH2TLS
rq2i2yk7uBOkLU25Zx6CJaBHZLOxDXrzdohNxMs5Dojctg7Boj9wJvLaOZq4i8thRxgPVZeFFq9J
+/1lM6kam5iqEHlv5LbDtwjl0FTrr0IS8RlZbrPBXnnXeuK5b5twXamh2Eu2d9YwLDip3vnQxp0b
OT1a/epQZ8iyhtYpTi33UGm7DS0OBOoyDhTPDKm8UcOZ7MLmwyWM1TVAHyUOpgFlQQZmgcCXh6rV
EuntcrpiXUshHgCwg0lomvpOBt7Z0C415ETGRBxWB7OD/NNbMVs6yH5tN4GzLSGMtJvBzLp7w6k/
WIoW94l7thXEMp29uVrflKGh16UBUjkNb4BCYDB8QtmX7ua4J2yHXI284tCuFBZ/n3RI03yLLZZ2
DNAAGDNFS1+J+8xXKCK86pXLw8kyu2OdILbIkxkRiONcI+ilojNSe9dUlo8wUd2knfvqV+Kl8nPs
mRXzI7Te/ejDCShPcZlDUHYtoibqcLpqB+Ac+ExogFUIsd11ykFr3vV+c7bwPaAS8iz6swFTBau6
qur2xptMuXcyTDUG3NPq2+AYDKu7zqDNOjDwZPaM8/BK53l61Lo/ZHGCOBJ4aYG2/aKgUDXhnWGW
nmgn3NggNfFzwtpcMuK1D7B87AlBg4hQoU75/QYzRnWUy7dcvuZEAQMsCYNGzUF51GPOeEoZH1We
CehH4W3LobS7PArq/KnN8dgilVrVLebYOcO1c9Gsu4sCwjaVYJGBsrWM/Ms4lUeizcemAuoLGivT
izW/fpGI5o76MtSnhqyOQ7ZkOdkIpS7P3BhnvYtn9n6zZyFOXJ5qNyy2c09H5JKGEmBH+lba87cm
oeRXDvyky01+CXD+47HFB2UmbnT4Q1Y/FSPKk8vjRAAGrOWhZGfUSXATdbhuFm1McrFpDqPrMWdt
zmG7qGEuPgJ2m5A1iWRfpDHSo6MlhmZ/0edffqUVhr//9uVvyzSmQRqqvD/V/JFsCZq+vGLHWyBO
l/fh8riI/IbAl+nekf27PwD+jGif6JZP1+lJ0ovqmGyTftTHcbYpp9iPYdflSbAZQ3VhI/HVcdph
ZUSodHmml1Xk8rDE3rtSy77p4l+4PPVGZi81VysuMQTW+7DUkf3YMFTsbl8E5UZ5LL9RrykbRU+2
Q2Bj7UiYI455jhV2XGQmhk9OQF3490wq0MRP9j6qymFHDcaagJ+72kcJjInF5zFhidpJt200UCrz
ZMaBfbIaULvDGGkoFak+mmFHLEPjoQCYJxRH0aLLufydOSSJz8mANYM9gMVleO3RMeSqNFqBXshm
zEpzcar2S4VxWX/TJUjcL9qbbrp8hMgh7NqnGk0jggQSbi73LjeXI85EOjObY04AVMRhJkIazMrM
9r9Olcv5stwId2LBrDzyFhYlU18pzJy4Z4FF8MNXKmy9Nd77niOf7IuiLQiK7iWFXryx0/KA6RHJ
SeV85mEvjnnm3Cg6BVtzkdZcbqTXlIDLOOW9Rekkq1pxzMvRwyLR0DcK2pB+N6vNYvhA9HbF5gqT
dBbs0kWxA6uAwJ+OXc/lZLzcVMvxfLkXLRHeHboMoynSxYMKzjKs0eBcbubFh/IB24SrLMpzeQyr
UR5798ksku5w+RzEoiH69YnQzVHC+DCAi+0GN36vtQ92NcX23tr47Jwwgaljzk+jcKAMxvntZCh5
NpebOo62vSGmbdtGz6bDlm5U02//hlJq5ySuOqCRc66zQAyYLc2Nqtgw5XQkrl1FpyuL3d3lGwo9
ticBoffyb1aur1s3+NI2jjSJz9hu9LQz06G7EjqEqBzmzbCTnGhEaRT5DZ7Y/ZD57b6lG2oNTckC
FTjRuXboQTgjhk6dLq8KRizdqwd6C3RwG4oksTxps2HGVRnzAAXDxD49si01Bh4aNuEOU8/lUfbX
nWefhrZA/Zafe5+0SJb+4hxMX6igomtXtPSQaLgRdTSBoWySvQpdc5t07J61nnDGcYhbZ5ZMcR4a
ApqFYqBgp9l1hFdo30PMWYlhIUzChveU8VqHJCH1yB+MMj+pAAcssEuCJKrRASfQIiEY87dqotvj
mNlLX88apx0Hg6XVR9zkd3lKNsTUDsmur6mxCQVQFYGabnxtOaI64anizZwqZ+1aLSSeOlq4Ucy8
AZnK/PTHjTciNkfIZq2L4FoMHkhZ5X+jcWuiMJjq7ESKH46HuaMGCfFVxlzqQJmsnQnhnmqR613u
4eOFNS7cvWlmWJRnlf268RRNTt+hOOu9z3ECjRQ5+Sb2wbSVE1nali2t4+VevTy83PvjH6K2EscR
nMwqZWK6uvyDGSEXFpWTr//4vstvuXyzbcXPLf31bW0iZxtsgZytTMDyXu76nmXgpADOYzgaHv/q
8tU/bhpder9+qMCxfVU6oOusQVKijd6x6OD7qHm5ktAnP4aBqXDukTisc3PfBOSiUhFOLQenrk1c
yg2pcQNkD2tA4Z+jmdQBjFsgI3A65IZLAZ8Ly2MojaPJhfNQsapexKfApBaBlHYJp0/1yZogpSZk
Krc5xaQV6IMtWNc6Iy23DqvAlXSsDycyOb3b73GXfdJdWeG4epElrjQJeqMv28c4ZY+bgp7REKPw
Eyw0auibedffFEH0M6tw3I9eFq2krhi9AYlvodUvPcyjTLM3S58TCC1OSidtcBvUSiL7GE3yZSVv
Wda0H77HzBszpT+SkeC/2BONcRxkyNDt6YlLNoFjfkfYrKbTVTYPnmLwpdyEzkm38NMIISltrDrx
Y2TitqeZgY2yV5uxzL9nLdwJKeg8yp6LLCueExFs01a8Cw7ttiK5U210DDKk43UaPQ75W5wPinXt
Vk4GwVNmjnjeAAOSB09Bt5zsJRld2YZ1sCIceKQ7hISyg/9mJejJGw8Mq6KtbTUuZ32AnFJk3Wlp
yy5Vv5TVl7cQlASKzTq5k5NNLJXHpXTOuneuDHqrxG1mjEfm+HdjOe50Er3UEzM2P3vsGJxyYDHO
QrGki8fGg44axHhi55IjgJVy5/uje8XWoV5JrEEzvwziGh2lhvcIR1pblXSMSRQgXL61Tx6LIhJK
B/YXJtuJyCPBYP+xxXezHqS4Q2eOAwgmfcMGdyVqeMHmbJ4xr7x2GNaTuN6UdX4YSYKo8vgHGKcr
L4+2ZVHfZCXTHOPOEBCfmJO4Pmkn2JB6GG1dUNy4EBasGKDD6P8cvOKmDvDcR0P8A+HGZuw3F6mv
G38L8Deu0lZu/BKLamXJk+E3UKfgxEUw7vs13Yh1r4adRcuvTIwr2682ji2uaQQiflXmWQfDrteU
n9LEY5Rf0z63xXiTkWQ57HFFPUFh+xir+awKUic00VIifG5c68HCig4rspE3aY5viv7fw4himM0N
WRkjrvDJcMe140oMyjAXT5zt1uly73LTy1CcJsVaiuPmrZotUJOLGD215yWwIf8unADtuguWfvQR
u/vAHPG8AejBh8Q5jhxQtcm3HpmionobJ785mgWnPbImvRRnPEYeSw5oSdWtBekP6UhYW0KHsdeo
GxOHlVeHqXyNqD2usm4SbIWYwy37THoVfJgd3VKyZrgREXLOqCLayBAtnI/Qu+kNUAVS1EfiYZuj
5bOPjd1C0VD4XX3seR4867nZVpcA24u0elKymlft+O7OEP6znE3MReI9DNVeBThMoypY5ARka9uA
DrF9sx0Zb5GOZceLINxatjAwJxYTuznAg6LVvMprxPACNlCScK4UEaEmtU3knVdwDqdWMx4N1+SD
Z0BHvoWz8Kog+eapT6KHo+FYQ3/AlWFCPM1dfQyXm5wtz9F8k0u93c3Ggyp4JYWxXPIu39TkDAwi
IoYikfBWR159ZLMGjPByd0yqgHT6jZWCU2tV+F3ojpeTx82C/ri8qF/V40Kq6FFlGBmQydMYUuyJ
PqcVv1SosiXfd7BL6BB/PC4g0JoaXKvfaaa9f/z5ZHkiDPaYdLO2oMI/5qmtVm5N7BlW4eZ4+drl
3uXGEOV1yalPfeSPR0oVbz960SbI5ldpt0Tl6eLZWYTmXAtIaMloMpWFx5CuJMqr6PsXs4XdI4dl
WEj56/Z4NWgFImP1CCCYYkIPW9fiarTchPNwdMHd7Ap6w8fLjUMsgwqwP3SXV9jOJdF2lDx0AhJi
ZEPIZ4aVEEFayacMC4K1GbMR/IVXNuuqWQLI+gGr01Jrs+9kuxEDfG9bVlTu8sWsxRysO//h/4v1
/iWxnq1M9d+p9WB9xUUZ/1mt9+uHfpfreX+1fVdKT/mmK/5Bq2chyHMdly8r17dsE1H0b1o9Wyz/
xNdty/X4Zbb3h1bP/avvep7iR1xx+Y3/L1o9hyHFn7V66AGFJ32H8SaSQeR//Kl/lGbHbmwnmcX1
3u6f2tL3D1OwJJS2AKxeJruBc5fbTMRiHF94uWz4xm6Lk9JUWzuNf7pj9TXXnbEAQmuuQYCBqeSW
nuUd1XROp7/18X/BOzSwLVUMZxXNYw5V2plZeKqsxHk2gXJYH6HU3sNIB3o2RtKVUOjd0wWguKFJ
yIQAbbjTT5CTRLTL66zbUiokODkmvc/QJW1ly1U0e9FlVeOOwIwwiOuR6cimaBiI6+S7P/kAMFVI
YZlVeE4cmyuKiXG64dSxIGXtjIpWWJtkz2oK55MpD15RiO0It6MTBCnD63rR7tHokdJPRdHcibxY
TY70AcrPyF/QioNoIQdIIrUOWUB11guixlp51xUqIBmN7U4AfNGZhmIXxvoq9ZPmO00iqL0jbB4A
e+YO0dV01TPrPKCW3MxeslFQVG8uN50rDqDApk1qLjNS3o1M6O3Uo+VOMZqSNZTITZ6ggSc2nayN
2Li3AWjeoETatQzUd46lT1VDcFc8Yday5oBpmsMksgqZHwKYpWuGbqUism0qZmuf2tMnW8mD6Uu9
yVp0+wxudm453toL1yWj3QgTa7xrssFDyGOgMylRXQ20KNqE6JkUaCgWPv84Y8ZE8dmgWt3QS3zM
9ZLmPJLMR31GeE8CmswlCUDqMjjO/i2+I9EUkhRDOCx5ieGRwdI+KXPEl92s+ASxsjhJ/j2OwluF
ZmxdhtVpNLwXkxDDVLf2N0NTv0U2JeBQBvLOFSitC0+9sdHV20IaK4FM8xT7Xryp6Wb+Wjylr9Fp
ulVGdoPRntMSThadeiSdct2NMTV33xEoOLrZrxtemsOe8oHBMC5I3GttU6IyrW5DUbwCTFmXY0C4
sqgJVlVAWHTAZqBW8R59B5k0EUaFQvRYLAZU+14Lv9NBPNeC9B7TlAQH07r3aE2LaO5uFYomS4r4
nELNa0NpwT0GAtAZ+rH2pvAmp+g00pQUN1mq9xQvBOiJ67xy2/upxZwLXS1EdL+WtThQ/yafrorO
RWC921EJni9gemeA3L6tGwIoakpRXLgTikZ6VR1mZNpkcbA2R8iOrn8s8vgbk2zUnj29y6GzPlQe
kpsGIsZMHfzFY7anSwYdz+iR3fsx6c6kOoV0alalXSJ4DLIB4nVSruJhTjdzh/3WTpptOrnOtaLb
xZAVXRFT8e0UpuBcgJ35w1EP8WaexYfTpI9l3xkEYBf8dGMyDajU92TAUlGXQbqKbIXOICJPsZ7x
J1Bo2gWTtKkq70xNAmaB+mIsY39VpjgPy8XWNnneDiIkgI9Nzd7MivNtgDLLtXM+99S4jVxANQxY
nga0T8TrkddhtLxEN27AOGjG0JI8Zku/C1k+C1ynDHq7PUY6CIg2YRGuwVQ1Gul+Y4a7keSh1dkx
AglK75HMoxQ4J3P+fBWp9yZ69Wx33H66qIeRGP8swHahNrmy7zo0WtlYodFo65dJzckmUwPqr5nt
K1ipiulrNF7ResHrhPTXKaL5ziyyrzrUD7hwaxBGKO1wztE/X6tgPMYUezhFcRjRsHvPRptESzt9
b7L6QCeMhJ5Of9F2R3uRlh9dhqwSFhusOupLEG/hGrE5rcEa7OEcF7ueknhV5MTRltjKksii+xQ8
0Dn9GthswOueMB5aaDrnsrkrGD8Yur7L/MdIYauKnPm7b6N6qbIA1q7Y1xxvU9vfuFX7FGf1WzHG
d20WAI51jZAOKMKnam7xWan+LQdFeKzQaCtHTLTOYe4NOA5p15FI5YGnGAtvZUeIqYuB2hYvPDao
vql+Fp+RDu+yKBuPYjJv3M7hRB7lKcnVGbHQIcqZDtv/m6vzXGodW9f1FalKkhX/KjpiG2MM/FEB
01M5R+vqzyP3PrvXXlXdTILB0tAIX3gD0oZJpMpg8Ab8Aiok8XURZrtmrG5ykH1lWRBTX3j8qWJx
U42Pz0cFGb0eVh9hWsm4UcW3SZReIjpRvvRRAYly6yaUqf3joZLHYgdpS8ezdak5lMku6AOg5SHC
vTWYXGvVzpe5GP4ij1mjHUseG5xVSURDU6Z9LP8tZxI/+OnGuuoSkN9gTFwtm7fSGOkWEtJypiX7
UkdggrVuelOE8yPCj0fRfDE6XFo0GUFP4VG4Q9X8QW9wsoskaVyqcWyAvRvL9GWH2PiO4/gwSDDZ
pQBBWvaWq9C0F5q4shMk3V1Rm53RJGhT6IIHDPQYqtugnmgXFuzcCRr9u0iY12NBh06WjcDLBnGH
qBw/Y31UaT5s0gcXGf+NW/Vb6YnoI9pdtUyhIy1bN6c/QNNwaBafGFF5fYS1cqBfQHTxKLcPIb6w
9RhL/6/V6hR9fGDjAHAKc74+9JKMB5uX9qGBHDK+VWF410SE5VfK3eAE8uQMk3SIvAg1gFt84PGy
EpwqfTRkf9Im0yAwtygUEEaUmz656THUrxrSi1vUeorpivyZB0P1wuWRD4OYMnUODl1N9/oKM4RY
MgBSL3v42D+uCgsDjDThfv6HpTpvhAhUnKngg8cjfuQyoUyt+yYFjfWElRbR0g4xGgrtQ3EfV9nG
rGGi9fGABqMmfrSB+ooQBQ63lfJbT+egXoGH0+iz9DnsnZgoKmzVaNfrMHNnTd9X/RxaagNw9PiY
FXhAoYin4oqtK5Hufc5RWml08U1kLSO3itF6UXoA0HX+I5vZsVOXKnDxA0T3K2zfpwHpy1jyyZKo
MjBle+MtSNddpF4HFPPdfrFm13TYeanNRPdS4o85zQ96g/rQ2HzPD8BK9XQyM+VVqsMDhOE/cq1t
WpzO5Q4G8iNBDrW6SaTRrsYUE2tQgsDsmY1eJc4RGIfV4FMdL3CsMX6K/i/I194vW0hM+UiVJ8zK
X/Bmj/QX6TI/ShHVlUL9oy0Q4QjVPyij4ycc6PcY+9pxEA4dPQEEjmlsZKr5CRmcPq7IiKH9UDWV
uh5VIURypjg9sk63hUD/iotqV6wQBiFAOISVipxCaho2o1TaugkkiEZUS+jHhKVu/TObmYcCx1lv
wp9w6K5aImyNJa4U69UW++hVeFIlpnXcog8QQYPDZo17QvhO5yBNZKqgrbAp2cFLAe9HIfLi/EOo
UgxRe+QEAVga63J4OFKNETWK4xO8DnRoLlBYqMKF4rWTgM2ZdI5pa4lv/aPZ1Ia2SccE1PB0m3Ns
RwlOg7WBlQYtGUDCEeTZWVPxpu9MH6o+JqrmuNQHTZ4qmQAudmBMZkNE3QcL7SCSblkjoLk6YDFs
KhgeDX6nyF9m2h2SUPjRI+NVlbDpKiQNu/GFST2ju7RSNkOFqndbGus5vcgp+fdKU9+kpqjsEehd
MLQHuU2Ac2c8fmqn60IpNk3KRqfEmHnGoKPgE1W0xZPRbUVYiUkb+kwZkHXFcsiIFAx6QUNRt15K
Cc9PVaM3nUVEGKkufmyEtP//+cnz67imf2X0aJw/X/388PyBzNhjvL38tX8/PH/y75e6HHmB9IjX
//X9/3j754ufF/Zfr0khOKzkvvDR5OiAUi1vxAmLxPHzU/Z9ai//vlWtSmtjNUYE68FWLftLqacV
zHFu6fkBgN3/fPbv99C/+M/v9ShUb8HuoYv+gKtqfOfP93i+Svm/L/3newoNTJENcumRtTT7tv3y
Yc6B/BExRo4aiHRPn998vub5QW3oIkJGzEGGv5XRHNr/9fv/fjmkdEz6DlWwOls6sP/+RCq11F8o
IE/FvKcYXlRPRMkL0f/5PX2YKOhklJvSKQ68FoGICej/bEdLzz7Kl4b489NeCE8F3mF579djtBcO
rfLCaTWrB/KJJLmiVKzh22QFLif1FlTa9DmeVxd6OsfSrsFk7Yhc0MS55n4R2NVtvhGRyolV/oIB
RRDcJpLexm9SDUQuvxh7DBAS8P5kQTbufffkaL5g3Dvf+sNU6efszTitptn6hVQs44T72EvEwzYy
OCJNWKcavf7O+iVXATMkYyv2RUk63qF0D88n/h7ZeHJXzH3Nz1FxAMud+90vFcAU97OHTdWwHL6w
goa1HHG0OKuf9hBgGmm3/urGVkLR3MsgptsU1N6rt3SHUYAUOfgig3SEkC9carq7HGmHzKcdIr0p
yjZCLQH5a8XV4LnmoX3KjsaJxnVcW6nf9Z4oofRDMhsd8235GnZe+bqYx+KUhz7lvgBUiV3MRpY/
5sVVGuHkhzUJBz5KumXgC3rH7GTWEBDgzwzThrxH28Z+7oN0aSFc2TQhgT5xJBdNumUf7QwSzPVK
xnSDsA6kTMqpbitvAYZAb9NrIl6F7xNqavQy57Xa2qtddsm/2KCzU2xJ69LOLsWlPkc2HVEPSBep
GZIPlkyQayE78G16H7p5xFcPr67gQc0u2C7MEsfUtp1oQ4W1UhlZOPpkNikmnQAn+cbqa924jw/l
WLm/JKbh3jx0o/P4KPCM+IJusw9lSz3fcCg/ZhakExTmoWsb5C4rh/TQygL7BPqrWRvOCZVxvm0p
eFFwj5SobeUU/DE2A7zmbq3gvWxsoD742ik+AFf7U/zw78hca27YdPzEV7wFgj9C73U3BdeSxApO
oYs6g0X4xQCs1mbLvIrwsdhKC6TnLp6KG35TJ05FCvLaRnAnqyQZdeKv4PPXvBon44Tc26KI6E7K
Jgi3cAcgt8vqiSKSThfEg8KSWT5YbpjtoVte63v61Qm2J6bOyvkqX47h64eKAigqHfZOx6jrqFMS
L2tHXcNSo0FbBhb0aaBMuOTZmJD60usDUPQV6vvLffX6Gg8bwb4Dhmh+KuxrSyc5xlheQvmy++sb
+H2EgHaztdjdsvDOU+RnqAs70Aw4yqjmtCO+1elAciTcw3NxfLjdvkLK15rX6XVENW8Xs+P48y6e
GKnykDnTDvm/TXntKCZ9ISX2/79LQcMLt7hj0YR/FK99yQrw6lXiYGVohdsZaPqVv5sca7++I8zN
XLYB2OO7ATTert7bPRmKjPuKT52FWo89/zLZfg/JfvLoQ3moP8cv/aE5Igy5Ygt5HI3DpDDH3+M1
anF25N2VTbOGMpuZOBM4uvvPTLmntm/aGTmqpT+c5vab+s0aEYE3aj6c3wWCYAmXktOUdh7YOh2E
l8BBKhbtDap2y3LmYTLLdrAAw+0ymO19I/Hj8YrUCAIVxbGizx9udGoc9BR24lb9RV9istPNfEaJ
HyimxkpeT/UmfolOAD6wGC8PkxV+USRBSOAGy99CzuIrdtMtgn/xljynPBMwMXKljyrgkJ894H/6
D4qWqSse5k0U7bxS81CyzV++yuokn/u/RY8mybERvB7nyLUGwBeRKpNRAx5ff7cv8StaKXgOYALb
fMl/UiCo0juRLqWsenBjn/rkDBYXw3TZqzR/mveYf5vK9/BHRTCqO9Qo0E+OaX2B9AFl9DcWj6CB
fxAA0eCnOcKLWnvpNXCmW907Rsx3UOBRiw3uElSiOis6wuAobdZEfi/9RoBDZaMkfC/UzSy7qEay
hYHcteoDk6X0GRU3BOppPa7RR38e/UE/MjrzDnd5O8WN8Mdw9Jk2uS0XdKmBr1NIWGY6guvK8Fke
JB4R9t4f6eAUuB2jrG3lW1Yh4sEwKOY9ayR2xeJ1tcYi9iqBJsYAcd+BQ3hNqNdIHm2kCW8XBHN9
zI4mHv14pxtmJcuJcVn9cFhyBILb3SGbzuaA+0oJedbCXCt0GYPaD8+gFzJv+nkQqSKyVzmUf9ig
7eXZU6opv/PtbE1ryVLFP3AQ6ABrh8gb1soy9yrAev07iOZgeewxIV4iv1K4zN6+Wk7B7/CcXbCA
Pr5yieK9uXDDy00f2HqmYBNHa9bbJjGsYAMnKHTml26NGf3z/xA61Q8cqF3oeu11EjG+sfBJcdMX
sJB2cC5O5bW8hiGVkXUwWowE3A6YqFhcTZqf/QJetoz7rBxVgl0/8bgChDJR1yMAx6EejwYMQVIb
4p4MvuWa3zkZ2EZuPaZr2Nkh8k0f98g853gLtiD3XAQ7IVJhO2/81VpPRS204YzymEIta6X2OaA8
TlJuEC7WWfrB0kthVKQf+Y64GNt5Zv7quY2UbEB9Dg2T5IK3yqwe4+1G4SDyULK0VGzaM2ur1b6T
dxZQewSz9JckdDsAF8F53sR3tYdn0AL3118qWvmD+B69QRNc5sBL+kbi/dPdxCsL9R45Arv6drWr
vxKnttk82TOQ3MWC4UeHWG5Br/TCXf+tbasNy+Aj/A6+hB2WHrvQw+WaEbQHjyN2W7anuiUft7KT
/B3uliYlFRAbO57nxuSwOTkTAMXIzt5PGHvRhrZww0DZ4oWH014NXEkstKoRPqKzy5EBE995W6Zp
7Q9UjaxqB/IoTlx2x0W42YIXlH2jZQrD2wkZm9Y3EoeVj9LUjl6bTdIgSBQrCIfm8gt5JAKeRSQp
B/BxUoZsp3B+gUhC1l8L9vRn5ZUn5Wu9B5bhV+MlovQbR6gWiZuQR6slG1XZ0eOTXrFytO++odnC
eueIPtItWAebpvVoPGSKaF/jeMgjXyHzY/VfzTHyEvNUrXXXDzyqWU7goR9oM8tfV06MRoI7nqdj
MB7D+gfGcv5bC29NFtrTnxXZpLwyDwLabOIWYIcQt8gqnaS+QoIsd5H9nssXzWYu52vjGxcVKLqI
Jq07/TszmBz9pnI6CfXw+U2pYE9taP9zXFGmmvQLJU412MOkV9wUAZ7iV35rHnanQdn1ZLQQjUWs
MzgEa3P4UlC3YQGFW7YdaZ15xTFBJ2e9+mFv4zwhkJYAr7C1sfx7nlx+xiOhAaLqB/UVT456ojC2
IVBl4R3ZeSJrjLb9vbbrKwoC2JZUbBwOISgBdTWweby2iqO+1iAX2LfVLVSKcHB/5x3iBjPGxBBR
Uiin/tDaKaVk+YofJpF16kIPy5yuOMv41trNZa7WlafclbtQrZGsuI/+yiCM+KyOrHP9Bkd/I0LM
2VAxgQT84Hpmi+qKlb9KQNeA5XcuReIGc1XJTxsq0DDunSlEB5+9wi4xM2YXY8UDxkNUCjYE8Y6M
bRW9CCpBKOsUG5nVKk/bSTlSUpkzhD894TVIXsLJplnxpX8ECk5uL9PgMXzDH3T9/xkP9j4U2/rU
VbhmnzOhKjeMdnYUSDx2+DxVF0IXyo/iuKkBJKH1OdiIeKWCy/Lv0/d0myQe6xnoFI0nzt43ZVyr
4V6FL25rh8cWGEnv4lNRpqdph347YBrT6wAHZChn3wVln8RuXjhfsWgLkisSFslugJuUBXCB8/kD
Ebb+pTk9rvhKjrInlq9D7dYYIacORRXxiiKI0CEHDDuaIG0DRn7VXh7CezB9GqCzwmVzgXubf4Ep
IyK8dVSYCcEjC4aojLgYOsKmp0MgqF0CjIcf9kcC1HmH1BRzXj1SaNS3PacAkHo/cXKSukOwjB5T
qbxmFyF9o6mzfdQ43W3Un5aTYDzBIMdJLWX+gF6A0+1IawAdTX7Wou2E0XDwliV4HpHC2YUz0XSz
yhW7GbQUqOht+bMIhIoZYr5etjr10pFwhvOxA6KOF+LduC8YNUqyjZM8PFP3a8VLsXTLyrcI3nwk
eJWKAYANxENhaI40aUP8/3T2NkQSELzwinSbNms934Huhm009X/JE7A3Mi7UQsCnUWpEA4geHc71
o0rx2ykSR6z8LPUCmI/CHvPDCbqX7hShf1ym39o84tNWmD7tmDR31N8qek02hb6WPA1lqQQQvrUE
YZwjqkOn53EOay+L9pSjC5O8dZ8CBMFHAKOhVxDrTk9CAtNHE0GPAu2GqJLhmkCszQOYf4gGYwvY
YZpyLtcpGE30txyAWgAgxnQXsQ8q34Z+akTgiVuObEm2K+Vn/FKobf1USMWTy9w5leBh3wFxIVj+
6NfiSXU1ml97nDPZvUIe1ZbK9+POZiOiqZx448rjmKZ1DJVaidcP4mXhqnpd7kXmWsPi9tZARYr+
BCit3TmSwBeVm3h646LZcxBkXYEvphbCUUTAxF43Z+cJF/k3jgfOJ6s7sm6M7YoWtncEsEP8WlMP
94g7uku+pn5l11b9En6n393+q9qU1lf1Z7Webr8AeGBlCHb3p1LYwS2JpDT+jtmYHgcewk0npmGK
vlMWaK3mRC67jg/5GVSgQI2dyizp3bdwSUJnugDFM79XznCcNDf5JezS7RXHmL5/q7xKcFCVrq/G
pvkZbuylhVOfweHTYqdi2PjtQGpEN4kuMlEqH4tjfki33JDVXdT1Ujzwge0tBy9V959E8NhuyPTS
bXEsqvX4Ov3pG5uQJgboHIprTHKAFxMURbWbt18Ts7LCGNkzZeoeYN+QaGZmtsuAUpXgK6TtlE1s
7FP6uafIqcfDcpBMl4XyRQ3gQlZ1ZRsrz73PgsPo54hHk8GetS8uLF5WZObRK6dewJ4OELK3ZMKn
cR3ZDU3wjbTHTZVZ9rgjtfsHuR2EunRXDxyMG2CIe9Si/opX6cxy511ykoZTB6XuDzJi+T0+52d9
V/q6S3inHZ7XEw7H5Fd0572JDS+JI0F+BVfxGPTHIvmc9W0re9wUMmj8OcyqEng/nJFf89Iw7a8r
AirzlnyQk+sgti11Ld8pMAk/qRvkv3rl9GcZpYdlgyw8uOI8h2I6MbW6I5mqdCO81OzuE8dT5OlX
3hEG7O+s+82RWklqQSmeY6+oXZGIlsGBThTb0i+Fo7htiUUpVtPRzwISF4xWDG+RpYc7+qV9tpXH
qgnZ/1BjPBA0oahz17Fvd+XrNHok7ai5AHDChc2HAYQ3wYY0Q0zdFVIR2jHO/+JGd+PNu9GDtolU
jVEvsJCkc0WEIUNXfBM8JHII4bHz605Qp/vX8SWDT7oJmsgimlVWJ/RBxE+N2od2MlhfdybQJvC5
B9mG9ceW1SMishmc9LvZN7JVveEiJvwGuCKt7BzgwuCiSXwaaOIodkDlpXbCvVZ4t/oXytx+fIt2
wa25jhyYJJ3ACnEvMazobIedfWn0G/KmUml/AybDQI1TJ/eAUjsDIYSDqHHqcNjXYIW/g7/DpTQB
n22kCjt5yKmXEeMPzWElltpbDO+qo2q/r4aP8ZvzjLf5yn2VWKj7vFV/847mB/UmcjZF+Fu1NFXt
9Cu7vJX2Kty3Z6KR/kvjuC5tWd4h8clvFuUaxAVlxo44lupAe3+0VoS4nIXM/Ixv8X21881XYvMd
KHLyS+i+PTVM+RP9QY8HKaYv4QuU7F4GnrlDwzCB6EANxiOZ4HguLsQC+Zf88N90umHM1NqmAkIB
g0oP+7QVU33Gs9up7/AiMi9z2sMj9fmuKO8E5tC0EWhotAdxptbsJvsWUQV1nevXKnBH5YTXX3Wj
5guJnVgB6x6M2nb5u9Edp+aVp34QaQD3u3TgVo8maPwy+yk5CGpqcEkI1YxX63vx8UGFrtAQPt4H
BSrgP/xHRcYEgrP887IKdvi7461zNfUzzAptiUO1+IQE0roq12+4chhgunPkOHa8R0/F3w/+Fkdm
/S+1EciP07odkGJwm8BhQ9uT4y/1kUV4JPBijY0VykS5bl/1YAcQe0V2hTfPJ3U6QviCmgcRL9kS
BctqC7MXAVzaPVYNuJryud3duhv/LBW3tXozX2ski6g4Y4yjffbCmsTrhXnfEaz4A0LRbneDXO/P
lUsYxq5xJNMwim8RShNHlVFwA86UoQ/i8DaUr8naWMwRuzrhL9pa68SDTRNjMjG+88d+SC7RIwTC
0x9D8nUKuvJOTeycbNOabsILxxCYR3YYECc0fgiiKlcO1zlVGxSPXnBnbwZvWi8D8sUVQR3WAxph
2DQsWTQnIugwHA+xaHjugPmB7fZCrl5dcrIaLXmZfhit4UasxbaGtCcKCMvsY9MjLg0++2v0S+pC
XEwtlw0y9tiW9LWc7EgsdneEqwKo4hdCzISiHz0h6AvzD7vb9JFLPuzinYbl4w6NhPYAITy5UNRg
ab0QtWebNjwgtQNbWOKUvqGXMv1INLHxDKc0E0he6m9I7a0pBiuCNowz3EQkQMnCdkghWMkbwvtx
6grxsTVc4YVBjms7oVaooFzs9ofxqriPbV1bxNUei2z1013Aku0peNRUawhAjU+ie+iVfEr1n1SI
kEKiZkWMoPEM3kNyRVAdLsGIhBpLcuxBTVm51f7NTMTtrFSzKbkrsChdbPZqn7AEZAQ06oGq0n1U
byhkgLQKt8nmQ7hQE2XL8NMISLbFZfGAFH8Y7yHlnL+LxXiNxmnplTPuWdaY4P3KNTAhGK8tSVLw
+RgPq1txTF3Otk+GTUxuAXEW+bdBhSbFUsoRxJ/JMj7jrzTcsDUs3ojX6Ye/xLaC3Sd1KU74sT9m
oKfeNJJapGU8o9yvfhQZ0pPdf0UXJCynZQam7wGMHe7+kKRHXfX5Y1l7YdeSGRlyiwtMp0v+TidZ
fexre3yPmIS8vgr32Kt1P9AEzMu0YyFTrAYJ9mIcmOBUmgwOHwSIGhnGxJq9KyfESl0S9SUdAbsB
dw+FEZOWEkDid7W55Q+fVhvNUPLX9I3XUthBbkZBYk3FPtnnaQwqzSV3oiREWl2DxTpFRHy1y+8B
2idAXyPXTCYxMkyNz58yi01IcVRFAY+aa2F+lsLfDnQM1tlUmOIttfZJ+yqQLQjXlbIhcm5Xu1y9
CWz9XLOAFmHjP8J11viT+FgmT7xkHmzZpNaAX4BIMCsLer8uz0Gxxe44D6RtbiRgr+hwtGcXAhM8
slZPwViunmvlL/PJSmI+U0/n6dYUSOtlbLjfbnXlDdnJGI+KLWV646c5AlCqU8gu1UQ+J+Uqr+Jk
K9Jboma2gnVdapcs7+hPNf1hUPvxk1/nfZZ0BecmC10W4qzVjmHljrivinBn4Ik4+DZxSRL9elpg
/BiWO04r7ALDibOQEWe8FLxITC9Boh59XfIri4vRUc/pKfaQF1c8RUqUX8xO/ibuopx7aI+X4gd3
nVFsrNN3yv58weVTWe+WcETlRzJ1a3ZKTj5SagkzZ7qZqkOKUi6zhGfGvZINorJH5MhD5ZxnVDH8
EShoIAHLiqfjDbQFQ3jkghENk13mVkPIHDhcPdfII2JXYCoFKjvcWWgvSDf49ZeZ29zRb+SBTxjK
tSj8VSjbH4xwLVFDGzzqJJQq4fssk9ZwNemDubLQfypHhsPGInq+M+8Af5ZLUEirQbohfkR/3CE9
qdCLYKKOLhfKvT5ABHUkw/5UbRh+3p6Dv7g85i3Dyu/TGV8eKETb2uXeUbHgMXI7TPqVy1WxiPgJ
L+FxjP4U0Rpebpu7RaeMS4NQzdAxBFwjpkbc/4zfamhz5/wS18skWB4Svoe9U4Bsg/RnYclA0hgt
7Rvx0e6DLckGPupsRtwm08Honcdh/OKNhwtdAoGMyeN9uR3+m9sLf1CjzKO+8HioC6dkzYpy0dUj
q0JVNiz5fLXr1E1PV0AVLXxuuFnwbzxE/tiyMGJEAf1aRbaTZt2bvkMTpjM8HiwLhPfghTx27pDb
XBz7HCQG63Mor3Hgqmd3zs/YH/AicQYGSvTr4JKtcdPmOkclI/AmurqmI71p0AYLCowUEy7Med48
APUsAOV0H/op6RD7cHAV5H5GphLx4Fqf9zwGXov5wzIXAaZQfsZXjOQU6CsVd8Id5iqwzut4Vxsc
Gy1GmavgdTwGycCuzJopKaCdrh8iEJOrK78QifvR3NOvY37wKCeklHO/lnzeiZ57lBFwbxOBpU4T
0NyNy+rTSfu4Ki573tPYYFmkqEz0OyZZd+pfaZCGDWwQJ4Ta9gb3l6pH1blRTdgCSsenxYY+q+mF
hYM6Fc4fXB3rWI1cIsep91CSFk27QuAU44DX2XTYTsz+PHSfCTCxFoU+TD2UA5A2UfYMzWrlA/bp
0Yzgj1+KG1rj5soFMZZKbqh6onrjGXOZQ/DG2tPbC19yuwuCq7LBcBCXB9JaHyzE6pDgyFraXMvA
Yt8BREd2SZ5AOM7V5jn8Vu5SwYGuzJw06qsybf4ZYQDbQrcGU8n4INJJLpw2EE9c433agHXjzh4C
5kjLWmR8VKzLckjVdJ3s5qS8U8NjNLCHKtM1KpDMQjAFOi40aCmEftGuo9zj0TFQdK1XkQtWJwPw
ycCyA/F1o7pLIlW4FdedABPHBnPLmGLfy1L+Z0G2WAVbHjW5P9wfz5VpGdC3Q1qHBCjbmT/1OeCe
SJyYjPGWgSXN45K4/wUQpAMuQqjDDSjmW2G55KbgI2MMO/PrPO94+2USDJQybVwEEduleq4GvkKV
k6wMwhxdLChgeIhQUrP64WGNZm377J6oL1DvBwv0GmsfLEZzF/2CUs1fl/mKRApJqoGCKhpfX4tT
OEceFK3JUsjayvEN8pMy7cUJp3LhJoLxfC47Q/G0YRlpDNnYyajy4RqD9gCmUC1QOKdijhWbWPXb
GkSFuww4hDk6UqatvkfkDuzlwLvoMIKech4sisduWJ2B9NdvCw90xgJqJ6GIKxVUiM46tHWWwbJ+
FLteuJ9OBfzuhK1J2e/5Bo+6rncNRsGDY9I4B8PyErwzoqJ8ANmVULmXEQxyS/YQ2YLIranwH9aN
8bPM69WZZ0mhVaQhStuzRqmdQj2gFyGDlOb2rQfgkkouO1BBmRQ4V24u4/Z4GLCHKESZ7P6k+PWL
Dr4fYy003uiRD2tV8fPOSUOX7blUtkxD7gIXaRJogUCdBdq4CUnJF+lunWzM6KULAYB7ocjicbvE
h0rBSgORaSSbcvwWfkGssI0p9xpJBezbX/PSbRlTwhvzQ2/OVeuAQVxmEloxoo0FLZKC4sFEcpHh
mXer8IXOXljvhmj3KBx1+MAQbel6UUqI3AjxS1Zos2Wvkik5dctBs0gHIF3yTRnBpE3jV/Waicmj
YMqC+KckVcT+44UVqFLrI8jScZS3i/DKYYQxKbOdJt5o7PgRW/sSc0Sb9iz88LURbfhTYfSmcQvo
7GDfiyGayGm/FdLXjJ7ZY7kLXomQ1/Kl5lQ9u6tfYC8J2BrRNBNbNHtZ9wLYz08qIry93jqsPP4y
HSfO7YzjFIlnZiNN/8eygSxnNiKi8oadBIAy+n5F4TFtevXMsgScHrTviLnx3KsBIQc6OBimYBX4
y4SnBxKszizdLmazc5hQuIlP3BBgB1YFHq1zjTaoL3VbuCVwOnlgYGD63Updh+NaeHgoY0fo7eAi
QCMGU7Vhp8xrCjkMt1CcAyIuNpbnZsRirU7ZJ3OGJcWVsRPNyD1xBc/tnM2InYNHFGIDkm14aOw8
OaAV9HlYyNxk7LTfAELYoDjvBHXDy3v81C3MwBkAFGkIwErpyDbWowRrgDMmNsfBG3FV5s4S+3D2
USzjS8aQ4IzVIk7kqCc6OKpJ2X5pMvBY+a08hJgDZvxgShx2UHKSCdkl5R0bPfqZS7zHnyIEQc6U
6Gdu4XcAEE5SqsMDsx9hX7HfsGaop2Wr71cwAbRkiMS4e/2XTf5EbZRknXx1Ob5BnlD+BFmEefcC
M+haUH8bkBYUkzmcGypMARF5A0t9kbiecCW2W0UpLFNk8/hX0GJVdxODuQhc/KN1MajoS2UFG2xd
z+22b2oZlHBChKSNL6gK4HhQdPpWRXI7XKFMlqcgOR8janGVppzjRQnjqYlh1nhKiQkgqkLJ0cpU
vpIOGkW+8GdTgTkl1in8zIhGtwCpJdaawhUaxE0CJHi2CIiFkPFlmZU0rpAJQO2SyU7hDE7xuH00
6bGKNcGTZp5IOyrXURvRGA5aHWLFxM7VKSt3iN5qxSCRWlRHnoI9+gwTGSXqMeCQqVacztGc+73u
JsQ1YWhgJARo2oIMidOgLl3QNSwxdIRb+/z1QNMeXpAax+e3mnSVE+SIl+fP0B16rCcqN8XCqSzk
qYMauxAr65gh64d9vNBO0//9IIczQMzn191Ciu3lCk+8hYPaKNV/iq6Eq9ZX1ZKjZHzUhBvi678v
SLTk13hovfuv+ErzFP/59+vnZwN+1yhl5ZunFkv8lEN6fpqJJYBGoawSLOjmnVCD7BTS5uFMytTA
ftJZIzF4f6cLlP+5WmOhyDZ1CvH5+enzFv75xeW3QXbyk3+/WaXBZmjIwTos6u1GBwn5fOfnh6ce
zD/qTM9Pn99Uq/pminQSpxVspTAX8RVVOOmeajHPD+Py5X997/mD5/fkPlqvEi32V/q4z3UszosB
vU19Rl90cWrVo1BgB6jfG1FGkLWOdKejv4GQzeiIA0KMSFYkxKx9Ymiumuml3+L/PFKZmQGLqcZS
3k6oDBTT3zbDWjwQgp9QxfBTG+ptGZgd6r0qjZEZTFtCCS3RBwAEQxEeoUX7/UqZSf0WIh16GU5W
GQkheQuzCSP5B96cVvroF5O68VR1HMiDqNroH1Vgmh+kRNlLMy1sQkNJMZo35rU5GT95e2lUCoJq
IxVviB0JMem6GOcoGRp14iNHQiOEIonSaOeHLJ1q8VH6KwXgaz0igTkRnjzAHPpqgyw1hlQaKQH1
OUQFV+gTu7HCkVYO/WsLrrKiamXA1j5UyLGpw0aMJaSXs6Z2gqmna2iQa5nqsG6zkTpUpbgm5D43
nxjp8IEnCybgDW6BTqPv01BqyMjrP1MvcECHhEEa1bawopmeCCnd+kVRtIGEQ1chcqSErFCgK4Nw
a+vhoMegDhDpB+qjprjyqhFESC6RYeRl/F6K3QY8fayNNGgT8udSx0ZCmsEglVSZ0R+mkIi7QJD0
X0PJoDX1qFB5fV+Z5A7FRLQpIvkGWdEZchht0xf8QDQa9QHEP9qKq0VQAtenqI9CjNCRzshKbJao
AKlSqq6nlcDhlRE8RgUNmJ5ilRbQj5qp7YjxPIJpQ59sLvvikNfyRV6yLqgQG4MSIlAvGLQ6yCMT
E62RVTMIui9G42fZc8WCkAIKFIx9303qi8jZpffRtpjCmcAesGcVpZ96RzQqqj9mYqr7sOeAy1WI
plUc3iSNzBAcc79BWQjtrGHCYQEjB3M1QJQQ0X3VYaRn0hLeS2WAhkKRHaCDoV4/YKk0rA6FXJ3n
sQchRaMXCsq8k3T1A+l8oASD4Fd9jCwY8mW14WdyGJ7H4tii2HLDIGCYVddEjG6XT8UmiUt0disV
1Xg05lShOei6Oq7TuvvSQlXyxrEGq8LitWtBP6OEx7kXP2InC414mUTkObE+UM3R/xTVPFrzCLct
UZQ/tUA4F+Lj2WnEI8JQoNcW64AZ8rbAZlHcRTriANg0YlDwyEEqjZD3kv4TUVK6QHOXeonE+ftQ
/uihPq7HBmIftI+X1ZDKiLHM27DMiP4fwbe60qBzpCMWF2HoP97yGkVjRTL3TVXv4dN0O3gr+OJK
f1eP9v+xdybLjStblv2XGhfS4ICjG9REEkmxVa9QaAJTdOh7uKP5+lyArlXEu6/sZua8JjSKIkES
BBzu5+y9NgYaKFUbLgH0GhAk9c7RcUS6M1Jtcbpu+kI0B3N+7F3Ms2AVFs73/YjNb+9rDxWbNbFI
qtP8mki67oBDSpGJ7PwwCQTeFZW7C0XOlaDtXoa2fB/cHEubErvZzi/LkY5TNzA3jpFbJy+evvkw
y2FBxBs/xvI2YFFpRLcbmX/L4NawBTxz0jtNF6sNkQTEa84DYXdcR4JeJ0A2MXsPrIoX0SIyENjN
+U3jeHtDMd9yrMrcWpF3KGrwSKUHmidTcXONaXgvTGPeD3Y5Pcg4vk1r58ghUnwDYAU6BPF6X40v
omAdp7C5uQOdtaGjbBi3X2U33kq/N45zgkyDjGMMYONMgpPfvUzAx/e2aZ8afhpKjqi/oxiGsrJ/
OgPrGxxX5HJBJRdCTJeR/u4QpSyEEme+c6T9pQ1ER+VjTvZtYjMnrChEtVPPmhATllsTsWm0etxX
Ak5wFdNFJu4tFPZNZWPTMRv3acL/epgiCYwvDOLrySrLBcRxcPPqpJLahkCSPodw7rYMxtneSl/c
qDIvfVifgmi2jxb9LDdLrOd+0jR1kGJ1wLyPg/cOouQHOYLJLRjVX1NcXCFRj19A9mI53Vf+u5HM
8Gbr6hw2E7wzTMe4B8wPMk9ZzYf0s/y6PZl1TeqqiF9LF8gjZKlxysVZGDPDpq+HrZFBtBBF/cpR
el03Rk2IcM/yXBPTaQROvkk6gy5g5DxJo93ks+NusJT+TMfwlHaWjZyWiIe5ZtpZDQkhxqx284y2
SwNg7MbPhHtUoX7uU6vbRzh0aDwsJRK8wxFQ/HOSNVvpFb86T+APEN9DTOqYQIdh39lJRtKd9aUv
omETSweUD/jhbeHpfeNMXGql5W6dgeWR18ptYeavAGTQaHTTg+FFNMVsPW8Kv7gJqmphkAT9yRrJ
7W0YWpTU1nYwLXWy6uKesNivY9XftUVHjSAbbfJh9QlcYbTrk1hTgx6eSJru7lKQdsSP7wyrIIGl
ByPmuU5JqXNC4mLYOKOtcG+NGlyWMNpD72BI6mAF02O08mfsP3fDNJ7I7rwYKbxwby5wQTChb2oQ
SIBEgMqRlRanRvkDNvomT50N83f5EZp4nznYH0spKJV7/j5hhg4qClmHG6uTMQWPAhtyVLYBLRO/
RMB9A/A+va119xIsWeqaKO8r4bLYmiMoZjOzzcpXSGVc6lStFe1dk5JmVnrOvh82U7DNRhaHQiM1
gR4PTrunNgdH884xIXlKr0JlnuozrkdATr8w7l8p9sVHPb81LaDrKAlhQ2m+v4vjZZ6D5DzFd75T
oG1QX4mkRcw6sRqA8DOnx75px1NrjCa64R+R4zIxj9r+NTYewddTRQg6EnxS/SMhif0poLNkVokC
J+D75yjS36POC3fG3nbq26amdWv1I2WAudoTxEPAqyiIIirkg5N130Wvd63FdKPxKYK3/vyWhAgx
yNyB7zxxGr97XUfWytxvHKFpN0PUh2GbXcR4nuwkPqmaFqqf2ttBQC8fPBY5LMOJOmbBu6TCE1sL
ySr2vrZJsB8s9ZULzqPrWxDNFqJEDY+qHzeEkjqnOsiPo5h73OZLjcmsnsYgqfYpOrgpH/mSFgZf
hwK9TbQXxjQb/zOk8rZZcmPmO1LQmzNgAsr6ExMWKgR+rLuNGOs7W5BymQW0XkeMOFkMNnxI55Cx
KfsGuCg9taFCHZRmO9d1KLmODoSHgdgHCPexBXmsco5iJL3dm8QXYrvvZjW4Z5G3r9jWuU76qDdT
DOmWxZAzThT3pjK4z1x+SkARqJosm9y9mD6nOdRQ8B6omPV5QSxc3xRgAspzKbuUCjhs+MGtnU0e
dYdU6+a1Q7a4remvQ3d4dN2W8oWs+clg0rISpEsPL5jScCtLzHvVU58qlsOkKQOodvaka1t7GQT3
XWMmtwok0jL5pnLmdfqZpWm967BhIwfmz8LPe4DozvtE7N5NLNvjgMmYoqV4b2VzVywB12qeeyjq
hNEC7GXxyM51XLlocpmSGsWCmZ62JAwTCpUwjTAYmXJoWkNFHSRM5XvF3HdjF+bPoiUAejQHMrDJ
2D4mzS3JaktJNWIYsznAQ9q1+aAAHOsCVmBV4HdjmCwHnBa2j1c27J5tM/fPjaayW1nVbZUsNgQE
n8COxHEM54tpanFrAYcgmGRjD/MyK0C6Tr7EdpQzckYEYSyoDyJrswdyOtJdrGiuZ4stsqo8EkHd
yQZulu1EoV2qZkkIPRCe8YD9yPcUiz5oCIc81zHXq4yaFPxRKWab6cnOt/MJ6/cUvfrEzV/PWYl3
rBJv0VvuYcFPmdTfuN6cnToC7jHBlVzzLDO8TF62+AVon4RO/mKa1EVcKcR97WOGlUxtrmRUzMTK
+DjlbVgQ0ou2yADTXR3OJUkh1REf408Ab8khmKuEykn3rtx6PxtlR8khH7ZzJQ5hi3I78Lry0FJG
K0nqmU0/uuttftxuZnw2ZxaGDhmdg28iI5vQZhip6UBi694Mg7xa29IBc5a03bcTcnRWEZScElT/
/dwfZvwvXX8BiBadfTO9s+RgPLPctbl2fp/brrmW3RECKBUbn16jMh7BRBFFykLBU3Q1Icrt0ryn
i156FxZDNwDtvw9ZTJ5NlpjEIhUkLUQz+q3+TYfjK2UHh+WTzyjndLeV1zYYKIL6FCp7oCGR7zMW
9wevbhlbmvjQ0ek3WhP+KYEkeCL5ObE074y5KK/6gciryTP1YQIS12QRPUPF1LnMUYYKG/eJGIq9
V/T2vRz0XlMe0VGYnGOivcDANM2F45PhNLVnAnlMxk4fUrx0jR8WzgJiGpK3MeGyasacjRwtnNBM
YbEPjeW2FdW2Q/baCYbRyQVwXkfS5wnt18oebDK623dzWPIBEtiVsq7p5MxvIjFf4pRW4axpy/ug
HZH/0+oPp2mmQd28x0kjNvYY0aREa97VyP/jhu5HHANKrYrsMib2k+GR42UGk0ffY77yvw0R8usp
rpFqGC6IXbvNiRN5ALn8Os8TFrKAArCqikvZdS9zXN4aeQRR3fnSaf19TMGxAeQx4f17cFkSQiks
ardWZx66scAdgoJEVCN6BcLm/OwctydbmO/tDJKhsIOjB23gKnBIqyhS/dgFhX7IzOGnPWAj8R1c
IToJoHl5WfbkJPmbO7zWVeX8mOVTmWQPxdiSIV+Cx87ScWk60wnqAsqtmTyPXJA2VKN+6YbQkj6g
lwe3RnOln4MdBCVyRAWKRvgtHwZAbqYIw0ZPeM8MNHwbkX1hwNJb+GsoJUvG91on35Mq/1F7UUNV
t7lvRahOJVpKzVXVm/0fQWeKjbugQZJ+fv1QvhgvpjKIfWMnwa2odo0dogPYtHli3YtW33pZwZpm
6LclI/i1EuNJ68jeW5HNhD8+zwVRsIH2aF3U8+0IXeN6nCZsBwpwROLuC2upuSzGxKGliAHfmIK4
asiHJe0mtuo7PL60LhrO3biRb2UQ/LQLogBT1X0jAgMBUhLWu2l27+xcUJEmmqYzmBV5rO1qHyuN
BOSnVNlg0UcwPkpIIAG+LX51Th+IphBK0XpkDqUCHQM35/S8MrIpvOig/pHQpuz74pcTktysXDyo
LQJmRpowMD+MAjmRiIhrnnL6yAnNOEjNdGnab6XABRX626lrqn0rK4ZXyVIu1PEX1XVvo55nYiTv
gwKncaaIYYb5US4BaNTSDWbMHbX0gG0YeffQZ228jQeon/8f9PbfAb05ThD8E+ft+iNPflVtmXz8
mcv6+aq/QG/EEP2HsH3KI4ErbYJPQakNP7v+//wvUL3yPyTV3MBjZi4tcrD/ZL2ZwreCQJhATW3L
BNDWwS5aIlvBwNm2z6TX9H0bfpz4n7DeLL7Pv8T/8rGIanV9F+KILS0Jiu5P0ls/28DRlBovFOGD
jWBVX1MtPGmzHndRHeuXSlLHUZJOfpM49CVbxmnRJzWrYPWkQ7J8WZJ9j4rqpMFzwpAtL4mL+jrm
MmEhATcD4xDK6T0xmBQTMqf3rHRuu4B6q++PKJ2nEbOM727/+CH+CqD9M17cWeJk/wxZXva3GUDp
9aQpfctd4mi/fzwmZUQYufjfspzqLIiVvkSWXewGzDFWL7/PsnWYTUQl5BuP2R25f7uyRV6pVOef
2mEUINnkzz6e62MwYuR36/Fsiby8tZXRw5zV7rnN6o05tOreS2Kc3JIkMzFGdP/9EAWlH/7Q2ZDc
miOKTE8Jeo8VUBWr05swpROW0FzZuWb5q6/i4diyZLiaZL9c0IZ9RFTW0VZDesx6IuCZwHq7aaK5
Ss5JeLSxl4SG4cNN0/aLGpG/BJ6kTwjQyYj25eQbT+5c28AvGKKjCPXgP+9Td8H+/X2fuh5wQitw
PMILlmDrP/dpAqDDZeC9MJL1Ww3qaRto4pei3oueNU01p56ngzFLPmxiJLuyTt/7avjhy6jbJUFj
Hbu+Rj5FPpHWyr7tK0BC1Cuw6rFIG1vnCcxr9igwtrGjrZeAvJyrNnTeohxdANE3uK2Z6R+jESuk
9NFLs9y5KhOTJn7VIhF1Qc9CKKYhSUrjLo9rOqFWUV3kKGI0OWF7w0kn6Ib4+R1xfESH6R5josB7
PlmDeLY99mUw3/uxW7xOEaGMXkEcuVPH50xUd5NWzLYStAzTjFTDch6zhAJ9GvfFq9VfGgfNj00s
04pF/X2jg2Q8TBNL/n/+PcS/n7yetE1YMWCDhGv/PUjcI8qNLNa8u5QOqsW5OvpZS19bE1zZxiok
L9FKjhpM3nnUMsFhxow+LDeNFS9L8ZRoTueiemmekABCnqPB3N8w1TNf//lzwqz8l8PGE54nfM9m
6mQuN3+jSTrmGMm6i8qLaRms/zLnXLqFswG6l9yoyQ3+i7cjmfrf3y8wLdOTPnhkz//bqU9uyTQ3
bVxdqKFDMzJYN/RgLgzDcjaiFfIy9RmAW3sOnhpOqCuTGGg3UNUxYE0QKWk+eo/2FESvvW0We3Ow
Gc4wljfE2feJ8Uo/Dddny1yiCgHlMgPzzhV4HLRtmK07M3TP/8X++1t0tsnes0zLsaQtXXe5mvzr
eed5VCQi8HoXCpnvAMTjoxcvTAxftAxXUXMduTiTKK3rTadr42QzEqGFQCWYus1jkljRjTbjTS94
kT0xGna1uF9vMhn8JJnH29sJp+AkZuSfUI2O44yuqIvbraVaRnbBtyO4GE8y+s80bIZD47c4/wst
DqQhioOZ4ETrWi+/mB7mYmrH3pegoEQCsHkSIdFEKaCpqz5Hf1dQhAnmjiGAJg+tINzXTjYSjZNf
i54CNim240F4tQ1KD2wTa/kLq5qeJCAs9CpJxMn3w0Xxms1E+ubdMaxKeiKyLy//vN+dfz+QfG+5
PNK6sIhWl8v598d4Z7oKRrITksvqX/fhaNHgd4YH32nfhthg4NX0+YfWH26sePqRCT9lwingZqBj
aWguE88j3buYBSYUJQPUkeWFj2Qlj1eQv9KfmEvpIU0/lMouMrP3pASk72nlA2Qhivoui6fpHrwN
OZ5OzkhE/vCHFBhugvpRNj5azbbDkadn79pqpvu0JvFhzmZ148jA2EeleBqsJXXbaogimX0N8cBk
OeOYzbaUo7xNSndjGOVwSwGwYSVX5pcIX5IO2686o7gEv759ld5Da3XjF79z+jPz/X/ewRbw/7+f
q7akmu255EkKuKPeQqL9YxeDuU/MliDQc18gZ4GLKI5gvMXR7CDfX0X4YvPZ9W/Xf6w3ox+GqDaX
57SGQb/892tESE4PJeo/HvrjKY6XigbRFS/8vTXdFem19qYaReGy3fXfIeHgf939fObsIs4EIISl
28WfuT5oABGjvwa54PcL1398vuX6AePCDPEwydfPx0iy5BP8fvMpyPgxQk+Z+y4mieT/9Z1+P/uv
7QqsZz72gGVPra9Y7/3ta31+pvU/n2+q6uKO3HhWYdD9e988Vsvr1yeEsvWRni5/r/9Zb6Z19693
Jads1lxirvE7oQXViS46GdhjEmEFt5Abq04BAFw4E+QSbEg0xICu8SoPzGNftTP/Atmfbaf+ZTKG
X7oi3ktl9imV8y9z7Em0m5LnPiNkdKSREGfjt7owyZNUlJcGgP/X40jShlm/hAoMAXVDxPxutJvb
8ouVMF2tnPlcKnOTtOgcCVE/csFHHShygpVLY2NbtIFjUh2v6h7GXARgkWakdbGsBdUwPgwGl3Na
FKRoQmQcUGgOYZJczz3eiczDx+ZLcpFDFpy+OT4NJcOo0mwj8T0YDulPZmfzUjmmAY7vjEZ2R8bi
F9DbFzf50aT6ojMvPSe2sedng3PntvcU2++I/6SmlA4eVCIgZoXbTzeeMtDSFQj0A594W7t6jG3F
BcnVW07fd5m/+wUoWWdChZlQe3fsjjQHGeNZkyzvwTTzqWpMOK5/XRst9rKsxnzduJsuiQMcSeJt
Hql/+fYhs6k/RV18NHpzcQ9PG98J1G3rtmhTW+vkNHhxSDp8y6B6xh2YCpGjwnfqJ0u2aNld6zGN
2nPQoBshuOpxjljN1l29a4IOfo4+GGX4TCg96IQRc5SJGVTp7944QvEpYT8JirJj1dh3tnzP+vo6
rGqb/GrsuTGCEJ/Qx9Fwyx35L+KIIHe0BKl8E627+tZo3GMbu+6BK/aRBTGpBnGebFO/JTlDsB88
fr10/J40+SOCCwN0IKNkRRBH7Y3bSBjmfvIaesYjB1jpk8EU9qdC0WostbMfY2rPEqlkG/UYZxwu
73Fzog+1cycd7mnxpYzqUImpeUxXYqTDaHVo3WaVMrspGIozD4oSMZOzhSEbNlaRj+QwWDCLvbmC
WwX4kW4/Qi7PsCARGvRXrPGXN2SHfHyVTvrDrdQWGD3UJJk+lkQKnHzHO1RmNl1XQ+NvmwFTHLxA
24tPZKwAnE0ee67zwETEqWyyJ02ESopMMpEl3LOB9q7Mb0NajX3uvI7Q9O+GWhJCrYic7vR927jt
Tc9Kb6YzEdtI7lTlupuorS+GY6lNldLVTzoBNCVCut9IIE6h2Oi0fLZ1vTNJn7npqhoWhSkrNIMY
IqeRxkEvGVrTOad6BafLqmk3of+ba5P2I+0nZt36ooqe2vJgniIbV19LdcOc3ItjoblxsUoJP6aD
C5/7MBBFXabeN21EdwxYObE42eukCIgbgnq6LS37MIU4tgmBPRQR3m7p5ZykbvRAHvLIqQVlLPwo
XKO/sZlsbCOCcVmtE8c21SjAo+min700v1s4eSYDIno3mG3zTIhC58Pdccb0ojqJhF3J9ip1umeI
1mDOZnEyvGqg9cCpPGJjnplfXrkB8Ccxb9M0QLYWYfinRyzMrkDI3XzlGCILjVzOW5vADNIXSNpu
hhnhX+N8NXz23+ho7Eg1kCFZJYT5EbQO/Pnku1W78fJCXJE7+mQxQ73isl3eLnGe15bREJUeQAig
kHTNJ8QckHhHlkPfnJx+97KnE8edKdwar0ZiM/q50RftYeXSpGHUc4+SBRp4kp7HxodeF3ngUsb8
JiVP8MacJnl0SsbJnFXRnMr0ISfHC8FCd9+ZKdHccq9o9PID2C3dphqBZIjjPOwDCDMaZR8MWoh9
2Xum9XDFjuxcF4tH/yWmVz5m6KFaD9kUWfDtTaD6y+TcV41h7ccQu3Fag5cfZiBgsfvQz5a/sScW
jX0RHNuJQn8ALgp9AHi43LR3UuAEaRrjqO9QDllHfBNe0DtPCdb9iPEQfwYWLxlCJLDa4oncZ2ag
vSTDz4pvwzwsd8J5V4E+WYrOR1baz47ln7yQX3juY5QaMKinMECdlcyYy1FDjD3lWKsSI86WD04w
vctV8pIxcF5PbWehlWt28AxRipDMUQ9S3IxZtCuAU4ywqqEaq/oK3jnoeq9+bTLzERjH/LUM0Hst
EVRlkAoyCd23thkvMUNnXcw7RRTd1vNqcqBlfA3TFVV7DKVhIEsd6qWxG5e+WGiM031FzWFjLn1K
WzCDtu0nYeQxBZyKEcDCLDNV/bMybNAFwmhuCgOJS9AHR6QLDuCW5t5Lx6dUz7SP4rOpw5+qzH4K
tSgONe7TeS7QEY1vJmleMAHBBCUSJ1BSx3QPRwUUC8i2HBRR0ArZplN+cVviKWcO8ivt6Bu3ZdUU
O80+LmgbtVjLSLGw5XfyAm6nKRRvFlzeTWDK4aijwKAyj/t7fcZ6s/6ZzYjvTDceccDOerO+bHm9
YMd89yPemzqq8dgT/EKvPAfqnUXpc9Kbv9ZtILw8kw6ovjRcT7eyMK3DEHgGQW107edlG6X/oIl4
/kYzNbmpHBFfxr7qTrlaOLBBa3zVBWkwy8em209ePdfwB8sYqz1LMdrcBQGZaVyaV7OXf3hG3f6w
CoGduOvfDEnIL/lx1Ymyy3A2zBiCmKmKd8ONtutT2fUAPTOkGWmsJ1ZvA/Gm89w+tJJD93Nrmuyo
Lv9uecaAEpr4bbP0+4MfG3orKLW8hHXw5izvS1r6WYde/DYpujijGcWnQfXOGSQ1JHMZTO8zfqlB
uIj2PHg+k2rUE1Oe48iqeUMORHCrtRAPpgrl1fo0U36xJYyNqTPQ4ydlezdFozg4Xd+gvWiTV8/y
X9dnOrO8pEVsfVGRP+J1HOWxMLroEt9kBrm+AiHhe1lUN1Xj4DGJgBeZrp0+BS1JeNZEXLOH3OtB
Nhb+s+W7LObT1iy7b2OFLr6d/fgOcVJwcIlMRFaJtKC3/ed1B4m8uedy1XzJHfpfnAfDsQFwfnG8
Ib2pTKv9qLCor0+t3UTBHaucR5St+a1b4R4qVdI85gTLf+7ugNmuH/vhh+EkAfmvhrwE9M+PhpEb
m8avnFckQk/r1iIVPZLgTNmAeIxNWzvVseC4u7T0JpiqKfnR58FfO9JHR1FS338UIbIPP4JmIobe
fAwrrT/feECrUCufnnXENpwONYASU33qzEaS7zhO1zFise+D/GLMufWhQ/rgjW7NU5VX/cWiOvj5
hNI4trbMv6VJT+vAaMOTRrZyQZ3q02Czy+9YX/N2EN8KN8Z0J4fqPMnBPusK6Of6FjgqNAec6ZJ5
DAxqPoeu150H5RY3TTp533Cff36UVlFd7b3g7Pdtcha16kDp+FyTOzs/hfg8lw/MlM+5BtBTX6rR
sE/rE8wg9T8mYEbL53EhxFyXU2Jeslz2p6CjFzSQQvhBC+nzjYoY50BVBTSbSRA5mY0XYI5y/HeS
OD6fQR0CKr9fNHcMns4xnkjw6Kupf+8Aaqzv4gQDZK9EiLuc5fSxD7x6EzPifY05KtcP2rURUlq7
hFKIygVjLUPTsrj/6iYVT+WrzD0/jxWE3X0W2f5hzk1rM8k8/lpOaru+S2j7DiIz9zZJDaRRdjMf
dFIGGw6m6Y2+027dTm84gnQVN3twpha5ONfcresa6ZuOyv26nXiklBCn7fjQWQYgIn8m7Jas7y9M
Dw7rM7Kohx/EKfGANFrurcIctylWW2V51WtFBqozzuNHApeaCMQpocdeWY9OYxKMnI0fnDywZYmw
vsP53J5NJC7X3vIC08pP1CWdl9yixWe6LGzC2BreRXdcX2g56bjpqWscuJ7nG5um8Nb1y5f1n3Xl
xxRQa/cyOH5/IQG0+NxqmpHuMpjqOW07d+80ucTMlkwfiMotxsKPfmyLrTLjah/kZvNiUeBbP77p
9gO5iwWy1Sgc70SODWb9mFqP773jZU+qs+1DUqHDXh8v45pFZD98raeK2QmRnrfD6Fivsydv149Y
2VN0Q6dYnNI+se+dKIbmtXxxN0O9S4Sf/5CkrnXUE2P15z/C4MbKVfzmjz3Uc6OdaTq72ZsJ43Hd
pB7jCa9xwqLdbMOHfsJiH7gs0gy/g95WClAZXYMgokvs09wPBhApvvtYx3vKPPNrVTqszwQ97nQM
5q81kAuhpvmeNgcpEhI/8VgjJ03QEDwpsi8/PxUJmbiEquHOJCbw7BtL63b5Hl0MqS/yyhc9o6Ho
A8Q41qhACxGju/zyaiZvvekSZx/ngLQqK6RGbFWPn3unQ4wDVr5jLA+9ixOTFr9utRUYRymMPnli
yA+jnQ+fP2BuHC0u9O9+1KitbZccMmPlvvhtwvKUL2kI7C3rIaaiIUStwWEH112+W+nOtBYrH5fu
SGTjIZBWi29QvPWhT4hBDVSIpLx636buOwlZBKnYTnOuYjg5ooT/7srKO9cZVjjfmyCOaM1VVT0G
poP+yrMx9pgsVoUUu8GUC59M5dfM/Py7tJ8fp76V5yroQJPVAeYJpbnEfHOnzLi3EjmjvYG9ortB
3pAlON3Qfnn3/Jr2jEiI+Rh88JB+sE+IlbwqQhjuo/aR7LAGTLzeO3tIja8jSSM8SGi8zZZ+MnL5
ThnjNk9951VZqM4tS2t05D3YYI9ztHNqcog11ggUzM0xbLz68yYidA92awCEYEkfJhGUELr1Lnqp
4qCIUMZUEO/8JIRWtDxlffzvz1sfXG/sJXX9808lY6ylMEWXl60bWB+fdct7rHd/P8gwHlxXxCih
vEQKdLWyvzMNrUUSJKmNjnKB301ntoXjyzUQmWTla+lJ6i8JK6DY6Odd5fevSfxG4nrAhLjIMQSR
dNcpWR+a5SZTJnPdWjPnL3ETibAjVqlP2LmmgU19Ju2DXbTN3Q+vN6e9EWBUq9q8R/RV1TDpcsVF
YCRDSd95UrmfT9ATYcoZaeOHYrlZ72VHk+LUrT1aT1k+YLmNu0Nv/qzou/+FCF854VMAC9gJECxH
YOqCRTOtCtr4jX5LsFgckVwRF4lCxcM6L53mrvDskxe1HdwNqOicZd3GArN/VWVtCPCFBUPa6Jf1
y1EdrQ9FcVWYNSMHirNDL79lPVs1WKlsSy95EbDxCersofXGMP8yXtAPLftKILPCSSZOiaiM7frY
+t+yY4rukksTKyzaBIBfx4uyqCy9GyYKUY2bbf1gMYmiN1XNKq5aIetzaiweMUQX7XOX8bDdGfcx
ARebytIXiTW7UCwtPbzTYslf9H3VHerJ7g5wqyA8lMiVQ1eFhzCLsxuqVyhdlh3wuXWnhf6+/l0Q
K36djo5aopr2IkxxmpAdMQvcyRFDFS0WEykyXevFUAHPOSH5yZnRrbo6JZqsbx+ULNVipwD3oiBW
Wp0HXX0i9SHJFmck+EvQfIGxndvhNZHJ1qsawhGiIEDPfi17J/kDjY8qnCKkxvfl+KOAPUkkYr2k
7InUmjYiton/GsPvQ9f9SD2SnXzVZrTX7IvUZb1rK/cun4HtWePwukaDm8sZ2RlNeVjvtXTOKPEb
Q4kAV+pNj7zytmzt1zkJ3HOYk/KsvHujauIjii/mh2nt7xUvPXcDNmmi1OS2bQzW6amDVZoIkptE
JLCIsEl3yh3wpiOasnQ2kfSlg42thbqgKE/3BBG+9g7ejj6182PZyfpxnkDoJFPknh23sqGhGTkK
+9i5pgnpbUNCsw4YDuxDCHAmmEbmFmPI0phLw3UwGTZOhKq885UDOIwCcQQn0ayXBIvpGd18eJ9V
Qbqx85xYbwJoHw0CPK94n/rQKmq26FeTg5jocKQOnMx8EOK2LnLrEMvgjNrH+/TpfZrJVFPlu87O
jumSjL7eEN17v4iSWM5axEUxgMUpw93vm8zAaz1U5KKanvE9ypIXM/CRL9lNeDAq9erGxqbLRpoN
FEQ8/IgH0+CU9/S7g8Ad3oV1H9vkfHqdwxLcT29jm4XOpmHmz3mtE6CjGTvIEu1usKvTaoT8fVO5
aATm1gL4UVTfwrgIQHFNKNZd//PzD92Sf6CXQIlax5/R6b89b4n3GlQYFDpOUIRGQMzL3IE3ggtx
fWj1I673NAmpdBWc13lJs89HjABXkeA0xMfVQXS0jY3pjWQQ0ROnWnNfoLTjTIywqqkwpRzcxUgH
1+Mc/F/LaGgEk15D5vtoNveDn01HpxhPWVoFqJeRjK0B7U0eqMN6s/5JkKGXo1DgAmtSPnerodqv
tr71prANODFluRS7YvLdlps60jlEUBSowkRiXQKfrbT5HLSM8nHIR1hv/MU9ut5bfaTrPTYGp7yh
l5/hQT30i4N0vSfH8M8/13+YtYf8zq1vo/+b924v7tisKV4iaaXbWJAYut6Qn9YdwsUO+fsxP0Nc
n8YRBqTFDRmSKsUkvICh5nskPtvui4rcmRaoPf1hnyTshZC/AlCtIcmPmqEXeKKujyLwcf6NS1Aa
XTdKoz5ju0WqaU3KQW1t56F6lXqmUCPNh7DHql4sVqpBgFLrJ8aLaOnBGn2P3KFdGqXsq/XGZbZ+
VZkJuvBll6gl41XkAVXK5ahYv07Wcg6FLNcBUpW2r1DZZR+mctKjo6ObZhJ42JZxah22FGcnDDs3
ohES3lNeU4Br7HwTxcOIV1iOB4QuIFoIgLmqlmTTNC2ifdYBrMIIQRCpx6lmlSYm+vXvQKUYQFS+
t4a0vDGpqqEDhr3XBDWW5HKT2yHX4tjiYFeW/Z/snUl328i6Zf/KXTVHFpoIIPDWqzcQSZGUSLVU
5wmWbNno+0D762tDmVnXVnrZr2pcg1RaDRuAQDTfd84+cJ+9EN9h0J3evb7IcMlZXWy77//68LPQ
5UL0dU3Hleui06W/qVAbHJM5JxotAhKdlmlxoFfotxSZS4AxSiEVDsctdlhNd5fNmF2KU1rgWzHH
RAHEtM87trmv9GCIBPEJhyO1BpJvANxsqA0QDYF17Ma4owQc8nMH4tEihHZQ8RB4Bcp3jBZGj32M
abGectmMl6p3iFK+j6Q/3hXt7F8VaAxKx+gvErLlwXTQWxK0xM/cEOfWFIfT9VBX08rVRrEOlGtT
IPSxCrT2QJsGwTa1WFuSTl9u89SNbvIhzbFF2hAaojykpJws2xVPXqF4GW6xb5mbkdROEm2H4daT
km0UmZq7CA+0jbD6Bj07VWLXuQlUjebQp3XTILH0KL48Wz6E2bxeRusEorhM+/RgoRPD77E4qknO
OhAhCTAqIpqhz0Mfjkvyhjq5Or5/Ry2eJWC5QCQTTPutL8XTiOFvMjzrUycMd+MIC/UFFpynUQC1
WX7uVT1dBDuy9q6TNo9N3mzLMpF3/lC+NBPRaX7qUFOqtbuzJwQw9ixPlQmJS9Dn31exheo5LNqn
0polnOWCptDyWwX+oZYZIJTKh/SdhxOUKysy9iZZOWdePzVPngu2RPkwTgQafteZN2leplvT1BGl
HKKWhvFOX6Vu0l6/f3HaKkY8Mfr7pE5RSlSl9aqNBvFALk9434lKSVh4tDKbbjra7ew9HmttqEdc
hPGuGNIjjZRuY5SRfRMu/5riOQdfsUCTBNQHWvXQ1QjjvI2IVFrZEmT0NE/lGu3XgsxBiz5mCRDS
xETmhhn5wpsZgbKOWCczkvauLTL8Cp151hVV9ejjewSs0FJsE7Oxth1EZwqv5znrBn1mMld+7sN7
P+13YeWYjyM5Du2YkmvqhvXJs8dsX4w9ZCt5Tz3ZvGpbQ/ImMCwnFsBPX7Qzsr9RH0mrHnEVZKBN
kpSp0NftbVPnHQaZMvjqpBo4TouUaGO13X5o6uqxocFBsHZ2jWAX0dfoXLl+cUdnyj7FkaNPLnZa
L1nSS3Wyb8auvS44Cteb8p12dHF4v9NjIvnIAcPnQqtr4jF8akx1BQSOrDs6dgP5kO8sD9GeYdZ0
bjxIqk4Ykao3R9c7Y8zEkzdm2wZh+ecBFfcq6JPwqs/Gl3qspgNtUWrf0vH2npL2rVy+zP18kAl1
9NwUKTsWj/Gv5iLzsQDcoH1adUgrzqymGdZx4E63jgQR1Ed02wInBRWGWKSYaGjbAWtP8nedZ5ti
5Vk0wj6trOizallKBM0Zfe3uBd2Vux7blnA9PyxPvk/Zwq3Vp3ApJVCqrA40iLqVRyTseZVKk9bH
NH1RmbtRABZefL9HEZVF+TpUTreuTNjjhpj0vc5rRtB6jr+MYbxWled+NRIClc6Nfgi3LM/URQlA
hoEsekEAGZ7nKsovhs70bzug27Mcnyw/dB5qacY0EBdYeWTaDzKo//r2/bd0OGmSSpaKJcG2YIgZ
nMdJPAtCDrd1ADCa3FGB5Wx87hsLxZ09fGulOV/1EaRKzArXE2IAEDI+C1xBBVi6eXpN1ZJwmiak
VxpP1E0o75ruFz+nfY/EIwLDQyOALsm0C03l3c2WubRhAEoKZx5OBUyGUHwzdQ8+tM6eigLDBuKd
/DoLWSXFPoGfOVl/23xKk+chbs7RJiYPIh5fSMVMzrg/1Kvdqtta2fXXwS1pzQQBZOdyR/EniEGE
e9iFJcNySYhPJ1F9k3TYXkye656CGRl5wopga3jvyC0Q6c7YD9dxZr1kcTjvxdzqo5i9teUm1WPF
yJ4n4qF3MTHm3POFIwD9GiFU/0lZey4iaGNSlWQ1Q+nu2k5fTMKVCP31fVlnJ6t29AZ3x6cM+yuc
FZt9Tavju9ZosfJ3WFbDueqfeMxz2oBH1jU3RkOreFUTTb+aNPWtya/YogmhnuYSQhcAkRRb+LND
hz8v9mNtWtdO3ULriMzzWgQdBVNADpSSdpSZ4pV0B7FD3W4u82u5MXQqN5FNXcYJsvaarjAbxh7S
C/p4DUHY9u6bCcdcWxbuRZY69PRk6V3otAv3VI/mrZNJEJBm9BKFOOPmzPgcWQY9ugQsghNOBnYN
o/nSjm9iHOjBDk51dDAdr4qmt67apHscDRv7T5nLAx6CT01jNfdZWFUXwVLfdFUjXxWGUuyjrZbW
abBsIFhYvO+waACwjNuMle+SWDx7r0llrY2oxO3uuvZmDnBiWraLqS1Jkm07U5hTZa33vQTZmzQ+
uzOtsi1tESYxM5zAUy2Esrj0tnS/yqPofPg3wiA2r4JiI/vqrmrAuytdgp758xPEi7p2Qvvk5u24
Vn7avhIifI4a2djKIcr2qlzOiunc12ns7M2U6OMqoI9rYZR2ejneRfNoXC1OyvfvpAsYiDmlPYJ4
QAIyL9jVIFtLL3be0rl8a6SFP5dPfxO20LWy1nsFkwFePGUpBoktqq+0ppEBdeahHRFeWCTgvPj9
QxEl08Ed1ISgsjWOjinyy2lqFymRednm899fGvjZRveVTsbNkAQICw2HpUU8k7dUTocsspKH2Jg8
ZFFTBDg8IYsr7fxr7kpik7QFEAbN1ldStTHnRxCJaFMl91m+b5pWXTST612EpnHfOiFXYdtSIXXt
+aosUsjcAF/asYgA8OkI4n5GhEVEvMj7ZrrNO32JoXk/DK1/n1kGApg4vulyZA+j67dXDFFeqa6y
gW1VtRwh+ifjWAcssGACJsNDbk7dkeKFumo1qCqj7uVjE0UwuDArjYFVkR6L03eu23ITk1N91LL2
iRLPH3APPcVIch7tMYQeDC5uDOrqZek8vsZRXaxFMribqZ1YoeU0EDia7CgItDzT1BcujGHSW1kV
X6jwXhOeaN8OaajOU8pj66pNzG2nyAuTA0lqGiBBIeqWgFRq6WFOQu1ym5BUCn0pJmA0neRns8rd
ZQs/3CKxzy8FS/sl9TFeh2ULpK9Zjjx4CB1swRk61i/BsqI0xp2LAHZTxmJVqlvHqeEL9n3/WTGx
uJ0fbagXZciDrPhm7pf+fWCsTXvuHowgAQ1fxkx1ARWlGQCqw/hHxlqaHGTr3ONfdndubMxgmeNs
PSDC3oX+SMgsvQ9a+O1rPtAE6pqcwPqQrhoxI4cBX8+F7cZ3tQKgkImk3GHnwwDsMGATd0m0S16S
x+6EwBDMDMCqsizOfYdcbDYGIqnwn+9EJNaVV2ZPsjApsVCvJ+uUOd/V/meTycKMwvy+8pLrxmtB
sPeufx3bjsb1HfWXUxmHlzmEiq1V0k+1O3pZbv+Sl3VI8xbj8OhZ29bXzGFx+CxBWPCG4ZMCICyt
qj3GcOwzE8fJWe30xY2dwDXhLdB/stgKcdi8Kfi+eBrRN4S3VQLpkLeeASVl+MrrxLzjBm7IW9F0
RgFSl5NooJEgFc+LqIFdTD6KO/fw2/2IzI7K7LfMH8iiOru5hDjVXFYxs3zZTNAA8hKUJGGylm8T
ElNkkA35zWWjxuaSvfKV4aLJCvTwMDbZsU47B+8l6LZC2JT5ksi5ZJnF7Na+RLpObsZO1pdmahyz
CJI0oBqMUJOIjlS+IBtnZnRIMzIacnhZVhxAo8iNmyCcsQf33MpQKNynJqVHWXSPGo9pFudXGlvr
lVHP1l7L6Ob9R3lqIafNQR9W2XRV2ekpjE3v1JuayDbLf+pjSDtx/dSP25HSyR2kEwrAbm1v+5FU
4grGryqpk3gWobclN0w1r3unKbahwVInl1ubdsUnx6Xjm5Tyk3S7+i6pGO3bPHc/mzW5XyXGw5QM
4ZWjsdGE8aekgwVaS7fY6ZBEVo0uKSlGf5XnItsbhmjvU8kFS/tjp/ywxfkvYZzYuYMvNSjuORsU
pRqNMRkGUTh91t2y3XU+jSEM62QMgt0w+4R/x+lh6lnnlI3CNomz4lUjK+7NhSWXejZEmXHG+MGZ
SKZufMJ4QsQWegoaTN74xJoFIWXQ3HXCWdtVmN6yhyjWA8wC4nMwIUsKGEvtIDy+f4lHh+ctLLCG
wPMbob3T+5eU0u5kN2dDnI9PQ44Yqk7CZBs74JpDqArmYJgXQdRlxzZgOhYFChhr1Oku05F5kQYD
mSN5W32iUnWjneDZkMbu3RIezAwFScf2VXUquypA1TPcJR1uYeGClW5p5yBIyQCAZH22nRa4gEHb
56RnGjUkEj/1tXHGLGVdBRU0bdcQ7NXj/ET0eHlpUq2FgzTdaDY0fmpAP+uIEFSEBIOUTtmohCYa
8kE4e41ojwRX6zjh+KTI7tWsTYwEYPssuSbZt41Ddtu5gnTc3j+E7kjGQVciMstpOBuIWjwPbbau
6vzCpPAN2XSbpr1zQfQuq2tFj4oipn+nFtxFFn5qHc9/7EqvushYjqARLcmuGmVx/sgmn2wu4tGv
EZhses8eDtHWMkvSurHUPkgwe71lDsfaXrqBeWtdN6HwYEQXz1YTWdfoWC4x3NV7p3OLB6+wgBXV
CQ2ZOtzEE5C9QCXx53G6APg4EL5+qodpONk4su0mfaOPpY+GDNtbdsA5/T1YkmMAdi/PyxKzT1If
vYHGq9kODtqsjhaEqT3gpx7uzRLUOYNHttPab1hg8MVtocdoh5Dv2MwPMm2SHWsg3PPjSPmslLSH
B1OeIq2vw0KQ22kreCE2gpQmvK+cOVv1XVq+FFVIA8eTXx3a7G7hA/hzJKt46W/rQiUXuSxJO3UC
85jTajkix4MF1xgHTWpGQVnqxesR1tY6IoU1DJ40NeEdHTzKfWzfqTnfxA02ptrJT4G2u1sHgpXM
C7r0rENzszFfOwAUsDDpGXcWqO6RruleKo+SUZ07j6aCKRxPBuX/lOa17SIXGCcvux9yi1K9at/i
OXvwKmQ6fRcTJzCCwKepLc6p6zWWHRxaq1f3uVcdozRffOfyYiwpkk3NROgkI90ZRQ9Wb2ZI9g1V
nesRMgN7gvbJbUtx/f6jKIJhX5RknsiqpGbIrJnFZrBhWoUZXEGl6JFZHiZbfhGUtFZlZzzl9Txe
BF093MQiHG8sWUGMxQJI56ZDREQ3OZHEtWUjqBd2fFdYlep1E3fpjqhiYisQXu7ovjtUPkL3kNj1
tYcEQis7PA7Yte409QwcjcYDudsgnaU4x5qWnDuG4x3dLr5E4FzduZKbqTBKALkCHpyf0RSZKE4W
FFV3yop8IgUheRhZ+WDPGTffnN/UOFM2QviMscp6cGP4DmGYsmCwSrQMExFgaYcYsYmDTRnM4TET
/l9fYr/xL7Bi5znjVPWa54Z7+f7FaDViCHyBlFx8UnS1SRmhrO8R+1u3XgfM14wzsi7CDLN6wz4U
AQScmXlU4pYI9Mht9G2yfKmJBDEECiSP8BBNV3VtkUkwmOmLVSBtnCar37jTTPQvqxVK3Ti/6eeB
V3a78MzJk2JHL9raZKqWq2as7Ou4cTIy2nzCEA3KhtNgDNt2GomzoJKKgadQF8UQqXMrru8711OX
lLTVpR9GkMuSud4YbpmDSmnLQ2wU832bnMQy7oZWrLZ9PjQnpCFs5FsNbVe3b7mLzERM0byGDVdd
yAyxhqvafIdK/cKvFhVM8doGOdEL/bsYdOquh5gbMzAfgGDpY5AivUpr29gbVkiMp+FdjWXnnibN
/R5jFPtzX91H0wwLg1FsRgOnm09+3UMFctmDysABab18i0Dk4JYzGnFKBGdmWUQX9miJa3iSNfLS
WawKWT07LbCEYXgbBqu7mdsQK0OJGqijBHtkL3meWl6JnWrK2J369VqhLpEiCp4SQRhbOhD8Z8fd
DTcanXybaJugW3DBTeBtreVSjUrgAngiLoa+bjdBvzSw40Bcju9fxiuqPjVBziExyRFynh162ws3
tc0rKFIQ+IbiMbeHeoXQ2Hlx63mXz457W7sYB8pyX5aO+ybCEF1xl4x3g1cfWB34uyGGYJeUafJA
O9C/ihc5uXKaC9mwtlbCF3cFea5VQ00vdaKLnHJUk0AjDhK0kE7VbYtppMdvF29xHbLlidurLBkI
tggjUvAoqFx4HQkqwvbv0E0nKyuNiPlbvkXs1QNu1OHNrKzDSCLhoewbQroV94pjmEfUzOWGSikE
/ykzj6XZm8dsgECTJ0yJlhO292P3kht2fGd7bUvMubU1QvulcE3zAUggLjmj+Otf7z8zetWczbmz
9bSBfBLT1b2T+UfKKP3LPFHiqqYeYZMF/ncEBAAgkSHDQoOEGRUumxdOnyiM3jtDM97HNWjJPksx
ALgIlrshb65la8dwE2cHomsvH4RCrDmVrn7mkGiMxUn52mn10MDPi7nVt5GcqS+a+mbh0VB3wAIF
lBN7v4xG9XlxydqJh0I7CrN9ZqJ5MqEa7KnGBSfRop22I9LDo2y8ckzMZlHcLs4BSOeYbJsL27SC
i5RQOTEckqwnfkl3wauWCdr4yn3uE+mdl9p9Gzwqv1aXoXyxEWDVmUnUq4nHxJyL9AXh4lNIc/Ky
mHmKgd343tXIE0rfCG8ZP5Hbp9j4MuRG1ChpFWT1GN2/fzGmEvvN7HsX9pDX69mDhzhUXnx4/xJ3
NDjqyHl9r+BG6CwtIwQh3HVfbYbIfR3eaEavXWqM3S6h/ko/vYec69JmdgxjUwIqRV5t4YKM6wQ1
u5VDulvcVkFOU7fXPf0sqGSdJShsa09vzcSg/iQMuXXpfe0kZd9VChnsrI58tkB0JnfqMx40/1ZT
4Fq1mcq3tAPaDUOasyolBWXLuZRLebgWg/3/iQtf/zvEBR8s3HcewvWrfv3Xnw+8es2//q//sWYl
2cRf9L/Kb/8CENPln39kL/z5+L/YC577h4/Kzlf4gB1bWTZwg7/YC573h2UBT/BMB8ueJUw8y0XJ
3gfAgvrD9wXWct+xaHFQbP03e0H9oUzfgcugXOnZNr/6r//8Mv5H+LW8+dMn3374/ntEwfLy3/ui
hW9CfxCOJcEuOK6zHPn33sfJKmjBT6O5M3x7Qevn4Tc5syMOz7GKQPMlfRraSaLUOrC+oj6i+nmP
/vHMnN9sCow4jTcxm60wT3bDcDNUrBWudf1sLYkT8c13p/mvN//Dm1U/e7dUTyzH4fTgkl/Mst85
NUuJq0Mpgvngt11YkQI4m1c3pmfT6xbPlH4P+MQ2rJPOpLczckzUmGeq+WpS/a429Gebe6sXNpsX
Vr0DigkIs2gySVZ09xPk6wFs1rKJ7qgr+tee87WtprN0zHHvXfM0dUH8YkBIVFHdLE83AdYPlp/x
F+mSK1iXX5a/6Wm16ApIDC9XwmsffOIwcb0tL6VDgJLOQS3DNz9a/mR5yroirIJ3oAhdXp5qkMjN
VLcxqy+CZ//7TdVI1Jf3tLzB9zdcD+elSXAkJbvlb2KeDmQjlSB3HVT8bWkAf2mojuF24d81/26H
AL+Z4KVTeKMkVivzevmbKHdZWDEC8lB+LeCIhRUPWf6UhUWA0XiimkfImUjHvd3lqxoleN10m+XR
AqeDmQef3LbONstzxNDb64hCNYlMNY+taVeH0xZq3nrIfZpd1DWSy65vd4J4m+Uv0ni4rfnrUk+E
PPKyA94ImwkyTDvIOExml4KtMY/A/XYMeI3398WL00s+//tQl9drWZR5vrVFS1oXUII5cuFE7//H
LGJ+prBOH6zbvB8AzyMQsAbAIpbTsxz78uLLMUDj2dRFer78ezmF1ArPl9+1rCtRpyfpiYLWIsV+
FPDm7SYiKjeDY2zDiqf7jgKRW4MWo8u/+/ImsU8B2nQT2plJ3i4sfFeSKMi3yx+3Fnl7rdpNoH9M
Zucay5RIFiASIbRdcbn8PECF0ffEwsyf2MNvl+dt0/48pr2b8nTLU9j829ce2ZHEQfCuXNvCmPTn
Q5WtwWctiZLwlmnGQI47W35XL09LwYgj49lSEZN8Zul7hKnnOQ9f3sHysAH6tP9iId5J3WDX19N5
7xeY8XsC0hMSE11nJSDVop/g8j9AXF2ZcAteqeOsmi69G43g5IfsqVmlfUrbfJMBOvUnWvt59jhU
LqqxRUKj5BbK4mUL0qBucKSF1A0BG3uR/a5tWBd4lGFYbwcNAtxWCoXEsw3bCyB1wPyZYF6fzOFL
IeBEU4FHuMANA4ThJrMcpmGCDGIAtoO+zcxqtbi6unLmDDrXDGLhn3iM//mTAfdLWU202iL95/j7
f779rxP8mTL/z+Ux//7hMmT/+7tj/KUp2/Kb/uVfbb+WywzUfvyjH56ZV//r3S0T1w/fbN5nv9vu
azPdfW27TP89USx/+d/95V9T4WmqmApf3/K4+Hs+/J4/ZFmmY383uv9jEiXZpYnfXn/ymL8mTmX+
YTL5UcmXFujVf0+byvuDmdQFiwQVgZnQ41d/T5vWH6bpKGZG23RNKVxgCe2fyCI4R5J2oa+UCT3G
dn35fzVtfiD7CC5lOBeC3YLDP02LY/1+IgqH0ZxVVXY7iOx6XdODJbO6TC7bqr7WIzVpF0LGNs6N
lD2NyR1kY4gsETYm1Y2o5ujS7tjsa1IlKcoNK082xUGyDa3pS575XdHutdUfoU0uiuKi3voRDPLv
zvdPZtMP4BZp2kKxIAHspDxO8DvB5Lu5tK5ZCPfzyCqUj2rVdvF5ahBYb6CHIvXJXlgN9lnne29e
ibLz169tLcuK7yg+f764r6QJIEXwkXyYyBsnwb+VS71t6uhc9XDaMty3zRRtMtsi/TIIryuXySdF
8xM4AFj/H16fjw1DlMc1JpwFF/Pdwc/WmFbMnxq+aHvDfoSk9cEihxRsT+6FBv7q/cLZRLrWYkvH
J/Gb1/9w/bwfv8PRCy5v25Hqw/GPlJnSTHLy8f9Sa2r6u7BhSncmCmi4ANSZ4ywZNYpxo1fZiqaR
OMvFllSAIndaNELobX79ln7+jhzWmtxcFvy/H8+IHqMgcCqtt0aJj95KxggIiqgPv34V68MKjgOn
R24BFFOC8pjyPrxMi7Sj7eug244z6ZwT/d9NM7rJY0Xkderq8MIMi+BqBkOobBijHSWfG69hr09l
2j5UDkaAbHTdyyQWavvr9/aBtPL+1lhtm7Zj2VySYjlD310Tsu5BXls0JNr6zQtoZbpG9EXAZsXJ
eYqFSUQO9KzfXAn/PO2ohGzflkJh8WDU+vFFgwgAA/Ef3RYCqFxR2MhWlemXm18f2s/Ous2C2Vee
iSzQWX7/3aGZqrUTK005NEzn2B84DEThLROxVf/mOvrZWfz+pT58wK4wwzqUWbdVU0wzE4J92CVv
dPfIlvBEezaxIoij6Td4ond+048DCgZojy2RQz2QC/jDgDxFqauGgRva9kxE+4Yudn5uXurYI3Os
gkfd+9e0+LtjVQ0njdljM9X9jqGBSpLhpdRNpENuh7GFe2zvUkiyvG/7vKdWtSZXZYAnkMJgGDGj
Yc4h1TT+1gAMIPPRPgYTaRBFE35rLXTzU3rTKJDVYSoThIh2fCAnLtS3Vmd8ErWMd7/+aN+Hqg9H
Tp/HMy2Xurv9j8tWUfSzS82Nm9kgTqwxvkVyBm8k5KiMqL/Vy/pu6I2N1/unNiNgJRHTzVD03npE
tLFxi3uMaDVLTqhkHYLdSpXD2plI8wpjlmM9F4vdA3Rom5kQbFleKW/eVWQlQulaYxpyDmwucey3
X+K8IOlMDeYueJ7cNqFYBDDcTp5+fcjWR+jYcqs6JnPXMlhJ/vtwqyZ+5qazzPS2rL180+EfGOrk
61hOJbubh5niIY5piDKDlOMOAZtzZshvEzIIU8fnFUXnQ1i+0aA3Dqb5YsduuW4q6yUKZgskFyog
n1wIt5OA0LV7HsLJP/ldsPNNEuNV9JCPBJUNC6UYORu7GEYz3ecTDU6orKbGkem3cN8NfieS/JYi
0S2JHQ+6O1gpINuCHDeoikdbm9a+kCsxXiZz6BMF5dln8VCjXOtvYVI9qP4yHXEKlHmH7Fncs5V/
UDK7bxIpd75rVCu36Da6VwHGFtRHaEMaYXjns1eRGWATlYUW9jFeNcqqzpQeQbiED06CLMTriTnH
gBj3yZmahi9TRXKdURUTQX01JHIoY156Yasbb80e19j1VXcCI6lXg0G/ioiGtBX5+Vg91DHGVpyl
zlnZZxfChHef4As7m2Rjn2W9cWeVMDRK/0vUyC+l19xIcXJLXDd5LT/Bk6MgL569HAWd4Y/73HKJ
bPIcl7RKngRQEPkFlGQT2cTbMid6i/EKFkGjr7No+s1V9c+BS0nJqpWhmOWd530YQUaiNzrJnmJL
V/a8ysmf6VNjZcXjKRgbtUYvtgoycod/fS3/9FUls65ECrFMBD+OzH7D1eHPKdOu+dg6w21XZt+6
xr0CkvPQiPQp9d3nX7/iT9ZeSBmZCSzf8gFUfiQotiE6SyPrWHuJHtIuWaX0nun26HbTvEqPJAPf
vDQ1O9BKzr8p4fxz0amkspfluU9YjuN+uHHDDmL30Jccrlc+Yxale0+3RMwkXVTavjD1zjPeDFpo
vznNlsN5/HGU5IVpnbPOdRyHU/3jeQaCZeR64DwLEE4+d9jGyXOsS+E0kk8Xg2XBoSR7zeYUX2rL
4AkeJXt1+0d0K9bv3s0/Z33eDYocZUvAhCyJfnw3JMDMlovwfzuiOV6DSkDeXKUbBBPAetTEnTm0
yP88k9B2UV5TIFpnSzcqj4YT4CNkoSTN/fqy+EhhZUxVkvWwRV9TOhblyB/fUw3DY457r4X6ZKtV
RierAo9+3sf9YxVO3zCZokioywXbbKMIDbKn3CnvJg9bboseNB0RcOxaoS8iPL5ggmHQeG6VnPG5
rrUZnrCqHTX6lSuWIv2W1LpAB/kRBee3SAQj0Bae+teH9L6s+fih+5AJ2RE6Pnu1D2uRUBiGEURO
uwXrgnt2Te3tykJetCn6jknZSoFdJwSf945AJZ6NGPxaCpeZXG78nN1aa7qvKAQIZ+mLRUhKt6Ai
Td4HekfTZu0NWXZuomOCfB84EGrVybRLbxO69BBHMTGE+Qd/9PROlhxwKPaE2bWE3Ge7kHNUxlH+
m9WX+MCy+/NT9C0qpJ4jGM4+YBrpFPn5pIZ226ftSpN9E2GA8iJj2s21degRQYYyEvtowFXXFQUV
p+gbZAhSO1nw9x2R1CzPKZcEo4vWj4AUzs1MviLivSEpn/MRdwjtblJCI/dcZ58NNTw0EQrsrLCo
pAzL+scllRMl6Jm90FWkDe/B7dMLFaImRnq4BApOr3ObSwipolllQYtGx2zvh9J9+/UF8L7q+8cF
8N3Z+HCfDTD5RVhO7TbsrJQ8lamBWm0R3b4gVSug9hvGBTJbYey4Fiwu325JGvbkQ5/o61+/l48g
x78+GcUkzShkeR+HPjX1Yphkt2Tmev12EGq6FHb61AVIkmprOiB38IjOwjFCN44BIbOu87EkPd6v
9j70rJk3fghgcCHY9gFjFgi7fCJem9nA6rOscRKw4aNIP0PMCs7iunzVVtfvfcCnZ0EN752TceJp
T43q6Lx7QbaKehpiloJEmqv4G5FgeAo8GxWmDM5l7j7nlWzOlE8rzJlJZEtJ8Zsccx/ZDFHKIe9G
mso/H30SPmITAkvwSr/5we0S5vaK0BldP3W6XTl1FB/imupgE74pK8kufnNu/zm400C1hGAN7JqU
NH4cupadQRokDKdKpK9hoEsyKelRlDNr+l+/0k/mL5fFp/DZKPOs5jKdf7eRarPULZqSPmEVFt+S
ql4hXdkxdN6oIaJLgDynyEEhiUKcfv3CP1nyUguDE2f7ghqq+XHjjAGhq7xAMjwXctNhMj7rFNF/
qW6/2I43ns0qWHs2rD63SN0zGZL0lSOUR5tg+Ks0KxGCqjchu3g7VyOpY/TMUbueB64V/WbY/cmS
xjUJRPIcmuZU4T6cIx3GtR0kZkt+LHLWob4kHOi1N7Ob0ZD4e+JvLUrk381e/ywocXqk7dNhozTn
fpxRfXz9Y4zKbWv13ZXpoGYl7I8svvXseodQkQtCU7w6N3xnR5Xhzg7U3m6Lfj34WB6cUtyMuEzX
UaT7c6i6BOzE0ym2wK8Yv1sCLZPOhzGJd8rU6fG5CBDBP15Ccad7icKtRYRW6jVG0IUU7UVnrok0
V0bJt19fOD+9YtkiAWmn3Eal78eXc31UkWAM2q1THAdtH4XgVe0Cwl2fOmcZ1+/Kn0GsGb+7YBei
8sfjtKiScrnygQglfnzhpLXC0hJVu0TdPQ2TuLU8docBEIlVNDbXbFdWVsj+Mx0jXPMhaoNEtuto
yXEciGVdqbx1V47Zn5sqvZhhhPxmqvxJKQrFjcfm0eRmVvLjqDFMnZwhv3FHGeKVUYXwaaGT87QC
ISTlV0xQkGiFwkfIfs2b7isaCoGYq43X0G9kFCNtj1P464/rnef78bSxQuaTYnerxMcLWYd9YDuF
2WynDmifmZPjbBRyn7VzsiagzUOeT/B1QvfnPEQLt2bhuK9siohdovIbwMqFLeN7Zxy/dkk03HdW
eBvBr7sKyV40HBAaKrqaGWkOtV8DLwhksUVgaF4VzAsw3o5aQVCL/cg/zhXTRNGzhIshIm4i1++f
2vpYVOwQ4pEKz77VGmSqfJ67rNwbTuI92nX4NtfxJu0xdg9FNB4zi2nNaWYwoNW6rVkD/PqE/eT6
Vr7rugzGEL4968P1HRkqnmTh1ts+lCtnjlHSC+hrQ9FFKP0kBr3u1jWab8nw2yL2T9Za/v+m7LyW
22a6LPpEqEIOtwwAs4KVb1CWLSMDjUZq4OlnQZ6pb8JfMzU3LIq2IsnGCXuvzVXHQ/Fn6L7/34fY
WW4w7pdeG7mq9A65PtgHoh3jCNwrYTENbs9JytOI0uxUYtHd4ipwTin7rv/3X4BeykE/sG4j/seV
QZBK2QvfbiM4NnfSrnC3FDow2olYIy81fiq/Nm4oX8Dd4vX737/3v2om+eZMc2liPGb5/+1dbi5x
koN6wubszQ5EsDQy/eYzF0lyqZJVz6oF9TZZlmM+JqFI2/T/eBf/i1Mm0Bn52a5BgAVO4/96ylAp
1X2QOi20w2UNvj9aMamXXbdBiW/upP5//sa0Qv+il6Sm1CE6Ana3OMf/6/f0UYUPiPn5nmMVfDam
ByVY9O69YmgTZj0GrXosEU63wdMa5MvLMP4NKRViOsaYKFFxcJ9rP2skTXsgLZi+sgw3+GQl94PZ
o4htQf4iUt32Hprn0rO0Zz/utmwfIXbpXXGBjuS9dIyYUF9Aw03L124e563XyRxAVRBi3y0fuhLt
hmU1kDJdnba3VtlzjRoWQGCVHCrsIa+FbX+ObursJ1NhdaAnuibG+oVAfP8sPC3Kx61h6voj0xwN
pyJlpDc5L1lQ5EfGX/E1zgCcNo2t3Tv6KB+WlTAzTNYDi432uf9jkfoHnWN0X33rZViMFTfebCVC
JTlkTx4dxEMzOdp1kvG4FVVNz+2ncfCYe8G8SZL5nA64bZbZeOlqAyHXbAVvcZfXkYWlZtObtn1X
B+ULlcwAfSlZSNzUz44YEJj2wQdNUHEV4HEvJKDrG66Q9YuayVeWCfx3XAYhUJ75PaVuq+Ze/bQb
AigHSvJdv5B1WOjgduZ5aH7kmffLTMXySy+Mh9ov3/sqQ5dv2uQMeiS6D6r/LWb09ekwlTD5qmbY
VyJb6PfgTiCDoAPry0XuskKS125Uyt1nI07QEhTG0giq+qF87bV8wGnDR98PAdf3cXrZ1c7SPaD7
603fNBgmGZN8P2T4wjmhOI7KOkNPt940uj3+vff9WEyqcDfKOMogzeaF5VwYPaJWXu/9czNVCav/
iZmc74gqnPEIb0azya7xNGdX3M7MOpO53SeEF54x/mrkHmlrFponP5QL1gAEAmKGZEL6ud5DYFzu
y9LUN0hclzutkcsdoB6zidu770fY/M1YSHM0zktxaKSLWj127v+5aeuBuMPevOG3SXcOOJRV0lkc
urnGg2MK+1kh/DxgU0MDgLcPpwemlYKW6hSQ6zfzDISp5yXoC5z4h42dwphr4xXrY3PuUnoZjTJZ
FwIWpzC0RyDQD+A4+2sDrPvekMyOg6yPYiCAOydx4qckLdpT2pFZ+v0hCef2dV6w8XfqKEet0sCx
FdM9ZYJEaatt+hxNLeYkT8/PkJnjB4Ak2EYxcB+hP8ZbA+ZHmBPtBxh4zB8YMI17hbd+t8wu43cX
baOlZ+M5XiBp96thopzzMhKN8PZ9bcYvOPxhwds9gbyLH3WuWl5mQAVkX4+AyLV4eUEEcgLqGTwg
4pcv1Ue5PmhjKDmqAQKoJbyopX15TuJg/uH2NZAro31ugfztugLIhVgstM/NsNpfOvPO7TILezP3
KF2JQIb46XcZIv6eGimfLXnx2sULvbb4sErfAf7Vu4AzUB0vDUqiPm5uiECSLes1CQIohb4ovOd1
RolcBYpa6iQrKt0yfugVwGhtvMdi0u2DhV87GOPgeSRQZacr34usgm88ZkO5U8YkrtpsLmdFiENn
ng2Jc5DtefyAxXP4SJT9Ng7TmcSJ+s5FpXtrOl4njQn4UZNVD7yowW0j0t8krcwb004cZhDQ8JvE
qfZjh/4tr/vqx1IND7Ov3Pcqh2HbjUIdNQIr3xz14jhe9WJl9t4SGoPjOh+juGr9d5KyW3N2P9j/
qlDJpT90WlK8OS6L9vVxFyPAvhT9sh0Vx6rlN92za8PhNgkMPQxphrx5yV9gTX5wkJQftRXz34sf
udnIe98o3JcUM0GSVS9qmLBt+GtI3ouwW+PJl0Fz51fqORlk/Oxk5InmPaSh9aPSxpNTdyXG4NVY
MMEIjBxmrw9cZDZe4hJ4ut7MvY0VKF3sc8kKdCdyUx6seuh3C8Olg8B08RzErr0jes5i39bMfGEs
5KWnf6oJrU/b5N2PQaXGNbCzR4lg60e/3hiK+YFqfBPzVIEPY3QYO9fBdJpqPFYYTvMf+dDnP7Ka
IM9JB1QisfT5yjtMbvCGRaugX3N5L5oFrxHbOxgrE6L74omecAhMAxcf374HAko/7oB575wba7lq
Q866H/ltz5piku2eA8+9OGRB7Z0+I85zZZoQYT/ffd9Dne+AQSM/cdFygEsW+zzVFfeqEumdW74E
LeLIanQCRmOJCZ7NMs4CwdfGQ6O7czXXPLmrbjJog+UQzJW35hDtCpHevNnDSmQU4myTLwBkIg+i
CQfFUOB/YkXbPZgZSZyWsr1za/riXK22q85D3vt9sWts/jXNJxr9GO7A9w2a4RejCPRI72RyISRx
7ycGyaRx/HPJ+rObQrPIW3hxI/hS0JklczZ+gXMwdscBDE1IRw1hzQOFa/fJ2dBRPGOEy+FCVXCa
loOkjdg4drbXxiCyLELmiuKxKGKIDOUcJkv2pc0ykkKBw53sfd3Z/BTUfSN5pI3nHxZzYflKDmyX
dq94J0GByd85kcdcx2lgtqq33wGbPeraXMKbGh4o5wHCIUnxCpNr/uhg6aGG1Cr74g/9qzn398u0
bpWJB/GS9arLZim2UZKAMvCKV6xdB3txfplmGtldFinzBDCYY037U4/ZbTb930uv1Ka2GuLbY4pW
D9S4LMld1IEEsArN0O8RA+gNC0CIuT3RDOUno1leCAq6x72w7Ax4j4VcjtZcPoz1xh5omUoxHVVu
17gYjdCql6jLtP08mlGBeNIpWTl68xcd54Ow2K/OnrS3lbCZQFazxZ+NktXh1xI1tbJenFGLTxdX
PBdFiyEDvExuQ9IbOlvfGLhvdxbeITI6dQDg/i8fsjDwwgqwQ9k/1EH8iM2mxToy49DNqUw0vVqH
jN52YhrXNv5dmQ/+flmmfgvh+9gTVlpZ7shuUrvLFDTWhbjrZjF2upz5hSzjoxb6jVEJiAA/qnVz
50Eq2gXd8huIiMbyzzz2I68vrkkEdML93UgpCRTUiA0uYLOjCGnQuFr3utSsDcQZEk+MHErAmzn4
N7zhDJ8dXqpFVZKRWOQdEtL2hri/Bn1kyJBVFUgSoE24uM2bo9FH1AC8EYOawXl2ORJs70vrR7Fr
fOuPVls6WZaNtSkAGhXj8qB3xKUPqKA3MbkCtgn3p6j75ADFAXaLgr2DyRCNZoYgf/ZYWrjLFRP0
cFJpCibcSqJ2ai6mkT33C4ZlInlOTAL/1IySMZlvuqH68vP8j9XB5JsWiGIDlcXGG2VYVDzH9ohn
fbQ+WkMgMIC46jzagDFYRicB8PFpUjuloz3NTEApvgCkhFN0K/KeIJqwKTqx0ydMpiNsk8V0f6Li
wN9KoGYoXbzx7TBy2TXcnZETZNTO/cXKbeylunpzDE2LvGm6k2K0SGNA7mC003louC5BrzxWZiaj
uC5hUejLsWuHXzUXwFzM2QOJqHdjDuJryFJvV7dCnQsixc/f97pM38kkGI5wua6Mc+xoWhLYDcpq
zplHm8uc0VnZYqVva0hB0nNQA/JudU/uYY3WQPmYGftQtwAxyTPp4BKVQZdAT8aysv1+cMit9iz6
BHzV5EfsbtozSedMFIXe7vSgaM8m/Q2S9UmY0aAP12+YWWvP4uy5UEkrQzm8S/0NSRYMxhviXr9/
9rQiD5ZIml+sBrJzTjrI2aV3J8Otw2FMLgbHVaLvSr3ozg6yV+R9q+xDqmU/Zv6tKYqDmUgcHXEF
kAjaCEiZdlONhHcN6x+hyFkuoIt12KJowzl1vPnQzE5EVNOmUuZ0rPyEWQ7XzI1GE3jypUsklttp
GNmHwyyQjUxTDMbcM7vz9w17wdDrzABvvUM+cUUISe/YSNQq0PAlDHBU2H59zhztVWrxFHbrR98P
0YJfstrL94uszlnT1ucFTezZV8uH71AsWQPCMgZRYj+4OIGxDJIem69/5bbrmhXaVJ/58eojtJCd
11fWMSeBKEv18gxRvzwX6z1jSiPgeT2y7OHNx7MY8tG/8/SwuPWhXRsvdQleTpcO+IL1H/My4Kj8
vrumAjOm8w5tPSfnuSjS8/e9IF0OGtihJZ7ssLNxjAJcjTzZ2pD0Zfuaik6Ffz/UUvLNeUkNWxuC
EUoKujwfSYSW5efvmxmu9Vk1r5CEq78P+73tb2o3J0N7ESXgSzg/9BoxAsBh0E6yLT4NGlPgD7l/
sgZM2EUy3qwCc3oKZLzNIr+WPjs0HTCgz3XN8Hj5lL2lHQye8Y2oMsyidHB7c7K97VJqO4T2PsQA
jRslik1OolDYasLkTV4g2Og8GSbpF9azmIzCQBIZLsFZ1cfcbfXQIbQa3oMPcSRYtlMBLM5m90Di
BgdYAS17gLpv9Byssx78ns2eUKhU7QsgP9PUA0sOjBQL0crS8yum3vQj3F0yu+nO33A99/tR9NlY
JsZ5+Q/k3vq/nNaAmRkzqtBmIA06xJxhfdxKa7KYvj9bdwffQnCyPvx98/3lv+8RXmdv4av5f//1
7/f5e/v9qc2KxATbKrd/H/z+JPH94/7z5YT0kOBPefmffjb1/cN//5+/P4kzg7owF+/vj/TPL5Hi
FdgrZb8Cic2ouVeKcKE5OKEVl+kEmOU/5MpvmuU/H37f+1eES6QcZYgs//n7879vpkSaq3b2P3CY
XtI5Ieazu++HcJ4uewl2s+trWmU/bjYV2Zm77w//uVlyGmlS3Xm2v+9ypg8nO1DOzi+tU2NQi6dt
52yDqY13smmJSdXsKxpKdycWpwuLPsd2VhnxTijYG/q6C1T5bG8Rx/1RudFvQS04xOa5v7gQiY3O
4bymMh6tql52XjJYuNyMjoTMWl3hvoKNY8ldVQxngIAbkS1Q3U8IrMxi+ip1pUdLSj6cu/IXnJ02
sO3N9E+f1uUuZdRBn429+52KLd1JDvJNWxEW11VWjs6VswcO21en+psEVoZgBdmnwqEbY1FtmNjD
PFi0UF+8j8C7dwyStlT7GaukBC2PfcMzDbr/uH8ucQdrg4RjQfJ5VDXZMZWE0uuB86PuERfVS3ug
tbpfZjB5wThvuiSOyV83I8voLyVg5q0/6PMW7DbxajGR1dClrIklcNYEOznWkoC2CmZG2X5mPzDD
PmR2jF/KghAaJPdWo+CbIO+3nT2W6mTD9fNrHA2oJD2Nh2/1u7GzT1iS6SpytggKhQWNHcMiZixM
xCQVEuFrEuuu0TT+pbLEuxruBr1+jIt2imSCAYthZHCPn/+ThFZ4NH77WyTDk9a3M37fSWyzWp2T
PMWKEWqVJNXLX2WJg73DlyL3VQtpo6mDcyLRJmTURkY9aYfB/HLr2Dik43OKfOsxAZu8EVl80dCn
nI35OI8NaiRLv2CPF/siIEE0G5psp7dV/TcJ0VK3XPxu8NHvO1rg0HAS8s1wfW5BzbubUR+9KEhk
t6kKfVPOSbM1upaLvSwYaxnFjeiH5NDFyxcax+Lm2aI52dI/V6PK0JGN04OF8CyrxKtWiu7s2YBx
h3yg2sFudS0zTNOjDbylyLB1VS8aP8LZYfQB5mhkDRiT8rHYpR02Xh4fOlP8pLvF5SvNJko8c7zL
3I0+UPLVGmt5MfQJVltPkrpqsVufQYUZlUdDCDVkywhshRQ42ODn7ImGZo6ylZWXs5c9x+MDOqaA
yoTaAKnB2ZXu82jiUSP3kxAXJC46hI9KOy4I6rcZoMlj5dbiUmeCK1ElqIMLRrax1W0WJomootJ3
L4fPhX0321m5lBfYsZtude7alS+3AlzF3p/8N2UI0qg+i2aQd20c5bHMibYxbwR0cOSrNWBcb266
gfpjdMgn61Io3fk8VqHrdFAGSicg9c7+mErw2J3tQuPOqPcxmZGjQ/lrZK8WVJMwqwdS8RoaJ4zh
OjqFGp9tW4ZEjnRMPzKxI4dqYoxVg9ESw71jlnKf8kWgBufHYeg2to5HecgIIJ9hNg0lGXWlyVq4
AE+4S1xg9nHDwVzqP1cNmNDIudL469DXMdEvlz9wFX9qTfauNeLPMCn7NBiY6Kjk3ahykWtViwgT
J6h4G/H50B7NPc6fX2kWh+SBQQToM0I0sgBr+5RiDSZyFIcYck7M5WuMXHZB5+TvBIJtLp12HNpS
zQfZNEtEDANERHP6nWXN/MAJiBBmhLUgWzWcsiJvw3kCpy+Xyj1qdHMGiu9zRe+euG1zNkYKMEs3
X2ytikMSqa1jYwwOJZBGwtAYn9shn3YJ2OQfvbJ+x861EfDf2ONo8NjWSXB+vzRGgCUfQO3iUJvJ
irf2+i6aLHKbW2XcAXSniQvGih2lF7nWjCyTQvnarjfTChxjNEfS6okoFDvSWknWkSiuf29Mzsbe
Cv7EbUqBxRJirwcTqz/ilPhiXptemhqZCuFcW491oMcKkOFgW9O2FsO5Qzh/pqFUO9Nnf1Ela1yh
VWcM1zmp1mrSjByZHAEpl1szI8pEaDUuSdLja887uHOthRJ4Sx8PkhCzn7ZB3pSwRMaaPDV3Lx3Z
o2GJCIvRFqDC1E9DYukSZK6c1tqcMxgKpoOtDz/nekmPXjzytcCYxWQncF0x9zy6h6Ul9mIwwQh0
QYZ9vi/PmVU0m5oUaTdLul9TNf4yScfLCoqdGu4FaWC1QZ04fzWmdZxdK5qL2WUWCldNaiAaOlg5
VLD3hgm/iF5mMyDd3JgD5AquQW/k3tphntWvS59f05ilRjJVpNxKR+PlhtGD2L9DwtQrRHkl56cu
5pQt0x66t528M2x0thS3aHfMeqMpKIyLG8gzyLJAmlHdgx6QJJqFAV/T4ni8a/nzrcGtgZpCMayQ
fc8ljhEORNjlz4y8MR8F4VBbd8HiByhrQbl4ZlZilZ9uE4g0KobA30/V2mP55XwKSg1m5aDu0+7c
zyQrmL1/B9DwkJSgZKUlfmVFwIvOHourKrq3os2zaGb4EjbDGDpMzfbUyQl2UIRxJKURHlgY19Sm
C2mIsZmaqQBQlbMy4NDeJYm9hJMkaDtVRNYwqYcZN2R38JD2nUUo0ZKgn8vblEss1cMITnc/v2Pp
qB5HFkg4MsH3enVdA5ggdqqxEbCRDHNRaMSPY1L8noxEbC3DtTe8J1jwlNZnWQZmZE+SM5ZZ18GQ
S7zvPaD1LNSOzGXmo7Pi9DtJekQv4qNWkXu18dWnhp7yDPA7uKggSOC5MZyRi8myTQVwkdD93RgF
6LDA2q0B1vy+telh49m8M4KVTQk9Kb9/0DMF4Ib16iFxcgjUIEDBKrrKPODckvdW/AiCAkwbeQFl
npj3aBTqH2jji5AU935nDO+kG4knJ8+Hq0qzd95u7VPvD5T1TlpvgvgPYdzVWzaMIMuEprb6+iHK
uGrXu2ZxssZGEbHCjKH1knBSk/EHTt3ZB3wnA7UbW8d7q+YuWUWATEm8Nb65UXc+njzsDT09AaMk
J87zg2m2047cleXO4s+8cXK7Opa4NQmgC1QUaGU4t+mHo8Yj6SLjg3DT5MbO9NYrUT1l5XBgBGUg
Ryv/9E4/bq1BJiE5aH+K/i5HxH9pp08GEt21yLFpkVh1CdI6OOXEIW6dwTL3eaaOOtBe3l069g1t
GM85y6wJBUwEsdxit0XZSb4U5ItxYklC80JcD+kasF12MWWKwwv3pJu/MpzXzjxaqPASY29nMQ1u
3H+Qh3oDeE3mD0m127jq1dGBKgxhEGw5ZqViXkJNpO49KIvInjGVs7Q9jP306NgOeYK51LmCGGMo
GhIxk4qra+x4R7R7aWTpenApW2rYqX6TZoqRl+ElqsrgUAnz0+t16xjk1lVZjBEsQm7daZBEVQ4j
JC3CwqwupYn37Uulki+sdQxEPW8i33Vx92U9RaXeuEc4UHVIkP2AxN+FxJvAHYrjuWSeoGCgNKFH
WteGPUp+N3LqEiLjPGSZ42z0uPI2lcjt0KyZiGiswBCazHs3s62tPnUrcbyMiS6luklLEzgReGWL
k2KSbmgxqto5xDAcZeHMGzeeX9LWcM4WjoVNZSJlTlUVhAShllvVZeKHUYJgdhkpN6hbIuGCeGFR
lW0S9I53AePxjdl2hNWyeCPR8siJpJB+kFHbyTF99KG16siqO4dccTsej6PFZLiziAOdM4q+KRc7
ky57K+yMasHnMqpXtrY37eFqAEsLq6HVN2v/eV5oZ5G7xiwJnOzDZMR6tP3gg4Sg8SoJck9zMrgU
ZpFy8KmTXL2iuADBaAm6OzpaedARa1uqrS/TfEI4TeOXd+C8U0dGVpZFiDBRnLvqGBcS92fnzeFU
E+s4Ffd53no32bpbxCfqGbZanEvt1SCvrvTkQz63cahZ6tdMrXipAaWsw7WLn8dQwZHjRDwx8UHa
r3HjxLASY+3DnX7HXu2+GvkvMVfxPnDUfLH90T/KGnILEmYu6kV6TWscMIZdP1e16q5xXxiP4/RE
EigGCGQJ1zT3i1vVc5Iwyo8KBCcPVTowHioz9zqWN2cFTyc+qmm/Sjoq265/IMc0/jOX0iP2A67K
6CBedS1Uoz6g+ZKsNMa/YKQ9AEEXZ70hC6IPpbd4G8rG4BboD6y9LtWsHxIJkUouy5NI+/zCimJ+
lKTlaotGr/HtVHegNHcL0OP1hrHdAcz3l2gslnd66SFCJZ6X2h0zUDI/LYD7rlwPxkd71E+pmX5M
jImZWo9saFJUaZ4WdNdlIFWlViT9ogbiz2rVD41VkIjpDROj4YEd+1KCZCnRPoNw8I9UDIKpXCzv
TfjzThigXYS7Zc17z9XrcEir/GKlHVEr/nKuGRTvM1O34Ksx81zROXrnsG5uHRB4K8q0QDcysaRs
c+Vf8I6qU5Ag3s7E9JW1U8vOaAGUI2piEGhYmyzrdmPaYqutEgP8vZmEpL1vJuNcAA/+UTvEnKOW
wrR0mQHCrllyoXQEnN/MoX6P02Dba3FyIbTzvkitDDYy2b6Uwlsye95YvnOK2HUWKgIWdpDM5zuL
DLst+5E8NEugyvWQy206swwynE+0qNrRSYUfKSM7oTeQ5+8bTU7BVij+MKLJqodqbvZwUoynkXf8
KR+7AReBPp7mzH+v4+RLw7x5X1oWUslaHBFTEQwZWxMlYy32S1FVAMLghjfSZHPcusmx6hNyjqs2
ibxlaA+OmDLG/0zu5lkxe03XHX/G7tkJ+zyGDTtRHbaZ/7Z0y7UECrBZrEmelZcJliL1G8bYnpdE
kO1TzficbZ36dy6nU09PHOWG3+5yt3qACStv1ZipuzhuQAgb5o5YONJoOIUimPokHUCyRT2Uvs6d
ZnBIlt3e0hDwwSekFMqJeBVMJO6cBCjgn9YbrdegmdD1ueV7o+EPVbbK35mrE1nNS2yy3SONtcvp
jeFvSgFt9hYU5rSaniojlySR0QtWWTS4vbvxOUePWGCYDkRFP2YHPPZPdUq+YhyYFmHnoGOd3nfh
IfTDMS9apCuB3t6Gs155X/4AUS9tY2dnOvOT7VYE7hLuByUKsYKJCBlkEc9o39N3+OgEBgRvSG16
4GeE57GuXX67NirchuU43SMITrMD5NBoMDcFZGeJGaRPGhHGeSkxLHhI1umKir5AlIMIj7nWYvLs
x2QXy6HeFZnxs433nWFS6Wus/XpC0koBcCMOgJHZRBFUTTpsBTrTqIyXA2lIYqcEovdC7CYf5p8v
IgLa7D+TfsQ/AslF3zhxZt1rhjESmaEdGr3cFyWDK1Mx/3Hj4Sor7V1V6ldiMgupBvAUNaguMDO2
cWy0+W4ZveAqtEJejIZsctRUFQtNlqitYYS1ZWZ7rvfrW7feAo6RoaXe8sakTPFObV9x3tugBt22
5VLvka4cEClnUU5lM1F2U62IFMAh78YmkktGMtQS6OvEtO0btrlVk/ubIk/f2gFY+8KMnyYVPY+Y
aeUUMDS5zCeC+6IiBlKdOKFhQPBfNJKavZrhl+kA29OCjGDjprYIZokrtiEl4WVO/5t5uB75Vgvk
xEqn/cSSrSyan6zJ3GhOLMZakDNrqqB9YoJvz1ydbEpoo8oa4seW4dKs2NcOuBfO2tintHn9Y1uk
UAZIqdyXg2b/6OufnmmXJ2Sw4KGr2VgRMs5hWPt6jcHaSBbiYcbeS+I4rgWHUTie25wxekvlWHmv
qRb4jBdFHbVriG0r4HtWMZGFnIZnniyFr0HSm+gEv48wQrHfEeZl6xO1LCJxuaYVYoSyt1AlrYuN
KudYTdV94PXNpa6h+8pOypvnUXO6vbpwCK907CK4KzPmIBmztSxvnY3q+icqKMmLFZi6l3ZHyzfz
Hfy1LcvPZJ/0MogWvUJOQdZ823g7rSIJdvCWJ4NN2TqR8k6w3KudPTSAxnz+cJOYaf9dkn/62Hhq
i6U/ccKd7NktMN1MP4fJNLZ53mjbzmK8l+5tAmD3Zkv5ljTGJ6HNJVuO+ndH0x4Bt4u3WvNVF116
QWLnhx6575OzjrrMpDzkWO4df4JNiYswtP340zTruzj/ntsyyJ5N9mRdivl34FUdEGpwNGpCulTA
/qVqym6b9EI7d05OIYu1EIxLbXPOVl/seWmySG0J4yXnuj0yLPI1WNmZUFer/2CGsc0pRF696Tj3
0jsVRm9sDVIsttJv2YqmVbvHwH8KFuun9HI9zPS0OAHl6xHyG3szG4djW+cDDTpHCXXkQx3/MTzZ
POi2M6OG8OW+FiDvSbSpuJ6DCoIzSEONQDXANpJY64W1Co4E7r33pczOST8/kBe/TQgDuZQ4C8gc
adgQLvTDgG2RocGtSRrqgaxkGDQX9q+YAJydXfQ8y5NzaDxo566jyk0xBtbJ8bXPEiOxjqc1ZOTI
9WAFVyqLX89Wvot/pO13FSHzu4SV410wE1HgIeliQpvs7DaGF8iypQC2l1REB02zQciz5pZRztgv
HO13fdb8c6t68payKTt69q1hyGJpnDia9pAYDkwJ8mG3mkke4FTKV4ts8RPGviYSi+5uG9ZPynZZ
6FutQEUiOPdtYkS+b8rJ+S2YrTH7AwbK8CI7si8ioEfYl1Ran9SU+q9S2g9OrKe3dG4hdKbZ1Ruh
DrXZaOwZCY1hDUiTgs3mCe7ikl7TXTmj2WseNLdlGtSmZAiWi3U91idPPXJWCqYyP5l1dWwLcg0S
PZHHWjkPVu2Rr9dyaC1QaU/8arsiJeisROfxq6dcG6T/GpdkJqWTVUSqsIttFWiKOsB6zr36UA3d
T7PpiifBSChiXYbCY7TaWzXIJ4qq+ah0AF9LXb7U1Ehz2lvHMZCwgVW/j72CNk2kHSfSZG9HsMfb
2cdg38bzJu3N9ASBmM2diukNWweDeVfQCiy4MIwkP7UADS5I5sJVyL6vVeI/dGkzbjUl9HCegw8P
4dpWdxOM4wrvAdatYUv6wAEMskUedkIGFL1YnzN+K8AiMGiYjJBc5Z2+NPo1gFco2BNGhHupDfRB
IjppdK9uUBDiENDq4C/nOY4fb2VcumEeDOBlIbNuOmEyoUnr+Epg70FXdnAqqaWPY4nL3BUdeiez
vKVjCdE6Cfk56Mu1/HFuvBq9zZzeAiyDaY5/wkyMMqrYU7KCUt1xETatMqkRTWdtYdPlO8sgdKav
+yn0sXjtyPbaYAcZGWm6byXvFdLhZkmpkB5rFFR3ldBu1SzH4+AW3S1IEtAHIi2vE+/L1FpTv0E2
b1sVA0JAC5cWt7QHP9uVTnYpYlLf57E3I0l03VbVOvzP9eD3R7pJTyPGsulN88i145bNlIp6K+6b
JL+zTIa+iz3uSi0fzzyZYK54Xe4TIfSDKAa440x5ZCvdH+RLurtUmj+amholnhAfjQWboTEzPklO
rO8zr9uPTWu/+wxaIIl2/Ej4O/b1N1J5PPTjVy96+6m1AHH6ef9UQxdHDETEFQkj5YtTpl+N645f
DSRs15kDIv3QwzoarXC2zJdRc61jZ6ri6pt2BE5dvHMZrNEgkjNQuE16GixyKINh9m5pgaYkTgip
UeMAGbeF4s4qPc7Mpy4LHtNq4UWk053PZCRuMUjPSBYr60bgDxS5vHfuRkHmdQqIoGGUd9euN0CM
S9yyUt2TamIyH9Dt5wXV+CadXvDJBWuPC1ZjKu9nYalDp8SfShCq4BN5BDFeR1Bkz+p+CozkJnWI
yGnzb+ydyXLjWtadX8XhOSrQNwNPSIK92EmimglCmVLioAcO2oOn/z/mdTlc4Qj7BTxRRNVVKlMk
CJy99lrfgvnK5It04x0cdM6VT5gB+V6kS1MvRajFvbditHZ2TSsTQgBk2+aac7/ES5tyqMUHR6e7
3THUmaNGjjfOPg3HOJNO1jZwU6CaS0xu3O4/PWN2OJFX3S6pxnjVJTILZzNzSVAJYHVknZ6zYv5T
c30n/lC+2EFvbRvm6EXGZ3nWB/08Ttx+Ui/DszqP5B+TrHoq5MPYYlNxx0k0OhSyZssyJ0cCjdnJ
NI6xZLlddVaBgSS4dnlcnSnskfts4KojMdQefBfO92CX7Qnc2U5vqmfLeaDaSebsfCk50HRgpD1O
XH8LjSYV3BD7u/0Axt0mIgD5NY6e8Qjf7dEH7Jg12aFxo/xqtnzgKwoIV56VoJCh5j0FaYX4ZxLQ
nYRZHNnRMmPVw7YIDLXu0868VtPfULCzavrcPYIvbk+9rj8Z3DNWbV+ZYf54img50q0bJzjv8DaN
LLCcfK7QBfvuFmuVfg3EvnU3hK3y3xny1NKd9PbSDpeqy/NjTriAwTMz3jEmEuA2JAZz1gxvzIvD
+BTVtv9hpR1dcy4PRQP5h9Ohx3YJ9hyaZf9VTinWRbe294XRfjIR6AdT8kwIEivUiYN7o6oOHX5y
3hVuTtmjwG6crJfK56xng8Y8/v3is6ACudFfU57fF2IQV8NKFi6MkL2dtriIUiM5DCrwll1D3qh1
KEmN4pGrli8xZa7oE+O4zft+MwyZsWsCJ71FGONcvQk97osQAIf54CJgbOk3HJFkaLDSiAXWgRXf
ZYLsGhdtdORdL0kwNgjQdlZ+5hEHEWAdyZXOSnPTsh29s9vGpndF2XPt7GwWGO6Kbl/7Xn0v+sf0
DF1ADluN2NCTHeuvEQvNP5XV8Aj0nIvbo/QNrc5PjXzrxFbomsFr3PldpEIFJWpV9cWpmoeE8xMj
epXV+pOO1v+gND53GJR5XcvkTTTIO41PXmxUcm0/2O1ObCwdDqFDMdQ0YudyVeDKZA8VcBNOnegi
C/fLj10wxO5AiVt8lgLDbZ+V0yZyW4a2iL9G2vnVUb5/YE9fsQkeU3SSPNqWOeCfgeq560i6ZCR3
8O5KhM8sS64GaUMWJaa74DNJyiPakf5bu63pftM+B8wwpGHCO/39kjqGd7JjW3+CxrSKVxr7oPfc
buTBzbngjazUYXaD7xwK4R+sEXtf3wpvk2tD8URXKt5tx+lfBRc3Ym92x0yVbpAPGalm2lrqNoaU
OAb1L8WKSCWGfhQp6IPaD5y9ac3ADisYkVbLqt4qrN8+VqHXFgmH04BDhZEHD1OHT35TyqWBuYt+
JuSgWxKl87ouMSoEf/WqEo9pWdNg+le+cmVbHH31x/O0aVpZFs5OoDL0e9hGv2m6R+ogSa1XZx4h
wZu0N7TRYL02VKD+8z/dmucdtDi1lvnQb/UKW3heTsVOjYqwQBF/qt5KXvP6FtRBdR/MKL6N1ojn
Ik2vwSi0M+CDTS2iF1QddWytQGDPC7xrVkbibvzdRfRTvR+ichmQ+3wR+XzsAsdDTsnUS1ahtBEy
O8gcEwZjjnUYPSJRcSCb9zlihUW4oN6TzRw2UqI5BLjZAAv0AT1JjNAOJuzyYS+fHTlt2mL0yZfk
5clR5CCp1OkXCqt5OAAWXLPdxVHptNXJrIo/SA3+pjF1HAzmaO04kfOR4LCxmAoW/JGijRpV017q
HXUk1ASh6huOenI58C/rahw432nGFvhvdx5mRt46i827YvfQ9X5/4x/2R0kZrGbsIWGfiXFbYkNb
yC6Ljti+u5CtJgvWSLpnyP0bnz6DoY8OQ8yBt2j7P7ydCIQxBacq6a11WWSPR7FhXZh07QtjZU/k
xzkUmjOF3VQBvH1TTpG9NLEmXzi/xQtAo4L2Jc5HY8mMPc7dfHImhLJOeW+9pfevWGwZcb1CXVnt
GCf6Tld95qVPRDgcNpDqU7qd8fT3izYYLHvIQKJf8P+xJtvKJhg2fjIfeK/yPW494xY51JH02bVu
I+sQ0eFL0wxjjetZL7Px3AWa+Wb8ztv+5E9BfBeaGZ8hirxNbkA7sONV5NvEeO5lO54Lfz6SgI2C
PcgbAKUzusG6VBxRZ4KvrIlLfd02sv1LNKCwZ+apbNFE4tAMdOnt/CsN8F5OaW294ZMSmOyeu4GJ
JHWNeF1Zg3wSbXn27EE7MzBgAhIDGs+cyoMRa/u25p0HmvLmzka/tQcPhKI3fDBZGDuCY9YByS7e
TpNRrIOJzIzM5zIM8IEinGS2OzGqCi8046hZVWTnSJvJu0AVX7Ls/sptU7zO/cXtREElkjOGc9v/
DHV3U7XhryabmgxIFfuhshzgcfFrHDT6oS86e+EobV7xnPA3o2kP/wQu/z/R9P9BNLUeeL7/LRz7
fxBNnx+g0f+2/KKwOCn/A2z6P//ov4ng/r/YZBPTdTnZ/SfZ1PoXZCLftYl0+T5sToKl/yabOv8C
pQCbB0szyCa+63+RTS3zXzoITZQZx2UzYRHB/TfX9fJPsPz/CgSHJE589Z9v3H3/j/8O28KDRQVR
jh/qWgZ7x/+Mt/aJmZUyTSh5rbp4YzAuwu7oXwob0xrdSnIc2tvQNkw70zCshG2QJlSHYS6iRQ/7
ZHP2iqB6SEbFyWuukcftIJiDGZnX2FMoNa0ooIjCSJ2UrNmO6sHvNM092pgyjkOYlXgqETlhhdEs
RneqVvHJL3JKYTM9/FtlqKLcXxWTpa0N1jKrye3Y1WYWsOe4IrDnAy/CcIBzB32ZehkKiDyUBgf1
bmtWebCuich6Zewc2MksXLth+W4YocE/lBuvqMJA1uWOCWjvTzwspf4osMDrvilrcu3KDtZRFzOh
ju6ppZy2bev82TNyiQPccrfIcoTAh2rVJEZ90AlPYs7xdwWplg1L3VcsHzBC8lQeNWfT02GLZx7y
lArG9oN13rRopbWJ0zRYa3linyIUM6pYvWDvjuW3pMSKYE6naPkwiXZkPWsMY8KtAxCDNXX7ToUl
vVmauHd5uU1TQrM4nKwNWaSdyVWF8d8z9vlo/ZJtQka9bcqdEe889rwvQcMziHaXHWEsm0eJKI5E
lbd9ZMZ7wwabTKMOR/4vnlX4E1+dwOGAoiG4pdF4s3TaW+aczaur5z5SzyLmdrgK3OJGwgJ/l9ba
ZyAQxa4NYlQwEdnLKPaI6/YauoXK9yLrkhOn6wnbUf1KLLlbW72ipCERzjFnYb4QwGH7ITpG+GQW
YzRCoBHjWpY2yePKeCMG3xx16d2nyuuWlpP1K0U7+w3o1woSXbWMml7t3ModlwH8lFCNhEjcrsKl
GDn3iEhoR3B/Z8r4huxrrRus1H5DsyVGx4seuZQ8sDtaTiY2MCXcGaf6TGt651ylZ2U3XtCVhobF
vMey9LGnaWmIYvwR84LWaWhKrAUXWVaRxkHuXsfy2+DXXZhkFS42Ix8D2EddGPWXWlrpMads96oN
hJNttivo0qSoReJsx1Q5W8I4JCi8/OxxJAWgUZPZinF+kWF7KoSnMT69uLFeE9ctbn5JGqvvnkll
zXslcUGJWBxqwz0GPID3iYY+2XiWd43qdlubFKYbZbzltCWPRIEwJOKM3wl66dJHBXQHQJUlfceu
1sFiAh7l2lQD4KxHHmP+TrVq3nsUuHABFc8uxl4zT9SVufO76OEFmZ6u877i/GI4o0u9AVqeFvQn
Gwn8ooZzB6QBvLx1OW41QzcoHib08emp4KVJJAHiaFWgr294o8TY+yuV+kfOu2xGjFajS62l4khm
r+zzqfINArab5Vkvy3rvW/15Mqf8TOoM+d49VO6UorgCiQSloYd2auIl9IMw0NoB3DJJfqeq9tFU
95tswG/bTqY8jzOlM12zDpACXqR5L9GqC588aakbySmOPQT4wFxOhuZdosp94RbkXcax/8MyoV54
JWfWpCpYcxbKPeplzD2jtsKgB9UudNvdpA1t535WgUZxG7wxiXesuiDa5D7mfkVmesG+TXtCRLgV
dTPu08QV6CiqXI4Yt0N6WKyVqoOE18f8NMA1INFmwUYX/XfrZjg/YpM+mjzbcgoqF50tf7xe5eE0
ZgYLNk1AQAUislIUGBxGqeGrjsw1DrmOqBqe39I1aEdWbEaZbi4zPNVwnsQQCsv/YwfRHRUKBoMB
iop9n72p3pTWM/f7+IFpiIn4d09nXlp0D1XcmvKnwInyKsHrVZO9Su3A2SIH9qzJaZ6AYj+Ry+vi
dNjRFFaEkFbJVjk6qgRdjLDo/ZXwO9xr6oemg2TTNiwgJa6Nddc2b0xx2TIZJAoM3xOUeGoy+eC4
YD9u7Om19HSyzVPnEUaLjsJAmxn18vfsN/u+enixy/E35ZcFNvdu18uUOKBCbKryPIQIgZc5NzYG
vjN2nA8zb8PK0cALhaNgbaqED6XQ77Wa2iU2gWFBCvexVzAp18un7RRQJuNn3tG2tYk4r9DIjO0m
6er73qPEoZy5cVjSQYJn6c9tfrKXs12osNXe6Np8VaCOQgdhYAfSFC7E+Aub3cRq3sdl5bbFzpqb
DzOef/kij65S7twJe0OrGHMy5+rrdnKJE8NYBd2AI5dw4Uo9HMmtnVylQL4GM1OuJZUEq37WwjKz
n6yIhflQesHayPDPSYt5jCjMPjc4bgY2Hss5L4AZ6U/+4MznjjL0JckofeuX6a95JsI5Go62wKOg
cafbVDryk9eoPQGJ8lTYNjvrogCYwIIthMRo4lKFruqUqRMqoTrAAg1Cu622wUO7ny32FZ0rtmaX
sPUrkzJMx/ILXX7JxiPdzXOG18edH2tqcMeCCyxvTG6wXhvsqvriumn8OoE1hWYXziKet+1sfyvP
E0+Pqk9kRYebT/dHFT7L8ZZxt3g3vLG+FUP8VjXzb+LYcTh3XDOFSnA2OfguWdprpKOSTRBp2t7o
5YdPVHkL0J0wWE2yk8JmnLOtR3OgNxfPhtntskjD1sz9e904kXmJ+AUsYK1XeDe0amrJu8p26dRG
W7CWWWhiBCJKNUU0i8fdG7rgs59MV9gY4n1g9Ye/mUhCCvPGj7RXbkt4JEX35hnxt7CHdulmyOVe
0pPA4wTDfq7StxkoAvbrff5sJyz7/BwIVqNzz2M/WmAYbqP3yVW0U3bdyUhKexUgRMemDc8r9ilf
GqMD6sHJbxL9IKh6W7Ru5305wn+P6uhLoH7uaFK2X8qecusqzj0WRLP9MnjybbBxp3YGA5vvN/HN
wb+7oHC42M4qN8Iu0exl7U3ZvnemGx6j4YlxrMS4pdVbvAQxJpUftr4jVkmZPmcRPKLBN4xd1FvO
OUUjWDp25a6xybI7a8Suhg/xByWfW2N+HE31I3z96AmvZs0gmgVJhPXcUKM9ikzREEF2Qyqj3Gt4
BD3Vd0e3vGUF7rxHpUmgAvlCWyB/eWANvycKyGu3uSV+qy+bCEdarcjrV9UzL5WODpnU+CQsBKdo
Lo5WLuMDgbGvJPbYdDY+ImTiYFsxmpUzJeLFTS+Pc9ZQUPCMvrfxBJDgoGheefauqZLPdl6T9Kte
d2593V4IFEa0pH76kU2y1piD59lrrVBUc/mUcFzlXk0KIGeljY/xx+ThT0q30kgaW7TLPS4cMpLs
BapYW2ge4p9TWn/SdnRWrE3cbVHqF19wSmrf7NGR31YffERmnbzrIqIuUdU84HAEgmMe15bAIBRX
98mHclnGNdI/ubuwpR0NAx1xhuhSWoBFvHH6wf3BNlHMH6q1njXP+dUGJSq/NVDE0z9xP+IOQiXu
BuXt0cudnA0uS5rixm7jju/OaGCddjiVVsugDokqy5+o43302sQ9+4N9IJWkhbr2x4p68oR+2ZOH
TUl8u9NIhJLWD8PLbALKOIRz85GDnqPkAtSgiBPt7vf2nnOcwCNS6+cq0sTOGLPv2seI0o4Gec5o
emvo2G1qoA00ZAcfGWJBRNPxLvU8fYvOtCCedo98v1t6uvlnxCxKa4/frTyiqns2AuWaMeHbwsWV
4Qs8lOgsCHsY5k0zuf+NqDF6zAu9GsAsPv7M3z842rLfCxu+QFXwvZzQn+tRa1dzlbEG2lR0vR1a
XdxLesKW9jB9+w5tJ3AjYMoi9JF5Ah+ia+RZa2vY0/M0/vOF+/NO6PVV60x9VeVzuhfJzve44szU
PVXGAIkhkU+T2cdhBEF7YffTuP/7ZQySaZ8M4welkYIeIIQXSweP4ATkHpUMB7ca91nsBst8wKgz
xzPiuIrnFctWNqNSeM0+wkMLI6G2Fk2dvhlqztZ915w06lU3hjOVS5HFNlok+znMpofY61tYeeDk
e4euSWQqBa0at/rI2RKy7/g4Nru/umbSwqJP0S7zOcHI0r00IIBWrQ/01ZrjdWzmpPCUN6w6Ja44
nYm9x72/43iC++hWDWTMxC83G7Jj9y2GIGZ+SM+F0zvLLsG8FhntoZryeBdpjn2c8KpR94qxioVM
XNMHbYCfXcMZ386On55BmOEmFWkYF6m38H0veBrm/F6JqlmwlE5u9NZtDByfQx9wQKYa4IalZVM7
zQ++BP1ZS3GVjqkGaqN0BWp4qlbJTAvvqBXQKtC6KE5/L00yLVU32hugM/3IRxIEgNineG270eqe
5zQIAB/4H+lUbVmjii112O997n3YqbuBiHP0RvFLODAXyK6/aWhghOGaLmAQbYyB0iYeWkME1Ad6
UpcF61knNDCiJeLOsAjxRKBeubMJXS0CfdgxmByyMt3bOVWMziIqQAfhELYdXW1GpmIphmFLhfTI
UpgNhvKjfcQza0HIheMuM+BCZqm77ZuaqLOrreNJPyOeefvIOQ7FaBPObb6GFOG8T5yb1o4pf22t
Y0kvskMi7tnof7mTdeGze8Gc9Bbh9t4HXbE3Jv0EarMnH3f++4OqeTK2TZ1tm0ju8anx4KgtI4wA
6Dve/GbGhXmIKj7HQvqMhUMXEV/AGeE8Lr8+K0amIOSDRxY5CgJzF0mdT2mhqG+2tuSk3D2GR3LE
mXYexmnZOSTAAISwACrwMsYmv1M7wFM3cnNYJYHfrrB3P3PjuSLucsYpOEQWkUkPsmQcCa1xJsNY
nBM7kwT/cEOeawKebBgsbd8/IB/SiYkrdN9az9ArA6/Hrka2GckZbVX5mPw8WlVxMSz+/v6FZvRM
Pf4LkxV7rQetLuXwtg9Eb20I9R1q1m1LMDn5Ujc0bKOPe1rQj8/2XHzkbkdHfIIJdBzVigUBsHbp
vxhNVWzLwBvXWLm7RSTi35yGJOf6mKpr4Wygrb6OU2StAmjx7JRTo78ZeH3DDFz3gtQlLrb8pKNL
0+sGD4nH61131aPoXDzFXv5d+LmxYA9rrzUdijpnZTPLe+YDgdfBzup91k8bG0/pQtejV2+E+NIb
6mcsP9pmKp5NApBzcC9gv6xhES3GAQ4E/e/wv9UDriXOBUuOBbjTcTVpFdCUlnjqZDyiBb+MxtiW
giPTbHqbDl5+GhufvbFqCcphs9Q/OjTAfeVDjFCzt+h61nsV/KSojQG5YFa1jK8ARQJvYLfpWuWE
MV7DR+xwWsZ4llmNPZ16FQSfJkqZD7ujL/r1iDIW+/HBbfGuBY/FbkPcu2KbsRAqtldxB38is0aa
iAQLHD01EbYx3yZ4jk2O+stOtnGo58TWhrbeV3aIP3Rhq8hn9Wt8jxP6eY6/kkAWeJTYdA90qnkQ
9fwhrCyjOY98V+pUr3rdQRagSKApnHnVTpVDMB2yWc5qJ9TsWJy9lkoh36JfZ+jNfhXhjllkFL9i
llHtImACbrist5J0ZD3nl6wktTVVPw2z7mKiQz7x6IolO3muX8XDmjNB3BXyHmi2BNSeX9oA92yL
NV+AJdOdHLPfnG3Y97yKjhtahRQymyc+14Dm630xFT91x+Vg4rK2o0YtHTk+CW3AuRplq8lUbGIU
6cq6/AITt2wa97nRU5JclDyBvNGBROmAbuxHymzaDhZPucBiHc+zZFEwxnmuQ8QQdIjn8FyoOLPQ
alQxfyT2t5+Kb3TDQKTPE0TWMLMs3iD5nrnZx+g+OiN3tuSdM5p6bXv9hsD/VcT8wnLIvypgSsME
nZ6lG4vZh8FJ23ldtIV/+O3LZjdVUxnmnbOnj3Cpp6IMbU7Ki0J3B1JL+g4GF0nTPj/QOXqp2Tei
9pyxHLwkQ/3sizp53OGBxPEqtO6Nz0gX45tLhh/XJH3RGu5bPEynyuXFQaKQaX1DYNrDK/mVRPQ1
PAK2dZbudWLUHAG4aoCrRJgtjKYA0oK0atnWRXZuuwwm7riDLTi1vs2B/D2P9k86t6+F7YYzGeLU
H+9gGLZBOf1OSD8TdFQU71q/tKl5nsfigWz/HnTj5s0jYdthh7XlY8gf+LMK/QjD6arv869JI6Ea
jNO3AdEiMqmQ9nkfGFROtolsypiwCyj+WLCUfrVcZ6fqbBcnsO3Afsm6+6ga52VkChirdE1AbJeT
OmgHe2lRDDQLbUMifiVoA+aX3YKahueFLZ6LmywDuB3r2xfBCnWUfLqXEGLosO24tAZiNL95TCH6
0PCffK0h2dfSg1T/Qga+iJ1dfFcNdSVSPlly5MGqE0+c4a4sc1s9VV3zqzPtQ+SoXTWCfkmn8j45
ccUgFRA05lzW6eieVf6j7B0kOK7w/DHd+MVW2djv/W8ZjR/2AF0AxwKluaUfunV5bub6oFkX2nY7
rbmX/O5V1l0CrqnYXxZNsopo9miwMrLlJ/gOHtyOWQt2FjquOfTEa/BTUKpRLSYbZAwrN7aYPWdr
4WjPpXhER1L7nlnwjID0OegfFX98RoPuSs1ADJ3+1HbGGJUFr1KzFS0I84fwYZnSiA1nKdWXhDgs
3lDxpy2xHzme4uMZ7FijhmYHqJZMgv7UVD8soqm0qelxEdampARm6/a3ZsaqjodPoHEQKMShbMOG
vzv9jWAhGWagJTswohR4YzJjllznc1SSmknOBStpPmw6rwlhoUTj1ottyCXaSip/IJNliEESbpl+
xZn4hC+zkAmgT5EAMI4QVSCBLX0l97jDemA4HGG2dt0Mm0Fn1Q3Ue5UWxLw0iSxl13zqHqUxpo55
dQ544vktM6YUfYX7u0eqiip11PhYmXnjr5KiQZOF5dB6tb2zDXAJU9Fz8CzaB1jmi3gdRCq9eZgd
8Z9w6S+cCdIRdXAQrhIHz062scghzibOOcshElR4+yLxOQP1yaIfnNfY4FUeT65jfJX57+ZhCvAF
GwKJ8cPEvnJolUFDo+eMuxQQ0jqP9ZzbtVwb/UDjZGJyxqB0UbPsUJSctCgTstZUUt/mFLSgFtjd
Lm4QP3GFMqnHWgipQyxIomzlIPuTc57733oNPmScK8hG3J9tRxhrU8PZPw7DizL1YKFpt7km9tB6
SBK6h+dZpOmCitDHYgeXLMwX/LxAJHku2ltz6rWVTfPeCnsBUdCovCtUOJj7L3WQOwuRJm9ZJ1Gf
Rvs8cNMKjMbcJG5w0Rv7BUMQKEsfN6srWfYnMaGfbnBudZvKnRI2Y0s2/JICw6pLks5uY+47Mbpq
ZeKLadtnP+/goHSBtyLcQLiMYXLXqZJEMgrQAm4uThCE+rWc+XT6Adt/zOmcRSwRXHB+rR2D05qK
G64UijdkAOo47iis6krOKL7/p0wDgkrcq9hJl+HQuFuM7ypM0jepNLoHY7rdwNbkXRmHPdXooV50
ITUAyyTQ7xxwwa7Vj+ofNBFOIPnvvtJMHOGvceY1uyxgCCNdb531eP5saQjguiYTOTySB3nzWkRe
u7YcigUgsTDkjTW29uir7oFljgY0t8EiKlyrfGPm/NhsYN5uhjtqf78a+5+0VfvJKr5HmrJbE5LW
rLkftlue5zgGRllvmsGCTjTM72Wb4b4KyufJ4x9FNsyruPOg6ktn5Dz8aXrjs18iYQTGqIe1g6AA
KnCpwQFZM1U0pJkKKPiY60de6phAjlQ6LJRkDcAt3xpTuzW8R8BEozgWHApBo2UrnyMknWTixu2l
DHC6iQF/jK5a5D23VnTmWID0PwchMma20FP6QR52FvyGzJopy7AMQYE9xE1R7APNAy2dPNqX4Jsz
O/5TqG9HySdPh7Rk1Kz9rKS+ERYxsA85sb0pVHqqC/kpx44rNv9wOO6603RMBEExqIu1VivEMA/r
hjVcssdsYAHnUflTV7y5E5tDkbmcufTmZ84HxpSCKQW5y9pken81p/GN7WJYUMYhTW+vBf2fmZdk
cOwff8Kqpdf8lBFyMNdeYn1ZUQunrfgujNUUB9dKudPSoETKC8Yj7T9sX6MuLAb3Kh14um22DGga
9twYcFL72XpZSB/qnVOevU4AwPWT96TR/xoDEgsIb+YvQ9+9105EZ7y7lk72VFb2gRPrprPeKeld
srFg2Jr2Bs/WxB43UVIe4uLceOV7YGK+1t1b0LdU12/ceXg3Te/IOxmAADcV5TkpBkVAVHbC3ceC
RGFsTG6Ri4mTiaycMOcmJakxQEMg6F3NjDq1erJqbpVJYTz7an5J2vJ9QujoLEhe3nAs3BorWAUI
84VXbcWndJfoMiTmx5Y8ODtjf368X72GoFukZ/7Kk54tieReo679HGtUrTkl8uL2zNrTuCjIoIAP
20aYBi2FJ9PMYfXIgicj4MRlbT2IZqq5unn/Rp6Bl7vlCWDeTJdYOXmr1J0vsK1CSaaXdfZH6mAr
qtLm2gbX0nBPDVh56au1K/JNybGYmgbnnlB45zr6PurLJ2qdLdxK2stE2xav3DVNUao0SpUhg8p0
k+fpfdKmb7aKy5yEJ6mv+GL12U33CWfX+bCdOnmwocMvWs2GLhLZi3qwzw1RxLQX3/SqdwvRwPaY
kjvas+BOKAc85ZSgQqc/u6cIHonWHnIQisSnEK2HdKsHMRk6kzwFlSfzauT2aPeXGCtNxzWiGeop
sY1NkoodSf4XM+XgrVnruVMbGHrbKNLWTibxRbJ1qbGp1xNbJWMV+VFM6U//TFPrmlzrgtvuBoMN
e5tAP4JCDmnBfX5c+ECavyoA0BnPtGo44R2lO4i0luW952DLpBac8swJ285/ZdH+PmZ0RDvTgQmb
21WjvxmjT5Za/SEUFPOwbq+Kj/zCwEi5qIaRvjqjPHD0ODaDvTPpAChaaC129GKiPtScX6rCPFFz
ccJG/sX6+qOd/K2RUs+CRXfjPTqP4Xiz9rQxAEkOLhp3VL/Tfs1G+90X9ivYitdWoLsjRnyXnftC
WU+oaebO7Zo7e8zPmbNiH33qTgTMpv2TNeK1pPM6c7Br6eVuLOZlpli0PqJzZXrWh41WNS+u6Fcs
qUAr5b9MnT2waz2XcRImTv8bGWY7dyvVZ19S029AWT8KPvUa4JtepO9mPX6MnUa2xrawyXtbcpyX
mRWsVbH7jk0JLoIHUAEYqgggr6UrnjE7341fTcvAmU/01fe/+bfScQi2ppX0xL3qbNJcnp+NUVzS
6YX90k+k/FMTmycaXD5JCyxiL93mgoTrPJ18F8+JVj7Nln0AaPGTPDAu2XBwtP7d4kPlumygFFmh
hJ1ppl/zNvkoC5M8BFAOMPOIkKjmVvvmaA4xJthIiI2111B0VJ+EF2ytgWWK3o1na67Poyn33Wyd
tMJAfuZ56cfYLTNyVHR7ddOz5JmymNmIVEa+iNUcdhWXNndP+FcLRe4pKvCu1cxPt9IZoU0vY8ht
S7eH9lo9pi8JOW4PM+sMzYDUroP5JSiVAATkbyOzuETxxYgIiNY+OSf0qwemEKmkJX0flYhW0CCj
wlK4J0hqSonx+GwP+TboyhfD9sPBghBfORYJwSbsdCisHQAq7xmb/c5RFuYEFP7YfHfAGmyKCQmI
7gzPfagxEAsWjiQgaT/R+3YJtOaXNUESkfWGoMExYovazvOpyNpPoB83erUDIeAIeN6b8j9BVe8m
Z/pdaTWbFMM8dW12i5b+PL2ORvM19utBtsexbd+FrT68/pEzCu7C5yNHSXlut91vZSZPNio4a5FN
rT9cpSbHKUtWO0hBq0QDCOp5BasxNhv4Ymj7PowAOpOCZTQW/lTMmyjjjMQdI3Qt3qaxLhbe5OKY
1oQZ9ka5bjhmweZ+NjQVrwbPeGW79RSUGENjb8+Ms03s/G4PfOwhZvLTZwjChEetdlsakssP4cmx
L5x5fxT/PTL8MAjUGriP21AznstNbF3/i70z240cSbP0qzT6njWkcTMCPXPh+yJ3165Q3BCKCAX3
1bg//XymzKrq7MGgu4G5HCSglBRaXXSa2X++c84Ec6jG9snDuhywjUAdYFxO34UmU1PtlMSJ17nB
1rOc3/r7ElnzYNrYtxrs/ZT/rloBqqO/YeFYT37hJmQ6EmMS9Y9kapw4dhzCOHkRhdh1Q/Xqr1tr
ubgWSU64MDiHxNhpXXkmmUat9QdNBUVPfsRxL/nEp9Nh5PeeK1E/9PHOj9f2uMkrQktASpx+2WS0
JgilTby2+2guCys5CCwHuFVYpUyGJ4WMuLzCQu9TEu1qQ5GlK9eew1DEIFEVVZ7o7JVgwAw/fhmt
oloRvbEhu+TQUm1JODVjQucYjuo2G/4Fb+oxwu2dLvZRR4IzxJ6fhyUhBm0+SNnfnOQ90qPMsfpM
R/mDaeuRZk2wCZPyeP9HE7wg0RyiMP8MHXkhnI6QRa85SlN9LKH3GBbpduzjoyyZ4PQ2ObNIOYbC
Hr5wi6yLbM8Ib43b5nuJmrZxUcjzvDpZGVZvGC5nSwoj0cylT2MRsuo6JbiIe9CwQoEqcWcxAZgK
8a5vmZGavnkFpdioP97aUDdPdvY6SM3mlFWHAItpCDVxcTEMduwnTqXxR+HH/8c//xP8U4B/gmP+
j7+jlf8H/nlJyvJTVd1fyM8/P+tP8lMGf3Non/Rd3R9meShQ//oveq73P//VCPy/0YYdmJ70qHLR
WOg/0E8n+JstiS31HeBOcsf+Hfrp2H9zgoApI5SmRGr2/1ul9nybv5KfZmD50hS+9AU/nyk07/rv
283sOAvgh0vzXJpGFTcY5/2htc+Vwzl4OyssIGev7uzPcIppI6qln0vypxBY/ecmhRz77Vs23lAz
9irjxSFqQb6Oddup3xEVsdXH4tuD8WtIZUis26La02ITtbCa6iHJsIrQ1oRwNflGuqlqj6DyliGP
2JiuUq+JKIdsm6LJ9Iep6ZrsEEetVeHfz4fwpxv3U7TOsa+Kc40l8ZYZ0ibSYDRifzcQL6DlQALp
7/ogwAbelAnciCnjub6RKoxxyMOBKfYCulBHbIiIJbzPy++U/nBs6Mj39UiTZ363DjxUzVVTRg46
X2501qegmUKtlTIY0TGxLmp2tVOHhhc6aJQelWQeFBpTgfjWl7BtxpbJU6AU3y2dQQXiyAV3KlLc
idaHH7dZdITJYIBhqtz02dVkum2FNAdymmPn0RkB1lMAn4pIQp80T3sWNdFpVZhxTx3ZtBtOkMcX
QHitD9NjjXJgOk6uuyJi+FK6uoKQ7YuiRsGkjbEGgMJnAl1mEfaF9SndDEHhso/woO7u+yX2xxd7
lI39xAcG9S+Ppkhg8zH/aS7Twq05a+i6SMkSTXad6xBWN7vYuL0468OtHYzhFaNktRbAlc+l5SJI
WC7Dhyb1l2Tdo1NLskwJac8c4TxAzNvkw+ByagDJqjJbqyb0X3qffngiNOpuesChSvhSbKRpuhFi
Rl9pW37VCK2QhvMNJJdTM/zuvPp+mRT4QeLN7NPaRtXeZrZF36xClVbzLu7jRc2cEIbyPsgbQ/52
/ZFjEvm6I+E1BB5yvCiqAOOsn7R+RBJCAhxwLiKP3VEhPDNiZlcvsgaMG2BOe0BEdgLCp5qeKTYx
AESnktiMZFVE16juZ3FIExSRnYedz7zW9WA9pU4t0v2YuWNzyTsVRRdjiib/tXSNQBzmBlIcpdN1
GIL1kdcv2TYBhFhi0jUyxWhu7PERzA1tHWTbnrIlMr6RKj8/DeRXPlpa6DFCAFyVOeO96c/RHc+A
lPXTdW8WRwpSGLo8+YXbIHs2sFRQ2kVuvivG5EczeNF+MgT+EVPWh4ryjG0gi3IvasyAvsHDvEjG
MqvFLIl5JPr47LRWc0mixlzTuWHfjGwxNkFiTM9564n9mEgyGPzGv5tiIiiCkAiyiKZMcjYAgxEr
xyeviTCPdO68LlIrJRjPxouLQe3VJO8oXhG+4l7VYn8CQMwfvcrbq2MMzkPVM4cZh0WsS8sq8eoP
DIzYiKzHeFAPsor6HygEUDhmYj/FmUnNbtaDe8l84gPzxtsrcs++FaUiDKxJs6M381TJ+zjb4Yqs
DhluQJg/WZIgmkQZCRntvG3JNKFHPEyYTFZW+phzh7xR21F+Lyf65ZueZFjPa/09+CDRSi5B2EmZ
ELs/T+1BtQIvaV+XD4HN3YXSHQb+XIp7igyXHUGi7v3ghMaHSOaJL1XVr0NS4wbG/g3yTEhV7qfD
bUmj/OilZs69wcPW4ibOveliOl8BRxTXTBolOmNq/i7gs5/avlBXi1jogLZTVif2jQVVEWox3sx6
UZduoB5iPWIsG1ZEKtT3Mc3nDwF1A3jPpmhDyp6/iRjhMdih3ZPQEj2kGGzya0xCRgQ+TPY+3fS4
eI2GnaAEvTFElezmej5wJpBrkY/BPiukzWgbIJAYCJynCWEXVLUv5c/eEilXiMnt1uzjp4FyoGs7
ueoKWVJRdwCMJ5LaPSLtT0dRd8YOcprq6Ni2TwD304HIBoKSabe6GKnIWa0Y90ii4/lcRq7UDPk/
25Gsr2xpkjvTTgn7amtj6wu73tPHCEqSBPiQfQ+FvOVIMM51/BKqfL7EvZy3gtH8rlmmCcO9kW6D
qtBhDkW3TgueY57jkXzGU2nfx45/ySnifZWqx/0nU/fcxVNz6YiV2gtiMh/obmivPAZAq3ZJGEU2
VtU+MM1kk8JmH8Z5EXB6KNB08oAuCsxZZsEUsWydeGcQ03skAWDeWF7YUSwCGuXmM2RQhgsjzmGx
Ou6b8KO+vYEgsg6LN4QXPFHDbiZSfs2CgCDMMxodZwn3TU2KTMig+dLNrfgFs9he3RSarWa0vypl
VeylSRECEh/hb8VCDKccp6ORUX0DeUGFCVn9W5sz19qb5+EYa6i8LJCQKeO27gzTN49wOMEbpyvv
Bd5M3Jia9hsWTH8/BikB013nnEJD81ULcW34zCHoOlaL2o3nXeNAGJNPTEEJDSk7sr7aRylnJH2X
Y146KofABvi5iOgwUDQZAWZSJV8UFHf02NA2KUVAuMgolzD6Yrha3DlI9Et1aY1HNtk0RPvUsfNt
idF2W5gLHIQRpyCLdjIdksgeSFcmrQG5XF2QCZJNYaHeA8tiPQyAF2xMYXDcOJWp4Bhxu6GU6gXX
3DYEjGwKb6g4v3sLc6mRo+NiUf9FVjvpIwzpJotnRuGU8y7FJL6ZyoBrOGlb4lKY9XmERlEFYfb7
eCz0AjISK8V6R3yESYJBTcAUiaKEQwJRrIn7Y5A5uujy6WCyhrZmfod21D8aRmogfS3YNCydBDgn
3Q5boLZFLCHJJtxmsGUaBz9Q7tYNaOROSq/fL5mHSYEqa/VRtTURV+ZA8l812ZyogfH8tYFF4mHw
KETJJe1tq1Cq9q0mPWsHn1JfnZzixV3mOIJwzmgcxU5lSoUX4LiOehEElH4XW550D5M1jcud5EEi
4qpZvO55wtBJLhmJsN0GN894YVHPq7VtIWmcPYeM5VXRwJwwtNcizapsB6zrjEmj3pjNu96Xzo+I
YYNYyj/qZv9fn4L2n9X1o/hU/6a/8M+KsEcmBt3/+uubuLP+/L76TPGXN7ZlR3baQ//Zzo+fqs/5
VL5Q9Fnpj/yv/uO/fH59lf/kfKN7/Ohu/L+fb/hd2ij5y+nmz8/5++nG/Jt0TAuoj5MDda82FrU/
TzfS/ZtnBg42WUL9PN+S/NM/jG3/NLKZ2v7meIHrUvyF1e2/5WPzhe4Z/quPLfD4zzVZzBxBJ/Bf
TzOBQNwOK5kfiIP6ZPZdEKu9Mpfmd+B6J/Y13aoPshdUVBaCaD/rohdJltUpX6zL/BXSiEwSSZJP
Cy2b5roqRgozOoxGWq/RurZhG4iVpaiWAQp9kL1xlaPSSUAYPGt6aLSotKF89pMF8WR6RnBO7SHZ
5TExr1XqkHxOoQ0msmFl6ZIbjj4wN/Te2LoAJy+4W/FMBoDS9Tg2Mkkhvo3gBZ2LNUmlKen5lXtf
G3ib+szFPGeri8Gis2t1AQ+fOZA2n2JswC1DVaWBACR+EZiD6MxtUnGGMhO4sExcUVe+g1mUfEGs
4USG7ubU/EDJvw8xIq2U7gcKcHvrwqAsJe+1riRpE7hZMs9f+yiNch5HzOku03fGrZs0ZvUmGLIJ
8TPIAMCxTeTPgL4ikPx4a+oKow5lczU05EW5Kf1GuujIrV96XXy0ZOdKFyE5cPOcVAhE1yVJORvb
LTFoDmJSP27IR38wCGZ26FZK6VhKXKSsAooLp3QC8QOWjOala5mAQmFvV2LOHzKPoLeloTrFWjY8
VvcmvU7siFLdKHBif93SSkz5EyQO91GTQqiG00bfEpjODJMlhfDzWddHEeH/i5i/a0uvlBhCpIFT
ZRLCrHfPi/szoIUqL8u3MpJcDx4F9O7PjAnZ2ujqG0Hhm3Bp7/2+ewvptaphLZMOGMDTlVfUl7bE
13jEOPYPi67FSgv5OHbOu9GbpFdWe9u5g3n4VZNaD7v/RrTw3SwWGmx8efCU3o/RwFUoBx2ASi6a
e1bh3O4NSgk6OrukHztcCtkjm55fIa1eDsEnQ8NRwKbvq6L3qyudFDWMxGHycPWQct5KaQWbTheG
yUEdYeTAzziiu7rzyZx/2i7gBcIlG/tgSwvvyiJAgQR1HvUcY9+Ok+pF1U4N3M1TJhzzSy0BazBd
W7uiJLNKcSxdyWp+hI8tdokK40tvpkcng4CEuJMdXgpuLMUDfeIdQ9tzl0zPLNv5wUgxzCkS4cgg
Co+sXN+WjsxqOePunOixaJhaytRwzpJd4QCztU4MiOoUBG/xyZ22IyQ3EjNRNWJB9maPGMQfk+OG
v1d9H2zNnst3DtWzkgz54riZN2U/frfWcxiV26xrmNgxufaZelxUZn4vjSg4Evz4kk42AhRMcWsT
9DQuy11qJHcVhxW6C71ljzf1Hai4QH9v78rOmXcqxMZjjPO6c5xblZHx749QkCBTiFfUiYXcpXa9
rx4GmZgH65eB2evYZZG7scTEfj5pBuQ5jmnoOuey0790jdZVpuPOmocBQrY5RESvHQx8upBB6L+W
ZTDsUGzN45HzbAZmS4DA8kzWFpdR/APkBY8R6BXAaHbzTIauAK6n1nfrB98a2GJMFOekRFeS82jA
YIXNzvO/ZUZgXeli3eREgnKGcu843/1U7H/3VA++jm3iQULywMZ9Qzx8RP8Sz4pAJ1KIjSSDf1eA
dMwF2Ec/4PLoIomHQNTvee+7O8dwoGmIcmwrwe7tJwBq8gzcssEHwEl4HAqSgUl5cSav2bqS4jNV
+Hej0dorj7BDAiGxtBnZ2fDPQ0PpabEQjYtu0lgeXahDcEk5C/HZgro6HUU5ms6anTvJV5n3ih/S
3xTcaAYdY6lEtpu6uH2sIusYkbu+NescmX308g1r4RmLLUgMzcc3r7UOKipfSGoOd0TF7G3czedq
RrmNk+8soPSELeFjArwuLH96MMmAixc7ILJpau9GR1GdtNBWYSxl8dqVJCWa0yWl+/BmSRYUGYQ/
i9Tg+7fZRpYt9Hn8w0jBAQemPFvPbd01BpkXodLXgha2nSqTMzER7PsSEKQAhJudb32TXAbCGxD7
SChi+Ggd3GSYN/GAj1S5MtiJuT/LKaL9JgzZQ2IXWiXxu4FH6R47JgXXprMLhqZHRpXFnon1e+z3
1dXyo9cBLxd2AX9FiO9MsaSM164lk00njEd3UWAYkUk4evMYj0nPsE2N3xyhliuRvY9D5ZanqeNH
teLQQhSCprCkLuFTyfJSGdhUKOo6T5mkSWJqin0dLJsqXYCqKCP8FtfWhQWNA2RrJ6e5vi+rJd8S
1WcdjCZUZ4/8DKVjtyEn1B6eWN3i6ijCMuNOioeypMM0T90PMNbkCHO87e2ufXepbtGJG+bGnvn7
lfN410cqvhH0fxVRjXjnEqul3OoHa433tvhag33Ou2E6EyxYbksRPA0lA34h27dsyX8ONmEW1FVw
0M6CwyKXnYd/jLjqmJw3YHnT/6UqNDnH876lsQhWoCLXMTDrE/F93TLsY5vy5NkxMrQCB0VoXs51
DytuDI/QV4Qx5sEN3nPY2MGU7tk3Fyec+pu86LMroVoX0hWDE7dqwU5kvpo6qIsga+PZ5AlNQkX3
jr8l2zmNWe4JYsbzJ2ebB5baSEoXAW5oAQXUjikNyGzKEGqqIty6DDgCteSO4ShjyTrOqSsuUzvu
GRTvQ66qY7uwBg543q9enh+aoT02kDQ19RVkPQL2TEnI7uT9K841q+p3M8j7q9AvZrP5kITfWFR8
1HTMDyKj2JMnbV1gQPKcNl6L1rDWDDuRbYi1Z1iKPbgKxLRe6gKHkZV+zzBCkd9d6XUpJ1Zc9rCI
AZiKncUtcSCo5OHC3dI0zT2/Q/wWta89KGL3fWa4CYaKYt36zXPEaP0xpbYvtjnXtX6xryo2EiK2
om2bcW6mILg71F6U3ZxiP3s+SdEMk1cYFGjXZitimqRoDRRvF/NknERRXSynXtYt86FzVvkfcUT+
nxXrv3GW1+eGttQWu0FEtY4jyBEXEZemb9YWWGf+yXYoIEu1cTZmJqlIbnkwltRi0VzEG+r1sO1s
t9vYhtHvuo6nikNnOnOPdceQBcfvySyb4beAKrD8w6DK+JtTTNbeKxJNcyzssSq822E4UG7mDrC7
C6HjicM+W4RjvetF3W6yUv1MpR0d7BquD/Z2NxbzIWFS2vTueMnHK2e++UzCvHzQlwzBUO7DNDyO
DWmyzZK1G8OjxsWD3dqSVX8KuNjWTp9g4hA4euchf+xtMiBidrewXNFl8tnqiwl0FxWBgRRF5nNW
JatY+jvmQeV9W6abTKoH/EfqHuStunV0ni1W7x6YHzyDaD1ntIHAhNXkllokXTixPx2snMGEG6QQ
3XkXbEkUhf3jZ9t7HkC76j2fS6D+QYBxdp48GiDGhA9zbYG7PM62dSnELfC+F5Dpm7AW+QHbB8Ym
FD0ij+9mFD5XS32dFv1SLf9l6IBSC4K0rhkA9IsFU1o627pmKSCS8mThp660pDigLZI+tra02Lig
OkaYngctQ7pakAzK48TWxUCnLAn1y8rhw6vU0dBCZj+HFwC8Tyzzh6Z5bazgh49vBQPuvhfiiHvm
R4guGqOPusl7gFo6o5ouA8eN1zZwKWz8GBL3aJDCOKGzJm5wYW96M7T+ig6L5+pGisChjc1N5JPI
0aHY2mwiesh4CRbRzmpHns++Q+FtUHqNhbmHgRsCBdhFCTa0JGxqcdhEJbZQix1UY1vLx9L3f7jo
yTLq7iZV0468gbgd4l2N8ixRoFlpO4JEPgctTTOefQsVZFePzTYmRSlrxr3oaJ/GaBKtyt661Bu8
Vq/6g0SdvaC4Haa5OnXp+Ng44Z3UMnmJXl6hm6MykFGipfQETd1CW8/R2KtZnriyf/do7xhcyL0g
31WL8sQdrwdU+joHtF+cnWzrp66K3sb2IQrIKUTbh59yCbM1UPwXlP8GAsBz7pUGAvQ3bCAELEiB
CWJg4t9djRCksAQNTIH+vhyoV5mlLiPMAYAs1TjOk2Y+IRnKHUqY2NJhDbU4amQBdsGAYShGWq2o
KNFPkIsHOTricvHm5OwnybGqSLeNo3I918lhZhjK0eMY2RMguEYnFhgKF5ZigakoNFxB03fyBVtA
XQyToKrcep+gMUaojKkHYWg+VDu8GOsebsPXAAfI4m6G6DAgOxb53YHzgP+FgC0wDCePZBN/V850
NdhdJ/AhMZyIAy9Sq+qHPZv3gxBguGxYwEqkBkwEpEkJcUKbkE3OgfiGcnfxYFJSqz8Ww1OhSRW2
OGzot1IjLCMsS235W7fMn10Yl/hWa+BlgXwxNAJjaBjGKI+cyPJ1xAiN/S3ATKLRGTftdsT7GxA1
KuRKqQXbQxObc+e7zUpB/RUnlz2lr6EcTnpnJ7LAdCg4BdoxHgcIHgOSp+kFfdHmipL5bQ/pE0P8
1JA/JP0+klTGgwETVMj5WeIdxt168rJ+l3ZYenr3OpadTj27mZRXQ20WJMMah0421wb6yOIY5kEj
eVBJjAbeBigl2qkJ4XSREB37BHn+3sMzpeXK13iTD+eUus6jB/ek4J+4Ca2HQX2acFEOfFQAJ5XC
S/Gb3jms0pOrizaK77MPzQRf5cJZZdNzC3XVAKspJU7R8tKZat/CZrG/WzmwWrVmtmC3AhguA5Yr
gekKYLuqnittsLC0UkBbhDwCrKl5Udy3cEsRgbZRmUmG1PP7ADemb5klHJmCJ1NwZZ6MP8xu40Gb
pVBnVAttSTd6Kmi3nMfqB6I7sBV456CemanHWX4LYNhMP4TR5rhVFEdJ/AGCoz4wEoSnflswcJ5m
4ZpVABnnQ8hF3OAYiG4ryLkWgq7TKN0CUzfA1pkwdgGsXdTNp9InbDTESAuLl1JF4o0/Iwg9U6N6
+mKJ3PS9guHrJJu32LkWxH5iIPrmhuQNgPzZsH8tDODURBenoldXw4HTGLSrRQODM+RgpRFCa/4t
NFLowxaWGjLMoA0hlTa1b33roBALTSNCJU5sJsra/TZCK3JPI5xhuGIR29b5ew/TWPI3CYPsqa/i
LbWkd7OGH0MoyB4a0oCKLNz+iRtGtIoMi3SWaRvAT+KlvvfgKYsi3iu7OZhwlikHCxvuknDppxQO
M4XHjMR86eEzYzhNt7+fkFWpmqxhOP2UI5FAwMmTgz802zhrmCFAfRrOd//KoPEmNRDKcAwjiIZE
5+Q10dBorfHRDI60hSeFlrwlGjDlwEvT9uSuZnZLDQyqpWFUByq14e5aaEzVhVeF9/9FotRrrUHW
SIK00ijEjGR8mDXs2kC9tiybUHD1BTnk1Jj2rrL816Xmqp5rqhgSc9dC0FaQtF3wUMPVZvB/ZCZj
KtQtOgz1MwjcxXHoVcFTOJuPY8DQyW52ide+BVP10GiE12W+rzTUSyhAzZQd0NeA+I2MAxO5hRMx
Nw6mEyYoD5gEkDBJ6t8Z3z8QbrLAEJdJfiu64ujBFlvwhaUOqnOLNQWeWyvjaDSRKZC9OJDJJYQy
Rue7HoF/hlxOIZgxrj+nEM1ODdrczJdao84jxAChVWkClMCRCB56hosu9EavCXGYcwwkFgADzsqD
oxakdTLOobhrbUNZN0X3DaJ8mkgun5xH1x7vW5jsuLgZENoppLbg9GdCbs8Q3C0kd29/s+C6K/hu
xTViw3sThnFK4/abOaTP4BQw4dCamwFGnNHjlR5VnvbQ452myKHJgUEBDuEjsRmSro/JxHtwNX6u
v1ZpzncxU4pSA+pdYjwIb1P41S80gm1qf134VH0d2DjxVwFzH+HdTU60Udj/VnDwJTx8tlRbEcxv
mTU+DPx2PQsFoO4khq2EpocOUatZWAQ1Lm9tU9LbsGyheNniDAjAAPmU/M5s8XWgRkSE2nSn/16I
uu+DN7wGovteqPzaEWsEL7DvtacM8l9bAIjCFqzH7aWckeij3wlegQ7PAAbphNBnbSPATxBqY4Gj
LQahNhuwRyRO1d7E2oZANMEWcI4dPQ6FyPCfSpRyskdOUlsYUm1mMHA1dO0TKpCrrQ45yIvQ5geB
CyL7skMkO8Ukm8gmjBKutkyU2jzR4qLgHRFltTsGKrpSpr+E2nARaOsFB3TgBlwi442TKxsmrPbS
nx/y5ejj3CBundsVXo5Wmzr8qt6T8Lt1cXuYuD46bf+Y8IHM+EEy7QvpP6MGm0g7vObaNmJrA0mD
k2TUlhIUtJjjBDYTIpDObchcoZf09rWc6jd+FGxQZq89djQLnPG+UsOl4lo+5S4H9AyLpZ8M8uQg
dRpFYl6YOrOrwzUzNt7B1z6aCkNNpZ01wMa/c+21iTHdKO2+6bUPZ+H+6WlnjotFx9FenU67dgJA
cohWTSJzhN9l2t0TaJ9Prx0/E9YfTgAruRm0HyjQziBLqadJe4VG7RpysQ/12kek4uiZE8GPRTuM
Gu01wp31iPhPvqv2IdnakSS0N8nCpJRiVgoRxPYj9iUPG5MisxCjqvHaaIcTjMnzguXJwfqEIE6q
t3ZD2doXFXc4pFLtlQJQhIkXFvtmjFQJPJKlnVWeNg9loyKUNw82Jhmhogrp1C0nQppoCHa8b65h
s/3hqEdrWrwKtavLaR5xP/SUvKTdBsqqXUX0nhTaLNYqzlNSUAZa1G20GmSwbxrFI5TMO8bs3RWj
qh9sAlxnrbafVflPRIaPdrxCkq5pD3hptVkNruJQ+vwJMbGZ2s5GjQIn5L2tbW4EHrIT0hoOGZl8
LG44hgbZ2tcGuahKP2JtmZvxzrnaRNdpO12mjXUpDjtbW+0iw9x22nyXftnwtCEv0Na8MA2/uyPb
0yghV95QLS3vPmfOiUvJBmhaVR6W0WGgPNmdohUhbsXZrbKnvM8/8TEdakiwHUxZwpXasajhAMUJ
SXQPy90bKfacACqyW+wXA/dkpW2UCX5Kpa/ktkUW6SQJf7NFX2deSfhj2a2myGO4UdIh2FJ6os2a
rbZthixPRR9vOKkSCqcrHygYs58nq3qN6Wtx7lscoD5O0BpHaGZxybraJKrC8Z1ykF+Ls/fwkHra
TFppW+niUGObf0IeU4NBToO2n87aiJpN5WutrakGHtUer2qNZ5Ul7mJqE6ul7axOO6pVpKgmsqi9
sX9a+0A493BUPwq8sFg28fxqe6zEJ5uFCv6+gr3qSILWVtqothZc1EQzW/YvXR3G44PxtsaBi8ER
N24uqZyEVDFx6Tq4dUl0pZEkOxS4eCdEB8cwMJL7z+Sqv4e4fWNcvwvuXwcXMJUgL6G2BQvDOrJk
066AY3jU1mEEQwKn8BLjKeZYhXSFy9jDbZxp2/GoDcgmTmQLR7LEmTziUB5xKpsjPPncPEWp/UO0
8yXVlma6tX+akwtXNL7apIUBwICkqBcTLzT9wT+N6s3+skiz8iptmnZ4JjOSBkbUhmquxhh/Nb/s
ytKG6wbntcuqmGordoon28ebrfBou3i1GYKsYrzbiFxvHtPC1eJNn3HcPiRM/Ub5iIZC5FO4M42W
vuWlfYqm/FkU/c2iIhsnOXBVfna1fXzER86EeeCUSMQI8+qS8FqcP4Z3mrX9PPPaI8PpXx6+9GyK
iByfNn4CeheMHc8EcWlwskfs79cO3vYxG/fTQH8IAZscI44THvgcL7wbdt9M0711Rttv4yJ/oiU0
89Jfc/kZpQw0SvaNTsc4HY+9X1gXI/C2wsZgrk34RJddWysI+EXmA30VH3BOmApmnxpbMpNqbeb3
BvmkElKQ/PrDnjhqBebCPibnolsmfXFeopGqS1CMc2BaBC3X9SfNPqcZTbElTcCp4oek89+DIXgJ
wTyWr9iBKsE/OLIZadWWHqR7qSMKirZ7jRokxZT4nBcqOG6pDjQI2hh/Zq5bQarPnMwDayrv6cHZ
JlaHKutQPdpZeL8DGjJgbDCieSreEGZJJZV+QYnu+MdrX28a+s3/8L7/8OZ/+LSvz/jj6yVqn802
0lOhe5O8pyStLBrXeQjbZvBJuCnKE/XN5alEK0BiXh7LNISnzWV5EvrF12v/fPFfeN+EeILHhLEI
aRzZsRui6jTHi7cBC8jJc9NxjcRM//Hi683A97ujv7xAhQ3dmRbU6kSfJV9ATj7ZlzEeHDOs84VC
Bptzif5xnQkLuXZplae68ENcLvrVpbNuMPzTLpQJN2XYzuL09YKGxL+/pkIuVgII7Dzo9mYN5+/2
/LxfP+Yfr2b6u3y9Xc/Eho6MLPy6xcveuO1piqqWKMnxzxdf7/t68+sffBkN/N3/8c9Kv+bnlCKz
XozrypGVycySd9blqzMNHYpmUp9Q0OpT5wgWNnOEMMjiBjNJ3Zy+Xvvni6/3FUZjHIP+h6yH+9AY
f+U51ZteS/F1KLM7GTGO8+3kx4J8c7X9jIyAjqjxZKRgwTlkJNKsCoZvucktTipmVWL8zAg745TK
C8m5J1dVc66ted4EAV3nC7dJ26X1oZjadp1lVniMZHkDWJxPrTMfrJb8CW8erlk70Uzt+tOaXor3
ya1hmFgEOS3DfbtvJmbV08AhIF3c6upjeF0LNZAxWdFWE3kUk2S/TcKi7Ek6p6AfZ1JslkeZjviV
nbA7x1V0ghP90aZxcxjKkGZs1HQ1lleFo/3aOeQFhJN3RmXAUdH628odjn4zhASaWnwbQW2MQTTt
itCelLBMj5iGyGepkgYE4kzTYUGMvpML82iM5oM9Wuo6uO3FIifqtABV1YJmC/bhqxdaNfKLSQlI
VHb2dRC2fZ27iGe/PUG5ebfFrn/7RZZs+ZT+SkvapiidS5skni5qvU+6SR6B6cO7TOioDrrVjOm7
FTBGkbX4VKIrcMSyf18QX3qCnXz+n8qJiM1q5lHNAsa/ccudOlAf49RS/WhX5Q20FDN18rvq6QQb
2oVeEaaLgGLZtvP4q7gqZItrEjyQZUWJdc0vrqbxjLo0XdwlajdxnSOpMG4rIdh2g0UeHudzUEcm
0hdmpCRolI8ianxGWc18R4iHNH/bjAgWJDYckIG9KsVC9k1bYwlkYWKrio8z04Zs5gDUttc68bGY
wVQRhMtgvkv0T4L2ZKDOsb2xTJowQl/2+0kXjlT91BEAV7SsREF+zQbxjfXOPDCme2YDQsgNf0QU
JUgTBJUCTY6PikuuLJIP7e3X+/74569/ITiGqte+4oE5LwlWNjtfESb2ZgfyV+8td1VB8QZRS0/U
wjNCa69gt6fUCF+maa2M6cNr7E+zT5/nIrpkBSFF5MyMk/WcdNDjnWO9kgbaAJjX331BwbS1MJVt
lsdxGfpzkdsbxzDv3I6douWNdxUCzAFnZNPkp9pO7lTJPi9tdn1MwkZit0Tw0gqVmIO7rvzhzanE
Ycg6tclNUVMRRwlmTP+DF7JPpQTisYnyaV0lsbMuJbl5jjU8B6xVxiQfxiRCTxrn+8ZS4NzixPF2
ZU/kvMrOfSVq+SJnQmoMh20qB0/TU/dWATpjtaf8gLTNtmQKtqFL/NuYKgLo7fpW+JcOGXXA1RlQ
jd5myVOdhBuKctnl+6SJ2GXWrRh+/xwbNmF+YX7va3qqCA8nLcEeNoZ1lpLajnCxf7uc7XBzOgXx
bNNjmHDnn0kvS90IiwV7B8u7DylFWAdusjNENZ1HIND/zd6Z9LiNtFv6rzR63fzAMUgueqN5SuVk
Z9reEOm0HZzn4PTr+yGzquQqfPfiXqA3DfRGoCiKmigy4n3Pec56yLovSlhP9vSEiwEtUC0flGam
l9hHs4FeElNCsio7YjSiCA+edgWGgO6xnxmjFZzYTnsNSjqvZpjT28VgVTvTWxDwd0o6BKiGDS/3
yXGunPHBQeZUh93880jOmDZalwr36RYg+iOA1yOgpHfbeOi7EMOBR88CJtS3HMVHUohxN7ozFGL4
mZeFf6zpkDxoQ+huSkVLTTfNM0YXS8jyMEkoRQ7zPDQg8f006fYm6/ka0pGAEfOix4woG/OoaIQN
uaFWTeuv+iIv14i++UGZ5FiRwUFZkPFQ6hMc3h4wwtllFLeJGj3HyZ1AIxsImrKy6ifx0N9dogdW
il6lrixqkrH/DM5yOISOCSYnd4xzJd+60DBflUPBxWlOmetinFQDIOKEuGLtWjE+KwsUKHZd/Ugr
g9N0d8Kp+MswOO+D4WWAmD74DM46s2NmLNGKafhz3EBf1QUTaC1MwFFxBQ6bCYdKu2os/Tw6tOxM
N4KlXKM6rgcqESCl3mKvpVJPEMoqcJiW+XTI5Q+vEfmZVHikakx+Vvg3ivuBcsLKHL2DC1z2wGw3
B+FdfkYx9b2z45+x+mHZ2Cs7cww2YpIHzrv2Q8aXRbT2yoSRvhuY8dMPGD57ZTRuUn90qZ217e5N
d3K1qygvt8ImKbHyi3XbDvdGOKhtJWg+wggtN0li4RZ+CzVr2mFgomar7ktpOF8Dx/hZhdM9DmaT
HOHa28ZwhHM69Ks69PXt1Ov8t1tqhcJk2EzRAyOTpKOpNIJ+Asz2VoliPLSBoAUN4uOJo0vI6jFl
6rnVTJIdCdMyt7U7zrTrd7ODia2l0ydtgp1LAvIJdfnVKdpoL3XjOXQYM5tkQa/R9nRrlyTdsLUZ
v6X5z0FL+lUTj0yHObNR0hV3sYNEpyCoyLNJ0SlRvvkplbGmtumdof2CDYvcvv6mRt3fi7J+pCzr
HyzPuI9oStVO+JQmQbSy6FRsfV0+0bM+UBnyrtLVJEd0qR/jsJwwfKrs4JMBvfUcjeCstCA3AySl
Zalfoppesj7v2Lc4OcK8qGCMX1J1DzHyhxy6TxXaAwZq9abr9WBbB5AZ4uCBKou3q2RF9ZmYM842
9r5jbLwKpPG91gaoDMY8W6jEz4IK8IpBKShRyGuD7v+AMh2vOwWmO0n094C0OxQq5cHObW8VtXMm
Zkp5ImBKHQEC2MHdT/hk67olImv0jOCsyZ954yKv8xJrQ2PMPAMfKHfAgcGDhJp3B6/WuxtTbWP0
cDX1KYDWn0XJgWSIkVaxpR10tyHCDbTsqs31HoYytZqSH9FtiLOm5BrL7kr1Jd07Cp2O3tfBtqqS
74RSaeAOAwFqBilXN5VpvsugR2zclnefaFGM9ECSR1W8DvBczx9r5tVTPc8Cwk8Yead1riu1Jjoa
20VdcamSZTPsVF29ftxFc7KvbaM/kGdt75hk01ycB3+jpGMBPGFZEhSRDyT1bEcnDE5R6iPhXBYn
zIBAtyXJSLnxkk+YaZb1yw2p9cUuztUX7rUHvQ/RaOjpuZFII8J5KfKYurSZdRypp/IXzI8YXvJz
2TTFJiKgibCuial9K0TFSUWUW1ON9sp16Au7w/RtzMKc01aVnzm5nyEZxVt+oEvJpz/X802lYU8D
dfW6rEpCL1ijLAHwhCEuOfZNFh0rjGCiMf2DJ5ud6ZrNebnp+gCefgmUxvXVAVsYHuAai1+Qx/qp
T21nlVIGQdwP5ld2MeBUZy/5xWeYBTKsnA3I4O5hrMjynHYKYbxkiKE4BXJcZ98NWc8I7+SgIjAr
BDhuy4yMY7uamb160pyRO+obVSMVyCIOH0dHiRfJITpbsoh4j/E701aOB1Sk557pyRoWR7WOa2+V
GgMFE+HSnrJHQkKNsjy3ukLRUZp7w7JmZ5hPKkBX6tWG6oJP5VFVZ0gz3r5o5aXFM0JgjazPuQNK
22jkfHaRNEKWlTDEweoriuCRnzNzd+utl2N7dMfwnHg2tZ3lBSMqboAqcSQUZJDwJciBhoFqortK
+upYR/pmee8x5afzstSSurNRMYOoZqzviSGNHuuOf5pRv5tSn44+Pd/UjCBJdO4RSPaw06seVjEo
5apkPKNN6r7NeAMRwWAmLfgNBJZLmTeQtPROzJftb5WgAtZUToIiheHcaIo3vugduabpHW3tcgNY
t0AnJDUHpZRHNUlgsDIC2cCd6gekEv0mquER2Y/2U9Az1hv9ah+F4pvVNS9xhhBaI2QhK5FcdhOB
wWZDwRws0a9F4/9/2+hwF73D6yl+tX+3Nix2hZvv4f8hO4Rp0RH+z+wQ15/d24+/uSH+eMofbgjD
sP+lk9XjYj7A04D74S83BLaJv+wPNuE9umcJ37YdT9ddz7jZIRwecgRrPdskdtoQ/x0/hOHY7t/9
ENggXPwXJt5uyxem6+A+/93dzUV76PK6tO7COZyyq50tCib6N1R3UB8oUgw0IsnjTF+V4ZtSE0aD
hOyVukKqNZn154ATIDgRIrTJoN7nLV0KZOKlVhcMdIxp3daQU+ldoNkxKLyF3S6EwLBVqjHWPd1M
OMHFsdMmUhBRpGD0/lxnZAr6MWdA3yA/mF7j3vBOWKCbuw5zl1k47maqyxE4dxTbeDdOjRV6hzpu
ny01VEiKbdRa0qCXhhKVMoNc633ngrvujnqr6Semk8XOUAPNQll/ciz1UjO9ZjoHqzwfrr4XNBRK
+npjzUBeXYspOtnVfegy6x6dOt1Ch3xn8gTzOoBNi7THIOjepviksgfNY9pihLM8U3lnJVCdUV58
1Gx6dKDiN7mpv1LY3cXGRNRQCjNcll+LonmI9PEOZxN08a6iU573J5TnDF9rSelQn8hbpAga4egz
wJQDXWxAhRhPvuz61fIM6P9I2gXZ56aXk9npKH8DyCkjXWDuDw6o3gis6NZB8uBMUblviwxLwM7o
kc5mqbkjepYvu/ylFN7pgr5M2DLtY+q+m6w82Pn2D6HRzmi4iqWhJZhM+cE1KtbCOE9j49xji5in
Q/d21Sq88COJTn7/y216SjpZddAIR5BxREcr5yQG2gt1OEBR4k2ZtuYpCcCBDYcJXYWTU59GTjqt
HCKPw94kr8RW/rrQyeWw2x2YN+COXnfqVBbvI5epgdXq4WxfUZtOMx7KuqdlPKL59mr/jjAcHUQV
soZU+g5tl1PwIJHc36VM1zbzd4NLT/vUBpsyNaB4FqRvp33H/8Ab1V4i/ig3rpmmDyVJagED4Iv7
7JkJYQMNg0uhfjk1JsrKKL7nMJf3TJg66Og+eZpeSD221F+l3TDf8DBd5ElwnnS/OJZAolYaEs+O
ufDVQkzfz5c8CyFGMfXWa1LCSJTuIYJydkYjhWXft/AJxWD8ApsganyBkMrkZx9Z+9qvLA5bqDsb
/KNX5MrNPmwIRwmMobtj/oLmUPn7MIJR02nJsKEgkR50C5Nwj6U/aGpm7Xl38ARTLdmnFFs6mWDR
yF+LKG4uXkH0TGN9stJQfa1U/pyiV9d1rdsUXeoQmjpAmkdh0vXApQ0NO0dIl6mPSAIYDVINkRtB
+GHI8abB+Tf6BvALVWwETZxDvABBhqYdE9vSr3WkoLZNmrvzouzVdBG6ZiYS/7JA6uC6sbNPg9Ai
+cu7hLaZHebTVQ78F1mtlJP2VU+Nuxba7M9KlcUFaN5l8opul8BRWIVGEALB5zsYzRBxrtYWd5Hm
6fswKL6aThmcZRUN235oIOc1CfR5r8UYMNJWpi+a3qOEaQ707YNjVNrpnZUyyVE5dXtZN93GabWO
zmxjIokv5gldaG6AJgE87kj7IvLNQLrjB5h2ENK7QfCCszX+pCBYFRXR7p0Z4SXIhIddSNs3spmw
WV9bXLkUWkeqA3PcYhFnF1y84uMmjeO7HG9L487oCX5yTdAdMPq2vfet4WcT5c5zIiOKAXFLIPXY
nVU+bBynLZGuiG80q+y9J7Mz5/5iHdtBvdYMn3kEEIjTcmPNSyps+rn6zuJyf1nKLUG5OvDUn48T
SV7zfXF/efx292PLZaVLw4cCzbzlb4vLQ4NDuaMZDMLi2cWyybL+H3tUCGFPVmJ+9t5Mj8q3IuTs
5ON+oAhQij8XtYLF5f6ytGy03Nyek7gcEZT+2dBrcOuubg/dnnNbtzx7ecClZggk2CGV0U3pNC8r
//070Jb3tWzw8XLLXn5b/Hja8iofi5Yfn/m7p/vbm/9t17c39m8/68eW//icy3OGOijWg8u08rbf
23ZoL5/p0Oa7f77Uxwe8ffTbU5alf26+rPzt0y0v/ds7vT3945m/7X75ClzZkEdye4dQMMyN06AO
qU1t7unPv/VyY4uq0Wnh/PWDL09aHrp9R6VvH8vUgY5iDF+l05kfT/jYarAFMQkdZRGqEwJIKl1x
M3DIns+NdSGhmSKcoFYzlI+ZZhQnd6TtFOPfmYiG9zhclrW3h9raTPci0E7/WL/cdeYnL3u4Pfqx
Fyai7Ou3PQa00QkdbU5DxQQJxQzZJDU0do98i2VRq3AjftwfI8obIQKHzW8raW50x6R4/dhkeWB5
XhCOBvWI/h7Sus95QMN4KoljNLCmTJz6w2STev65SjCMjE1anZal2vZoMSmLPvNsSjczYFLTNcIE
vr/9RcvlVFCaVyr+c1ZacYY+y+Uq4TdjDDyLZH04ON1Pt/nJmRw3Yj5+S7WS1pvh0i+b5ptxbsIt
N0LNXb9/c/e23fI0fo2Scit9bNeF/TOUZzTF7hFEO6Xv4Xse+vWurpuMwsxEudu2+q8Bbcwi4DIf
iQY/gcnxJKISIffcaFzuQuhZ26LND2O/hxMtTl6qxEn36WT7btysg4FShvorHAXFDGO0AvAYSIFO
HuwCv/CoaMS6aUfLiaXlLlQyY995xVEbRHhebnpyWej/czWHwgCjnitwfm5SFAYM3bzNrW/qTtbK
7AOqH+OEz+mvGxVpv0qD+Fe8LUBugQ1EezGIBzQU0Xm0QJ4gZwQGWnobkQbaIR1odcLSODJfdSnK
aA4ZZaIAwD8x2IRXWm8q07BOLiFBJ01qNKn7WKdmaFanuCafRQfEuRJd9dUoxV3NiITLGd9bPDxl
hj0eQ+Ts5pZmpUM/Z07ACEVw1C0iOCfj5GuhQVjk2bV74u4Mj6Gfw5l8adguS71woGVaBQVk1qOg
Cykj6MU2Z95yyqSaxZbaH0s+CKE9c4K7bo6qWX4DjuyqhQpTkUCRwqZevn93/hH61iNVPX1aGsf0
yMuTi7l6rlJaB72Ca7O8h7Fpi1PiOvQP+nlxuU8qL0MDhnlKq/7oaTtVgNrF8Gs6ypEF5pVr7Eef
+NYxlmPo4TzN7Guv5cbOBfr1R5OZdPJoWuvm2B3i0Cd2iWPvdgAuS/9YN5LAtQkHScNlPhv6boEQ
VO4aRoHpCiVIeTLnj/TbfQFiHO0awpc8mk8uYm6Yf3ycpTs+3ywf2S8JRMmmnqDU+Zi6teezaeSv
+fE7zI94AT5EOB264+AAnj/wsnS7WdbRnDARp1lfFmFAiBTgQx1AbhAFeW9WCywrh7rs0Ow0MFPn
o2c5hJal283yHSx3uZowXI3tw63XLYFgnZabpfW9LI2p/rWXMkXMqT+Qv0PN0XM4c30sWvbg07B2
bFBWqjqZtcYBvRzV880/7gIzwmAqg/2tPX/ryY9ayHBn7sGDrKnQQFcnr7cGYkt782erE2lEAFx7
Wm7CsCm3A9xCqj34am2bWjrB3GWU2AivOZ6W72+Jc1qWlnW3u8S0nhqzJrbMscWebtGuS3IOo8ky
N2Pv1tgSUewPZVxu4t6sAII6RrMfueYtH8jmL+0QfYnaqGtWecMkEOe1CeZYG03+WfVwMjV0QTaV
7llMTYbexuxccYpGxGnTSCQHbPv0PJA4KqP4U9+30VaSaLs1auQry5tViSendTCf0D1TUG7m8Pj4
F2gYj2ByrdKpaTf9bAlXcwSjHLXDcnQgascbG6afbnqJZel2MLjgf042no2cTIm5EEmOew01+A1d
moWkJUfiM99QkMdo2hK1U4CNw3TFVc3vo1OKWVn6/kkwtD5EerjrQvWiSp+UoBr3epXSUqhohM+O
WucSqXTYQ86Kz0Du1N5tyke03jUR3i4poBG+P8exSYWsFDpTfSbZe5xBOrfIt81kLrgEhMINaQSm
YkIAdDWZBTCtzanMDnSNQv183wgKZGMJl1of/8Apz/WObqtXrTFPNTjqGGAPy9gYVQCJttqLNWN9
zO6aZna3dRv/wYvhyHh1/akXKBhdmrXL3u2C1XRHvM3yOjDxrXWlX7Ics6iLFS4bwrXRtox0CPXL
GrwJ9XydhxRa0tEttF3UGpfS0On8LeuWR0k8HFBhtp9CxbkG59HnAOYDDhNZnBv7+2RrRGs10jgT
A+JG7G7IURthNP/saOg0ZZYjdE5beHUI2LbLG8u9uNnThLwUfnFfUxfYQqNlFE4KKjsNq+4LtV6Q
An27DSREmA7zDr4mQm3mM+Vyk2vElIJH/2k3/Bc9lAxToz97QRUdsGMWbXtK55tlSY1Jewp8A0iv
rcQRAKjrDfBvwlCt0XoiBqxTkoeWDfj3HhPxBtYQw2OMLpIcBuS3qEexh9ISmj8bjQr6K1SpV5WY
T7rzTZchSiKUOKWBzWlmnF6LsX6RZL0w2Z7mCASDr0ckL20oZlcxEmzLjVD7tbm3sUp37bVcHZZv
Jxvn864dmcTVa1isMvilROZyIl2WvEWYdFvpz4/AcT5nmh7ul/XmfJZdlm43y2bi9tzl/rLXJMrD
fWnwA84v9Nt2y6JuCpTzQvz6eO6yLoPkG+XwyXOYFTpRNaSeVpuemv3GxlmMnTl+zrNkuvMnI4Fm
H0yHuH+Ka7RAFp1RhKdzCQ1GmTWrTuWcmDP632Wf4aAYTaJCezzFQwcmfOoIBZ1IPBtE+Uog8J7E
zS0lC3tL6AVy4lwi8ragaxAQcu6ztH4PBoiRfel/K7LAWxUjNaWgq9y13ah+zg6uqYsnwwkWHKkQ
ZvhuzPQtCxm65cEhk31wj+q3RqaOIzhPovHNraPLNBTis0nt60CJSe2MzulwBJ+Xx3sr7ZE99yiT
gjp4rgz1WQzT8GbjAl5HUGDASpfNNW+wL80ll7fQJMaQcIyLnCXUZYM5skWBu10ebNAhDqCwGz/B
P0900jGWaAbqcLoue+Vb41CPHPsO7Fx/71AXpjPAyxEV8zWM7ey5L3GkOHaALX2mfumKcX2B1jzC
GPi1MgZ3l+eOOlSI04FvhsflQ4wt/qGCjJZL2VRgs3ODPwTj9QdP0FpoSK1bkXIWPIJkNM6AMgkY
nz8KXNrN5IvkS6bV094dWjJvgeJhU6LgOL8rNYYDgDlhnntYoI9O4s1C6/nbgYNE3zOyHjo5Gpfc
mmHI8y5H1z50iBVexjxu8S0W/i5p2v5rFpYfzwwLwihbbI+nxnFxJHXDt2WP+hwel8lguDfHzLqb
RNsj8ualjLC4eqleYTQLi2Mz1NnOgMz35vQfP7BdcThFdSOONHvVpyiZnpYd9iVGmc7x2ivtcyIO
C0wDy1t0vPyzqYcN08Ik3YIASU6GEw8fP6COKDQ0+28T4N0diTTBwdRd5/OEqmTZK0ITUL7zIaaI
DL9fDrtlrzjm36lGm0+2jr8y9BJMCfPbz+cUAdMtXqJCrI2MbtNYoT8nWsh/jCUFVn+08vecQEob
v//r4OG2YKIsTzKuh0cJg/9jCyXzoyO0+IsW2WicocadaMcnj43m4KnTs+I9Gux94ETjFxXl/ja0
qomhGtVR/EQH3+JAW14pG7FqAkr4ymjL3MbS8k6GHzQPY+tR2pz34yC6iOEJfE0dKmGa62SMH/Lw
oYYftV62kFmxkTB+vja+W26TMutBRRvGPWXijLRMPk+NoqEpxvabHE1+7gDIpOtl1b0ehPXHPsSM
+G8dDyQ9+v8BnfclL6hDk6fefWyhOpRE09S8gRK0NnFqtxfiePWrEwCuW15l4Bzgx94b4ngiugfN
ujQiLK+gzp2PXfjdzMtJL8sGekliBD776K5t52jGWsFFmz+w26/KeHS/d0pkXNNppyceIV+TMGJK
+E36juJk3o7gaNRjdm/dWTiu7lJea5PUvfGduubH+6l0b62gc18DrQ4uUdSqDT7f9HumnZc9GATZ
oPQo2mvZ1RDMAlzTwZSab539umzQjMOIy7Syr60xlhcbxe6mla2OEI6fp+soU2tl/YOWDqVI9NpP
rgxLrm1Tg7U9754mT+tXHeHiP5rUX6VC2W+VlWnrNGIfFcfnGTcwjPeYEFStlVhB57354TO4HueF
QCNtSzcrObuGZl85mHyOdS948/ixlk0TC4cj7PbqyYEafCjIUjpYReE8YR9TH5sAj0MqYNZvttsD
EU6q+gpPrD8nDqm1ZldWr3paPSx749/zSeloqCmtJLuWv8SpgoRx3xe+zcgnb75buH7t+T1aTGpX
ohXaI7JU88DgSdsTQxA/u5KSNIFW9Y+Mo5K8MO0bMKB8AzBPayQax8E+A5dB9pXx97In+7p8PcL0
Xjq9JpuiIe99kINxMqO8vh8wm64hzM4jo9dly0nhPFSdYTwOwJQAN7aoKbv6PKhKPfcuHetls1Gm
28L2x2/AwxBZqNa563UZ4oxGzaMCN/wyqeRu+Sx+6eN9U9Znl2i63URo7CkBPHEPyaBfI3JK343u
bvmCKuoHKwng8LFr+uQYhd24n3FAzxHBoh9fdyDkzqNd9S3QOVd7pt/fuaZWXAIbX5MTNe0XIzPO
y96o1L1FxGitWlRlZzeAGWxoQwEL3fceBQguiq+W/a5mtaVfa18TZQWbvi2aC0KwEGBkEm0YRLbf
ITmgznHehznFt/Nd7d7KdPNUVqArA8Syr3UPUHPeV9jqv7RYxp/oL4BbGtRwgNeocdhiseFdO+9d
NLvwA+OL7+C2mqAPn+Mpl/dZg1D6Yx/zjpa7Svog2HQOJtLGu+3ytPn5y2aWPP3/3vh/CRWIS/s/
RaEf8x/RW/635jhAwPk5f6IC7X+5PpgGYCgIgG0x8wD/RAV6/9J93bVt3fCYbS0P/YEKtI1/uY7v
0iV3HcMWIAZvvXL3X6QqA4AQKHH9hZH+Jyrx4QMJCGXxA534x/3/kdOhLaK8bf73/7Tovv+9V257
hmWQrgU90DIF5KKZLfj+9gTkk+2N/6XMhmF9OGgIhrYTuQOpgP2hxVF2D4IrWQkfHmCo3GsTD9FW
xEONeddjmGtkj6kNh8LiWmun9D9B7GGFanNxUoT7ZkpA7qvf2gYa35SY31HPjBs7Nx5rQVu5S6K3
ygXx1ffACBHbtGdoYZypMoXSMCvkuhehfmm0CE28hrwob5pjO3xpcVdfmH/tS2V1+N3lKfJMyCuQ
vlYZJA+kn8UFGV64C8fuAigk2elFT4Kmp985aAU2mglpu6ri76PZVmuNBAa0dAGqqAa+Vws8tEaa
5xO3jFFS0Hp0QOKNPtVEC0c+WqkV1IbN6LjfCoSru5FQKFmivapQDLNJtS9kD48hwCfWGRBtmm1d
U4mFz/fDEc7XeG5dg57CAlX+6l4x3ewcu0nPqohJubMZKZmhg06ALOQR7DeXOFTYgbT5iqmzwrdw
Dn1tbFO/txAhd5gJyuyod2+h8n/CXV9VGJOzNNl3uUFwWWruKzFhYOurF6dCWUTgLxNYwv8wcF7t
WF1q1SnqAeFDVtvp1iygiNphi3hQ4LRPRHUopP6sPWdAfSDV2Uz1oL7Xba7o4xtbYOP+ldK5/lip
XzEtOtOUr/3AGCCD5Y4t1nzHtuieeqHWVtXOM98IwlWm4MW6T2NUUtHNbHFfASuMecGOUYaAa0wN
wpUPTdq6x6zVnjR0cOuqSH6IClFhN6ka9TPs4ljrJa3y7KnomH4w6poOYRRbCMeDZkNF/ZHw6wJW
PjXfrkzfgwKYW+yWe5GnzE363tw0rtYcIk/7HOWQ5PLaegxDAnVVl427aJT5mXkwzYxq2jYvhJyK
o5mOT2SOGVBw++YYuNSjTFFejDm0qWGWhiGU5Hac2aYz9udR7+U19w2fq96otq0unslJKl/njENA
8l4qkQKnBRLBuaLSSZsidkv+6hSWTLOpk3pMQglV7Q+tFr0kZfEM3iwn9wIzp9k0Oy11CSVBWXMQ
/oisjEzZHS5J3bGzVW5p6hRmdrojyoVYw29ubw+f5oGkH9S4ACEVHGPaLUhpddiHc3+2r7ZZUVFS
sDt6QqAHFB6Atem6F6NIdvStnLWepbPfLwsvEYkg0SReFX7ptdbHxKGpbyag7nikEuXNNtqkLZ80
TzqXtHpkAORdkzhUaPiIrnU6HZu7+5NeLsj/bGZEdijpbBjOjMW+a2nIXGkM9/6UvUNKvoaWNu6R
48HEJibZVCFnGg2WgFMTMuWtIwqJSUIZ1jMM8h2NWHBFRFEgUCScHSUexlwPD4VNtaqDaEEbf923
LiK2qv0Sj9UZs314wOqzUt70nqdIKCMl7mRcBoyly3LXy/ZROepnokufIJ0W8QY6aNfRhjVs59nv
4DLCdO2n6s7i67JbUme7HPPIZOFbaC+m2Vwl5LRcjpjfO7nJEwfG9UQGDyWusAB17zJdXduO9LaG
Nx26Nr7TAGyuLVGGW8SOJ2pZgKgoba21THfXqr8YHB3HgXDeWJJpq0noaXFePaLZHNedR3lUQbZU
zows49QeYYpetXEIK8l60ksX3Y0KqGll5157TU3QwmDRXjWSCXCWhsTG9GO+nhL7UfPROrXMar8k
rYDPWOLWa3POEaL4BALzS9gP6BWMrtxMZgdpu67eZGVeuyjst11SvHhj6R6azsFyneSHuo9+GkXR
P+IXx5c4eZ+yTgPNrbXecxH11MUy+lSFfAgm9TSAwkHCTtPEqFt8f5zHDZVXBHAhkVITYW3eL2lE
wakw1ecSoeKjE/302gFOVcZEpneqbawNzj621ZcpA9MyiS9+Gd8VevqkDfpTq1c/bG+OHO2yduf2
3iVIueQBkW6xQBJp3Ow8gzqgLMncMLUSCIIHRjpEQTPB5o5N5Mv6le4UnB3D/ZyHRAd5BkELSJ60
vVV9zXU7OseGdrESCrV0Gt+GKi73kxH+tKZiuMTuL2PC7pX6JNiO1cYT6HYBmuVQfB5dCwJ0Nd1b
QTw9ETGiSPsOtmpQgHgJ1DjUE3b1qomKPf2B+9gfnRVqWRAaKYGUyJVJi8asJm21Hgb3Wfbj0dQY
WmNZxfDiZFRWFaGVSoM7ASr40ngYPmzS65MyeRGu3l99yGiyJC/bKYfyidjwA5G26d62ORsIlGxe
JJ07KBCPvRmKNVVYtCM+3Ku81igm6OVPYK8EdyYmZ/8ImZkp1JuoBfZSJybjzIzvqgAvA+R30o4I
MsZ/D6wDOw/RfNCKjMAvzpbef58s56rHFdVjQc6g7X8HckUMXuU5ezc2y52TIc7Li/xBc8QJFXBx
ivzpR9Kp73jY7X1jx0SmQTI4c1KiU2RxHc/Cc+45z2MMsRyqQUk8JpcKsGP9ZmyrT3rCEEfLIGQ6
AC5Kg3oMLpVqA2/3U0VU4JaQ44cy41qojY3YmQWlVWl8CskzZTrO6awlnv6ubhEfCk0cKdQk1I5C
CEwJpMKJ1COwqL9MOkd7j9ajC79TKpfMDrRa4dTSBSZH71odqDqOh8SCpZuXgtGXpbv7WHEhBaEU
rqEo3OcEfa6N8UtToxdvBRY3QhvuHDy0GeMnMCj6gxwtsHzAwa9tl44Ujc23oAL1LFzl3klQn3CB
NGNPCcpf63b7w5DOAN2kjwDMQMp1+CRMWiofb01R/xgAXIKIKT4Lu/rW0q7Eh8NlhEw7sW192txt
+hy1NSwKG9sQ5c9Sy17DqLJ3tPVW+piWu5AEe6BudG+TkpAYU5u+R01YYB3Or3XhCK7urbE2IvvF
bA1zZ5ZMa9Nd59cv5YMeaPvCywQVt5CLfGlg2mxx/MQdmEoZTCsgx+/0PUxs7UShpIU6x+ja8Gtk
nOEh+fRMw/flSBkxmwwwwy1MtqzmxJZIqqppaqJglms/Gtf8USpMwZzXjEqAAijXher0+xRoUwqS
iCwHoY4drB649TSuFMQckEFghaf4xbMq/T7OCFz3n6Ok1Y5WBOFDYL20KwRDU0OPwZtOoOm7zYQ5
MZsBU/74MnGiHxwsm37R77zUw3hI0Swn4QGUI/EPXsEo0B2Ijq8r89gGdyHKvmti69/CuaEwMspf
OXNGXmyLaDwHoVPtB9ShiZs/my68ng9lhlXTEV70G76pl8TGIuneDln4Y5FziLRGXKOCT5EdfooC
pF5jV3ebVM6qAA80Gjl98C48hJsnMd84BTgtrPr1H/eXlYyxjWNSP1m9T7elnnUXiwKD58ZbSWN6
pRWRBRHbHlIaJEjHl4dzyjMAv/T7StEL5iqCcGNe+nd3/926gVCatZ9ELhE2PDet0xqDggBu/R/t
ZdkuqAxzWosBbTAjou63rR1cmSnElT/fQ8sYfhN6KUrO2yO/Ld7elMRCvkIwj2r+r2eTQKmRjwfL
V/cYTH3s97/6KQ0ZMvMqe8hqHiyyStBBmPf82ydYFpOSjkJmaf7HCy/rIKkK3KRwxZq5iec7s2Wj
sA7OcijU1tyDmh8oZnHQsoRmhtCagMvZ7QGQcRN0cI6y1MZASwuuRSu7iNX8WX5WzwqU5SaI83PB
YJ4yOlfQ+VT3282yDkFfOJPOsGPk8bRHF3BYWvaLNiFJB+zmYdQyRjdxu+t5Fe7gxH825x80zDhC
b0qFW6P2H+tsm24XgRj70WXccjYrJ9/bPo75MWUE6CC3Xpryi07BdJKK16mZ/Ya56fAaJJ5GlPLM
ArfGTQyxLI1za7hYukx/+eoL4RNVMznIs2haLR58Ihm0XdAnl8Wsf1vfdYO/GwvzsggIlFsy4854
zeVJfiiecKWS+LXoLKSsaKItj1jkiFhmVx+WN3xT+/zjLtpKtZvsM0f0ZZEZzO8gbTC5adX/Ye+8
lltHsyz9Kh11jxl4c1E3AEHQk6IoytwgKJ0jeO/x9PNBWTVZnTUz3Q8wEVUn5QnC/Gbvtb5FTzmR
EWD9fGTyyP7xKY1AGSg43Vm9QY5VM9nhZ8d0//PpH1/jvlv5ne0l28u0nneUHOzL0r3N2h2N91fi
yb10YJEVXmH6rJMDqL3j67gjVHNLrMmqWWkeDvfG2AydE2vry7x7HdZe61K9A2YBn82e4oPlu9K8
9Z+xo+2yAynynv9cu9oTIIH1Qbfheq96h8Krh0B+pdu1+7682IHBmerjBYLqa2w6h9FJtq/0il9N
Ya2fpy++0K14QUQycNypKPzCsCokzzzYXnZ49Z/blPJBxJDuhKYz76Itq+Anjg2NEy/u8be5t7+b
VW4DbNnNDi4kux9WFZSZelVaz9mcOASa2ZPi8O6Gt6g6qpjQ1fWcecheC+2L0zMlOBox3WhvKLjG
j3E659ZAImK7CREDNfQGXLK6ROzfndNnkM3PFdHGxhaR+ThvaV+yyDnx2j7pWYGbslIfLsOaSyL5
7kB/PD6kCephu//OESlbtgHnI3REaWUOrxwHuaumx2FglqwnGyTHsNaZFLbxwNsi/RkCRweYPnD5
gE8tdV3O23ki6o0KAYVSVz2HuScOewtiCA6yyWZJoFtHkw0zVHwm3DVVIHQT0kfvu3xVK51yWMH6
r5PnoQV9jmatwem2NvITi//lxcaTlK64CsUbpFDGj6RDk037zhUIOQBRQ5guwLiVeJ6Z145d4FoQ
qQ8sN+h3T65ODI6Ps7pxzWfzDL3CPKf+hRnL5T/qKygzj/FOfkLaoEGiSVdz6yX3aXKiu3JWbLF0
MK9RVb/mR1ly+mO4wx1t73ACDjd2mFLlgIQVv8RugxEWK1f4KV7or3PCemyrTv7B2cmmu39lVLQt
mYbNo3PndXgjRzVxps9NcxPXLmqa5lBso/rYCq6V/S4LNCtb6ANXzL6feXaMB32dJXdiMXBQ2Ul1
FK/0wlYk89nWt//FYlHjes3OqTyC7W9P+UtaHoTtNyxlQvPe++2YPsHoMtZFBkIDm7fvGM7IHd1T
Bq+WcHKFpHOd2KSd8j1+Kxy5XRzix0Jl0YS1iMSQhIjY7Z77U/YLO0R9l+Kt2Xpk5ZUQeyw7vuvl
k9VwfcqbBOi8emryd369BREgL+cD8BYts3rFVZfYY2fuOH4I6aqcztyPXLLOeZ134pfHN7s3aiUf
JJ71tCTZrDgJFt/SSedN/g3LAVJ1c5UIHYHPNLnxxA25Sr+5/CWdW56bhdn/pJZHbq4gXIXG8pIa
V9Z8zudjeOfN8Sd5IEIurNFcwaBWyJOICyKsj/BA9mbzMVeX+HEAk2xV1s2wV4U1g8EkfwvQ9Nvu
wZ3c1FtZWlnCIQRv0DmpgbTB0dQ1X+wmlJb53mx26c9ZypNdYr5U5Q2Df6f8CivHg49e1dui3ood
1kobryt/MooPQv3Z+Mw+OAfMZwUumHzoWdz3UPRJZpcGACIdefOXhRPHI58BW5wQ04wfVf4uii3M
04tcHs3nWdpVLZwmrsiwsOaGVwnrRBxv6Te7oeTxJ8Li12uOV/neNG5QsxBb8exRCyQQl2cyWZs2
1x1gMoKdL1OysedDWpsv1od55grL9Ybz2jsPgmLOrX2KwqvmTV88wbpkMzzxmDAsDPWmpeoKbuqM
D+ShPCleaU+pw1CeHGYQF1D+litseP2ud5exmzH2nVuJ1/CkXffFuEqTj+vML827/FvjE5dDOeR3
6kzTWmY1hjuGrq71KIGbPwu/cfJy93DZInv6EtelC6yv3sCKS4vTtFaf9bMBWHa5T6LOg7HNQK/s
uAk5EkiMbySxnzgH1N2oYniz+tZJKx3P03laD0h8boyc5FbUW+xfnC2je+EQVH5YM5zeJUbnDaAO
iXQwJL4YfRhKCUvhfSUm06K/QRHqLTOHigTAjRzYFLiH7gyWND+XG5UqX0yyCu/B8MzooJ/NhJmU
u54M0dbLv4WPgsldWPeYlFmfO4TDSys1cLOtha6mA1P58a4+C8ffI+y3L05dh+2FXeOKJ4nHcfnz
8SuVFIZdLcJ8xJOPW2XFUP3z8krmAdnAQ1I6D+PD5ewLL8ZTaw9vpm19GE9Mf1xHA8yTHT6GLz7w
BvQoyyyyEAzTdWuTLrNmYhe50MtMqK4YHaSd8LKkMtjcG0p+KWXuSPgvKyaz+WnminJrcayomJ3s
wMae2wGKMZdD4XSxlCSDkLfsiF8P7jymC1BMdrurDsxf5pmrZD1xNWdm4mZNJvvBeMr4e8wH3qvx
wTbsQCgDjqoVP86goHjiWTgKL9KOi8T/XuP76HxxEvTn0eG6cJq0I2ecD3n/vC1ufqbQfrc8p9q+
JN2RNyk9Mb1o+kor7uldfuYyFgemZ/8Z1AekFUdhjPKsmCGLc2Ucmf20J54ykDkkDj3CfC9z/RyZ
RErYXOz3PKYyUK4TBz1Y3DPcLOxJ+U2GSuqsa0bR5u2dX2aNknFLWxl9PRZO+byJDlx4Bp/0zjAo
7Xjy6JcceGeMAW9M7trxnXehfPBugshmDuXManbrNsKalzI+3mFSR0yoH/xDxXNyGFCDG7c9IUeB
azx1Ajd06XJd4Gao6/CBCLFhnty2Lk5y1go+dP/lAAyPM4zZT3li/Oe3xuUm1cc1t1n6zWEtFrjG
ZSs+bzoiCYAMfPFY+4bHVcnnLVM26G0OjJdGcuAK0ZZVlIA0wJ70zWg+L3ep6qYScbE294no+dWW
ovHIYkFdD5f0m1q8yWovuIKzmr1pHp+pH6Cq1rsX5s2WMbX6QAqLtHG4cAqKQ3SJJ/R/XkfGwBbI
fODme7/bLjV97voWWQr0jwbFg5MZ2I67I91YioGbkVOsSbvSag4UP3pqJWHT8HMo6dRe36dhtJkV
tvDbdsHsg5RzygZNiNPqN2i9OKrhWEiOdnyYz2zS7RIm4UYal0GOzr3lDCOEh5fLVL3lmZeij/sY
uPAi1QDA2woUggL2oZO0cMD8+bCcfAl/OEu0dTQ8v9Kqhq3Lsql0mVbNfi8/y9JBz84MUQZlieFr
3C16cQQLBK4CPomRt/OapLBHsaPGvV0zq40kDKwL61gWdw0c+q7kItIQkTzfR1V1IttF7ZfbwCyO
Zb3Uhp2XoJHs2TyRizRNF1bmIoTbghAN6mM7dhsELyjI59hsu6xB5mtw1ApXgSGQ/YYrI9yZWo2X
mB0lN3DgKjynhECdK9Y0yw12IPmRF3/+4p5lOmedzb2bbUZrNVxqILjvYOpAcrRgAEkj1tbV29Rt
xS1BGAzm3SZWUfKsmQNz6AUm/Kv1+DSaJ0mE4Gn3SLgU1/M8Brm2vgov5A1ypxVvjFfcAaOINc5G
jdRZx4zlULCKyqMarUij8YqBqIyfYQUOJAUweUtTkB0Gq5XREX+Zkadg2xFvQ7/ngNlxcG95GPEQ
g+Pc6Fi72RCKzFseO9QdWaQzYzTdRjqlNT1/O2WdwkJ4YIJylOM4beRglR2ar7H5zohDFJ7o7uUa
J7PVdvJN+kBi7qoGCagMxuw39oChTZbGDMjqTsF37FNlT8XxUlGRBo+yMT6tWmLDH75Xsu7GD9zQ
0CrSyHpOwSi298TjFwO2qOsou84IOSjqbrOPstiOC2GUqGM37ADAOqS0p/s5OUdPJIg6sK25uTYs
bAEV9Pu2xj1ExigLEuXYvBMkxn3NRMqqtb2SfYTmRkcL5OC2Ppl288UjV8QuDzFYXrrLGVmNdszz
SJuBhZy1gllB5Qux1yv1pol6PMBlqkNf7TfTlLG3crdlrjsymHBxQxUZyLGIAZduiC/LjsOR4iPN
zuZJjJw5+6C5W+3otNA9CdciBUSWLsiAICiKPXhnN3RQuYOMswfKtfp2EmzklSDICaTKTqZyEd+B
PnELjTzKsDm7X6YV2pdK8EJ09QLl2F9meGlFJ+/uA51uDUjWW8JtUzujchSqPV+Z2Hnfi8HWTlO+
JkJTZeRvkDG+oQ505NZpVmLnNtZvXWcUeu80wi28xZ/Nd+geEVyRr0WFfdtTG54t8UFDnbeiR16Z
bwJWz/rKgA0krhPHvF0xJq1DiLFMMjK7Njv4sE4Ly+ZqaV72O3iZLkx4Fu6LaK+K+5jKrlwxMm56
CgHMuhk0ly4/xArLEE9wpl8BRfprB0FjnzMN2vkr+SlWZvs3krVKqoQwuhQI8Hq6E2MD4Fc70Ox5
0q4NhWF1FVde1vIktSKmgQ+D8af66Gec2wE7J9zNE2tYGzS2doVAn9lQThUnu/sfqsCQAXbJtOPn
4Eh9V7taHRJTQH801rZl5Q00I5/Bo4LPYhiTPvyDdW0rrG5LwEnt4keJAdN+cJnVfht5pnzwW8aX
EdG1za2AR5elqmDjmSGkWWtPNY32ej/1T5F2CYbbnL6hUC/CyQvDd4UDoKILKdnOVIzZOqKDg9Q4
9Tn9Il6we8rfh48qZSu/YgZmlNyPNvvXw7SaoCDvmgOzsow8qLXrT/4bntOz/NJeaMTgI0sWmCou
pLPVn5A9ADUCjjgyXkBewSi8ilq3otKG8ODBiNEMuOZsfbCBdi2oJIKqHO0A89Cbdpw7PEO2/zGv
x4N2CBnd3PYQoNYy+xXY4eBhesdgM98SNxnYW4a5G3BGety2qwDchlmtqsqNjB1cZNbK7PecOXw0
AkZqg2eq3ELb/bDW0poxk8ncJSXAXJlH/YUiiwskC4mFqrHD2OHwb1/bfk3iHRIricIdfVRrLYJQ
YH+1CdcSaxRYUwI4rGOE0H+d7AMW9NZZ2O8nGO+cjydyQbzgRUbfS4SNl8QrqDjhmdFUfU+O4x6P
t7LJSC3aKKvsaom1HR5ChrMV6nRhr52lFRVvRgUSBjbjoUC6HzwUfHTcPk79lm9zmj8r/73yRCBC
qle4jb4jc+PQbQEfVZdn/6StwoNxFigp2Ma5cIu9ONnjc4R3Cnj/wZAP2ffI9u5cjavxFrnpWh+c
YH7T34OPDoXuSgx38K9eVM74hiNuCJQ4iOgRWhIPbabVV+kKOaU4TsmpkPeF6dbNMxeawGFGDxuC
OtkBUFEAGgqbukCJwWLLK44DQUCMiYVjMeafSsKot4bbvMWvjKLiOx2ywIPP25JPEzN+7wsA4uQP
Qe+uPsroppNAhnHmChdhKnEr2tCNTembVZdZb1gjiPU2jhAtsvmHjkE1VLTf2TqxOmSFgDmetSg5
8SerHonqCd6W/xZayxlPeZoPpov50Q3AU20BPiWMmXtixlLqKhxLsM10he08VF6HBPnD8GYgQWBN
a75mh8jLNASj0eTVr2gUisBVybchK8QthT3NLHZVtHRotZkIg+ypsbsn1VxNR9kCgeYATcb+Kubu
2G5z2EJYcwhblnha4xeWm+zQp7dEXs2Ty1IfLqd1maUnSv3iNl/27ChJXLAN7NOY/6lmCMdp/eAu
kG2GOIKtaNtM8Qd889QhfOkUboZftP7YNeV2YtA3sYOXtGfvabjtq6XvkFjY0b0z1kG+UY9glN+X
0Tt4QQTOeLUe35Lv6LX7BPhXUH5fSV8a1ZOVtUkmrBuOP23F5pBMH813Wpa2gmKCcdw6CrydyuG5
+IbBzxiHuoAVx4EoaNriNKDk5kA5QKaMErp4Vbe0mdAHUT5AAcQKgVF+CZMQVvFbSS6803gDHYyN
uWWR/zxXu8bJrqCwpXjtl4/iqQ7hvCLG2aN/ojhkncLzwpTPN+mryVwFel/Dkmj7v+JcchNS4rpD
o2iKw2kEXT/uoveO9GwvUJbdS3jvJa/D+jw78VVAxsT22areyzsl1a82fmKlJXiZeunaVaCerGIn
NZSES9pMEFT8VbKDe+8LQMe2w0l6Nd87wfYwq3nKgUdSWffP7av+HjKK0hJfF4HmMCtp4yaILwkx
oqnmIRXofnMG2AV+Q8YsfhMfj2jjoFxH1hMvhgGv/Jg8ZPa9gTtzixS2tCYVwvFrlyYBlrf8tfws
P4sv66jtanb21DXOyAVQCyjVc8oD3Y0OcH6Xpcrv2FrqI0N0sU7Knrsj2mjUMTztjPeaiKto1+5E
6ds/tJ/RS/lausuq7EwcirIJ2nNQATDHOYG1yf9dNThn9GUwYEpKo3UOJiBq7d8gJWNn3gR7SgOG
KwNkcFUGN5sVAAPwJvL6z9aebcAX+PfQhO7a/bhpN+hJJWc5jxtGkuCJ5e3ROpFJeSvXxSkx3mbK
aGtIi8inbcQbz1frFHzQrwrRPIvv4jM1tvuDBpC+jLZ3kuGgwHCVeVlCYKoX85JaEFeQotgM+/2r
AVlvRV38rDCSQyCm+GkThMo+3suO2uv4S6bw+6Fcixd/C4rLeI1244078XcVg4iuKGjf1WBnXG+q
wHv7qpzoBVbiyUfd0DjCKdkJp44ZmVvBv6RgwVaVB1WRxJcP0oFC+5yEGzzysvg273VH37E4o7qR
yE/tALR72LbWzSiEQysElz/cWJjKqCwvfdQBdilJdBNrSNGw1gGUTkdsyQgalr7P1AkGAq+e1seA
z+jna7DT9yU6Hu/H+BQuLlMkEhRkyGAMGfmH6Q8H3c93ssU79+cPqgGQ0li8tRjmiEOlCffzU3/+
aKvG/KUp0ULUlvgg//L7yeKqxLYdLc76H8fgH7bB5dOfr/nlwBI9NLWHhWbI1dkOG134Lz/6l9/8
+XXtf/sPfz4tIC6s06R51jQT8V8dujRqN/5i3v/5J6iW1/j5UKNhL7k/H5pG0kiE9OU5iudw/+eP
94ux8ecP//k1KxCwff75+c/P4IQCDTsF6798/c9P//gozELR+fmNP7+TqKGCQoap6c9vmErLi/x8
XgysyyCrWaufX/mXl//jwBqETzVRwnbSBCwgeaaz0updlFEUv5YabkSOfV9CxamrbBv31UbTjHBN
Z1/0ZKU6Bhk9ryimdjUrNynBjqAMz41kbbqS7V+iqFuhbzUyJ9lH6RrgTKZ2PTSvUSB8mgkpwqr8
YRmtN+XoKFuRMppgoatVXklcHMigkRxLADNMUAYlFFhMDlre3BGJ7aPWbHo9DEcqxr267ntpI9bI
ChLfAEAJs5NQ5Nd0iIngbfBsTTUaPPFW/mh9kn7kT44viiUxChbx8zDM+8xneSZWbk48KkFGoIDc
ERNKUCWXOHsj/22tUuUY2LwRm7oVmpGlIiCAkPCFtQVsvwyjc9hka1UyGLuU4DI/YIHtjI6QCi2G
yZjVL2UkPER9fspByfnB59CTNKjk7JsZcCz5PNd5QdKmRUZgoRGS2LVHo5MogEI39H3jY0Qu6gB/
vSA1C5yiLjU2R6gj2QHQfWUW0az3IECsV6oUdIqhF45hegJD8HtqR3mVlPIvlCSQrI23IEHCKnez
NyZfkrSDHvSVDzhrh3xmERA26Fe77zA3P2kj5/tOVHqvEOcQf2S0LoXNXCFN1DS2062MTLfNXw0o
zFIr7epq2iEm2WYZfZbZP4yRfAVWcsHHYUdDjToKZERCR4hktlBs1xk+4BpnLJBuZ/ZrVI2q/AL1
qCf4jRQcuzBIwtCIV9ZN+HovUqt9cJo+MQkdJSs9S3L8qbLaSkdrJPQxcKFODSVVDwwye6Krfpdx
99kEok+zQWW1xxxfI3LhjBHXeWgN6AgCmNJ9OJu230pgqpHOQgVVIP+NT5gB1a+ZMJza167kzb1l
ZU0d1OqopoJhMvr8txTkhE50wn6APjmqRb5JKsMbM8pgWseeSl361Cws41gAt1DFv4rMUWWD/MRs
eAFHzKDXaqWd98247ZP4gC0P0a42rhoBdmImpuUJmO/7XMoJqAeT5EiF/WQm38dOwiCXzR9kUzGk
AI9FVlavkAEIK7SB7+z16T4FjpSivIzqeG0tGYRz7kpSe/cH89FO+tmnKz0bS+yyOIK97vd9Grm1
XqHc7TMQhuJxMoJnI8ShKimEaVmUP5RBvo73OqOgk1q9vI3pZZZgRBygRS9KZ452pcmP6ktUrO8q
yRayCadrJMw6NKa9rBHtOlT8cWuamLx6f98SSWwLFTTLUNtJoXCalwALXJEnxK97K25/S4O1YJma
57TUX1CT1wgxUd9OBKrNvfbQc+QLY8E6egnEyKzKFWqRrsVU/IqnzJ18pTsnYkHWzXxC/HyWqoT1
Rz1ZazXwv31liA9D96ZJDHOVOO60VNddSaG7DX/FRI1OmG2afdeG77TWwCxumk/1kj/bE2OZ999q
Mz+jdo4QvbAtJNp7gevGe11vXqOO3UUmDy2pOB1lGItmR2pW5IfeiRjRPFiy5CYK95Bnk7OrvUW6
VeJ4pCITiVszmOhVktPXdfHHNEivfYj8S67bwBMFdsxRqGFOmBTKQ1PoYHkmPVk/aiYOoEgGDz2J
pyxMWakOwaX43dcExLf0eTQakNlOCWdxVamR4YR40mHkOR1mODxbAH4NTV6WhHRc/Cna4XT/KGa6
n5pA2RPGZbCpU5+K2RhdwrT60MrmpcqHE+f8NNfypmJBO3YxXVMBiJpJ0Suxbv5QXbJ59oSyvESE
KhHEyMRQGzMgsyz6VsdnpRhVO1D0BcMcXmRVSZAGp1Tk8S7HlgRBEIWpI2iAWmRdtGGxto7Yp8Sr
mMRpzO03DJjeBj6/DdTkM2HwJiYr/CRUOt4iDR7xQLHlZ/xOK9ArZaIiRkQKZ7RE8ETfbSRPFwlg
Qj0HqNUxN1KCYBZE9lCsM7OPKA92+NCb6g2K7+A0bX5WLgqVEKFM7CD7rWWy7PzSVdoFVfietp96
OPOoi/KAsRkat5SRI6bHpAA/CX59CsaqOaGuXlSlFNQlzM/E7NYb4tfo1rTZXQi7T01WFojd0upa
anUL+CFLUwcKuMD0PLxE+tywOrXOyD5l20c4B6CHej0CdshJabkTRsPwxAK8S54I0MOpmJctRRAT
bS/5yhclp/eFFJcIan94FUeSiCPV3NaFj198lBs01dqriEURRzHZ2WXXUgipk5s4y19FH7pF0+2s
0BkDirULnTFNEZcYUoKCYNK1A3ya9dSy+wypiAE4jtEb+Wm/hX0PRbJx8AUL3YH8UtpNIm2GwLfQ
mozpRko0/4gTElESok9Dmb6slOqU2FAyykC8Cj0F/cQ8ZcCpIbd1FkdLnyTPx4mVjrQEaefXrqma
da8SnqQ3lABMeYd1kgExGsdV5As2Ee6xEyEOwxZcfkmJvvn/lrL/jqVMNnQdC9b//KdJa/VoH//x
++c3T4/s99//dqUz//s/tk36yH9hI/v5zvbX3//2j1/8h6/MkP4HcFVZ0gGq6rJpiSBO/+Er41sm
Ni/RkgxLNw3Yrv90lUFglaG1mjox06qoy3yrKZAL//1vGM4kVRMJ8VUkvvzPg/tvOMpQgv/VUGaa
piKqi9WM41IMzHD/aiir6qCrM8sqCHRoqDsE4ce0C3XxNpmt7Il+cakbsXUnBdJFn1OMGqxRXxd5
vK0tSVp3qXGi4h0QK1T1N7OY95GsvZkBjRWCIUzQlrTm7CZJHpmfHI1CXA9Yr8yYRhQzfsGsGD1V
uXEaYprG2jB6PasYy6L2WhWm6dFRu0YjSEKpZB9IBX8GXjIXA+QuH/pllp5SsW9XrVlQWFNwa1XJ
TDBcJ967+WjUizMEpa+D3WuXKOnEbrrhyVNoDEjadwtMM6eHn/wUvcS7EOsnK28RgVKAyFtS+mKq
nQXeNwq38Xc8AVo3G+NUpuwlZVCBCVGzeEl+9ZOxqq2MbL5mIIWkUXGtZ8clgSqRqecJg1fV3a1V
ee24gaGU/R6m6YpXzJ3D4PekMSi0SywAvVCaGUYkPBuL7N9fqhx+Qa2Vs7kshXLA8YNIDbZNj0Wu
brqc7buGGr5acl+mS1QbJyES95E47wtLvFi+eA8FbaPk08XH6QTRpM6key00UE5rt2kmL9JThO/R
t0QNxRIicqina2R2N3xtbx0d2GzXkNdhFOaJgBgvG0ktTuKHpM2Y+XibSX4cpP4aiv5WDrZW0q5V
qHWqnBwX+oMaT/tYHzwin3aDFe3qeGFCx8fIpIcnRcdSctQ0QWkO8kQl6KEwkJQOZDfDNcis00Cq
XGHobxVB3OAnLuKsH9sJEzYdCUsNvxVsa/hNij1q7K0PA9YnI3DIA6p/GYYjVWTvYkqbjlcuGhYb
6ShRnieEplXekiXwS0sPweBapnQpQ21TtlSAc/CVMmE9dXJcrrDkD/euIb56Tj7VJP3WgvC7asfr
chpLYb5XJje1Ot8WFlkifk0ikTdS6tDUYxvIRtNkiZQn2wpNUqAMVzxrZEoUwx6+BhVuoiEbxdqN
Eg3wWd90rE8yGsqSdipmDYYqZxC2uRSqmyDADhGm3wSKt/Q+UfSMCqWfBCnDfF/uSZKONjixsSRF
O18bv8xSPpqmO5J6rIfTdSjVt1BJdvMgOUqZYAOJHz+vMSE9Hifl0tAsCQZCyrsq+PYbE3RsTtFp
TB+GOO51tXFVrgpZJaukd3LYo0U7oXsaKNFHb1oXf9d0tiaFPZARw51Lj2xwdwrPOeCDjQ/krain
+zjDSe3N1RjPl2hOjsnQrquYe1Won5MCb//o1VV/VdPuVgvZEfIxW6fPMZzvFvYi0qUKMlZkLkmt
p4+mf7emdtcCdzVIVViuYCdORCjhVQ+zx3JilvtRCoarEVEkLuZ7MyFHpTXTox1a3hJr6dWo0bAH
/aHJXBoBBefQiJdWHnCGruUxI1a85u/VK4v3k1gQnE0q/IP21ozo4GZtwxLj0wKzEzIm+Gr33Anh
arm3k2TcL8eWBoxlQ9/eIoml9Cx7cZwf44ihoAspdGndagYIiHevW7N4+h5VkCDRG/AGl7n9Jkvt
ermZLGb/KpLvfhus5OzecqaU3ngby4r7RZzvorpt8C4EZbOutZj6fb0ulI5her4Y9XgJtfGWidqq
zV0g+xehm+5GPHhmjqfML6KHGQivvRU8HZpRO6m1+BXWCLLQvPQy5AxF1EnjGr8szX/JtYGg0Ph7
8efIxJtU3MwCkdZESxeBfpKgvAoXfygOClFF+iCt8e1uqjnZpaZ+UrX+NlfipYQWS9bFcs9i2Nkr
n3qcPIlFvMOIsqnk9JjBuilGHo8p5JbgTJOc5NSgcuoz+O+9Vba3ppnXc0rQlD/uZx6E5f/IQSlo
7sgtuTBpGGsY2fuKzO3GHy8j92atdrdK5hFDaUFXfnZrQ9ssgxWwAQqwmNXodKY7yehvy4CtLlnB
RXy2mNnaeEZlmT3aqnqR/XuXjTfFJ7EmUscvOYR0a22DUT8tj+QyJoiWcQqJYV8eokbmGZOkKHL6
wHzrupLCds5MY6lvVadtmBNDYE+03lWeeQYqmJKXsI0fLa+R5oxuVncMR0MnKYsM0y57xNbA8xEe
6vC0vFYmG6efJ05CnivX9CTJqG4F4SSRIOCKQkjeGcFAekyLIZwUiDBU04NSjnejAF1YJoU+HQPf
EbX21Yyrx2S1/UaLpa840IMtGznbWDIWoXDSox5IlWKIPSThlLrRNIkuexwlMfQd091LGhFuGPfN
Kgurxkk7+DzjeLGKZNpPRbZvpeZDETSs13CNSfISljQJjIvMs60A02lE7SyjJ0/F2ziE/U6Kh24X
wc7646Ofr00zTacha7cYsJ6iEKfNHOvKLvMjdffz0c8/RBz+41NVWQ6bvS1wMzZ//yCcWUbw2qvw
wXsFlnZHoodosYpOhRQxrhZGCkmIqLd+/hmmStplMaA3f9ZewaWhyoKe5pv5eixSzFJsLYLWh8Np
lTTNKDt3KemRkxjdJSjs2ykbXAJFGEI6cVNhZ5VMwaVmD/cycXNVcIeusZkD8Cy9mc03ljuyVUB1
5cS8Tu2KEoSBaNDgK62Mch6fZtaQIlR1pJGXGLj++KeTx3bPwc2b2WhORliPuI+An7W0UsMpWqdC
eCG6u3BZf90RZqTaY9YAUDALuFVoPupcMrGn9OYuyruPaCROQ4hDd0ms7GIDlYGO2qRI1bs+Gi3W
dID8maCTIkFnl0IWyoWcG3uO5a9USHZ9rp1MlW5n2KPpqc1NUUL3Kdkqzzzmcc3gwSOQT901s9Ae
1RPEJOJm2PXZqma+p2LWnsXYZeNKWRMhHMPfKMMMmGh7GIJ+wjR1I7P0lqjFKdWRjPgmMsjoEakb
Yaj3qp78gdT4v5IXpH9fJluyYZnAHWTyOw3pLxkFUcxtSJ5fsemMhFLQdpDSW24MNx9RfB06szDt
K9ZRo1G5/7Kd+D8wHySCFso/0BDLPkKDT2HJFrsHRVNFVTL15cj+hfhgqUOX65ORb0j7uUwKeNkp
xYNKYYzxhYUOePQf+Thxo6dlqfRfvPy/ASdMYhk0Ai5lUZQXyMV/fvnBMEYl9stiI7cs4hlr8nBB
HpaeJV7JHb/qSvQgPqEdkWJA8lYZ1VjYhvHk/RcHspAt/nIeQDKwr2LRZi3//c8HEii5FZqNn2+W
i6+N/VVjZZIKe9MQz1PJwiBtrwZhamZFR1EChZl213yiCC4x+6QsWC11E+WqWxqv/+8jW/Zo/35k
hCHD/5A0yVD/wuQo8SLO8WTmG6tjCyVSrA2VJ6GJMmccKJcpmu6qSff5c3uXDevzdPpiJXYLGqwm
8YPQ+S8lZAD4WR6a2nwJPFknsied7y1Tl4IscolaX9Z2ejZ5RjV6yxJEtwaEFtoGzi1xyI0rtjwp
KTTcMN6ZmXjBiLtBJ4ME01ylReWEYX+Nu9qV1Df4GuuKyQ+6uZd3dPHN5koRZpO2KBlVnzVsxKOL
tlCvUdiR9QDdHgLmXQimr2QWX/WRxi/uGUOpESgR9F5m35XV8efjR72kcbBKlP8Xe2fWXCeSbu1f
RAdDQsLtnmdJW7Is+4aQZZt5hkzg138P6q/jVFdXVMe5Px3RCttlS1vakLzDWs8SEmA+V80qNxmK
5PR/RTWyCdfqJW4JV/v7d+GvLg9hmcxcPct07SXK5I+3iY1MrqhsUeLOIem8Mh8H+BFF/uOzsh5f
rb49/v0XtJbclf9434XlLF27DzRmgcX88UsG2vLpTbkzI28CnZw+p8XOS53XtNL3jgffzhfZ+wQJ
hMEaicWDeqHdPTWCgSV1fa7cozU/xx3qluo6F+oeBJi/bWZxcrkYTArSXE2PjgZx4tsPHcFbvc8A
qERQMvDo0OVl5jwcKMWWz6v9egc0wFXeQVCALl1BzpUQxMXJssdzoE2I8fOroqsqXEwdKTPc4rtH
BooxYOJv1V6kZAAlCnTID3IjKFOyYaGK1bifs41NaFgyoUuEP+keUzhGCOMwR4K+s+vt0OYDV1F4
DX00G/T6H1YPA5BKym4W5Wv0UGbjq5a4VJGtK1owKnDnzc4XlVW1zV0H4fO0r/LkfSla+xouspvf
iqn72g7Th7Ipx0omm018x6rBbo/k26PiZxy56RUUJCFk4o1YloNWJzK9L6OR/jbsGoWmu/GjYTfV
+buVhydpb3rncaxZs0/uYeLUVr3/5inrcWn3qFjOE2amrUCd+9knQaBjs8SxG59wzo82Dy2+D0NT
v3nRjezStYXLT1rqrH3S1YiWkxZjgr+/0oK/us6kH0jL9KVNHM+/X2dAYAlGAatyWNq3paUbedut
VxnWX5dvufTqQ/lfTtu/OvVdk5LT96UMXHv573946LT2lMhcTBy2GQ1ZR2Na/fdH6l/csqQQ2UIs
HwN7wSb98YskcZP1hPkiu/FZP2i3Y4hD2l87Znsispi9tqunzGzu87xE0WF5tsxzFxO1S5UN4v2c
9t42cRAqoHph0nIIDPuW0fYoW7xJDkJZQpDBVt9VLdLM9Ifv8WUalV19KjqB0H85iPHuvw6R/apS
juq2JVjNhiEwFdfOQ/ovh7vD+z+EyE2C6YyB9lyVvEz6MunMr3EgblktDqNDSd6VV1feZz2yWFYv
y4t0qUMaz7tNjvdSMbTAugJJ/0vNhAEo3pyMj5mTXgM9vFjSfYuK8ex7JGq0JCEtZoRuOi9tE77a
qzlLVqItOjb3PEfwkhl9dMwL7JYuienealTVV2uQDLfRCQ4jpZdpJ79dHhfGRE+SZFc1kkZsB5js
M6jyzmGZKyxfzsQlvFKp+1Z6w0vRtVuWfm9myXqepiQYgQ3zWsIQRQsnuKBf+/uL2zL/osDhEguE
T1dkCuH+aQJZ2nU/EmJcHqycx2dZKPJIUnxo/QJaJcIKo4x5rnKjX5NphHhtTPa6q49AsJ7Rk+EN
mdWtpc1TtIaD8G6D8E8daL5qhsfhHpbWTanHrhjvsREBzrAvjZ9+C1gf1WXPSM68pU7ydfKz93TZ
bkmbH6kuh6NI0Nwz+INauhpszryGEYDizqcaXYoKQuvuQ4hKmFO1mdVHRZIw2WfnJMSMw8lfcJhh
4r8KdGH15GO7dSk+Roxj+2V6R3DyPfDV3QLqjP5pV1TflyaVXJBTa4x7d+53NcORzmF/7VLtMH/x
6vG1ic1HGrxRizUA2P1SjRG5sIlo5mBw38p+F1nDSbTdvVD6YxrG/VIEud0ysnDeghStq8P/MXoM
lX71XL7jAQYFO/enmhFd7//IXONO7d5v/v6N/otTjMJt+Z/lBEy2//Q266iRea9VedA+cm80YqKW
zDW13i8XudOPj8Ijqyj6L9eX7Tr/eXz6lM88oS0LLO2fj89GsFa0xVAe+th9LdCwLs85v1upfNhq
bBFVXlxD3W+W+VmWAjdyxKGl4KknBi9MOG1uFAc4yzDbqOUYWVFkZ4w1WxOgKrWY5f0Ap41UH2Ef
9ZLPoFSOj8t0o8z8NxV07IjZlXFk6OQKZHPfKW/fJ3zr9EN5QBVWTB9R6N1iCDWC4V6KWqWp86tb
mLjRslPKRUeI5Doq9aotXLSh2w5axUQ0bZvpe0TRQz1RNfOHvTyMSt7NVFw8PW9Vn11LojMLmDRj
Pp0Lybmx3MORk70v37Mzm6+zZb6ms3ltBt6X7Ich8+tEpODAv82QM8fkG9rkfY1tfloKHTma557L
vqNznXGUNfmtx0rqhm/MA7ljlf+2TCgi5KA9UWK9I271XPxexiG+Gh9KKvOfVYMqohivVl9tLP27
zdNdr4urB/oMhPX8UZhbBzEfIwJoHWsjYRnbc1cuZR3+iffZZKegp4coJhsUqiLyi4btJXq2jnY3
zfLTZAoUVOa1Bqw+pfI2jBlMYHlbptYW87pl2sTKfWdMYrsM4ei9PpZvOnCoWDILw0ByMiXTtHS4
L0/4hHtDKwKVQzar/L62pzP67oRxUTsk15Jxshq9a9xlKx3POJKybl2FMcSCXByW03eZrFX0i6JX
D5befjax0/DiT/pjUe3MDGesAXjbaTl1ibi7mmF6tVkdWHP6LpL0apUDzWb8LgSvynA5oZm+Fvhs
phB7fhadXdd9WyZtRclf4O4tTZzrggl8zuOD6rKOn9PGuywFk5VPryIXb2nE2jO0t1Y2fwCovztU
E6qE6q3SUxwwRyTCxEaQGkkk9NFumbX1fc54sdlG1YHq9lTX0/nzgmfpsZSRwMMPo+bnyeklmAqI
ssS1QQNWy1sAK40Z4tou9HF5+JSip4N0b4rsqjL6MA3m+ssFt0xfUx6q9Ujv0DXtKRgLVhCMFzqp
XvOZDU888yRtOPxntVcNU2eO42VOONfhr78/tSznT+mES/9Nt+m6gel6HCLmn6r8fHLSxhZucejk
9FF2/CBnxAnhF+ZcDDwGsTB31N0figtjTHY0Glt8uVlmz8uF1cUoMfyeHqAPGBFXOr/nmft5bH9+
Amn/aFIK3Db5XQXTR+ovjrjxxsP7OYAvaHoosHOdtRfmQXrbPZFyAUC3StZjQhyJUDxzADgJXI7w
tcZhOjhNjVl9GB4LSZMe2QiF3JqS2cdIXSVv1jJFQjqDiMgr2p1lN+91G0D2SIn6lAw1WvD1qx5g
MHuyWq9uJT362otxqNjVXkMkC5hyp/30ChY/Vuo3onMU3dzgy/kSz86xAoSoa4S8nOqe6M9bm8Np
OXOeI8O8mU27qlrMET5ViNKvjjne4YMdepQHsXVS1cKM8m5gfzmHux2omk2Dom05AgMiSgOuyOX+
62TwbDnPir1GnmIT4rMtZVJkL61xcsoejFbiB6EB5qrIpLgtnyRg3t8yXl4mAwbrhMweT0unITqF
4M87uNX0AV1oOzC3Lxb0eGDtDm1NFVQNd/OSNEidLIJ5VIbGrUQJ3CD67ocXdB6Pyw3dy3+V/v8X
c/oy1WzP338WSYnPFHb1R/9v63MLhdIf7tT/2LsT7Bon0Xv5F//oXyxX+x+CtkJagtHMUgBQd/7/
nXtg/kOYFCMQWVwP9ZVHrfKvrbv/D/iqTLq8wPGYuS2Dvv/ZuoPKYUXuo3v8567+f7F5t5Yv8sfx
ge07lsOBIpkpUvaazp8GWg2EdMStnXU2QusZQlR1BatIYLDj7iod/BjBVJ7MoYqxSiMnrexkfkCR
GJ/BjGFB4Xeo5nxGHMHTlLfiqYiLt4bkxvPn79wR7Y1hxTDn6+hDFOav0u6eKsMQl5gGYz1bdb7J
ypAWQntbcPnFOco8l/N2kYQjWyVmtLA4TcrmjpgOV0nmnaWnEEB20QPLMucLoDuHatzsyADyx2Ol
iwd+1o9dT2FbSi/ZeV5Y4Rcz23jVDgXiuJTWiPHMg7B770a2eWFH0ZPlDmozTahck6UDzGcdv3t9
cyhGRRgqA+TNNFrlcwOOcjVBn9smYymOfRxi1pKOeJrNISHO0HtUoQ37NHXZ/XXm06hEe05cgxfd
fHhwXp8RHen9nObDBmLtqmrs6XtkQhUJBtb8BDtSkRbUb4JhCcUG24C889glm+q5iOpD1PgB7ojF
wRxnxTFc8mJ5+6BqOI68+RMyBCvs3LWw0vjiC/VQ465qy346WuQygkEfd7WIyl8TXdpl0F3w7KP1
HGxOVaUyiUYiNR8qO/QwiMTo4VSWbaOkUxfY4c+eGYd7W6ArRQ9aPnAmrzNZeCgspwPpCf5Fd6B7
YofJp6sIcOav37D0KyNqHxP7dzlbRrIOUjyitkGYGt/d0USk8Qg7OzzHbvTka5PxnITDHpryTlOw
nzwb6GwDus9wcn9joJt/CjAeKZfQx7g3vufTDCC/D5pzSO+0ypvXqOirswX5fh2b9V03gV67EmXG
pDKfKHXpru1R4sklaPzg29bWh/W2FpNpPXbBqNdaIYOWBMjB5eHarvV/m+H/qRFgwMB9Bkhcmr7t
ojf70w3nd5COwxbjrPaksSWa3dsUobrQeiCdporrWN8fXSd57uPIOpZJ902ECDZigTfRiorwv0z2
aXmWr/iHmTavCJw0E2OXMb8XcBL8+wTESHKnNoYqOgdRrI95VqQ7161x4Nb6PmSFOJoKwyHaL6wi
g/e9sEzjKazdc6ssJJZO+7WipFujEsNjW/iPTU70LtEf0Xct9MXjIU8et/4med9QGqTRS/BRBy5c
Z4NZhhqQfFtMNleCh9++TH2UvUub0ytjraB4dFUVE13rQV4Ipl0/8A8jr6bV5CGMeGGRaNa0xkLi
derdYX5AN31VQ3Gop0keG8Wmv6wfrFx451g5yda0+px89mi8CfPYO2TAG2p2NzAC5d4z4muLRvol
GvrLZMUShaP01z7qHroAyzkKy7tmhhVdmf6iE6+ZKA913F+LFuPgZHzXQTTd/Za4t9Z8hZklLhUp
hh4hU49zGxKwChXDTbW/Q1y06dPafgHSXmUlFvvRPC4qgZGV6CHusQtHRDYcRTweLQNTu9K/i9Dp
9006fLFaj5s7wfXXONjruiDGI2xyG0sTnU6UUgKitXeKb0UB8ynRpYsxLkCgVFiYOTqc1OXs7bNh
+Co9tssQ+TOATs2mLoL8aEA3w8bVR+u4j5FCdvN2mouz6EoDCgSokTZz1FMpMXTZ5ZGXRFjdRL3k
Z5B3UjS7bqPHyzgP9jaUVC/10GC1lwQ5W+qnDDScghR3dx+DoLQisbULOa1NQ15iNyWivs0Pvuy6
c5z5GwCw2ZFskWI99O03wsHNveGZID8jz9uLeMDZ3s/G2jUyTao8nzRd7pHWRU1vtvzzcELfCx9W
TTR2SuBS7ifwoI0IQGl26HMnrNI5cQLbvvOalYiFONvz9ML39DDL8Fl4KtimIlHXzqIYnBs2GMOI
D1+wVBmqfMWqzqSf7xPktCLZoTYlQpohXjPhzODuWJtTKHeyNddeiyXbroL+HJvmofKd4OKG8imm
WMc86BBnlRc4LsPApzVKHloCaFc9gCCXayAPphQrcfjuBpjCoyBat7UVM8BJlvTOZ2isSxC1hB6G
WHsoguwOpy/2aGrLoAr2wQhmt3RamOSDr/ajaLZV3b10vTXefQnwyOAJEHbGdJ3QgpZiLI+GgOEx
1u6zM1riYR52tUVJ3Tn2h9HYGLhnvs8sCV8cIV8rF7k+Y+E99X+ybdKqukxITtGZWF0zPubC72B4
lLc6bY1NaJvBNiyTV9sqwQjBKV7zKM42KbK2rYxpvbpJOUAzMJf1ILCxfwDAUQkEPptawK/Lde8j
yC1KUKYdT6lmbN1nwszaQ2N0ZPjkT9QkAEUsHGlB0qDCmsZg63fVl0hNP0QNZETgJCGMiblAYyb7
pJ1ABpfJnqyI74EBxfrz5Gnm9nts+siBYsNe48t4VWXwpQN9hRAWLtpYGmKjl59D1bpnMzXGTYZT
Ic3R1rjhiwRYFagUfRkufyNYEt8l/LGoXzFc81ln9NvUsw+DNgEHxQDK49yA8oI3ok5ycXM+itkm
YoI8laHRtLDWb50UXItdCHYi/pl0ibcNlpuxDKE2ee3BKjF8ktKe7IckBt/GGYcem5tBUGR0kmCj
UfXnqU9QWTTGurDc5iR0+73SOj0YxKLUXcIoqf9eQ/PeIFmE9t2UOOkhbGdTakCodZ1juty5tphO
bGAYT+s0WoW6hKV7d0MCmgezwxvMiKHXJZCT5Y4sHDA7ExFEUranuqOgajvZApwbUJdV9ZNqCZER
c3uppxqUS8+QkAcHSIOm/0XgdYcemcApORCZZ9e3sLX8xwCe9qPvTyA6I7LfhcZypJzhgqyKDhk7
7Fw4J6/xvicTXlY/dLK7NxlnUU/dOY8oYaskxseHRVMWoGobQ0FB99DT5453KOti5+SzvDSYE9E6
bWSKDbmMSvsaTqmABh0bGx0b8TnzUxysM+LNTLu7aZC/teb+i/ts3ggf/aMqnV8ep/EhG/1mKyzs
TV4QoQfS/A2qknCdhm55yiPsl84Q/cyY8j01WYJYvaq+maFgAusMT5XM+nPJYXJrc5fl2zAbOIxJ
qqN7OOZixIplAjjp+mBbRn29W7ZCVXnLTCDpRLCTbZCfutyG9ifgmvdCiJ3n5O/GPEw74TkowBZu
voyCK+FAFGS5110U6jLWez0Po4cyRgEedzbGabPhNhmQvs8Ohs6ymDC4W/VNm3GDzM8Xa3Dw70Mv
7A0ihI6xX29v3YjhT+L3F7ThAaM30jZdfmL4DCa968KeqaAfLyyW0YT1J/neDG5GYTTuUbYtY/8U
cVkJT/ZipPoJ+qvcfP5OZ0a3FrJO9jxqyk3PI/Y5t+ODO8/oW1yV7EtsR1huxhXXWLYxFWe5FY3H
dLDDpwgAgmnuHd8PvxY1cvpJNcWuH80Hxq9YRVM72M4uyUiSrEc1RcO2RX2/Uks0cxmJL1P7vQ6D
fkuCX4B6laN2YHSx9WYXgT230tEapjcHnfDFJtYdn5u1050NKywF4e81A4/4lrFcHN/73v+V5Ty3
M9uwXjplnQa0Fpeckpa6pf1pYQVkO2bdasd64eWAj8qSX2Nk9o/Kc49ORlTywBBlD/LzS1db3j5h
uIeQBXKFbrp5g8CoOifaTm7shF4zDb+bo8hMNJZ7N4AsbxyrqXnAHPI7YdZyiMFXmFyrAs7n0xjH
DMYyHgaz9RF5+ZkIs2bvxHghuMm4CTe8UCBFyw93StNdLkvjzqNLeJN1K1tGIhy7BzF3QKBGg3Tp
OJfgBotvMm/ac5N4T3PclPe6zXgCjgN8nWJoqDuhc7nBeE9MVE1WymHh5DDDMoOwTz9iGhhEzpcO
H1sAly4Jqv6xGAlqU16a7GIW/+fPD0Np/mQMtHD0YhowgjfPMWbxTBWw+wOXp7+EpDKr49ATWWCM
IuQc5js5jA38974rQQd5bnX5ZwPZJnK+l/kuSeCvZAPP5TqZC1TaM3NZqsGNSRzIamodsQ3jYjzE
M9CY1LehpIT9Q97G5a7WDERlndXwfYB1FJPXH+Yi/xWGHgkBSmn+agZPJorFMZFIwEebcVoy1HD8
uCoL9LePSseXzHQfgrqpH+NmwSaMbr2z3fFHTIe0TvsW1HZr2oC8qLxrMdW7WjZfbbq7NTCnDvG3
W58IuQBeWXrinVfGy2MAhVekxljqZcU+VSRDMEmLd7OjT3I5+nu/g/yxyAZLOztWgfZoQ2tCeXXI
c8upWEg6M1P/GmBKXC1X+swmtPgRmkF3S7lG2b7eWv8IRLvZOhmlOfuHu2Mk6dY3coyIwcc42OZJ
tMkvkVQ/aHEFUdaNPFg2fYNCRpzWDTLhNs03OoN+GSAl/o7kZZ1PUCAYMUoectzK/Lm3b/upwgw/
WEumBVQGdwi2kX10lLIuarB/WBNVTiSCtTPZ2CFrTFNJCdygxNe0IRey2ahY+CzSqK1cQtCB1cBP
qZSdLzq1p1BIGDFAqvckeocX97vPyXbTpXV3GEQYizwvD8uIGBn/mLsVvKwKD1tY4oGfW+k8jON3
u8+3zlPVe/5hKrCNojSFkEGpURgHC+XgirAckjlayg+eFc7pg5W+ecsVAEsRNN6m9DjbUQUcE5Pi
OvSib03ho2DuIc/5035gI3KJyMglRoDRCg2+vbHTCKl6WrYrGaUWjHvxm3cFLUidQXarHOav7VHM
lt5VQ4kms0NR5cbF04CpPlzy92yFMifFz7lLAgby6MSmTVA0P8Kscy7uwrjshDxbWUpiBSP80r/m
mkyJKg5ImUbwf7Fc+1qxxka3L9/DcZZPLlz9/TAjPoZlbF5JQ1K7rKG2jsRjTzg4bgZs427D7e0U
iXilyn2GY6ekDc+vJAguglPsu8xRk+4BFD4ZPm6GSp9BjiWb/IStHLMUhqw11yb9/7LPauuzhnm6
KQKQMI1wr5ijyAheqjmSKbHvpdE1DyVIcY/OwWAWveqp3beFSbi4nLqAMCFjTTiJdf78MONxEyJ7
CGPL3LYpm/uhr9Y+mtqDV9LUstD9SRaiZnfDl7CprUY3Nu5sd6uzbju175axW1Ivg685yKkVGN4E
LSxACp6jUU3q3JJ2tA79rOKcIjs9GdPk/Pmrxio2oUryUyB6HLYVYpjYr5oLFZp/cAgVTPDp35lP
lg+odunQOAjABFXTyubPNnIcYIem2SP3SvY4mmjMnYHmEXPsTiKpeWgyHV7Cham/UmhKdkCW8jOl
Pmgnn4dd66P7s8w5PLW5BaXO7jufEj39mD3kzVgSizsDUOtgTYO1tcEmrKGjJU0hd6IMv4VDX1yI
hOXOKj3IekPqnwaXNkKx0VyL1jZedFZ+pdId9kk2heTLN8eKSxKfbBVumzqZAI+iy4jyEGHz3BTn
jNlD5IzZ3aiqaZ07IFxNgDMrEnXOfmwXD3oZehmjcwOnDYGj9IgDGqLkJRpL91T2vBbMK/ELp/R8
maro50Xj6Hw2Gymf4wa2lIFs+ohsB1aNxJvEYzx9qqZsndhkS5kVURd2y9kIKIixboPNk/VqghSD
mZmq9kZS2I+DHz4rOvad44KDJCgLZtZYGUeSMo6f33TqZCBJMMlOrX11/Na6fl4rvWUd6YafNLXw
Y40wDxwYQ8iajNrzzChjI0L7Z+ipZEWdnB+aUD3AWcQqqR/pvgjCyzo0zAB7Eu1P1MuSfEGBU7Xo
zGvcfJllO19apgHX1vDuYN/1unHhQVWGubOaQFwakh9/pXMMJFFzLEm8LQz3bB68bZHuW0ovbJWJ
PFdu2OLMPQ5uEF0Vfl2mhAv8CHRA5mchIKix3mBjtang+ZYW+yDQWd6pzu9eSgoK9iVZf+haMohk
16/jPNTXgiBBfN5NcjM6UB45i8erYxL8bXbYL8tZF2KVJN16VuGdhEX/kgnRHnIOdJ62mBfi2fpV
FkF97nROmDz5VetcWcY+HBz8mrAzgceTKWNPyC6gApw/P4jKBviq9bOrbHlWGiYPC2NgQUsB4hvt
aY7aYtN1o3VyrJ4vPlvHysYj3pUmBH+v4rywmcSkFokNesk2uaPNPevSIFAkqd4jB497wmx8a/OE
2gW9P6zhqnUMPUCQOf7RcJn9mOkISXZWABMctzmE6W3osu41yJsvbW1eiWIPvoCEtr1YrVwrjW5F
aVlX10h25mjIA48MoEQTJ2iTdf7j3Ocp9a7/NMgASI+cs0swsz70E+fctPVDG7vI/ZvuzcEZ1foE
InqosNYESImjK2YQf9VLSHL5ZyNZdQV941C89YjL111Hc2sUy1K2B8KQ8e13S5pz5VXvSTf/qmIf
tEP31RhnEDVQyh0nuZJrjk6dxFAQJSOwn9Sb93NleOuJLN3DTDBL1AVb3mRCmuCO1YbpXCpDPfUl
qzY3Kt/ixNBUnsG7u7R4BSLPpZQeS+XyMyariKlG64Vg6GtwwefO1cwUUnp10djMm0Iu2iLy1rS8
DPNY1ew4aLpdzjGOr6KPziKBxIN/m1AMv7F3fp3TARL0OVApf0nxNKQWe1WvcsyXyK2jVUcuBhOa
ytx+vv+UbjhojTlYe6L+CryjBAsy0wrlKt1ZoLcmtJpTQRE2YSRUTEEvgfTp7iP7MuesF6YpQS6c
d851Kv2dNWixNwLopohjcnhZLjMTq4PtLdCN8KzEYr/VmQ0o0VvWoFjIH7uSG90gNwYaRL8pvOm3
tr3m2nEydYNf7SwmnXsVGRFxfNo9FSPbcr9ID8yS0k2sOQjbQXJUAgod2rLdGC6p3a2vPLzHDCrr
xHnxNO3MWOPMSg3olBEasHXkL/k98Z42AfRcCz/RzdJ2kW8yWwdvbAYKX1/JTyFiikmlk5y2jmVG
Rygebz6GolsrvDtJ2i3zvOjVjV2XtzYAbGsw3eurPjqILvy5iGXoh3lmmQU4sqQJyYIBrhSWjLnQ
+eYGehrJc9djvOQzGf4tS6u5GHlkPA8sd7xqQry3DFOGsHlj7XGvx4woTZUrQmHnVVq0RM55hBwV
r17MNDzip7SCpkJml1f9dNrkBIpD7QaH7oJgdnlyG/DrFsGywWzSDcjSPMSk+1FiIZ1vWHN7hU/5
n4h9vsR1S4+xjSeY7zB/H7ZFQ0jNgLUBCej3THfOiShPB9ukLJ+UbnZR7Z6ovASAvFRtTVXo9eer
Ty1RbnWThKvqPe6V/h707kvFyTGXLKLS8OpMqnwCbbIZfAc6W9YEtJlW/c23FwRDUGrE6layUSqi
mLJf+trCTiT65Dzi+2bQM3snrtM3/DFIYazb5+Te4bqWomlQTiX3zqPRJn3tseppc4OKKLI4CYNX
Ffi3lvBCPknNAdpqg+zCjlCCpTUdHM5wmVJt+SmaCqyX7UGz/4qirxjUvIM0FzyxGJl4zzVIKRkk
ByWcEL4XhR/HFzMuL34uI/iATuPAKQ4jsrKdIX7uJlGttQ6qrWvV9VkuH9xEXnMz6vefRUtsj0+y
gnoc5DIi6gMeBUlqRMLBC0DB1qW8bp+ot5pESWYC1Yotb3Z0+a0R2MUlWD6UnvHqVZUEbB/jhUfh
fENYBOKSo7rvrafMyuJN5/z28TkdSqm+O1HrM80QdE+NnLe6t4FOd5E8MybFtSbK05jVzaWzURVN
dbQYir6bRkRMZFWTddiM4VOnk0WY/6Nq+uAZ+wlQ/r6RG0FFechmAeMxHvMXD6ej0ackpgNcY3wU
2PuavekKBwwzZKmAAs39R4YvGjNhR4JvCnFatMW4H7MBS+pYrgp/8AnrsDqe4x5pDi2BY+lYFS+z
WZwa2y+OpAw2TIoG9r8hK1YCB90vlEAHJbt6qxWpDjPK+yuSf+YzNqKIAaLtEPjzS+dT9BNBtk0D
qQ7alf5jnxbf21rvEE3ZL4342fkmoNJIIrhKm0ugyYFo7KQgFQ3Ns9BMwZy5/+K5Zbhz2pphh6Ud
IkyqL6bP5Rw4MxvNgYjFaJzf8gb5mOO+ORUiCzPVUPpI6txaerRpxSlQAlXsC5aBJ7Or1ylzTcc2
N17Vs45kS3uZA/GIz5f1A17Ir7qBc5LNtINM3S5IynYmR+lbWdv3KGV2k5Vk8M2aBwtvkbFHudU9
KiIEGB9cuDss3JfGsAnDPtvFJVXtjN8ZyzjMlxKa0xgFJFopM9rNGYL6dJwWUn/8ZvRTtJeqASST
5xkEaQepVi5bhnGckljmKoIqEzi4YVN/q4fcPwfhTFTH8l95ZrIXRX5PrujFMxY3LMvHdU1m8Flg
y/ad6WEoaNLSodo3LmbtIVbHyIjtq4KMlnqTfuQ+hF7MvoO1GDZf3x2+hPE76KIeSnUojtjR1NIY
tRtWWACR3Yk5dUAtP5Qx6aggXr661c8pjlJ2bRVD8BBuKUFf8TkayEBIU8THI3kwldH4T7RvDGFZ
Ac4tQZheMYtr6eE20iEI2CE1uBulKTcEpV2mycpY2UwcXHNKQdK03YMuClh/JKYFZGksa+0spcIP
MgRsfdI++9A5PPvRGwAYksM+b6bE/1B5z/Q7AV0Ut07/PHpNAIsar+o0/8QA1d8jZ8sAH2KVaPSq
J9aerij9PXJQbdrGeS9t88WLkGy7JiGy0IsWGHFgNOspmsixH50HVOy7Po/NfZJGD6k7PAtbHVOa
j60aQqADXOaeZ/wMo05sYsPCsznQSjQuPbnRXXt6W36WHUAbjNaePI0dt09sWmf6m4QfGwyOilwD
H6PhXupDG6onpLw9EoCUV6KKn5YJ0iml3GGVQgiT3lmlP26swsSsSWnO8t0HJEuSXZEo1gdGXjAT
HwiX21VJXn836gShHjvyHeiwtHaDlaebi1lkpIrF5Lp8/iqKjEvW6eDYe+NgbpycwDf0HW9YgL7o
iCmB64SsxJo4YrXPh89ffX4w5s48Kds4ENsZ3QBBxYexj382jpMBA86b+FaHGmKDwuj7+WfD8me6
U/0e3h1kQAeIkOeRcaUriZTMoQK/fX4wbSfaDehx/vln4TxZu7ZnQyLFmN7MyE9vlP4Q54FIZGOZ
3v7nzz9/ZZmVR01AIoovd2ZiME4Zah8gtlddBOb9q67+H2VntuM20mXdV2n89wRIBoMMXvSNRM3K
OT1k3hB22eY8BWc+fS+qgB9fpRtlNAwYdg0piSIj4pyz99rNTzZyltjGI42CY++2M0rQmcNk4l5S
3jYaSKsSNITJVxEDPZbMPOO/fbdnn6fHypqtaebHwchSjl8lMLEF25Tlc/g1k3nZGaqydibG85eM
1uR1SGAImP6z60JgmdFmQi3ItmFHv49e/CPM4XhrsAi2Kr9PSjpkInTfRyovQJXJp8qsf5Vj8lmM
8ZHK/0w/GYmbP1M8N7RyOhBIWiS03zWRUBOjlQJYFVbOs1cVjKfHH2X55rrDN4vhXx9p6zg2B9vS
2zT3vuSWZKwWo/+M3Ks/0yymtuPU5kIfjcvouWWOmkmvJ6CjAVFG5wzGJqMjxL4I7aDSocqOZbyt
MvNbOfntJn7vre8e8yIqKedcjZO3KxuTqc0QwY1Ps3thQw53BhhGZZ8bGzuVBToT28KPcCR5cgJR
Zpk0pd8WC1Gupwps1nD2YuU95W7OiLfW98Sn7ylb+wGfk0lvjagyxtG+cQrDOuawSic6lv1TSEt8
qzro2HCv7g145lP8RcjaQ7fC+SDl0Gh0ENFkl1+9mB+IhuGtRD5pzmXLstuQ4sxsLlkkFA9+ppmv
VWF7zAxwRWX1HT8WtGYJHntYyo6cSXebejvehwyElU0bb36cfFhMYDGjamWdVRU5hJYL/ccHJ2Tv
mVpxHi6IXbD7ltJ3/RRa/FjG8BPnPGBXg3zxay9IluTHZG1cb30utBlv0ySGcl17fy0EL26qnBi2
WI3PeQ1quAifmB03cMdXJWdGmqGrw4sNx4XBB8WZo1AArwqAppGvijGR73W0eLATbr1Y/vSzH1kP
E3dqo7WhJ7BH9jVRkfiaikjMgQjLg4sNYjvDfNuZfXfmv34ZB+zbRt9c7JRgqrYEUjbmzktsJ4SZ
ui0JhOQSsEeTCyk1HqTsMElCetk7fkrPPHJs39sZAYtjl51Y4WnGx3u7LPkGSqvcFUvzbGvZQHOR
exUySBKG9+TjBAiSCLfZEONkGCKAsmX8w5rEY6/pPjphGQjcDjtTdgivkp+eY/FFJn3AsFLtvSkl
3KSNgi4keSf09MGW5UNLgwd1Jky9uFD7LjPfGUq+cV0h7osJ+FzsclMBIec43zGgBxbN1Jo9pqKN
UoNzzSPcd5XB9xMiiSAYumQ0kLWnuGuP1JwlUzbJEIZobCoXe7OUI7t9le/HOX1s3bUmzTAn1Y3v
B3TQ2HDsFV4jWv3i2hyb22Ffpk63GxKIrqZDYlnbV8FSIEzK2Q5HiFZU5YC4J7aKyGuukU6yXQNL
MLNpNhFtUjRg2NDU7RLkTdApSD0wsqdKpc42lKRQLYYPMo+xztwbDgshslW3pL+FSeOecSiARGtp
NqNLJvHom9870p4Tq+Fon+mcgTCwL6P+MacQVYuapv3iIp4vwk+Vbx/zgl6KtjT4uyF96S1sn2Qk
Vc5fRZQzXZm/oWz6lrGibTwJmzNGUJO3uNvH0HxvZlo+dDAAQYjP/Yja2HsteiwSIIFDW01Hz+vu
qoJRbejSiHPmYltaVSDX86Yzyu6UuANGLQ7xphoJUK/fNZKX7djFuNiX9mUeSbcXJUrKqojOMuFL
dU1377TZicLuS5pm3zETVdBzfpWlngkqG+ODqfzXebo0InyzWYmCjnHUXk3Os0m7PlY0lx1F5Ztk
X6uliUFd2H/VVfQZKuYh9aERpxlCdada3gtyw7yhrQ91dQkHRSyvfivcntgQMTBqWIgswl9Cc4hm
hJ6CvujkfjCGR6tdKftGiGCf76II0y7IHebmdVpd6Zf+QB3wHlXDeHI79WtY/J+hXEMlc7JjtDL/
4Dq8Wdr/KU7zPMEvy/d8X/gf7a1NVQBwyevw3JMOn8zqS+3WII1KpFfxGAmgqTH5Qtp2WPvDXZYj
fs7IeaDQD3qPzryTuS1iSTc+RJyO/kPs+/j3u/ivsqdgTcqu/e//Z31Q5duKJHocDcp2Efl6jv/B
TeSES+zFzBLOaavESa/tL9dPsE/Fzo4WPf383L9D8J2sHS3Y5Cr29guJRi6DWcPiXDYuISVKYV27
HiWqPT//4Q1+cLXd3qDr8fZ8lIa2aX6Q9g1x5fatH4VnhzIvQvPOaaIkJ31JjEPDG9/G7TjB1Wfi
aOYE7xK6IWxR3f/72/hNY8xl8kwTVwNiYzhjH8wLltO3RoT08IyahiEFuYdV4gZVId9J+0S8tH6Z
NeF5YZXnf5A3fnB3cgEw9Cm+GfBiFhbpD2pLHJxejTrYPYt1JN0yLkyTRO3k6BNUsH5iItBHFDKV
+oPRzF6/+3/euMqSrJ/cuTcL6we/rKWqtCrzQjKCSpoHZF9QgozAD1vr2EXJYR4Llq12ei0X9avy
IHMo55H8BE57Ra/oGCa/iinPgtkf6L+VE+bKpb/kqR7upKy+FS6HeLQOf5KnfrSTrxcMd4mpPFs4
3DIf5alzQcvH52R8Fr2mv2Is53Ft01QMHQLww8OjgDOENOOIQM9ZBGnH9pJfEeBqFKDDvEeVmI52
dY0yZu4GLg7dt+RR2/qp7uoO8O1q00a/5wnjwNwYEfnyoxghAIxtysCB0cSmQHBxrW0YsqbnbmlF
p6gnUvvAaPqOg7f1+n+9O5UEm4BWz8NVie7jn/JXXJCNyZV2zz19403LA4zppNk1Q/+1FZwEE00D
2PLSL9rNzP2/v/bv0lteG16DT00ibSTB/3ztPLRH1O/ESFimuyuXqd0j0uwxaIaBt7ZN//3Vfl+u
lPR8S0np+j7L1odXczthN6gliSKxjZ9jVX9C4725dfczC+vMH21L9rq8fHgGsNQKUyikxVgWPlza
rClIFUoqec6gLe8SMPIciQ9W6xBj0K/NjnVEkFS0/SPjua41eBFbsNtWBEvcRl6N9pyTiOrnm2gU
lHa6LQVV1RjC0iJaMWPBWrpIPkRtc+YM7f9h+bB/X0CVK1m+uGCkkfMp/vkFASII5zF3nXOcEoNH
z6I8pK1+tHoVnSfPn46WZXwVDMJcn2kugipSOIuJHtsqRxwVCpEajHnYk0PpzD7jDPdOGfVnO6mj
16X8BG5v+YNp/vfFdkW1MNrlsrPff7zmvj1C3qsltqw2ocEvmXZI1azmzOFkhRXJFqvRgVZ4VJh/
cLla/8uax50MHIUGNJ7oj/uhR/OW1y7s87S6B5pyIXFOodwZdHaxBNP8UA8zfktFIkvaMetaNbWa
WPcNGr/hD3f7R1rOupRhkHGU5WCac6VY3+1/4AMGMykFxjdS/dyG9WpVDy2r5ueR+y8+LPUnqnIe
OM6HBnCDPzzZNxLMP+/9FWQpEdR5DGx+X1aYdSmzjM1zbZpv9ARrlCNi/ioVEan5M7Z7AXeyoAUa
riMcM43QIkcMSWL33UvsY5gb1ndtecelr+TDIM507reJpesA/K61jdwURAaDy4fJsR6XmCNGHZLL
5ffWJRua4Szlgl98MA+dhAHYxYzcajS199EapEafBaK6J/dFo9n9ZtffJVXuB6lTPAOjOvaNX14Y
SqyDPzmTnxOygh2dGtWsNUcxTjwb6VfLMd3XFnuZVb6nZvRsL6rdpz6DwtEKCabYKm6UIPGi6Rql
tnsYp6YG+mVcLTHMmMfF0UhRJRlF9ozZfCTVLru2w7gwF/MZdrZUVGkPbRYyg7qWXv7SRdlj38Zk
V8aAMf99cfxfNmwfRoEHA0LYFBC3xew/bpcyoXqcjVDCbncUwWXygNLgexq36mnozIuKkGFkM5qB
1KKQafGVlmn52k+hPJmLZrhMkzVq0BXbfX7wrZE+AVpGhiUYH/tGfpILkGEcCvYf3rj8/Yn3TY9V
luOxr4T6jUmUD8hWOAOebzJRicYEENSvPork96LQ78og5imX3l22LCHWJwjQdtk/dj4xQVQPEIDG
rOD8xZqVmNeQlHO6zwL1IDk9DDvFKYsq+orp54hp1W5gyndwQnIbuppZQ8tYy/K/inREXm8ZhXMR
OZN8F5n62Zrqx9vJqqPuvxaPiBVYGP3JJocaEF3IbPniFOJpMpiF5PovHSJ6DqY8YVLIknls6ODp
Eai48a5EjSmlSESADovPx+lecIUfinAi8Qs32LHq0HlJe3z797vC+t2u45vs0awioHeAT33Ywsym
jZdBsYXl6ujT7Llvva7ZIWfDX+TnYhN1xUwjjpFgBtjsnDcedJQYUUQGiA0e5x9Wd+u3LdUVXH3H
WhFgGHc+vp8maRlc6nk58/WOJ69FUuGRJ1SZ+j7Bbe52T1m3hh7U6B4ns97HC0r10mPwlsRVe+0T
K/7DSff3VZ+3hKsJAqMLm+y3lU4tNppsmodnG2YdMlOwnfQrwpF5QxZbtGds5HWea8539Pvnk0ua
VWEO9kVYntj+4ev67by/vhe0xpYp1sPrR4xHgTunbkNzPoNdxBeIO+HUds0hYQy4GXu+tNC2kb4y
9ww617ACr+e9GWP9AHAbpllTPDLXD/l/iK8DRYDDAoniZZmW9z+80d93J5cDxVqUYG6iQPhYmuUi
Bg9Ze+PZ0CsPRWNHKiLzijrWp07LFPQHvCslmv+HMPSPxHg0FY+2nxTx1UiexYIJZfTkpzjS+qSH
hNRVrcg5n8e7eD8h9H2um6nYstzdd2BGXlghigsTSwxHY72ze5bhKmvrYHag8C6V/xaW3U9zQf5Z
zSLcG2ZXoLOqSz+ISwThMnVoLq7C6rgJi/2ggJFTWpMr2v10Wk+eZAPRQ89kC3V2Q/ApZqGLjGlt
o0zbO70C9dHmq4oMVBXNAoE8yPX3S1UmQZ8u8wPPNCbdhUiaRRL95hpqWzmyvEyCsfDtt7qbu/0w
V87hVoBUDPRQv8JOXHBL4g4p3YcFRB0xykXv2Z+smeN8mkWfCrt+y1tK3CjJd4bTWSccnL+0iR5k
EAuMwVLfRbHstm7f+6Ah0NqD4ckuphpe5qZ/M6sFbwSgCZRW18Qynlu7w4gzoaXwnOguqr8w8E/x
HPj+2dXz8VZJJ6H+NZUo2FN/4GqwExBoG1lk1yfscUV4bB1wK/9+U/1+80uLSh+/sS+F+VuxS7SM
qlFzteckE1Rrens7Q9eQH/EAg8tjgDDO//enX0LCcx0PKiYP7MfzZheZdjdMsT6rDNqAUTl3eT/4
l9Qoc/JtyI5blDh0XUKXBlVWgZnnb72C7F11/ffPb38ocEA4cdSy2Qkxg0nzt2eqxPphNVo6jKaN
18ZT5ZWHiC1Y0rBF9nvAvuEQ5RsCBu7nYPVrLB53oqw8/3OaGfuYjBxdqvEuScrvHERoHNsGHH5z
OxkFZyefUf4SPwFJbEiQhCG2VHovgQ5X02T/aaVXH9tLDp8FVrsr+Cw2fL4bU+Y/TiQOmRCJg2j7
TPRuEigDNMFSSPNctCl97dvfsSxa59ufsjLftvWcnOCbLee0wwm9uf1RhUieNrkq8v0sjM/TlC3n
228Jp3gk7hMHTy2D2z+SRkXzkNbFJmq65WxPGQOFrjsKhHAMQRoRZBkGiod+PulmYZiSgj1NZGoQ
2VJP//+PJsoUI6LxjHNcQL9SazA2+bT+bJyTapnY3wmE10UbSkIvKjDt4YBsKRfF0ZHZMTVq5tqp
E55z5NqhqvnYpPRsuvWPM2YhBhLncv3t9ie/TSgogUXxO+5kDqvCJBGowyyj0xcybXFLh00EAaXO
j5PrHGxlIrOZ4pemZ9NiFUMx17wWJHbLBhwsI6vl4MWf4iKScA6xszFLQC9uuMnG1vHrzZn5t/0K
vSCWO2Kq5YQfqJ8Zy9S50zwayTdYf+dQFM394sQcwHUy7QU2rY3ZVtERNl2+ndCS2Aw3nlNrsF7L
GKAEWpbdFGaMCnIGrNbsENeCJ+iQs0oDylPq6hXgeUYZ7mvH2t+OZ/NYAzmP8k1NBtE+d7r42GEU
u71LZuB3JbP3U5+QQGd6pXzpMpuc4oy7gfKFyTwSocCFa3U1RNVfSfFEH+zWSO5thzizjl5TVw6P
YdiYr2lk+ocI7bB2/PAFz/82a3iGiE4R7EstQYGxd1P7OXdRGeUPALTUpspQYLmj655udh22LXh9
I6MrQw+IKboSe/uMXR631pF7MNpMZYx4VRjlIZ409UJLOe3LqNq37V94Z4+dGK3X0SFxJmsiAw8o
Lfm5ksUVlcuqdpJXmaE8gxscHzpErgecWxYgL+onoFnMHkP3FcGYvUtR1xyqAj9k1hMyrhKD+U/0
mR7RA1Yr2lAWbLI8tk52AfycYh+N+mLvulCTzjtuGX1kZWN9LQv52SmLr6qNEJaC8d3OuOJPdq/3
xgDeUgCA9tyoOrkmFv86xtWnB/sLwlnOzmXu7EbtJMc23o28aNpDyuZtboC1GKe/O5RmhuxQ6eeq
QaWOkez5ZkydV1nu1PivNvouhjD0MiVHv2s59Q+VtfQrOrfcqRF5FRlEX1DCEnUHLQdfL6K9EIXt
owPoBK6Rm/y1slCixT34rZUfxhh932zm9rZM4wpbK+U6LgPu18V+WlDGvI5oxKHkENJ5+2ve9HcY
eSxWW9NFN0J3wetHRC2xmMgD4NQvhrTdF4lKj21jXn1plEcx4HtOc8yLE4a/nWPMMS7sUDyjF+Dl
F/0y27kXmNLckWSH2ctV+SZl592qjJFndXJmt36BzBBta930DE9I/xQLE9YyX/VHWG+DjiffxHKK
gCA/OlHlIxqK1q2XbDi/M5FA6vhKsyQ+OUTkUIXzQJSCnHotsjboUI0EAwOsO9duaeZ4nJ9GxYbv
MaH2K4FCD2fBZTzM2c86QyqKtq++mkmyKlMwnOQIK69++USl0hH9C06ZBqS/bbxUgEV2vG1uVNFJ
DQRXZm7UvHKu3VaqdJ44MWFZ8du7suute18YKZ6IZ4w7ZCHqnjUG7ngeDB1Y5NCZxgufPz67pb1N
TDU9ppKkBRRUMXcAeY6j1+ylE6tHI2qth5qHqaGc3UaIMc8JPvi1gUuYeGNcU4WfOGJI1ptfq3qi
J1eOr5nth+yU8xx0dfSAgFi9ZNlfbAxMWFuhzl1B1UMl2UQ2tk3EvM6BYAg5hANCqEd/stpX2vLW
3mwgtWYxMMQpjy4FwUFZ4mEt6b7lc6kPSSGibVTD+tTIki5VpZ5bc5Jc0m8xkE0fnwzke0RwM+L3
fcJYe+PmVrSReig+FdmnvhUEudnRJUFNfhyG+syUMb0Yki1Or7ynuKzRNXoOx8qaJeXZyKJ9Tbye
Z1X+Q9WZ3n7Spj6EWfrklLT6upoHv6pLJzBMPGk9CvNTUpTmKZqLT2z5LFRoVLnaJo0+v+0xJKFv
23Im9rEgTUOQMww+RD2hpFE13qapaY2KyFEAs/HgJhsy2YwGZDDdq3s/Fb+yyA1mETOPtZkCkJ8g
CZgFrBQx70Y4W5FyzHG5IQO5dN5JHyR6u5f2vlOSc3OePaC652tIa5O0M+kwAR5xfhmHCOzwBrfY
cs9IkkabufiBhZt4H2Nb3uGKKQ7h0uCV8K3sos07uzfFPWULWjX4NA+jFjj5kbWiTSKZTtGzP0yg
1oiRI8u0kP2uklW8R7plHriux6HLZ/j32XSSgmjtfv3RDIWTrbXSWpDuKB6O6WVkFdp5LKGKNeil
saOUvPZ+Qjzx6EghX6CVbQqyYB6XuSoP49Ct6eguhpMhw+IT9mrbhKa140qmO+lJvJRzu1pGkmuX
jKjylmlFGn92s3uyQLw3F95GK5scv1blbNJpHF5QqW1v2t8qSxizxPJb4bmoCtM8PvkGAdqh4dwV
pTPv9KAfKSl/2ElzVIO/nCwzcDhKURhNP5Bz4D4s2ifPs9qNWVnA/Hugt1kER7/vH+x2fpvJqwvy
KL/arekfbV2Y20UgtYXrv8bWjNaBI9quT4jfaDFPbDxal/TiqDpiJ9m6M22Grh1iqmb3VGSNFUBi
fbmNZfpOZCfX0C7vu3wXJgqObnCvXdlcnFVsPUUCmE12rVJHn+ysZ5wcRhith85BmAckVPAqVlGP
F7esDkkUW1c5uJdF5T+aLiUFHlmQoMFz6Bb92Ewi42OEJJmFC0x8i6So5VLOfn2PvgxJMSjeE5Nn
IC+mJp+Xy5EAaaAVBEFgTp8rX8V3EvuERQrctdFuoKBDBzocv92c5R0xtaopYhLDWuiYnSIYEIKM
33Xb2zCkqyEL9wOxfY1lBRPS1t2U0COqaETvmOejaTXHU5bWcaAK66mmO5L2f5ly3yBGcHTonxI0
JZs4hPIlTQz3Ton13q2xvo+rhRGHKD5hLRjUkXLmexNpLOIRRWsZzClZFCGAxTNFHjp5rNFbq1H6
GmLPPCS2/JaEQtzJpV2NSunJNvOvIXTMPfNQaxMXmBc8vD6JWXYX7bkvfl6DuCbEMizI0nUrKtCs
Hl+gJJqX3okChqhQ+2anpFncHi1svzZH82d6e6/FbJuXfEGvMobZKU9yQuWwre5mT8T3yEn244K9
GUCJd7X6DuPJOCRn+o/WDlNGfqYtWFAwy0fXSD6zjOvzSPPoYWEzFshbT0LFLCBddt8v0n+gdeIm
CCgTJoIILBn7Ne3wTvevfnKfboCTKAMzeTuHIpre576Ir5z3Bcs4km6j6fTO4MkPDL1AfPYiNIU9
NyfIRsfp+hMijzaIhBqeDH88mfia77reINQEQCB1l5vBqPMeUtPRB6Mgqz5cEN7BLECo0ibfPRho
J0B/OFb94lmD30uwGbyYEckaqSBfz3NSxCcSQGmZhCd/aurncgGUYBnuunNGx7DmtaYh+zKI9qUB
wutaY/hMtwg9VJ3ZDwMma9pDAGbmtEXMlykIfBlVC94mrHkDSVOtuTzYPeABXYzG+yzyB5xIvWt4
v8I45dNq8xv1sBFou7smmuloQ1Zm3WXWSWcl5xuHeyNfTVU4wNoa59HgtuNV4A89uo36Dh3AxjkG
158p2RLOxTmrgFk70hcYN6A7/S0CboETIB5lnIq5aOOCUT/D8fnUkHoa+3X5hBq7OiWxmhgF9E9K
FN63kQfMX7AF9RBvzxHiyOea3GjNanJKIhjfE5mDGNQBsa8Gv3oqiCZyvrqNwXmwbJEk121tBR2S
tXNbN8kpLubHqFmqveMs4Vc3Rm0zERhSpcNjNDg8c2kr7r2FXVkj/Z6T2H6EcvrgywkPyCjy64yX
2k9y/1UJPI7I++76xrnU46yfZFu3T8OAInKoFxJJqR9u9y2cPeL7NAyXtkf523tiep5GTQenFz75
W42/kzN6eIw+4LcBEgzoYwPt9SRhjPNpMajzqLA/E0/oXIzCxGBp2uWBb+bLpEvJjI7VNkzNbe2j
Di11ET2tSJlaI46fiUQE0CSml6IDWjBmZGTnGLtpG6qXXL2R1AEAxfJfRvArf3NFeKyhQC8J2/o6
LuhtbE/cbZgXq5AxYgm4pXXqXVpmekPjDM1VOZ0KE06r0g6ImmGYwAEMu6rnPJA3AsBFni0HPx+h
G+SVc2WrmeFD2AiQ6vIXrQx/x1TF3ra66LeGPc0n08IVEU5S7FNEeneiEnvEPNmlYNh06rzuak9x
c54YsiipyX4ishFDLxLmLKsPnY9UYzI746DnuTtUoflSMgO4zDSkb+2tpY3/KgdmuD7O103Rh+kV
izVLs+2+MoJ/Hcv5Xhu4uhxOcHPZpjgeSWs12hiFusbraR2M3Gy33coyalP5OUnw4JDHTFDS6mrC
qt8+1M3QHsrIx2dlqQsLCVm6hIXsbZpfQdK33+yuFyDJhoVpAsqdzRCta1g5G59M5MuRpDJwZ5Pg
UFDdQzO95aSfpfOeKEiXo+20c0M49U5Ul9RbZXs/dmCPrS48F11eXUgb/R51jXHIowlHB+Fh6I6Z
h90QSR362R2yLUibGZHutKDuYeLsS9nqJ5FykAxT/X2O/ZmjNroslQykJhR4P4kO2LrJlAcAUrrL
EHXiXCSShlkl+zPH4eRKsEVN3OLd1MQjcWWNv9GMSpCAgzlxGbLKmGtYoqLa0rfAbjaNp97T7jEJ
p/sIweVxsu1fnp7lXWGq66zwRbQOnpRmTsdjjCwzMA3x7qA43rlUFBRNw7IduH5HT38eFUuDLdjW
+3F8voGgOBuZPPhEQ0Jmu2EmkJpb9wScboYm1neG7F8bVItbwIvFrlYERGRN0u+GyMrvaCET0DRd
RzmdFTXEuQYB1qOs26H4JbymdvXFS20otap9pj7n9lwNskVyP6jirDLfecCXe6n6nHTT3CGOPaMi
Sv1m50WRGXQessrZiJurbup+m+vmwar7+Uu/R1O+qc1IP7QI0R1ca96wtPdeLy/REPPNg4fYh7J6
HzX/4c16KMelJH61fMiwCgVWhPqywVWxyVT3uenF64ANGZvRDOzE2XppCCYMBtGWlf97YcR40HK7
uRt5zZM/ys9G5b9zVtk0jsoP2Go55tLUOOS6xECTp3dNW2xuVaYu578bpUT0ilPpWfvWYvS6SPYu
c+1a+kN+39gxB94+fwnFTwsYF/bwZuZYRQ5bU9lfVPgNiuL3aMIz43hjuItt0k5zi7J/soXaYbO0
grDtoj3OtmOEOyZbRLtzBtgxsR/f4Rz84fQc5DwaAxvXaiRJqjiCEEzjVrNfM0FLzLJ698fKIn03
FhHdVXFJtaOsVz93N23kvolBDg92kp+06eWXtCmI2qHwcoQD9yWcnsbZMVBgGdmuy1y1bZNanZLO
vrR9NO/aUchvg5XInTHLk5uV4oFa9MotX7kEPKNGsQMjwWN8O8FVrK5WwvQiQXXMRyKa1gXC6A0l
mhJCfhfT+xVb9KNwZWL07pEFjDPPaotiNfaoX6uRZcdvxdeWe30TR3N3Essw4awyyp1vzjuWiWSf
dOPFnhmBDlZz/zcIchWQAX+agjTErEcDMsJG4eSBJ+m8hzP35tCjMy4r7CwZzcoiffHd1V7ZIhxE
7XtQjWME6N/qrTBCuPkJUGkP+jKusXEThUsJegeL0LJMPz0XON9ipj4dwSlevYLrgt7+qNOEuNv1
p/LkfjcOcHlw/KwRhv14dkd73E4iHoIbvguqAOykCdl+ZHf1ebRp1t5EkwyKQbzTvNxkEqCLjKaD
42m6sJR1qqzbgzNy7PZzyim2IHdAz1tiLN90Q7azo6o8Q/v+1ncu2R+ofzbaFexdnJtOcdU9jZ0v
TqL12FJm89Y0pZO3/jNTz1ersKJAyHLYR+PwNjoaVHmXl9ssc+l9egDAfTVS6E2rRaUbEdrErUkS
Ejt+30GSqKphr6m2GoEvjHsSGypQuykvxq9ua58SB9ezZ95jojXlVJ/KiZHZDHAI6MoWuOn0iMTT
23iaSalJ0Exvi1PIItsrt70spvm0qMy6J7taBL02cGyPI88Ohahai528C7/rEWqC0j13cwNkQ8m2
2pj+mJ4d0F/bRbmHfB0mmnjzKKNG5PRVc2B+Ik419qDNAjHjGC4Yq6yweeffYX6x+12XJNa1HZt7
e5zckzFjAKeX/uifq4ctxBaXblFNdwqnyynNzDZorVoFoNJf6txun3OdOqfC6WglGsWjvndH6TzJ
LLpqVf1lqlzt6sFpDuT9oClnl9jT8bVeG7aqE+ELU6Wrx5x4a2BzuPlCNgQM5ickzfNzkoO3yGa1
6jeSu/Q5b5S8uH1uBSwfj547gwsYm2hrpyzRSzy7V06iA7h00w+EhuGRQjt9QrPKkK5x5410x5an
MZsfBC43jMN1vsEHSYaRYrF17FYR4Qg1ru5xNFIrS0YR653bQIXB6tsfgJ8C6JJlxCC8dbYVWy4+
7DHeFZPt7TOrZ18zyBM3/cR9G+cfKsadZdQhJaY95femLr6FfvneS5omc/7aEj/9yR4W3KboH8F6
1EStDz+o+eMA01TBzGKJH9itAse1y2sLqGQvcG3DnscvjozyWUu5W1g4XyoWozlWZ8mhaR9Pzve6
mZPP6A2+KqvegfnVPyX9zij7pEolrn1vxmt85NFCU3a1e8YHinbLUZbLzzGpYqwNOZMrMTifw/CN
iui1oGP0XEWZCJI4e+j63GSSkcz7JSZfkONlduRAfx1L2ulGGs4vugYb73eEz/SkHJKwPkpSKuhJ
xW7UksBgf7Y5At2J+mrYiXmwSsC45znOeqZBzedM9m3QZLp5U6sVIRzr6aFpKvNptMqv+Onqx7lq
fxFSAJdoTPNDNhrel2W2V0LdYtxXM96PDGr/3qb0Ora9n3KAMloSvB97KEjVwSPvXHgpomBabFsI
JKxV7goqkF2TXTXq6XOYkEGUz/aZUCMXPw8y2RNKThpdfm5uYrt8GdPpS1gZ0z4GoXsNrfEi1taI
Ow9kCOP5DQrSQO/R0c33NktZYEwTXd1+/pT1kfM4zPzgjcNba5qR0y6hEZupb4aXGMvm0R1Iabj9
da7D/sX0Tw7hkA95FR8qr7I+ReTjebZZvGmmK4ccTMVeV1b3yWuKEwf/YHBxu292IV5l7kcINaAi
jW9WPb+NQE8IdMEGDhB+NxSBzLvsWizIyPxCnrwO+hRVvHKJgInJe/B5bRwgRAEzkk7xO4Cv693d
4ZlfP38+Dpthg/+dX+zXO7SWh/9h70y23EaWLftFyHK0DtSQYAsy+k6hCZYiJKEHHH3z9bXB1L3K
zHp136r5m2CRjFSSwQAc5mbn7AMv5EzE4737nL853+kGG4oUg81oYvCH5MLYaNtRQSTbxLew6Ow8
VmHoAPMRvHFzGd27ZHxCx65gFTdbVLMHa7vb3e5u329xlm2+uRvdh+q+m3bG3g7qU3Kf3A+v7hfz
J9gbql7lABaknePjEeVp+lh3u95m9LHLij0xq4yrjuKUn+f78d54bt8bROv4TPBESdhPPo3rsCV7
ead1+3480MvHvYoSBAeJuI3nYvZtFT/Hvdq3ANFwSzGo7JWrjoAQh0OY9hZW/MbzU3PWTu5Y3mK7
q27dPn4fq2LiQnV2zK3Nj4xCYEM5q4EGzeQxKqtLng3jt0oBA+gnrbqZkdzd9yPBFVG5b8chf+NB
ijKJyNaySPI3Osm+3SBByOy4xltuWW/m4NAxSyk30/JsYvgo+RBPb83O2eCxmff3HTnzez24zwBX
hU/38gFfZa1GZ2u3cx1cD7Wl6qAG9/nnUxmn9BEVrp/USJtAQm0LwrptguvT66Os5dToi+KiM04L
mHxdiO0s6Nzua2OqAk85FfNyHv3jacN05LjYwzZ1zTKoCgnJI45qjkRyVfspdx+vP1lCx/YTu6FD
rBdlEKbmRTIg3F9/GFZDGdRDVAXrJxhHQ/vL66qUNOHw4JSjXgTXQ5SGBRc3h9+vXR+BtVmXfe7Z
Oa5lfX3PtuR+HS5hTcTO+vntRLGvZKbrR7rChtOrIGyj6jB3edOehTL6QwXebbHtX//3tk3KP9/n
H6+lNQAnvckbnznpy1LW8b6RpEL5bUwkADc0iFBaXQbsfMqgxdaZl+lyQMdosPQYZO/aDKqNXPz1
cH0tkk1OS686a+u3fj0wj6V3mngZx8mZwN1oSCRMwao/2AmUraargmx9o5Hx/p/awf8h+/83ZH9k
Mi7ikf/1L3T+/0X2BxT/7a9U/1//4BfVH3S/btPQt1wEo/Zvor/zh2MZju7AzvKk4axuk38R/c0/
bOGsqmgMMKgJLXR9/yL6iz9Mh+wpWAYI1+T6r/71sX55kNp/PP+7J8n7h0QQHahpoy3DwEGEgDTN
VdL4F9nIXHTdUMrEDWoze5sw0EOmsHcrwLmvvcon0+XVJVrt4mL2b5MF2LKCTyVn45tGBtVOq+f8
QHPiBobfcFHu15hu4sncwq5MXlbmYa/yn/PcJ8d59r5P8mvHKne2cun386AdZZYYz6ZYdpNyzbMS
zSUZZnHbjy9hI7IT6N6GpTt/pvIzH2ZJiQE1foZ3AugHVahTEjcDNNwLstF9spS7ihAkupPiYKzg
jIh1BhU54yUSL/fMatXGDlGYRVC3tUoiZNVlcioz2W7p5rwRILMC7Qtjk5s5jtFoubWlvk0pb6CR
WOZDXTpsqJAytPHwI8G2u1sa+5J43XRiVPdST0u0l3mLfzmkIWBRqNBwmkH3du9jYmq3aEy2wwjq
xIaEGJb69JJhc1CmdUPaU/GBmPMMG/8YVcv8MEEABA3anQCwcBMsAMGGZHshUHBpLw1iHw2y2jS2
PLkkL21zjT6Bru6IUCoTK/VrbwLP4qKWme3k3CigBe4IVZRY2wVpsnm08tNMNvdU6y1e2KMXS4gX
SbzzMiouN54/HC03AH95YifHLNyYU3lrDb1+mBy6ek351WraF+q0HoupdWixqx700P5el/QOW8Cw
BGNRlI3GzFI/4Oedx8w5Vdl91zZG0DvmuNOXx77Qa5A1QAaYUEJ2Tw85jRoz3hmo0X0Q++5Oroxx
BX7QNLkPkgB1LrXmkk6adwmBozuv6BjYrHvTTQ7ACp9W/GGN9UALHUDkkBkBjg9yvKuCvloyHZPq
h8bHY5ImMlKLC3a+af9OLi5W3mUuANGOVOzItA0DYl8tkITKCNu32ZRIdckDWuzW3CfcUYZBfi9J
Q90hdhs3Igq/604yHhEDWHC5KIqyZE62nZ50vsItzF418mHydBsMuPqeZL+vJbu7IxqcmyxasF2G
9sasxu5UaKAUgeyeF7Ir6Zy7VRW+VfMdo+jowUkRQzCUJY+U5j6+qFq3trZyv9iEiJ9nYEdQ1sIT
MsaHphnMm6Eah0uq/7SaKb+JNWyPNj4Dv9HCaotNeqMksiEGGeWZK46ORCPOBejrk/IYxKDEe+tX
8DbGSIumB/kNovrUprY5AEB5p+PBTNzNl63REDfZrvpNaZMEFF4aDfxMBF+Js25+N92CrlWHw1uz
NWAbluTSZn6XMymJkbK6YtsP1hP6lvKm0EkIdh1nPJaes3eU1W7suSR1wcUlTkPN91CVMe5qiWLv
6v0k84/SGcAj9TmehzGPDrj8v3S5tQnlwDbB7v35a0LWKklbWBAApjQjC5c+z2t1KTaGm5xRkGv0
6ThrGIzqi50cwVVPjOLMLRu7fCeq9iE3lp9WKLZuBiUsGXa9N7nbxBY/XDLHnUpj9BIyuQ3Zc09p
8cnnxi+YSbpOybwpqbJ2LpxM0iWq82IvfjWS5V3hTyBX7X1y0CeBVd+1BREEw+LuoCsiRTWtjTN3
hW/n1Yj6Ccdzw23df4TwSJATLIat7UzZrfaIAG8vmVudDJWDDRkhTNnO58COjgZeShiiU4Pe7pXN
HKI3UCyTNNiBQEapf9+0zrDz8ow50RgdoBrW28Jmp46oFu7ZnYPBz08zwgioVoUPkDPd0Szde/UC
Aan4opYG/KNj136RotsUbIyseoFIVI5k+C6wKObvduRk2ymjiUx8yp60UzQ7TvOVAobN+sRvWXdS
MeqQb8WPyRvZBZbNcmogY2VCbeKkmi9eYo7bPik/q8m7CICDt1mvzZuOqBLmsCEipZ6RFR+Z+US0
sZrKY/NkgMk3bLXvtR+LZzj7hGnFppoE4MrxRyZHmmIrM6JNzOiVe+6+mxKyF7xkKzodHzu9Q0A6
rEll8WE52osmwrM+rm1d/DJOZMD81Ya3eup3mvAYL6RoEBmM7ErPOMdQmp48QszqAU/3MuGeNpEr
Qm6pzf0UDxKGsXyaQ9Ei7wEbLlth3GVgBl9n08XAnHbSbw05bek5sulS+nwIW6u4FRJanmkoYhra
lh2YLBGUWst9mDXdzuvrC5EunD42jcUlBQCBWa/iZG+4NtLl0lV9h+5GeoFLLsEmazIo88o2t4Bv
Gl/Wmu4DjDUOsdFBYlbHKunpIkXFlnHMsmWcS2Bg3DdoWNKO5t2ydQZ7AZqiYOA6hQFTtF/DJLkn
uJPae1r+4s4uZJChfgFtx5QoQromh4lgtBnZSy+wYjsGm+du4XsjwJ7B31Dlt1Y1s/gyIx6d5oap
+aVwItwiTdMA7wWN0XKZ2FOV3kFePDgRRgLljYGh0dGKE3CjSUHPDfZXKJnZa51OExLCN3d2hlUj
AQEKsCVVi7Z39XE7paPDHXlB013FD4jXCBW0ym2m1fVZdsXRw2i6oQEIfbiR3oHcFcZOazpNiV8B
DU0H+JYbcFJU/uRBHGhcEipjw73plWUcmydMPdoxNk2MQEn0HMoYoCV2/IMTKgBI8VQdG/KEXKaU
OeZ4sh7AEsRpapPRMNCkUvsaV/KlsOlVMD499Vll75yxIcwDJeFdm1AGeJm91WjPRrn25CZxdBKd
K8GjOxHTHiy3PUnFhAdGdAhm4ddTLVmA2EbF6w7KzfO0f0K04ctIGcdokfo6y2HYC0Ta3obKabdh
zPCxWbeTfeN+N7pZ2w7GKYIoHlxfvT6y1o2nNHpfChhFeTs8Tau82O0xQtVECXKWaU6AMJ6UhDjN
/ILTjIRQ82uaMV9Jy2HamHhPGhaxo+jE0RZIbq+HJQcJa1vet6wY211kD5/adStHbVAFolj/2vmq
Z1k3dYW99LQ9ta0zYdyw4ogOW0IgHwnU5Tk1XAaTJKrCeWaeRddQch/IsCr4Wtb5ItLmnd51Hx01
+AbHKakE64ecypFRrOF0qFkSK5h6kDMoAYAGtS9N4exBMIkAq81LmAHpSiENBVg5VMB87AI/N6Jn
yrNIuRcY4uxq8dYiC+3r4PrIaLRfj65Pr4eCTHNTJd6x18cmuB7afz+aDVNj7I7YKEzOzOmroPIe
4SSl5zpE5zGsMQS9q/vQ8/HAQmpDd4UIvKN+3euWur9+3BF9/iGGIOosIV6kyPh1MMeO3eXv50hj
5Y6wz7dpXkpCiNlcDirKaT+vl/2UNMOGySpaXq+BTgXz8dCu211raHjt+rC1+HozkU/QkjnfhP6G
hrk+uWsHAMi2huhrfZjbZFHWq8vz+mfN1k6CS2o2SL/r8foCA+n7hWAXvzSm96hmY8z5WQXXR78P
ppeooFn3+ZYoto6xEFGxMA8wJGI/eqEqsNfD9WmDIlOolsTZf7+UAZmnn9dTZ5Wl+vO7sa9fy/W7
ag1kwwZZu8Zz2aB8j+3GCsKF3F8Xeh53Kezo10O7Pmrdn5iDSHsYq5n7GaTjLGKPUpUYL6friN5x
jmRYDcHvg0dKaiByWe1hFL8Uq8RdxbEWkKvIOZdwfRJhQkZ739LT5OAOTDyE0/7IxcI0ehlxCset
PGprdye89nnWg/v7UWn1+UYsBuwJrXvv1h7R9SD1kuXSdWoS3QbWPnCOrOoeaMtV4+8kPcEaTQR4
ZumLTdg24KLHeX/94bBe7CZSeb+r4eRZESh/9CL0P0RVUJCvq4ezLhHN+m7XRzomlBzSP8+HLnpN
3DFiMM/f6Pq3uP6hhswko76UT8RBFfkmTFlyasxAMiG/4HqW/uP8bZH8IHQBIPz7B9JjlzV46Kzx
GfvXE3li1cg31ly3R7ScW6S0fCHcx//6fXmTQnZepH18Yjvx51dw/S2vv6+VGHgn1q/l+hrLdslE
Jz4VM1ClAcF2LMzvVY44Mp5IT5bwHXV2xBJe6tY2GmpvE22wWKx3+o++awzOruvS/TxXL1qJCDJ1
8a0aDPE2novbir+K27abKR/nL2QgsMC6EJJIrkBavg6a/qQxX5HM62HCbetLPWH2Nm88i+RgZ2GA
3FRHIavJNxL7cYhdJoLeTa0xMIrC+8ZZdR8xN3qrD6C+Y4YxUOK31mPVVU+1teeO2bMXw5UqM4p3
HbLv4pU303CTluUndItXEenDJtcwLDBJeCMNOI0ziJWu+oLE9otB6B3tVC4BvQCXicD3WFnTgwCB
RYD2fpyKS8Ksa1NgcaG0MN9gF4PYonrfUO3se4m2RSx2to/y/rh2+neVHJ5Txbglarobpp/uMcrj
l1qf5XYtVIk0p1uOeBgZJvdXyGUnzGXlQTchgs2I5wv3OTWRWNKIOLsfGn2C3VwUx7l3x0cbtMY4
u4BnLXxKzedkPLjLo8rzZB/GWD9qOJCxPX2wISH9TtNuNWKpN8bqKiGmZhu6sKazgrkm0dURPQeN
v1jzlAIgKPN7CFjfUT+gtp1jFtA8+tb2FCvaLCZf9CumfmJyKYejnapHtzkh7D7URkjb3UV4alfd
PaBs6gTMbhuryHfhWNz0FfOZJR1uxPQaSknfMXJuZoqMrmm4JHTEFnCxYmpmkiXUi5tzrzNp0YqU
usrNktPSVaRd+R1R4K09PLeO+3XgS0CuTyjDiPOe3MqnJicHtRCPNfxDugvmTjXLJ5IUCL+pV27S
sX2wANWkDrPylSO6ifLktZ/M7TQYL3MYVrDcSE0v7B8NTKFtb9an3oglLun+vlDDDhfBYk3nzksP
XPA/26QrGT9BwkUdkRmTfanTfNfalV/1sYWwMpG71AbtqkT7WCgED/PRSPFvlF3ysRjZI9RQ5N6Z
c4MvpkeHXV5kiJa1nJGjz+fM6vfZgEB7sKbPEgV9XDQvSyOfMt179xBx+gbX0VItGLfNrGJm5N7n
yKBhdkOjAgdDTXponP4L2KbH1SyhD4wqIp1gwDJm42Xl+X4iAgePRLihU9Jvioqdu0yA+vBniMZ7
VEcUjtlOHAkipF8zOHKfjEQYWEQl25YtfbPw7pOp/bLMYSBtJLVh235piJLejNChOua3Pm4fDGZN
BFkWrNcZ9TH5BIv23pRE8oZ6xa3g1LPpQZUi96HrsLmth2/C6Fn8tH5nM12jBmc5cHqUyUy4sc7j
MAjRLYPVopVPrazlCcpf/bldwZ1uPWJgSYttajTwApE98/aypk5O8GoN47lvW0ZDcJdnu0Y0YXWT
34yC6TFRZ31a/sxrGyWbo764FjFhilCYStd/dFBttnE13CpKrM0iiEnJc/A7vfJWKGKNxgoZTpY8
zlk8n3scgoDXDmbGbEoVsXcUGRAWKbUgHTEpCCO6xHAV8BCJ9F71ADG9xjy0tnz0YuyWZHQMWzhE
Gyuf5D6dnZ9UFiAPevB1XKPSiPRgKl7nNnlgX7xcdIsILo/wNc3pf5q9V2MSoiHRmN8muxGHpRHv
JfCR3bJYZ1ylOvpNbTO5K6PZ/G7lBPwu6TLt3GhkHk02Gh60xHRvbFWAVSq4kBfH2FskoHiIk3wl
UGfKsHxJkvm+JZ/NL4jTO4jO0gMK2FfuGjCrQxqBMyPlaGSrJsdL1YtHL10+HGESBM/4AgLPmvSb
23fCs0GLaHWySQp703TDcciG6FTEtAW6wmS06/5MGVjs2IYwMdEg1QHDhtiGHji21ZeWjvWFZW2b
TPw17aj5Sdtj3jcQ+k0rU0ccOU+EsfZB6dU/43z0yRng9lk0Pxh0UHCPP92UqBWtvLgi73aRlT8k
MRLtbHCw4xfi0jX9nVXn37nFXMAvDfuC8t5Jui/94P7glj745jTHILutAAopEWPfM9vBC7j0ZEeS
7zWl1GS9ZfoIALDkdPu0tShluaVxIRGNqgFFVJJU1qxa4KcSNhoU4bZyvXt96BlgaqwyVLXMnsVo
sAy60N4W7QMBqL1Vs0s8hNOzHiSPTWYXt045EsBTOCFheaP0eSc9l4TY4bUGWqK2mjWaaN12TX9T
hcgiLOtrM0kAfAPTSIBWR7H8aFwueTTzew90HFpjMlNcPhogYUI36J/7Y9sHdRW/V6Iuoddsvdr2
42Es78ylnR9CG+VPVCTLzkQOvQMUgt4KcGyPcHmoJb+wASBX6Pl+MJzHNlUSdm+WHmucZmY9XjTH
/Yg9+0ZjF7YFK45W13ouIX6xa2CUmVQsaFGPo2+Aw9yo45iERBMW0+2MSPfG5KzGhE1C7ThfLHNE
/Twb/T5GTZw3pCbm54RVwtecauGrqYfNUkVvqLOKrrXACBd4eAjjtPXHiFM/15lGk3gmx8/MzJ6r
HkGZS4wWkwSSFPGGD73Bnsnr/alY6MABaCnd7pAAv7qfiSrUGXvTJis3g/CUL2zb2yaN85Akxj1a
4x4s3VtGfxuAIefU9SCB0tfA4QjEU88WCxsDVTlXG9kZdLxoDqk+qnb0ghmWN2RjJBk3/wjSVqjO
oLfFQYYkm+PmWRdD3ChmfsNtDt9S790mxDhv8ql8SoePpDuHsJR2HSXRRioE4cj/XxDJ82ROUa9m
37wQkRqziOY45wPk0QmUSIb4NP8qGGePTPQewrTamgN1S5M8mDmfp5Xjd4KPViDwRStca1fIhfrY
+mbbswq6UjlslE+LYHuVdPmP3pKPxF0Nm67ttraZfijD+ljoeGxVp3WsRWw1e84619VujGQgKLcK
a3QLVUQkLtdWnpUFDQKqdw2fkp7H1kaLQKZjz9jQMn00awCtTY0ttjB3HTj40KnGvZGn9X5Z1lbS
WLw24LZ3PfJympnmyTELrMZ2f56n0glix7qTekymn5tqm6rwnG2bVOoOvuNeZA0BRgNONznkVChN
Vl8gCG8gdqotDZV2n9jfymEot0J81qoLkQtUm0LFxr539Anav/dtBH2ZEkJYFz5dp4WhKUZnkgHd
ba/PF1nfjgtNC6+pnoscSDac6t6PdRJZuzknR1RFqguuz0UddbSa2HW95q3T0f9Y+whFkvbB9fnv
Q6JilgublV4rwS/PujpAOTUJsBHxdl7/D+RTYMC/7tlczrcY+3azvlE5lQ/MRKY9BQ/vsL70+zCM
I2gKSSxAtb5pOtl5i/Co6QOR3iDreHdpZZAC4fWBK3M2mXM/kFaDnNAvUXsCtRu4r1QZiqYuisag
Z+oQjOuBD3BZ9KhEaMbrwnlPDRgcSeGMEN6mkU4OheAy2/p2JAMhgLaGMbtjMnJ9Kp2OaLIK1QbN
sjpI1iZHLOpCHRXlTFQn6YlxV4u2Gsy4XBsi/9Xom+RwMADGQhb4urG31p38hNOTmEoqtSR/tkcD
H/0UjsH1gHR9ChaCitLEIflx3TinaTfS2uJwffT7tUqMyCYQlzRSpym/7sBxKA0B3Cc039fnv18s
m3hb2bm+8t/50y7drskcddRsNkfLhOPPT0OGRY2d9jA4ui7I104RQZjGJqzTlFZbiqGiZ7qlpfw7
TB5toLCwBNdH1vr0+mj9L6Dj45v3pLVtO6vBdnEPIQ1gdNcPnPhr1JEwdH5Fp7F8CjYjKBzDABbF
oyGto5Nk8jm0rh6E2WgVG3v0tL1ssrvra2nEynl9RK6kgc3eocFZ9j/gPEy70q6pJlYwgBUO+imr
P65Pri/jAeqwSKHXxC8fXA/Nvx/94ykFb7vLlBlBROZTaRUGfziressvfDX2Xw/Xl2dsIqepeujb
BZMq24TsoPL0Vrdinubrh71+4owiwQcfBox2/YzWvOiBsx6uT68HB9/Ztm4esUMNJMLwZ5IQXdf3
/8uHWJ86sO5gmq+AgetPZk6EJKRkjsfM3oXus1U3dwgOld/HKmLPtalq8VZEbFYW0PLgcIB5k2Xg
27NEUT2Z4dHFqNwo63YpPJ2anpY24aC0a0PsuwaGJDz+37Ip/6AG8nMTPN9sAMnVq+QHwvWXquMs
yWYsHJVe+0uGxM6Ze4Hel69rKqGhhDN7CY3h4ZC0xU6nUbE3Z+vcsaPpiJ86oD2HI6/F259iS9wO
OTgh/j+jic40fZs1gKdJ9JdKH35oOb+BM7gteW6wF1DHbpiUcuYOMog6B//1IJ40TUe+5mD8vyoh
/kc08t+JRuAJoej4f4tGjt/Gb0nyN9nIn//kl2xEt60/UHlAejT/phvRHfGHYcGQBbjB5k+YUAh/
6UYM4w8DDpLh2SC+EJK6wL9+6UZ09w/UfchGDFgvOj/R/790I+bfZSMIYlZKIzWM4Qh0KIQ3/F02
IhwvX1I7Mp6ESrVjTvzSUcuBPYBVuMEiq4EQQCSMUOOsQ0d6Ifs2xqPUzJSGyjsM+vLathCVCD4c
8RwJmO7s+VliCoz0tXYWrBZM2PTmMHjgKdClYArputPYmwXDVDt6HOGlARVqn3EA7PE8HaXVafjE
4zAQYT5uMSv4hGkopJUhqkFig47hIJgdIBye9cn56noxhn9d4qz31ETZA2Eu6Rg3zuUoaQ+EFAND
u9wvaB02gmiPbRVDOMnc/qGOiGteREd1MWLo6drUven6aLe0zktdxow58AdW09FiwrNbtA67CKvM
1EfHJTWJuowkli4JIhttl26l+Z4To/FR8dMvoGlORTMgS7VG664dxs92FeLOyjo0KcJl7LfgTzXn
o7PnN5qWze0YyQfDIoxr6CBo5ATtjnVWPMzIU04usCU0kR6M9o6G38hQ3qpl90acys9aQVF0Mq+g
P+FoG2HlapdQzNaFjuI2awku6+ed0NuSgXayT4exv7VBGFH/0ueXNbEiYOSqavpZQQi/G3vtC0y4
+7YylsfCnsieyBiBlkmz76RD6x8x4s3QRLQ0oZ6c0lL8HPkdz0ksPglBcW4bmbP7mkBQ0KbrjoSl
PteTBNjQxSVYalnfF1H2a3n6nP539KP6pYj6qwLKWbmOv8mL1xPZcVzJxQHbwdXdlen5F/0TQSE4
a8PWeSopXzMBSc420Zgiu5+x1Q/hydZVt+N94yJPvwrs8+zWVycdkcs2FPO7wavY6lU6YBTUyPj6
9AdZTva2XQbznmkzOc7PesXGa5ndKJBqeEgyMRyWOJ13+dTvSTfHDkjjKdczdVKYNDGUFxRtMBXG
Wh7chuGFXstka2qkaw3eiAa+3AmtbWHtt4d41nAi5fSLnS7/JDH222pSelt1nN4iX4e8tx9jpe+G
ZfxqFGW0HfDK4JlFAtOa1V2qz48t2grf7BlP0I8ynpu8IrnVFDQuu8J7+ssi91984YZgFfz7N24J
uS5CriuEZdn/pKTi7XKjUKjySdYQHOK5k0we2MQPsXljRoQxhPZbGcXRXX4h22g4p7N2Tx/+ayc0
DU2NmrbQIWj39M2n3a/5pCANSa8smgsTNegHxk2iJynKUeT7mPZWOlEEUSAiFqNVo069jIC9Cel0
96l5r6fVqY9bN0imj6i0siBXw1ubaWgf8uS+jpm3iERCcnLZvjCoHvFHvRiq0s98SyWSd/Pg9pFk
8D/iia6ne9sNXyMLwlNTlwnTTUQvGY0CZpCUtItU76NoL1h3cGsTz32w3Eur2NfPlJA7RFsp4G/1
nhBUeO+MFpUpJmKxmN9Lp7+g98Zfx+I2m9jQC2ZoYFPT6nWOxosVmltaKADVLPqKJmbP6wg+Zsvv
myl8j5VogvWy8GnkAkePK3OTF7GF9lc/cR+6ZXKEPWtm22x2NgKA8VQkktiMytk3iqCLNvW+SLv/
xLJ/yWIzvCjrpWir5Mm2hlPWoUXI2xQsh5kd4ip+7FzgGYtOXro2khEq0FsdC68/EChEjVs2l1LQ
i05z7XaIWyYY6WKflaO/OOVy1yPg2os2m7bzVCPGa5Nxj3AHY0JCuBhKNWRay3wGpEkmc0KDWqka
TFxm3QKsx7Q4nrWYGUs3rJEhg5rPdcLUTDHgxA2FICnqT5aGDQqLEHNuMe1rqblBaWY0E3VaEgtd
1ycaqkc1MICeZ4IpB7s4cKF/p1zCtGGwgeoNb8VSZp8Qk9ojDQ+DjdwacU3IYmr6rp1tDQMbQm3T
ck+FOvcsJoZayhvsf+V+1vU9nKloT+52djfND2ZcWOBwkPPScThMiQ28f7bVAYqZurkewG/QfmZn
NfObbaKSjhs4IZrjdncD/mvGve9+NY2EKOEeTY6unCMXQXbsy4L9sN0etBDTQzka0zEVJg0VIn4D
s7UR6UXmwVoIc5gXye0Jx088cndkVn7fOe1n38Tj8T8vAwxU/rYM2EK4EEF0YUJ590wDCPHfF14j
GsIQCaP2mAIU24yx7myMEguVJ1Nvi6rkRIZW85DVbjAjA1xd2GQ5ULBrKDa5WNqdyLz5PK3hKAv9
aIYhw2uEPIq5jj6dhmj6vkTCfkpQiGPi7Pvp0kLLyG0m86XmHIg4pBGl2FhrsIWL2Oxua6ZUCDhA
RixTfxptzmQtmteIhtm4eEwxdo48xHeig6GJvBSjqKFfUMiwWWjbblcYurazzPKHE5r9OY6wPsaG
3qG4DAekfIaDrxmbZlReahBt5G5jdbJismjHiWBrWxiE1fueEX5M4G2OhbCKc0OwE8wtkoA8doC5
NG7qgbV/1JinAz6ZgZuhcbc7zdhdk7pMRa5uJ9Yw8b4j4cjJAexostj2Exl14D9SEiY0QDmzeB2K
+CtuVGSekXcw0CZCpoe1ozcbhekWn8Vsn2kxQYBylj0NXZSYFn4SLynHoCGQL1WpYtiUa2eIGgx5
BmKKEjbEm0TvLDJokbu4cwE7beW4zbjIzgncT8YT6YgyI09ZADLCjPmLGqgmW09lN93kGLAgsPFV
0cgILMq+V5Ipb42BjNYsrlQbNybun0cjFf2FkLZnE7OmVWFXKN0DqIPi0i8yur8ejtPQ//zPZ62z
npS/q4X1pDUpnqVAf0jrHFjq30/aEbGsFi1N+NiG5HN4WMXP9ItRanZGexSW8aqa4qhpy/Q42J/p
4s3Emu11zah8M1nqbyI0D1hGMvRiOVWwMeFAJ2x7H9PmuRQjYixtedTmNg0mgKOHrHEfNBQ7725J
sq3rCeImC1n6iSfw5nRAdzAA70icIDDYxqjiuYiC0ARNNzWcmo1JRi8JEhMomQjLN12c8MDH+ECl
qp87O0N1DaO3a82bYXooaShdppBRklMS4EkukXi0Q0RhKziqcxrx6sXhlvgS4ptMpFJUgs4FEE3H
lXNPFFsB+SCXB2nj9kqAYv3nL95a9xP/+OJJGGCC7BgC7PI/6Yara7TR40g+5g6NmCnVp9tasXp+
odUd3pP8tBwEUh96+TZG0G7jafEqpSYaAAomkVda+lhUt2Vsa7t6hQ7RzHW2faZeRSjsMyF5mt9Y
g3erdYoJM7bOCmjkbUmzgL1/ftapDE5hhZSIxj75dUzRjpWBGriyB3XOZxrWuoAEl7lM3OKKfhQh
PYCWCc/L3I3L7Rwc9WpGYry0p0o+aaSRBv/5OyIq4r/4kqQldd0wpGdY//ySxqJJmgXe3yM1InfM
FCZJoj+0i+iRXED35j2/OAbCK2eYaBb2y8R2haFKPej4PgeWOs2z4Vm0fbcipUafFG3KWosIQSUV
rLTMA+GR6nQYvIXAF3LTEboDnyiJuXZVMgRZl9zIOn1jCAVUqr3ExXARUoHjWwlZowGX0QXw0zmF
d/BaCdyAMQir4vIs0WE2k+mdlClACrXJZcDQhj0VVopIl72iYiQ3qSB/jiHSbW6xyGXJIM5a0sKf
ndnheBUsz64EgyAqJt3IEE9zSePFzW7TKCEQUbftY5m8DRppFUlv7ec+i2/oMJFyOsfWs9Dp/5jZ
4pyLFhkahQQLCehkvEQpRsW7wciQctB9PRgT2eaENtWtDs9LwULr/g9757EcOZJt2395c5RBi8Gb
RCAQippJJpkTGJOshHJoja+/C86qiuy07NvW82tGCwNCEwHhfs7ea9fWiz1yWI7MdXZoDOmvuZTI
zbKNDmOOcz4tbO1cHnWNYjLMbOVAkba900B27hSvaegGi/x6bNAoxXHit6VNJ0/0D8kCGaejn153
tX2zlIDqUjLHweIlL73RctoAZUVM5XdQFN2bC70j6cCx1FboAo40/JGh+Nq++RhaxK4oBjrIAX6R
mxZpgY25l1cgMy7uXE5QV3SZCJpSbsWoubdNrTSBG4tyZ+r+UogWGf14rFU0fCWZSqt5EWkU3lns
iXpKzxVc4VEtmujZyOgv2nMy3xPXeGps2DbJTD2tc7WncfKOGR4rv5jQ76omklNcBO2O6j18fcVF
o+c6d12F/DlPsYoyy9E7wrgsD9xey5knymEoDca5haqS10N/JnQduKSgua31MHJKG1hb0qhrwS37
YiQnMp9jEFFAIasWJYlcRYi6d/L03SjzEks9ozgOKaa9sPsG16tXXFugmBggGC1htRq7R8MAqRbP
wKqdDt3NvOKH2LjufwC0czL79Sj2Vi+OtyZvyILNLzNSRD85spehfrBsBgfTmqtcWb1zaqmo3HBR
elhsTv1WU9AvyZRHPcY3oNcEqAqQ+SDvyPLTSODakQt3OxlWczZSs98l4Z2SF/emDoaeLrCtd8u9
qqfxITFmj2JDrD95Ls6FxEWL7g5qsS/16kuXutZebbluy/OsgSR7k4h2PMYhMZ5R1I+3hLR/DO7w
oArD+xLhbyz5mW+GLEw3upY2QUgBZcs1091ZVVlt9cGd9oxwwW54iImYOIugRcbg06QOD6GG2WCK
wYd4K9hAjE7QKLN7VhbXvQlrYKh4kMGmImfng6Pi1uqNszInIVMnNGr4uftXp1roDGfLF1urh52I
1HiHHM3aFtX9UHS4rJUyfjKWuj5kydpbVKb0Sx4+2t76bHVRrqfQFUfPbAUgVOQrdcjZTXWi+4Ge
83XoqYufq8ZVGoKzGF2K7IwUv7a2RsbUrGdXds04f4jN3I9mNUWS7bznZVQ8RL1qr5bA6OwY0Oer
8lB4xkjSBcOZKAUJJWbPQTdGIdliyPTQIfLrqCHsWw8FXWJx5UqK/mhkTOhodjKaT5Q6EGLYFwz2
4N/l4Y1elx4aNswpsZp2ezduaPGQLHnTThl1jVF5ToZyoKVZqftmhnnuoA7e9Qw6SpLoz4X+RYUD
cbbKAXZH2NNlKlNrBx3BT4yYzk8Orn3ovSgICY6FGGw37Dowf3cu2oqD8CIESVH6NU5pLdWTatC4
Bawl45ZJjGAO24ZXA32te7YDNtXsfaS/8kiQY7a3SiM6JcSh39pC0J3qaIyOdf6umbdccUGTlMhJ
QjwLV5E2iiNZMAYFxfAcmjnZeG5yKjGAPBEn+Z2CjXZdr2td7Z29aHmoa2GgLrX1L6Losl1EJz6w
k+e8VfTbVm2NuzA2nC2aTxG4rYpJXc1dfkIve3BR4CMWYPptZj/CZvwOZcu+T5/R30Yn4rCWYDp0
qVHeJ8pHQpLbqrRy0f5b0QZlvgFmwHJ94kDdJ3MR+Z4qYk03SJTY3Jl3cRl4VlrK+HHHtTKLDNvH
9OUbMdffqc1RACx58gXjerWl5J8eIxoHVVT2+37twlTql8GgxVKWRvLqotWsm2u4teXVEq1WhrL7
0IzUBQRJu8yBhk5vISGnOk5uAMsl92OEbl0Z7CAylYLTazU/ZyG7HYOjGLH3Sz3N7DwZPVXkH8V2
5ix+lYsiO5jFK3gv9A624xyIz7xCNlveORNNfmWYxF1lNo9950bw3WolKC1PXC89zX8vpDw5JBNj
MqWdYYilXwtgeDvyEjDruh6BygVG6iIa4o2la/FLrhEMP46DA6W0oubQfFCn0G/iqPKQHcN8LLJ4
CTxH4CsfyLHuEi1Ios79cigYGz0wWjkqxaJduWb8RKtO2dHZEWkHlm4eU8pgMJLsamYYyPxp0ytm
eMgVMkmIB8QfAmb5QauCXLUImeza2BdFjFovb8I7LEV4XAaQ5Xk0dD56k5DItBzys5VEGwf8BcQz
om9ryJF+V4+PEaiWa92dp71BGG1OUCIdPobNkIw7UTVHJu+P0NoAl8yI3gpEFDdJ4gtv3ld9+i7S
EfyycNUrHbvSomB9GJ2QDMiy3Ub2HF4pqH1vxlXD5oHAQMhmMpgFynlYNOPVKZyD1ravaPr1g5rP
0xF0p77NOiLB0EWON1paf6OlC/QcHeRmQPdID8Fjo3l3HCx4w9V+vBHV1FJrMlBtRcsum7T5qzkX
t1ET6xtkvZzTzIw2HFGJnveM6L14gVS7gHuz1M0U9y3Oe6Rpcrz7f52l/9BZ0jVnbez8+87SdVl0
b8W/OJL/es3frSXV/IMf0XZMlbmCoZpMY8c/2+7//z9F0+w/VAs2v8ogRGMwyif97Ur2/oB0RJmc
LBHLMvEf/9NdMs0/DBuKoENsoGXZNKf+m+7SOq/7ZQxk2XS+DP4MZq+kMq3tp5+q8tVSQuWmA3pr
z+19qDEfU7OyOBRUZja5oh6XokSvJ4wz8XfpTgzJN7d1u5Mx2RoMcfy1pIRzkhwCbYFR0Rc/XNDj
ouqsVxrtDxCpUlBenDI4P+vMz+kzd15x6GvnGWHpfT5at16sAzkqT676JZu77wvp7aWTLjstiWf0
1sZrnKEXhf6Haqpj4jer9zHgxqI1SQFhzieg/WwsezlowpxwlZoG1CnNN7I7GhvPipV/hSqR7Msf
0UjDZkZD6q4N394sCBaA0lfTG9hGodhHvGyjxTZhnUn0wvW+hxQ3f0wmg2q23tYFmX0gdYahNHL7
mWSVaHibFjW7zzvENh5QjHZp0itHd84K45IDE2Zqqv1MtucqhUi85KPu3XMxiDKgs5hvBl/TW3Wv
uuUesx1gupUwYgJa4xnTXq9CZheZfVJjWgwxOfIbepW+xeARL18PFT5BLGNh3UQvSuJojsBmBPcE
+Bet6HwXi6AQk3WLUdjXK3xLnRm528Tw8EnhH0RDeUc0PXpjhYzfJYvpA1aPLfsAbFBsd7opXrSm
nZBMiDfATUxB8TsF6K3GTQySkpKsGxhp++qlBIjYi4GCq1dPuleOVxVoBpqqu1RzIuQCTYmPt+n3
EVuAeUE/7vCna2J4sGkKBTqQ4i0hRCiiBvRg87JwynXn23qMm3Piih9kQCDuRHgF3/cYk5B0mAfe
Y8maZ6ci6poRGXEoQn+LSgu9sTVQtoiHo4Br7auiDA/UItcfdrpRjJopJqKYKUGNbRRQaIvJ1faJ
kwccKdf54n3XorQn1ND5ViwYAMs4Qho3A96CZFLDQx6N6i0n1pxpJKRxtU1vaq3JfLtabNp7EELt
ExkLIx6dlAmxqJOt0H9QUKoAcfYvaiKWXTNB83Ytg3wgMCFGQ4hDR0Wws+EMv2drTyotgCraMYxl
cy0+qqoTb5NYv/fKrPDjZige4vg5JOnobDIz5nps0YftYl9Jc23TtxouMAB8U/LAxQTqYbqrzXer
Rifd9b7a3DrKWDBAqZhNa7TbOL4x31vonDaZRoR2QwlmdsuvnrFS+SivgzwMtw3sSJSWzhtX5o+O
E9hWXZiUN7MeJMjhsBniHZitP+nJXRtqwXunIxi9uu9RKXF91lay/NAywqkQUwWa1W0Gr0LmU69B
AUzV8Ug3moH0K32pLXc6OpWx3DVjBeGHzO2G0tHOzN1dkyADCeOSeBwc8D6YD341Zip0MPcqHEoa
zOq3BCBIiUQFKWnAGRgRl/XBFi+Qw+E2zxAndeURMxW/becMgYLfdi7M48Q+20QHQtnRPKqlfs6S
8U0gFS5bKNhWnwB4stt8i+SXtk+SrzbScjymevxSefENw09aEK6zoozY5ZIM6rcpegPPy+JTNIm3
As3yTPBWQCrGtAceRG8spIKkUJQpxUtUauxhxIqClQtvGYTESrrrwacdCQU3hIkKXx26QDeVN2Cx
D5mI36wiuS1yw7pVkCFtRrCBfh3N92k/X8fomXdCaLNPqC3CQ5WWX9SRMNuWgWon7l6PoVDMfXho
4BrDi/KVnvwf0dzGqZ6dOlRmm6IfcOsUybymQixjQ1CI1ZwEkLfTaEFN8SL1fLlLPqNlWI8g7fM1
n4+tL/xpncILYJ0FMUDqKtSyFhRxcgnN3t2i2B9GFu7T2ND2ktairYQc5uM/c1sYAVGQjcwfHe1W
TFpOO+3n1rvVTKo+XVaqm3ayOBboQd2ijDraa0lpCNGa1rF5tXCi9u2Y1EHmHcoNw3BqkeqwTbA1
En+NRc7tdBej3boob1omLduFzQDqEVCNvJEEHEmrudyndRNZjvGIEnFaHGxIE3EvEUr79UyYLs2D
kZSnKg/B6enLF3IFNngd3BuM6ge6c+KAc+JWVQztJG8qhB9w6uJjz+RlXzSwlGvrzH6VYYWz7+wo
+tqF+X07RZ0faRNqzugaQrd3NGBuY/eqovzQZIRjrIbGxNJqQHLR4wTZWt3K+1qaZnRUIYmM3VMu
poieDcZ7smHROh8gqEXBNLlvXcJGTY36LEbrR0kwyE5xbVwjTntrrZ7GCZ/7KVuNjapzg5FvOZqG
UpQUHDH1Ofq7N1ByQPEbRHaE6alDBx9pGMDkjbd65fq85QvLRa3j9NhEJV1aY8ZOQdh43dmAnyaP
C3iGKaAyS864kcIv1K+wIEn9MbIsO5n3jjU9YkUcTnmJ0pVJZWKTrRdqKtm39nDk4PymMk8M8g6e
MvNeBvzagZaWvsXwqvm5iVcN9iAeMLkHGGq/2nRoA0mqkPyky80v91H9b/x21LGejB0dmWTdIsQC
TdulKhGqrVupSapqlyf1n3LbXG6W1Yx3Wf1cSnNmlJb6IDWn8maBx+DPqxU0Jbx63lIy7jZpo7FN
Rnuq9rk3bob1cxKLMZW8MUKU4EiVXgpUcnJ3WBQO38g0CL9U9R/6TFtjjoi6LsL96EKA/h6LGPhE
7M4UXtm+07rLuyv+6bKaM2HND/KRyZmaZScfInIemdsiHanOnJV/PUM+1ihmYA5tnG7b2YRY/vcb
DwX1Z1snp0y+GwKDvz7x820+P2L9BnLpp4+R633eP7kQDYNfniff5vPrXD7q8hx5Xxli7p8VN9rn
qfPtlwf/7ap84Jf3/Pyqnx8nH/+8Q26zn/6NnxblsxBG0vKbpmy6Eo1C0s76b17e+qen//Y/+f3j
v33qL+8sV50ck5QDXdIUDMxro43Pk5nSzqGvS7tcJQChWZjErw+EaKpRLK2LeZRgzyrXRblu5U8c
JBzysfXotKIOogUptYsihIv6bxfRYcRbpU6B5mkUH5EEj74xreJuhxLVSdGFA3BhfalclzcaeXeH
JiRhQBu05lAJt/OrdsLWUJ+Lcf0nwChsqlZXfZXL6A4oN9VlYWNpXb3qM4BITKhciIClVLdOjmJ6
tUhLc740RcvVCSgBIbzrLijX5Y2y7vmX1ctLSqAIRGswLFp5avKmWU0PcknP0sk3U8YBRA/nJ/km
1MC9mWwf3g+SxhrZsLIBcnmvXPzp3tE1XgqLAYn0786eR8xHWb/a2sLJOG7Jg0kVceyGCph+SiT4
bsr0p2SI3yKdxsiwHl7ypluXUgbDEJm8dKfPYFwgNJJtwrlvmfDlVfqm9fpDvJ4xtEk/dQMKebfq
sIehk1u3hdF9gNHPj/INmZjy9dd3pc/Wwc462sn4sYzeXZ0DHpH/B2FZj2E9ZkEhTwjyPrkZOPc6
R153+X76esUkP7CkRP33VqT5yvhc2tBzN4eMYGFgkC5zRkovA2KHXbV4yl9PkTCCxhAv1aRZO7UR
NM3n9Ryowl3ez65DsqDxMDUp+CVt8rvEhqAipoN0J+vSqJxoUbmh7a/58lt6WXdD2JCBCBFrvPxe
FKEnHIC3i1F0jN6M+88n/vPTytWi79+BGCabqSyzzVxSHP/0QPerUR96JW/Wxvxrcj3DZgi2Lz9U
ZbamibSjutNymxKg1RXjdY/29EB1FR3FOvYZEwQp7As/qjhHlrNuf/lLSOP/ZVUuJa7xp8BiQrh1
41txRlehJtUzVUsOAncIaz/mWlqxyeQvI/ftSMV6hOouDslikf+NfEzezOtPflmVj37u0Ov++7tV
+WT5lP/9rUgxmxh7XMtDTu5r8svI1RxLN3BDSc7454j8vHNJMDurkSM+f68IpwziLevzyfJjmWty
JMvFSR5qn4vy+JZfjpHf3wdgJj/o8pWjqsASzDhR8fovksOQrsdGrITKgj+PRcomgH2i2fwGHr/a
e5jr6MLGsbqTT/9cDNethnRJMhUkaUHuqXLpcnO5b15yWqVEoFUacVr//MeXM08nEQ5y3ZOjE7n4
+e2rZbq10uup7LCgsdyW8xLYk5czOBYtMWfmd1d+EbM56a6uHuXG9tZDTi5dtv3lPofu8raILGVz
ebL8yMvq5bVy6fIzXh64vN8vr02Kpz5TWs5hnDPlibN3YtLm5bo88tjiWXeW659ffqk0CinKqKL0
4iQqf9Of9svlLVKU4ih310RXnZlDid8g7nuGMnJH/P2ifIvPU9UEgvvgrpy3dfCWrjfyXCJX5ZK8
77Iq75MAhP/qefLJY/g+ak0B9vDvw2iQO+jlmAnddTf+3JnlvZ5e0Em6vEAufT5LLv66Ll/0+a4/
PevXD/j1VaTDJIRQfsHrl64Wv/wkLyNySb72d/ddniIf1eUoUC5ebuTvcVmVS/J1//ZdK4k8ubxE
PvGXj/rdfb+86y+fFK0n/EnFMkrAozxm4TMDfAPnIY/1y83iGtWCO5TryeVOuXS5b5GIC7ledwYz
iM9nytOtfPPLU396RC6GZjRsEPVxSl73aHspYEdcDpSf1j8X5XH1071yXT5fHmd/vRIP94SfuM8W
jZIeg+P6HUk+kh/zTiwIcuyoC6wCg0BXU3zzxqdsAuKttr36xOkE/MBUOffUhfFo0lJ6qrL2aNbw
/BfNnl8LsyAEx1CedC307gaY6L4eDo9EPCWI7SY0qGkWH7GnTzRIH4ophThorH2UVlRXy5wUqJ+7
FP45kUc4MfHOViot3RY0x5DXCDuo1g2TjRpjnYP/+g9/nk6WgojPdVJFBim5UiMbTV5e5YX1cuNd
rrY/XXLl4u+e/st9coAg7/v8hN+97vMTxsyDlbWnqcvUbx3SrTeuPHYv69467psonVMWkwf8uj6u
B9fnnb99/JeX2xYcaMd2cCoQ+UDVZn15DmkjvZXPHLK6DfSpvpcPzPIQ/P1iEiEpgXf3ruHe3WKX
mqjhjVsxdogFEjPCmBu/O8UVLE9+6PJ5TE18ysULlmMzAKsOfrl1TqNq4O4PrdPgduZzWyV3WmNf
uZN3YxTDG9GS1TdXMXZ6m1uvFgL5cFLfKx1n7np63iUM/Q8oYMoVSQfHE8kjGlPCp3qNvCslAjOG
85GGmJULP0876prUGVFa9megdqRDB3rEyLBW3I6PuIuESngUIdE7zBnNJlnISRvjcglQUhy8EOW0
ZmVnjevsgUv8SwauyE9KB6KXEj7bff8axZOyjQR8NYuo5ok6G1W+gSoYhfAN2WdU4EMAWp5jc2BM
Ey3AcEZWHVGlsA3apGpeBmGGkyKkaDGDQt0im9iY0biQwtemsFVCsSvM8kPRvFtTgWO0DGDVKuVH
rkzzLofrvqtivrmwnvF8zCBsmIJjybgb4vQtnofo4CyY7oti14Kq7O363s1T302TeitstiqZolsd
vGnR3fRzt0BNUAMrtbAohvZO5MUHGKC1GV1t8Nis0bd5v5uz4g5OPHmLs/bueMCP1NJxD/ATt4tO
/RoVgHkUQ1xtHQQDbQEmzaS8ttgpIaRYlSNXtFRuBGQwh8p5G4MgK+yDaMyTQtR0kIMBDMYSUyWm
fgg7IkcxDZptdDbF4CK+jChbaCat4I6Kp1IYj2NZu2drrk0f1KLf1O2Tt6CwckB17kzXe0ynDjSF
2ib3qdW/xIADs3xSvpTeapp1tS9KWXhb3FvmhhNUeu618LpYmiLoI0gplYHcLk7Uc9Gg/C4GAAz9
aO7RIr3NuVX61ZKB15tMdzPbeXvlaC3kW6V47d2bYm5RjYmuJcBcoVCuOU/E0b4x+2RWufrqi3Y4
TCGhVoToUHQuKDP16N9zbfhuj8LdemZ5GoRiX9XGGBhYSDALoHQjj5jCS8ceV2wFWj+M0GRk99E+
NrX+2I1IJQnoQMG1U6rklYQ07MoUWOu+OeS3Zkd8m7DpVXha87oY7UfuWe1OaPYXkxyApS0+nEqL
v8+G+j2tMMoT1pieCsA2vl1qPrucdtMR0A41Au9CM569JXEfRzKeiabh9GtWQTlGV5iz2sMII2Uq
6bD1ehnt5/7PyEmKOzxMH+D9DgmBLTsiMWnOdfbN3MRb3R4f9V7F/V7o15wpMioI/bjhMvSaYZbG
oMTpv6nrFxy85i7xGmerNNB02/RozexsWR+/LR1YRs8QJ68U6a4JzRfCb8ux3ZIQ/c0eaSWk80sE
T2CzdDpwCv2b4hLzWiroFrxhB6tmrt5xssX3xHOjua6KKYjahmJTrGzRdTRXjgt4U7PHV92x2UlW
WGWCvsBTnHctjO1gACF+a1uYU23gkk6pIV5UnS9zhPRIazHaA50AvjCj2W45Y+gq+2xKgMaw9hJB
2AAYqbwPUEsQDcZ9Fc7LlYgJf6tJ9uyiaec4x8xmrqmJrx4aRQrVboGCY1YaGIMgIamUooGl7llY
gNmN7F53CfFpkhsuf7aVNRu7do4Rv+Nurh9LtdHfkQdVQ/l1LFASm26sBqMIV1YwVw1NnMcUGFrD
xyGcetat4as35kog5nk36Zz8GWDe5Ug2xokTqUEqGMKDPD64ZgeNoOaoRYdh8KWt58Eq1VMdfl0W
2kfC2Rl5+2wy3kEv5AByXvSz2ygZRZDwXg+TXdmEaeD2HXnJS3VuxFokVxU2Qqldu4CrsdZNN+ak
hH5iItpJUMIQmgVHngbAfMV4ZlMPDYkFpn2oka50cUL0XuXuB1SQ2wT1cWcuxRFhUML1tS+OtcmM
0Ab4TEOTozwqNY/Up3ncd/yocz2O12EFWcmlyUwmK9V/r2oOST/FiPpB43Lm5wjsR/rZFHaJigAX
szjQAuvJ7HzXe8UvV270hlZQpEY/lKh7jxayWDrjfhgN52iUQ84BpQeTmZHvDBexsOLo2lj0J0ut
MH7NWXbuFeNkzG+oCpUbwLfsLrG4HhWl30K3Go405Taoduw1tmgvSDejUAB2Jx9CqMh5AkO8PbsR
1sOeev/XFWVsezneIJUdtUCq2xucrLBLVDvDyR6oxvtdXiZ7AEsQXw00MEYWf0u18iZ1yUDKWjp2
XYO+iFr+ta4Md0uXnr2G01sf2t+ZMe/bmmKtlxCEQvXOQmG2oa1HIzSMrnUb+VRfIx9UYXYaDbyV
ftDoVtnTvZVYMd5zk3+rXPB8Ft75pFX0gicOx7OqoCdj60aU6VEvQUA2kq9qC5NavIUhXX1l6YE7
rWnqSdQfkvl5UO1qOyj3eJGSk27Z99OMfi8HCRIZAcUjlJU6KNuRQ7x2SSGc1+7N1H+ju80BGvJG
pZljVBWgG3PtKZvj7j6Ct7fBJICaj4w2wRZC7xc0OMXOmoowUwl3TXU1Tq33EAFPOzYooZN82el2
AW0EGu8IcMoPvRHTz2q/DSxREAARWXeznQycxslp5Qp10nOv247E6e0GMLWFnpQ4L/NpF+KmA0mc
PPb6XG/m3GY0LYPvCzhXmtKC3lTASbV1/RRqdyBIbrIRe6zzzfAWFE0GgVidXu+MGPCRak9r4cey
6EXhHrGSed1tlbVp2Z+tgei/KjubyguscGcfGcQ26UJpVgf8K1jDTd0Yy5cJOyA2MDZDsSZ9aGR8
cu3aFzoQpdG1XmeUGlNenUdFaBgswSQaUy4OyTA+u2180JyiPnZpAx3QyRYucsfQqRU6+3F/9OzZ
tzyUwWoCj2xS7uIevTTjpooYV0OrlgfCuFdZaqyYG9xFN45CXF6IWc3LaD7pKcP9Zn6j0hZuBiv+
qIrlajKcEPsoF3ewjUF8LB1gN2Uy3C656lfGIyoJFwAxuNKp44JKxDnYUdTRdbWA5O/pBPc1h2Ay
b8K8fRlQX/iRVb261nBEWqptMAr6nhf/yOfsFaUJbkXqEldN0T3os0FuszVYBPu632O00FYeZjsE
Meqmc9wuaMXEMEmzHmO4y8x/VqZI6TdEyO2IxAA4e+0o35worvdJz2h+Vs7KuIxX49qrmhU7QKMO
HYiMdY2zaYkY7yEZ2rNTLs7RWbNqsrjbJTMn5VqvhT8D+BUCI6TWbzKR3+mGkR7HsX+GEPyjqbFr
V7ltbD2sbUM8Xw/IAEgNire22837BpNavCBfyPrqmCh3wJwJmVyVoq5OVrHTQ4lOe2UTkXqlt55F
VKDFnCFHJx2eoPKrB+GWZqC8FOi59x1WARBpNNPReXI1NB8Tzg6Oe+SM/pQvrm9TpjqrzV02qV5A
Jtj70ps/wiLEcYMEKEmRD+XmdSfi1F+q4ZAqgxeQ3Ag8DWUvisf5OJIUpbYDvqj66Ky9QnI1wTMB
firSuvHVGE5dlKjJLjfWMxAnP6Md7/ppOnmMgxhViT18JwBxhKRvam9kEJ6pe2VCeWhAxoUwbt7n
i4/ohUZofMDu8lrMzU0LlOumw/TgT3GDjD/SgqYqCOyrKghg00Zz1eImS7AvdOvUhFixdHa/5UhE
/daAf1vZbs3e7z7FUMABRRxhHT2Akd6XGlaBoROAzKB9xWGbkpY3XuHyBw2brRkJ+vNcax/OEgnk
6imTBScUQWUZ+VbkILRt86XGg05w0OILSKXgdmFmuSSyQg+qDx7Y2KlHSeA5u4nvf9KX/mlEtHAq
0rteNdYROiFtbpG/Fblz5SQUgCyvJqpoRmXRaxbMu6lEnRwdRc9eOKJvv/FE/jj17rvlWuMLlK+v
NSktm9YQH0mqoLXtwU0z3D0A52ZvMW+geunPUNq+tih7aJBqOwCK4rQUuh8XOM2Urh0D6BzdFucm
1Kj0uerM/LHtRsvPRb6dFsROaaI8FWvwX6uC2i6JFFBdquiFtny1Y5Iy1UkEsctvaVspe05JpHGD
NTmc+jiABoFyBT+5izANgedp1mJ/UIyb0YA0WBui2ldEUm2KaesoA/AlXWh7aN7zwV7SFbUK/cSG
y5qYDHQwhIzbyFJdLLFkEw3RPTGEWQD5gz6M4JILJ5tpBjwYJ0asokHI1aOgtMKeyxlBvtB93E0E
KWvTx062A/FzElz9T804H8as6jj0IaXNHcVn4V5lKpS/pO+srznTpTSilV+iSttaDZy9EAnbMtSI
YFR42kaCKrShLTY1SGXttB38PEI9xjj4Fp4L5sCVmArsGhaK5cxWEOciZJo4h36zjIJ8uMXekK2y
+DBN9nnCWTPP5wO2ufvcdkqS46YjBzWpEiG+37RzboswDwN3MpStTSy8UzXDfYqJH4+M6ceAIwK1
QZ0GPyMlBKLjgGMPDLSEs39UWNopJqh6zWV8VlOD0zwXrTHGnuc5Md0RF+JEUz5MY/vsJg+x2T2n
XVmQL5GV28wNBvDLR36NJmqJkU5xWEX8eCY09aydEFj1MDSJLNkYJbQbN/aeCQGNd/S97zU9svco
yoq9Y+IJ0NKMLEETjeCiabeaniOnI1RuozU6KdcRkd7xD8G2XMlV3r5Ksj+T0f5O/36/fsVjavff
LKpcm9AWT800Ug2bu4NFzqWXp4CwwqLxx/5FD9tgcDwyTYIIEIKf1dArftS1kp2w6/IfOO6DzhRk
Y0TklJno/IklI9Zg4SclGCZgXgE1vI1v+hIkpzUNK4maCK6i6bkM9E+L3qPrjvSbkq13C3P8RsXC
S0egxGtuwbLPelEEEBUfUyLCN5rtwBDq1hrEfNvXZRO0mqH6ST1BqjO0aOf0qTi7uGz/T1uMqL+b
/4O2WLPR/P5v2uLzW9G+tf9Crfl8yV/SYs/8wyLtHvUHfBjT0zX0w39Li1UdabEJEAJBLxYLC3Pt
39JidZUWoxe08YF7PMJ3+AtcY9h/eJ4KmGMVLLvafykt1kBM/CIt5gOYBuPjtS3D1Tne/1VaTKiA
K0Dm2WctDI9GKtSr0ezVK6cbwYiB0YrUBE3TXO21GdfCmbzc+mS2E1JAZ+139o4ba1zJy01rE1Mr
72OfhXu/Pjqs3dDLKtPjLVQW6yAfLMJvCXWL47g2XKVGRy4ZK1G96XvjONSohVmRd18ek/eJz67s
Pw/jGAGbZTBNlVljMQjCgPLozqoFB0vyOuSlhgODUmCtHKUQLFO5wBt2k28ZB6/N3rVXW+gDsWFp
Ge8Wu64OjacKdZurX4pomg6aqVCoxEnL+BPGiG3/GLq+3jsaMuKrJqchxQmJ/F5LPcmbNpTaRvEV
o5S5mWVJWWV7E1nqy+0IzJTyOcU1qZ2TKjo+D0z+KqW7rE5EAiwtPMuWjqEjGEpacQesZ+mvJVxP
wzsLK6LdS/abvBEWLFWCNsFfmt2VQFi5geBPdp9O0J28URYIcp/Bd5baVwfyF3cl1x0/JCxuc/ka
8rvgWfvrW8lVvgfDZXW891YkncyPu9zI+zq6DdOqu2B4Fx5ggjO5Qd+Rwt62SwHrnpKIiHemYpgb
w3VRpkr2m7xRSTbRypQaHefDTZdXkIQ6oQSYiB8nL5lO5WQlJ3ygidZM4FAd4vzizTzGEOPDhMlh
jbC8X4ismpYEtas1ZNQN2yvJrUtyI4D0j4jnNmKYeiK2Bd24luIC6w1O4yU5QAxUa1iKywm35lYD
+7EpFo/0pAp4Sll7BYYxQg9GjSidqta+e6V7la4KBJnXJ2/0PlcPqjtgGKNzm5SlS0Ulvk5lB1vG
9F2y+uRSOTOB0cQD1PyvzkyahM1RlSyxSzVFs92jYR/hF+I+DRNiytkzvbTfeWFJjZMkz0944lh5
JRJ90/AlRjF202bX6d4Pr84RFdBI2OaUgE7V57OrPJpXwDvARbP9c2pfQ0R4rWochtQM2br9vQme
OQAIhdxh0N+V1pjZJxtSejSn30iSILMUcIn5MkMcQRecg0Dwc2xhm3jdHPaMhxYzNQMluRmsDAPR
/7B3Zt2NItu2/kXsQRME8CpQb7lNO51+YdiZTpqg7+HX3w/lPuW6Nfa5457381AqSZadsgXBirXm
/KZeVdj7mKhccwqv964CzQhs5b4LkVdtmDT8SQhsVjnGVcZ3PTft6/zoepc4C+q0gghWx89XkL3A
cIb2ON5pOROeJdyY6CsZB3rNpo49L2hrbKvhrBfbhTRTP9PoTMZD3W1kHyNc6atvciLEfhkceXKa
4Znu77xTPZCFuKj3SiUH0kh3kxnmB8pb/YTjCPp/tm/1mh3Wqp+8KgOlNihyVaISyercZutBbsKz
ENAKirrkDYTNNuwtg30T2tp6sMeDA+OrWYWfQpgafWVWiqvms8onOoV59J7/hbw0Gy/baVP0Ec0c
oOXgUWl2kliXxD2oIQEQauMY0HBy7dnc7Gmi1CdrvbmiJ6/3rs+5ozFslUx/XhcCtyYTgSBgVgN4
tGhWpBFhHRiAT9m65JgAuVhb+A10QwxEvtTp5s9bUohzagxf1zXo+pTjWd0GBzOpbqsZYfo3JhM2
PvLhjRIpMgdisMuDU9sBqcn0B65HwJ+7iF/8spfD4SrlNVT55hWJtVVW2J2Udw93xoSMvqBXIxNJ
BJ1NyWwqb2L8P9zGFSuEuQakqMjAnunee0b1b0mtWKeOwjyPyRJtZjt6lubDkuMfRdDD+hJ7+A8a
3IV/Lb0kgqGxQzp7Xe3cGB5sSN4MFviEhFWjWqch44OW0GGJCSQXVXVJSqNFMt8LPw8TtmEOqgar
QQALRigK4BzXAbtA+EiSOUWY9KBOAZRe7+Gtm9m/dIe896rVId+Qk4LYFs8qR8X6MDT7X7Ve9tuY
jas/r/9Ul8Qse471OSvL2NLhomEc6+rMGABK78mOuPBO6Uo6vN693jjrk3/umW1KCBbLJgpe259W
DXk8J2RPYN5jtCbKo2Va+XnRs/w8G31+7kdZ0a0v8Zh3YC5k0UW0Rlk8prpPj2HOMJp0HPTHYZye
aiI3gLSfdJ0Vli2X3OEHfCzaHlExBpTadR8IkDk0S2bu8xJUKAaV8ug4SIvN9VpwfY6cJzMgkJj4
g5F1Htj2vAcqcXQKfTrZ9YDlHu5PvA+9igCB0TkmMrsMkz4dxnFaTr1Gq2+mXTmEIiR/cV42oWVH
W4LIj7RI6UmLCP2+BlCrMoezR+uwnrbKMwNjqsKdhPCu+9fPJ28ARlzvXW9iCqG95Uwnoo3yDtxz
G/WPEynLqRS3Hd3oQ18TQI3ReJ2GkKSI7/F0vSlwXe2sqnjpxar6XcuebC1grjfFes+tcmYqBb1j
urPkH63PEfvGskC0WPbJPuUud6rxxjQS1i9accpc43sb4zEtR3NDPsK7GdN0W/suVTZ8T6LynWlY
tbdGWqujxphTn/X9JBBOz84T7EFjj5pfD9rZOSXQ+cJpfMlsDAeh7OG/jd9nlbVbu78m2A0bpp5b
lxjCk9JYX2JLOzR2/T0f5DcVTggitHahLzt/2LDz2rUByckI6C25dKGdYWTokPoLc58xUPLtxHvJ
jeSmGxf26xbN/dn6TaYQGdeEC/ShuZ0G+m8EBi4vjYd+OhLDzloIFXOa+kUOCbOH7MXppvyWvIcc
+xgGCPCDNpaETb44t63Sb/SEYPskit9wUDMXgLxlUT+By0Jsl6CMTp1lYIetAx5160NWo7bMHObR
QIaCsi3X68B7BbPC16raPnalqXwsy8ZhUp15X8fyOSc3gX/ZiQFihAlcaLtbrz4el5ZlkJuCSbqP
d5RJRqj6raOGNiBbMd5MIv+WmJ4KqmR1TS+T8YLtH2mF/hsHHX7/TPvZ6RZjrawOiKtgq7nQxl/W
RuIkfxkD/ydo85sBSHwDFjfaRxg10OnRe1rQY3jTIrf5wjin7PbR0HLSGdF5qo5higk+i4gFSPT8
bWqt13kejYchzmMfiWk/uRXTmCyCQv1WY1IjuJ20jZmOree09Agc585sreIoxpk/rxe+41c+iQ6I
vOOkClB1kgXWvcz79FElOWMNujS7PmfQ4s4EZdo6Xm6ZbqTtYgZCCSeJByEas9pptg1ssoueTSAX
Gw6CjJBi2Pydmx65qu4KgfqfkbW1yybaFGhS9klc/BhIYkiSlEteGm8LB41949jIEGI9C4Q2vDHJ
EtDS9JfRhoiQyscRYOFBlO4PNecIq20BBsejcXGRJl5CBnckWE7leGFsz16dPIRqpq1s0SA2Fu9H
5o4XqDDVZvjWRw9KkjclyTtmpYNwEjcmCSDxswCNn1WtfljYhG6SpLzvLHDFJYSujRh5+cSgKLCT
9s3hvzEFoTM38CDiiUPUeUamVjHgTm86xnUbC1ZMUJGLagEaYsI4PMwRjVZnJlukMW0mpN6vFufx
PhQE/YjSUXs5hDTU9EkG5cikW94NaelxFjPUzXLh0mskYc4hEqPqJyITPOWHhr1HjRFviBKcg5jw
G3yYZJdEjEuGJ+D8vzSNZpvBL06HHTJ9uo288ns0FR9R3PO2ma77ZAN4G1hT4E+c+KN06Fk5Q//D
AKX5YXTyfYAoMbJd3rlG/9p4gMilAxm4Kwj5iWyHCWoWz1V+ZIaR/tG2Vldd8lWNNkxpuhNcNthi
2VUY7q5qsq+b64u+Hv5T0fyPL19f+D9/Lk+aCxDVZE1d6CyqI1Tq5clar7jGtGZpXx9fb1aT0unr
IWOl//qypGbcMXu9NDSZsFVR+13v4Z6pjswoN3C1L1rOnuH69PUmX1/19dKv5673pGyp3v7bL3/9
mHS1hV0fzk+QOfM/968/XNfs6DjHdCLXd/X1wr/9A18/B5zJWi4Kqdgd//ULlFTO+zDrjkRVeNul
qr+n6zUOLkdx6sOWBNgGSUp23W1fn7zefL3m6znMS+zIvx7/4zXOAO2oIKcrk+kqNOXnf918vZZw
PCrMr8fX18TrW/p6ruhXZf6fV/7Hd9Z7FmFtLi3mv/046APdTo3pA3AHa9V5OvcGKSa7wsBSN+Cu
+NuNXKuu63P1zMRwDImJTK611lCtbZSvr/95/J+/Jv76KdfXqyYmVWMq2cuKIKQm591hvgIABdX+
uhUmVV2Nd9e7i3DYVEyM9a7epi8v2PXh9ebqgfp6qBP9mrGYHr6eut4rtAhaVksj/Woj+/rq9fv/
03OcMYw0vn7812t0z3uoKmRfVw9dDL7zhKz4U5P5vO0rzd3/bwvz/6+FKVx6ev89HuH8WXT9TzX/
303M6zf9u4npGv/yHOgHAA2AeJtfme2u9y8bnzxjGMuWaweTPuW/W5iW9y9DmB4NR4oU+Qec8NXC
hDNM39GG2S11Ay74PzLa/1+Z7f8EZwpU8FDwXJvkdgCapvmPBqYlrZjUmDA6McdJi3XHo64NIDlp
R1iTEIoiNkoLBkpHfMurjMLMLeKDPgGpyU6pNk7HosOphxU83OnOOs/2SphlHeWCHBv0jlbObrNC
gZsRcRyr9An3t70lnS0LdMn+N9RpWiALPY71+ImSJDH6BRzFXx/Jf8IEC/0fHCx+T/5S9JF1FBrC
0E1wE39nQEwtBEpluvKI3QvamN3tpkTlh3DdvodrTh92EnYd0LSDq0Hzj3WzdAU5tjh51JIdCkN/
KUILX6zOxbwhXmBRaXJOV2yRRDfhWf2p94xn2Tktc+nyqdD0D/Yy4v56Ax+XQZOHHjv0wp2QpKWb
I+PntWau6vU6XmxzSad1Ny8K6GxWHudFQwmy5DXzGDJm9dBEudYSPj8l4l1ZBGY2avZw6DffrjkL
ck1e8Oj5MF/3v2IWrj0XjIrOcdEevp72mORBYYpIMumsoPVMRCtrCOH1Jk7YH4WGRwLN2o++3lz7
0VYYPkzs13eh3dEvMahAd2Vo/SgPlWN+DmWMTENElLINO9Norl9LPfG26ZpmEff8zQrPQXQgdZBD
WkRCtCTeBsd/gQPetSkGakRMdraAamIl68qHTE3qtDC83bFLf5TZQLe2zGHkSKyd2FQwbq8PGbR5
f7u5PqdVTtAK7LVVXsT7xGrvp/VVLYffGnB1MKdYAxqMALzMLACATDS3jsGLoX7M0VGh1At7Dwwg
Qbmn6z24Dcap/a60eth1tGhoURErHBUU21l9qKKFjuOfVqpHEEjL6RCMGqoZN8GPJazF24Rd/W4q
8mevwS/XCJjZMh70jqcW3dzlRFbceNKhERsP1fZ6U0k9Z0RWJudBs5NzX7ZoI6v+5frU9SaCI30e
8kWDuWE9LAgCoAD0PRGf603l/jbWzMyswIEfibdKZQN2jBtpc1DV+uQwp1zsU1xhGAf4iEYKHoTZ
LOfEAtYx1BbqteYmwx3gy8R8c+UPvW/VdiIMDQHffwXPVDSUcUxqLyWGFmD9Mj12lYCMAZR0UxXY
rhbGvcP5OoqIHFKhymFNlW29F0+mORSwVD+19C+6fJHHNu3iczFHcmd5ybcobdgT2BlxTfc9214c
xuqS9XmyrxHTAMB14csjX+DcODgpQWdaNo35Rvf4pxOpweJDTbsHiniT6UiAeq22EGHiCGeK0ove
2C0haMhk7XVTjTZ/+n6TzkDSqE0AGeSLXPNjKg9lGmoLau/yO9/vHK8JIwvtz01j99M2hrRy6Gb2
UzGxYikIpSAfaAjoZU3/t6aPnWIQBj4IG/Ws6jKBWtK9NEn3LpdMO039YULcewxd8IS9M9A4wtgd
J/VTxKj+TLR2NaBVBW3xXK/SkqrSl03bEfICnidYyRF2NHobmVU/rDG2diDaT3QL230YxQ20Y6v0
4TEfOIqh9MJSXn+/4gUlK9h+lS3HIfpZztI51etN5j3SrJ2Pilah72UAoq4LJde++iDyYRvW4DaW
CWu+AykxJ1aJcQk0+LwA+g5au41R0nYlOAHlVqBfp8n2bYPAYqvK7q4N8dI1raMXPceEF5wmApVh
t/2GGI2+iZoXgNhWmcNnWqLtRGi0c830hthi2tSZ98qkHWct3Gs9yl6IGyqPAAnoluD7c11G4LPN
KN1NNCAvqXzvEKTgpbCGU1xrpp/W6tsYwRSurefCRJQxM0ZiGnVb9vUafxh+0t8RUfEWdiy+DJyu
hzmyxFOWNO0ejPpboetyW2cRTE9PkLlZkIECBIFDuJGvmlx4l+awTdEDcDygoqCGDYM+xmqFrRV+
c4tA13wJE605sE48OtZLCytsVZ+1xLfRS+SAeBxg/4BntSE+z7XPm9lWpD0xl7imyxZHZIsHsr30
wENxFCx1b99iKkBWaayIUB3oSBZMfDijrexDQl6Q39v9NtMs6RfeQvrXbB5qp+mOoufwKqxHmgNT
UKyUmNj6IfZeSmxem1Sfco5vhasZQdSmBMVMNeCvwr5Im4Zq3td+2/VVoFwa6xXfYYHhv4VFGG+t
BKxtqJaFLJkmJDyu3Vomgwx3chwia0z0QbP3MaXAc9hWPyxR02N51Incsoe7yonOlq6ONX3qHZOa
7bX2JiW8OLRmcWhm4LzVfEjxFuOvDu+yMEM6ltTfTSNmZObR5FlxlE1C+RIPzYfTxMwsI2veaBNq
0VxLkZRlw0KQFHDzqCJWfZy3Lo6mNZfeOJThckFVAg60VigNa1RNA/x7HNlgHz3WowXoQsfwNvIq
EDheTZcHEOyw5LyNWXt2EjJMlkLTHmS7fj2lO5ebJ7DtvqtlhIr8RAXB/ysQi63JxlzyeqOrwL4N
yUybv9r2eJa2mQ1I1PFYtxyXKNy6gOhPZTY+TpzMTAStmv5beD9Ks36SVXYRTr/tCLr0G1cgPbe0
3bqU7awOhKcp8+ei559T36XnUe1Jwo4S1KXboWnul3KugxLwxjLAzlPRZSHjY3SMnPO8f9CxHe81
HEnnfnizO/slyciLjYRymE9yWBpCaYHewa6sICiXEeooNGrbsuPjh4djbRMUKjsyTTZC97C5zC1A
eyq271l5Z8ePYdeNd2Pk/qgLYP7tsto2GkZyiGc855Vclc4XhdYQgmWJvTkzXXdc5zU1PQzc/Whs
YsC498yNzPs8HveiDF/jJHf3VTV+q0citIh8+51hNCznBD6iq+9Sj4qMGXsPmwc5GLjHOWgd+Jwp
472g/Q1Tl+TNAqZJF+471zaOUW9ti4IQ3iUR5XvZWs1m7AZ6iTL1DhOThY2twnofZfCtco0SuA9J
Do+i7sbxai4h34SZmwcJWdyY6otLHLOfpDUo+vbIWOlgMJrxWz0a32b9IsBUvLhlfnSRsm27Xgsa
2XKc2iiVZOWcASEz6ch+YUjw83YpXhnV0gtUhGCJEjmhAZ1faxnZJW55cpU1bxHJyHdn09QVjreI
ZphgYk8IdKPqySew46bCkb6n/Jvw3TNHsLnRYJBfnNSvO0Jpm/zD9VyEc9TuafuLD/2ptIYHZYP3
Rx53LzTm6jhwdi1IdX/wRO5XxjOQc+q8KD2A6QmmGcEbMMIPVOT4wlW8L2xrVxN8KiPAJgvm88JZ
YSW64SvYZxs1eXdRWBzKxdoO/YRSMHRD38FV4zMm/ZyqrVFH8mGZXNiLODA0WoyuVM2uJMDG72IP
A0//NmUutZR6nTPsAU76LhHf+bFAJaF1O1jJRaAkaqgoB6Jc4igxx8gOMpeWn17p/T7UjkUfMjVM
TLDWTYwWOuuJZGjK7938ay6g9kcFdpDaI2OoMFdxff1smtPLNDmvRRU+gfc2yR0ePiCxOztnyZuD
N71UBYzzSbgHaw5px2rkZPaxv7qunebY9ZzBiUVMg2nkAXBmtMd0wTajoPlLoZ9wOmFwnM10OxoT
sV1tdzsApYz4lHeFi/BJYTKDkr9lEl35tt2erSV7qevq1rHENozofuoGAEbALzeCjBR/gkB3Nkgz
jD33s+zfx9Z85nqztzyootLufzPqOQLN43hFDYY7ammO1Jy/nT4bd1FenK2R2FFNehevjM6aekB2
MT62lGOl1cigSJZHw0weaaGHG6mD84ntnwv8z77LA2D/L81ArEFPYYom+TFOGcZm+jMqY7pebnHU
aavzaaTfa50UIjmM9H7c5QhyHApB2GziDpBMTwj9BofUjEb+OBjLmet+9RCqW8M+1pFKb4gm/RgN
9dhIS9/nmcVOzk4u4ezOO1vJe7MT43Yca9bh2jJZUgAQLOgKScWb0qI+LBIdwehobJxqNe1rWsAb
ZZc9Ds4UmTq6ShwbR1MxD5uz2oAfZ9WBpRtlkETDVq64DjNK+VPrFJKRmz7XWflg2SNKe+N+VNTj
Db+z3VjOXhTOrdcImv2lfdYq89cC1y2M1l2VPfSnqWIiLpN477T033HYYNVbAiY8Bu669tUpo7tp
Na+ViOKJDd82Mb/0hPleL1kLOx1hu5d5b8KqzAsTmmVhAgajAz1tdldM9YuZR8RY2xoumshmJac1
wBXzs9cOs7UOXorQ2/ererSCr+bpYmJnpz3GIT64qZ7dPRjyfLc4WeXTc/6m6vVPyloo3cRvw4oQ
+Qk9cgHQl7xz0nMKeVdq9Aon1MtB3za3bk9cwNTjc0Fb/R6BUNhahnlXLKxeTCHPtWY/Z9K66I37
M2Se7KSgjGXGKgFoO9sq9RMwnx0w6PphC40jB806hRWRGcZUngrqXYLiyUUB1JgVh8iK8CDq2GCE
BBwGnEljYHbL4rhEVI6R4QZu0t1mhUUpCNhdm373c/JjTHANRKbxAnN9IHP81MfjzwoM61GbD5C5
SU0ayQlRReRvuzQpSXpdixL0bBs1Zj/7FvR67v0sCRWxeraIZVaC4AVQNjKM8DQmOR7Ln2lYZ6SJ
dPZ/j1k7f9M0ag4iHIOkPVpRR8WdS5CP2FztkOmykvO9Br2NDoC9NVo8C7Ft1cxf5F5OuIVc1ve5
N5OgChHBN30i6FoT1p2kCXPrJAX3PEybELIr6h9rIsudEt7JUWBYtkq2alH7rou7/TBBl5Ze86DJ
6LmwEtdPAW60imDbovq0ZP9pshcReWNuddI25rdhavFUpg4n/fiW9e5Twrxp0NStmQ68h2yNZS29
0Nfkm0MFr4/Im4oJTI4Xaq8ATw6tYOOQkVkhmvqJH0zZlLKAta56xUmzxcHtrT6qKSB5A20C7M5d
RwzIuex+JNlYQNidT8ZMvgmnccFWFwFPRKaC46BJmh2Koui2Zy+HK5jcniLDJxmjeUiB2866hbcb
qJcvWN21gc0lyqGUo2QsfDTPOD2qYQPrNGX42Seon6tvesRoRubmFtof/suYUK0sXG7X/3L0SAnT
nkkx9i0qtevsH3QQOVwnkARzVW3AZPtzvxxjPX4ttYzrq1aeM7cm/4FrbJXlsN9KRcXA6UBZgJ8y
I2Abpgyn//qHVJX53b0ZIGYECCWRBTMEt9Hj+rqqELu3+GhoPW40z3wTC6qbUGFUGsvq5I16vca9
/s5i9YTZHa/Wp0YvoJ7IsUwtMwxiYd/bOmqpYuhcRpHop03ys6ntX9KSiDE7fPYsgrQnz/2GrSby
rSbEUVGGDxpGG2sKlW+zLfI5w+/qxf1F5jKKh0cPIk+fEjoKUsavx0L6ekosZqHakCFFsfgiE96m
O+gmWvWWxiMXx5/YiYjcNtGeCafu2f+b7OW5TiA4nA6Ik+NNOKIJUiXp820YEjAsZvpuNTvyasLu
UEt7t/RWshMp0O4R79o+bL1ttdKLPVl9EEYTBlqcPIbrGckkON+S0HCOkSEBx49pn5hckJDuR+Il
Gwy1n7z6phq1n+PYco3t3pKYeUVFvkc3XBpb+Gq+sIYMvfZkI1MhDSzHY3lXSYHNqGOWO3i8bDyY
fXjbTCENuxGztWu9KUX9ulvUPP6mtIi1+tFO+5WwOQEprfFLMyrf1MpFrKVh/vXODYPx2eIPSJX/
PBnFqRXou10ulFz1BKNcPrsmsrKgYxFdQlY6AJabrCaczsUkHYxk+kVyuMWY9Vh3IbBrFapTjhqM
IIdT37SH1itvTEE1n5XDhOxoebbq6YlJ1R3AJOAlMv6shABT3sJsnO1HO6tfRCwe0ta37P6ltEkk
ZAjYY26fqCmcCdKno546i7MF4iRCffMRDrYKUeEXeegFYeScvYld6+LnBWBYMwt/hOxutD6hVTWd
7UKDINp9Gg1E7lEvWGnzY1/2GFq6O30916zys26K76XDXmJhDm4P3c+l1MjAM6Cysiu/73qyDwak
AU1hYkF70qSIUBVpv9tuvrgRGe6JhkyJo2cKMApw5W2mn4pEaoeoIH8wMKA02vtEnsfGabWJM8P6
oGDzxwRBR99Gr7UkcapPHDbRPdapIblH2CNT+dsc1C05yvTKjOg9trz7kB1nQma1LMRvTcufyvV3
1mAYyjINcsxcQECTjQH1btPySflOKlDPZUhKC/diehtjisfdICC3i+mIiLW8rfTLFCUmQuXqqChT
fSy44a4pPGPn6BN6GHxYqEvG3dTQOKO/zw4Eui7yUHQe7ZzQQkzdBVbMmbh3tFHGvDWTbqCr32nH
SPOeEvYKVq1zlU5ftNBYMMhjCV2z6po6HHyGU/0Rjh7ihbbaRbrS76ICj6OTI9AQZWB3hIS7yexP
ZrQa8U2u9BFnaU5eboindpctxo9y1lGkVQphYVWcSgfbbmIquul6S3wSOaGU2LQwl/En+MMFx5ta
ofBrfCh7c5lDLyXomupVZ093O4r6ZQ03Q/hqdIa50xPx4tpUNNpAwMJUZbe18gofh/AH1HJtO3MY
MSck+cxgK7FzhwqBQo1EYlHf25T4b/IX6jCzApnH2dOkn1iIgBK0KIrW7tOhLsu3ssufSQYvyf8o
fwlqXV97yGR8MSpkIHOBNzzuhunGBVHfxZHni0QY+3LGsltbyrmEFPnUWsv7lGNNCVOsRmLhQKjd
+Z4AyuXsjVGg5WZ6qarV6Yq52py5hrCCkqVxF8cQrVWPAtpB2b4nYBt+qhWNfrgY86E5ZPnU3eJb
oZdmWJu4d2Tg4hHTR3ExiTjaG9lvKy7xx3aF8LOZRmVHacnvjci2BR7Rr7qUcKbd7C0C+Wb5zdR7
sp5EJmFjY6/Jh/R+1ryQHcj0bYyR9pVGYjMnwrbE/APk8ezimeH7qnEMIqJT/UUOVTCl3hTkrv3k
4VYh/svy4zQ9VfjTzlTJLF9zL/at03wk+fSroi1DfLN9cqrsPitIIx6WodpV5DPtHSnHbZg6H6iv
tq1DwmLhWrfI+z4mej/nulwQH0qr3U2jtvHahosj2haWeyvduE2bXsge96U5sQqW7XuqcPAMJnxt
No7LTevmn+lsZ9vQoitluuwIROjaKKCyBzJqxWUd+gva1zuVGoi6OHq7Kasex4aTe5LWMRnq8VbX
QB8XWoKkbXrv0rq+aZC/kXZUVYGY7DxwsFRZmq7fxeNM4szarMR3jB/f6kzC7MwYrUpDFWelKGvm
2bpLaqfA1pp6nLXOdOgdohDRbm4FJE8/TcX8OJd3EL1LCBZV/5AUOpA5E6NPh/RSP8aEIByL5ncT
aSPEsPDXWKfVPi0XhhmkgyeGduPoQ3J23FeLmci+VZT4jlYvl761n0eT9Bivui0AjsAKpg7Pwcgw
TiCDFVFLyajJjVuS2YeGM/SudrPuFGZkvjA4vaE12+4slwhf5MK/nH5+jOb0sZpj8inkq87VQ4n+
VWmTva9HPlGHPajXTSBHks+6y8VDhVOI7XJ4Ct3fw8KAEvnQxq6SmgK4ho9ExjtsNZjFGJ2JTOsf
RRnd0zoCY5CMGxuLwVMxaOHOXtxvoVdAfCCi9qEdk89ErSAv3LbezCV+VABkkpiGF6cksQXvhbLc
/TotDJJxsreJ7r0msvxmEIR+F05VC6iZy581R68RFkCg9OJhIc2RIUs8MAQzxSZMku8VU4JdNH+P
FnXuIpqoS+X86A3rsU1jEHeWRm03h9uxt60LFUQPe4RmBALapKgfUksf2QPhojec4QAcfz4OI/YU
+piZnWogEEexwYB5cpSKt42JMscx4suEK8+2I3frVm3tJ+UCbcYJCR/J0VApewdSAFluNt6O+OZy
t761T5rwCAoM64ZDkD2n6Tg31UUxlnhshQNNhha4XHeTkO6DJaoEmZaOS1Ri+yk03icO7l05pGEg
dXFpDLqhg7v8JBIUPgaWVCssz8QGvorRchGBrPACuSs1ZbMm4sMWvby3x7lkuCSWgKQgySDP0PyU
yFcKbGiXlk+YCTYOlMq5Hv4OSzKgHWZ2MPJn+nXqNlzyn2yu4j1a/50jvfepMi2mM3jlRdkHZH6l
R6f5xHMMFn3NC9FNr+McFM6tHd43uSVu9Lp4VIoNnpotTs90uHO9/i1aU1jbGfi25n6v8+G9JA7z
RjHtDryUaadZKjApzs2Q1w1zD5zKWgemmd7SnWLbDHM2RBUqSXJBNDRY3XysbECSA1ZKPrzpm2O/
kVxym+Qi2zF+60+GLfINlxJTFfUOO6cJycOWwI4ZS1st+WYTxv5uIQEtq8qnXkteqn48eAKUAo3F
LBjgQ6c57Zm0X/v2qx4SbY/YqZBxvZwgpP8oaVV/jwfBd7f9tkGoTNhzHt3mejWeu04EaQPiJR4l
V/qx3oaqvMmNkcS6pGyPZPwYATGNj+hb5VF96zLCA1MMn3JENI05Ydp1ekwSJVGHDzOiUzl7zyoT
7WFKGjOodWRW2lzuTVNncqMnPykbSAdxYQyYjkXIJ+hNNI3WJjGoQGCEsIVzAIlrI8U9Nl9/XPqG
sT6SdCTmvyJRGH7RrWE1ncPfhcRHh/yvrTsYNBtThIkZench75akAua6OI92ztXAS5ZbwYaQRbv3
B+E4JwEEuhgp1DFRw0gwzei76u6a/ndIbf6wmIV322JvLVZF/oLoYVYIZ3uz53B7QO73RJxLfehC
2nJjZLV3vW585PO8mr21u7ZHXUnFf6MZXJ6HrIsvdaUOJFcFuhjrl4asAiNCED4WBnputW9M5wae
Ee1t71PF76OjjrnO2VSBOCNHQQfxIg7kM8d+b0AGmk2yj1lpKf7T3EGcTGi1UF7QlakbCLIgzq5u
7Prv6VL9xn1JidxlftZYPzy7LH5ZMj/ZOQmzTXlJYyfdjFa/J9yx3sNDxg3RZOclN4JKm+LdYjts
ikJK73He8JdyOQHCTY6CxtcWXQZD6dKRTrRNNo6PZcjy003hJrKh/M8tOonEij6cmdhBQJEwjNLl
Al6RNvzsqR3o8hsbZNYuncju7FUPZIZeIw1tUOyRdsyqfjgb5GH0va1u+ukV3k971KmN/E5LUNbG
+o0iX8vPc/p6FV6AoCLN+jwOWsyW1OGTmrU3Wsb4l/LlQY5qDoZx+aDa0DZN8571cg2aWqdChTzh
/YvWffcYmJPY49/g4jcb+YO11jdyTVtoG1BYY+rcStrl2FvYYA9WdjeFC5mZQLNqsTWVPDBb+5k2
5G+gz039NITukbD9MMKFnFXXPDmtOI6CSTD/fLuriuwxaYmaH9Rw12s0KYTDx5nWywfjygvy3vRz
cfQjezwuZlh9Y34LChwYQnN8o1ctjnvb+UhbRAC9q45SLyOi2nuufYDe2TIa2xRqrE6r6MJVY8Os
rbuTsuHjMzilVX1piBAQJmtFi12cJoGN5aUv782Y1omTQErLahffTVgdmLozNDbpahdTuIZ1t4Fm
FKRtkMUGRzhozYbhS3qTTYZ6cjAGrvmj1xuNGIgb2wnZWQwY6iuOhRYNB0UsUmRboV726BAUpDDg
p2Yzn+Rgx/rWLc+LE8K3+j/sndlu3ciWbX+lUO+8ICNIRvAC9bL7Vp0luXkh5JTNvu/59Xdwu+qU
U+cgs+r9AsaG1VMUGVyx1pxjEoigSvdbVChmt+EsHzyTKLiYuSKqASYRTWWe29H5ErT5GWFtv4nJ
EM+dOPucpfytW4bvOcQTbOsOOpJl0rlgxkTvipcER8Z0XzMiPHmagmvydMLKjEGbpkl+7lx35UXV
s+wmhcyfmBc6dZhXoObS9NKO2FcO6IqhL9p1NMB2SXtkzCoZHxIxr0FIT2unGO9dvQR/NRj7CH7b
VpSBFHE/RiKqDgV9zKHr+i2MNLpDZYBV3iV5qrRmf0voIJAiOkS2NZzRpcx7L8/2gejjO2DzT4mZ
0bWee4My2aNx19o0v9BoH8qxxxO6TA6XOMwyQWboiqPX+NXd7cVU8TYCwt47MjraJVy3QobmvhxZ
ZunJ2ejC4vpzSEXlTn2+N326OBVegy7X/l235KaNaScu4WKPkLRc5S30dIkA1or4ZocUKZmxFcjz
+iHoUbaPBEe61E5jywRkCg46z0nfQU8wBfO5jdPXoHKciyAjb8+kHZy0mb5hM662WVoS1KcDEuAm
DCtiIGGUweaUJua26sVlHFmYirI6Gq+xjXajNLJ+R995gX/xcBcSV3uJnXKfWiOTtxK190jlHQzE
5lhePz/JtNVra5aXoEvUJ+i0f+iV1wn7tZSUtSWpwznhKRNshUvc6lPn8veRibeP3Cw72ZF6CNgj
1EJXW9JJKiDiqXFwxvKnTKJ3VZl6V4G82JaqtrdAb2BVZURqhnNR7uFF0w1zvqeZh9Ami+liIj8z
DXVpaqQoeaCOOnG/5lFEd6n1rrgPg08xg8cYxh1lMStj+kIs8XCH+EuQ4yGc4J5JCDu6XB/Z+/OU
YeFnDLut5yBf8yChWVhMu0KJcd1k8aEU/NEbdgurtGegFtV8SRfonRjdHXlyDx0DMtp3U2OAWUIe
mGNg4Cl2Vw/4M8j2Ogez2JF84kN7wkRXh/RQyhbVOu3uFAv23phUuhPdyJHadN+y6cgYkGE15YHB
ZBeEFeQinyS3KLIPZt5Bf5vyr65+lhajIbNPLkXqMK/J6W7QV/dwDMk8+5algt02PSCvnZ7Y8vtg
fZjGWB4Ch9oXC+2wflLaZK/UHOm2ABKIB86ZcE4D+aWbiHEEe2QCqBNzup9DzNJx+lgAphuqMQSr
zN3qkee9kgOEinFi0+ui99OI/11Lk5likmCStl/dRBsHYuJwVUbGfeUMYD8c1t05o21mandb2GX4
3LsL7qScH+2xibZS+qgwiyVG3mko3WbvnHURkUC0vMcyxunR2u/exN4+JZeqHwprn0NIRqw2kcJj
vSZWjDNycah6y8vtf/ZiBmxhjKByNPtmNfoMTC0ipm8S5NvLTY2BNAEcGLH3DKFDNEa1jDO6UKiU
Tuw4GPhEBQVryH4KdVjeVoRjuRVzIT50+/jtpSEsaNcaGlzOAjy/2YG9Maf1aTUPNzfs7V0B7Wic
a7CnFlUb/vSXMFUFZP+ZIRVrBo34pN1RdW7nglC/JQDilgKBphABSExKaDRIdnxT15/ocHe/Xl7T
ll9aL+qz3IifVd21O5CO8693eR6G1/+vpf4faamxH0Jp+Idwd/PWvv0b8mlAEndv2Y//+HcyiKMm
+hA2Z/36qv8SU+v/A7ZBeNwqQPcXPfU/iBDAIkxkvvxDN239Ulr/l5xaklCH0tlztUvyLu6QfxAh
BN/QQ7LmKSFIo5Pe/ypsDiExOuLfosURnEmixW3LUeizFXv0P+uM4fkNXcG1fswdzGpR2Hh7XU/P
1UzDB0c3fSPX2OYhq/0ENcwZs2EnUhQcWAYIS52vhLfvgK9YTB/IrEeRss+r69h2zmPtZy/cqBRt
g7UpEGMxvwUz2LZa7/2yAgo0hsfMYpZjUznS9j65oobiVWW7pib9hCTmCuYLw9b6s75vwirZq7rp
V03WUup+SV3IKXkse4SH1jHuETiNDvoHw1eX2Rs6XHbs2cuMFYCAt43uzL3OCYj1ag6iyt4qwHcH
166fQZm2lIn8roXZemyNaFzZlsBGRwxsRYvUyo3uR6t689ihuUp5QANekQy1jGnH5qNlw56+kfQW
retywiFLUjLCioLA6Wo8WxqtI+lCnh7uayjmjNbN9UgXZBv1LAzuiB7ma2jV5cZTRrC2Y9dgniEg
TxZMKzM6v+vBIqN7yQX1bLfewS1V1IlkkVH+zIcOJTewQfyo2v42JY48/HZF/wspuvXPF4htI0EH
XSK55mhg/fkCiSddk5pblkSTe89mSxbZ7SXVDQM6tylXwdQhsEiJSOo4KDsFSB2p/zyZf30s0FM+
XKtAVSTZjDYUFWWZHzTxwrBo+icJDBGDTETicr9Ki97koTC6h0BkL4aX/4js9O/OwAdmCreIrRD5
KTAsDr4I+eEMzJ1L4HDopsfGiOiZ4CLnwl72MuGCXGhFvZ8MMuNiNJ+rcjHMGw3YIpDHJ34N90h/
9vWvz8MCpfl4IpTtKROKC+uHaeLR+N0cEJvAy7KciGY75ESgH7bXDeEDSLnbPSkXcmV0SOVdWthb
N07OQ57OaFCRycUzimTpijWq2x/9WHogoWZrD8WVKHS+lQsib5RCIHmIP/31QcvloP680rC+YAHR
NimDrloCNH8/6IA7AA9uzEF7NfRn4qzI10Yy38NTqmMy4k3lkLw3LHEq9JOqgPsw8hm4kRde0Op7
r9wpR9vTUjYYxaPLRhmh8Uvqg9gbBeU7CAOau+u0ir+3xZJ4KZqESBfsEKMxffe65o4WCidCRO+j
AdLEdwrapaF4onJtt6iXnv/mN14ujA+/safoCiLfNT3bsj/8xmMSpIg4zAjHyXAk9hrNQBWxdxle
Qj2Li/T01ssRzJjCjk/omMy1YVg+pBeytctl915KNrB9n9Hfo91k1g4bGrmJ8GHAN/Oee2ZzbK/v
Op+utFuyCHglstY89d+8EtCg01XJCQ6Hucud7q0qxvlQQ+ND1ZpvK1+to8BGTOX/3f3yIb6U+8Ux
Ta2UbSqPV/XhfkmtRqGxhW/Y1h78527glM/3tZ9+J1ev21c/86nY5MIiHYe6ekObE9HnVjUBRXCD
pBgBBGl8YGZpDN79zZ/kXx0bxydwEGkNY+ODfaiuvFS2NVL/ajqYdaJOc1oAx1uQk437XBrsaGfD
IW+Q1Vz0CLdcLAF5wI5HQtZbD/3WYFewKjvxrcH1as9TsmDyHrksAaT3lV4XLSZXa65/OrapV4SK
z4SSOvlZa+ehCkhJMgSRMgWisg2d74cGKQlQ9QjhYUkwSRx9i2zfvf71r2398xLmoJqwLM9yXU/R
kv7zvUePd4gCt4yPswvxho7Kg93M3ho/U7XG2fCYV3Jj5+1+aNlh+LwxTwiZrCp8ArWYHfIIweDf
HNKH54rtORwG1ahJKeNgCv5wSCBc4JKEXnQMwYGviJ6/N0PX3tdZfszxbh3DVieHoDfPwtPEpKr6
jrxmgz2b9XdHstyGv92mtyNxLGYJtlam7VgfrteYsStUZ27TNvLXjv3eAJw/Lr6WXRQPw1qwDsGi
DU4zzUc2kESOh+UBUNF4mobUXQOweyFXi04FWpydQ6Z3QVLlX58tuVyX/3SMIMA8lycfq8lyNn+L
BO7cFJl+MbKUNM6d11re6QZx9opXQ+jmG6I9MJ/ZWUXwl8rwu+pnALODMO+cKLujoHxP4iZa6fI9
cbz402ghVgHc08caFKmRBhs/YoJdeHa+1XMGJEMYL10XVutiEs01Han2dM0cQZV/e/Y/PBaWs295
mme65Srhmh/vyH6ykqjCmnU0bcgKFTSGsOonMmZ1sGmbPGU8g1RPMEtoLcD3BN3DMpETDdymoLGo
htOQH1QSG39zzzgfqo3lwARPWdeVmn26qT9coD2b5mL2VXQcYm9PhHyMFKyIedZPz46JuGbEcbuO
kvlJ+9JaTmDIYCoSOxtBIUQoitCABxsz3U0zosd1vGhTlCCobTFZhzltdjN9fFcN6b3JKGWnehx2
sH2slUbdH6GOepZLm6abY+OtyEgIkH3DALt9H0kH29qz1a19u4PfJtBBOdkjgMBwNxU0rBCS0YYT
IfE6xVBfQt2++5itzknX3RFiS8O95+/YJofKKds3PcNlECdONcr3MD14cGU7L/D2RjIjvCzQJNzo
TT4H8vjXl7X6F4sAyiu2R4odkmd+xNFRrvrDrAzjYFN+HAYSHdOKfNt55hdPO9I0ZdY/+p7rr7Xf
58iudbrDXljCCkWkC0lxz7hbAsYdIcWAwnLCjGG9NjdTX5THush/FNKudmhiPvup1xy4n/U68Gpn
IygzsXEO0ZGMDJpHiQ/E1izvy762v5b+M6Y/ZPviUjhpuqtn70schC5jIhERUQw7b+oliVMNuOlQ
oPcl9ZHaaVkfxvNAN4wJ1c+hUe3GGcjUDbBkMyhEPzWgvRDcy29hQ9clHSY8D+wXpMKU0XjBoU3Y
8EcGjR3I14wRq/ZgadjfJaypzYD+1QkYMuXFdM8RtzChi91sFPHJnkdm7473a+v/x/h/gx/Fw68F
5t/yLnsoorxt/uPfP0aRcxNoYBcSBKFDrfpPvEDTy0HtpZwlI2o7PJ/NfeLnJs3Vjj6xNZHL0+KH
pwdCEAeFzJg/uyk9dlDKj6Fj0TlXgnlHka5lYjcrphft9q8vodvq/OeVUZs8x6k3hOb146YgMgQX
kdHQw10K2GroP2V+EGwLk2c7gqPVwG2G5gXvjY/7PK2pf4Kq+DZFlMkKpNGqQINuz0QVqJkN2N8c
Hf2CD+u2NpXCzKsdBxf04s3+fd2edOM09ohQVdfC3keM1NdBh5g0VsnOFyV0bUbXZ8Nup3OeRWS9
xcBoYwFSZnnoEW69+esDkr929B9OmEQpA8+VrRSH9qEqTesSo1cl/MMoU7FxZJM8ZSNll6WPeZ8b
X/jQDlF4fgki1NpZ+cNLRfkmi680EE2a5LL+o6OvaBhhdhhmHZ7t4gflTHf21ZCji3ch/Ebywc9A
ng9hpXcY27ive+4KBO6SOJRXck3J3ACQ3Sdj8FAr+N5Ivssjf8prPDbvBSFCV2AP5aFp5wd/4b83
AUZaxZnchUGg17PXy71bR9/rOAwvo4M6JCnqfusRf4uTyoUxpR46KgzwtRxnzzytsfUfJtwvAGeE
GpxsOXqHKg/OXcq3Qgnc7Bw0mavYDJ48d9ZHxt4Dgo9Fo+Zn0amM/WEti3nch33zkz83CThMv3YY
e94lmOltSqT6qc8YqC0ytxxL0sGU5logAToXQWRtVGjHz0J/5WSHV5kPT75p+zsF2nsTtKQRuGyg
echpC9E/ll8/DYZXn+Zx1zAvAxG9ifZuIDZalPWZB+o3WMbzoxyRIilaEuBtQf4NoXNKl84FmpNo
bxXpV2UZ4zlKu3A1RBn1bObnp7m3v2b0vKn1wHR4alOipLtiSRnPGSrXVcXT9+B1Lk8ssMorL/TD
PUER7pdZMBcU+zrsp2ObiZ84v8VTl8ZvaoYZPDFt3GsczMw6lmeIq/eMyO3NFxbBu8wyvCvC4mMz
tP5dukzp4RdB3xwH/pK6h5ESC3QTWUkT3W8ZF8D9HuFYrG2aog+lyDAmEHLlC9Rl7G7EvhXc1XPe
Qfi0QRFKw0fEWajXwGIsO5X5XTOMSH1ciTzXZByLqOCrbgENwWcGLh156BgH/UdoI4zDDZlcKPoX
gymU7Ixe+jPbZoJKGYnwleB3LANGiw+LZB3mRXt06+EdGHy3Dwzo7dop8SLj/900KCBpXlxtp4H7
qZAejvj2vWl4sWeMHhRVwcadu01fWe2qYTO17TFMIm1wz7bX0BYaGgyLjdoLu76acRoiSoFrIuJk
17m5sbGsNkFsw1COBJDx4Eb2o5DkjxPxTp3aMQuaC7xXBM0z0vCz4DRm1cPcLT/CVReVFuajWVnn
sGfb2DIwuxXdde7jLuuIgbYyRIwuZsckt/ZsccSxgGoMdMTaBgZipLJ2qBFVJ7a1kuMeAxZGdzv9
7Fs508EGrXTSe9FDmjJFnRseX1K/Foy/HmvLYEaSEMjjF2Z/9azJepU+N2QoXoQRjK9iGXrZDZom
QcGEiDkEcdYH5LwT4pX4gU/qFcDsUqP5lJDtkvFTn0/ulRqojDMf0awzYxiw7z30/Vcz+6M3Mf3M
tu9sxsRjkLwcdNQQR54i5AkLpK8Nops1EGp6nZL0W0Kjqo0XYj4qscrIMLgT0x8uQoAJBcg16Wdj
ZcdFtq5txnlGnDsXE98+m0Er2Edz/2zjlQtxq1z6EcMSoBNiZk30cg3zEjyql94ar747wJ4HOfgI
zn5jLb84NrVhb/W63tpxN74S8pog95tfEktcqB+NA66e+l4LDi5hVPQ5bOdXpAceejXPus66Yohj
9sASI2efDbN8LRWOHaMI+3Mv2eXyNIzCJF1zW+3KxskvrqyRq0aJ/TkXgbshiiA/TwKBYmE05tfK
t0mvxlvUIIjcs3XnPGn6ExYTq4h8n61liWW0ov8oBtkzoyNeB2cqKkFXPdVwKD65Bn6ReorF2XLi
bzA4mGhyu1JK3k0q2lJosPWv5i92zdJTAd3CaEdrwv+R9XQN2DW+E1/X7CpHdkfZGP09hlhOYeY9
9knjcvUhLWWbzQ4nB7/nLeHuk42nND84KnzOhrG+NwGhbWzcaOzH8Uwlw1X59/wp06M1YKz1sHYX
plWCy2cd6o1e3tEm+UKUAy7CtjkNYRReszw9AwPYz2n16ITcg0UtGX57zshaD2q8jpvmlA4oKSMQ
gfXwlhf2a4uO+0rqHrkctap2yFdOURKjkXamu9t3HRvciYQMkIsxDvUW50e4s61v9lizVg0OaLrU
xC1Ktlmfm+V1bpA/35Ak2LvgSWanUnig6Lmgcb0wiLWGHM/DeY7j+hEfU7HSDcgPy7fwh/ef6oxE
sDSQ1TrzarB0FvnHc+EiR6yt+5B2uOp0t2ZKkZ6GGW5vJGvzaHmFeQgwD+A3GbbGklOkXXwuqZue
QRnhyabpSiIt/oe8mq5DUb+ABKGGlv2XtHtrM5o37FjkqtbJ3RiirIpr/sARTJUhc1wMiWm9Y73A
zJPG+EfIyStq55K7bnwZQvKgomhgqCoZ5WOJ4anGQ7DKCvkpZKRsW2fDwxtqVvWRAIHtQIzFpemh
nUh1sKtFyjenxzQUX2ZPWZdQmZDow5OpFpJfRgmIOzDG8EuUvS+7luwFMJr62QvZPXhTe8qMxlpC
74ipMF0HM43uli2o2vYlRDqZdfXZJA7YjWpj64fCgotZygO2JeBpibJQVmuCGz2En2F+9ewQODRN
ri4uO6yCGD0SfzrPQ1PvjT7emgm6sT52XPYx3bpwg/E+tXMPFxau/h4Nvxk/JLPxlNp1uG0yZigT
dvJNmkzrUvXJqW4cZLHjjJUvJuwblM1eMcNZMU0JdzorULuYQ3lEyfCqo+HbYHweM3cM8P/SIibF
TvvOp2QZeLCOH7kL9CryqAyd2n8ph3XNLDpX6tAg/ViLwLYuItsSoPgp6mgzcss1PHQj/MlIthnr
zHAny72btG9wGE8jT+Jxyu4N+t8rdn60nfC4GkSRTxqvzAjaYWrcV2L4QIQ2vkPPzH9UlXdKMgT8
bmsYWEQAc0zEnndteSdVx5iG2mlXkyoV284nSmpkee5w6XBsBlind1M/Q03t0u/T1s+772UAEQWF
C0Y3+TVQ+IhGPz1oO3muaY2sTKP70g14dHoeA0ei4PAPtgjUmK/DR5mWlA7ifzYCyrhZRhsgk/sk
Ai1hznHF8pZ7qzHp/C1TAecghRmhRCXfAtNKb/ab8vOA5p/naYJvLeXRDBTreZi/CMyj2yTooo1N
FhWGYluuR5W126Ga3stBQjNIAT7a5Ws8ENaGjAzhuRHvDE05gadgBxeHxAnzawQuoyIcapvWDRpQ
h/UdrQaI2mIdihFWI6mJ82B8sdsFKTK9sbdH81Hpfdiw3U7Ho4Z+vgoTpEfYkGtwqc1LyAaOskJt
+bxd3xvFJgjL75aLnc8F7jjxkKMBE177nJZd7O5jiS2qqcJsW8fegi4FvMLgbibkJx6N+yTfeoh/
1wgZV0plgNVQg6wYesOgzfD/+9ij+haFWEvWPKmo2JDp/K94et3LYD8CXCCyYzWycSKDA54LzSCv
FG9RV16ryUjXLTLN2kj/EEjqveAyuQsFfcIxb5mkP1G53aE/bnlc10SZ+t8BEz+5KvtUuvUBgf5L
S78BxCZNjspjk24j6kjgWOTAvL2Ahc+jLbPyU24XxON/gADdZAPZfUSzhC2aInqJ1kZiQG9wkhzd
BUT8rSmy/DHT3iFkKdi4CUbbeOkGmr3o93UZfirrCc+E79RXRoDcEtVobKa5/kZxxCOb7ClQ4N6L
SxKi5Vj5HvALRqjl5RYhrrH9rSPgQAh0wdffPnD7lNubv15uDD5F83TV3/47+P0WFsDb7fPcGyPv
9oke48P//Jzb21NlRssqdL699esTcXx5O280L7/e/O1HLd96SHQA8Tv0/YMFfhcjdLwvq4w/xZ+/
s2hLMW9//7ZTs7B+EZfc3nk7ztv/fn3lrx/223cJPPEJhw5y4Ruv/3YYJmZ+CvkYD9NyLLcv/3B8
v33LD5/z4cR9PDW/vs/ybYMuf/EamlFTcMX4wny2NbOj0zT9PVPhQx+jDhjU+OalgHD6oNuP2HAR
qYfzyagJ3px6OvtoZ5HAsaLtYgyh+Hn74UFqCvw4G75kYbcLk+iNxLZrWtMGbUoHymK7q+1Ebuo2
fB3a0eVS7/TWbJN2FVVBu7XG/nMQ5t5VQTaozMHHyhLmPNpsABEZwsA8KRsCfvsHc05AL/tGdqz9
8NToMr8UzN5dVV5cnWUP0juOribyTLIFYwMSbqHOWytXmD+b0AueYvN7PSCJEwnY8by2MXF79rjT
xzmnPjfG+Q3i32Myhlv0ZGvLBEvrImyu6PZtpGY1jdPxinR/OKYWtJB6MAGQycd6WuYQEO3Xery0
4BjKKDUPRT+rdTWlbKV02+2hSpG26SLkTPFNTyTHOEi8GhspmzYeUCJXtEjyTS77dDWUZNV68hA4
hvEUbGt2bIQL2v66MrDLVvjQt41vMN3sULbbeGzMTxGtbjJ11B+678S6lR5qc5jF7nB0uXRWSryn
1GxCcjZanGnQUCv4OAT0xn57RTghiTM1ov2Yd/WVxgR1T4+3MzPusrHy7g19rLLhSl/jzbT6fWF2
myBBPpU17IPCgWgE1b7E0teX0Mt2Uc3Zk970tbS8B7SD7b6OLTq5ZED2Q9uRrlAvLPkYwm+bPJbY
C1YECypwr9ODnbKg2jB8gfXsere+G3InhRQ1MMeSn0WPl8vtKUQqlRQcLe10ANyXmh31vca2GFR3
yvRBKkzSwSWGIW0syMHyM3s8BQ3q8HmC8a08KAF0X6Ny9NdyIpIaKdtaz0Z0mEHAwc1nkuPa3SlJ
p5VF7wHwvt7ndYkZaqqPSx6CDJlkThiZFalAq6zjGTgZHbAxEzzBrV50DbdHKm+B0UZkDTM+iA6l
Fb0Dlcl3mSnf/SkO9+O0oEdaV9+FaKisniNGZ4KNQpE8N3XlA79acyWxbZUzV74zYoymkfrRpAhc
DB8foIg6ax07TnfowniLdJ7QbbHxDTTUsqqOVjTi3eDC0lUQf1Lju2025pEvIt5yBJWTLd6bwv3W
43wigOR7PH9CNZge8AbTwJfNddLrsidEdUaMi1p4fnNsKsk8Gu7T3H9OAvudKZJdK8AVasFVGSc/
XHKXCHo69EobgD6gaJYBwnLPdyQafq/c8rD7MnZw4fTiXEevDZWure5ljB+KzhHohyS5+BYBUDUT
AdNRPIih7q6mqj4Lu0AEPX/XJq2z3NrKDBFDjd9iZ6bqM0gVhIH4Jnlu2s9Nkzwu44GpG0ae2gQe
yqh5Tprg4jjfcZX7dE2Nh3pG1xJmQDjUQvxIJxyGpjnCJwr6e2ha0zqF5cWftrQOVeV8Aw7GomGD
aLAcKGUKmf9aDCiQZdl+gapybpWFRFLO72a8iAenT7jp9tHPzg8s+Mnuqe88stKV9ZMLcFgPY0oN
EduvlkJ0R52Pgt1G0G+oaedJgbscyrgvBRcgUpQwTde4GMgDRKIJxseiPSfSbJt+p8YY2yA644A6
zW6KHbdFiLcMnwNRP3k5vFkWDBjpkMKT6NUz5aoUxD9gxoz3UWxd8UHs+xlGku3RRbUJB52iZwNI
1pqZYrBRFeJ3bdjZvoY+A0i/0BShDo2WPBbF2sik2nZZ/xzTtpBV/DMz9KPGTAJY3x5hXJC/+9Rk
VbVLK5Kqiyl9zJLsOjnC3DIskMp6b6UU26ZtL4SyfvYmPHzx4lHrhuy5nLGMxhmGCPhrCLT81iUj
pVxwIOmOoELqGYmlxKaZYLVb1+LHJFNTPKBYC66GeUfK3GtZNkwn5PDmI5vArAvXeuomRtdz8Bon
9g9RTf6uWVpP8+wizqSkAGiknmQb7hTh9SNuGqdS8tJwB4S18b2BX7ga1BejztmwYNu99i2sdsd5
VVZ3MitIQma1xrbfs/hNx6AxHswqqvbaQk2fLG7wWUEWU8zOQr/u9kauX8OFJliZ2VeXQq9qoRKK
TlHC40jcDKP7DCvkYPnQAxru0GSGX+QC2C6iwoYcQ+At8S13ThGPBzMGD58iGI46/y208e0ksu0B
bhTXqHO+dTRwd14LTH5Se5qiX0hSjc6ECPxwYQvijAvXc8EmMfK9dVPGFfU3fWEdcWWGngOpS+TV
CkFeecjEzs3Zb+hoghXXNfmuVyfMxOjF0RJvKPMrDVQhiZLpMizUC2sooEZV7ZNw6WlUdvrcdDvD
NYhOY/Vkq4rSPe3rYxoL61yHyxavacSpLdrn0mNfrwFzrbvSQWPv9uY+sqn4eVSdzAawVRxN7Adr
0nPiXG0Ms0+XaLSfPjp2hCpqTynCsjww2Z4bCBhBu1g36Saulg7VYPsZnBIenGY4ncc4OxRBfyxz
YtmxUrNwurhMNnmCEA8axwsq7WSdixEbTTQ+CHsCudDTFJa4uAuTbh7L94A5HGJlslaBRN0bYiMb
i0Pteu3WyVBqJwit++UmBUifbvmJOFEgfnlBRL8tW9k6OCRxmHFiYwxLFmYHPeGmAB7kbIFEjUDe
gcSgFcwZ012q4AdJAiQ51UpvY9Kvt/SEnmJ0/vvOKqcNTqe5kPk7ffG0AlaHzIL8Fwa0n6GZfe5s
PJForCmOrOpsLEbwHOz+7FADIdJ3MKHc437CQGOoMzfRu1NgUyRIRJ4moi2wA4o7Y8hC3MVgncde
fAmsaKdPARauA7sdGnVN+S1rxnErivIuIqXvrlLusSYGhagMb9g1ysyPbiV3Oj60ZR+fyEwsMEFn
JvQBXNVTmHmHyZyeRn+Pes7YNnW9d+Oa3EFClNbRN6xtGJq2UUmKa2Z1xNAbjIRar9/UsitB29uv
ZHDit21eq5BxNkEIn3FNi50x33e2D/hEtFczpCSxs/aKhO9sBvIBkxNnYFAAx8J7iB/OmoH7Xez0
GTd75QM9pN/ZNJ/9zh1Z2RQ+YRtf28ijsWI/xjWCW6Ed563TIFpTVt6frOBSjO0zc4J4rQ0vw6Qd
P83WQ1tni2QTxVMFEHdlE5WIM5NcXUyus1Ff0Afa237sKbk8vNKOWxF4WoZXIoaeOqun91nQj2Ty
bhn3uAw+ZY3bnm5WHFq3NKXzyA22cUk35dc7u57xeo04SKiCwRLozlVmGCWP2FK+BIIZVReQodk0
xDFnA7axdi7yTWcXwF9Bw8QHN1TbYgmZur2ogHgNO6R0ilvMJMuL688F2YzQ6pzO7E5qecHIclKz
KQ8AqiC+dvDNCmybMLnEaSDiiAgSkrDaoYnOg/tCYgxzAiOdv6LOJVWnUwdrSc8pxxoFmiwuPhTe
0+3FWHDCt//xuCLEgoYQGeC8D1aQM1bxKRFxfWpxvp+i5X94XBiiWkPQ7gswVXYzVaeAttRpuP2G
//227DKFjw3GLF5O2Z2dLsZ6XraSzk9bnAg+AGx0I4bLAQPMqtXBZ5GQdklLaIpLLA3Lz8xl2PCx
f/z4iO5bA14DjqI7nGhZE+Do5TMsrdn4ZC8xRM1XBs0o6JeP3z5pJPKDHHVob7P0WaDbxgD+kyxQ
nNxZuyX7j0CZ5Ta1iJ4BF02QqE03ou4n0Iuhg7mHfOC8IsUBJli3zs2eCIecsoIrAGOAubwkTYa7
8w42dXHKbDAHqxnkTFT60dEjZWFPO+jw64PL/p0/JIPC8fusJXTFGC7wibCc4AaTrXcMuwnPZv95
e4l5VGxG2lYrscQ7TRGE+QwmFmrfu9jN0KCWBIdSxQEnCoDBjssLJkMkM4zL20Md43luJ0EGDdX2
YGjxFURqe9RRckDLDXMgCd4qtzK2Muf6bdts102Ywm4v9LM3VqcolQcCmyZgdnQ0YHrdPnj7X7q8
WeuSSUrrgejoGHqGBvhPufTWVD++NmnJKIcocWvp4IiQ4I/upXDlRCsN0lEyfWUFxIq6QgCFiKZP
8T0rgVwAUCNci59BwbvnfnhM9TnxzVfAOkwz/Z4ur/k6s69dIVl9EKP8bAnr1elJy2mhd0CBe/Kj
fjfNIwgk0RHc3v8oAurmb4HTfYEy5qDq41sTwXOvjOERBeZrA6cNuc7L6FKBELCDVZifbVXtxqi+
K9t+Q3z5ONZkP3ulOa7RLB0znZ8Nmvzk+dIyFwJTMFSDnh0l968NLaXPKBlZlQroH9MF8zObuuVd
//3S0I9i6NCFx3xqV7f3p6qq9kbMnn352IdPjdLl4rt9y9uHza5V23q0P3/4vJ48ZZ6eyw+7fd7c
OBpamH0tkoypUJ5BEptkumbU8P8oO6/lypEsy34RaiAcymxsHq5WJC91kC+woIKWDjjE188CMquy
K7unZ8asKiyDcUleAbgfP2fvtX/w7tyIDLVL7ce/4PrEm4ZuU17NYFAqAALu/fakGn3jaec8Cbxz
Q5zS1slgtMDBWDMXvNekdxfAPkFkAeOlJh6sD/lAcoB0sQoehDVPwmxtF6aEAVgYQG2Lf5Ieow0V
A1wb2sp95JYz9J8OO+FdBTOpIK3VLpsbg8Xj4uBaJjR546XRZvRV8gC0IqGip7gpyjQ5wTU+DzIf
bm3g0Otm7t2FGVl1WtV+1Mg89yWST0xYBxoJJv6r+oljv0tNV+9tG76W3eo7E43yJo/JdnY649FI
6gG7fkjRHbAXe9QYI9v13nJurQaGZlTL6wBXtSbw+BQF5rGxI+haHmDFxBsOEUcWSkUU1xEi8z2d
SM76rfHjwkc/pbCdZMokKbGSX6RD0KIR09Zlzx/7V93w1Am+zm8jztodUZ6fMvNuXEfeY0q6Om34
JexCP4PO3oQhCKdIPfepuddTaWN8w4+pU/yOct/anjpynH3OG89kNsygzsjHr1J6L7Vphbt6HgTI
0r3l7niO/Qi9gRG2q9zydl4bYavtf7Ha8xLLo7BMzhJR9AQQ+uraiJyY908ZRKc85T5r+2qnyrpn
5jJ1eyRf39oX56yeuETnyXBCQIUxuHq8E084TtqTLcaJVOksAqXp/lRlD4Zjwrgnka011ok5Zu5r
6IIbUBbp9Cg4rOS2SYRV/mo54tMtIJ3OkO41c7VxO2uhW6axg8vzsYJ41lJBue0YInVYd/dxk19p
9VLlcji3om2vmYdOdpdimMqdrYGF0oRaCz2+apbx7lrRtQ/VNUEMQKpfB8WS4Djwtzi3/ZrWdbqx
NX2LW5yT5rZOnfNY4bi3GF6lKElMMrRoIA1PocEQuGiiL82aSAuqtXNR4/LyupshH94E7tVVZPVX
WPf3jUOvorUf9F69Rpn6VUQR5ufhkNCzt5MKf96Yv3su+jPIMCtL47YQfXkpi+I3nz4ZUCK8ByD2
Sa01AS+PjuaYXljoiaJ2vsh0v3RO/z0Y4rtjJM8C/XvIELRJGyBg3F2nIm/wSso5JNW8uPn4kUvv
B9snBbGNaabRuTuNqyW/0MB8KMN5N59gTyW0d1gop7r8HHWHdz/6HryU5hlgvzUkidsot97SaW4F
mMwspHoZfXPgTJQgFvBCbtGWDgU4NATub1yX8TbRiVGl4L4dQ/2l9RyCntEJ04fXd/X8c9CLABY2
MLaOQ3q2vObR8HA9SKaJtE7ytR0A7UOrM8sAXWo9aHx6YTK7xS+QmdPFci2G9DzxVAI6AUbwlNRt
tS+mglF/fY669q3NyIk3x9fYS1M82MYqN8jUJIYGShk4r7SpVq1m30WDVe+NwqQNWtOjQENuFL2/
6Y3h1lK4QxEYJGOX7lVTX5yBwQaH67soNNnVQUVjGxL1c0OT1wntSzvSu3LnNcu0Yd4H0VGPBMg+
L6S1Jj57HRmOmZBK75GJboYdta/ePXkyeegl2eh0XodqpriS2FdotH5x8rBacQECCqP9l9cHrSE2
EiIWOuFj0sv7ztJ+B773wDtM9sLA3q6uY8jSk1dbbYRNC45c69o7sOanMrQPhKFxYDC3Zd6/0GCy
XP0H8XPR+UwI3PShLMdH1U6vVQ83zDcywoDzC4jHbqXx8Sgb/aNBA8uIPxGGpJl1b6VYVNzW/8BN
INexAiQb9dZOxjqKGlutqyKW+8IqUblKpCS/Q7R0K18F71Ovqy0hiHnGXRlpVxsoDvGtCGqYV3bW
B62J82TjUxJB9QlO8VXQ10kqAsjL8bvqkKE1TsDsyrUB7MuXKHaemVrQROvoIINd/CbNlj3T8O7h
Iey7+i3QA7zCrn6r59pNYuCOJstuIDvTY1KIIA5snj1RNBQvWsNuW/rV5xzZpaj9ZhxxvVNeYOwk
jf316HM8FfIXwySx7hOvOmBVwOalFLo2U6d6GMajaaqvoOX8knbTtXEgswVRrm+QzdAsL3502qJs
ruoetg43JWqCMamxw0ZPk/zUYmxHXdpwtbTt2SANccXknv5R/pg3BsaxGlFbGRFMgPt7nUB3GUM3
von95jUswEGDQABfTDd1xSz5w2AocMD9BLo3B+wcsZYIjUEEwoR8o+F020wa72cCOQ01KC3QybQu
BN/Lje4C5laRfuvPMnq9Ck6hZ996gyMe6xFySIpSr0ReYaDGI5IiYU7hbHmV6H7m9hIUr8+AouZc
T5K3uMcr0gX9furC+mBxECNaL4bjZ5E3GFTI10uH8yXhNAbjZ/mTGv0h85E9kZjC+mqa1cZFy7ia
GqRVqGHbUwzxbzd4VQ3g338KvKx6bJOUFoqQak+5GW/9DgiY3abxubDH+5p53sUXrXtx4trc4S0h
ep68vIuR+9UmNMwb38w+QuVOlwAfxXFgJtb7bn3p5j+8Mm63g8HHi3fPOZmz72QcsnM50CLXq6mA
BsgBMU3nztIcA9Bknb+bbZhjlhsH+md3ToJ6bvnD64A+mfkmr21/n9rueIqlhSaItn7o9MCzOjZR
Q4Av6lNJf4yt5Hb5wxhR7mk+SnMxXT0G92Ad+tmViOgTmJx/mQlWu8wZ5phWMF8K1a9Zl+IysBni
J+8gX5QDrLtO6o/UqurRxSitT4+eTSpqptvm2elKk8QQpl+KFM+n1hjyHa4IqsQkMfdewiUXtrZ2
b5XPYVfCDZj/4oTGuDPmGT6BoyslbAhPJrfXRpgoulMpp9toithXHaqZSge14Le8PY5ZiEukim8p
2nhvmY1zySacVUYTHxwmdGunltNajxD/uIF167sDsrmOiAYnxRaR0QleC7cXWzjC7d6EwL9qE8ig
vcK7P/oaw/W85acpBsNTyZR/1Om5tP7t4O17qyJQzdQ3ZtJCF66ZdCcggoQySmR4ipSV3uFn7qFh
GZdwZIsDX4+Y0dTIHEgHDWdex5EhAhMxdvohUNZR87EYRZQTWWIk525QbFiw0/36oZ2siEagAX2P
njkmOoYYkwbn3+42XkTt7nQo75DHtBtuM8GSGhy0IZm4SOsRwei2rdmZYsk3W3q4c3jL9pVDI16r
6CtK2XqbXqG+QDyAiVKQ1IygUlqSWtE9kQ17hXJ1NGj8UUFpMAvMF0/n7LEYertKxGs9lBCKOPkB
0cGfxwa6FV6yNUQ4EtrS3IRD7d5EyZDtp7a5qyZxmSTI9cFt3lKlffmiF2hJgU2Gs7ylBOsqc94I
9DocXYP0nBWYjykC85U3sMJM3YcYx9tJFQAmFSgqH9wOmZ1kNVHDWSXbZoGpJXa1rd2E8dbLx3Bm
O/ykASG0Ld08JE7DrZsE5/n/k83um7jgBGu/fo0QiTHWjJoegFBgPlVjPN55vcbpk/XfgnU1jNEb
bISHUmqrwQgDhCwpCi+ycNlcCQpgdgbMiaValEAuEECtwTnAgm27mRAWfmQJXBXfGmkNjOV0k8Sf
WWH7JCcVNFAdCb+5IcBVFMgw4wATmubYN2lRzyQwLNmhTxOsSU80XgEIWgnEFbjHrKA6MzLnFZdM
cm3D/lcdUH5EXXcoQg5sU59c/AQUrMoFQZ/dbJmGTehTMjkGqJQwtUKqmTY6WAMn6yQntRM61s6s
++BkORl3pZ61D+CsD4n4ClI/ogZHcT0wWj0HSXTtbKUdA2bSbWiQrREX+JQi4yyTwduUXogAK1P5
NqdHOF/j+razaA1Pflqfx9bY1QUbxjh4x6irmqOO+SqxBcMeNd1nRnaN6tw5kAQEm8glQLawKw3I
vnvHfvisD9UbtxC8Pw2tpzc1/tGd86xLOnmmWb6YTKH2Ttd+FElCdrkdP6Aqnt0mw2VMYBt2sccp
mPpCFv1LQyDM5PSoTph5DA7NWYfIlQgS7tpJmJBM03utmo62on2ROvYBUXGiItoEXRKQHqyUyYnr
K6aXV11toK8D+SYENFS4zwtx7CakNOF9USmBf9w+e4BVbETLTCXs1wxFhGUrD4eJwtBdiA9jMrRd
kXr00JlIbOOh2gR++7FY45d3LC9acr3juwhjUiCxhU7PlX3QwQOuKs89S97aTdGUclMKSsTMgMKZ
UlmhMMf9GbvMwxuaFJ4go8a37xWBKuvFQrGY/fS+tc8OF/g6sIc5N9WeDjaK/ttKPCyPatoGhaaP
pxVMAWLvghpERRIFVFT7fOhENtotQgTT27u94++xYVAVJB4xK7Lc+DUsFFEkN67O3KQme7tKyVby
EcfdlL60+F7wAm29W6yZeqh9hGP+xFmfmdkUHZi9nFMjpdjETVOmH1Ef6gfDoRksJ2Ob2vFHIRCx
ImmBXD977Q0ldn3PALfIkTAF3AEQVDl3Tm2xj7Yz+WWdzygBDOCYNJHpacLGs/BuVT02b2Sj23KE
oBcw4PQKzHOh+5bRjFtzwnyCQqPWgPlBINbBMbN4x9FFnXKMViuJA7Zz0MzG2ZOoB351itWYnslB
VOraWVRccMIVoyzUkkFDjLIfdKvlkS5ps38sqald5+tQBG+JCp7CdmSlY4aEfI3TbkdgTu9rP5aC
Rp3XUHHUxIQmxUDdYA1BZwU3WKN3BS2mxqEjk/RqVPTizL6wVobH70jrZBNFSCF6E+p/oi6xbf12
DdYjiPO3ZURFrQPZCk3W+Yj5MXJG7gX7TusFH5JpP9RcJCPPypPaE2hQf10l41vbcRYjOITdKubD
FhDcojGhMNJQmUm5md8ZhpGwBz2KOzlAchtQeNDg3LuIC6088zadEX0s+8lUz8FVxXFMrsq0PwG0
oaj1+ZalfUcmJwfC6GOglhwK9Sua+OyMUgMtVBbYoRGhAHWZqe13wrCKvVMN+TnxwQg1GAhk1w67
POKQ65mU817Wa89O1A6n3hCHWtdvJ+nIm6bu2puSmTsI5ezopsVwnGtgJ+vrK3hqDg6jeOvCXlwV
ZaQ+mA2Gv2yrWaa6pu084Zk2zNqKDWnlyaHonDdCfLPz8oemuvco0kKSpSt7S57ARQs7nWD2EXm1
wSHkDMTvNepJKEc2Yt6Mgx4fggknOOvoA8N2tZ9M/aGyW2fHWmKfrS44I0ahHoJ/U3HEP9Re/e5n
hrmupXEfgYHdtKO27R02yfmi0mesQ9SJXxpJEZuknd8/2msne8SZJgirEzRBeZWXwSfWovXJtOc0
O7TuCoGTfmy9g1tn/p4mP4mB6PuAFeqbrNebI8xAEPez7NbolLU2TOgIHZ8ehQEZjJQJ/XxSMxsz
3EoGMG3J6I8bMYTOHv9KFErQ1MXNQP14b6cEgQwhlrJp0+DukWSjzxYgrqVeuy2pZJA4UDRlTvoo
WrtAhvONw87bOIQ8sxsO+L3QDvHcqnFdNoAqe+elrbyGYxDlUoi6p5D1S0NlvK4H1qBlIaK9Av7J
t3wQ0GzHQabZ3OwfUzGfRjuXs38MP7zm7neZSzC7p7itV/UAUg5lxDF3mfrTWVNgXu9yHWRJH4z1
QYcSMUfCbJQpUHTAAeS3sRp3Ur0aGobrgLKMwE363xwPiVhat1lzwvWC2laxqS7vk+P80nq0acKY
oxlxDC1PGII+GUdUW3ofPk8UghtKV/Z6GCgGpKOYIfou4hJAmGJ8Q9AbNtyTG60UuLE6xBJeH1C0
DjQycdXRUeBejeE7gWhN6BmwYJkGS02K3KdtVUfVw9AhIvjJc4+kEBLNV0Wnxo0+ZvN/K7OPvOBq
QkiL2NvQIDvPtnNPPYZG+zJyWeFRgqTy5yWoNwy9EzzfwIGfDFIsWbFSWN7rAuh3fUugNvujd4yN
6BcuerkpeoxoUCEoS3hQ2br7Mbc5+gYNFOpU/9YxsNMt8zZ6w5If3OYT4d7S6W9oXY9rFxwMiRrt
yg4RmaAPkDPOnncAq4uRP3COv9VCDIIuQLFlJVdypxBFoNlnJZcjB76Uh4uGkg+DCK1KM/nw5Xiz
tNSxkRBMzykemURJCy4ZN5pwLu7cp2Rpn3ZBNVMu0vxaud1NzCKz0vIPQhprbMS8mkrPtxPI6lpM
hzyQ0camfU4WEJ/jH2ti1580I+13fp98kDcD8NHCLENkUWwq65wlCCjs3ifFlLvdG+84k0S3NVOo
VU7f9lWpqMYtUoa7zAXWm+M51Htvbmd03zENnUNNePvVK/XvYXgM/dJ8p1GB4rmYpkssnORgW1Oz
DjGrbzQaVKUO27Ssy2Nsm92NNahjrjj8+aTG3sAihuE/obMuiQ3yibLAzQshpUC+ibafy7kCebCq
XQJUwj7bkFgHVV0rPuzCAOCRcT/OV0hjdJ+tPz6bZnEDU+C2L8GBBM2cZsW+qzfiSO+bQ05nMNaj
z9zPV4+t1yxSVIn6vBIMfso2y6JiESnHLcUdJ0LvfQId5mb4nB2Rvs7rIfcJqgOXYJr4I3KDpzKt
74tJ/GrH6CvLnEPUF6xqCVg2uhpEJNDChxz8WFNeWz0dQiueO/sZ5a6Yb6J64BfJksbeZM9WyLy6
Cyug5ih+yL2g7MB3S07tSPNNZ0X2M5DqmXtYNuyAs61unjHNEdlE0OgmYeDRJWd1Nhvvo9K9Yyp8
3IHmEWQ09qy2+gykxzXLxaV39tPgMScn1wo/c+Hn44qkdICGmFmmgs2XADzKWAYpbH7Jh4OZehVO
/mG+d81ETrucpzNo3tPQstw1epKuNK2Ffkit2M3lxGCRDFvjVvbKu6DiZtAL3NKSVrcditsSHd5q
eeaNwqWdOCOobO2xU0JjHI/9jSqimvxbc/YGjxMbAVxhuWp9FrkIr9XgQrPn8l9AVMvtEoKnxCBx
o6GdprfI5xtiQug6sozsimUJcO8Ww8aLM3+Z+2FYqcYCfMmuUuKv3eSAP0rDX4+juAVTyLsg3IYF
DMJyLKZiP39dH5FaUbp6m0whFUIy1AQ1n6RgYjqSchZ0JNLzu+bHShY48EirMgS1uxx3Klc316bF
ndTFNzii5i49m05UECrhWS0aKtohhca0xGGxrTouCg9PU+Y0fHg5e1iXZx9mbp2a1MM+NnOykrg4
ZC4dRQD0COwcXvbkJ+N2zM+2B58qms/2uQZYtrQ/7YqTSpCzP0e0oN2o8veZRvIjlc+LAmKvNRzu
uPrJPcMysFhzPdjsXEBzp5DwvoCIvlpyFM8zSgSXgA4X+BHDHQwZWm891qYdr5C3OezizdyuIKQD
4Hk9b5tcHCWe9GmPRUPbTjXuM8j9XHPvJZ8cGFb/WWKsMWLtHuJriJTdZ2oqgHSiu1sHjdD3BrD6
Dekej6LvXtr5lJU17rlV5OPEIdu0pzMuj/prgrd7k03xR29y0zfC2Xcz7tVJKWtrXBwYkJpDiMQf
jeWEpGTyaRnP12O/8JFKJXi2P8vajZeORoOBgn0oDwo+P3UjH9lgWY9eXSW37ii+s/wDjNnwizGo
PkKntAuE+BmaXpzMRziX46k2mhT3s/A3NtFOa2QN6V1C7wFUYkUTxnHnWDKfGXjpPTLOWRd9ZG74
ETuMwsiDcN8Z3EFHkWTb3h+e026MNn6TIsIZJSN+vY3XNA9hcEMP1XsjuNEmVizTHZ88C00UNz9u
DUKnvNqfDkrKq8FzPCcuQrbRbo4i7utdM95JOl4TuiUvCV78wmiAczc7dDjOXoW4BqcKngbMCANi
OFZTv9m1VsceG1IAYW4o4d4X026o2yvYI0wtY5o9GBbKm5LlGyMN4ZTC7JIbyQme6Mp8Q6Z0cR04
LT5MCDg79CR/IH3+x78xCv6ICP8ssaXFYdT+7a//66nM+d//nL/nX49ZQsb/+ttN/MlZt/xp/9tH
7b/LGe0n//6gf/vJ/PY/n91MBPy3v2wXOuB9992MD9+Sk/8/o87nR/6//uOfjMGnsYIx+PuLUTPt
ubZhMvIfQ9tN4IHQjf7PdMKb382Y/S6+/otv+hNO6NoQCF1XZ3sRum7B3/gXnND1/4FCH6G5DTjI
M0yoLf9kE/r/YHhkgEODjuiwgQMn+2fUu/uPmXVlwDl0hau7uvX/E/X+n9kTGOyAm3lwMXzfdP5O
CCr0DkhSlIJEn7p+0ynalZ2Qp5GArXTkdFkOjKSQC9nrRTCmBrpVWeqSOFXTAxqdL5z/BAW2aCRh
/f6Ht/K/AmP8DcHGm6O70BPoavMy4Zn9jaLQZn7UcgeOB012JxNhCABgAyIekaBjy8hN5A31Lal4
uaJZxmSpcijf/vsnMX8K/06X4N2ZoXxC2I4w4Mf/O12itaWuajsaDmNbx3tdjYjIKwTuY8WbQt1S
YdzIQ+sWTcb3R8JheGvjsF1pr3rKU8wCsj5847Fkz6WTTUgQ/nfqzuw9a9+FVgVrOjGUnBEhrv+3
J27/56duAPuZwT+YS/mA/w406oBLqtFtqSNdGlvdqyJ6b2ta1iELwnydDAx0vDw+s+/pmxD02Uav
wf1Pb7HOq2y17NoPLO7Lez2lpL/qCRHkDtpdft+BiEPK5D5/Vob+NJhRc4phOqxV8MabZKEca89u
wa+Bc3GP0LGHus+uNoCYDHUK8LwzMTzO0O8YZuRqOhgoYPBZYiDXrWRckfiFEJwYgJ1XPTClMCHx
GOnOmcQmiJJ+O7pau/aJykXjggoYDmWR3hAGsA30nBU8wLtmKFoPFF1EGgdqE9oFkcbVYxhqV+IO
KhRwPCbLORSYhdxi8PAwbJuHtOHFo8GiD51V7ySq4kiw642rcoTetOHaCQeZ7SMghDNAQ3F+J+dH
N4zmneRa+bnLY7p4n2hoPFLM/GspUPkYaXiuXGtraLpPPeF4Wyv7RShHfIhILyYGTlAlmeGPH5bJ
sc/RcHaeHe3npFJ6Hr9Kj4qvni/wwETtl5HGstJ8Cls/qd57dNarPMVCWH1muiAXLPFSnB+hv4rs
O74dBIBg4FvTbt4gPFgPE2o7B10c/K0XpDekSrnaIfDpsYvSurgJmEk5Vdcaq9xKo8xeeXgRSRgi
+Iaws7V8x0BiRd6dEAClajnuUaYQj9Z7FIkM5dMWB4KsUG27mselFPBzaT6OJK/9cZfOmjONWhe3
1LXmdqDIf6oFwynP7V+lk7yjrritEOVpfvreUGhbKBjWQU6vbz4g1xHSGJeSdnZLoWI40IfknmzC
c68cwIcYHAYreR3s9H35l9zgY1I9KVa2eBxrPnO/y9fdRBSlTCdzm+JAVpFqmO9pMIl7+Sx02W9o
YL9oYYrwJch2qlCHVBQlyiiyAWreO7fitq6n6MetwsuQZM+QJFeOZjNm79ChghpjiNPEOyLYtpNJ
YeS2d/S+8IWg3VgTaEDrJUIoa3Ahcs5e9YaD3UpQp2SFTiJXMVBKMXBXtLeXVxDGbrgqi5HKjeNx
6HOlJo3NjUlkWDp/7hNDGKTdB9H0FyvpccPm2VozakRifHRl6qwZ9u6NimWp0aDS9Fj6A9oTWuQe
C7q3mwD8aUE5QiFdXSWnqi3onY1vBzcq5ieMniAkMa23XTlfGMoNsZ8KTCxhzvmsKbON3U80UUeY
brpZrIdIkZHheys58Phw241TvTddu9oFtcd4RBvv1JS9JLZhn8ze+jANLBD1ODKGycvnpnHWrBzf
YUfbtqKiRlXRvxSjLdeVZuNOmFAX6mW1TWC4cKzm6o1B4aIgzZ/bvMdjAImH7HkyrNBAgR/0+Ug9
lAfLMl7qHAwkPeQdjBicrgh9wKkw82ESs+JjdqMQIvu80dQ+hzEtMO9C7QXi4GdnQ6zJhHdpamrf
xli7bbaz/e6lm1sLXoKKavlsqo7ro/Sz9xGbyEbz9qWVoGIzq5lngZ8uno9aIb8gAshPFKpxoxvi
o8nZIrB4mVuPe6cbK7pnCH42yZ1y+3adtGy/IuXWXj6RrmVh7vtoSw/62x6ih2ZgjRjR3BLsQ4Wd
Jfk6PngG3vhsdjsVwYTum5HrkPHToz7d5zn5jQWfUWkmP0v97rYO13HLm1KVOWPCZjOUz1MffQk6
9FOfvqO4qtBC8ouoUrijh5Pd4ZGpudj3mR6/SK/GNcX2slwm7A0m1sXwYTLJPC8mbg3FPMjwfyd9
REcj/LVcIlPPapbp4Y8kmTFHd0ojLdx5BidnN36Iep6hWxX0WJt01xvpj6mzAVWSzaNLhmFlmCm3
uJHd2TbtRDJetzJkPEAUAHw7B8UNsYGlD9NL0ZEwh5LMnw1Whn6j5eOmNczP0GJQMsVRvp6vfSg5
LAQiK3kNvE5PH/jHFkNDL14llH92heC4XJgEBXOlhekP/mId7V6xHeHR7MpJfkA7rFDjNptadY/L
VWT5LCsinH5bUXrXNN7WxTaJup+PE6S/dZQpR0Yx5ZeRHiANAERncwI8igS4UA3XNqaEnIll+W5m
fraG1btrFPR+PjqoAjYIivk+b1Ajk3y+0sfixGDT4znwb1WOhDqsP4vI9QErZXRsYxmcsA95OUvx
lNFb8HlPtXb+QYoU0SJ+cebfPJbExnXpXW4V7xXb6kox/Jy7OErnU7FzDUMDTZbZtyrxxbEbVvPG
4auaIO2JXmnIvpMwBDHwMxiCfL84Sb5EwGNUVT9L3ltSkQng6dJqW9v8tTUxIrD1ORGsIpHONiep
r+makbDI6k1abrrp/Og7ieROon6lVUECm51bO2A0z4pXzyg4f1/qAG3guh90tkk+E4xvJut9gfZt
1j25tKys4bUl4IAuosUNL9OftOreKuFec5vxYdleRhz3CeF+qylJf4rhibAv1Gh18I4XhTXRrebS
+aLKAVSGYE32nX0eMjLvKhYyc8qPhT6uI6qWzfyeIRH4jXXxsLwQrdqmNY3STGMXmnQK6Zrw4nI9
gE4iUpt3d+p5T2PThMxdq7lDzn66lCBGjLec9NTCZx2rJJdF62GVqBx/6yZ3+Ff3Doxrph4eORT1
rBx7Ado1cENjj7y1IAfEFTpAELMUsoNNwKZfHwRiwEWw0DRcSLOWo6RlGNjpTYNcsNa+OJQo7k5u
FdhG6R4q57kSqPA7MbyGGa2Sal5WjYgPibzZOU6pevdDVrva4hvNW1SSaP2jifWM90J2OrnROYr3
0giSNbgtfAzUV5ZNcz4ZTtGAx3K5ZU0MNGFiE/2Tzuq5kB8m3PEr9PBlOoKFtOUoQrY2zUIUL9++
SAmB64YDXjRGAMFc6q71CfW/aWTDNhTaS9lnP67H1mr7XD9lrKG38n84b+zsyidmgi14LMxfbXNw
xylf6W54LyOJwkVvxv001/GDkLu8zWDawjy2Rl5kUYaHqBuP0mRV1myCElO93LUjPqOc9zONWEDV
SAZQkoZ3paOTKp9zwRQy/5Rd90DqDUVazG1uubyvif1KE85T1nRrdm9yXm+TxIDbWbprMXTjvutf
0o6BUK1+goxbZxJkxlkDNhCPNSky27uWQg9hZ/Tjzb8/V8ifUPw7eg/UwsmvXZO9J0lxrbSPbIjr
tRn4d2Wy7KMlKodIP7i02YSTks3MtLAo2Ye0BoJLQjJ9UurmNu/QO8Twu8Sg70IARitpka0jS0rE
tJyHbqw+iiBPqW3yEpnSVP8mYWTLTclkmjt9qefKIb8uZVBsvmV0XtbLYpwY3tNSgyyLeCLZXI1E
vw8snLxdalD3pM27GQbgEbOfrpNEaObscAa3iFV4T1UeX4dCvicVpxpzr9wBUs6zhYMnnCgz/JDd
OZ8xFoFMP5fa13XAdQUae7iFAF9RgwMXKg+sBwQtxtmPXnHdzwV3JtM3n+MNajNKSEcPTnEX/8RG
+o5jkvXSye9hPCE/lOtSnIyxueJL2ZXdyP7ncdLGzVaBNmnFai5Rp3n5n1JYvDUDLvYjqg2vQXdo
vDEt4WjRqEMkyXTL2UjF6DxmfnpfJLzXKs7embghMmnWFsE5QhprZgxPXczot7BYI1tIz6P9vuyO
E5whDnDdLW6BU00JzoEiJtPNvgqRvceQE1alO31RoGDf42rO8uDJDHnJ82sfSKjzkWszLOATzene
hZKbqkx+lt47Zm7asCnkDV6QMW8BPugQOh8UAURV0n8d5uI/jO3fZvHdxSwSQJLORWZe032lpd/L
tU/3jWiSYM7Bnh+RgXChVl6rjiqm6OQjeXg3bjHvL+lE0RL/musFW/hPmcehm8kRcdQOItr5vfH6
6QZ05YDBSn2U7XuKlGK9fMxTdE/vD20eSeE7zATX0PAOmsggI7H21F3xDvxdx72NAdmq3L2M/XJX
yU89wLwfGyzWyc98RNrQU2FBe+wnVrvlOp734VqIgz7ytHLmSHiJr6r3Lr1xP+oDeOCEEmk0u29K
zXfhON1OAjjM7eyntRTOLUXPuZnPuX3EUHBOJODId4q14QH9uTj27YWhVXxDjOtZq/ggBMC82pm0
g6bVb1ZsP7e69zvy/VsodFeEhlQNxixNcbKvghnpPuHK3d2RMtdTkzzFk4MDNurVXiCP47bX51NK
XJpEj/VYazcm7NFhIsXRdHGfw6dyfB9cwVxUzj0AQ3JcL1GvrOcB6XLoZNrlECJKmUdBSIjuS2oH
v9xyvHTIN/C1UFqYTvDssEGuiGNA9ZuySU4BY7G8jPc1rJ6yNkdyNo1LV8EP1ANG/4z+AL6EFjl2
/o/C67VKmWIlqU1u6Acks3YfKO6aLgx2gwIThIv/wmYNbpBKTAKrMgll3wLF52Ynp3CF5QWavTH+
ZmrJEILr3HXVsVaJi0IMH4CXt4/cjOUJpHCF4qhCjjdk8BLKEpCCjqln9mu45SYhMIfXkalTauHb
669FFpU6KjAPTJXm3DpxhQvvX39UFJ4nvRjw2xKTSY5UWMYYvbEtMUpei9xFBB4X0Mpq9WzNv3p5
EoFJsXJo5u9dvtgFgJBLlFpbcwCzman4roalvNPnFBtFIXZy7RYkLjwnvNgjhKcFt7L8oRsQ+nBk
Hf760h8P8RZuDWa14rT8E2pnvlE3Y07As/y7RrT61/cs//XXg//6hwUDs3jqlq8tf13+66+vQUD5
51NavvjXY/564N++9refCp+HThWdmj9fHkNnfqIivRSW0WzqW37Q8vSky1iubZEnLP+w/BEwSI0S
4iKNXGvkefnhaetDYV++b/kj9b9KPx6OSA3Gk0E0Y2Q5WgrhMhcILxsLwWGDFfBkqT6QZ+LYi9Py
9/9N2Jkst42tXfaJEAHgoJ2ybyVKoiSbE4RlW+j75gB4+loHrn9Q90b8NchMWymRFInma/ZeO3Sd
l77yanKK8uJEep25lxmow67Aeh89+s7tdryX8hSQdLIGPTWuMZo5p961MBY4Xod4WRkGly8u/6rr
LNqIMNHYxAntxBSMrOeAfMy2HZV8NPFOy5+4nLqnuAKHiovkYBvtrUOsugMdZkLKqcxTxEDmFEzD
i4nwBGc7HWbb1L9TSt8qoOE4hqzc2rGn+3JzYAU5NLcM2oHUkz3nLb8glB1suHg6A6c4lP5wCCIB
ELKArBpbVYH313rPNMf/00/bZGLB1iBRDxOvBbWMf8Ks8q3t5GzKkvg6lLTyR99G8O7pIJ5qUFlT
QNi3GWgVhImV1UVPdguzKSrYpfFGnjhXBSd9TAGBAYV54j1JhxfSPN2V0RZPmpe166LxcR6Tixi/
h3qIa7fTsCr1CRc0L9+0ENDAZWq7SVPQT3khfIjgN6TwbZDeKgHbBzgsFGYFd6fyhclDpFlPzC8U
q/AZVdCL6MPbjP8DPUd/mHvzDSs7+R9ZHHKj8wAECe+vOVm/vcJl/1Vr4NFk/sdv8YXC6vxd53ts
0iNmaHR9ml3tEa7f7KR/aiuDKjgfL2E00a44XHixC26q3vKOrAmuBFzgyC9pStl/b2T/JzOm4bVt
W7EVrMDp7pAoR7xkhwPCY7ddBkZ2HG3JFj7BbYtq7nnMATtwALGvD91D3sTIgSojPeTg1zsHG4Dt
udhxSrfYmE30OuYOibp9ap11u/FWKOVjONs9IJQW179kydalJrXA9MOMBm7QgyC0iAo09lqYND5Q
WBlazHzz6WnINePgJmD6ZI0cVW2TkfrzfOHPuiYqFlPA2feJfy5ZQx4H8EQtxiid6S3UtOFhWE3A
BAY+t/9mxoyhJfWxKQeDua28VJ3wcOh6+soo6kMlEHTmDk1mFXR/eAX0K0aAkF9UZ5tQ+GKAnFuT
B0drFZGsO+0tPTqlPsGUYdR0vIxkm8fpETJOd098s3xKZ6J4u02BDwLDbPmLeRyODMvbDnpnH/3a
3YihC1AWVb9pDQ8sqh8Wt0aQmN4dNwhi3CBV7EZmiEnDU9VIphMnArMMJFb3vKeB2TUHEIaHBjJH
Xcc7Ux8OtjNvXFlaO7sF39HbxsOzs3DVhNazLoNd0Wodxz1SjE7ID/hJN8YI704AU0FwsXCi+lY6
/jU33HsQMBJpvIB6NX5uNTndoZB+0bgyUnHQwmvlJ1LmaI2E6Va1I7MsEs4y9JMQPAaY1X79lcnk
YEhl1J1Ej+zTecJYhMNLEkLbga/ahODuBoGfpf6K5uQ6EKSnZQ4HQ/HkPFlR0u+gpIonQ1kewmrv
tcEFkTfXmZjsgVF7aXN8mH3FQLYNOWwJS3aMp2IEwdA5jKtCR5IIqhP9SF1+aGr3k4jz7NnEbKum
c4Uzt+gO6r+5jwZbNR2ziQ+4YIqQA8kOSNdcJfPYbObAuTWiag51L3aTGd27Kr/6yYjXDboroz7j
WQ7DdUpkT3DJuBdx2qwZfHOiZsHKTrwjlMDtHGC37iWunR6VScume2a2cIzsdh+kun4psiS6mpIA
TlSXSO/Tm8QqybXT6LclCXrnFzGAV0TYhtvOGUg3DG56R6BVH2bZtpucD9uy30el4qF7KVsyUcBE
dKb8mCb/RiW38QfwxLFtIzchUDxufwUzsIXkjpuEXCTvHmNCGmZmf2Xw6bLcA+xlfnYD897aPnSO
OPkDJnoSGgWxXiubgiQtw3QDxvStIi2dEEdE2ocuLncsT9lw0CPm7PqiGOlFNdwtz9nMpnsD0tOu
U25inj2+EAn9W1jDNg7Kp4mMAa+fVjhyshqJbG1km9RA9udle1lTq1j97yQamU3UJbSA3L/0tf0F
LJ9tGBNGRutsSrQNnF62ZAhEzWtVVvfOMR7o9p97Vb633ZHMhS+fDSFB33cNw+LuMnhadOlwjGlt
sJGYB5ohv3QVTLP2JwaM7ehqt7hqnj1LXMk7u5PATUtXlle4NNZgfkUmZbBZN4dCNz5kaL64ZBOG
yDdsEU6MtewaMSBleRvFT2Nbn9OEBOCqP1gDlidFM2/KQzybPzAL3owsvED+eDYd5gcE0yourHlC
BogoIX9x9ezShNRqCDrIugiTtF7NRoFeKWJMZSlVYea+Cnoulv79DaXpKo7GbdI0H5ouzjnzCCTY
H+qjUQ9FdMuh5soGxICL9zXxfiDPW9OxIyFohp+B5/zGJXJvN5aPxHEcSVTh4+jRbU2cQ3Ket57x
bgfRl906B59kkCCz2XhFZNRk7jEEPVRp+ck3ICqnWM8dS16ZwaPZMbBRGTxQd9TGxzgNJcpiVCtE
laZRuLHG8BfzlNfpdQozekYdwgMTTyuwlGUk3Eez/6rlbCi4LHX7LKtpVc+zVswbyRs/ZVzZYvel
9fJfxRwC27l5DHVIdzjaSf3QiCNnmKT9armSdUlJNpqXg5kxDIQzU3YVmr1vrt0IQkfDQNUkeoWn
LH0d7ekvM7FPSpVNXVW/m/js4VZfA1qmQYfSP5VGurXy85jnB7BdzEXb8zzXwc4x4PT4qfcCquXh
Sjuiw5aHvrHEtsChtM4M92ZBnVn3tJIMRfNL4AKdIRPn7DBeQ+1xwtGPrps4Ws/dFtkTdXW4gYQ6
b+w4eNRj/bcCpO50SnJjgI7WjW2da/Z5nPRDUgECK4tObZmqTeeNX21afzktd/3C4iDU0eVzT91C
HsyNEYQh+7RoUsT2y9jK72io8n2BRBmkbUDcaUUbZYc/pcaxJmcCVgCAIObHRK4RZgpUH0F132EF
diNEPQ7pt27yLib6ozo397C4aC8i5N/aSEuVN9mHJYV7dgwmx4n2yoT7BXqSWCcZN3pnZEZrAle0
JnkyEuN1okhSkxc0MBZUjYB2MHLXJUy0Q6JBMBxTa8/V77dhBB8kcsR7wDs/+wI7PfOlcdWM/aNk
gRqNfKTxrSznn5BVIbQU3NMrQr8tme9tjTu2BWG7LD8Hk2NEJvln7zM4TYVj78DFwTBl3MbN9WpO
RAAGsv85RdGuV2Zgt6xR6yB8IAtQe8enxXuS1e/aMF2dGLO/3m1c0x2R1TXNqpM9kT72XsIhyCeT
DA/mJq6Ou0WWEAUjemgEtN+kNWWrjc2uawVx447B8CZz791iJidSlXW1yqn1HJep1JTTC6d5/JKM
9V4G1sEyq59D/2x0a9szvuqZzSv/TOgiqNfXvVS2ablz7OFNZ/tOEhFARZzA7HiZitUgGnIbSwiZ
LLpMt+rHgDKSnfDv/5F4hp+K1WTGGD1h7+TlALa4fvMUEF3X6tHikk68MvZD9KsZEBr/3x+FNsLV
CLGI+haf3dWYL09X2v5BPQREvVUaBOvJ7bcTD0clr/6KFWAj4vd5vqnHDWFTmPxXfXPAc/SRB5zW
SLkS8qpGUXzMqP7j9O6VmwZXRsXsDK70zuCGVBEbU/FnoSXoSfmz+n/8U/nNCgvDXlT9avk6RapR
99smYWChf8lDU2orIaLlv+C0DnQVyHFIqOdgBDbt8/PqWyrD3ak/q9MR0MQmgQraDO1BEDTbQv57
5jq0NpjYDZ3+rZ686KaUFSVj3li+VCCKhECNyE9gPASttB5ynxFOwYmzrxCWqe9Qz1dF1SnCpape
q93W2XbOg4eI/YN68qrpt5X6BVhci3Q8sksesV2oh1OvSz2tpn6dAm+4+t15jNreh3Rb6qcjT39u
2GQbORMT/ncjg7V6e9Svp97C//lVfV6VOVLNMTerZ5oJQQXHYq0crS3X7x2AnlXO11o2YJOLRZY/
q+8p2ffrzpdO2wKh6KTzrW3679vjUN/rxH4FPFzqB8hgOygIFO1k60TuTn0J5P4aWgaOC37PLt7M
PR2KjhnWyH6rh9Lha+aEBTsM3aem+ZJlcVMPqb7HL0m6eFbfoV5TUf6Nnv7nRYV8Ub1g4u+O6ql4
iqsECV7QPCetsTydejhH9gceRkBCpkV5RdwHIp3qJdk6RXnJmx96yRKLMPEboGQ0B+F86nDDAhhM
VpBJcWGbbDpCEX+7FNuCsyqRmkHKnVPtoxBISJxNt2WBD0Xom9vtXRs5XHOb1OMov4eJCc8LJHLP
xtyUeCOdROdYUtERBYeiF3XXJAjGPXKE74qIpXFkmz1j38C8FgBTtWtw4gbykATS2q+EgR43G/OF
buFLScRZuLvPiwzCqjlQB9LK1Pi2V0sRq75bJXZJM3dbIjGmkka+JR5uPkRmHh1FiAV0KO7B7KHW
6Qz6Jgn8qc1ObTm8qH9yvza3lZKJKSlYi2hoUTUPO8Nt2WBxE4EdEn2rbPdd7P7W4MCsG3v67JCV
s6lhRK3HTL6hUWxtgdxANO67mJOfoiBBwqmbtUpGknC1h+ox2d1bGlIPzTZDdqJs2d1N3DOsgTZO
P7pjYR8ndcMC7KquKEwplRFp7YX6fRl3exbTdK2MIfBtmjy/aGpfCRKDdztnYdIAtzZjcZg0Kz74
TQkuGiOkIxgKT/l064jWIMG7vIYZha2jVmZ6h4KiLdLfFiaZbRnSPZqS108oFtxX4G6Ew4C807WO
ionl/lE2xkHPWSCZsU44dbAFjPFZVEYB5C9FlVsh/BXWbjZYtHReX66tXn+r8NtsWKY9ArJiAIEU
3kotKeAsxQdEweCi1HKS2vlQuMwOiohBt4muD8Sl2M8BYm/ovuvEZ6gyyWkvnLLYmeNw1qvMOlaN
fm6UyXCShCNJtcy0TVz3aoSfHfOSl7kor0qkYisd7WrGeR0DA8GrxyzbUGtoaaB7y8q3MKBIXQ50
z8X10hfOtjF8e2uNQb/L6WQmd4j3RcvSr8irlgqLvXOvDvlKcwkSkXaysyF5TLY4Thqfao+dXeJs
ZR8C/c+eyJigWmKtYj8TPuWX2sccjL+hDBvb2E92y1PXhC4hUtZi3OAK423haoMEhv6LrD3uqfRk
onz6Qyuo+krlZeVkReam5GBFcU3mWG7wOp9zwJHMvpyPbPSadSUZnPaZvRt86pY5xhtbTvt44ifd
xF7bOhUVirC7UMoMyTUaRF03asaiZNgXdn3PC0bNkXRJ1Jvw/FomtkL4Wj2fbfwJp9lb1Uw3nJHk
1sKIir0cf1NxKkzbZO7RNJy7lpi40fyhGywnIpnh02W7Mo2YlntZ3ERU/mbfHa1Q3vhbvDGnPqhv
fRtdsG1+e9nV9ymNiN6x1pPG1FmdC0HPsa3l4ztal35dOVwDjNRZkdVOWaZ3F984GiFzwjFCvYXN
CJgbe+Z/61S1UFxUUnnJ66HIW7dz/HCkuBrU+26GRKSTlEd4GBIkZMecsU3kRwA/1fbYciSrLnxI
SRafepCtal20LA2ajL0c5ccDXwLLX6VcUH/TrfJmz/ZrjoKQZQ+LG07gvjKful58wJq6ktELmql8
pEN5GZx6y+1gpycOOx/ZkwTmshEo+wL/2y4NbqPeM8D1YLXM6OIKQVWmnkSyiS4C4zOrykebEdwA
KZRWFBWP2rtLlmXYWZkOcQLnDodZBq45yPW/an+2CHPmgeswT3rGu6OvmBXjVArY09KjWVG68WKC
tDhXl539SGIVklbvXCfpwzQAhVccC3CkYLXBx2tZaqPzdneZhLQK0Sfqeh2gNzf8bvb7S9vRgerj
ZxS2P3EF02EOKHniyG5wWKKRQYRyN2ZmRMSOr5sR0FevYM4J4V6YdxBWAvP8g0AMj2piFABxiCMM
cXFQgWPoa+RB9hkoFVyHF5i5u8o2L0BKX2dW34wOOUCcgWYdTwebeDCwXEebLfakdusRI1K1fn1i
yYYttB+xwKP0KBOQ2b4Dhbe0H4lj/q769ksnaHkrZmqAQsdpP/AR+Bb9Rbg2XPffmpG0QkX9ahDV
DRLAN/VvmDYESQBJWC1HTN/QPVi9t3PZSeUs55qw/SAgZJ/YvHONy07b7b6LxLv/E0/J9ldRfWvy
JS6PhdWf00zpYtXKL4vJ6DKNk65knRg9ET+DGutiLPdRNSCogd6/DsLioTZ2jlqyjyxvttMUf6ul
oONVH60p31L8L53qNwZyCNYMgmOi1p0XjpvXotFWumZRuKrdWY9KpCr9Hw2xFXLkAlQm7D5rP+Ii
jJt8M2TJ/n/XBYv/SExGCGw4BjmgSKtdT6A7/38FzY3JiYYGtjssbh+AF2opyubX85Jiwx30DXMj
H3DLGNHCVZZgJly0C0nPm1TAjVukgbqys47c2JVWqY45GsqmvGlKyeiGlEUAo4/L3+xgVId79uA9
qU9R6OzNqHOuk6DD0atTkvX0bwPrSF8t8Gq4izSgr3PI+/a//+L2f8vJ//3awiUV0XX9/8igRcZV
5hCDuwNt2gFc4tM4G1ffRTyqcWsGCnFNq+8SSMLGNGx7VXsGHnlDaS7KhBOCTg5VAOVKif5uUjKf
CCUAzPDkmyLkF65fCrDZ//Jq5Tn1dr3Nu7fcRRmwYUTTzkAXxdGM8rehCTgRkCAHWvytyqZIHaep
EjaNgs/jn9ZeCRyKglFQUE83qqyfsuGKra5wuWPSEkXD0dPr+ADZu/pbx8Q/E3/9/3nTxH8ltHK0
8IuawsGXz3L3P940z/VSd9AEUJJYIIDDIzizo3RVSbTscsfmrTNZiy1iykUewdblWFqM49SthYbl
4pY+xFNbeweC8xSC9lnEMYusaZ65eLjOVNLGZecUFOxmcDiEIj16YUz685+azRLvg8ked6ZFUuKG
UALET5uXbhi5qUZkkO7CiKG0OgP/92PG/e9jRthcNHBheCgZ/8uCEJJbZvpx2MJ8aM0dVEQtgKjm
RtwmctzkCDPwGioxvW4mzAQ9MOdKpKcpo2ucKxG4UpMHU/BsV3DRanfLxe8wO1zq8uHYVkgsl4Jh
rKeXEaUBxE4aCSt/TB7vTOH7dwLyeEKDcQsaCK4/2jnIJTsiH2OSKlztBGcwPsHvrNJDaMXtVrok
A4UeSqpkROGRjQfoxYdknhYdUiKJy7Lb6uh4NdpCdW+zIsPf27F1LJUQywuHam1krIEE46OYFnzv
N6g/04ceoD0Kp/cUacLstg5+AO6urKsgk9tpjZ6cT9xM/A06bgZg1rFGifX/Cdc0dfe/L2CuMDGt
CIwZwnH/M43U7jVRZROgGXLiuEJSrO47Lxk3poVmp5BPzuwIQL0ut9K6PzlODSNmiL65J1c9wmaz
C98npamrlM4KcsE58vOrZ4fOWiv5IS0uPvHKM1xgf/XvotQaR8vpV+1QJ1vNMH/pcv5DHuQD7dkO
FvDd9LNvL+XCkWtvzFm4oTYArJSqLG2A40F+vCZW/5jzqtpOpEdjF/pZKx2nFTAb0oYoBtyQbXGC
viuyk3IPy2ffHbfd3J21GmBmOhBK2RT2uTCkfbaRu6apyA8Na5KIh74M+XgK/KHhK4VxDCS2t7x+
bpnVwZvJgK5QICiEj46aHO3sppKMGzPsz1zaMG+UD6XBd2uHYScXPKUMW+RsokOBbos/ShDbAIpZ
ND1Ok31nfrgjjQr9r0UVuCiplv9vUsiJRnvRh/C7wOKrJYIcgPbPUlCGeXVzNDaYTdEDSlFnhhJu
Na59n4PmovrisIp/uElz9MvgnSvlQ7WmdNHQjNVsKMq6H9K3fwRQBVO7R9I7YP6e/WbPGPJSE2nM
2IYaYS4HPLblTyUMouIHqAZyEw3jtzWMLzBpz6YeQVNN0NDHgip89v9MRfgBLYJINpSqXfSrDPsv
zVSPBfJo7Vs42bFE2Hk+0m5irU05UuaIjZ1OUoWW0onGdXFpHPeeaih4lapLVZwt0BklBgH/yoje
y6KjF9qrQP+nb+tV31EMnHR63tNHNvUhRkPqMURwI0YdSkBnRaydUtJOrYKXa5LdiKvdRHtvVffe
QM9ftzBVVCtMJbslIk0HtyFevKD8sdjt3Zkn17v6I67NH8sJHjUVTvdifImSAQVAFWKAqc1blYxQ
CBt6/JbBQ8hGL/aaTy+UN1toXGzoe1Y28UM2PblHvNzRzyn/DJ+2yHD117EuX6u4vE3KN0GoOM54
cOQtN389IHoqtoI7IZ7pJiAOshHY3Je2u9MYnAwGo4CZ8t5Q8sdS4weT8RjFpI6Fv5j0a9py2EbR
2TAa7h7sjDLhnSsHhX/Sifjc8CZbM0STsCh+gAHZ1h5GtlSyuGYz/t6npXHukafZWrmWMo1viSmP
4FTkoTShBXpuDpRsHoIdhjRGFj2oxWLgfkK+796ao5tNb3nUUifbVAFucM+TFznNX3Y6mW/pzCw5
HS5ahBdsxsRCVL0X1VyOGrL43I6JU4zeU4/IwXEr5R7H3Bl3sbUrotZcS1MMwA19QhMwVvR9tnc6
AEKjA36yBLvFlLSjU7VY3HUVwh5EmkSxt/Z2EQYpwOVEpACfxHZUVDtUZSeRVqRMaETQzjExp6Mu
oEjNV5OpObm6GkKWAmiGglXP/nyNCivdYoG5ab0BicmCj5nP6X4G1Iyg60dFLic37zrcSbv9Hk2+
amvMGErTEKcFse+6hCEuf2JtaKRBftJM/WU2HHOHfO1Q6cLcRI64O345n/zuQ9axw3wJKYqcapsY
JfXHjmVQD2OujNIRvSIMV9NtzkgexkMdzNo5dhP31Mzfy19a9ZXlTzjqWILiTObdm5It93HSBIV3
nRGvHyzL9c8B2e57rxCfce2nlzEEUy3g8PhGbrOamsBgtOW1p/85lHJ+Cl03OWRJZuAcwZIbk5R+
zrRCW5eQJsk6AvwSDSbE2tbeL69yeRXCbfk1RPtdBmhYgrJoED/ErFS8CeYFbei6lILcUG/Ym+EU
kdYAUa6r0wswQH9txzydXgJB1PXuUCmUssHycCsMdLwtCsGzl3/UPfI60w6Pqds450oVIeTQoKcb
23GP2ezFgil+kDYkKIORSkrdyaJl/PATfTfHE+wS84+QSbpNerM5W3XXnMfI+F0jTt/lY9mfowoE
FQqZkCjYaZuOg3F0rYJlDlPCszQtlyAw1oZci9+C0PsAxBZjstORswSYjmBT9wU9pBDJWU4vdjc9
FS2nS+QbN5N0Fo+JCfpBOPIHSBfFbJy8+DTzAvo5JHUIuOUekdOwb4Gahv3U7fXcoUuuQVOebM1t
mWSI1TCzRFknk3Ej26I7IbBPjkkZoD3GucCM0ICnTluYYjI5eVypufEkZJ+qxwiR8h4ktoy16cIH
yOKIlAe1J1UeFZoxwmoozYrWOC0K4LTFiVKWHcosrVg3hM9hb40gbyKOhMTOBDgdvkMHvQ5Sscty
1SpU2Ye8+k8WOe9WDidMVRf5MJUb9mT7xUEfdu2PIUTt6LHuQ8mdPbyJy9Q8wnhSfgYbYjiyEqJE
gu0ijc5GSGcRhqrJLneySb+Ax54XeTbMZ2ftUkizriNlxMS0Jh3tCX3UbnmVi2BajYjmIL+N0QZR
48mIjCcDkgQnabuewTtCf70vdVIzcfuQYb6PEuRWWeA3a62nO2NMYzDwhnQ8v6jb56Ihx/yCqr/h
2s9voWhXr3PA9Ddv0wcRCdzKkJ1Tpjf3uc4fSg+r1OeOQIGOsYlV4qjimx8xJkjC4mHeMDWXIREg
CGNJP+WRKtJY0F5dWmLOmXRgxUnZw1U1QJzslDBXXPU9z9MhfU5rRGdaX9Na8ZXFJDOHlb56LNp+
Iky62I13boYUNU/l3ujlfe5iWN0EOcH2i65NJsud3pLrQd29CITHBhtBo+gbAzr7ras89wgpvwVZ
USvMc/jJBP1tPc4EeRIVa3Q4X5NSeVB98zBq9VOj+/fQntlVmje6W7whjrzbKHfzLP6e64xzlRVU
r93TkYmD4+AdaKbH4KFQ6fR6a071rXatA7nLGE3sw9JAu0pt3LfuM2qJZ5m3Yje0qLg6tzlmyzRN
+QF9DaBQc1swLHk4YYlwmK6WpxZ+6pyJt0wNNCvlroF576/02j/LqKdoERfbRDdFpz+0OF/4byyZ
VU5uEaxYhK4TnfjmOmCKZo4nEYiUhQwuqjD4O0SSulgdEXMkmEVSRq4SE6iPWqouw5YxoD9xh+zT
9TsyNJsfWNOOIfsVfMWpBFdHdkfCi26PeY9cxRqpnoqQusjBMCD6ecaimz9aTdu1mfa5PEFok9ep
1MqiGIlRttu7Mu1YXB+42tafqvZc5geBRSVS2+FG1edt3bylrK4xyVD7Ag3aJuTObiKtvADdrGAy
ua/ZJJ5qrbvGLic6gKN0QajpYYyolv0t7A4KTJ28oTh5sk2H+TgvTRFgpA1hPRw/dTLTt6bL29ER
VLsK7dhEh8A3EotTrKFagOJUen6A0gBjiAbuHOevN/jldnBi/9IpK2qsrEiBLnhpFnu6pUXUeAjf
ja7eEP7RwmuJ55xp9bsugu9KmwlwRT9ZYt/ZjG5JTS7nmyx4rUS5kX8Uud3aGspnwiA3XH2wuoyw
DrXwyyh4D1WVyg1760wu2Of6cSgn/6ee59+GiVlAnbedEb04Xg62o/qbkmFrqAFIzuQXX69+TKfm
z8DkVKjXOFL/glqCb+bPHS8RDFFS0H3k4F1Pc1Mdc4LD1p1j6TQaB6lx6viBZW80TW6iQWBu7Gtr
b0eodcWYfC8TEQ+lQ6gFLVCxPNpYLN2XL2vRBErKePNS75c3+k/MoLaqXoqGfqsPHjgkNaparENl
+ChsC4dkn8IImsm3oPX6dy0L+aBlmTz8Mf3lhdHfInJqptEVTuq+2ARuAETV2E0RnTwicS6HLb4J
0GajkBTVYl+VPQ2O8ty1GpLGoXZ3yrSi+nHVktgT7TU1GU+SAo9CPzOVUPwWf30ifsE0xTCoHB5L
f1RF3LUBfWGeUbkig39fjFOLA8NQBxWJrO/kyIIuo6pWA7hlbm2qqlklGGWdxH0DUAFdaYjll8Iv
V3oqSxbpWnCipgwiD/0IbH0k3GFZACz+HB2f4ypA/WW4A1Ja1XVYpreO252EyOtARFKV/WBoFt7n
F8d/6udun5cmoYBoT45xayDGcjy2OHFGAgopmUX83lsOH4Z9TqzwaFimvRYtGdOJ49CPIfzHpKs9
DbPz2lVFsLaVq0zroAu24vekrrIpPajsGvDeDcJz+jX8ZE7FSVQcyMasIiSteuy4W/jFZsenuDhi
dWApm7zwt9hpx8xo10ZBo08Gk7NeXoKVcMWVQf2T3DH86SCYNFLh2rHg7soVKclpFmuolrxRXONa
ioMUfDGk15sxgSq0cF30s18cRaW7oM4xEmHWOC0GURkeLLunNeo2WD214nlZcC5Nrjng2xPupddS
9uxM35u8/CnIKg3L+amVnKiL6zZw2Vfa9djvxBfs2LuvteOmszCoxSNs00SHDJ86f0psELsudy9V
oeCALoP8atLFsQy+LEiSKwM4UhYGhwXTMfXadDWtjyy0STyVsHyXiQ/kKDx/rVdcmE2f4LWGKNHT
72aS32Wqof90U066Mlln2S2JUQl5VE2lshgunuXFeRLN9ZEr2t236p/Lym2auNd53fQTDtAl0eeX
IZ9hSHpUHK2fKpVCsan95OcytlpGzmHUf7nB/Dyi25ale+/qkeCZAvK4cyd75tqU9t5T/WvPqALV
GJ4txXUIQjLJc+XyUutmp8Ysy4tf+klNh9cgNZILojJl5BOXCM5hPLXc75Y7X1I1t7Zne8w2c6cc
iMvZlYppZ9Xt2StMpEvpuxXyq5RJffR7NHRBByCJaq7uuDwvp1yuNjLLUkMtivrhy4W8zwRcr/fZ
9JFZ9O6K7yWSW2zrf4qe81LTot3gcOX0c2gHanLsuWhddcK0lhfmpeGXBnt1WWH+W0kbjVwhiXKU
J4rgJeKk7Ldl07t8hkgt2NUnDJ0blvkNWN/eVSB/986iiTuLqpFKnStTDzGR/bZ2HMc8AecffWu6
9newhh9dIF8Yh7FwSEMApQeCvikQGGAsRwNpddV2OS+WGYLGgoWVDw/IfHIPRe1V1cyINtPNsrlY
Flid/SvwurfFS+RjbV5piBrtOWkJVwonBonzRzRqSBqCaFdQDzN75LVaDA0VLAscp9JRpIyg6gyi
BTBj3AOcHwwSwRiooeo4X0J1QFbEyVI2svkU8BToQY+kHd58T3l7ufAaGRdfiOBYqDQUD6i9KYTG
g1B3PA/JJ1bu7KbqMVGOmxx0jfILwoZQsy9VaRmUnsu7nETWp6Tu9EYGPovFy3h3ZwdQXKqzlyTn
G2Uh4EZa36A/T1b4rXZ9cYQ+Za6fqiHZL49lq63uXLFJTZr6TuP/XWgMmqA7nzw++fViLFbcXHXV
Z2y3z9p4v8yAiGW9LfPmMTQQnLKTUFsX9GdE81HtscGtdgnew1p2806tMJGasfPy+Fjy5oa9+UdL
c0sg4zvWBxYXzDJQ1JvXNIt+LOdQbRhy544NhhW33IYlGYodDhPFqFGWOGcsOfy98LYYaT1lwFdu
Xlf7kzGkwMXk7/GWUGaoM9MbsgeDI32mD16uFD0LbWMat4QEPEb49LwZH8uKY86BElTO2xS9939t
ol5XJHsi+HKf8OU8ClpqAlH45FuWvHWRfQu3eMS5vMX+hN0yNJb9t+XCREN7vPgnNY/q1qy4c+Zt
cZkUTCAHIrurCH7DD1Ba9A3qYAU3jvBETadU2cKOjIjctgMqz/VE1XOxQiGQeXTrlANxkY3YRJNm
VsLIuGapjXwKt6ZGNGi5dnAFbYuYqBomnZzknFisfU72aL2YIfsyXZvkzsLsLCvrIMLyexEMILFn
Z1p0GynCbvNoGs1AUZ7fCD6jQAmdB16Yg3rLuNL90P1pp9qZWHlrrTa/RS53frX8Vle9pCLfNaFL
TcGbrchs/aNmkLKnhlwc3Nw/PkJYOpAcOK69FGuwjtdH1ekVo98en+gc2EfpKA66+hWiYWTsXcyr
uowcdOFvywZjYTqPHmxkxRxJsVlzj0T924UHchsfaaX369Q2H/5Eu5RxXsUl83Syy19J665Wtcnb
vQCDaEMqE79q2GoOYmA8LRZ4fFoIFV1Wv06ZU9Px0vyp5GK/wh/b26tBw0jMYbEUKzihbkVBxq4X
fat3VD1bJBo6MuXoaE1WImomnYOGZ3tWrWw7vRRMkGcbbuIy5tdpTBW3OydvMr6qymlOKdGobXdZ
EuMqLjh2WKt86AZjmACPaG5IUnrmz7rHgAu3GY8NV0rgzwb8jvm8XDNa5UtPEgRNKf5J8IriHDTj
jrH4lpdLo8cy/Z8tnspm7F1aZ49ZrgFhqXEYk5aEQK+pNlIsFXS7cN0U+YIxEesd5XDIm+6vzsJD
A2OyNgcuJPk30lGGu4F77A2feQodmKUMt3Y3bNCSJXhAUoIqquH3/yHvzJojR7Ls/F/mWWjD5nDg
YV5iQSxcg0syky8wZpLEvjl2/Hp9HtWSWqWxGZPpUW3WZV1dlWQEFvfr957zHeC+B/24X9fEPEv5
dUMWXuchnonrv5CMlCjBrmWmmfhI+cUfv8YCMZS3mZskW9+vojMzze3UGh68cwPCIduhn4qQc9T9
FVVgaVN8stDlrQVmqZIa8vr+JI7EwEGbF0Zp6ezVGt/q2suVzEObeL2fpzyCT6hQ8cnXpe1ImvRf
r82Eax/D6IgXGEb7+QrHUMWC2jbvUHviBxpzllE/SDhDO/KcFPXFSXhyVjYbzybZp3tZXbbuPMeZ
VfoDdo3vxQWAlBtYT1shnnXkA3k+63HW/M2qYmM3g9EK6/w4aMxLKes7si1hkHjLhz99XV3qUZsj
Lwm45gO9Gp9DqmjS2wSnru+PbAUrvq5gslsAluk3gWvQ3VdSPkcW+DqiDZmwDjlRy3YNT1SU58Qa
mKMRs8703ZR0H0e91U3Nj54lWXdWSkJ+eBqPLScjCcJdi4e/rwfofu2eHWf4MU6zu7W5P3lepKRP
8CpHjEsMprYTGOt5mhOO54hvJw4Y0su/8qY+LaQw3WKd2bhSS311ox512a8lLT/shCWC6dxI8ITJ
Wodky5aIMwxMOmm7dxuEXFPh3aSRuSCpcy+lVnwU03jfKntlXpPeuz4aLLWigyu1eKqJKd4FbyXN
2f3I1hIvHmEcK923li7pzgyi3VVy0Xs+J08R33oUKds2YD2O1i9JYYs2B9dLRSwZhC6qUXMtf5Yt
bgyhoAApyc+bM7G7ktUpIvdX8VDioaVbYo6nXcSiRP7ez1k4VxVDZ40fWd9th5SPLNU7mcgAO5Hk
bvVOrmdiV/JO6jEAaQW4dsM1vg3SFa4NFG51S1XydoWrpHl7Z9Tjs943WzToNO6HGwhV2Mj1ET5j
OiQtXvMuLv7Uw9t1Cb2uZ1X2TvYp2IYGLaX7VgTkuqf0B7wRhPys1J1k9hpyzH8nJnNvlc0lab9G
f/hoWubqfsY9K2xKthRV3XaWGDCd/LbTSW56jHdFhVCMN5CPt/Rf3/XproqDo59OwIKdZ4eU840Z
H9r11h4TjQfo6NegXw7dJrgxjOhQWvnvK5SjNFjhSt2axkOwUVr0EUf+S9BTgUUOFZjPcq67XxIo
wFXTMa3JefLTnygOae7Nm2ubs2HUs8VPeAhGmR6vYKir0mtqN6RztvTzeDv08C/3ENH6cf6F5InK
KCLvzW3zrytYSHjsKEFNslfivA2Z+5V1xasGGOlt06whMxNw9+nX3R0iys/ruA6132HpmrfVpw6C
utPAdtHcBrqcWjM09qgtOya7iX75VF+/YNE8XQfAlmRiR4MGiWXwCAvwIULut8eUwVIbo3nvo2d9
fJpnyvsaIBMjSZp5o9QEK6rDUkv8Bre888ix3q6V8XVtDtvkKIG1GWlPDVsmJAhZBffd6lDCV4rk
ag4HKIhIQzSZz2EqGsIR8ZsO7kYnpEsIMXrbsoPuzSD+aUhQz+qrz8ONiIsBZNk3t7QJb7VWCffC
8Vr7Xc9utXGflmTA+sw0Cw8uP75P/F8K4SPCbAdAExLd9DC7+aHPvDeSULCdxNHvREtqif/ZB53N
iJQ6xFHEm3GmPadj89ZbfrtjvLMNvP4erRlCeI0S06e0WSOR8PsRU5D+0j3fsSxABxg0P3V7ve5e
OhfN9fV402vS2HWMOgyEObsVwb7isxAzjkKNk9AnG90dJW7wu+rgMTizxJbIka3gH0ttn9VSEBdp
SDb6D4SX3CX1ilTA4XzmivYMrVOz4eWHfiGyEmmaja9GV9FXAVzeUWnJNf3VPmSKA0Wpv2iiK4B+
eDCOnipB+M6gg32ru1z5XfnKdp36Ibp5nxOgDbuPceveQxre1U7CuxwRNEKo5V8QyAZgr2V7L7o7
vtbyszLUhyZa6TMjg49XPC3HtiBbi09Up+J2pelBE5maUec3q+AZbOlPXIT4MFnJWe5YVx7L1Xy5
sg8L/fED43Y2SU9sczzEnabRQRIpD5GDTLe7oYn5ce2yWDMrR0KIU2eq15o+P8bTFBlg6uz0JVzW
vOEjj0++fifrOnIYoCCC4ajlFNUPyLp6LHCVUOqD5/XNXTVdT5/Brr0nehRnh+qlcMs/xAihE+U7
+c16Vzb+WTaM61bvTzm12GSQ6Jrl96KZR9L9tNOZrNPs3RFeHiaMN1nuGQaQMKfvhkGTiZkN4PF5
4J667RMWPjZ0xnj6H9uUaDMujU2rKyt9ma8VsW6nX8/Xs85EudKK9L+9QIdDLU7JfD0B9uAVcB7n
N4teKPQOjuco7yHvDXOGSAKmN6Gc2rdJZ5vgE/LSywOnhnd8yb9Ex8JrKI+CG04NV2LVpbav2/ew
Lh88ggOuKs91QHGtWv/pupOMqHzAHZmU8sz3s4ZKhEf0lwewsFzLs0ssqv4S40BO0fBLrzXXvV9E
672D8GiPTtRdQo1iG5DjbOw4/SYqiArVTG+sBrZhWjU/+/p5ccTLlSCli17PWd+LKrjBgafxg066
WeP4rb83u+RXYzifzcUN4eqLnWq4obqquG42Bpl2ZJGESCJBzFOq6oGCfd8BS9i443jKqumETeoB
if6PDszyBnf9SzU9JSWTZCwRL61tOwwS4dJT2FzrW+j2xraMNmknXmvVTn914ywdqygEzkY7dv5S
Qf6TGfxPuOzfEMZ/+9v/L4nGVuC7EGz/M6JxWn39K874n3/inzhjz/sHmivhegybPabpgfu/cMbW
P0zf9C3UKZ7tBcJBS/dPnrEr/+Gyg9i+DEzbd2zT+Z88Y9f5hymkFKY0rcB07UD+X/GM/64N89F1
OiY/COptgMyVj9f8+XhKq7j793+z/lsvM6wWqB2OGDTwVbGoW6zauBg39h/rrN6HF+MU72hLcuSN
/wtUsPV3sSBiSIuyw6fw59sI62+/vK5E3Xom7iEHfRYQmrW/Kab7sg5JqkPAM/PCeF/W9P/6azUG
+F++8wDwblQpv1b9RESUlA+DccCpQAmOvfIG1CZg2n95JP4DMrMGL9cFjJnq9Pnv/ybYXf73L/o3
UWjuBSpiarUeiZkf1osleXP3cbRZ0l2f/fjPfxcRzf/Hr/Mty3eJI+e44fLW/+26MvdrsnjEkh33
4KeJez5I13mYAb4xAfRbgj3yBF2lXjQD+ikLWTR3iO9ymqfoS+h73MmSqOkM7WbIk4udcyFrlj2n
3q4KHYjlIx51OsR8qzTfIonOu84sM1zwN1JafhJRwGRLwBqdZEXcG3myyin7Q07mLWFT0R6y3wOG
HBvu1EQgAebjdO2ynZi7aue1fjjyn11Hglpfmye3tp+GuIYYgIt1npeYI5KYNyAq76M+Tc5RjbHM
VW95QJyBkc6vjg+HwVjkM7yD6PmOswp2rSY9ThzM9pE0Yzr1Ma0FDG2e+uiWmSfPgUhPEQUq9lWY
3naqBmaAhTiTUC63aJrv4EpwWhTnKhlOk93/cerg3o4YJSJ7/IJcdZc2Lceh8XVaml3XdXi9p7fF
niSSJq7smhF02pHVlFvYgyeDYINupo0pRrByv4cU/oeH3GIDj5YyaZhe5y6Dx9GodzNGdprYtfbU
hgsYlm1ZyxY3lT/vnJoD7h/ifr8cgz9HC4+3N093ns2PsmMYGr6PKg41Qm3VByjcC3P0Kdpz2Y5G
u/ysjLOHhmLf9yvhuqhYy8KCYYktsEFn6br1uyQoL0vJNh2WL4QXr5TdOxETga5mRKGpFj80h7Hy
0FfK9ctxyte4+azK7mPAjgk7lqKPlD9jOxjbJc/KvZya92hGgyC90K4IPHW88VU05Zc51fu0x6an
f07pzK/mIh6WmmkFWSEUmKjsVjwBgkgv7P8EBD/FguWqUTACKkiEeV3vXbu7XdOo2sqSQ95gNFCz
dXRogZsUvQVXzW9sbPLmd2fzHU+zjwGeRueXAVj+YJFm4JYmYiDjMbInC2tj+t3pxIuyi1xCAvvb
3LGYCjmMau1C/cwcWqRZ3X3CAKWGSdCfDnl+LnP+bWN1vswibWh38czZqy7xwYdaNcAXnw/Sul7E
yYYBPtN38qUz+64IJDwCziuI4fBVdtUlsNSTu/KYFJZ1W2dBvEUZX+wh+HJWNZJTX5j7yraIkaMF
RGxPz/ijgAvGkJQug7dJ8lbxyPAHxvZwvdEBc14EtR9+4D/ys2LyiVjjIy7GZCuocq7Jb+93VjLd
AWW5LMSBXB/fyg5I/CVQ2wK+wWiiuMQLoo4xxmHVu/5TrjhiwfsC2mKgiqtXbMiOAOJAuX3Sz828
VC95Od0vaLJISOvfrdaLtx3W/rpu6MLJwIDOrQClAnJhKk8WhRi+kJJRsgNVHIcy5PW9waWRnQYT
sWJDHxmg1SNgMuvQDRxbm/7VqBQF8sDluz55Jl551l26j3Hzbtu8hkUKTijLon2qongv9BtXI/be
ygOxTGEwmgnUK97ZlgnLcSRharCZrGoHpd+vvJ05YlRlmF+l1T/bU3af2xZCTN5US//Foe+9RUyK
lFupMPCm11FyjTuh3mVKxogMhgvqBlzOwYLGLm43vM7LdvwRjbRJBzHJTdmX6OZaWlP6vG7FxbqL
hvKkHye/NsbdYrOYMdjDZJXSuPihWtsNTR/arCi9i6gNBsa8kElO6G69/OgboECRyStOflO46oCw
6/1kSLd0Vk6wdn83iAHVS5EMJEPxpYJ2Y3r8kix2v/qOhQqC/7grfBZ/iASVHT1xGuEfc1Pd1f5C
EMRaHATH1fGeEgYxHh+sp3vGlL++pG56UeN0GFT1ati5ClWK/DJI1fXPz2vP5LSmHzS9tuPyqgId
zRc9mLRUtmZK/jfDrNcBjR150M/D2u5ZVPNNNblfds3nHBg07RZVvis4fm21H+MGC5RyvpB8vdqC
p5G17GTOzmVyi4tlljSM2u9glVoEv4lt/R673NF15nJ1Bh2cUbcNSWdlrIyLAGzewUWDEK3d3WBy
KcqZuzMQTplwWWe9uM+QfBvp11zWJN6IPGtgxzJATdl/tmqZEUyhoV2DGDKWsr+AxrN2ZulL0T+M
Az0kAsfy4zyyfhoBXy32GZrMBjzUQL3rS7K0bDE2KZ7osxnKQLne5uN6/YJYhzDdDMn5+sCLpn9v
u+xcBSTQBbDO+J3bxWIfTRkKy67/xY4cb0s70W5+ti08Fnuzg6ridnds7e+JE/9UOb7hVLoHT645
Qw+okrLbW0FKRBYIvl1vO3sIqL8RqzbbTK9qpLwyP7Zy3GxqbWlO9moDJGIf6UhvpMMXf1LLsW7I
PgauBt9KdpdsqWjrBsra+8o7WIm4VWA6tlaigP5P5UVVvBT2PD0ynr8fou6uxQyzmRSLnt75kh5O
SdZfME0Me1Enz+zRN9zCCEBufVa5HaNNem1mWYausFEbEzKx7efgu4+rQ8nsbUemd7OzyANgoODp
vIV6lwgYuSvea4M3FrEloZVev7yiIdpmXmruWWWNQ9OUuApSIC3pEoVLd6OQx5G5bsr8obdVvGMY
syIx9X+CWwIuauMfTgRicTkyfh8ZAhIls+3jrtibgh/FpvrZiXXflO4jYdRYcvv5Nue/dQ8ucYlQ
t9qj/TYlxg595qFAQmZE2XAzZT3sDI+g8BZ7LXifW46JeEvRS2zS1G2JZPzlSR7lljnY3pzt98nC
hF7n2yppsB6pdThpw2c9xcHDqhC2r4nBGut+zBHNuJxYSxhsXYSagcax7/ClksrnctIgDbMgfxlX
8gSB9ERg14vfRp0P7MgrewWAv00yGABdE2XvWpfkgxq/5LzG7rmz+UTj1J9o7Tpo7ybmWfIyeMgw
liLf5r3xjuubWsdYuBrLeESoWsdtR17oRFvBtp8wOJ9UoEHHNsmYZNczh5hDmVHA8VUa5rdo4/Cp
ajapurVXmOqTV910a/4jxnIQjqRd452EeUEIqRjNo4+sOfSsBhgGLN9Z0vv3AAxCz8S6zVAiPY7+
9GeFon7OmJj5o7D2I7EXSz+++P0AEMQ2duwONQ+RCRze9M8LaumtcieiprpPVjvIAiOIOgfDdT9j
Rven4SWz6JymIvqoWzagvz5EimRzXMTRXR5sY70N5vTdKoN01145l04x8X4k1AZ1TYZRSlu0TuMQ
7ssbsEl0DX1z9JzZPK7Mc7dackcqHsbmrFeHmkMo/SX3ZXFSGDMwKGQ/YsWySSbAvWDtnSCqdlZN
+dOMjjrMs3/vEo1WpfAI2XszPNWnVLumhDzNtfwd+SjQCqO0Dw25Wev8OUpeqiixmrs0owNM9il2
oqgPEcGkmwR96bG366eqgAbAMO5Px6tJ7tVnqoc0yZj8cW1YQ8sqETYWJsOWaIWNQPBrtvTRftbW
lflzNWHXzVUxUmgxYLfXnLeFJbc1EBoWhJj99USxUKR6Qu0TwJAScLgLZpzM2CWY4BXxcmtNdMTs
oQIU5toYA/qRJB6vZDwOEQDJdoTf2IgeC/EZF9zszquzvcDkLvK12LsDT1o3r/u5Fumeble7d9L0
d96PYLLKlBMIjjM38IjLEyvpma3mRfgMnyId+EOfT4UyxnrBsNnZoSF8TR2DBpSd7wtOX9ugaCUI
PPFRluOOYuu0+mp8xFXPMiBQOsXRIWILD7OONpkz9d9oJCjc5vw3pyJNiyRmrGldauFSHQyHALam
idnRF0Jm/Cnb9Q6sEjT5YWXaP4TNtK23YFSrmFG2Vd/LNIf8mNDfA/VHmyrJnxqzp22H6Cevh+QQ
gILZKLJPNnbX1qD5WI96SChJzqpYjhlDTOfWTYk+rkhSbFf0NTaYHZ1oOLvuvVeLz4EDK7pEclmV
sHVuMZu+Kz/LGH0HU/+zEpS2DZ5eJuBaQOp2wWGGo+QJOOKdiWKQ8La3whufpDbioazkukTJKfYV
T4Ed9RcFvmmU1rRPZEZU5vAt1BztRYPjoF6AMZlFEhr2NJ2oUe/1hBtheLdNfdA0lj22Nx2lRW+F
htmS+DDn+Ncq5QHYgRMNT5vDBm2/xBuKHSeF0FvS7hDLKHTUTMu283/2OAl2yjWeQcU/wX3zOE2U
3aFwVhwzMg6J4aZqpnPaKijDzdLAv8uOAUk/d46InqM7ktfFU8dogZwRNIfVeM4yBIBmLTTWnT+b
rZw5pNgJjPUn/u63XPuEnAAvnMCG7+Ogb3cJ3o5+Hg+O+xb4U/8xF8hKnKU/UVkRbTozweKqweVB
coRiT9xSCGvMJu91MAUP04oeLKVlkAwT6pFOoZZwfD/sTfuFGf6D4c+/XcbKNNJt7m98n03BdKoU
1XbhTYeymX/7QqAcTnjPrA646BQRzUKqQLLj6vK49xNGuszbSTcOTv0EM9V3FfpYxDN79A23c69f
twxPvTfAzStHFJ86pZXTJo9nkGfbOVbhJIVxYKbIk1a45s4S5sFhisDvDqeEEyMoDYSkrJbblTOG
mRrOeSAFdDWo9ZPWh1u/U0kNcs2zjigOxBa5GTpx+g0VFL0RU5yRyW1fmSt8t/ymnpq7vtD4Yg8c
CUY6mTb5LnFXRS44spnZ3HmV86tCBKGskZTQsvgtjeR9yohE/6PM9UyMBjddtB/IATgXzNY5t9xz
i8BksElW9eeDgSKWHkl5QQ31lS/LCXlftQ0U4xZCpwhFqHl+6RcegY/+Mpc4IUPSgr7WXODxfzQx
WUrU2RrT3rKduJjlEPV6lDnoTYOnPiHV/sHCscITqz7BWmH6aJgz2phRDjIFr5PLdgeBIMDO8TQI
TrJRD9ZFB5pnTkxWReVOzHoxPfFrnmlDk4S5Lsco2o+YVnYeii8Abv4NYQCHUfwwZlkdVk8kmu57
b/u0wFIIt0lEenxZETligBgZCJ4FxvZVds3TWCbPqOh/XHNYvYIOOOF+HqMHFlVp3DgmBtkycRWZ
rvVb0zMdLyqvDiMfHAFNyxbAHMLvfEtS5XrTrAQDxXwCru7trJxLl7p3DnZM/Ap1dsgaKxwKZz4B
oyBZ0vOPrnBvg5VYeaIh74yITkrGbaOqdQD+M3lz40VHgJZo1A334HJC2ckcQxCQM7OifzKTex/N
oDbyboTa15SPXsdE3qKbtGfchv9grILdQGEPhIhFMGqMvdeOj70zK7pDLOID+BSPIim0MFGVCn2s
dAfvxvHNU/pomP54XJIeZEw2fHtIr3fZ4ZoYXDXE1tpdTI0kUR0WK9NQBxQChyMiV1uLEDpy4kmg
AN2dV0evJhCB7vNrw/Qo1Oc78twVVts3mw7G1iN0MYG3hAjGPyBXILg44Ru0zT2KSY/VpUhui4zy
Z3GNM5kGT8XU/ZRVb+7cZUXUDb4W21XAgoLo0Em9w1V0mwgXnSB5dFPXLajKWMISkmdzFMckY2Gt
xkR1N/fzzKktgZ9NS/AIRWgKFwslokHaSeDwd3XR6AE26uCWac/KaI1x1lrf1Pm894AvEHDUGCfQ
1k8yNspTbYuL0zrODQygPNJLfQ4Ix4zq0Jizjncuo2KVkbXtFjq/TszUrDVicXRMcsqX1fmddOpl
6poHWwK2cHSKc7AsN4U1qdCWEm6YCO6wUKImnYoTXKuHoq2BD642qTXtdGhKdld851ss1TSc2hsW
HA72eq/2NEpi4piWJZyagoANW3QJpW4kA9ppZoLRtn2r1xIrO84GqFb4FVaO8JZC9oadgkpORo+B
g2Vq6pztNcob6tGtAr6u1VEP8zS9RXhtQD+Z/rZYkvM1ob6Wjjq103VdzF5RHasT/Nro7HV0XVUd
A88b++1ol8VeubRaW/GG9cgBng4d1FOfTWn8KnKesy6fi/OasysUIiA2nQtoC3WyOsoKMkXDBuBt
nC8uFOI0OFRYlpCWJqGVRCLsquCHLzog3S7XtMq7bi98GF9EsmSze0a0dOOJ8pIYdA27gB1zmgmR
6YlBodPGlUGC7pEEzFOzsRYCxq5B466JSg5SebiMA+BO/XxBuyGG0PUXDLQQ4iaenMIgHHbp/niR
S7tO2D+CmP4tOuouThMs6DFHo1+essAGkOW4zAdUJXj9LfPcTzQfqzXjXbGK72uGb65JvUJQlkdD
36Ny4pnn4Z5v6Ph+iqGlKVh0Dl0j965wjAeAxqE3z7dVZZXbFQzYo9sYvystvM3lzmbOHCgTMaj2
VrMVWef43TO+7bUJDrJgAY67BRMrmtWDwBAPDYehgtxwBLKZoy/JnaXKI+yddMtXocoaYLY4GFZc
DhDBahFLGeSf1cz6vgRtdqhea2C/hNYTGSFgw7WyrQmap2JDb6OlhOBuLQ05l+WtCJiUcvohKAJO
v5Ctg3OpMl6kzoxPnYkcGTPBNBKRMCcZ+W+URycoqPUCFKOTws94/clmT0iJv2hcN5fXzv9M07wj
Rr28pMvH2gXZgS7KnYeLlKIchxW7aGoEJRrLCUPkihljEIB+UPlsmpXeeD21D5PtN5TEKLyJD3+d
ekL2YsU4AM/nGwn1ura2vVBZ3sNk0IDuzVMBO7gcyxfjU0QRqNJeAp5a5XZJxKVdQFE1jo58c0Mx
JiHI09Pgth8tuDSF+jhpOZJ3IvrtRWkYoeajuAoDV+3XQCBdSy2i2zz/zUGA4RWEjpCHA+LQusXQ
DdO8C8uO933iW/i1+sgV4QRZwHJKbxRz2L5W42egMwtTq7j38MEA4aZwz7plXz/N3q3jLQYt/tnY
9wKHTyXZ8zB+hI3X3cZNRB7uYL0YmmsPeXk36kNGYiAXE8klRuKB9AssXZ3U1NLOW4RAzm3bDx/G
PTfcuFChfjRQxBcC2bPYv2VOcOmwkduTcW5S1KqrrT5mnGHbqamPXspXU3P9QWPwLZ2dl9VwXwCQ
ofEBd8vMEbN3gES9yZodT/xH563PrlH9chX/R26om6CD0bQIg1oraPae0TwVTVKgK0Jfswpjv5DJ
TR/rZ6+jvRs8XyXPwgY0zR8Hlzvfm4hn5fCX5UdpWe/tQkp079p7ppqcEnWIt6xZyYdyhRKDVq1S
8q+EaUJ9zwoGFya/I5EZ7CItqnu/RHOC6flO51JbHGsL5kO7kjz6rXCfas8Nnp0I8UPKIdBgdami
1tzMnZ8j6qbmFoxZvEx527G3053CM78AQ4ii8WCaAOHxC8ttk2XTpR7bo5Tzu52RgZ46Dx39pT2E
dHfbePMjB0lJ/xzfEvrV1Pbu8q5e75ZOvq3C+2l6eIntktIpSepp71b3Sa+1LonC85txcjfjgaKz
0VA3tplEh3NfD3lFTBfBxXHdm1mYGOlvlS/zfSdY9lMDxmsZZ3wGzn4rmtJdL2UDlqh+tkbHv4ic
jt4SzxnJ5Utzsm088x4+/MtUYj7+msbgd+U7j4bNay6C9tc8slr0itOO/4Ijid+XEc5dBIvOR8cG
S2GEbdcswNWlPPUkmNJT1gfb3sHBqZD+8loVjuVsZHnxi55bmLFAzkl99nOP0/5AWaLpkaMVP6l2
oIE6TglpXudrwdKioN4gFYYrBim9yhQyYPmIxKW+JWy7uXjmCXXTD3SWadgp00OBnr5lQxufDavo
wnxxQqM2k5uaWd3GVN6raCf3WLiPtAXSg4q8CNzdNncZMSFxt4+qzJ9GObb3nj+ccKOpw9rF2cG1
Dpm/GqSgOy/JMn92RstsiKb/DcWegnkGMXEugx2YqBnNJor7GdWa6Go23ZgbYUceKxXXzAcKRANQ
vSjxWhppfHJcER+Nt5YAM6unVaD8c9TQv2p1nXrdC2ODH5DZTygA2A1m7z4WbNn+kN87Bg1g4HRI
ksVd6/hELQqdHNrIF+Gig1U4JriJQZhG5A+uM2NEk5t3XehRLOA5m6JLL9D1tEn6+/roGsQTuPdm
IRC7t7oCTWj7TcZ3gY1s5zrBrVn6j6aFhL/Mx3udU9iWBMtLkuth6ozv7izv/RFB9fU957zy7Sju
u539JnOBvnLbfKPU2fsRPxZzUrbNGrSM0ZIcrk/DWOD905+x1uVWS9ZR79O6aGuOFixahPfV2I0q
XBPJQiOUYHevYdyLcOM4pzU/smE3SzJCKjIHV4jle9vUEvbZzoKPYGJMSoj6vin85ZjlVACZhBWJ
d1UvREDA8M1W3JzoMrjPDo3Fs6xXGnTFnuWnJzwG5jbd4WRr+vsATz6PxsDoW00c2Y3vbJzIS1nS
Qavvdx5AhX3mIGpaUK2DrQJ+uE7GsUc/FegUdc5eVI6msfdnE4tDY+2DJJDnUZ6t3vtc8W2dnS6+
+tBxxMp+vkcf4GCFHq0dD6rFQH9OwyACzTSQI4zIFPOyyRbRx0QOu1AW8UGyhzSOD253aV5Fn2Nh
zY9yvtgG72zWlwLTJQJHIoHq8+KzWsfWm51GN8wri7M1GrzJCW0KG7LaAzgL8FbTGJOVQGxmFnPq
YX88ggx+FL4paViU6UNvFl+Fyy4ze2qgpeDvvMgufraZc0CheXAK91edJ/NlFQtHyfQxoTMTxmv2
WZmSMSmEE4Q2DjyQ6F2MhmTc7/jbBirUFONmmgqqRnlXJSBfBkgwXp/dBwEyM4ygJYVS+wYWlm4U
hynjbKZdt0us7CcewZh3cshuhOJs18TBDrAvFDa/voXUrCEwTo+fq8F4VHt/wERhcIC8idQAuS5S
+mrKil8wsR8nvaGt4oEUBZMND49x4mTjnjEYhtB0+UYBewOXBV5PNj2OnCM2Iu1+VRUU68T4BHF6
Z/SVtSscMgbsBGJ5GTDXSOOV02EcvcW9YbzLMZROv+ME9FK3sFhm2X0FzOV3Rkerk35v00sFb4JW
i0vcLHku1bAjVsYLeynebfTcZ0hpKx+K435F69xKWxyTCUOkciQposnvy6a1D5WNCl/gJqjB9h6s
aPwwpqp6mQEUUVoWB/par9WCVH4CkmxTsW5nR6dRBsw/IaKdMZyn3J7xXuZLdtQZAQeqG90Fn0GQ
N7iOh2lfNS44I45nDaEPG2JCXyzyTIAyQDcNqsU9RfwXcNg90/FzhL2J3loWnOPKv1ssVERNaX0U
PaLRuSisw8TTqCXfbhjl8bqv5agOJdbSxa3yWydfvm0GIruBVKOzTW/p4ObVzyph2BnYM80hpvxh
MocwPKcbuw1OXVyTFCl6qiNCJucMca25rh1zopoI7XhkvGsMJmoT8jWbWGsnrL1wJY3SpZqQu0O4
8ARbKIUNxHpmfb5c2yfp7pOh9Q5DHTxONo1Ob505hPvekTCfPOyz8SF3J+vcQAje0nHdV2tEM4Xz
UNwSR0DkwEMjY4tjR5B05+tfanbxs2NVCUGZYPH+x/+0TR4wq3N7k/6w64UAuO7/+qPMD/lH138X
4Mnq/Lz+hNR8yRB4FogVOFmk1bl3R6C73Ef68fxY0Olp6GTRK+x2cVqru5cKEBK5zeDhrQolIicb
giZHO0CBsgaXgDdgS6igJvI1wdEKNHsHP20WPwSJMj6evBXkVdcF0f0ieVgq+zei2K/8ssSGdUr7
osS/Gz003XSTQ3V75DukZ7MZeK7FXvop6HJzDB5Mm2gUYhn2xDmllyplelwMSY4A5ktgeKJD5kqE
bbiFcn7fs8WGvvrGM0HPTg7Bk8SBUyVgn2ZN8ytP8p5OwvQrK6G6zjhtTQ/6yuS7JeqANKGuce5i
5fbkL3APnXR9nZtpCJnrV1tnSPMbOFiHIOWKlA3yabsU411bkwmUNvOxqTnr2ZRMZVaFaeDcKPxx
VNb5U1nWKjTy+nUmYA7WSHle0X2xNiPStcrhra+jWy9vnpfcYExr94+eIjBgwpW6jzp1Q0+KLKZ1
HPd9MQowQ7BuEyt3Tw66Pwi8sz5h1SwI/TaX9TetRYp0UbwFNZzyVIaTiABOlkBiBjqlLflvGdht
/aa7yPMCZ06fKsjA4yTlhoBSAkjiLjgzxT+1JtPlySbJU8Hdq6Z4h1WckTvSKt9b2IUDpGBTOkEg
lU6HPZ4KKu76e8e0y8MKoEy30YJDx1iN7oMYXlHpgA4HyUeeSnOiAZg+JGZwBGjVcyI918bytVR+
/oagAu64dR4T4nWqDu0H1lI8MdUyI/Gnl1eNPZmagT2EecXDjloL62zZ3oD9ZfTV5P+dsvNYclvb
tuy/VB8R8KZLAiToySSZroNIJ3jv8fU1oNeoe1MqZVXjKHTkCAIb26w155i+o3s6UTUC739cFJ+Y
xAzc8+ZDUfRUJgq6uOVIazqaZUhdoEU7ddBWSVrp21HWEbUTGyFHPSHI0Nxmn7gx5b8iRXskceWj
DUpkRaG6h0O8o/dmUxiiGEkE0FxZekKWFzh+m90YxNpRHSHQNVVSuSDu1Kt+xh3UXlr8dhFWSScV
pchWxClDMe/pti71JJLDFRKMNHUSulvbCj0qr0pnHDCP92uQmRTNOJC7VZOau4hy0SaoBWvbdZ61
KZUa64nG12D4pxvf0pVdLuY1ZxBL3kM1mtZDLCtw1QtzFSuddsw9Ouyk9tSl6h3RQ2GmkCPxbEhe
5mSlgoeWbg8KF1A5DVb4B4k6pK1JWvdABba1e0Ej8gJybiewnTf9dLg2Kq11tOXhrVQFssCqUry1
VjkufdVI70h2qmVp5GyAA9zGFo3yjeRxoFJ5w5Z65lWPPceYJYjs6tGqKka4FmLm9NibQi/OHpuS
JlIx6MkjVviYSgF9YbEqEojpdfRYz/+oPFYBAYwlojlS4x49iP3Lhk3qfcgQESSRZd6ZmCjI14Vx
R16VL6VOrc5ebDnhmMtUuJFHmRWKxN//GwWTfIRULTpD+Nwmur4oenrrnoV/tS6FcxBp2ibU6/7o
+Wp3bJqwP/Z4L/dtQB9z/vWm7BunsNKOPpWhHWqp2VWR4Uqtbj42sXlvenSR2fSeDH1otwByFoVA
Ektq+i/R1GgAmSpiEv3asPUBK4SeRQPm2LBy6jaltt7xIIQhl6AJhR/0K8dVCKmIMrUOxQFH5qIS
JXgI7EsojMSKEzfpmzBOe1GU8nOEqXM9Fce+V/J1UsbGeeKKhUjfZ360taIyeUg1pmM6wEQLexbz
WZehi+L6vbgydnEPAlyq6QjinFLg9WmzYEdoljmpYitJcKrZtI2RoDtowGq2KrDpLaIdBStq+9D4
0a6p8mld1qRzCFp8rkJgHVUfbYdZ8+VNTPJdRz8ZvPkeWniPHWLrlQYutxjAnMd2ikWgec0IK3Bp
stVOCpqFBBUKbjH5wczaOJLB2adtBZmdsOOiwjXmzedauiSQ6FBoKfNuLevqfVmxNOhBSddPX08+
QiyEYBBwZdCDZqBYDipKfaHkNRv2pBMZVSZ8U03XDxGbzRmltDKVsd1Jao8LiBLwCVPYns7XrsaX
TPyPSaKqGcobJoTBZfiBFk9PAp43RKzTqu9CiucGvs9srJGCkGC1hLGjYYPROdMPmQ16QnKCqePk
QOABW797rUvl2R8HeaFQFGPantbKHN7IUQhDxCOo2enBp4ywN0q0LZkieoc66IOlUgXL1hKtLZI4
8pIUld5/wlTiV8u4LQ17HKgJ8CWnTRI009mYML9hYDFFKT7Wpr4a+1bdJ2HHPg83+VYF5YP9BzNT
Io7rbs6g0DX5RFcQoaqiPAlR8TUm1T1AyMzIGk96QbN8gDR8ECZm3KAGF1Iza7lAOyha5tRq2yra
i15NUSAasbxY/QmhxWAwHVsiDCrWfs8Z9WBGDHVP+UB/ZMQ2vgzbjAyNQe3BIHL0kI1To7YkMQc0
bCCnQ+oLMIl0MKAG5GUbc8S7Gpl5SXaOdPQnryMHBwO1LGM6E4P8xrFOQm2k76rBGrbNoBKJUnU1
GSaY0McGGCqaiK1mCJXTjyjxcv9FEC1k75SM12NbnschZWmoQKmwhj7LMsegQDHn4o9bGdXRkgVx
qdZJtMpKYsK8WCkdy0Nc1eg+VB5ipcuiutQKJ+CODYGdtpiyhCxQ7GkAciZ74p6dzchg7PYGOZvY
4eHc1frp98GRO7moUl1YB+XkGmB1KRegIOi0NZpU/SLolQx/WkvwCKvtKpGNg2Ygx03IC3RikXN0
KcoowwX/OKVysa9JfHMEZUydVFcp63gWVULEeMs+RTfeRdGj4nvJNp6yjS7K+g5P3H6MtMZVo+is
QVmyswQ7qlKq7cYIe85CjZ9IOz9vpd0EBdkp5sX/96/9/qGbf9cD2ci5rBopVqe1Zqe6obiVXrs+
BJ0dMjZTWOpVtFK9Mt0oM98wnH/j98/kjDY/4Pm5It54tnkwq5V66Zq1hinRt1Eq6NtwWqASNS/d
c4/c/ebb5Sa0pXP2bL52H9Zeol0YPEnCCmMmhd3UVh85LqiXkoGgOv3FHA/eG0HMTX+py7WFlpDw
HMoq47JWVyBYpBe/WxXryBXdZJ05+ge/cMqvOn8VGb3EeYMcqUf5EtbH6QWHPC8GIjvtjJMLFkp1
N/bhajoI4kpwH6sclT5F7sV0SiEW3GgRiu/GRj5GylK5xu+6sSJ1fCoW4nqwS2DAn8UtptBWHozi
BBpOv/iPJL7W5XtXHJgQalqMrCO0MrOdVDuAQgBXtj5IgEV7QBmd+mA+KNjZlrkO55gOYEZ7L1kj
hZEfyvcc75WbJgcTG5zwwVdHnLdS7nGzRNpDjan/LDcISxpakW8wKoajikyLWIltsSaFLr2y61az
zSg5InJF5o4LHpJ2kz1Gj8IrUgJKSdgenHzdao7yqL4nxF+KQLKWU/DVHJS7tYWAnLjkTqiG69NM
XHQ7gjTgVpB7+Nq9pd1CucB8OvPlxqX6Maz7p2LYds/BrX2UMM8vkdoeyDYupsV4ZVVDQrSebYoO
cpHuqBqLYlmRTIgO9i7mNmoS4RYJmOwWQ+eQjek1x+mEezXaWxn9HBo+lCsXIF2w9dXb6dq72F/y
Fc0eMprobu2MYMGzGbf4BB+lk4ZDbKmSnCu7CQrfg0oI7qJrtwN9iKt4MW7yaMsMHGEjMq5L+7nd
4g2YqA1HS2Gf7qCsOioHyVu0SYZ5BPicOEbXf6Jh162yr+pQvgiXYZug0F+nm8lRd3eEk05wSPky
T2G9RFBDNfmjZsv7VtnU/o7S50C5f6HZJTaHU8Ua94od4okJOIW2VDgSBnh1jRKjYVE9WhvAhHTN
jM0IppuQkbsJA5uT7LA1KDLzqtrtrVxlR87haAnGpSBug8dk1lXbPJGaFguZp3vCI7b+dbgLaxBz
63Bj3KvsrIUbnWwy336SLvLZ27A3BauTPZGgFH9VO6hMPdBee66trnws9ShBX2o7f652YDODp3al
2sIDmFigvM2icck3Q00SHIe3ZIu9/Fys34AD1HtwZg6q3NI27eEpfsUQcjUuaFzyZ3WRU4v2HahY
oe9gbm9+ARwny61f1hi2HeUoKufGlXYUffpXpjLlnT7fLKhHAb6m+g0EQzkq3BiUmm52tWDnLsvX
/C4saZkUa/XW7ACWl70rvdevYuzQaLUc4QBhql2iArWWBEw+lxvzKgXL/gMTqF2t21N6nR09SHGn
hejG16R3hRu1oqjhkVIOEm/qSv6on6M3jzaVY6y1y2Qsqqcisc0r58Tp1wzqS9x0L16ViwUPeUMZ
zNtMFJCP3CEO69E2BhvwDvisWbPdyBzaRPo22OYn/Rlqzqu3r3b+OnOLX/Uq8JbRezl3mmA87Qy6
J/zjCxAmWKC93KVPt2uNh+SSUOtaweFN7tTtn0Uy3k5kImpsmnDauCkTEOYZ1EC/fPGgotdtWRIX
xic6znHEAHPskdaQ6csMdJtBlKw1DBoZORh5Z0jzbNgGAG88ZcOdXxSPwRsRxIQs1x+cWEGKA0+C
nuBy8Auc2pXOAerjdUSax66FhMjDZjBl0nJemmbtw8I8FReRNLnc9liywp3Qr3FZI4BGXqc79da7
q8VSHZdi9YAgcpjOwlWm7/gQ3dFzC5SCoeqsa9WRDqOL8U516cY2S2bdD/9oHorI7mzRafbCdThb
++kk0ERlx3Cw9r528L563KZ7YcUpER+GcmNFJGg+e9Zuxtl48a8sCS/GRvkU9rXL+xdxqKdgkOJH
WwZu9VhtEQOFKEWX4slyMDMsgxf9l79DJg6aipLni0Shv1/QkejokbrSERwXIfS+bW1rH53CEgEw
KEbLcsxrBcH5l+g7wjZ6xT7sPZCNcyrbt2ifPnkMbfbg6JVJIFxyakMmk9v8T96cEqay0XNL5kOx
X6ubmkjsTTquol/QkAFLmLbWs2SqB8A7NHoFy/ZhEzMdoq6125d0UxcuLSU0FQbjfCMcaMGish5t
BbEMDRB3ugTZeoZjOL7d9MvAMZBmXxR8wKvm0TpI4rrYYYLUjEW5Hvb62uI1kU7Cc+w0Llt3+Rx+
+Ycot81PsdvozKnnUVqgXWhtI12jE2YTpH5kbrOjx5nyFcs7uUljvyStbNgh8w2c/Ji9WM/s0aV9
KUDjwiFsC2/U+ZHjep/aMcY7fwYHUIHo4ZjSvFsiOj0ExofKY1qwhYt+9buLPmyB6dj1mrxwDEDr
8kDKy3v2JN/GZ9Bl5juln2Br7rJjqjqE3jwWo1N/8MqR4dTslHfhgbu7krZeYHPDjP7EjQDMGtZ2
eIsDUvQuEVGP0kamjQY4VOAp8U4vlCcx3OqmM2xABRE05krrCZHGc+M2KHdJkwwW+qcHkmCwCeYU
d55oG4fuVyO6HrUvmVrQOnusEQwuu7vwMnGnOwc8UHoydyHcocHJxodkl2Q7z7U4+y/KfeCqRN1e
2hPCxHwYl+Oq/vA2irC0wlX7EGmu0K/qO3EX+BcJlkaimnLzdhgUR4eQYr9w+5PW7vWAZMulvDd+
5Yxtkj+1hXGgJ69dCBtXhOvIfiNcao/VpUcm/56huSR6dDGcQQ8iqUFZa6BMJmDR4cXM1oQyu2nj
VtOJEVaf02IjZXYgLmlYIX9od0kDQGoxZlv5gT9vCIsMt0HnjA9EiRnxatZWEsCKZzIFPLRSMmhL
W87soX5hpxDld109NI1dmzcOkkJ7YMNWfFUPjXVtItdjG/oapRvpwgSF/EkO77Nz/6E+hacMT+W2
Lx3/CjelXMc0XjTmKIxDtrEx2bgUH3DbAxb9R+00KPhUVpyKUQborp8fy3hLcY7tHCqk8Oi/ma/y
gUki+You3SuhY4HbOcprvi83wbbdNS/qQ5GsRzrCaEqvypxIiW1KWQYk4qU2LCbDtV6bdG2iKEp3
OckE2SkzbCyAMJK8kz9d88/itQhwbiw4+oUmW/MvX3Owe2S/8Hal6hfesvEZ7yI2rERfoJJDODgL
vosFGLJTBXxgS5n0lq3Ddldf6XZ6T4KwmA7Tr3yvX/PnyFx6LlkJbL+22SMe1CXk1AFv3qHQ7IKH
hXVEX5a8rDwlBtulBBqBAmWZ3NnHNdkbsQU5pdHDQF3vievEHIp5gOVrG6PrjhfmAx03r3jSuotw
Tq84ZQZ1wXac7nWEVPQdsef0xcJWYozYzSw26G878QndyrXm1LEVCM6h13403RrBNHVF+EgX7YCO
Pnocyctaqu8MfGHbJVv2rRh+bArm8N1Ku/oi18omuhbDCMrnEUH+Y8ZUvfVc9i12eol3SmVrq3wL
y2sTHsx9gRfMZBe8NA7BiZ2D/8o7k+y6fEvYBqpG2IfFVZ+2RbSa/bYxCnYHzAbxQqjpJG2rHY10
Meyoq1OnUF0PB1+xinkjiBW90v71XyUmLHZUkY2xJNvFAD4ePYmMic8X4bUYgM1cusQun6k6+8LG
W7GDAtcYLRBSsz0bqtuglmvzgbQKcIjJpclouy25c9YnD4NVNWYbz4FmIy+EQ3ob7ma46F4tw662
arCgyv45gme5YWihOymRbXyuaPmtwBy7PEbvwUNS1LPe7QI2fvKKQrApu8GdFzRHOb5St+nFXyOy
NZk/t8km2RNfD2V2l9z8I6zMnADkpxbBzheFgAf1nf4MB1E2rKaDTcbao1gGqY5YfBueswcuWzqL
r+JFuVHM4GNxR3FGeMHr06FIRs6+y20errBLXqndcVBIvmpvh4Bk7rLf/E9m41TYoqhqjuYTht33
6FflkiBubgpH/fD20FMlkkLxOUBQO1gPeBmp6xX7fpuCIbdrJ/hMI3pYnIfcZoFK5hn4NpmRC8ZL
+0ypgPW6fab0MadMYmyxZds/qQ/CS7oSP8RxBReWaArhDHkHkxTgqkPzFlFf+qh+sWr1pd1MoHXs
fhN0tuJ4H96ufvKrXYSYdyPvBdvYptjcArvsFq25EVfly5xtNPCGcrN/IaEXtIW1xQdioJWwPUiq
a+tCUtEdMeeTOdo5/keEn7yrKEJX4z54Y1cNIp3dZWLroZ28jxT4/MVXV6CyXLFtQp/NKt88tZdA
2Sef2jOj8yF8A8vkwssaQtvaGUcJf+EnvQVEFxaETQqYjqEghV+or8JedCGwKo41LkKb2V/f0Tqx
gwPDaqidaFNvAyzwZ+k6TzazSIwznLGRzsV8iDXpMKyp5/nH8S49P5cSbXmbsg9NWzznLIzla4KW
fTms1CMDh4cUXORd8IX91XxIiA/6Fd26DxYB4SqtspfsNqbrnHXi4q1JsL0yR/FSGJ903fbKftxG
GIVfYtANyXK68o8NL41vt9NGjRcUb8doGWzYEXtfKMc5rqO9jb6IESdtnHYja09wwF4lPjDL+4sB
u8UhwgNzy4/5G3J0az/XNwW6Po734F8D3qeF95R8MYa7Z7bQ4xY9pngJT0xH8CwFLGcE1Szrp/pJ
e6mfmB6DB9IKF+G5XPVPnF3VA5zRlbHbxBfRMZ4r3rYSQSlhVAQ/Iwt6YW997157l27MU3FHoCbY
IzrSLQnp2O2eObB74aLeF+gk4QStRFp+NPserS2j6b26lAJlmWWMKCyz+5v5PA47y+6O3kc/PEX1
SiDeWlznKmfLBap+1zjGlP55bXD4cIjrsTEuxJf5BRqOZb8rfnkrTXYndUVMB4xhqH/+mj+Yr7Xd
eCxOzIJoDq3tyMVW6+pB2w5r7oC4V5yahuAdj3GwAGJDSWLQ8AJtQhZKmlvHefuMl/A9Y1sWOIMj
fpbmOq4dJvAngYl8Fi4sCtc4FG/1M3YKmYOndBHuIbhXDVAh3X11bSCC7q3E2wq0Zra/fxYPeocD
tbCAwomRbVS80oj3MTS9+rHHw1PinvyAPpSIznC6QIx34e9fjxFhpXFTMlSseFdLnQkrkXUczxPx
iBGGKWVKngWCjlZGo/G9Ic3LJP5l/NQ34y2OQzp+Ee4SwF5LVMooRPv2HIsRdN+M6wmKDqvzyMvQ
zz9EyG6WLZ0NPN6Tggyu3qsS2R3JnKvx+wfyQw+tWujrWA+S7dBntChVNpRJlZRb68v6ymur21tC
C6kHORdFWPQJTkqA9O5/ftCne2II/prmAkVMBMbkzlUh24fAfEJkWblBwcYc3SMWRArPKt5TlByU
aMfpU9SimxCffSoWPRkGiAYkrM/VsVflTzmG4p5FHOZ08+LxfbdhSfuvTFs7LzlzeQLnbwt3d+mP
X0rhHbzGk9nCEmCgts9kONa8KiL+Yx5Eq8oueuV0IcxR8tNwMeqWHBmsFlRmaJx5xaNaP40q6tX5
56E5lKhF6k+46TcrKa7VUD80wOyZI1UA68lbrxeUUMenERjRulFFl8r6ShqNczz6biHIR4WDp9V5
D5mkXg2Pw5Eha0DCR04sleLKiXfxaO44fWM+Fu2krWIfNZA3TPd+kk88DjYwuepRJyo+TUK4IK63
diUOHyYYRbj0AY6+wPWUal9nQ71pcVkxzyTJpjLYuhqD24tjcATwxv6hwikOz3HdERawJBKTLmZt
HMzEGnZdxibT6igGlinlIGFS15Ylf8A+VBxTNqAeIc6wfcnDP/o0tdovtUf4CPCe161NVlrCdqEV
2y0G9mNUBpyGJfOHlD8JBNB/A11MxEuGplsq7kw+9BvQBUiWnHWCWbm9Ch8it8AUzHFPshdu6rRZ
pGm5rtRoWygyi3E13v/X/yEM/b/gZH5/uiUpoqnTIVK/8V2MQRsaLTcqV4x7uFWqLdY+pYOIKoYw
C5S8SqfaJeKV/vfnSmCH/vjakqwYlqnR3AJpz+//BzlHrHWCqwepotMCfarCKVbp69Doz6OOF34S
UdOn1QEb3kG30HPSTuZkmysb1eq3P1zK/B3/C6nDPZBkQ1ZUGIJc0bcnIMWaOCIPrVyPaA07KgWw
EMJXkJuoIk/ByS/oT85AGIYvmC2vu2teOS0tdsIkyvwwHIy/XIssoUVVTFWT/8h81Mj8kwnJplde
EiZPbOr/YAWSsXgL8KJ5gqn+8CSUvw1AGYuHgcVE1FX925MgHbOYikKoXD2j3Gf06Z2ISXSS7LTI
GkC8ye03pOa1KAioSbN1jRO1HNjaIwfAZZJsFbKUkBhHsBI5wMQye31V4y/B9MV2i+Oqqh5NNCDF
iDK1gd++LFpa4CXkCA5EiMOc0Gwu/36of3umsqIYWGTNmXr1bVyPvlqwKvm1a6YshDp4mIVe9j+8
PL8H6feRQz6naGoi/C3DkP97EA84ncfGIhWiq7QbbJpLlxq73qD43fDGFJRgjT67TEUHjsHiJ725
gZF6wP8xYF9PLnrAiErq4tzvPdXc8+zXhal+Wc3MLCFUoqwO0whAo4DMLNbeWWyDX3mVVqt/3yz5
D3oWb4Ai65oM1VKyJHUeIv/xMlqaOki+rHAcsNia+kYOrUBH40SrZSSRjHzWMHVTQ9mQXeGIc1nZ
XGVV8uhLPQLHGMKIPnz5lvxlxtW9npkLig+tYOr9s5ea1Q/vyF/nDkWlccfiZcj679//j8tVakvP
jZDLZWQtWwmqDYYrwuOgXkhpd49pqc+e/teBBAyF2qWPAI6aDCh1co7/fev+On0rTNyiiqIeYei3
IeAjLJHAn1durNE9McqY2GVoI2NATaiUy7Wv8T41HS12nzYG2Tuf/76Av76+iqXJqgjnTWcgfnt2
+E3+ZwwOCIrsSiKeNiYZtZ7Gu9lG0UJW8kU9v3n4smKAIPPD6eRrZFJXmnEyAzY5bOzDlzcDUSbE
/ssmkr7I8KTg6h+KpIDdk3DKthrs/eOtC7x3OBGAtymMCFG3nSlLzYyh+vcX+7/cWVOHHKzIqvnH
vIQGlQEkVm6d77SWEruu4ApEtbYaQM00EVriSbI2CYXzCPLLvz/9T+6ZbDHCZuKZCHDvd5Lzfwwx
dfBUqLGsCePM6YF27fQT3dSOEEbJN+6RllEg6ZsfvvPfZi2VaFVThe8Dye4bTi4e2qwbk75yp4Fn
ieDmVTfz139/s58+49tqF2qNjE+UAYvI7zDp1Vo10x8m37+OSV4GSbF4L2hyfx+TVgSrRW54KUpp
pfS0AKCZLixY47S4s8vwGxOkho5Wtgf8MhdMTTTj0Q8nCcF85S6sukMn4g81Zcnux4QuFWhZqlLB
a1j4KyIuOfEpjGQiVu5Bwdo8zsAo33goQu99Bo6ZHiqNf9+43+nc/z3bK6KokdvN3GMh2f+2pqha
0SoCsCDXR5y+aFjGF2qSOjIiKOJreM0MOMi4u2k5gLvxhZKuScHWt7Ay+9+X8j0ZmiVNFA3TYrOq
yZLxfdIp52TesVBKt8zA5tJsD2Tq10Yj0ccdL0PVeDsFYEWg7P79uX/uTlBNmgjrDBKF/swvJ32i
mao4Kd1pCmxD5p2sudnLvCCDU2fSrbyf9kPziP92z/l+cwC0LmmK+n13bNVhOJEWijtMNeFHoMxm
K/tcVNHjv7/ZXz9HlUWJB8xsrs7f/D/ed50znGJVRu6a1G4I1VsLPWaG0vthr2n+ue1VJOM/Pufb
ZktQEt1DOJK7ICkawVJtNN+c8vWFMCALkHKVvuID0TmbvI4G5u3iRY02Rhnd+PrUGrq2WwnWrLlS
UkdBjyUpgbiK2AkRApdyxRkRVyolKJXkU5c4JbpYPjUj1Rqw3xdiBpkfecugiSh6ofu0lomowvOv
fooPTPY45kfKRitrfzV1qzwN0n2v0qGTAGovLZ8wxShvHIjOH/jMhU3PgRLPZI88kl5+0X50poi8
IA58DsT4xQCKvPWGzfGUVps/NOjVzBfJQCkB9rHA3NQ3dr5BhiTd8DFuSQF76VNdRLgKXWcO8vCL
4JcIE8+OPTrYhmZSw5wkY1Vp2rO4kqPpzKG5XHtUWHOLBninY7eJYsQD5hA8htN088PTv0eK9JeF
iQ0l+Qgis4GkaN93S0kyCQrHtNyNUoAActBfuyS7KL18NSvrnWpEtxDH+IKd58lKo3NtBSqQph6r
/x6i9HbM1Cvm9WdNKh0pKO6TkLxKc/a4rDTkSSbyehoDCjulTliZ/1h1esbD9VriiaT14ImfVY2/
2ogv2NroUqnBY97ROhUAgirWe9L3V62xjlPTXmWyZGqidVWC4DjOWceqDBwVGyEpKlgLkhB6d2sH
PV7O6JLKKikK0UVuuiuWOb/6jEbSthTpc/SltScYR3gw8UKp5DfyRtfFQOsx5LZ7Hl2sMEwoNTll
NSGuwLOwnK9TVntS/Iz2GujS5++/1+n7Oq8vqG/tuoNQISPnaxJrOyieq9EWbCvxrY461xuY0yT1
WZGzDT6LbRJmhymQz76mnvwYNkRQ3YWJ8NiG0qQSBPegj1+qgJj3huAUmeiWhyarD2pL6J+mU803
q6ccO+I57iy8W9kZa1z+wBmUMeVhuPphhMx7vm+TFrsHSaL4pKHKNL5NJl4KtVSuRtTRYMhyvxq3
DeTSpW5Rh0wrbRWm1meIgB1JRoWcReSxx/VAE9RTeveHa5mX82/XosiGCm7CguVhfT+iUGXpur5I
cxccCPL0bSwI4WxUS4nOMJatLnVbhPfiUij6t8FoPqRcvNYVypogMFUn7wq6iabgb/pm+GERk/48
dSic0ERdlyUTKub3ub3yx04IWj1zfSwD1LsKE6ksjRfE5f7OG6oXL52gExpy4tYGnK1A6DdtK3o/
LGozHPn7LYJvy3pmmhr/fT8rkrdg9t7Ygpc17xAB0jX+v1RwfnNDMHUshmgYd1mCOFHJN9VM02hm
z7naWciKkwhHo/6hEVaMnYCy/HCG9zcdck9A/oSxRFbjpWyhnPWqxp504ax0Cd8lJOibvRDRSzlJ
NC0ZTCkV8x8e/p9He4XzkQKSQaO2Icvf9mF13BRJjKcKQmt7bGSL1nv1BoNq0SXVreyzW9KOSH+U
CVhM/vbvD/9zB63Oqyn545S3LE37ts+MuwJ3kxRhRzFpN+FXsodxvFGtW4V6ue/l9GESEA/9+0P/
MqbYtYO7Ngw2Roqof/vGRZ3nrd+1iZvHSD7REhZx/TbpLdCP6ASzfa9keOSGtzQyLqioP//98b+3
gP/9tqmiwteWJVXSde37xswPk4I8xzJxJ61R6S12jA7CuEcMUpRWT1GiXzrMAbS3iRHNBNAWPdWJ
siM7RTSfqla5tfNvm2F8Gmu8/MVA2G6av43jg9IewPgRd4tF36h+elp/ThNcOIcONu2axuXPU9p/
7H9Kjbq13qZcOKb7QMENPJmfESZ8EJQ/nA7+NjAUin46t4mdkPbtowKkwuTUWbFLMNAT2WJO5hvr
VGsPBjpvLGOcKBvr6d8P5s8NM18PYroC5HyebL5vu9QCsKZgxiiB+Oet4o0AyRtIBlsspPvvW054
uqPKxg/j8c9tpSpyJFd+b9b54G8vgVZTxGg8I3aFtt2OSUcwenwKdXH/768n/e2eaiLlLsWELCh/
L+Oy7RrCkH/b9TPtonec4XNeNApuLJX5Syko+1iVV5GorUzYAip5H4tKwWnVjpsQUSCQKvLWlMl4
EryfRtZftkvcA0lk/27Kos6J8L+H1iDIQxZF2H4rfEBTGFwVbWAO8PZN2Oza7kXyIkQ+EYwo6aeh
ps0r7ff3cZ76DA1IGCvNt89mAWksKEexa2nAJVSMflRAYC2IRs68nvebBqbbAoMmuAZIJJnis0qb
qIpT/xRggl/0nTeRKxoefgNvTQkjoMlLrUh4j4c0hljDSkBMDK89BTNJrmyccYhCijZbeXX2kKiY
yIeZIPMbOtYUKgZ63CT4xJLZ0Xb7zTIQStPReuBFv/84QDyyL3FjFpjIKbWCg+v716bWtlUHkmHK
xdkU768CUymXsI9BcoTv1PVQvg3A/UhCIsoeL7YslW8AnlfFfAz4YcDNL+kfN9a05tKMZFrq9wE3
RTBcA5WJbuyFVy9CL0dAkj5u0wo1WgkQxdPabZ5BIsE09Yk7x1GK+vzvi/jry0XkgGFJlgwW/9tE
kqolmwc/T1w8nUiq+NpiLN1Mo/nh0PaXeiMj2NI59zKp69T6/nsE43ZTsoIkRLdXaDqhTSTMbJgx
qXXZbdlC3WAeoAfn2TSKdglaeV953b43p58u5M+dylyhl2gTmRQ/ufv/fSFTJGIjBs3qSjXci5Yf
7KFa1/5bnI7P2mzlrOvkvSq142yET833//8bzl1QWdBVUxS/V+R4DfQuDpjNxtj7nO93hb4srbwf
Jmv5z0MyRTBmRvoMlO/l728tGSuZNOXMGHpMi8GC879IigR1lnGJRwnKA3NWpDQuUW3Wom8Y5ZDn
Fx0aE7mCIh5jeODk4E4WW965fReq1lMKM0f2CBuYg99rCYHTz9Pw32Yb0hlUTvjWX8oypl6ZIPy6
GGVnuxX6ZisUxRu3kgAZeT+KP876f71PsgLrDuyF+UfnJuEmGTrVL3ccToLUgkSOi7eWsilISBNl
TRK+t8m7CvilF8BV9exIidgOMwQw/x4YxvwGfJ8OeFA0eVVJIZzk2zpntTKAJ7+MXUzGuHQA/ZuA
HyBQllArQ7RfmKTypj4H7CbYElwss16L5othqrcUbU3+NfhYV8K0c2u2SxELJKjpgCgHfugsCWX7
oB00yzuMjXwzB4oZBYNBVIo3tYkfLaW5pkX+RsbRvgBUv6hRTqrVC0msTklg8WyjfKNUTQnSuk1S
+aBAayJVfgYPf4U5zfbAJBsxl/U9HuOHTgEBUxjVLvjf7J1Jb9xIt6b/yofasy7noXHrLnLOlJTW
ZEmuDSFbMufgPP76foJylWQ5YXWjtw0IBMmcREYw4sQ579AayFuoGyr8+JE7CJ7a9yJimUu3V0Gc
Diqylvp5SHdYJFaE1s7f875jZ+v5LhclGZUw/xqrH82q5sm2d8iwMv7B7Xsf2ld+LVMKGTNbWR0E
Yktu0h16ipwr+UBUfQ8+KBx3ltZWLGC+2tzp2NNu40o8xkH1rQ3r/aSat0pElNn0DNhlVd6gxXE5
mViRaWS/kir8Fn/VPCRH2hBQgj1ewvDa5WiRJVJnykltkNGK/dTRudzCqpedAe5RjsWGw0sqCvjI
SxWwdTqYBHlw3dTUsxzlg2ngVIChqSbLSAjenlzG/Twqpg7eUBECIjul0RbaIK6DwT+o8VoLSiyN
xke1AKvjp1dePn6wxtFPTEEag6EMminWGu/jfV3jqTahb+8mX3tCru0Bsf87RwuxDRU3cfF3qxk7
Yzc+25JYZgHcCR/U3DnHzOvR7ZobUSKo5xZU/QqZqdrWAwAKHeN78j1QqrzmJqzS/e+f1VOjKzkt
zSbeJx77ZdndobY6VEGe7/oYRJsj9mVLfifrb6pE7KciOai9szFCGFqgNEfBPweOZNGr7U3agI5w
Qqgz4afUmb7Fg/mQuerThBZc7H7WsvExqdUP1lQnm1fTKEtSi2FN9372NRUvjiq3znfQ6Y6l3VeA
hu6CpjhT1egqINgS6bAe42A74jD7wcB2KrDmt2XmWdcsj7H6577FkNc3tVnStzBPWer0Zm0wz3lq
tla+spT4Bmb9IZzUpyJVn8hTb1Bs24reP1p6ewM1f5E0LjBmxKcNVVz8viVPLXb551jOGMRgrNze
jbqZX5kIztOSU5M/IDe2GSfrIbYYLoPQwcXMOlcFuaXAso524B3MIbj74D84sa6iZVTPcG0WWO77
MLBwzKjJBNmlcuxuZPv0trcLakTMmwfT625UNbnLM/t8SNxjBJ8MnEceGw9xPT1h6naF+diDQGRf
MWHNOtoHT+eJ6VgzQNV4hsmc9Et1vkPfUkzkoUFCt6yr82fLKm/Tmg4UBeWV24qPisEnVmEMyKqu
W5oOpOT9QETP8HO9nsSO7MCmCkDDo2eyQHl1VdiYOYcjJ4cPHmfZxu9mXur1qmUYVKBN3ZMj1JuF
ezH1Q6X6JK9gLN9P4BgHuOFOc4Gh1EeJb+dUa7/9rXf9zVPiJDZNmSjz0MeqMXYvYg2lLlY4WvRY
DjkCbC6wRtPYhmp5nIrcgYTjnrmjx0Nrr6Cs30pF3wzzcOmVVxXjXs3Ne4TqMyr5uJMgt5RO2wKb
W2R41H2tFLdQYkMk9I2GZC0qEmfOWdFWt7PyMRDNjPIj2nzFsym03WgQF1odsivxtK9DbV8KZy3y
7tMYPQW6g3OmAEmH7TscbFIu+pDvmnzcqqV3VlTd0csQfVHGbTXVR6UvbxMEfFoFqikE0LS7yLpx
b7Sw1Mr2exw3tx0+2dBSj4NAwSTzpxsrpVKie1ga5ZC0l5GDhE2K6WDx1d2HCcuz3PTQfPHVB6xs
viS1vauQLFNGY1wipO0Nq07FJMdAkWaD8/RqVrj0uJSNCUoSNp55sMEEOXFQbrIBpLSaPRZAs8gs
1vhgNWcYL6dooQrmEbvEySenByIvsDWNSUcUKYgOPMEwQSm1bOOgB7jZ9GjTIRTVjzEGEW1y3WYE
iQaVcSmfn/IVUnUfWCJaCdYxHJxwi7IQkHEy2AtMGB78Epx17BlbgS2QqxRXyOjB0aHXT664Qup8
ZRTEY4467GvBVGihGpfAF+7wDvKSZw96kBPVt5g9nllu9dxF+VVQCcwnG7AUPpgnE0p7/q12tXs9
hbcokvwuHvZoGS4cG7lbCgf3DuJIfgHJG5FiL9yFFt+V+BcqplYtwgFGaG0aZS+7xGCXV7ikn7n2
CImUf1KOA4ikb8G3bo0E3UM/PO+j9iF3gmEl2nH7++Hy5POjOY7G4GAAW3m3YLXLumxGmwFJr/1V
ZTMih/3lWOB4AUrIHO11O3lnXOIH4+CpIIX8B6tXwBRgld79rBWOaKgEIywyyj+a6h1FkpHPFx+M
RCenI4sIkwonKWeEb34eikzAQYjXe2LXj96u7Vs4USjB41uskU3JgdMhuhleeZV+EWGLU2ofRwqn
RnwmVcfmHpOFfb9w9IqszIreoqIAhyMtQZy24N97xT7n9BGgAIs+F//h6ZrBfx1GIF6RRDxXKwSS
XZKPLYY8TVNdJjqWWq595md4h9YWYsk+RjQ9ypmLDHtTJ679XZCKpzxo8P4NDuiKn+ETj5gCblOd
VcFQEGTzA4xCAgjEWd+uxty+NVpk4DDzXLajrBGmylKvUCsNR8l0UsdHQ0w7MWG4EzpLzXOOWagC
5H/S6wRgTgcBH1+vhWNE12VxVbk5GHYT0oDaTI+yNXOUweB/DcnKje07llJJZiPaMCKfFV9V6C2h
3Esk8rev9AAXZMUuZNww0NFbaUFEoqaLL1yCVLwKYuQUyELVmdOs9LgLyDIg46ghIZz60RbLD1wI
AKg3afEMkQphUhVt7qFDlh9gRB+YWBo05m0x9OVmBPPvFE2AvIMHQ1tDh4Lao9PZh1qFRJlW0toV
jm0X32F4i/pGJkHicD4jnx+QsoK/fwZPzZe2wRLdA+9GV5XP6Jv5MlJrKxNJJ1A/pMakf87s9Gzs
1W2iYVfz//RT75doXYHecI7k4y50UFIU6AsLcuzIJC77Rvngsk5GyTbrKnApwNFYzv18XWqpF3lp
VlxXsqtD3PQCsQ6HfCPjdpydv2gB9mIw2ZEb/uAyT0U9ZGlISRFqsQ57FyLbFbACkTK8DJR9UUDP
MigvTXN0Qg8DXNqX49/f2NO/aJHJl8amv2QbEKcG3YKO4a6KKwhg1S2qMo+aP97nafXcMIeg6rT+
/U/OQ8f7OEviY8l1glZ23oN/prpA1R8HhV08pOHSxOSwA+MI2dLDaFStFlNj39RoM+EF16c3rntb
Jqg4ViMxQtXLUl8Ox7y5Upioasiu8Eyzhog0mrbeCLTBUnJUJ3AecTLrLAH0RqLLhxQ37e3CsZdT
NW0Dv2iWjsvz1sNKw2uA3PZZh47uimflLIrQl6J4Wy81/6ZKIcY1aMJlnrHLM/3z4JWXQhF4xZOJ
BdC8CpsQNWFPwe0d/wRysz2sY8k+L2tEkwAAYhKWL1l9iiU6/l9iF9UJC3G839/Vk72WPmtQCqI0
DQb1517bDz5eaaGX7fqyeE7HOw+1kcSf9sjXHXVz3bSrGL7j9FEi81QHQg+IRCYJXfOXlUHd4WFd
6Ha2Q6H6OZ5oPm+qH8e0ecwkBmOoiit0f25/f7GnZn8qTyDeVbmZo+s3I4/qVQmAZJQPE6aQHLma
pQdOS079VW4dYlf7lOblrYxPfv+7p0a8N7/7fv0cT2ba5ZaaQWwetm5KH4vd+tjr2n2Vd8ff/5Z3
IkONC7ENSIxlKaPCu1R507sYemDKtDNEfD0MXb+KgK0HZGP1Km2wcSm+W5i5UX2atqMawmV30cwg
b6jR0D5G5gur3hnBU5qjfmTbw6c4MK7QqhwyH4FTIwXkp2hPgQ0XqzYRy/OtLzEYybWuA8vD5t6s
0RgMY4RzrOlz0yJpMiU3jI1o96I8tQnFnpgWWjRskxq2Ns5t9zO5xHZjFdsnaHfeMclhI5UK6w0N
+esFKy8SxjmxviJusdmooYSQd/a1bdBZeNw1NW56GEMCpVoLq//STWaPCRzLHq2xtsC9jr4doOTc
I36JpwlTcIPGRLIMdDSEE2O4MtPwIOPmsjLuXSLioaZvYKmwDsLh3gwmbLCa2zhvj9g9FGsnUc6G
xFr3yM9GSvhdmapxbYXNAY/Z5mhVIW5RkF9x6P1gijn10HjSgJrCA0/re1BnmhY1uMuCvHrB6io3
7jvkKBrVvLcK64yC732DRdkHI71+qvN6YDJgQziUit/3J9aXAb6FDBB26hx1BO+B3fr6SquXJUq4
kXSH0mQJro68ne3HWBpm/nGI4ngXxNlN1VLWLHTKvhmuHbi4C794AG+PuVU3SWmJ5AwtXvQSWgTV
kc1apx0UYM1CDeL3z8UJpoAJxwKch85wQ67y3XMRKCNW7G6K5pGfbcBPwXBXyXgPlXY0M64K/61i
EUHqU0b01xMlxGzP8wBmjzkZ8gAiouI1265lFG7EDa564LegOm1xLYCJi347lh7pXWdsfNtAPL5A
8bJRMKBIVWkNreL7GnXh7vcXNeeX3s2JRPuWJoMpl/SP7DFvRjTPHt2s0Y10N+jxuiSpjpSae9vk
dres9GGjeX6xyjOkwzNduw3RV2ANL6D3BniDNCLZRgnLAFQr3dD9YBw6BcQAtE3pSEYJzi+J2WCw
psLvGGwLNzxvo/RRScurMIcYbZkQkRs8Tip0vGtruEX88VM4NBcWpa9F57PybGrnrt9koXhuEhoK
lXpgbtnziFuB0/MVrXDPMK0B7WMq3z+4p+qJERRsBFABAG4Udt5XNdXYD2zSRhn47AojpQS+Xzsy
bPjqAednMCLc3WHKo30fHrwe6YE8TqYLT0W7oQ+f1LHUP1FAo7qdohhk+NKfsy1BvWnjYzDxuIzp
V/whxboXzSfUUdE9wVnRK8hxCJunxYo6ZRWjq4pvJw/biOq45UbXDFYIVIrc2aWJZ+K2K1hLucYh
13HIMULywrLyhW5KeEBADZG+lARF10ldU/8ZnuL1fV0aIVhDT1mrZQHyVDGuXSu6F8CQFkZraou+
IFZyFfc88b45PUOwHbdPgaWufItoRnQ7gGyr0v4bxdLnwA8OQ4D2UxBbq8DIr+R80jmfscH8WwaF
TWrc11V1q7Xtk06tj7r5fRfpGtV/vthQm9uQmL/vu71XNBTIwzNU67tVEPXfL3zVOHrMBoEZJ1uy
hVDSqxLLFM+5wg6Z5SOKgAyxHZpfRbObUqk7Oqp/i3z89kFfONUVAKQZKqAVFrXvq2ojxYS0boxs
N8R5iiyksUDe9zoL6mHLeo77E3lXnalg4inHL3g2SaZ9gCw5EbRAT3TBmVtyRn+f4MXuuiwzGaB5
Oc3Xp8Wd7SAx3Hkl9wY46c4by/UEj3QRobX80VN8YvQnVUJNhzQuEeL77Lugxt72WSR2SYuJZCHi
nZmjYeYgdL8ySuhVOWSkc9e6sXgGNpkfIh5a7/wix/c5bNytLuKj35b63hilBWDnIUKIL5dq7bt2
8C9Qy1xhmHQbuRiHEltsiWqICavqZRb7r2/D/wqe88uXIbH+n//m+FteYLwahM27w/+5zTP+/lt+
5t/3/PyJ/7nAuS2v8+/Nb9+1fc6Pj9lz/f5NP30zv/7jv1s9No8/HawFuJrxqn2uxuvnuk2b+b/g
OuQ7/09f/M/z/C23Y/H81x+PTzQBasTQnr81f/x4af/01x8GeW7mhP96+ws/XpaX8NcfN3nbhP9Z
PSZ5Q07r5TvffPD5sW7++kPx7D8hV4GmdT0DqiiEvj/+0z/PL1H3+xNEBIwMwF1AHSXKUORVE/71
h2n9yVptDrWpxVMaZEVcy9/jJf1PkzQYzCK5VFY1PvXPv/hTY7427n9Em13mkWjqv/7QwKwy0b2Z
CEE4suxGqFaz6awS8/huIlRr0fh+qZzFSuSvCpBDcO9d3Ad0XMIYjRF6D31Er+oHzESR6xp9JAPr
hylTLlP0WZcxItfLmMIENGtno3cTyRYW8gghmljwBP1l0K5SJ0LAwsSUpIKqPsl5nXzRiqROuslD
lOGAg28HcE6LFl2hIs+ua7t9MCZcJdWJgLtFImDAS7N0LzUjQVorn6w9eqBLH9o/tvDeF7Vybjwv
/xxPEwx1uNgFUUaKHmebjWemGA+uP+y8RJxbCSCMLHQusFqC26Mn1zi+fiXDylptJwqFtJNaXycW
tHC9jJx10YYm4tr5sorTdaoP1rnWLQqoHdIjBzCqIr6HaYqz1nAW5RtRdBjetpftkMpyQL3vSCut
/Px7H/LmKI3Q6jHNz22PF1ib3ClOwNhgcM0WGaOkr6+mHCWSBAV8GAv6twl1zLHp0fwo9esyTQ6Q
6G6aHpKqUTQINLYe8ADl78bqbsH4PDbMWk22qsd4r8UUJXQDZTHpZqAM1WdSjs1K7VEq0VB8agGC
2RE6PoF9oTgozmjDnRrDXMpL0vp9dmHhepZCj8MQHBddTXSXhbTwLqjwLkmF7hJ1b8cFUPVh5066
u8Rd6nyKMcoCj4y/rU5NZSScV0akQSc3ecrTS9hon1AduDFRx8QePdwkLapDbQQJrtfVlW5AUsM3
IEFhSzn6CWr5+Id9xVLmXAnx/SjTFMeOCYbJdWF/Uwf7oi/S/tBwEzBaGK7HgQTH2CEC+NVN0Jsr
4CwWrX9roS0X0taw0vNtH3V7SyUniYwAaiUmEjUK7qYV+gArUGGfW6N3d+guXySFXpwVTnebu0gi
h2m70yYr2XQOqXerrjc1jbnoalxtRyKbLB2MlW3UpVSCOLfzMt5oiHSaAzqIYK+sOjwaHWxOw4Gu
H3aC0nPxgJz+CD/9znSS+yJBgDvpcCXSHe0uEeLbiLq+Jy70LNm4CYiY0qQSotlOuxiHTdHkN3lv
X+OCsM9DE6pr0aNPr66gBbQQWP1L4qGjLo6oP7CejKzrCf+nJbVga/IgshlVuyb3ihBzcoZLvYYS
lJFcvG5qOzIhG3CJSGhTLkkSwQPdjw+AXzDeQwrFbZ5bFoCLBJn5xZSWRPJl9rkoaCId4dsmCJba
ZH4pDa9bSL/NhXBCsSpSgUy0cZU2nbkLoKwvMF15KrsK5SBy0F4V7n0WCZtKFerBkG4cPTbIL3uv
55RSQ4VskaauOMyb1kxQdpKHtdyTg/F6MN2HHy/GcMNRt0e7rDVf9xXcUJECRmXy5bU3X4c5D4BL
tVkVuomYaN9oOzrmy1FScZsQ8YwR0tNZreIGCJquzBD/xyjBQ3Qx7A5uG32DPTAwfKglLNBg2uhj
Gu4ygeBU5Hu7MM4RkfRyuzkUXt4cgmn4sdcbxeU4Jhq+Lv+cmt8RV/oxGiQV/d/3R/Id89uI7XBx
sDKUD3I7P+huhEAsYWU2Ofq2iojFFvM5Vb4wv2XeiMC39oGKGhwfev3k/K7ISfhUlI9oBJraYT73
8k3N/H3ziS6KrwOvqzZuRe+2uvymxi0VT4HIvO0z5WwcMbtI4sfCBXKD4mYbuMYXrOnwk9Ew8onc
bYmX/aVW+yVguME8y7pu2+JxdtZ3+W0/jgig6KG+szVxxGc9P8BQCqi9imiP+pPodIxgggkZ0u46
SlbYwSTAWRX8F1F/soYyRnLZN8+xhb7NIiVfi460BYofykqfUvdQOWRe9CD/XLtKvwScfA7orV03
ceGs04ilKIXJdnoYNLRp3RHmkj89VNDVWgu5PsAeC2w38QMY4uaYJzUyvSrqYSTjylpzdoowpCpn
/tUc8EpuLOJNJLrdz5HnL2HRJbsmUux1objZXkGmvhzbZxG29bWN7dClDnbQcDtKuk17O4k2Oky5
uGz9gWXD0OT39oDOyxheZ3Hob5TartZFaMfr2lEfOmwS8JIpXYkVx2dGgyX11BYot+jhVUXv2vQZ
ZhSzp4kmxng1ipYaUYCFikNVcclIgv5qFuzNoQyh3PlnpnywYosHK6xqKoDzsYupltF5+6F3Sc91
NYYo82aK/E9d5/QboonsMESqkyyapu6ntWsSCBed5fOIkDldOE6n7dP4YA9Iri8T1xCHqY3slTXg
lMcaPD/MG8qj+SHG6/jHyfl4LFSwPRQ5KRPo01In63mYN3jSuV1xoIdWB7sey8OAHgpsb7EvzKI8
BElYHqp/9+Zzr4fOVNwpAkNB1eE7DCEKCG/M7mgX9uuIWGGHvwzCKwp+z/OrJh7dy0hHTplVrzEt
bY2UjRijfdqi0DNvYOG503LeJUIvDphR3Ns22kJYXZUHi6hANzux18qgOUxyE2lGfXg91MIe15jA
IRGBqQJCqUpbH152Q82rDvMxLi3dGrrPNzJuyN7b6DHH3E96JLch9UWq4nqKtEM/IcEbOuUhH3t3
4cWIr83tOmVycAxlE1tFZm9L29vMrYx/1Yo7XOxwBfrRwHMrt0rJWCs38958Lh2TZ2vE5drLhuyQ
99qPzdwRXg/nvals0VqDh/fS7sC+BeMPG9blAu1cNkXmEL2g4RJsMrv8PPcFU5uiH90AmAW7gVI/
+KIG++CoBcJLX+ugaLC+880VdkpI9c63Vd6ySW4ax0jWrYD1Nx/Om/l+4yqpbZGT2aFcVB1eN8jQ
vz2cX5jPTfYXjGuavdv0kk8t7+nc3eY9jOfJjvquSxWV/va6ee2Drx3RSc29yoO17RQVVfIgdT8l
Al6VK4e7eZOSwDhYSgc5ez7uIyQK06h87usmP7y03cszquahhM7yuLIcYGhD0OG14fABRobz9Ul9
bUOQIUTwTrub26abn9mXJ/dl34qLb06s1+u5YV6baG6xd+cc4eEzkwq8p+UjPD+tdlTkB3tuu/l4
fkVyDdZlqN5pqfrPw1vV3IH5uI7RbVhEnZPtCfvQOoKYRDKQR2Z+lEIUhV72Xs9RJdw6tW5uhyCv
DjUS1gm+P5ZDxqHWeoiUlcJwIF97eYM8RxEc8LXVomeq4hKlKphGOf/uvTuHEUtAurU3F6brTnJu
xPHJSSNE48IJPWrqYfo8cHSsdOY94YUaZqjV33MTanJAeW3RDHOFHy1aRMLe1aidzo/g/EjmdRhC
Jg40Rkorcddt0gW7inzhjyacjl5fxi9jLvVs2B5T7JPb4pG0JUUG82E8xObDrCfkm9u9MLQrEaPB
Mjc0AGfE7+andd74CN0ki6r06bxtwgpEPpDoq/DpuaXfHONfoazMFPDQKGBTgGqXLSw3hWx1dT6Z
dY2yTRopoPnP8Gx5xB/z4bw3b+Zxez7n5xZC1KW3ex0uU3/CwHMeOV92+f4vwguwPpRQeU9OMrhX
Zgd7TPJs586XMBiDvLD5NT2opvX8jkEjPtrNu/NLxGE/PjsfBvCmR+ykFXT9izD86jdJtg3kJXUa
lzTvvW5OnROKwij6+h68fLg1p75iYK2yzqbw+/w1+DDzOT9QzywLk+Y3Hzv12XfnkpBy7lRDwY7k
/zq/qqYOyV6rh9zDqXygZlMj3KpVzZPWy+mIHH55QI3tx6arma1ez+HXx8Omq8pGhbawHfr0LFNa
JJ1t2Rbzx4IxYnf+yPzh+eS7r5kP33yG6uDaio1zPKgo71Mv0kLdXc/vevm6l/d2xZDT4twNzeiS
7fz6vKEQVR5eXqVMtVAzOopiFgwTJDoJdzVVnZjdyn6PPte47tBpQtxIS5qDrTj1IQpdwgJB2UE+
o5rcDPPkXhgxo04DZwO/gVzGBkrMqF3OUUKImx00oOyhQixk7csnAk6WDxWtPyeJJwc4HXJ8Fvni
fFR8JOTkI9f8u5kP3XnknU/GXkYiVxb5IjnbvmzmYXveLRqDrgBD94qkIkYkRvuUmUW15v/muZEb
R04L86E5zwix+EwNIVuMLPBWphx50JIT3Db/MF/LfGq+oHkTxJoNrgn7Cc8aCtAWTFyhjBIiOTW6
HtKcnpwCAxlbKEwMLPXkHKjGKXJygxiXoRsx9oUyShnlnDrv1U2GCjIdUQ6gVqp+sfrJRErQYiCW
m3kPz6uVGdXtrpFDL2o+TMhyr7LNZaVh49fKwTmSQ3vS63RBTY7Y83FvpiSVdJgRjaWCppbhFYoK
xSGD1cEo6T803dRPSyAKzIhyuHnZUy0ATgrK7sakrWN5nW6JWMO8V3Jhm3hqL+LSwhtQv/DlPDtf
+LyxJXNAwAVbFDKoyITKdasyoMDzUVMp4kkR9tbPVnHNMg6Pyk1IBnBLVj1Q13hu5dyg4LK08mEz
dxxPy8TBmgTj6bzrNzoTsumflx6F0gnE2UElnzUu591WhtRCxwtItPHOkJN6L4OweY82Yl54Pal2
OHG3FZLmibyI103mxg5Gqw4ihv+ct2QPaqjCLZvaJ0ViWviNKsrV/G2dDCnmvddNIHtqo9X3bRa4
GP3xRek8d8279oCD2JJ6A4ZInbVrTBZjZ34XtLsQww1LxuDzppy7mhWujDgdYLspNPD8gpIbLA4g
fviyaebe5npZy4gojy1hshs2BjSMwnjUO/1MZIBFEQ+l882biByhirpb8J1kX7nWSXPy1RhOTaKM
sOwUw8EL+uEA3QGq1etxFmAckRQu0rpJfwAW2x9yt0MHU8PPFycEeTZCw2XtWuIbNqTdwQcodwh8
NvPhL+fiaql4aKZn/Xmni/xT2WX9sQXqDuAUmxqVRBGekV5iSrlnlHcaW7np3AmRZNV3NqFu4wvo
5VTOBKZPWFwCQVOnaF2p7nSpZdejKpyd6RUUb8qbop5wrxvy28n0/V0dwR9oDPsLtA5woGVIiXBS
L9tWy89TZC9994JwO75osXM9GzQkNGPAtzpewr1G7TjSzGWKbzVuZSp6d2ayhwOPGGXnXMdDKbMw
DabaqnPoExKVQ9z54H+nK3RTUWqpneas6LvzzrB9wDAyWugRigjUQWoGXLQOy4+xjsud7eCjqvRg
EryhRg6xTo/Cx+BMAdy8NUd6tF3a7b5p2x2IXyxpS9D/gTOdx1GrkAoe73s4RcveQTJeOL2x0DBt
2+iWqu0bvacimJTYwhnl2bzXJuVzbWAZhyRMcW6Ec5CbYZuhYMYTkOdcTgUOKmVbUT60EGSFy43g
sO+bWIaZ0TFNQUZorMY3+ARNKTwp1TARToG+uhNVdQTV+InhrAcaGbmbUU/BMDkeThVC7bdB2mef
EqShQmCSpEGCGqcOFXFpZ9iMRtCe665Ql13RohdNqWyJFFG+Ulz3whCV2Dilli1CcjNmvExJFV5Z
hXKLuWazdZ1orTUkUjOj/WZF+Rmson5NqnXbplO9MFs2foPivDF4a/QenzC5p7qnLd2pB5btG7eW
yIYLzHSpR1nj50HVIfzEAo/YFtn9IpxQvW3bv3NzqKgVY61UkVkfY/WrXZPEFd1TEfjaokDkcg1S
dhoi1K/s9kLUZoMVZq9vKkMlE5zG16WtVVujDBvIxAa+RtagXtVoc1a9SFeTKvB+Huty4zJTLJMS
UcEmwF7Vs9aowoKOLkdrayn62lR0DCWsgGKxih15kuXTeTCCbbEJ/Tf4aPX7YtJH5IoDFOCipy7d
NfhMGISw5xT3nlUNqBvYcG2J77YDva5Y1E6WXxiGEpNq4ocLS+rrjRoCw0qBVBvgd5LRCPc0LcWM
yC2fG0vGmwaQn4QF5gIXckwGayZ7HXTD0KDMpw/ZNgI5CIkdQhKm4RAGUh2hZgxsytpbDXTQpajd
T76anXmKnZyXbrNT0yLbJ0n5tUBKY5lrOBfPJan/X737oHonRUOM31XvLh7r+vEb+bRnkk9vy3c/
PvmjfGd7f4K1dQFrIt8FUxF4+o/qnWP8aUHKN0Bso/Cnz4SZf6p3+p9UvsHoIdgEohVdg9fqnfYn
JD+gpvCebA/yy/9V9e5XyLhUKIFCqVnUGNX3oHXPGLFoJN25U6v+mJugDZhpnLCAGOHm5Klc9SNM
06lfpFhoQty0Yc+/xzymwgTWOWj4iKxZYHdUdorPME9JP6Eb7oftB9CjX2voVD8pdMIPArVK3fPn
2mTQKP5UURoh70Y+Ct1VxRnviil5tMvp7k3z/6iMvq2Envgp1PFQTJRgBfUXjGznUEXMATLtxjr5
nqTJd1+JvkdILSfB19//0q+UBo1fslxw3PSBX1qtQTi1DmXwDZjdW3tuWTIoYbqaDNFH9+8E+x/e
hAb4ABUbVAbes+yCQs3MPOSqDGivcFyZ3EsYXdADsIKV060K4s7dszJMZEZ443TO0QhARegfEf5+
BWPwn8AsA+FtaFS9qWi/xVs5XeYqjdcXO4C7GxWOi92O1wCA7zRlvBuK4bo2nWc/Cj7oQSdwXvwu
anI2Kk22h2LWz7+raFZuOFpOF1KSfaw2exIzmMr012UzXFetgrF2cB6L6Q6YsI9LIy5uZrUpxp7n
xwS1Mrj2bWwnt7/vA6f/LVMqZc6QuvePrl3lrZ6GoiBelkXD1CI44tcao08Wqts8teoF4TwnYlxf
qNwumzy9GhNpatF2Ny6V8nHCN9MOwCb8i2E48RicbCaIMAxPoCQZXn6+XVMbtyMCWwWiL9Stik7H
MY0YZRzBvfYmT4QDjltvvsCr/YiIf4KDQ1O9+W0JKXoDyXNBlHVKmxa7wTI+9Sq4nDbAWCag6KFX
w92getyKGP102/4aRZ9F5X9Egjw1CLz9D95DupMsZIXPf4BgW0Ildrizh/hxyhX8IBgSfn+rdXUm
bLzBXpAmRPrAdemXjgfG8r3EDsA8QDt5gaG8WhD0OWd2nnzvVfRGR7XTNhgKbEucRtPoMyxcazGG
uAKnbn9toVPfeGgCwLw5c/nMmI5nnk/fMTCyHnpvU9TqXYGmvJd0x0Btr02jvc7jzWDl92A6vntR
/EixwljU3XA3pRtP5OdFsG3tLFtOOd8j39+SU1t0FM77HPMN42YcfeJUyi21ex6I6ay06aBJwpus
psWNpj2KCXt0x9LoK9Yy96n6ygcKJPW1adr7Tqf2rYW7VGN1FRpAAWWB22GtBYlWw09xfOzrAVVE
PK8D4+Dnwz73+B8FdulTIi4bR3rDhGiYZRmlJDtM9lkZ7Ebf2NTxhK81Uv/1U9LGjynepYkBhbDz
NixmGvymO9aF8ffMSr/nYGllf9I9urAGvYzs8pVh1d9cORTLO4OevE7gXm+KvkCwX/+mOJD+WGN/
t8OIHK9zUde1v+i5Lm2wd/3Q3aZNu7aselVxP+fBo7HxOIObt1CqQlkOY/ao8ZvgsxBuYMTrvYov
QBpLi1wau8X0jItzJzxEYrQEKeLJOiXU9caD06ANySJzaJac1NmYUQb1GcDk7fet+HufJAi5KrdW
E0gFnex7ldXQlcPv0JQvkLFH43DMlGUcYkHWYc9CGEttj/+sZ+ixJvUO0+Rj7D0PLuBiy+0xgmGe
0AHeNLjCxIV3KEPtU5G3OGxClFv47nQ1GHjWMwl7bnftedMug/oRJh2f92pvfZXU0O7tInj0IKAt
hF/iAEiZfzgz1fRR/oSY+uuwlx2NIF7+XjSWf9dxQPYpfTQmUqHyThH8HIfCPjqJeqf0KYAh5XuS
J49anD12DjJkxnBX4kMPUnPh5sGVkeuIT1badQzqxlQb+lRgNZTP2ivWDXy5gbHUiJj0wgTLvE7z
8w7b6wXo9zPTTqmCEl5M/EdLwaqlLCJlWZfxIz7R/5u9M1tuG8m26BfhBsYE8EqAoyjJlix5eEHI
gzDPM77+rkxVt9zujq647zcqCgGCNEWCOZ6zz9pawOx4L+LplyeF4mT8UCUB9z+2+V39qzT2xgfH
xfVjqASJjv6qPr2b8/0WY3qQ827W9vUufTHJhG9t+zKX9JHVvvogJ6hAplTFNi249fqzbMoUPtGV
dXGnjQblOVF5ygx+m5SF6tFuY6Qs07PVZc2hR5R3zrP1yUir7movfLaxSEYO1OrlryLqmkOrRwvt
wzJ3cEruVXNsnfg1kx2XEAOFPloBrTL+6A6VGUSuVN3KocRLi9dZLM9+QV+p2fJGu7ifn5Vg1tAY
iwGEeKG2rYe4BqIPIfKFjRe/aF7TOak/XtfHfmNNqIatSU71EEeCeaEJNbEdLAsuZtmwPhvyh4I1
qf/A5m9KYaNsC1INd3wIxjx5BXcFQ0dn6Bu6mHq8/Mnt8hettU9tOnxz0su00gcmmosR5y8U8g7g
OzChGZmy/Jkl8OKxm54BiR3VC/zxSOCHTuZOz578ooPGx1oEH92i4peoY7yPmIfCTrMw6sZOx1tv
lnW4YnFbI4jqIFYetm650btUC3PALvrIvfHJJh5n/eT4035BWRBWlBUeZqo8sGaM0wOwrlsPFji+
4OazKGTvEliGyRFTDGRDnYaeTq1iSSx0oDp9MPw9RjIYqkRFGN1uTuxcCV3gDOohDKDgz6vtmXRL
j3t3Ml8Qu57dgVG0b+Q0WS9o9jAVOQhd+0TfSo+Z0A6rpnmBOfS37YqLpZdUxFga+zGR1uPa0vj7
osmelniipquysT4quHGFoe8zjX5VACrdiXl91qVsWDVItXgRY/YqpwOyl69OLKBNcGsY4oYBZyfo
gT8JtAIQqIJJNz7OkX+zjtmhQN8RRgI3vLefaB0+j355XMr4oho/G3bQNxdrxCdaS2lQVYbdAuUS
hNGIyPcrLliorwMwhiDQpnpfo58YI7CWTi0e28pfz3OEDM7HTjAtN539PbWZyxj1ByvuntqROxL3
6cFry+vga5TctsZ3MWKNHW05bmV+juPgYLaByFoT2RxrMyvWSIzXKT/gOAUOlF/PLemURB+CZhGS
ShdfXGR9FMTRD+0IOV4MV2vMNvjC5F+gqJ2yDZq9rvdr2BreQITSP6cVtOFkaJewdJOAjmwGnahv
K7gLgTexbPfWXwQL4Isybq3Mmbto+iX0kgxSy02acgLUhYUXvbcgfHH4YxODeUscjC487Z2c8jf1
29UFfWjahtfKfu678X7BAyIcys4NCSK95An45VxPNWz32tAEwhQkBT875cov/ENK2vr0SNQNDCDi
dbUmss3lh585bJL8DBEe2kk/t4agKaSLnANI2UnYXySzFdolVaOjXMtGI6GU8deil5SSekFd8aUy
u36oBvFcLXQBaMGPWzV/NOVY7oi7TXfwouzpovFsfXGrgdiO1Ow7I2SFzMDGr4noy2aQMrc1vfO8
uN6vYqHbotB5Qoyvh1uV4Uq+NYAsU7LTxcwZv0oRDt5ybdkeHOyG0quG39yyYzPI4/lAEPIa4+gT
Ein/NCBX3LsRJX2C7OneZl4Mt1UAL4mvvYs0X/NZGIz05bCCOHAdK0yvqkdz8CY4OYKxve5vzc37
QbTqo+F68/csxnU6F5c4XsW3eD/q7qEftJlSKfs6TVZzYvOdhtmcfvH6Sb8p/Wy+ah7llWkRHa06
uzHb6dgSxruN20UPfXKvwWDGNklZaZKQ1D9S1O1MNdQBVAhaUuPZxzuRmBlsvaV4SplKQ5309bK1
57XFFN3XUbG2G4YmzYZeaZEohtKrwXFpOhZz7Rqu5rqvc3HuEutW783HahY4ln1Te3LsmXZzhTPs
6B69PkK9Vi5dUJDtQ1u/6xzzg7N0FS5m9X0uhpTInndqkiYkoE4ysEiATq3es5Gu9XmQ/IgcQ724
HD/oxsSLXSzizD6+odzoBt/79jAKg6TzsE77yqc2P2uHn9os7qhcp47XHA6plfrHpSlvkF63dIr8
wad03SmfvTnGVUwuGbqFGRUfKy1oIgw3k1rsy2iCasoyz3F/oIpksTnOxmGYcwqf6/vOMq6Ra1dB
qnXUk2Sh7rHemhb7i62RCVpjRnItxt04i9mYtKgEd6Og/6++fZrK3NstdXJ0Lf6g3zokJxpnDNKc
KWAyYXZBH8GWDqpxRkWcT+HGtmIY75Jn3enpGMZdrofjUM/s+XBf68BhYlyM27O74tRp9Ch64pEZ
aTmMaz8dPb+7z+cpDxw0/2E12KEBTQN9GBYp+jR9peQMg/ltxgoMptLO8gqcG9P86FPs6HoNRrVu
gqvThKRMx3Wyn3HMijuMy0fnVBMiDzpmGEzpozUUjW7vNI1iwpiVn6FF31HF0py4qYEt/7oYhiPy
t3TviOTV6twLfbA4qpkOejObTLCSg+gRcy+xfaZaOD/GxAkYzuBUVtWD2dpgxckvpl5snUbfChNm
heOC43O8mMmtD6/LiuInzBfKwzr134tWwycvLvH9NPNvdTH4e6v40mIRhMvPdMiNnkXRkMZHG6dc
bxBgF/P0wO5NHKJ0uhVrjxNCVgdrCYOPcvQ6dKMl1E3WBtvonbwlZoFYsUw38HetDBrBJpeUQB4n
qtwAFbN9gFmCA6mJPNhbWaZrLJOdFODB2hQvcsJ8iy6hwIU3l6esf7Ka5kNfJ7Ftf54c87LWuAkK
uShAhT3tjE27qbWW+d1knSV0dmaYCugzgscsTfyjWrYCsaBCeuWT9Z+LYWWGZTeTTUNz6Mr5w+Kj
6IdIedSMhU9q8QPNGqpzseAWyD1B0vipruoPjEmfIV7cqaXuINFznjkA9E+zZ9Nj8ZZDjjB2XW3+
Gla+d6e3L3ixy5VyHZnPFV6CttkAI6306ZjqHbp37avD2MEgGO2WiOL+zXJO8n/f5EvnXfa6dWPE
Ij7DirqI7jX86XZQ6lkFzYThy3Y8mCztuoqFRunkodF66UkLLa/rrokHFR7qTJN2QUbuMZjskfdn
deGN7O/KSNtHOAFErvTvhFpfaPyMmdxsIfVmAy3vQuJ1eA2k7lPUZ99BlD47WQdv0MpfTJv7P29k
9Er2aZrws0vLLzZkRbYr2JFQpcPNRdvuTsvd5jqPKPPufCKHKL0Ylob95LV3dSS7mLM9O8zTiOfb
sM6aPljH9tGR2xCcBj7BIWhPpESLg+H1W4he48aaqqvm2uUBLeeyj9Lq62qD5mJ/CZrLgPmroqHI
HSNk3NxZLefwtqQasCXJGOcQgcHi13F476PA35hQ5bZUDP43c0A7gYtkSvGaaqHxiBMJBMEbxBCh
1+Aa34HjUB979ATJFyMOJoPdwqSDxbb0e4FbaEgtYBGIdNWhEbqPMD7IpzJT42T0YJX+TKEFymlr
frDmFWMUFsejy41nZc8G7VCm6atGoSgJp+khb1n3lEV8icnNiHpkZ9pPN5tpPqvfYEzJiErGCAwf
PoMcV6ta7i3k/lhP1s+2WF/GEtPgpktXLFR8Y+daEOnULtkqttPiane6w1JL6ASrUbK8GFNB45If
wuzr0Jdb20qUuAZhxkCUFrthNqtNtt2MzpObgYHS6pWMvHkFep3jP7RitVldXXe9KfLhHkDnYTW2
C+X5ZZBXvEK+tYx/OPH0fa6fbEFFwLgWYUYbqazkg09ID2erUz1639DFolw2litcTKYMN32x5BZ9
xtVex9ZTht/UhzfknNPYtFezJFCRcd1IzddB4PVZ8y9xFSTO649nIs9yv4sEsqfB56m4i0piKcZy
45XGR5hXOFhby62VMWNqzr02lSF3/kkOGGNFoTFG6zqjjbsYYpdaHY2U26O1bHS8or+y0GARzF6P
pOHOah9VNLmNGek655vmCYJnJtvL3F5v5LxsDiSnt+pXN9Gn5aZ+qlmyjwbZCrf2r2ArmAEGvB0i
bFlaRAYsMXx02NszLZh/EVvpvoyPhr4EqtduMjpG9e3PZoCRo9q8R9q3eetoBw9/67H/li9sQORA
20C+nH527fQghxL5qybbeBK18wIP4yUzfuAxEcS9yIOiqBhmtPvVMqm+wAl5S/naMgQx9fSeeFke
HPdTPiY/MAfaKqIqnTBjZvUzlZX4rsp7MkUfl235Ir+m0GRMmUGxGcSd4xHMdCWpWQYux95kN2nK
ieTJpHe0gkDFDAZ7vwAhCVVuwBpal2wuhpdRBC5ZM7bnVutfl6Z4AFN82OYFG3a6PzIzNvfwAZa2
1ki1569QU5DJ9+Yl0wl6UW+yigyRRsG+QwZ8nDh5XW2iGhAJNVA62plUz9FgkejKpq0OKTV4VAql
Ja7ErZ72O1wrqWQXd8tCE+xbEkwkLPZiXj64AldyFVhIPhXOioW36VHkPtPw4pQN+ODjydvQwI31
UJsItuRKAGkC/koOcfacqEdZ4CcuIx6WX75U3Xg3YUo9ETsRjtxb0yplhrXX8FnsCc4tKnyWHVPf
wr7Xi25nbOfWnlHd5+ZkJl+Tr7h083eCh/u2m/cFQp3daLDwK40StZBxq/rDQLa/Ex07+5QN1QrV
XpTip7NBnc7blb+cDwcoJbED7l2YJ2/YaOKq+/XuJyua2BvKrXYEj3WxiotBjHGq2bOtS1EEJg1a
bu+Z76c2fhXoC7Ao3vbjzLZIePm5m8eHArLF2pjWHhMU1geGHQfJRFJarqgdorBqpxXLUBk1Rsgt
0d0N4JFDT86PJFwwj6FflxqzbkrQrXKus8b2KEsYDUTM6q2i5nkiay8BFoyqBU2y3UwGUiJ3pXSm
SpsT21MtiIy5JjKYHNtxYg/qD/6uXdNHgGz+MTvPVkJdTl5oocEGWaduORGsJqth0nYRtUYZ7y19
c6bsaYjrfofgVOwKp/hZdZNxp/ae1Sb2aYZrT9Fziwa3fOqG9TpnFLit0YjP/FAaAQnXF9coWTHc
xZZ9Zy/lq4rSaBpfuivSsG2otxG65x2dVA8cQFBBRWhSTXYsFfN929JsHbbGOM/5+yxjebq6P93E
6/k5uY+UhNBoMu+Xl7Pl7Uq8Z5sEXYgMiFHARADG4t7lPqjhgjXyrvI/1FnpYmCZvq4yF9D45JAS
o/psL+J1BOjro9oh1O2GqZW8Zs2HcmUKyTYiSlv9pd+G+0Zj6x3V6LHXwmFAZXqDaqbt2OTdqD1z
hXQiUHNbLlhGD6741fbavJPB6k2GpkyHjllZucuK8Z4ow45ktbQgBgYS+5SAsCAxnYw5ayxfOjz0
vPWQaN54q/oyRsXsUZvtXq3m1Bdl6bWGjWMzNrPJIzJb+vJHt9BDC1s7TrEJoBTccO81330SjMei
vYUY+zVyWG43JAGiuPjmpqinrMSKCDlQBSbvjbBZSc7tua7iIpCtfskfWsrHWAIX9MoWD85q/YpN
LYs7N73b/I+zi4iCutPhxirYhw7CpKrgFts/goFRZ57SqqT6JCthgJ51r2FT0K0/Iwvev101B7bn
R4oKGdz8dQxav/zStBRFNeWhwKB78WhaTlUcymoKkvYHNYwCld59NNVnTW++brGH36HLXjca+mtv
x825yl1tx3A5hc5a3Mxmat4u+jQ+rnr5JOvCtNJZTlhmI8nxD5uzPDR+ou1dwndBqsNYHVcMaMZa
65777bCBH6yj3sOc2GqvMGCy+6imyonYw7iYuGlP7R26/nmnFRMG7ebkHcSIqVYTj3Bp26I/FAbL
hmxc7vuU+iSEn7tkSraD7pGZa6JoghUyf+pGS5zLtA+gOVVsj16q2bLDyHty4Cg4JYiyvqFMFP83
YqRxBgXF8/eNnn8uIT0d59HJr0Y0m0fbqT5UswduC9fQB9GOw6EyqTErpcAR6OOAfBEScDZRqGku
7kUdIoOz8SvaIONCWxB/HZzavQzZyvJfR+9yiSvLPUxr8xFtsbioAwXy4uLQc+Y4rikzRmTpFNV9
kYp4j72OqjYIE2MmfpAQLxYJI40qjJl1Rrso981QAI069EXxo9c18zKW+teqIaFQZOhuYGAkOyV0
VwdMvr/63ervTavFpNxLfj+oaxk21/ukzb+neNtgyreeuZv2BddX+6LO/niIpMzCIxPJat1WN8BF
sUPxsR3Vqky/vB+aGUmv4eNdMbURIZx2SftzVmGXRak1ZR3jydLymt7fzi2ITEYBK73msfVYzol3
mP3xgJ4df/QkvZbDal7UYUxy69IBm98RqU72709kEX+oyIloGJplXNSBcL/5doY1A1phPMAMIpUy
NqmbwDbbtP2AopTkXqM/9LmhP1DAGlPFR2gwicQ5qSr3mpvpkyW69mpDGWTjCOVDK/RYFutQQg3N
dNGbR110EkK43AljTAIrL7KzD0GbQGSVBsLzq8CrOuujY2jmxzTRm73IknTv+1UVDobTH4DfYy32
sPrSIsAbaFDyIYH29sPM31CPltkx9kT4tXD2K+84jnyceF6bh80qm4fVhiTo1cQp1DVXAlP8UXyw
tfsl1+uPG2zXNlsP7pZ+tfW6uE9hFkFAQkCfTET3NztHCinvcz9KjJI6darkJ1at5l64vcUWwLAw
MeNskr/Cb9d00R+m2P6Cpo3KpjkaKWx2v2q6OxwWKU60K9yhSme3+OlymeRBnS1T8kjgjFrrhhnc
7fXlEoviNSPRvs9JG17UJXXQc/+vh003ZBRVNsWeQa84m+QZTGKSFyf5xgf8mE+0cupTqcos7Lv1
I7wurOLlwVvXH0xHmAqjJX9czWM9d4+ONiB4rdcT9p57U/ZiV/bOYfX1I0Wz17bsY5pftPe0ajgQ
cb86q8EVE80e/UnfD8udO3b5jQOwFSWw3wUpQ02YtHJ92lHFbsQUKNPF+7SjiBEzETBRCDft9GOZ
ZuNlyoWHiFeONoUcaOqohrEz+kfLbjODQqooof4WhzSdPeWxWMy7xMvAu8zmKYKC4uY41Fv9Da8V
LOigZeTyrYQOwSsrvfsxG5KbHNeBgKLZmii4hkZYVD/alr+9Hu0R14PJ7sYLvnAj41rOGkOdQncC
7OjF2Z5QxBJUUWqjwdftizpTh8ju/nqYOo15KH2PmXM8r26zHnERmC6JoIp4nakLVmfqmhM/zTG0
OKLHPvPcQngcpie2tk1ag1H3hr2pOeiGjf7banBbU5cpeqUKP0m/FAkcW2vpwqTp1pMRD09m7vLL
4wazrvo+pzETeJjja5R6F3OkPBEjn+ba+A5BOkFlJ1ueqsjyMG3075FnHzP3ps/0E4yhb37bPGMA
9TlfWDEaq3WaWZey8zWzy2qyhI9X68nJZvJzKSgZ9P73ekUMo6dk39fsb7rZESeY+p8ti/KhK8Yj
pU/N/tVqtF1qOPTZ2XPOyWpi/+giIzMgfgoX1FJO7YTv9l8yp/zeC+87G5OdY7hAfcb4+9JGL6vd
BYvbP1QxvgrwH8iHLIdYS87yC+jmfGRd5tEllsQ6bjlrvWxlcTt6QAVQXnwakjkkyBI0U4w0mSLC
bGFsa/0AZMaddKTJO/EtLayv3cabdNTmeAvT3DxCXEsINVI89DlugDM4ifcJUPJ3yx2+W4g9+1aa
cWGFHbOCQ8NvYubcfZk11KcWFZ0myTiTfK+g6grtP5tZbCCuZZ1+YRS6zan8O2sG6Sm3bY7mOH4w
2waHyWVcofMMuxKfp701RT3xYSY40EkBubhp131cwLXtWc12100QAScV9ZqZ0/IW5bE1Khdq/UZ+
jURuBIrs0+RS6Y4gkRV1ofJ1kT+Y2NKfQLF/NPTpPLpsn1REL/PjVxkKWtSGCpR/gOFyMJjRhZKT
Msic+bnz9QoMWAODgjDEELGBtAKHjY6psW+xM1TgvQuMtp33lshfUl9/tFgsEjtkzwx5C8I0NdVI
fhEcyBASUoKRsFAB7cpsPW13slv/b4CNivfzL2obX2dXgKzJJyso+S7/qi/qty22x57wlVU7p2pl
r0LNEFThDWoiORK3Kb+z0ovYxhRMZyXxCRlq8kmojdT4+Enm7HtW3QQoUmNXyp2BupVIySkIDAtr
Pscm21mWPDIs3N8tmSDL7LC5HCP2242DYmR9FRaNYMxYE+ruCaeQBlp4+lJnwjj07VewhC+Lk2nI
5GXooDhsDNcs+TNIBdpVIGP57yIk4w/8C5gubgoaUnxfcFAz1U37TXTlxma8eoRETl1pPI/Iibqc
Lav8SOni3UL22+ZT7Hfhgj78TZwMJeg/w2fM//C3oY6Y/FGIwIhi/2Cw9fbklIT6i1MjM95lxP6L
P2Qkzw5hBs107mpzfRCoRdbFeAanevbnmeLc9JW06EPkx1DYoX2zjiClPNx2BdXoNiGf/36HxL+J
wnwdnwxHkvxwyfg3D4eqW6rcFjnNxuNTJuDNAiAY845hmM3kKsNrlZEHjQBqGPvoqpCMtXP+KsUc
KTa8ABbJjoyFd6jZEaM1eLHkXs4rUH+6NZYmXflSECqkTRxsk0VZnCXf6j5lcftBSRBjXe7bZThw
aO279ku2wppYKNh/02mwTXglESxCt0h25sRG3szhQUEflGyIm1x+Ss9KzKCfSMUtXXG7ZPZpXp0i
KJ3pYS2TX7AI77/6oniQGzbiPC+imx+KrgeKtnw2ZZAxFe3ZqVjfJi/1Ruqxs9bHYklO//1eG9a/
iWO52TgQ4ApDxbb4N8Fqg7unBiggP6UidwKQvXs0qux+pd6kkyOZ3UtVVNmcidFMu7xaKb8qhHln
TPZBLHrNdEBEmTIJVsZQH29gQc0noKlH6M82kzDxnK0s3PKSxMRPOn96sCMSwA11Mlvvl4dJ317L
DTCJgyrlINr1oILNcULEAmhuUCYvca8hhDOIV6f8dDKhWKUEybKZsb9jj6KjUdlZJasuk4ColZmn
xiX6Rpih7gi3CabQfTZ8mBMSU7kxw1ipiy/uxo6YnPZLCQwZ86AxaFZGni5yvxX42e/U80kh4/xS
Az1qv4psbg7EHDRjaPZUcPyAay+zDCUG9wQg9sWcYmVQvYwm4cbS0o9gFkl56SWmhZMOvcGVqZE0
PsyV/sRCj3gVER+b0FxudleNIBcaBr614w8PKtbeaPUdrJpz0mi/apPmU1WxEdZgTI2J5V5kU36Z
5WywdHRlfdwjZIEcXPXzUStNuEpZ2xxIl2Q7LWvOzYtpZetlRjYV5IXz7PAkGYJLXM/f7TnBcwET
Onu8xfPg3EiRAGUZNAFfnCyIR3FJP5cftT3HdfILOuzDmEuzBFF4O2PUEQOMy7MVOYg12oYc1wAH
oe6f/qa5StHyHzMK8CxBZakQju/8CZGMRzQmtoaJlSW/spwNXK6xhvN/asNN5cJYSqgnQ5GT7qJa
Ju9kwgybT6YOqWFoh+Jv9Lv/rvj2LZ9JAsdAehFj6x9jKoz+WTSpkZ4KJ/7aYOHM8vksQ9/Qe9Ai
rudIKs7qeXqW0qvSK14ivf1sec7f3Jv/MLhbeLxzd3B2RBL5p/R8TMcpElWdnoYE0OMy0qvwVcr6
JkDZQsGMb/7o2KpNm/NDdORfYiTnvYxvCKkfQ08R9JQ7hmXkfdLH9JNpJ+ueSFgUpM3yN0pcn9KQ
P35HnFctqZDHqQe/HDkF/DYJssC2SYPPyWnJM4iqZNFRVoT61GOBGpkymc22fisEBcz8bDeVfoMT
6AwpwKY0l39IgPq65um8pxKspHAvdQNTRqNSCovhv6UhcVZrp/cI8+rRf971pCT3OlWpuGLUGlAU
vz/P+fJUrlkd6pvCPgEfj7CL9jXHf/bZC5n6g9k9annR7VVMPNZSZp9ug/JgUTk2+vtpJrBWfG4c
PCOLthqBD6VAtuqJQs8sfhKleRAYaYtkhbmJY0C6krfQrDmM7UZcso5uY1EdGZiGsR1SX/vcNX0R
wsYnuOrrX9YCsa5mnWTMUUlFK2Jqnq99Skjg6swRiZl8mAQD8lZVj36CNiq2yjUsLe3s686Haozh
J+vjUVgnyAfdqe49Atr1kh1a0SWB2FoqYZvmAR47m9Oc0apchwWjvvTXMFMepzrv/5dG/U1pFDUn
JmU9/ywKkOjEfwEbfl5rmIjx70VRf/2bv4qiFLjQwbfJdqheeaMT/oNpaBj/ozsQwi1p6kdx1O9I
Q52uJXz+021p6PxeFKX/DyMFrhe6hy+9MsP8PyAN5QD325isezr1nrbls4qw+TtqhfFbXzY2LCc6
v53vrPZLQrGCQ/pKO1QL8NwPevk3i0OFMf1vf+2PkaONLV1aRcx32Pu9LmR1nuslRKAYfcRWk9in
8xnCWnxrHetPKHnsL80+/RUf07N9KEckFAEqsOv8bFyX0D3rKIQCvO82bT8gaPwblLoh9D+KO3RZ
x8bvZoIkBdvh6H8Ud2ApbZCQsY1bQkkYmrRbf6nkwZ+l/aYtKQkT7ltBQ2H6zqo+uf22nDWiDuz2
ZRW/qtZXZ1nsQ1paOjtMMJQKW7sClzim+Y06TMaWMXnr31SttSZrry1jm4Mya/Dqk/XYVTQLYHYr
Sq+MWsk87dMgatuJ7U4JIvGf+ASvT4AAVRtCJJDD8VvFe/rOS1BF6qpm/Q2foE8fKq+d36rdBQ4F
aOcbfIkkSOD9oDgDq5sJGGv1XS5hAuqAHahxbJwYZOs/LnWGBF1srsGik5La0JBsAV0Sa0ZXoifG
sUH0trgxkRXq4h2XeFTVNoHCNLwRGoTiNKgLiuCw2aRnkoLS49nrEPNN0+EPUoNiNvgSQqGYDX13
rQfDPKtq+dJKIDwpboM6qLJ6g8LVcNYxqySM+1cNvasK598f13aBvneJPrdFexpa+FmTZGOU3QB4
ytFvdcTGZFy5NKjgmMfyAsxf+tXTIeOw22DXlbV7IR+pS+rw/tBosy8O6BBEAkPNchXIgCINZEO8
bIH65ooX4HXx1e3L9Pj+LdVZNFkVjVASLHQvbw7llj2+f0NT8QLUY3eQyCUdNEaTaP1eUQKQvtJI
37+sOjPAi57oDqR1QQVo+j+IFdjDIH/CnsJb2viA//Kzeq7A/+Is+eqT2TP/aAj1SHCDx1DsIR8N
wwFJ0fPbQ0siqtajKVuCI0EU6ky1DtPRzdNs9wSDuK4u8YsD3vJp87ECmbUSkoOum7SVkQya1H25
AUxoMiZoA3c2M3ioJSwfKKpZ5svMdrzErgu4ASFCcEMycpzKwPBsu0FeI4tRMAzVbCf5md/OtvFj
6RAd/a29NoqrpD4UdvPeoY+6W/VpavWR/nlQ+Apf0jTUs1RwS97R5gACo4VEHkNFWdNy1EN1WOQT
7w//eElhsyfq+hVqUA3VQcdVDaVPPqAFIMtwFKxw8OoD0iSf3eTZHw+raDV3vs+22M4mJ+yxNd5Z
VmQae/VPoEvBai3GL+9vr84GKBqnsZjeXtUlPb1uWbOgs/lt5p5uvsqDOlPXVoWfqbqUonT430QY
eOFmjASqWr/Yvz392ysH/Zc2YTaZyTGLgn9IefJssbOm+6JOV0rCNyT0XFWH1nNeEqaMfa+wMO9P
qH+N56snCaj/8m7qIaRAY1dUHqEgeefhEv91v4U9o4bVTOyc2vmMN5Xk4MyMUzGCM/JAEpRDkf1u
Vl+NHcpf31d9aVNCdnxoO2/P2orxkyi8z9vzEtKTQuupJbZHwO+JJMdHsYPUa9Wr1ONaUoXeH6oz
de3t7X77N5XECa1whYzOdI8WpCFsmyQPRL7tH2/zfs1U7CITipErcUYWcUm0C0DSJOoIMt+LepTJ
S7psr4VEI6lrsyQ4qbP3w5/XFKxJSACTxt0oFZNJvaYiiLoqZpF85z/fT/2z93et1b97f/zny//D
W8SjnSAWOlqrifeAbr6SZ2jIFTLhWuDDXOQ+wCT1L3aUOnvFBlMHBX9rCUK6BS71zXEydZpoDKKA
PDwMmbTDpmtYIcDLtIY6yKQusKPuYEmS0PtB/yfu8P1aBV+uTwHNrZIIo0vQYdVnC+JmprlqHkpS
PrOJ8jbGIlJxxtTBlJya94e/XZOzXgfngfGqkC3cjfR9ZROJr+beCHEVI0DlUCBBEvQATv3sFWNN
UH74xu2YZIz8momkOKbCXZD+XRy9nBjTp0f73s7z/O1vKsjZG+eutes8XHJcGdER1/vU4fZ0HdAK
p3VPVZqSX5EoUUX0m8qehIY6VUxFdQDU7ewSEW+ht9aHZV4jymF/qBvkWFpVn+pKeomYd4rtpu6S
IpTmbn+f+VtGeQlcwnJ2COyhTcPHgeIN76XtyTUgeQBG3a8nvwohtMSwuJ6SjM6rQHUKT+e7ZLPR
7UQPaT21B3VNNgdgBMRqF5mB6bXNP8/mdTaYQvrW7Ulo5B8pB38eWOvCHMkv6XxTd4Ctph6qI5Ko
83sqWGWGN3u8p2Ya1+9hPVG45d01qIoTc/vUIoY/ZGt5mebmITVY4GCe3GEbi+A3qtyPmd01BIwW
IyTFBrhIHuRge1EoufdrerriCSJ5gEkGb00d3lqAOiXMxyIYqTpZFgAiJiJNN0EWp/dbF3aJfZ0j
7JxdE+HFsIHTJqt1PyyOsXNmVEgLpQzIq9x7gVnlsdGdiQm1NF57ykv2plyqqYMiCr6z5iprMo5k
TY5Vbf9sFuNDVVgTeWwNrI88a7Ny2RlJQn6tphOWfAPK6TZIVb899snqXMAtycu5n8DBkq+V2LLJ
6Yrj+yX1irf3KMeJwjyymxCV49oJejm3tPIAexh8qDol2zqiJ5uG0MWulIXOTHp3p17a5Kw21IvU
2SJnLnX2/oR63ds/gc3ys8igNqprbouKy+sIkjbVePHkQd8qXPXUYxq7gcS8KpEHRqRN5dOuZvN0
012n1XCw8uKSejKJ57/Oai0n2dfy8YqRcIXr6ftujrxzNTofoCLbB1oKU7qZnIsumo9Uq+d68HZt
6H7FXkz0pGFlri45pUFFigVAZ5D/6v2J94fzfcMK14YQuUchN80ko0MagLHu3KPhTXfFMc4Og3VD
5Zzj7efP1S8q/25n+OvMjsc+FJ+KO7YdD8Q9fUzAwwmkEpXIy3HIqKol64oK87LZ2PQ89PO1S+/k
LgmbhfiyTs/E7Sc8QZL8WADBMvdJ/mxn90Z2RNsI6bjO7t3sOGAAvx5d48aj9lmL6N9XbBza5Tou
0NF3kU886wZHT88PhPMx1nezj3HHGU/LfAUxT9yJ73UQl+rq4dPGjB38L3vntdy4tmXZL8KNDQ+8
Eo5WorxSLwgpDbz3+PoaYJ64mXWjuqL7vSNO8pAUSVEksM1ac47Zf18JvvOKXxvSqQ9QVZjSBzIp
nb//qTcPeprC5L9H6Vxkb0q7I5iHrvuLEe2aL1miE+eMCgHCHmVITXaI2E13Kto7yTdo0xFiKKgJ
HYYaVKCPT7rR7q1il7606bUTX/lF+PXuDBbo09qld4gSOUWdxAHIfYQc+7GcOzf9tfjqJ97W0QNg
dNUZicodbeQAEvxB+QFv0psO2btw69fGtVwg/Osuvlf3477f4Qy4mp6BHODKprPdiQN67Iu8r7+g
j8f9nYx2o/YybQf4PZQO9FyMszq69eDLrLB7l9JZ6H51O/W+POj++mygAvOyB+ku+rn8iF/rX9W5
Oc/s/J3WK95LfWewzX7pS5fm8XP3rrk/yUA5HYaP8MC7SoI1SBzeMOuQY3U9qvPeDOABLZonIo9K
drohtnfkxRY0Jd77dJ/Ej1PkKY3btnQK9qFPrvIuLwKsT/SyHeMJmZeGPP2HhlgydpZvUeVLwjNU
zD3uTEsRHc2wh1ukprS2dynFgRky2w60Nbg6mmI70X60p7P5QKPgoTwYTvlkzEfsn1hDD/LkSuGb
uu6rKFgXjxES0Yn5MvhreI739gMO1Evkzx8wybsfyhn3V9FhV90DhK9nl/ZN5oL5pcBGG2IK4Wnv
KuNRo2D/qZJPvvrfiBJIlYcyQx16N/niey1R2vS8mJl0+0eHZflCV0kIwuRUWNNMsnKJHT2kk6Pe
o2rIXpvFOenPtESkEy0Wt3rTf8TMg5RVO46kc/gIsd78NpYOZIH8w+5dCSJB6miIqfbjx/Js12dF
24szFrGH/EP+uYGWrJ34QkeUH8dPwVGJqo5UgmAMyszdTEoHIipTOAOzQzobfVrwz8pbSe6nC7jJ
fDW+xofiar03h/lSCPwl6EbPnP7SeLBCd3oaDfqQO7J7nPanzekje6WBcJOupJ9XvqYFvENePp/Y
9DvyRT2qDzARkWcRMzMRJPNTXKZP6Xt+1bzKYZP2rLxHP7JnFKlNRbHAMXboQO+yt+atOokHiL7k
unnDiS6wcVftaROs7/lBu3tdHvUnaa9e0580OkyUT3QAXfGLLBPjOPuVh6eTgaZ9IVfrQdlrJ3HA
CNS+KrE7frI7JrXDnXeaJ72LykG56tKIdofnBAd/tZORufPs3ZhjQsXEBYP5wEEvPYwfxYEAGTTF
qYGaeCfOkcuY+gb+PdtFT1Xo8qdXHsRcYgrY/WKE3ym+tS8f7G/Q11/Rv7nrPvsoAt2Taiex7lVk
451nOwyabnQsESi6wB5pbJ853VKfIt0+Qub8xnF4JlgBkapHSQJPQ7RT0mC9S7HAzr4ezA/fSa09
s/Pck+HGiQqN0roC0CISbwd+HjgbXXzgbrhjFbd54jM99CfSCciIrByaCku0p1xOeFcuXIiI9dV+
b6DSzTtQY82WPIaHZlcqu+bO3Ie6Q2G6C0LKO0Hk4X8L0m/TpWpf2HvRmscAVNq+/iaPDsFSyDXU
s+VGh+Yc+nBoXzXec4BSkWaCc28WDuF4tQ+BhzkFfKVrkgLolyFGP+/ncp+d7U/tmr1ElyiIv0rZ
0e/mvJicP9OfRawlcpVtTlQZNoox7/cUj44gk9oA6e2dbMHU7bcdTrhh/LVtbzRM0PESQlS8RLHe
jdRibb3XDHxpKoR7V6UCdryxZ2/Xom1Xcrs26SrRpL+v2iLB+Z2Pp0zrUNpvj/lNqv0/P1vNGlYx
m1PC7PXUrQbDyfqqO1nmr7gqTfJ1Y3s4Dv++SFtkV5Kaj3QfuHb7QdfVH1Il6JQ3iHftCW1VtK5+
nGXKoaNyZU0SabCrxkh5uzoLao+dXjcusWSd5nUxC07EE5WDNWo+xrWZbxmHccq4Sw0Ctj+3Q/xa
R1PN3QUx9N5obZbToiwohVqUim7X+njbFPy53cLWDjatgTGSEVzn7bJTNqCn2C5uLOHbtT/3yfY4
BUU7XEMxuonMwW8sfMFsT9jpNqVcuySHSEEY3UeGEEdkMKxBjFI+pDE08Bv+83bRZ/odfn3Zv+E/
/1zcsJx/bioTsuB4FPe3Ktu87dpu19oakMNvLOjtTs3oSGpN2vg3VNZQBkdoq7a/lYP7rf53u2bc
mLmZIvZEaDmyIT/lQoV7a1OaqmecpUvNNBEONchFgZNDUxmPh1ewfdNhSsD/g/EP/hSQBHYFZ8mM
7WRMhmKXNP16LFYqMWrfbt1AtPaxwspzGBFk6uBdbjcFeS2EWesP9hg+m1EnjnExT6zZVvm5bq3G
pwcwH+kDgPiUZzVQE2sfrds33Gr6W7HUAIbzuVqdDYd/1DKQZWZo1a51Q1tv39yNxHq7+HPfOIoF
QeW53MDS9LZpv2sDZqBFa55F191hinK3JBeixJiwbyW6DQ3n6OPIqLfVjrVugxj/Lh7/KSYryvih
66QsCKnClFDNaEkXIiaWJmZkbb6WHtPBbiIHyq869W3sLJmdGxeiSKHgTIPXtYbs3cqqt+/ydvHn
ptVXCX8kG0NYDLsbJPjGOcb+gPBRbmwdUQHg/2WxKGrfAMe/L2IowHrdcifAcbewse6rDa1WaZWp
0N0qrKkCPPf3bUvMhff/m3H/Nyljikwx+H9rxl2Srtv+w3fyd0Pun+f905CzrH/Rk5PBymn02U1a
bP/GFNryvwzsc1S5/7TiVP1fQggVsp7Ob7fJQ/13K04V/4JRasq2jatSMaga/7+kiynKFpn2dzeO
PhOsy+2dGXQEgevxx/7dWU/MpNGzmhQxcnyTvT31H4OGQ7bYgnLKOTximqbFPZJUM2fWPk3KQ0Qh
2dH7WOxbRUHvU8MBM5drhjXlBGno3g776mBI9SfnNa49GZZEEeKCopVzzAoAv1M04cFSynO31Pe5
iZHbjEjY61DlbwvtJVqCxST/KJbGOzV9F1R3MgU3xTpvmrzWzIMpZuPbq79aJV9BZsEdmIr8pF+H
aFk9UXcfYKfAygyN6S/pwGqe3vfwPYqBcPSW9mSUM4U8uFMugqEMoEhOkjl4a3j4wUy/KKC8jYTV
SqS9IVf2fZqh21ylsvRTrKO2FOZ3maRn1xnqBbvAsQvI/anRH4jlKBfRd6mV7SNEDfW571X0FU34
LVbT5A4+f3xnhqzve1kkWDfD5Zya6+S1DGi4UYuDViBG8MquVryWkC2vs2l32GYk9tm8OYng/wc2
FSpPV+O9teVvJgRLX5SsuCx2T0cjGy/Uy2ndZ3VQhMl0pcb6hIAXQluaZU+W+ILFchjjcvzZsjFF
0/RtQlvtkDgz418Mh2BJWXM2hGECVvanqjN36AwLNzNwjqPkdRV5eZbJUAnsruWF0FY2DF8bTIzV
pz6SOY3hcDX5Qms1XoJqzqrDyj5DX6X8bMsNGiteWLUk1Uuq9hMShnN79NLHd3q12qc5eSzC/GSF
Gu014ncosMzXtGhY9Ak7c6eQFOPFTitWSpK9X9oM6rPSBhZyKZpO8nHJjfhkWhFVvD75PsZ6eqJS
mJ6A8PxzQYR99tfN209vj7s95H+6eftBqKUimLeIx+2VJBRHTjHSEW7TAVvzf/yO2+vVt5/crq6F
ZvtNZDz+x9vQUiYFsAVvDegr/Ar/7Y3eXhN99YLJtFHd//3t3Z57ewbTqOxZAsTJ7Rl/fnC7GaUR
ZZLb1b/e3+9HSnjgDSLAoojks78e+NfV2wNvvwbjsieFeg3QoyDO3aoEZn8uOlnp3XwFHWRMizhP
ETtfbSxsok5YvCDTIjo2mp/L4mxkI2Fs/76QFi07m0rOfYAUnCjXWvgj3DdPGlbUMDCb6dvt4bd7
B2tdIGMoq4elg6Se7q0VOTsvhUgJIOZNt1/Gcyw1l2Su2KDaHEqyKKQzKbzS+XZNjQvLW0Mi2nvM
CKfcpGFnT+uhTWE204LdlWRW7IS8N4pVPSNAVWG8cGHriXLWnDJS1NolBvONfGk1uP1c6TGMm90I
0EBaTqWk81HjQPbHetLOUWRAj9mu9Tki4w68HOlr2EP5gjETnFcl1SH3SaMTCj7DP/eZ8eCpg2iP
8/YIUqq/t3aMpDlT98k0Gae6KI1TjFKXsmjGNnj73FeE9mAragsGA2Z8m45/ilW3pogPLdsS59uj
bhfCyOXfN1UrTrdEsHdkYxWDZ/45Qe0IYAWAlbMXEqDMYa9Ytn7qFP4tomH5ie5VjtijaeX3LEQO
oFKg9Ush15fCzF7LujeCtpkK5NPkdCFuUTwx4DpW12o+m7QLzksaW4FdkEZN9sS52i5mCqPIv1sq
hdsjlPY6kap9Khjpj5Me38XXZNIMCiy9DDCl0g8IU7EtlPE53S7GOVWPXRY7glq0l6uSa3Vs0UuT
FxwTrMwGZBdY3h+wZvPzGgZiQr3QdqD2p1JazxLuxrMI2/XcpUV2IO/5yJL2n/vXKWqggFipf3tY
uh30t2tfjXZEd1Odl/wwSVaMkYGqgtrwFZQ2y8ZdViv3pYaWv+4LwxEwFmSis/FjtPk5BPBzjiBi
70lNI6nuCbsL5etCOy/zKh8gE+21CtCRq2NI9coauaAqRXpQq/rr7cBqVWn2acGwtrbC/EKDpbis
HXXOTlta/3YTLWTnL6hGoUQsxaW328qdTLSxUsvupwtRSaTRQx4V13bIe68yqblUGdWELOp6R03r
/DBkC7GjUmcjlYvke1MvgkpV87dEIkdRDdN7xYApcWszbTp5jLxbOsG8NV5vwUdLSPkpaiekJFMt
qJNsgRp/Gma3a7/vvDXQbrdvT0xvqpLb7f94+O2mwtfj2+pwf/vVOLPMXZ0kBmYIfv2fJ/z10r+v
lkX+0oUKK/o/7+T2+26/fr0Fb1E0r50IxpLz15v46/FtCR1H2RIbIrEtyKWGJvntwtrkHn9uZtsi
/T/uu/10GLU40DSyzKxA2eLL2lAYPsD7O3VoPALeZw+GHyec8dWU0VcfRo0riubLWM0PxALjZSAe
wc3GJA/S9V3XhDfzuVJrMziBSFXAfasr7pxqAajskWyAzGSXaPAMyi94zXJvXhNwhXm+HIpafpPs
9mBQgk9gnWgrVVMlhi+im/XjaJT7uFwe0RrNu3Aa+ZvxGEm1R8AooV70Z2GpEeFKYju0JWPyjAjT
uGZVMKuQHR2KXD/rSUiNhDqjSeVOlo922k0s0qzmkEvIOgmqhe3Gy1cGJWGMN7SzlfepRHspxanp
F6ZXtIW4mAr2oKbvnuFUZGX4FqMphgFj9KAj1IW+ajN72Wrdge7xM2T2TlxIH0VdjHijdNuJZmvf
xJnidrpcuFW3EhmLOOM8FEy1DIRg4Ax8RRVlpFQcpC0Ztxw7G+f02Dk2/kTgTeEh62HhiElPELrM
hzhRoT8mce4qjREiSE+hSFjqIdbHBXOPmD0Z2zj2KEoMVge0p7HnxgWZ8Ib1bXbCnIDWTDUfJL6H
NunSfYj3mc4BnYhUBwAz4RZy4dp81iNcSQj8QxR3u0z9kehV7BfiyZDndNOLXhYJRblSdO9G1IWu
ERJAlywQPxbbPoZ50R5qWAFuIkm2g/7puVbMmeh3kJX9CvBsHaNTLNrOnzg8WYsZ1wXt+7nM2o/y
1Rxy6ohYGCaporcihvfOCKkvzubXZAp6RnPtZgQ6BzW2K9XuSGGZyslVJolFxQyNQ2QbSqn+UEQa
u/YF3tq1NuvQCwc7P8gLDq2JjueU1U6e6ppj9W/rGv6MB3tvVh11pJA6YjIYNAVUZNSzemnLaN4R
SLSO+aXncOzxM+Fks9k05JTvt8zeXK8Rr4j2Je782C7oXFS/TK2lkBkO+FPIH5/Kzwq/oNsRYNPq
2NGXoj/bqXEW9RBfSvBr2JOZ3cAxgRHd8qtGd1Rb+6SSWaspeDcaWf2Y12V5IGkWT3TWXhLYesIi
dsO0ZXpCPQco9K77VhqfCjp4IwVw2rssn1e9JWPY5pvStjHZfsG0PniNNtPHSWG6hCrFLRgCqsoD
hQ4SIE4LyS0ZdEjSm8/ZRMRYathBrPN/26IDE73IjUkPrOWUCqP92Ap1PyB/iwcjOZqASPTSvERL
2ZCtRpRjn3uVDLpg4T3q474rCSxBYooQMkqHPViXvUw2nxqyys6xU6liP6bh8gpA9sVQk8/ZkAg/
zLPILQxFDfLhrkFtupN6hhU9gaxSWnHkGgZ8imXRTU9I9gshI69p1sFhrNG+wWfLArwARspnu5a4
6jENAgRSnZCYTr+LIu2UZveGnOFViGMLO3+5OjW44VkDJ9UmtGXs6D0ccqrO3fw+NVXjWVN/Fyem
RYOv/mb15b2OQNXr8z525aknuHS2JeJJ29wvExy2a7qlXvC+AUDhl2sKuDb2JoyMha9HGcYnTBlK
jM1PQdxGWYzPZ1gWb1FTKbDzFkyZgJoHCU3xyrC7bEscjIc0E8mgpsDa76q+M44J6MgqiiDLimV1
h1oCH+omIcN+Jo2+3FeS20/RY2jY1qkaRoRT5EvGkmE546JD+5NNiuGRdZVYyZezmTnzpxVt0nzJ
svc6Y4iUKgkLKYKrZbGFGCvkb4WtfbDELyU0w31iFq27RFEJDbbhbx/olI59ziacj1aRg7LLYbWZ
RMxIfBsYCulwJPUPEKdp/2URnYGZwsiABs8f7FjnHVGh6E9WxiorJtGEpV0IxMBOHI3MOKws46XF
bKGkdLgkDRaS1An1IlNnBOo2HsA10mnNIA6v5rdybHUngcq9K7YRr9tCvHq0i3LZ9l4e5ogbx8Ma
NYBTIi32JK0vGNgBVyJ69vTWgmIgaT8ieuhrGD51W1U7uhZGGZ7CJaK2Fmm/YkoYO6VPcPZDV5pi
48hIhbDX/qa27aHNY7bpeGUVqcVUi4BtEDFDc/OtLZmUtL7/VScg5go+aIDLIGbibTsaK9MlluKR
ISd5bs2enUVRXNVx6zqJ4nsoMwMSpLCT2xLFs16k+wl9fmVZnpnSaralg4pRQMunNljGwa1s4D4D
XkWn6LQUDra44yg4q1ZxLxLrsZyySyQeafVfBD32BjcVRcGoxdWSM5wI7Vuk5K+TztdgyCl5PsAq
8+hVX0cjKLEpBmP5WLPzbPQQwr5eA6sATxHh0k5lGeu3GdJyL40PrRjgW482gGPcEXb8XUkr/Jba
BBi2SU6h2YC37ezEHVEOZ2T/DMa1w5c2SBBW2tQyd9oi1/61tiowpI3xVFq01UpOPynG8ZuV3Y+8
jPZTkmsBupHvxhqLR036aRXjfugi+3FuMDWv7IaMWSethuazPr63KQsLa7lOSsTKv4g+y4HDS8qa
EaJZxBIZXTHOeqXWfD72cbcoLa6HOvk5Ndo3aL4ZfDaG8bQOM29NN01FeIInAV8qUvgSJXNvWxJO
rjGjnzcy7NZ69QnUZ3YqA8NxlcbfzET/VMsEtttMYUtBjR2XFG2il7pYf8QrqmPgWsTbG9b7atTy
voqlfais91XF9xpD8IjYNmwB6h99WcC8sZZ0T9O1j+dHau+OHJXfjXJ12zSwmppXlfakS330jZS5
ei8xJo6k06Xt3WilyaGLx9UtMuw6jbasd2BZqGFn1UdJjaYU2eMylR+SXtMR7+lqjEsb9EuL3TWK
aJkVCw0GllxKhrRAa5mg5ZTdab7tfVfdbrCaWEeziQJNtvxy0i9EhgtwM1Ll2/qIN8Ro/A2gbGch
44doyaXMEq/t1jeEr/VuNNgCzaID2lDb94u17LpcV0+jiYdQzWCvTjbAI+zMwTyiv+ja8Grn8/0y
/dJpPfhzIZXO1GcagatN6sHeehuGjaPaak/lIF4XDD8459jCp8MF9rB6itSjrorp8JFlK4Aog5j5
hG4Da9CTMk/lad7APLQK3nHd5kGhmz+lvvoZKQyboUFvFQe/7MRdlaLJUCo/D+8qW5vul4JSh0Q4
tFFp7D6J2Tto1kGD9ry3ooxlhJVCizSm/tw+pN0q3CRJZTe3qvU6rNpd30xgXhprcat6NWg5xi+4
0qqP2vCiNcfnM6W4SSPIGYVNXDHmsxLlc1BR6tgVhC4QpwlsOuOEVkwtup9U1c3q0emIsn1KBu2X
UsCsmpMIykRP25SheHTsVHRn1nVVJn/FLJrIp8682mxBLjQmSgg2pT4pGvN6GSLMbpz9x0TrqDvw
py/pHEyD+ZaFCHoypRjdYe1YT6tnGWFCYeloMIBseyU5aQdLhjgrRS9lhaFSXy2Sl+w8puFXfJP0
5alH98dM25C6Z7ffKIYbB0iXae9rmfKdpqLk6sqaHHpVeZ0W+lWgVQnDVC1HF/c5PnGoWyWz7nCy
04FJUYoufVRDfBsXxDb0+TS9woVfN4R26XsoxtUuWm2chYhsJrjT5LOmHIfNdVTiR2FrhWvRLXHK
uX8W0Zno8pF+EIbObiaJVJH59EE7OKY9CJB7NpuXmQg6yYYBqw1vXdgR8DVtXwU7HGhLd2ZHJXCq
03ujECZV4A4+sX7VNUCjRX+RY94Oi6oLnxM4vfBeiTV8Xr31tszQrOeqe63t6TGrtddGHVjx9vbo
llL2mMtDvYvrRfdy0uzxrccfOODQ4Zn56GZpE1SGHVLaCJZ5ekzSEF6vFF+ERUrFOqSGC6GsSI+d
FSyZ4qOtLwEIKJOPbQg2VaujQx7Tu2Eo7/Juo9cwWtT1wm5ODdV9R5U/9qdRebejJnXCqYi9WlXu
5lKgf9qgKloFi8eWlB81jcgTmyC8qBT/a6R19qpXDgbgdublSDs6SRmtg4Jk4V2EV26kdv1mxD3x
nlvU6cD0Q2n9h5o/DQ38LTWKrKC3ssdEgem8tKblFUwObh39LOqBUM/NwEmvckgRyQiz0D2LBqoH
WTDxJhJ8+RbLwq/KZD8TDycZacKqaCth9XuLOrnHroemN2tirdBABRh27w1ztQ+7GKkdQ0cIYM8Z
Y6S+WngfmdolS63R50jWD+E8PSvpeG2tznLCRSL7DXedaZMdZwj83UTMV5iNbXyU2twfprQgp2TL
/0A5OWphwdSqkLxmmDup0+i2dq3MDlrRWeZTIo2s1QzYVh60PvpFSzoHrGWSGJUkWH0GuComyw1t
JewBjjXeWsbgkbnQs4dshqsFqnao+ue0AyrYxWx6ilSRT8XYHug10KYQEvtC7IG7fvCbJX2W4Rww
hfePs5lEXjTiD+wGg1qcjMGH9zqaFvmCIdP7YB7HoSP0Doyor5dWtAP9h5es3psK4pfI1hfPTMDR
L1PNFFinjbMQIg+YQXEGZkugqQL4rv7TFEpygrb0jWw7i1Yqk52W+vGgf/R5xfiRj2wxiBhITPNz
iercQWLMOhik+dAudzb1ZiCQqeYsaJ0Fbhky80y2NqpB1s60H2fjGRUG+DsCDbFICcXXGfpJWPoW
RTNLldJ6jcJ24DOmy6/YUuOoA5tngu6wY9QNeuD4oZYJ+syR4cxCNM7afKiUrOXutc1x9wOnqC5r
Ii18Re/ZRi+JWumrpUgB+FKl7t00HjsSkEa+VTTmo5Tr0CZj/diXOGxVcIWUIbSf9hq9IkcuMJ2i
QOEcSnaKOn1WdVf4sUhfISBFmHIubQzrN8mzxl9Zm3tl+1oimmc+oZBjSrnfQ87Wc/CJ0VzKu6xI
LbdZRRiMU/GsRuHgzT3LUkWUb51KDXidFW/N1h9sBVddQdtN06he8oeYb4wad8o8f1UnltA9FM9s
ngnls40HrUl/ZbN2PxbjcytNpmcatDxwtK8uZ2XKhmv0kBeGwB+lZlMK4lx0VzhUjrYkzzk7s4Os
2Y/DqhxLcw4SS7m0IkwD+n9kbQv2qskrRaPCpzkJhbMAcKj1j/12klKPdPGLS06Za0foUslpMnfZ
1zq226GG/EmeFtp0akiGDDDHlKwoZ4iJF5fWvaUife9x4vt2vwUl0FINhAmcO9VekbnqHKGofUj6
+rVOauf1ksaJD9+o+R5GY6DG05OFq3aIZlCTwxzEi3REzfAOAXvwygqUHPxT6leh/asYSIysG/1j
VYnAZdoEEQTGEx3+eM9h0XvF5pZF3VCD6oRP0G2zo7VIV0Fjdmc3Xzngptaqn9UR3HsSdvNuqKE3
d9mDENrzlM8cXh2xKGtuvjVKRhNSKxcgmZ4pYNQn65esVbI3Ny1xNjaQP52tYtRqyi4UpZdrRnpe
4mFnyjM7nam6Jxky5LxG/kgMbkz1OH9vidWA0i+rDpNtt5MVqrbUWCSHmAZ7Xww1OMkiPEbmcgAP
ztIaiVak/dAl8xmA0D32Bn1XZfNniWoZsa+FCU11zJQYC8qTrhR1+COKJ8DfaRNPp0ZVP4q+9OqZ
3qucDDFY0U4cjPkHa8z0yTToNuoDaGGrOgxjSxWwBiRXTB74aS/TdTZtycDymSrYrs9HIn0S8+eK
XRp5EbpRkxV503VUXsqrYtN4jjVpceN24q0xYtfWaN2B3ZX3esqfj2bmRxYNpS+3+Y8+owUeN0Po
mrpBk5G4it8YAJPBczdLAzR2BjRX6iXqklHptmtV+NkaXYSxtIcKwb0kT1ZQW1HACbSTU4TYoAWS
gwSak9TWBC5hwqHRLC9LDxaTfn3uL6116BOi4rUxde0CpQwgqyaIB95xBc5vN5ZyctakS5eOdFXa
4l5Lu/NSUjxE+FIFJqXjozpSfUGSUoWT7oEeov9gtHcJy1c9pz0+SBqS4ukqYRTYc8ZQNeizB3tI
mTOntgV4SnRCV0g+eC7QBzh3gkq2rz1B0YYuRkxwlY+42j6rxktOcMEuB7EBJsLC6iEGl/EpKCBZ
sLO6rOKgrJJ1PzX23bzUIWVByIY1tbCRSkGwWIgA1by7SAZZszN5tjg+DByWscAzUN6N5Y9kwcyv
TwelY97sVNwFI8jq0da+J8ZQoPl/UvPrRFAuRXKJ9WwY9V4tmaYnlVroNPpCDCFVBkl6tKBjdRr7
UBmFnp4VLkUg6ubialEtDUrJLjmgJhb1uXpJNOPZRLGnW/0QtEtOCt+4miACcrEfYmoD89kIKXeO
g165ao0M2VpOeprD7p7N8ZDk80WxCAOrNUqPBL86AuMxO0iW6HPiqURYrZnySW9K2ZkHBbOWX7SI
eeUMRVQzEZWUiK82tqNHxuZfZkyGK5XTGDoqRPycjZLXyocEDdoV4O8ZC9Yug6x5xrN/7ELsbfKa
tWC/xyud/44uTolKPAUNLUKDQk5OoXps8CxGpX0R8/gWY0Ty4J/yAWcDGqx+Nqikx6+sRFRX4aBW
hAB4mCeHtaOkukgfANrJidXGd3MxAnw90zXpNBIEDKTqi6jQ2I7EmYWtOQSVFZNILIGEpD0wBMzi
lD+7+dPkSKAhse9FPHJ8dOgdNEhOhnLW1UneRUv1Mmx9opu9+Cat04uJxuOf27dr7ea9+3Pf7SnW
zZX3W5O3vcRvYd72wD/3JXSxie6GSXt7cqmM2I9xsea+ZClPf73M79/6P76ktdkaxdIp7u8H3V6d
2ZAm9J9f9PuZZlqe+mpKWaUhYo7JgB4zK2LB+9/f3+/XKXv5LMiiBAa6/cW312rb4cSeKflHarg9
7a/39PuBt7+kuxkWw9G7vXRM6YlX+Pdvub3Wnw/udjNGb+mYWDbBXGMJ+vOJCl0uycmVgcFLL+EI
y1+3qVUmaf2RK63kxsLYMrumluIdmV5jLrFzGZkxZ0VhJ0nUTa/IKNRGNsWsmR/uDNUQrjUr9iFV
0wDygOxGqOC2dMSXnBEu7RVXk6PvbPkjMj6AFDPFTl5qLAzziOQmm/a90uPVGFJ3XpBGGmX5Yg/N
flHRs+jpYz5+jTlZzfoKtUwfsjshtpbJgihwkUwgZtFZLpfT2KTftxZGuwDBTYf6UqvrZ9ahq8Yw
f54ULbDRkgDW2pm6L5XSnVqAC8hXmfkpjSaitnusGswnUxFehcqAmpooBFQ94aifALyttelwwpar
TQ4ZQ2Q5EmCN7B4D/bFt4IkkKl6DxAgGevG7Mo8vZDOPjmGAf61BAmHZ+1oJFiJ8wPSh6njkc5db
IhqGCHwjUUa7xuSgxWM/H5jY9lKNQ2rzBcWg9VVqecskvaPTQQCtzGekOY5KzZYYCgEMN2mDOusm
L45VX++Wb8hy2DkQ/Wx1EQKv1NfmLvSSCc6H0Gpw38aPCkO9OzbLj8ksejaIGgO3WhHOGTEHykNf
EAT9HkfKc5WzvK0ZyVz0lRkuggFB7TqTzYwYUlEEvkIp0ffEtIReKaf2Dos5GQ/JWqM7soJGwHIB
oRgSxuy2C5UBDae5M/S3aEW2G4MpEyA+bRpyaXhvJrwNppY9TyHrCqNOHZo931YI6xTSTNpR7dfi
RkP+tTCpeRISD78vkXsnxnQ2W8VNNP2pocTZzG3kKyZd+WIt7xjGPHtGvKD3EgkxBQxDsNpYsMIH
shmIHSf02ps745VUBWe2MB2UUt74/YJDmwlhtaHI2UN13682XGE851n/WczJFQVt5Wrx8F/snUlz
41h6Rf+Ko/eoAB6A94BFb0hwFCmSmlMbhJSpwjzP+PU+kIcql+3u8N4bRVZlVaZEgm+4373n/tDH
Tm5sI7Xw8ii1/fY8yRJ+4p/ch9d/I1v8S95l1yLK2+bvf1swHX8x9IG4AyCx0D0kZpS/AC9C35rS
qEOcmiaGLllP36RKmCxERnpNddwdkeU/4caGZ57hp9foiNk6Aaow3QzGWjMPoL93zFDIIgVBd2dk
mnuzxglso6IwnQehUM0jS0HwT75x46+wOeZcQuo8DrCMTEKQf/nGZwry5IRGe2AQnBw0aWPXQM5b
jbTDwuNrkQZjh5l+Gl7sOIyOkwmZ+B+/eMb/8OKhf0iTRl5maJzy/uKGrKJYjmEWHTBrTJcyFYfE
iMMDJz8DcKPS9gXValuf24FWcWTo9KO8zLTE/vjH38c3A+VP1BKG8RKrqOVahgAKIuVfIFFJMU1W
naiA4JcPJ5xY4KGjx6TRWQSHJn7r54DKz1Q+GU5QnZ3EGPcRYktfWofSb7Rz77bViQM9hBNnOAcY
ZtivqIwIjXDYWAHLNI5QCPvQbn3LPjrt0JxLraEnTTEPrzVm0nnqwziJjA/p9P1+LCoikwWU4eVL
tHxp0/ntH//Y/8Ozq4Rr0rusDEenoHt5e/6Ehun01gnbPgwO0hDZeoC2u4ndpVIuUNvShsBszaQd
K2IaUz/vbVEesjFnvk97SEiGL8+Cfp/pg7UHBtoffCuMVvBS3FVd+v0upTN234nhsfMLc/v9nf8/
q+ifsop4Pv/0Jv93VtFX0/7LS1QH8KMhpX19e64Pv/7+N9Bny//57wZppX5TrFoGsEtHusZSu/4f
Pe6O+E3aPBMunwaJs2z5rcWsH/79b5b+G/Ys2I8OlmoTFyvPS1PgvuePV78ZrkMsQ9GjYonFcf1/
QBaBxPlvxer0LS9AJR5N9AoU6v/6aAaTNaQ5N0Z8XXa8Be7+RflUsxZDdGlUW9+hx6e0Mxb6quq6
j7ZzssOkMZU3aMrYTiHtukMHrjaHLdTNaM954nu2lZHGHIJtKdUHCu6lIyuzKSR9FQy7CWVVpb9L
Y3QmSMTnCJvfBDBh0pk2Te66ZmS47gSReX+YX4cPbr/lZsbzjFC/d7py8FQAwFdfWgMKRCQdK1Df
YoauqkPtjAWHby3DkwlYWuTDhwpoYbKcYRtLfEyGP95RjjifBjyW7FWkYMPqkoFlZmJboRM4BG3D
1ZAK40C4msuUn5+1wqgW+gfoYM7TLKOemXT9luHSmXv2fB1loSGHSGtTNQyumzaukQsSF7GOasvR
JG5pG2G2wyxU4dkgiZlCmKbMYHxMOtvBRrDU94Z0bFTM37sPbmkWMThW6pgslJcKFXhoWRgYcB1N
5bkeRoSPSGmerAg/GhrZ2iBtKy+AZMT7FG2HiKrLMCRDTCHWNpynERnGechoR2mKtDiMNjKdsJvz
0lBq7LNSPJVtP+AA1p4M0Cbc4l9kONxs2Mf9ILeVNNDWOftRNFhErzPSHrflTaVr4Ds4Fxbzue/c
Z12VHxYjtr5kOJGY9bZNphpZwTksv2umQY40SpFE3rwPsVtg1AiCdUsBBDodk6SopmxIts22TGmh
oiWSzT2nogDfXdLK4xBgQZvIyRNhx0et92fR629R0UA8ngTFRNRKbkNU07xiZBQJzffSYkkOJ5ax
i/sZcodjd55vyHYXW80W1zrzyUYQIOYBX7X0Faz1StkLMqF6m01iz9x0uDvzwAXcDhy99dBRh3XF
Il5M1O+kGVdDZ/zZZsGTLrJya4C88DAGn0UdkrrWzYcSaTzx7ZtI3UuRIA1UwzvwCcW1N35jWFZf
alRkTszDXjN9OMWdWtk40zddVjcb7IjbqOa6O2pJeGpsxsApaL0B/HOiC8ZyeXVsevphGTbC8eho
90xkuAlMbcBB5W+yrnul9yY7BD5jvw6yACsBH7OxXOvkrAjZ+ye/JoApbOxHVX0JzeHsN/XOaPrB
K+iRXxVZsUkzphVGFD4mjUV4cXYXsp+xqkp1jwpZnVXUb/u2HZ7DJxrYHqL6wWHUtCssos96Of+K
W0YWeSF+2bSS+ez8bq7zWbSabNeldYoQUnbcnGjLKZw2fBvsq5/idmO4r3n93Jib1ld7RkR8bN7i
+KGyyat2Q+n1SiBBGPa9qheZFxWynl5zY/yatF7twp78mhwPHbCXrTIqssKUk8wJ5aPh2MOpwM3W
FTb9sNTMrepOo/ay2xupW+2kH9xYqreu7t+a/uKLZt7gTOZPSO9VXtgsAEiBohREey1VgXW36eop
TFIUNjTeMNL3evPhTrO9NpoPEMaZp3SFMUX/0OflDQqITBtUICiSCYqpDGb7JthrDs4JO6h/dkJP
vSwj9pvW86EiS3OiuHYiB+BjHHD9Z4whxyp9xKNcbNoo/5gQiL3CDFFNcuDPZAa/SlyoBoS1SzQ0
jDZMdUE8749jOLwo14SIYb34knuphGTQD84hSkLn1ptkV8s+Q/WYwQ27NZeooCg3WEfszVC2Jwak
XzL+PdLkSzqTnM3IZ3h2Ir6GLucKif15koCjNVt/UlnWbIbmZ0D/4L1pE5opUl1f9VmxpX3M8Fz1
yX0D4vVEM49rsmC13MQoaPOckpWpKpicFz3XpNQKbnJnqK7GBDdRQxaVvLt1lO18e6l5rCn90ZbQ
dKWfEsUULTHvxrKjGByjDiyP56zUcZiFaGRNfJiYgxz9xdFTpGJjagzsAoAFWWTo25DqQwJM3bnK
gmdq3WlhvgykKceydPAeMQLo2SX92he3zKWpzEIYhps+HBtb6z3D3tg2iCjNFbC8xk0wUOtpJ0B1
qoTMtzQkSJf8sSbCyYQtIGecuO/SVRzufnfT9i12rGSt0upGgGg8kOOdfa75yXRJ9XsrlTgZRpaX
lhwto1YIUa3peJG+MMmCemdKAsG+S6IvQhnF/qJfU9icsW3y7EQv7AXV2k/0ZKe0wLjvQ/PQ12xr
Q1ZdzaRxrgVXRywJlPCo/G2EenonyRiwR0Yc0fPSS+u2OEWyPDf73JTahWkeXU+yv1dWxw7Z63eW
7j5GjWYei15Lrlqn8yUdsoMWy31YNgjTigkzJbuqemaK/JT4PChB8kpCl45SZ3h1DR5LY6y2A3V1
h0LB7KmkucsCbfYG0z1UNMTu8YeyrlZbiqSP0VxdHGbHt8Rh/uYQVlf1vTsA7Cpmp4RNz39Xzy7l
nO5tNrXp5ncVXJBp/tVNhKyjsXK2fNTey3p44GIE6SHg+XernjEvDyZnjmGPe43G0sk8InAKDmkb
nt+LPdhegSLpoXmEXjGUIBbLr8K2mEGOxVfVTYx5KkqeDPhpNYb3bWTT6FoMDuZ90gZ9E/7IRvOp
7pxk21vWA/74FTZIHLyuS0LMn5ZLt7PWM/3g0wDe1Blpb7Yj5KvJ6ynXYlPoz6p/i0S092cG+Vk1
rWQW7G1q3C56TaFMJIL3SiFvRoaW7PW+Yqg0h8894GQqRsV76Ee7YXbZ4Bl3oWO+yjopoUpkT0ai
Xm1aDviD1/JYECLbowyHmNpznIUuk9Y54A0tDKPfjvQMavPwVuvBz4Juql3tJDtTmHcSYwgfIF4x
ndoX4B/uc593nooceRISr4AbDIYnFQSMwBYoM5y7sFF+xK1Ob3RLIw0jcchShVxrWv8AkvUl7bAD
FRV+ywLPiFoahOFBngI6z3hQ++fKNYPVHLNyNfQgnIuYzhml5vJcjMx/aIMR5afuV+a9iXBiK9l6
YzTGx3lqKTEKb5FRQpMobUzIUb0x6vkWaUy3bKTcOXibSpcVsXqXtfaUxDTbmmifK2qbixUtGoRy
VHhurKRZhel8S6MF/2ligPMd43fMPcEy2UZMmp1DzfFpXQ8qPpToaqlDIUThvybLg1qLeKt4nw+c
VtKTg2XDzlnrcEnQWtlUwaZthnLjBBgRoqSfGHhD86jrc+AriP3qM07QZMdhsTDDxknEp6YRCexF
yTBA6J9NIN6phJaHRosuEDkjZBDX8rK5pEH4kuss0fkwk36a8geomBdqMDD3dvFDPN9XRXijvyzb
tBJ0dwhXDyOPA7dkpt6hLLInhVhYNNZtyhGjaKZfUwBqbuuGUp+xz+9bzj4q5IjuOuxjQxmubLEs
7rFV7ebl1tA92PpgrMeivinTPtHVcPaT2VoV/djtqc9ie/GrGFpogx3Wnk2aAXoNXHtJ7SrQph+Z
Vb1y5OVs16BQUsRqAHxurh2k9tVgYAe3ivBQWmb1lLStg4z57asiA9KYmsOnm9eb8mGK2Jpr4I4j
mMjuGY0Gk12+VMk6o7+d2wzBVYsxWZgUtRFFOLTzCOcnFh2Mgt9ZY2LO5F32bvcHVRlH3+xeapqi
tFhxSLXEfR845triZ14NcyFWRlkfph60zOgqim6XykGHdZWcLGczbQaTOEGEYN6bXGJfp5es7Crg
poxOc7Ps9jO+3iUsE25kVlG25w8vVqR2s8rPUEbpQqdC6o1epp+Y6VZ+nFDmFfZfnYkFOLbIAFSZ
fdW5bJyQlwmOIkRnOElNXxoH+m6vOs9f4VvNQQ7RZ2P2d7rDM5rwAfAofvwM0xOdZPxVWhFtw6F6
nezpS1TJQxPrgLc1OqLoGjs1Z0uzd3mVn3MDw2fRNJZHz+2SFncAt4SfyDbzipPIe4arz0EgH+dr
HUf0IJUf3KJusp9eBq3e6hq+QQFjPq3eGfq1uyAndhnN7kPWBzvbJ+jEYA2ngeXNQdqv5wdajB/s
MfhwnIBXuN7UeMxToeOpDj58rTu4NdwLIngB1xtlDeRNUVt9o/NcTIjQ4gCuqkOUIbcIhETbCj3Z
yL30w0/XeB7neTNze+sxYJfAYwzpPltqpNsWwdV98if3J6fPH6pnDbF8fa2VP4Rxdknn1nT8xGwt
CNjcDfLr3LL8Kf86B+IuD8uXSMMZDe9sdpqrhRGBcbB6sOPZI/SKr8PIY0zyRA1GKOHI403Q4zhI
T3Ga3UpAH700ietiOcp86kOENl5sGZ7Kob7Gs3jL6wLW3bC2+xYaLiu0htnKBgqTB/eFDbXGGAVt
bZj1eDV5HDFBjoG4FbrxYlb1HoovvuPE/kx68FbYRjQHIk+VPLmWeY7L+jIp7Sr8dNPIHx06Fw1j
1Nn7a9VoXllbm7kso9NbHeXx1jB1vKVMIWNWZePgF7D659i6jLX1XhUlxANBybx/3yUboRF0W0YH
Y/JO0JLzXmV/dpl74vwr1kk4EoG0up9jJZnZJTs6m+hJSD2of2wFHATIa1RLq3Wc3yvRbbIm/Ona
4y31Yen42Ot1oa62I5l/9k9RJNZVhmiwvDV5lNNDkDHT3LvkAQsQMZqoHuMiYMY/YCcYFeAXZ1iX
WnYcC3FsXXMfmuXascWrM3cDRTf+68COtLzm2uA81QUTmSB88sszhLsPpe+iXJCT7KVkLA7paXKv
qHkvAUiHssEG5ePxY/SLDMIUUb6gXuCba7k9a6F/TRgxB6TXCaIi/z+UMqwJZxqLRyahEjBLrsmo
RQdqkA8FistZS3T9FNnNTi/m5tD2S0MnOb1h5h5FgJH0igapRh4Ciqxi2dDmYS1+IqffsffTT2W2
5yjQL2OHAsDGFVM5kJ3loD1GhdhqYVTvNd+6ovDXdKDz4FOCjrdy8u8IspzmBHNm7uJVK6qvQvIN
+FNPt5pDXaFKL5AEX90MUbbgFhFK6vfGDufwHLsdA5L5PiUvksA2E13J9VUPP2qOdRF2Fj8toNob
zskM6DLCtonKZN7bYdxtqcJ1znXFsSAOBZd5jIRm9al681MDelhzjIsHdgvIeJCwKnk/TSaoMq5o
RD6i/VwWn2XUO4fMwpKKwDdA+RuI2TTXMoCL1mrFq5Tx3ahoGPIbBt3aMD3p0YUSKkqQ/bxY+639
ZAXOma3v2hOmWEld7dSkPcleuxA+eRENEkzRoFbppbvVIkH0MGVfLOZ3I6mqlWmG1rbFXusX3Z7n
citqHFxl5uIBzZNzRPPQfRQYd8xCwq1Thpt6jsIjuP5t7xM0KqoBuYnnzsbnvgtL8W4WBYfo8qfV
A9oYa+nFRWofTF1tYmHqeGoL6tRJ3MI5S+dFGBcFPLqofcqj5OC7WGhD3Pgpiqdn6yGMHDKmRMWi
peRFNTi5JFmZFEZLbvjQ2AKLe7sx/MpibG6kTBaGSr1vSpYNA6lzkyXDyRx6nD5K3AmbK0cxPsbE
DThu+essb98NR8Dm42AzYF4YcL0cbAOed2C3xJsQ2NrOfwuItlRM49ZDom9zt2m8uTaNvVEP92j9
VCPaiJPRXJTcKOgl5gPaqYqbJJ57Sk65LwyPaaplGIzqDt4w5srG5VYypMq8YwQmt6LUbl0qqAtM
aHoNBRc/HNa70aTzQAif2x2MYvZUtUodgSDQN9wSOJwRASQ8oNr0gMVnj3X3WIcUhFZk/SzL19BR
kDcyY+ofxu5XYdKsPDQFFY3tgFplnqsOL7YR6IPnWs2mEN0yUx1PbYlQScvM/RDXVzXCMEaKXQ1j
P25gzidG9dPG78knOP41j8SwEi50a06iP5Vvf2XKyLdDSuCpc1R815f6Y+02ezpEG8/qgmurBzcz
0u59LEWEoyFJWVPFEW+g0q/DbcWMQxKcja9linWlcWNsx/0pKoLzbOAEFPXyETUzr1ZYbIuSQFaQ
aIdcPPlzvpl7xR+Ml3ic0vtUR77M4/bGPOypA760QrZ9zzVhepnSj21P9sutmNMHunb2qbTxNcpa
dFmtJeEHojbJjoGIvla72m9fiiZAjw3kpnTjbIP1dG0Js1nnGcookXYcE5twqN1fmi6e5YwiJeMg
WaqI5h2C6t7vM1KJ3Du0CPOLon0J+DhZvwCzoYJlvMkVh1/aqKhJdtezOFT+KTWaVVtXP2lLExuf
R3m5Mt3clBZHqEriGEC8AD2a2ltpNFdzbI095nkCHTFni0Kq4xA2//6rOqhnTEtQtl1f0458ULgR
ctfxMO7I4/eXLKTBdCKRdxQTNHsazPid1sV5JUw+6g1r5rELqCEFT93gSxDVMeiMewQZe1tQpHgs
c518CmwW7IxQtaxv/FYQ4BBulzTSlFPoDVjXjVaoMFw2YmOP2xHe2oL2Lud+P2TZtPtG0ZoLL/37
V0PLocaZDik+aEZ34aErbpnBxHFDH8IdFFWuIt9/+zfdtrSIAuaFC6DQ4cb+/fd+fzPfv0ISJxS1
fC9//DtOoQR8S7FvljbRPiN5PrgKZl49O2uByX6FDI0Lk06af/sS5lxbmay8mgtnaVwAsWFG3mD9
/UvlABtZVYs9xIkAw0Yt+08u7FMV6fxGY9l3EGNiuqj5AdsIFn5Y0s2Goc9aGwup6/tLx6dmw8D+
449/JWyHVoO83FUUBAIs+M//tpwAwP/xj7BtDW9qWdr/+I2B0LVnLvz6omR5C+BwcZUsjn98cesl
T/79zwtDuKrJN8ckNdmxaUTIRKftVKdBugtar6VG0sOp+6hSPzsXhErmXmM3HRCwweveZSqHeInR
NNX7mXwzxha9JxxcU2iadrRdh8mhIFzVZV2zLnIuK7Gr0RaTJdqOneCW5Wz8w9TpD6mPGa/kjBSz
l0LFxcLLOSc6qTiYsR8g8kqR+Juwl1+z0Np9mfcH7gT2qZuiXd06dNagSmnjowjIBmWcblEhsdNb
ztPAx9AzNFTFKcqeJ5LUO2ta+G6xcRdb5s9IsLEAQei3yeL69tPypGHSKA0Vblijj1MwLptAgOVO
DIKUeXfFWt0AmAw3RgE4oIR7MztL2d1oxvsWaWhdquA4U3O0ZpkD34I9DxkG13CW6PtcnzrKQfsf
lZY962MjNvQ7Lty7bshu3BPNdWhTGZX6HdelWgF1kSbzoJ0Wd3wpOMSJ4JO7b3otNSPaSj91Gdqs
u9wavDovf1WiuDT6fWCJfWVyVTHp8FTonpn9khhL41htfmWafKy5VKdVeUeiPT2YExRCDXeglcZn
0xTPSYVDx7ZJVjsHaXU1w5PIBj84PjWTOsbJUy+g1gXmcPE768Gty8Pgxvewkr2yKl4Q47nvg6ng
Kpk/TxYr7gzDrO/69zBzr8tfWzq4FlqsPUqWOpDz+BdVS6seBZ9B3PTmk4XJfCJymp492pZ6tTQm
OD2iLK10b3nHykq65tdQm28tPyGGBwLLsInNTjQ/wgkNuxCPdXsquoiMbWAsMbvmdfnpwDa5zjmR
ct65c/uh+oDqYA7nBblgpN3jwHmi7e/jwOHmRrRIt59K6AaQd1CTyjTf+aX+XLXjrhczt8So+9UM
Lccr7rko4OyV4lDqlnbXtGQhRn9j6xmh1hSWbBVRglRvWBvZ5ausphIz+0qw+DExIZ+LaTmOinod
BjW7JVmGCbzGygQnVAr3J57s+a4p0aAMjK9rIBPtRZskzU0DpctFa3O7D2sUh51NLHDlaMqmvtjp
SfBHkk4RjtAYwECB2PdpkeebrG47Aqn8CDmTveWlY1BkfpAw2fSm9n6fEeLyBIHzlersN01SstTK
R6OLd0wprTMwh1Xct9qaAgMgtgaCr1+da4LOcKfgeuLO2db4rYHENWcsz6+kqz9YK01qPc0ffVE7
3GX5masaD1k//UzqqVxp6SYQdbBrBxqpgHA8SStBQJgkBxvzEuQlxexDReQNXRgLp32iM6HfS1Xo
x7SNP6fcYRbS3CLZ/A5fSVvNNO1NGY6sAOo3Lqg5JdgSeDrvomdip8tD832mc3VVuM66stzT7FYP
fmf+GoiFYF5Hcy0I/JYtJjiLXyy/FUWqgsoJkLbRIRdYLzLiQwrumo9j8VIr4+JO/bAFNAW2ih76
tHrhkuWumfc7C7FnyfPVlEr7wbpJuFJmmf3ERB2aXoD46w6Km5upoTZWGzNOiMaCykncKPKqH3o3
V9hUyKPGEW+JU9/ZqnjVNfvewgnoISPE4fza9NVBEMcDObONWsnfLByqIKKOBJ1t7HsZPsWhXW0d
WS/HVIZ3jmbtgmDibAzLgNd1Obtz23LFbmokwoigZ9DZo2a/aaEZ4IhjMweWa5xqGmepeAfNSRUp
tkzPL52HypWfjmJyw2OTm92XKOZbWV2VKDYTaM/VCL4Q1an7gjnCILjyscgRhwsxiEYuaeXgYFra
cSReuAo765YA4tCm+IOY896VxZZvjUA4JV28Vvp18lFiOCxgN53G57AoCcUn2kOWpKey/9SIs6yc
vj3Mtn6YKpIxsibHZxkMD+Frm9DJZuhRMLwdaILK9fD07xM53aNT3aSSVzNtb3mnrfJc0olkXr7/
3qkl76rDy+C2l25rVTyEEBFWAleCMXPktvSIp1Pis+eAxIkombadlT6rcHSZugYNboLpS1sc5I4I
2XmWOyIQbLaXakN8r1F8lnpdQZWv87Ob+w8E+j1zIvacWR8uOu4KLN7PknWLLOCxqavnuIp3TR3e
2Ysr0+2PUciqOLpXBzXJbBGKgjZkBbPIoaTTUZvUe+s4vzvpp15g6GN29pTjfWji2NNzRVJmiQTW
+p7FFVZ+jcI66nsw8e/IuFwWwfq0TrvLWWi1vPqIg+wBM8WlBs6Ylta8b3s/9fpMzRvOIKeQhnUi
hU+2br2WBa9Zxg/A2fJAeVsKvUq9T0v/7ITyXmKlKBnDrDTkU87k1N7AVbXlhnEgaE4kY2KezzHg
0z560O32px5wxhEJXSHNLuVzwka7S9v+orMZGCEjG2s6lAUysTGjSzqlka0rg2n7Ys6LJ2ZiZSx2
tT4jMRfi7ETE6XTrjYzQMr3y7wq/9XLcCZ2aUm6JzFJ0Uo9V+SPu+tcmaXVAJtHFJB9Etja6DW3+
y3FQkBKre3PSatO0zWc1We9Zlb/kKceCLnquZP+DCkpiT/l446yRb7k/KjaAaCRvknyErbl1mU6Q
m2fQkNefNu+njz+YD4NajQRZnNRI9s70GMRae4shKxHzE3pFpqwczUvqG9RgVmCWubfNa5uPUmF6
keIdLTtijPkQ8STYdcWcsnxD0PcwJi21eS1zSSP5aCscAT4bBWMxkxRmddazhczCC4OdIMbRTH6C
VPmPRpNbnSxqDr1vZTnslFhI7lBer7amhysVHuLR+hj6xOKlfnImfHIxplWDZL1GEzH7Zf5z+Xz7
RVCtmxZ3/ZhhdxXtDK1CPlm6Ap7Xs/pIpnCDOZ1sxaTNqSWIWaEmltJuHwDpvTRdwgVUaD+Lij/F
1l5yVk29qQhxZpxb7Np6xRqwt3JZbyhsnQ4hkvH3cV+1v4REn2oDDdy5Zixb8yXvfQ4qFUsmdnJg
sj81i++i0YzPhmLwWYPDs8BR4qVKppdrUdsutg7jkPD/7bVjZUTPici7bVAkNherq57E0V3HpMTM
lrHZzESmYEBa+E9uJN/0kLlA4I/nKfFfWr2/k42TbEDgAKYlehfn5ddU5SwZYr7l8bxTEXzIJkvu
Cq5DqAqMQlogw8qMcTWpD7OJ5lWibE+NMdHJBmRwMu5zslAWE/41RR2AxZFByFKaw67Q7NdqjoYD
SQNUOqh0axW9VmTwOw6RO9/BR+yK5MYRCI/CpN4w3uzruXbXHLdqEGzf6TJm3B0ORD2vNjBNJsTV
vqtGlgz5PiJXbOaCdYU319rmWvhQVUG1MfzCXw3xVhbBpQibNzHHxmYYzRlyz0Y2rokSqkjZEyXg
1SciFCxNQSgGiokrw6C7suFWUTT2veH39M444zOPQs1mchX2MByw/dw0FT8POqg+7DvBOsrZyCq/
3cTjUHjYwyqPwxoW3pyfnCXqkOMdIrFKZ2eT8lHhs7KaqoRDniLZNEm32w5xXu3L4EBtdrSivvWo
Vybj+YFxqdFauEYTeXVJ728LOzqn6FY7Zs5EUI3kwS7NzzJI4pNuH9zkvuaSfesM6snDwDwwMmv1
mbekpddmZMPKYsqVbdKuZOcBc5a6vZrLGK8Ual7ZZZwjQ5pg3PG5RRYaRP5AiOJU9ULCe6lf2qbI
PNN+c8ufsqVRRWtAMJArfcii+SE3kelqZpZTEwwPdK04RXA3o4koDVmsQL2XXTps01n7vZ5nRkoR
jV/lPLrrQvQHomW/CzeTXupPO1iPz5b2nibyC/ryeshFfmfmOGfMPjrNRjBvXIgBHN/BWA75vZjT
F8vmsc5dQmCIbfHcEJJP8y05J7ntShAXTXvfG6PuWZNAHGzx3odGtEGPhq4Fl3s1k4Mjt5F74RIW
5F3jbBMfmo6Qe4iIOqU+eQJ3J0fLodtG7ZzxBXkGjVBqauu0/WcuGMtkpf84jOrNEOMLcsRzl4Px
wgtT77RMEuDu0KKnX0aNIpt2HGlqpjZBKqN11vngvDVYd1SAJg4pa2MIYNoXbCRa2lxjSZIqLOrc
U0mPpZ4EuYtWHzjxByyoleiyt4HmDRii703oUiRcM5cv/YoD1XBmIH6mXUd6OgzMG7NZZeZfMu+d
deIz9eg6qFUD189gzvbNrC5ORIYlm7FdT2zZezmLix1YHLSQOm1zGzbRrh9EQvbK+BzIwtFgQ+ok
iPfsfQHZteeOmP+aMTHmkzTLt6YWUuidXWObKBf9Mjc3F4+9+gXdz3NdJ1w4NZ9l24FiX/tlnZ1T
ol1se8zLsSyBYAXf4/vzydS7BQ/QNCB1rCPj7n0SyQ38GrT0Rt9z69PQ/TYDFzHYCLLInqOoW4WZ
Oa9KqzYhLc2jB9Hf7/LfK+iSZDAAOjuR/LQmQhSEeCV8QuMhtPT2AKyCpXmSb92nU4hwn1RMk5AY
O6o6V/aUIve0XLnychv6XGmT4dmxq3MoZLRzHIoM5nzy7OqZTGkFXXF+JBpC4xCfXw58abxpRWmR
iIOHRYpTbHDJ7EQLPybM94bZDmvmW49z4As+rBe4OpNn+BFucBEdetFfGs1mOj92EPvHLKboa5y8
2bJ3bt6TfLYngi00QtFeuwmRV7BTEiQv6m4djdaSRdgzzPE3xTT0e1vbi7LvblATGCDGPQ49Sr5X
Qbkx9fHXt/v4/43a/8SoDY96CTv876WyC8e66Oq/QqyX/+k/INbub7pru5YS0iZi8p8Gbdf+TSkg
1ZK8xH+xZhuGQZ5DEbUGu/sna7b8TceSjTPbMCiUpYb2/2TNJiCC9fpPYQmq15TAMm5T723ieFhs
5X9ODeDwiauuCsKj4Mrv4IErjbzdfbP1vxn1E/XlOzvBSr0A7L+/SIq6al2P9/qUlIfe+PVdp/j9
xSmmhoPlIvniDmKA1s73SZR5pAkgE7Sp3MdO8d7qjE7dIK+5o9ss2NmXbBi1kGE568sls4esMi0g
lxq4LP97fCI67gWjYOrcGRc/w8EMnqQ66TnrUU2PUE4adzMZy4Wlmx+pdIKFNs93XYcsLBPpHqg/
g1fhZANIQg8GNEuDNGwP0ArWFjEmlyTZyEEdF5TOqz6isU7D+l/ZO5PluJX16r7LP8cfaBJIYOBJ
9S07URTJCYIUKfQ9kGie3ivrXN/jG+Gww3NPKoqUVCyx0GTub++1Aepdqox/XIafXY01LqpCZAC8
HMjfXpcFzGMa4IcA2tY2prsNvG+qNnSppe3SdRSGtdpOBqVFfaQnttoMx9qmAazpU+NqGwmd9tis
ko4ayzxglqqiaW/Z4f0UxR8WkNXV0KbleqrNb8d+Djpr3gFotbedMWfMvuH2kAtAyvBhMlUC506u
qRm1+lmbBYND9r9b32aHWZ1r2iH2aZT+8VL5lEH5PfYM0BIl6Hd1JKDr6MFHFO4tfEKmh1kxgyEs
WGpa9qD2/rLt/CW+j8CEJFu2n5rzVp2bMqk33jyG1zEkeIavMdymjXyQBhvFsmfKQQ3cfWvAOsP1
lK5UxjuWC7+PLMyelzJlCsaa/0S2lL7Np9Qalo/O3k3N+E0JaHgsQrbOGKk349zmlGKa0Fyq/IdL
rVTtNygRJS6PpicEz6zbXJGumbaLDHt2AiltJT3yUWKMcCWN/MTEZPbL+IBKB0lWiuegaOmSpa1K
KP9atLVx5Fdzlk1lnSPX+caZOq4GALmb0eLjNVzjIVG8TSKeAHX2k8n/rs2Bbsi289iVSZbqmQI5
ibORMh6ITQuVphS4zMk2a63HZbEgi6V2/Iz6ti1nCjPsBh9gk2NEK/reuDfZb3lZFh3JjL9NA6ZT
x4RZl+uYuOVRNDVv7LFTG7JrMKaNvNqrZooR4wl954/4jJF6M8qyFkA74O5cPHgB7952T2Y64iV3
TIylkFUM21r3jtM+eVGKnswcMe45z3w4rUeobDPz/X49+OKL7WLxHnf0kuBWFwWWRuA3FtBpYbEk
lf5ztJRvVjlYmzBJxCFOQjj01VNUz8muEt0hcEoCHQYuS5x4UDrmPcmzYudCwNkXchP4I59ebEws
cRXe3Jh1vzHbOwtUkUrYUCd5fVfRDdE3AOXpejT2Y7VW7X5YIqZcTEtdb4f8TAyZED/5RU2ksWNz
30OHq6WNr7Mi/lWbDNW8DAwWicU6LxCaWZLaOD3dPMZDbyX3IDerLTdWbSEu5p891YN7CiOKteEf
7MKIfuA0DK6pj4Zt+nhtfMq6hoa5gbxUhXjgDj4g1QXqXNvupwmQSc+A917HZ3xJasVMmOcr+imD
Y5T8xCk9rIasjXdR0T1qI1BPtRcDsnGLEE6hVkllVD4YrJmokGUA/EBea7lXXfdqqPhXKjISLqKa
MaQ11bEN/V3Fa8BY+wTsBkzFw6THUtKOqM2KSg88cWB+RJAJ8FiERWIintLr1fXFn5hqmiGov0K8
E3c2xL/ViEucrD/5zXaS3prIDDqviYUqnBEnm7YXK12GNpTNmgBMuulrn2mOZIlqJAem33Incuu8
LN69k4Q1kCUqNrOh+ySrgzoXBN9JI16HJm2PdglhHUrRvTU7FEZPqJexbdZ7Z2Q6IES6YVrmbObE
O+KwICQ/zx+zmCFj4M5lX9cdTLTbLZj2qxM5Z6LyWI0t8NcJtIOGBs+dnxUnuwXFmSf2Q2sz6wgP
qTSrfQ3+ioUh8dU6mu8YO/XLi5xIF+OtQEFZ/K8Rw0iFP6ljOX7Bc/bQyKg54GD4alTyO6Wk9hwq
sCCVUapdPP+SfeZv25n+JNefeIKjSbjLR5sw5rdwqvJCsEVrcv+r2mbn3yb5eMjM8c88VdXWysR1
7IIZQdbc5OnEXL+kJL2c2ubIreXRFD+aqnK/5IicnL/2CEQ/xiRwYZ9y1xRg6Na5OX73uFqQAdQT
VC1/4wcT+qkTnDtGYmthme9JeyEaegVOx1CYYSdjwHYqkEtD62ThQ+5r9iF5GKFY4JlaBTW/pV6p
34X7Kyqi6IfJyhZbHVeV4m4OgJSay4yRMjBfnO5xcNp86zHpJLFD3d5ElcQq+LT8hcAT/QaRj7Iz
J84PsyqyOzuOuTA32aGvJ0lmQuMwo47Tr7G2yH3vxkwRhZOzZw2CMdyZxKLX5CmdbexNP6HOvCYC
b46H7G2NKLwcH7So2s62Mvu3nlTvevEiFvCWHNeosbuOwI50ppKT3+tWrrUQCok7RKykA8NoJa+O
tNOz6xlfjLoBD7p0erUpeoPwgcGA8GvukpmNPjGy5DrSkuyO1KlRUIGbHeN5VPKxSvpdh1JjT/Bg
bjwaKLysUydXLOlWKqg2GH4JCbPYyBtNq+ogDXGvvXebmLbKluERfO4TijBpWWfcTBHdcKDmULjc
7tC0ETMdsME7hhkvxMNfHbqryrkrt6bDuGjS08wqc37TDbXxWvfO6GqgOXa2L/GnrW2P63ldyiOj
2yfyqA8jh9Ga7bbZdpzGSWf8xpfkiNF4Dsz0PnIUHgu228xx837pT8wXZnzePledeXnNak5eYcO0
jKIUSbbsXrnruLsSrv5mIr20ki7OKoRTgz0UKAXHArlr+og5TEk7Ijih7MqT0WIvNSvrVPZoCpgu
u53yNPWsew8XALHtLJNT61rfSc86A0/HITUQsl0Z7Rr4M+C/fJMRdrFs3aLClePjgpLCsh4scwEh
7uY/J4uoFOE7OqlsM7wDYbOw1fQRxeSSXTLg6tg/QkqWXw3LeeVdzuuOYlu2V0b0gkkWLFewF5F0
9gMFqV7LFqzGSLrNCjc9cXpp5ghdTbRuHFGSwrXL3RoKDKy00XcuQk9i/CzhLlhHJA2TjBUpe+7H
Cq+Gi2mVqCYu18KiCd6KWId6kEWBqXWWe+iUNhW51h2jd/tsTijmoyu+Wj+oDh6838VlxTLg+PIl
I+eR1MnsmRnV48XJUIW/LsbBYkTMNhfj0AZLYr/1A79kaXZgbxifAwcJtxiYDLaG/R1lIJwKy3sX
ILE2U0u1Xpkh+0VkjUrlrtJRzLuaXgTuOfFmAprP7InMTcLvc67QXCJ96cxxKBpmd+/U4n2yOVYS
0Z4RQ6nzztz30oeHP8tOPUMvMTf2wO3x9mUDnmelUs7GHlbHAajTQzqwOJ1d99hzcmyGdGDun1c/
zFaUu0ImhCpNff3OmcrVGOb2krENV8HqqSFH1mOu3WVKNS9F1J0mryYs0/SMg0VHfYlZXtOeBbvr
xh3G8U3TPBqYxDd5KWOGcouzStimMNZKz14pHyz2GPgGWlyLfORFypW7qJOQg7B6oRfWuy4hCn+x
/KoNHfSzDHGmtTKioc/vqoM/2iO8L9cA5pTtuxBcbwCFnpqK7HNKFyohsdeSixqLTR7YZ2H1JBam
+j6IFYxEraR5uEmcIYd9NDRXL0F67RpiCF6zzTpnT+KX/YcEeGx73S9I3ayq6fGZA6ocWrP6geEg
3FqxAxUVbGdvVd5lzJZJ+2X2QvLi4NVs336a7OGtS4KjHcu3uWIIY2YxsEs98a7sCEcpl9HJAvge
pM4OHycTyCTmnV5bYwEXYvEf8XGeutHCYdZ12yV6h7s4n2gMS0N2MGwcXltfMISyua3avdpzafyd
tIV4zK3i3BbwPFgvHR0Uy3Vbl96JKO4hOsXw7fdxpH670vevgGiHdchoIKWA4YeRqi9sFpiG3aQH
w/6kYPe+xK5X0GH31RmTuSODgxd0Sc8Ats72fKJSj9Hs8Bbg5YI6cG8uQXKlEgU8LyZo1q4l0ywU
tWZ5VXxqH3MK03PKyj/R1kzVlc8cUca0AOA1gBp7yTkdI67byrZ3Ofh/lP8d6BUOJfcoTXob89aO
jq2XIGsxReQDBycU+b9tD/bTaNiQLDyujI3qfpJySQ9uvYksTtK4bIONPXMcYTmX8XApI4OZbrNw
H5D+sRIW8qrfPRkm1U9YwMVHkbrbKqUEPDXKLztN1p6yOLVrkspuXoL5KziT2QOTFMuASk0UqST3
bW/nz4QsuEDr0uvaMtqTM6mcBEdIj4DjbtvSZK3M72WN0Zq5M5wR8JxWtc/k2gXic1970AASApNs
96O9adLaQljh0BXcVueqv5/G5c2pi4fJtIeLgvS8S1DIyMKKNSYDvbDqyjW1J5yO1gKvBRB23M2P
tnLGNbx4zOq6z5nN/SRsb9e6MxQ/qY6Tqr0dGJJpPxQREwHP/kVPFG7JEHHfyGlnDKzfne/nnKfF
Hxzsuxif/9VS6h7nacYqU4+EKEg5qlA9B5nlnVvB2DjONKbMkTQWd/2ltEcWY0WTQ20JWVriOySz
8Q2v09tCpNyCMgccyy87dTAmZL5lbuYaBSAo6+baUOw5jS0D/yjZBlwHdkytnJ1lKuvqM87uwUOp
BnM1aJX1lEuxDQT+9i751XotBcQGCQb8gz/iHlB+p+QJFA+jJSlZ62BtJZPdMWSgBKG21HeXWD+7
KRJHSsydNjqboUhYzLGFMbcRs6l4kysuJnUwuPvBzp7ELM42Xkvi2x014kZC01DIsMaaSvz5WXdi
HAiyLjO1RZU8q0GUjIw5bj63/GlXCR4rXq5g5sy9nZN/ghWDim3bboriQE4KGhAxXM42E/wrSORa
3GEjpr8wPHizJDjN4q2RNyYn/4WS0PCqbsxfHvpAjNIfqrmGHd/eGz6Nrpm7Bc4K7tMaHm7mu5sN
j+uULFa3r5ehomfwn7a8GqrsgIfc9zoyNcZj01Zw4Qh3n24PjUteptIPty+5eFvY8scc/2Zun2r9
EOej4HbUxncerus9GUWAx3nwQElDeLz9tE47AW8PNbC8k5Lrv9+Eia915eb0kk8yXPgzHm7P/qsv
uxF/Qml0R6nfoFm45qmTH5VJS+bti9u3J5vJbKbab7O1AKSBAV0x6WLhpN/s7RlDlfucZf5umEKd
RdN/akDn4rCPjtgf7FMRDf+wLTppicPQtrK1GLCHev2gNCZJptSTPvQ9pTmyt+kIN8webmi5bbjw
nCr9cHsWoM/99azlY7r9jZ4FgL3Fj5tsvBFwIqvZ/oRm0p+cjmidMqtxAwIGZveiiX6O/nfTRG+7
tvqDvaUJTxG1Kxt1WkhZ/vVAsABC5N/fJOvPWrPBFcZe98Fos/EUmlKxjORZoB/+/l7Jav1QQtcE
BTGees/6x0NuKJpM/OR58rTcJq2nqMFZh/pHW2w8WszPaOe0p7Y+/f1g5ZTSs8immT7ALe2bWDTG
yqOfmk7PoDey+jBr32quezEla3QOaACXoqX4vSwA6rLwgh+rvyQVQRx5wJIptEKYFhhpM87Eo+W9
QQsa6VqNyj2OrMvkVONJ6Yfb9/0qA4ybJYrqE5+wd9WXegU8D+rEaEUR0aZ2NjCynr6W4s1KryOA
gFM2uXl3qJOUDlrpp+Arx2XdRXV/+vshp7jrhKeFzuWpfLx9n5+fnrAkpeYymhQQ4iqFG9X95epF
rXPo17TqfVTJk0P3IRT4GJh/51Fs/M+HUv/QTvTY9G/ffHD0K1hQ806JfsFGv4thzk3W0Ppr4qbY
zXLJ2LitnjEgsFYVAR5puPsRXpdeMlV1TLZJZYkr3I8mEAz9SwA2GuMWLcixJd7VpFujsxFdZPF+
kxDDnJY6xzHD1E2c12/xjRihhntnPa5mI2MuWQEhUW745svqMYrbvTKVuxtS60fjBL/mohyxW5OW
SON91QAYn9XEVrrpr3EPoaDwvK/U+EHTZLOddI2s5/ovsxtdnFTku4HVOsT/MdgV81eRTDkTx2lL
vzHDdBtTuiHgiJMDP9BjQBUEm4ZDKkJ74/knwy7SbeXkL5EPw0xotgR9Ev0QaMokQS3R5j+q2nfg
a/d/WNINx8FlVWpkL0mGjZY+ZEpv9yqfXUAMHIKelsuZDKzolVC7wJfDfVrxsr7h4z+NaPKa8DgW
zZjt0rb0VkAAVmYPDgJHW4/LB6g2+wkPsl5qG2/C5LioZmzlvVeunXAKN8y5nZUXeB9G/tLh7dm4
rWesgpwNl42fa/AyY1eN8tgFKbiktMVFlLfeVZbtMUvVC0Ovq2qr+dRUbM9gwlOPi0XjoRsAvhrO
zwbGfjWwWC5G41dFV4BBbmUPdoldZqn2FjV6JJOoH3Hhv7wp6jdX1IPu8lNRtr8SNx9OaPdoG4Z9
lJb1NjjcVSU+kW1VTvYxGl/SfmyfUbIwj4yAmoCZB/mot5354xSRlqJcc+dK7m8NNbxbaQ2vyvVZ
7jUIUL33wcAm//TU8AajF3+ojD97Au2Mxo0AqhwfhhHhGDDG8pNfOKSMFJuOBK2ruQ5OtY+U/QUg
+EdCtFVXkkQRIb1QzptpQPcMLHffBwggyBKryZtwNGMeywrhcwVnzDyklS649+7L8RCalFK5KjT3
TiXpuhRkrnH8A2qdom9gEu7KYUHObEGra+pxaWD9WliklmZgZ2fWUF6q/DKLtNk4XfCTHQJGB7qz
xp41QtK9oxW8jxPJx8gFY4zRh82Sw60kTqoHxsgJKgdjXIfwqT3HP1ULIa2Dlw/9kyRNV8bnwnpo
nxab/3jGWJsl+Nvi+P3Oq2eLDalCCNXWi2rEZZylW6K7w7q9cmpxdLniDk/7gFvTfRO0fR7K4akq
SANNzvRiWjhIItW/k7fMdfYAroXkMOvSGOUiZeFTGZBqyjfakwlb6Fx9ROCJEDiyDTvGzk+PLVyc
VQm3gSphPYQqwmeAL9C8qQvaWTroarnxlZNrpUcZOei7LYGEfI2Z7Qi+qIYzqg3LBUFm8VBDXd84
NLNqaYvhue3gCPE/dGvFJaSdme25e1/bAGHcNKTvA6lvhswP7vB9Fr5xCmu3hu6zwlkOPzLOrUcr
NBmvZ+8I23hNowp3R31kYh6dubZCVe73LOK2hKa8rTGxtYupzdjEQFQH7r17F0au7vF4xmeII7/9
orkqWYUx3YlqgsfL3YvmJsfb+bnx2xUFIStl/mlHKu2XyXqpkpH2bVsXiIri2Rux4dEkiVIQZsNW
isDbFeEEs0WhP0NF55qluyMQuldeXNT3k0FbwnyqY+/nmPX2A8gLDHAVR15YN+6xIlOzzgzvo+yq
n+VEolL21LE1cK0jvzk0rijXZeZSMz6XhwGcxQq3S7qlwmfrRNxOCa6/+UOssHHMF9vBw9zDxkgT
Nje2g0GTKKPH5vIuzl9clbj4PJsXXEXhyXAo4MA/hD6bLC+j8qtNH1I9BFHl2NreXTU7SLT2rnba
+ZBrjnASvGR10uoiXHtvEQRGDyn285xcVRbBnWb5KXL8GfH8GRndsk/pjMDC7D2z8PxlxjhIU2Pa
y4D7fxW3EKXw3MP3uSYJHB4z+DWEdIa7fU6x1TS+xGGNmixP5uiwGakDi0yf/EGd53aZzb2wZwDg
zGPY8Lk1W2Uidbn61TA50EWWwDjVR1KNNvta64l2BrBINgSSJmxxmEXjRZnDfVfk34iBArNarJmn
SujSwRAdt6vC5Jjq793+4PaQaCRskfvlKY3yF3RNaCoLq5TbQ9OwOB246PrEWjFY0EuTeOJunAkT
B+0TmJZxDzq8bcZTrgDJexVrhtsDFaLDX8/msCfDjLGHLpTQ2tQTpTfBKqltRiuDoc4z8eu9z2DC
hzQ/JGa0TdAkGdOR92H82axCRn6RqJaTFN10yMPsWuTceIKgvo8nbuNBavkk9sd2OpErO2amObPC
p+Z8winP5bW2oTmxfuUm2bFCYRHrSbrG06463r7fQMrcF2PLpt5/hItQwQxjPJlkT2PY43l0iuDk
0Dt18oiN9G5yqm8xnQKrVsAo6yh9FkIejAVuqu64LY0KD5pp1nhL8+LsLH5+XqyhOItoRBFhexXN
iU5JEh2lYYQyqMDTbE0b856IWHZ6+uH27PYwpjlbqttT2Maky3cqNrNziQP8PGX02uap9V3rzNHs
c27nggXcTOhoi1r2FZnUK/aGR1l6RQPj7Uu2ejiKydS084j+oT8yGSb/+LSkWojLpO2lmWSz8SkF
WC9tSihIYsHMwwQ8P5u/daJ/lJhKtHNyAQvCKUTYR7NIjL0jvOKQhi5cM5aBfz/gFWOZaidIuben
tz+ZCYmHNvsF3NXFOe6hAasyuSPL/pbpY3I2p2bBy95eSYPI3X/6Xu91V0V9IicqOz9v6aPdBJBr
1Ee3pf/p7Rnz6P44lC9jSrSdK6dzIvHPmZCtjFuOLUjowNMPlt4iLIvI8lWMCxjMEdqM3kUENfuJ
27Pbg5vizLXGipbbsUvOtjL2aYlOTfEQaRL0vJPRgX7rolMSEIbwnElCe2qwm3PQqZOgp3Jly5Zj
TC/1bw8yGYKdTbElNXHEwBP/u5pRSbmtHyWj+cGJWYazhCsTjh0CZrTkRZ1k24IbMAEicmJgl9A0
1/VEimop4QnMHp5z6gT+fgjI+R+siC1sGeO85vdabClu+EP6uz4ZacxWRj8E/3zmNNi7HckxSrO5
D6xluMuc8D/cIlRwYgSsD5uZgjJzPWJ7OfQemXC9RyRpwtnmOuxnInTc2wcR6dLRfJlxc3StBGfE
+Brlox8Z4rMkrysodtjfgQODWu4ZASFQFpOxX3QIL9IEA873w18k56iu1H6YBXVYZPGw9z2FQUAw
VX/05AxJu42uvuR1XSh2oTM+9v7COEcOrNVBeDqu6HmzShx8mwaA20bIoH9PZdVrpxOEMIKxumh6
i6B9ZJ1SVXDSN/hTo//09qWgem0PFP7Y602e4m8QJTCpbFsEF0pH7wVJ/SfcOQZ2IB11uuDr1NpX
iMLO8OnZM2SUtNvZehcqXb8+0RNIh9zt6ylSaJ5twu9CVcMZrlNyrJEVbhac6Ra1vD2t9PHZdk57
YHoAjpk3FzevFES0x9s7Bc3Khsix+6vs+AgVXauMUW7HM065pQl2ET+kMmfaOL3D7SXnIeFQuj29
PZgZrH79sxlVNZSC8GB3E2/076+V0lFZsTwaQ/aOv3XvEered0ob/G19dHGEWMs6Xmj7mvTFRX+v
FdhzJVOIze1/LORA4ub2e0iN7nWhV2uTThRY6l9PfCE/7hCLHcisgnCpRkqe/zoZ9QeF/w/n99ww
p9Pb8rbwP0O46bmWR7pmjvaellL0V+GcfKmpUFu5hBWElalcizjs1hYZtNPtrd7Ol9uXtwfCRsTD
hnjYqADN/fbOp9lodg5orAA3ciRy3CV8uql0Y35vM/QIZ5dRGYxPeDiqoshOnsMpX9D6goL+yh3M
IFxd5LCnWzpNdSDvhzP4ziHIhjurtNg+RCGtzCQrJ7SWFYXEV5WYD6wgECO5ctl5n29aha81aSIK
jz3k68aKOQeNE6lC1Ota/a7RNck4FU9+bb+mvffm5f5dU1vBhh0lFImaAg7pupc8XZZ9nabczs3+
5NbVuZP1mzs4zDtcE9MimYRC4sqZAdNhQ3+PAhteu7ILyJ7JuoxDJq4oi8oB3dQkAs7E2WnCK7g2
hu3uuCFKdJeO+XvV5VxnxZXIY7mio+E3cnz3pNAqVU5rwxTPJELNQ896DH4vUPC5BINj9BvpU87R
5t4Vmf7BT4lyy0dLhtO2FoSJJi+5n3SnTEJka+vPdF4RhVizSGWh0uMLb6vfnJGEKwwWZXYCJtE2
O3g5qd2u/Q77A9OC8jw3rkfkoDzC0Rw+K/OB6IH4HYdwK9mfcJevWKOqItr4o/kSCeM+QLjYplaW
Hb2x/2MFrOsbYGJTQ2S/q4xgdzsZEZ2HQ4oZfipbcz96/v52FQkw4S7r29MMQMqxmY/YEHAUzL11
b2HF3gVxGZwmguzH//N6sgXt5//J62n74G7/G6/n3fdn+9Fl/8Ljtf/6R//weuLpdAjlCVeTqE1X
6Ncbv7v+3/6fYZni/5tIBZ4jfUs6vo3d8j94vA7OTuJ2JHYDT2Di4o8wlf6F6v3fmDwtW/ID/8Xk
CXqX7gHhBJI9nMtb+1eTZ84uyJzDWF1KJfqJKw+bgGs5WsUp1On027O/H/7334tSXgVOF9H2//5l
WhEjBUV4acUGDh+UQ/3zq8ZDkrn9SyVwByoKsea6wNuUE4NCicm1JiMRZyiDp7oDtSYeXyq/so/l
MnI31oqOj7RTIPHwWvUq1apPifyDaw0pKK31pvRjGAwUIiQDl9yv42FsNGP0QEezGYL6OfTj11rr
TC2CEy2RP3sEKIBow4OrNalWq1O4k2a4jjB5Ea58BKxcK1mB1rSgu7inmt2G7bSoDVAkwFmYW4ue
FUovIl2HBxPT+xi1Wia0bjYgoNVaScMxgdUeca3QKluh9TZsILB4nS8LIa5AkCv5OQxc7GwntFpn
ItsFWr/LtJIXak2PrAHJgmTRlBAs+TPGUWpHIUXupFYEU60N9nX5YqcRqQd3OApD/RkFSM9oLH9k
TDnRCtAYQ602uqSXtfpIw9FLxAe1lf4p0/ok9BD/MGnN0jowmKxdA+8HGY5SK5sQzba02lLWO3+F
WvtUWgWFRIYlDWGUm/ZLEBUERjxqjlRLstD7whprrgX3lOuckIIfq/yhJbGxp14BfAY5WaRYhSS7
eJW7E6Led7J4JJhLThj1Vmgdt4xocG0HRdTgpvIi907Ivj7yr6N1YCdwfqukmYkRcRwkiMWA0Ulv
aP04917YXmNO08qy0BrzoNXmGNk5hRdvSPYspXUXtualyyEgpgLzRFYHCwaCdcbNe6K2rTGDD+Wh
DZZ1bO9YUqAEwA60zN+VUuUmdT9ILXa73CyI1Hmogm3WXHyVFxvWCT01NrDfhjzj06vqe6g73gaP
mcEhHTdbNtH3rHs9rKes75wC60bvsPkdcQuPfrWNvOqlrCTDGPYOu0GRL65zzKyFs+0aCCUNfBR7
cZ+mGZpLRK+FnUNxcVzW/c7UnuoGn6MnkWrmoYJGWYUNyraZbk07vivwEK6s3DjgEh/WvFV6nxv5
mbfFZ9zQsivAvyghn9I+/zZNY4ZOwA6KUk7PndkqiI9SsoWTXeJulT1fgtE9sl//ShXRd6d/FMqx
AZ5Wm4nN2qOVjdAL8vcszuAsTZ9Lrt5imrkOODMYEfblBw7llDggcWjH+enXECaHkc8KVhZTwv5s
BJ+TVf/Q19cV9/eAD01A/SUn24zToR+QDUJbIcQKc19OYX3uw+SPlxVPXB63i0alVmyaSSRR6u7h
mRpjqItktwbn2S7r5zYrwwM28nWmF/l/PYA5XRXiV1LMwybFZ5i23mPWG8EmDYnUuR2iizX4FB3Y
SEFG8kD4Zz8yMcDVbJ4XvHLoswKkF+eETCegbaUPdW+4pk723BfD75SzSxgLZZJ8YtaTUQ1sGAoy
NJY4NwZ+0eSXu7BcWXp64tOGQebc5ee8gGGUAE2yh53rjBit0nG+pHpBzRVliZS40s9yNyUhh4bd
HAawflE/PTR5lLCm7ORBFpgyZfZzNsidR7ImJRq410j6n6zwxkvrHiY/IwAQdpIlqv9UJX6+i3JI
cGMjt+6wAMRwqFom8EoQkul+5s9bw8UDIRZm/PC0yvuwcckHbGqTlkTPTt8EYdaihm4cYQBkeEzC
sZ/ddSxInxU+ihAOdMK633XhHlDbx303SYpNhXivIax1wxXLVtoQE2K5V29q2Ks0W7sPEEgGixQ+
hGs6w8YBpE/mFndOmzxZ3rBuYB+u/aElC7AYn4CQcDnUlr22BW05iBhMBBWNLbUfPJThJlRGdMqB
SwAyILIpxbSyAC1sY5yUGIvRiqg6t5e43zgDjS8zNnR9ak0L3Zu5683bLP2yNW7VFad2IeGNsRv5
tzK+m1G9ckHiuxSVBYN1qeLqCxzSPTeDSxshCoCrYtIl8sfAxE0VVZcgnYEMjn8SmyR5WbTfMWrr
qg9HbpX9nzkEJdJlBPr7rj4o/MoVwbtd7/V/0qmn5Nz3N70vBaC2+rV0rW0mUQLx8Q70zFsc5Wk+
bY3Q/wOPkjrdmMLjTEXHrleHtMAJZSCXWwGhoyF3701peNCX3WI9T3F1jQXBssl+auf50kfsbmI1
lxcV7tgCd8RGc7AHghF25qh9X2KESJP5wYcG0pjkD8MUSL4LNNpdPHs3h6jRHsKqzhn0cHk6ciV+
CLkqc5lN9JNkSPcdJGWHZGywdsDebi7iHLBJ3pb+9NZD69qH4CtC8m9i4LUjOfwB/CVXSH+XCvf1
ZemSx7l48e0Ie0D+IMXSrKWZR1DlvD9ujk3VdxgQE93ahNTdr3tXPvGS+2bIuOiNJsNBnUWx7IjW
gsa4qCE+Q1qD28z04iBYu2Om2vOXE+AeDa2m/dNY67EWCDtVUydY5EEObi7sVs2AwpdU6m6Ygw7S
jPXdqACDiF0jndSvRUNyDEfpn4B4Xzeazb5nSQeqAPBu0EcHbOIzY0I1nme6lcwWIIVoVcvqgkSh
RWdB1sEs9Btaxj0ubFGRnJOI6UiSgXh2k62tJ5lOph5YR+KWneIET0vM5pHL8bZLxkPvTx/ItBNk
6462eGf8jk6GVclDV1J0UC3Gm52myX7q5HBmrYARF4orN/uA0AbJuE0ziWpNL+enleslnt8fQgIi
F8MszlXn38+9Pa4XdNTNEJn45wxrMxQi2AgqrmcGngeHssy5N/t1x4dFpKQjuiDqjTmnjPgcJHl+
fylCTPM9DFwwKF3ywQETe+ZaRvPjbMV3jQ7NqIYgsoCluu9lUV2BIKwsq5RMK00OIMRidqrFt6Qo
64KgxbXoYI7JV8kn2Sz2zPqqGI+SHS2QM+AvgFvnyyhbZ+e72BNdw+Y0Muzt3Mwu/GPurHUE+y6F
ApfzcwPEnzUOXoolaFBFHyzzDZB7UraT+Ui4HphnE/e7FovYXqXxU1m32cU1ansH/JalrDdcOQZY
g+RHiATZtomovIN79CW77GtJzU+Esx9hPFHlKiatyAzvTbz423nw3RORoh5Vz463pD1+GlgEDl5Z
YOgLnedgwQ9ZVTi7axoFQ/UlJrgbfaxbJQEnqZyHdo5xH+Ju9JLqDKzjt91H7n2AAFkgfey92ngu
Cr9+ZGCahO7Rb7CjIYKVuwi2TlMl1Sa1uJFDd1Ybx6d8bHGi4dLJaeelZrNumBlu0LGMcz6jBQH3
vndLc8TOhUVoHmNcglihdsCs1fO/s3cmy41rWZb9lbSaIwx9M6gJCYA9KUqiuglMkkvo+x5fnwvw
eOH+PNOiKuc5gYGS3CWS4MU95+y9NqOuS15V5xgDE75LNd+KCbLIjPua6CESCJBeI0oKz1FOxxEY
LoyGWWujC2mHv1biw5uXLWxPdjaKju4RU73FohwWR5EMUvpg5ZdoxeWhjpTysJyBzbzgo5N2ME/Z
NhooIgaD5ngfaMraz/tn4PE4VeLxqGqtdg4MPtioFLdjNLa7ntsm2DNAQZHYCQ6b9POQxgpzgXnb
boAZo3IstjKBjkyNvROyp8GOukJzaVOuInX0ttwojlVtAEekR7Wtvek6Rp23HWLPWPWigdqomanB
5bSHbHefdAWiNLLldl5Uik+pqdxFkoqgEzVdLMP0leGlj1K56kas820xRKfSww/FQtJK+bHOJ/Fu
wD+twP47Mjl/beh1rkSVQL54yB9LAlkPaVE+aFaBRDAz8Mvc1xB87yYR2mc5pbBkstRzLCsnGg8p
OsISz3B7c0JxpAsPIsHeEONVz806/KuJKD03stOxc1tVXdqfeznLGW0ffY8hwmSyOV1EQenf5UJ/
fM2Mk8/QZ8exaIQILeW26LceIppfKiGm3XbKXHNbFNmwX6RCyLgBKPx63KU0NHUy7RWLpIRVl444
iTL/+6c0ZlHFLIc89UcGFfRr/VJ5DxsF1GemAk2CmFOhpSGAHjmfVe1/Pm7Kd5/4PEevIbRIsTBP
bLjXbkNypqrAYKgzf2M5hEppC6RAblt1CLoDC7kG4B58/5Ai5knmhn6qenRql1O6TiR6SPVzMDfQ
1Xmw8evQzy3/5eEoIItTtcpta4ZtrU9gjT43OZf/YzmILOwUIMbm15d+/oIKNLbUBYI9zP3z5X/D
WEn7fDn99UWLsNZcZrZGdD0shLkvz17LG9fLaWX5086XjunSyQqW3gFCEWbW8ymmM7rncTgQ/CNc
FkwfhYeAlqQe9M1A/yCehUZW6wF/DCDOFUoniQztGRkhD6LeWORF8OeJr5n7sYHES78chPkF049x
qQUyWil2jB6hkbS6eZfmt2o5G7CbS04ooJUY/J/qMGWe+iw6sUIE5Mgwy3hpWcExqdBzRvZT7POi
nfLtSCS7P0vaFk1YQINxH2fzSG55LM8qMPYn01YRlPXg54zbSq3aL2cklrVbzWjtVuqrfT0fljMS
EVSnkYfXbv5RT7SxVQY/ZVTLxRfOAqrQnEdl3ZCNaylK4vVytfnsdSRneeK8SfOFCKwnMkDnhPMz
ZshQ4v7SBmKO6DEHkaRv/Ji5znLQ5s47+vpy39ce2DOUacuXpsnIydRAZhhnN03omIEtfEbMYzn4
QeZIy8NMLQCmKC2WGrFxrbG5ls2MFozmKzPC6/LX6fx4DGCdx1Yqrdp5wGwtaaT1Ej/6r8PycBIg
YKAOs7Jjm1KGh3MhJk7tkSLOc5cLR6BkQAqcvgSBzuihmp/B8oSW5zLcE9MX70HmE45Jmuw8dpj7
9kgJi31ER3+jMzhYlI54WBGmhVZSbU01YimR7zW1lyChzVPhaB4SLxPhmA+KjcgUw+t8rS8HPtP/
PBv1OU701+Pl26QP8UWri3vHGqmR//XvcHGIk7M8blo5rV7++N8IqUl3tfg1FPNYpVS57n6eqiW2
JO4V7E3mL0Ydzfa0Clnnf/1kVzOQGebDcrb8YDdwH6Z7AzFnHv7KUesUiOi3yyMSVf85BbaU6qVs
mzlUk5+qUDtLjugDQuqnQrMLIQvB+3bySvnX3HiZIP/xUCe2wcJju+lNilREAX/994oCD5qUkzl3
ldd2eVl/DeCXr/XzN5az/+5HgnzSth0ZBkjJefrLbAiTkCc6gl/pW4OGJ2W2msKTYfEcJFT/4gIk
XVrvBpQvoJfzSKwc5VNoRPh5h7t8BK9vzqM8b1mcrHldMpdT2rglSWDcExpYMsu7uYwXfztdZpFo
DrdGGHQba1kkf04acytTtzHy1GUspuidCYZdRBbGUvLrz18ehssMbf7G8jAoytepbxVHntejZTj3
c07367HXIwwxwXT+fDrzc1rOMtbPoSPFgzZxZcsa4u7l68tBq8kJZ8aU2b0/UuGN9P7mVYUPUFBt
l1NM7ASiGmazThaV56wbjeaz5eHgV1Sg6TxubpJ3pLTdrpslqMuBQTck+uW0lwTMf0yf/34Rzg8X
IcNyTWr031ypV+9+u76XU5r7EIEZjayXh4USxJtEkg6//dxyZYuNdJY0QXF/u/iXn/n1O0qpEJF8
AyVfvhainaGCHuYRumr+8w9c/kmtF3hzB90A7y72kx3VAVPpRRaziGEWWcwfD5dvMJE31v87kfn/
msgoQCr+/USm/4/te0qOSVh9/R6TiJ9j/pd/xSSK/wCaYUq6Kv5O4DDkf/CxoimoybqiG5L520iG
QQ7UL1xnxjzQQYXwayRDsKKlGaalKIakAbtS/icjGk35+4AGpx5pWIpuqiZWSEZAf1A4VEEf/NI0
pq3l1xugOPTnAscMHeFWHpMtgqdJdktjjzgtL+32sXlXP/3H5kklij6zRwvtnztMlDbPTXFovQ1Z
biy2VDJaFSIxBp6dCnbGBuuGobzMiDm9TzZk87nZO+MWRXEgZqWeHdykH+UBA/CO4W+0+u09+W+y
daU/SCM/nyOxkpamsVLoFlCTv5FGPHmU5NSctuJkPIEDvg/aiYEOBUmvfrZV+y0IsxMpDl81GD7/
/per1vwK/sY5WX67yjtlaKpoiJryx2/PESiWka8Q7niz+oP4nd9XFxWz21vjYoRnjO6t2m/jQb3P
kZKR6bWOHwTXPFkPJvaOS1k46lUit/uIqOE9PU+7+Bojxz6HgFqvLVhsJzyP76ZKa3+lPRikbkV2
vh0+86fgqNyJm8L88jUdbaY1PcVf3Pn1O/W1tvGJMSygnaidmnQ1GStInytq9Vt66+o5TxjvCRB3
6JMwkKRijWOMzpQPheqYHvHN/hjoUmwbY2VCH4eFyRjMrh7KM6Jc6VBvzD2M87f8hhU0+IweeTru
8Jx9Txvhfgrd8IQjhwhFQGUoU7f9EV24I5pu9DVuU7u14QeAB4NK8i0fGLU0uHgiYYe/pf5AzwZx
ULDTDxrAg2oLu+qNGLIUm/3NxC4D7gFPSLDyH3NU8DcPBGN0He8mrOAnMHOV+Zhf4y9fXQ3UZKf8
UdtM9yaDlue0f8Q9jGeHl8M/ji/Zu+726ETpJ3+TLWacdB2f/z72HWp8nyrVdGeMFnNz3E8GdEXk
HS8dshoFTjx1keRk4lUV3ZFi4Fq99Qf9I7/zLk1+lh+o3Bnrdfk29NcBVvD7cCOc031/9vcE5Pp3
OozuNdFvyZpRffGe7EtzBWskuOa28h05AARaIjvoVK/6jybCo+MG3BtQYK+9FwxARX4XPjbByTwg
XcFESeo12CgnO0wb1Q0clYChCBftSnuVfninAoPVaXpBxmHZ6QVf1VtwkmEb8NLWhc3Eb0IirSFy
X0Ub4ziw3UTOdjCf5zR0/Dq5nXxVV/QRw5nQDPUiviJw0+79nYFB3kBthsZiTfCR9djxSmAVBedn
HJmGydvovd0hCb3I9yhKzJv/oZ/b+tAIq/DZu5lXWvlc2sW6a+wWAflOP6eXfic2TqocjWutOvjf
im320bsZbpBtuU1eLJv1xNpiDIlO1p31NJWrvN0YOPkc+Nt8OlbJV3dWeTUPcvSIj7G85Dv9Us9T
whVbk5QpRLzvX+T5TVNrm549mEeCNp3mXd+SVUp0jGMFa6g0wjp3rasGgn5FMBZUAKSn/Q6kIY3W
T9Cd8xPU3cwBGBmtfBiCDGT6TXQat16xVY1Vta7OpJ7RoT7FpOuorIH0KEf8eR3dg3Wr253Ptncl
/UhuxGhtldeYdJ+NvCJA6I7iR9+wudR20a15G+3tuA1uOEOY/FJU+xejAa660h699/qbILkWXM+p
63bjM/t2hzaVdQWei3RJ2IzVTgxXA0EWtDVX5kVpb9a1OzWvwR6mB8bce/FZtFPa/yvxXrqAQf/3
6yOsqb+vjqYka6ppoRWSuM1pfwT0yslkar3OKGgmu2e0WuXUeDbD2v73v+a/LMLzr9EsBAroEExZ
n28Rv0VUV7PRR/SkcqtJ/eP8K6xxIF1t+KL/ToM/BX4yldzi/0Xi+m/uOxgN/8vd1ZRAZpkoMVTD
VC2R2/jvvxaRuKoPxHVs6X8/K2MId3vIYMSwb11lOkBrSaux+CWuVzxFPlllkvnOnBudHlQjII86
sMXxMfe8bjsRXmwnTIDcVqO1GCqEQbYDvCahWiNOqF1JYWYViqHqwGU1yVqToBAgkl7FZX1uBpaM
ZAJtm6sH2A3RJZuU8qj2hPhB6cSK5XplXT/JRYtM3UCzj0jbWicZ0b+KOd03KXUuVzljx3ErKzgc
zfzGLKJ98LVaPllJhoOArmoaGwK1r1/srKY+MiYL6Z1zI/PE4pXUqR3t2sRPschon61P1CzIdHrN
pKIQ+SvkKTkODXbEWNoo4gQ2IptcPaa9ThN3I+geQsiqWhfWHITSw5+Qsu4uzHgKvO0Ny8Ecv1O7
ZSWBlxXTcm0G1rNckOcFW6uwpSr8bqsGDEhPpGaYiw+x7qmnsCuxjU7opvPZH5JrAiPWcYsR9KqT
yLoWxxRhKUMOLE0Kf6T5LT8GkseamgWDzSXnAWJsclvDsraShUndqGWKFlUEIikT+qdEonFqauPE
AB8Io9hz4zPUy1iBJdIF9aO3BnyqeDrmIabHJG/bdcjlxUard4xMnKGP7pQcVIbMX5Zp06Mmv/v8
vVjy0h9Vrno4uHXuZ7AWQZ+f4C+l6ybXNVcO9ac21CZHZXTfz07bRGeT0NXs0SoVcKWuP2gTfJUF
Ty2dRTPYCqN2Jw0/ykG7nwoBr78/PiNOfyoGyqtLKwapUw/1/RBkD5HnP8ph/SMycdxOXMCTCs5Y
gwjAOeRRqQ/NWb2Lg4nwBX+YJFsTMRHTc90Sbt1DTnOYs2HZUWVblVO04BFYqCryz0Gh3VApnwRB
xMJo8U6b8h6nubARElXYVjm6to62rBJjTara/ikjHFQ0gTQNhW+6Agm5XOqikDwOhfwDRxM666xi
4aPLKsYbIW7HFfUXJWar34mG6a/AjCdwPnkHRoSQCa9OMgGIZ5oLhr7tH2jiYG2e/TRkMOD0UZlE
ZGJrz++Z6AnukHxZie8aALCUQLP7jARkDD1QcLfqnb6k6VhMCFGM5OQwxIjW03atzUy2gTl2tQPx
Bz2DhrT0pnWAGyqgYmy8Mu0rCt6n4WHqCOUduptZ90dLCXamIboq4kaA8qsaqUTNFq0byBrHfaQf
FN9XNyFBmWOgEe9CfKLsmMZ806ha5YhVCZwWUm5CBiNQjjutUT0s3chzx0wC065nI5PWdlvHHjGI
mjS0B4j4aAB8b6PmPmFzcVStc41xhl9j+S1Y+WiGmrVtdrK/HbtuL7W1Cmtt8NZ0tR1M6uF+JEbP
qDEwLwd9lOV9Elbs2WSrCcjfMu+8Bv5UJmg1YxqGa0CXCqefbQSD2sd7Q3+PyFRFGDF/KTSfs46+
SD47DJavaIEV/zzr5E8+EdEBWx5TF58eLfGBneNX2EKDJmH5HKzE2wet/FX6uJdluQudu3BNeoN4
me5rxoDo4eHtbk27PuVXDKFwSw203ivvVb5NW/k1Kpzark7JaThJ7wkq7kONG8ayrbuJSUq9jl/H
Bz775XHAkP9N4LTD1DM9KmfzdZVfyZMSX8GPqZfgvT6q7nBqxZV3zj9wYtwh0NboDr7wHukv5qF+
CLaqHSKFNVjnL0axMVDMaGtSVlKVF2pWMoAzq+q1cRbvEHFJbE/nED7MOysSKGl4msZOupo2G3yR
4carBILEODIa459h9jPWTLe0D/PO/GHuyq+wew0mO45s4Cpqyz/svkvF0Z76Izp0wiAEC0sUu551
DKXnbG2Mp/yRjTwUv9XwRPbXRryEGwy1wOggW1hX5Tt5wwABDuJjeouwd23KOemJnTYjNbbNNrHB
zaHZSiWlitsd5GGfo3QgeVW01oDP6PpW2kaXDn1MDIM79ghAXHTOTAEVIIHqjmHfyKetOVjeWjxh
w2Et1QhBABhGBg0yJlpMM/18JTi9fqdBjuLpXUvWpkPq9E5ougHBBj0LAveTdQX0cM5RXsMx9Z+T
ZlPYGOLMM0ApA+/EDgde9SJDC5MQn+FGXdNQTbQ1nFrtIhO5s+Nwwn4InwbcBtk7Jr5Yu8dBtyJS
cBw3DZRkZSvzeujHoXWZOTPwRe49Qi1CIuaE15xXi93ll+atlepQfcCh5+0BCjY4YrzCgpBcLH1P
QCJViJ7d95AprFfhzBJmnTVtr78KTL23XBapsOMlhs6Q+g/GWf3REcIGxltcNQwVOsB1OOPZM5qP
xjkjWCI6m+FB/6E5wnV68i7UT/VrlVK13zePQ2XzuwGsrKeX7Ah78wc1GZQ59Utxw7N+St9JlBHJ
8nzubzDj4UxaZz42MB5nHg1TqXV+K9zqIaDUYmb9yidA+Ugp1iIbNUE7O9opN9flDZQk+Znn+Kax
VSUPUzrokWMVDvrq585Y+YzN+Pv3/L1ieyI4jc8kWyiBQMCVIa6QSq3x5RnlprxJwYqeIk+T/7rr
7nLpJc/XhJ6Z5hE+MtwOOrK8iAaF5Dmu1tpRKh3j4O1NKlCTuoZ3CiIg/HibNyizRe+pjZ+Ig0vJ
Pqb/1x6EDzVzwntfwhoIrWtTshE7W5eRsD7SgYbTsCMjA4W773LlQl0hyWlTHdrYHfbNHh6ab8/C
gR8jlvcX0TomRw8Bt7HSPYwKKzHbgdXDV0Y1twJ1khOb+sJ1xWCaDM7ZnpqvAPCyZrQfWLK20Njr
Y7DNBvCIdvySbBp9zWaAAqx3IErje71g1AQs2NuxQguW5BwUWCvBXPfElFIzkGdwLCnIM3s6WVw1
lKj0BZzkrRIoXAiEWAdXKnL0Z/Ej7CNc1o+mtW6fc3Y4w4Zw6h0ehRfJlTf6LdnQzHklE3zi9rFL
TqGr3DL6Co5xPJAVMD30qYPoC0bjHfzILUoZN9ohGlFPMcuYbxc2th7jx4y43qZnsBEv3Yu6Md94
DlcqXTPbBvtuQxyBD4/piJhxcizMnPZwAfYwVmuRKWLuimfvnggckJJUdWhYbMry5r6+CK/lQXtg
NNq8mFdUom/BDgI4jRS2CVdE+xaQRFbt7iEaXXPDtMfbWa71ITvpE7fQ5m6W2xwBF5z9c/UJumlE
znOKw7V1Ybimst26FR+trZ1m8cGjcg5v8cHfqqSlKYAsHfCS5GGO4jaJj0WzK8Q7/aqejIf8Cd0Z
G0wyEshh97jqtG31g9IAqdah2kkvTIWmCyXdmTsMrRBqxPAD4xN8FMt3Aj6s5DW0OOvWaWoX3p7X
HZHnC1EIaGVVp3qRFEdhPn8xz1pDvrZrCBum94GwHSSX98kLXJ5LHl9FWIbqTo7WFKkdHYXWzU60
VQDUR2Sdohn9UZcf7CosdF3NUb0Gj0wszZXkmld5Yz1Igc3YETKaTxAF81mMDg40wmoXyEjTVsMx
3IbsCKxzecZkLqrnUge9vTK/u8pGjqCs/OfpMz0vy5zq+Pv0je5Kz/T3DWkA2yLLGe/STb6Pr364
V6SPQEByc/X7U/iGu7rHxjhPGFHNHMyiZcd7YvFvR0ZxZLU9thJXuvCNBAczJ+yiO9YfC81fYj3G
++4B2tyn9IyIkoqgPyWvdCCUF+lCA6RTVtIl2U1ueZWAPZCOePXfuC+xGCjKu9W5yGIu+X2IcOmz
cf16nT6D2jEtWxfXFi9Av4q4lbE+IhbhPqxjiLwNxc032YWvY/Db3Ftyl5uKxGr3Gr01hBpeiHQd
r8OLB3Zqdrivm53CFRuRKlPZpEIDtHvzfVJ/kAk7xUd5y9+gBKtPRXgfwdQ9WIzst9GrxsYTldX7
gB6acUhozxSEfXSZFIC9TvcsbQtX3QC6wepGQ2QLxnRHedqeQkR/1aaU3fbL1GzQFSybOF2hvrWv
5oM4nb2HbIsG7rX9alCcswt4BCLAfFOpbD4o/pmsrBu+O+8uvyLzvC+OSBXjdxTz5bfitm8F/Y3v
cZ++y8o1JeKAom7iZe8OPZ5VNuEP3PPCq7Ue7zpxo4U7GB7O+Ka2dnljVUeuCVDGpzd2jg/VA2NU
7iLK1nwiPhG9hXWhofSuuOIXDyAZ9P4O3XtAi3XYeAhasAZKa++RcVp20O4LmiUBqd/X9Av8otk5
6ZdGdGN8naxDLLmCY8KiN84kHXR3nb7zuC2O4ptKuyVRP7pJpDiBbuq/TDrSgJgblOrkgNn46IUU
tsh+V2VPkG+LvIgtUImPG46igby0JvQ1Ary8Uk8jBfoL0AzvVCnfdfVZIcq44zlBjseU5+38L/Yw
GfwsXhQ4vMRHJOwS9kbjVJUDp6F4ZYjKG6d+ebyNGaw/yo9Vi/F9xXUcPHZHRFqf/RtS2NhfTx/l
F1UjQj+yvbxvSMKgElY9NfOeXrL27A/YmbkLrbF+76cTacvHdJOyu7R7XEhnHGOvVeFkKnEdrkSa
6QEtMLhKBzXRKLnqD3HHFhFkBKLag3rCS0/SLVwzxz8nr9ku2gQIZz8AdsJGCR5LBHjkzKy4U1zM
TXk2zYO4Gb66L/PMVSn46/RxOgWn7NN69C/NCTKv+mHtwqfq2HEVeKvyaRjdMfuWprsRFXOypvQa
o12Wr0LCKz4Nc1MwpsAkKq18kwtdACAQpsq6M30ZTcWIIhocDk2IUiMhjyo20Azx0PsQZYflGxIm
gS5tyAesx8ppEu62jG6lw3JYfm45W/6Z0aM0zcjiYlFupYM1hIiclm/nxlTg77tL/AblQxRca7g8
EC3IRjShcAWsM00JWNoUK9lBraFQVIHlTgtdwmiYspc314YGKDMY+GCnCCnTQgptzYivoRUckIPw
tyHFtAU1Fd1O4A6C79VaeVmpEuzKmFvu4pT+kcziQWgVagx2VIJBpMUoOrUxW1wqkWaUpdHn9AKf
iMzmVYr1wCnbun+QEB6HaZa4ULxZui023A2DLbv0YHcncvVA2Ktp5575LqMWZlsNWW5UbCMh3cyv
EtmWLaMiZKGiaS7Dt1HCIXgKQ1crVRU1viG5oU9GY6d4lYvYFKEBoic7L/PmvmR3ZCqwmq3IxInn
U6wNKuVa3R/Ulvt6EU80Usz+QBrpVfCwY3cAAk9BrbzqKr7aaZZZtHGwy+YkWQDC9yicAaDC3ebm
hGT+0EE6kKakYf/IDrnPvWsSem+qEtf7BvBFlw+UzxHrXz1pLo6JflbRyEa+i/0D9fVdU8D+kNWJ
lricxg6pjlQiI5uKtFFBvVi3IDUC5MatG3QmtC3/6BXDC3hoedf1AI3TRr/zovekrRDbWNKXWpDn
pXXm4HRjFG1EKFdzAyRq1eRVNSlWvHjOaTULyApTUyGYHu4nn/DKTHtJ25eauNn1IDavWQtaFDpk
GHmPpfYtCUVFBmry1AUJ91XCZOipWYRaGAepRrApCEA/xYy/AcGqg2SWWCUTVhywSaEht68ZyNIr
xeB7gn0jVVRDpp/YAfjmrUcvr2ynW2mQdNJikV2XgknvW4cEofv985xcw56T6hT1o2xhEx2wRa6q
yXJ0JKeqhI0/jKAF1YG8FQva06FibaYY1W6cIa+t5EM7PSNyfu6ymZFGTW0hp626/LlpKMaWfwuT
8Fs0d7FUsFj31O/000IDP9GQmJdEF0tEpOJjQ6BWNsT4DxyU+AIoQLHkrjNO1hOrckBysM9fYHxK
Xv2ca3AmUgriImOLquTNLSsFuG2qwl67tz6qwQYb8aHqbI3DDqdMzoa5ABhjqLhb1VcrkV6qlo5j
rDLAasJ+DSrqmHeEMWGBIeKVEUpUhoYTElYiVam/uw+0WbY9UtEhiyIWJaSYqcWVXBpXoMZPQtRT
NhmAOwzxNS76j2jgTmNm3ma06AelzQ7ZJ7IxAKZWBEhVjQj4QmcAWhjAkUi1HNRJTrol0jZweg7i
k2ZrhqW+srJQ33cSNwDDf2wHNdhAoe2oS6OGHGJJEK8Dt6maTNa1ED5CxXzXVLD0tWTEjtk0OzlR
4o1SY91I5DldsKNvIfh4ViG5E6nCBJEl0lFG2BqV19qiwrzNb4uLaWXXsK9uUjnObbLRJApIQgvS
3Ft9jTJd7G+p2oDrlLHYxcZMDqgZWwDRjXqChWTR8LfFSAtWF9xCyq8KLy1Xp5xtK5UtrVahKO/i
9hkLK/uRhFkMa3h6tMonPME1dX/0ajRwadTIG89qRpy9bz52PcxUyMqerMZoScUN7D9cVx0SPk0Q
RjuKR/lSMAcUxLxzdYKzgPMoazBO/grh/QNKcFoKifVeJlSueZDeiF0lY4L3Cl9YBeCIVDE1Ls8E
A2yaxsNFodpK1xJIF+E2goa00pMocoqRwZqoDghq9mYtvwUDG9mieRX1gy8VZ+Ya28LAE2E29Zc1
MLhPa1tE4E1i3wmQDL0ZOC/r+9zUdmlZPoiWeR4K1N29zqStEfsdeQQ/imRvjdDa/ZTbadZiAQsn
WJB1QrPJSF7haNVkYq8qSETJrLhilsCGhxJnfH3XR3ixWsnGnniLdQaqdaUI8rFp6YpUwlyrmv19
SKDfitSxqwhtQUu0dKuUjH2HnLTD3Hrwqyh1kxZmSxsX27qedsAP9l5UiYe8EvBpiMn90DWvXYE9
o0wntifQKIABqas06665ILwPXeuMAYmcXXZAOnHpBwu6j9XWqwn8/0qaIyWReicESa9VjYd6Kldb
D49GYFATZzhE2EdBHM2t9JYPPV8qaKtVfXdA5H0TjcGu824d15q0wfBEPmrf0/3t5E3NarbSTZI8
mk45k1HwRHiovkH83EIuRVyVTe+TFh6wwQi7SJSuuIrmhnNx64eEIlpvHgaFDq7XG9eW63QN8x4C
B4k6ag3VpCX7a2DW6quUVZ2hwfQt3LhUSD8otooibED9M4ROLGkdStkOJNShM8MHgef/FNI8j/P4
JTbigDsxANGKG5mUKaDfiKokg0JEXS4QFKmktJAjhXWqUkM3IBUR/xx0kMYjCjKEfLaLIuqOiThk
0Y9CFy9qd0GKve8iE6pv7wPAkS07mHrJVZjrrEcaQGooUxrq47saW5AAhzRZ50W8m0Rpm+bmTo2a
1jEFSSBHMI5pjsMensiIR7Fh98G4jieZHE+R918n4kEJqMvmePa1Fwl3o9qkO60A2F+BVFi1ae6W
uYG+vZe/+7KjjUsGaP/YYZxzTOTf5RhROuDWqmWsJW0XOJOaIZxtHuqUMEahqXZea24TI6QHUWnX
HpC2XUxEQg7WOeYlwlNgHAvdE+yC6Dao4PCdwodyrPnE1NozCGVsZXH6Gnvira8C4n/hnjWh9WyI
Po2+bpgtcR7cwDrddb7+oiJdXdeRYGsS0lg1xQIiqfh95qyzXJJfUCBrK12nJ2DOPWtNTu4nQTgE
xfRQAd1mp4sR3JEKPsap2j8CItfg3Us/2rStTmpUb+jjE0iGENXtvOber3d5YkD1CEW4cvqeBNvv
CBoZkasdMQu8QrmqOu1Af00S2LGFaiCvEYMTgcin2ig/jRKXk6RzSQQ1EuhmqHU7dqU0LtcyNO11
Jks3T2x9PEgUCirqCFKpu3UShQ8EZLUuA5p2BeJla5WMsuMOCcTkholn2QMTjbGnr+E3xklW2Bmw
sJ0MkSSB1rp6HmkDzQgEIsy6S6e4gomZUg5aZTNVmbqv017dL2d/PBySnFxFQEd+GX+ACiblTCm1
fW8Gvx+Wr5nVaDlgnd4WQ/lyIPw4mBcsyYG93SLylYm6Bfla69mnlou1a8UWuUCiALN2loBrQUeH
L/ApSiUK2ZnAYhMJ7CCqoqeZULnN8MnO9/OdStdJm0khcUnk/XJox+IqpIrhTpag7+toxJgra7Au
5UDRfx6yDP1J8woJ0MD39NeBbBisjVq5+6WKTGeRpIZu1oWIf5/2Jl0xRcvuRK+XN12rxUeyANTN
Mu3+34iu/xe2QdV0xvr/EgbY7837f3wt8sLze/r1f//Ppfry8+xv6sCf/+Sf6kDitv6h6voiTNA1
WZkZCX9BG2T1HywSmm6Iko77a1ZH/AVt0P8h63wP8Z4sG5pi/aYQlP5hWQR+QXlAdqDqovU/UQhK
MCD+rtEAJKHwJ2iIc2UF2bz8h3girkHf9a0V4kN9M0U4vNmM5dWTiRq+H7cjg08vb58CoCr7yUKq
i6XgZg4hYC9w92YIRW/RMP86/FQ3R8px0DWJJDrlLpz1+MuBHMoDbsvkL1zNrO8fmsJwpUE4LYic
5ZAbRCJOKd2whnGw1QEyRISZO00AvyBKdJ3Exclk9BEYbF2IvS4IKN22SnfwFPUzSgTvrmyTxm0U
6wklPYmB2rrUPeOOKV7l9yOtlzK8xma68xr1LA2MDeQ6PWltXO2yTvkI9WBfeJNw8FU6IiWQTbeU
GLLy/2A6wXCR7ZezRZ+tk+pYEBVjlzkBNQjGN+yAznHHIFPAKbbGO/mDYeknoD59T6UyElKcA4xJ
IfWqJpqrvmOkwpbZzUgeORTzweoAhSnJe5/6FcRQMA+VyvTK59kI0X4BIy2MqJ9K6xlCtJxhlXgc
4ibmLUNhnrFjRsWHmK/0/UM81YQ8sBStWGrsBYuxPAcyIvTtOKkr4maAny1PjlgEqsWqSJyub0Jc
wcljr0THKBCJAhgxIY5Eo6zkKjb2IBI1uxXlC9EMZBepbiyBwcO+LNPIliFm1gH5JCBw2Yl3bLh7
AUPGXF6ju975ngmrTMswiUoNRDOt1eXVgOHx4E0QgIy4hFvB0F9OfWaPRiftFOv3l/6Pd+LXu0PC
DRIy1J+Kmm1EXNtb7Dr0mc0B9uGMiF4Ow6ASZZZrXyIcfjwYfb339ajatLMphnIScdV89uswCEGN
aj5nVD5qLkCOcr8clif0x8Nw9ulUk6euUetwW0VZT4d01t7/PJ0G+a5P4oRtnYxLHe39NBPglrNf
D39S4YwKVBjbq+WNX6Bby9mvw3IxLA+nkREnyiMaFIu1YL4QjCljdhzMvpbli8vV0Ufai5KG8Bxm
p8jy0v06/Cd757EdOZJl2y9CLSiDmNK1pnAyGDnBCoYAYNAGGNTX94Znv6p6Nel+8zfBcicjmS4A
mN17z9nnXz9zEiBAmURkgTfr3xhqzmIE+xfmLp9R0gU1vfwHEO6R9Pc4PKBwYrnOC4BiOCIytuvC
T/AE9wuG62GasXxaOP/2nBaMh7vHbdthRrCMfyuBbj1vVP6DWBj8AH3F2NwIxieyrOajA7jxKJbD
4+njYIeypYhZOijiu7SKvWVFu7ovsz0rtbMOyEjCMh5Q6YyLCyRQSDoojqYSiEN3IrXsW0Dum8Zv
hs9XG8fAce4YsYrt8DBrPF6Uu+mAlR2pEPFwLK/SWj7yx8H556PH07CtrF0Igwl8D0zB5T+woxbo
IxkCLBBoD6GzZ11MGm4BjhxjR7zBHDHzvjmYVKR4yYZ0O7vjZ1qo8JgaSXJ053c+WbJooIBRTzkc
+iTUx4kLniRb8Vm3XXxSxNIBLSlI/OAlNsu3nRQmmk7PLtbjckN7/KJPZdF80lIEGjs0Hm6HQd6n
qZu5ok1c8PNLGzZ4iQd817pvr3IevzpluCvHoLtCTkMaK1jHrHT0gaJfaWgxUmlqa9sU3dqO1Fse
kMUSZ/rDdJs97TzEQWWIAJ/AxHkoXsKtDlV+TAvzPMC53ZYN/6LB4hrPFXlSgyQhccqZ+FAGBOP4
nSCItTVm3ymcwoMzSgd/OoP8sYbUZy+nwjjeHOgaK0ub3yNSHDeVVdirUetrajO3rWSQgSfUHlV7
2u5i3h0TnGWaNnnxQjK+ZUl5zuu54BZBwDCdg0VKXYi4uGh246Zdz6dU4FrM3PSAwfxiNeNbkLTW
ahBIbsyC8JqB3Bns0axvZHjBnB1OD1x9HaCQUGPSwhOYPkaVlLS0DbUOkvJX5rh4fwP90zBjtr61
RU8lQP02Ujevmv4lCgz8tWH/TseF9B853QwZMNUhtnWbjgTf1Dkhk56R3BxHOie/FcWhzALaPIzf
chg+ZVF4GxGRHiMQPEjb7Y4TsYuGYk61WF5XYiSclozzYuUQIbkRhJ8B8yFpSdIccWGjOS5+J5VG
q2Ck/9gLxpoa2gnVQIAOjH30SrmOA6NOA8Eost+TNZu7OJzuOp9uEIeGe+469KkdY9tVjr8ZKyLo
TZCrJA7165BwyL0tKYObmj+Kq+u5Q+2D0qUcT3aZGcSNUN858a9kyr0rbOGcLnWtgV7Shak7cg18
ybCtcv+qJAovao9j6aAWTrwufp4ooJ0uMLczrQrDUMYVkLiJ9iBoV7qgodbDp34bJKJL4eoJvBIQ
lUATsVGLel1YSKmpUpuv3KMJOVu8rnRJ07ETZkCEoX4bglWiT1Vo1k8z7d8q6demmf7K4oRZUYHQ
OvGNC/y6lYWJH9RowBI9cgHR9vwOYAHkAOwp6A2NdQA4CiEhDzd25hkXXswvH2v3U29bBsXOqnXn
X9T6z34RveBSu2Q5n6lnEoQatt+DZniKxvBCBw1WFddtZjf4VdHfDU4S7O3c37O5tFZJxtWZJGgJ
BKl0bWGJd7IuScYjNtEWMcSfsn7PmLdoBIpaMU72XANpnCm3ABkaCnkqQe0mH5UX/sxtyXJiLunJ
pjCuRPdQuCMsnzyuSYsBIUwLgs4YD5l60s8h6RK0eQWSxX74GZdMMLM8kvsZnh7z0MSzvg2taa9r
w/0+epA1ibwl2ui9S/OZyCj3T6Z88VKqO+iAcx3GQNTjLjsoogcocEuyKZbWHW2/fevQ2I5EVmzq
YE881fhsZ+EbL/Q5TRlltcbQAMeBib0Y1Qrvt5ycz7lmfuQ1JvnSUbBxTWgXsQNoKXGvDCW6bb94
uKHp0KQuiDMvsJJTy6cIcJs/dYVySJGKta1yKnhp0ZR0nIQtLVR/pfyvUUQ3aYREDZnNhYRLyPw9
nasxs+isjVdnYmCqGVHafvbK1CZbtX13ZzrqtMkt71J1SpCkKx/YSCyqkTiCnrmv1c6cKqlYWnIA
uqCigPAi/a4hdBIbb/sNGCeRjre0Ai9C7wENjTtZhH/lOyfTkK2E80OIvxYp80lFwK9EQryjyVXf
kcnKUps9Dz5bGdONO5CVW5Iov/oFdO7Pxo+ZrLVEl59JnLITn1309IAPLD/8RqARibOk0ZKWFK3r
ZMB4XpsnY8xI64RvusHI+qucQZnyQRAVJG+1IJ2gNtTzjEyFQWjiS3FZ8tC9uWY5MlJMIhm8i6Ei
4NrJ4/CIPJImF2oAQsDs02QB+EojfWUtBZGhn1UAjoGobGNtl0ukHkKbYclJKsy0wkspKXPMfkO/
axst+NkEEiPYkmV/8nj+ePTw+z6eDijI2slgS7Zsax4H9qb1348eT1kSocG25cfowkpHyig3HHAh
DHLhdi1u5eXwcM//x9NKj+IQExVss99zWE3WzTy9OY6CcSnRmkJPT0++RghUNyi5jWUrQYcwp0oi
/631oL0mbvw+lvm7A1h1a4QtQ4BsGbhZNe78PPmJlhlz93J4eL0fB1in7IADtkGEnETrgj4ztGsh
13abEmCfkNJcPuC7y8ESfUYkVnpW9J+O5dT/yKArbRy7OKRD3+8eP1ZWChLH7veFCROsaibcmPN0
pMaYjqkpurVwiuX0wkYfBPavCQYIk/gFcGCltTj05t9Odf1Pz3q37MXtRWBOWUdyGUXP41AvENqi
LgMw1uRXxkv8ysNb37mC0efjOZLQaZsVhNgvVt7iQbp9PHx47eWyK388tR6sgO0jWWXIuhSZy7LJ
594FOsNkYwggKh+r+Tq15ilKXetNONVHlGf9nlUEKcloYkXqm8vsFu7djSOSnIJno6g4uYlyu0k/
/aUT5ijNUPmnqdXVNqixPEedHK/BcoiS7veck7aaC6TNxlAsrD/qoznR4UDokmXskojczZLtk+UB
pJgwkU19vSqg0cA34hQhOKHZTUPh3aweR0rJfqFMPER8rjg3fUTcdhpfSxCspAwwQciMvGTfNrTb
Vtk/Rkou4FLV65mloX4zCGwuDPXN6mR89+ixoy9MxZpq3Fg08+K9jzz0AgwxLLf/MxGoeeksZEtt
jgIkW+pFbM3uxhXoE/GJqFuiY3UbPMH+08S+o6Q4ceYF3Fe5ZXq0uLkqq9kDaCfitWsk48UOEcrk
7aX2qitfRLivciGfXeu306rs6tIcw+6AcLj21k4pcc6xxEPT8Ypt0frVlgxUhgp1Ot3knAxbCwle
nxFt21bj+FJoh9Hb2Fz6oaD+54TB6GMQbNkQYKx9RJnmXJyg8avDqAJEr666hkR8XnU1tts6RaaW
jKm8kJodbM1B/RYTTYMQLbW/6pq5wxuAOXCc3Oc2DaqTA3YGtxuVTNHy0oWzAJ65Bcch5zL7+1Xd
mvMJpsah7QPzPvmMaYh9sg9e1f5q7DnfSjur9gb5pYT2okMhV4c0256r3Jqeh9D/xKnynOjROkxM
UYxBiBc5JrSBs/EHgIy/jHJynrup6a+wFFalXxoXYTrRLtTur7Sb813lIiOeqLFeHLCJ6STGNe6Q
ecf24dpbZX4qRc9+LiBLrasIX/Sw6ztMUyzcDNzZgGhpx2puKEMwmtwwV5/FpAnZsI2TCahq747F
T2Kivc0UMgJPApRTdpDHK2YK40vWxOUeJC/dlGJD1Tyd/dE+muwoNn3ZQWpRlnVQ+SfJYJQnMMpR
545ynWgYlJq5wjppZbvueEdPgWx9Tq663yVJEJJPwKtJ2cGX3GZ2iOoduvnR4qsMK4g11dGm6cDE
WH6rPApZwnzO3lNtZNGLG5uvDV2aPX8WJCNkfFb5kjNT+buyQmPK90bYLlnv+CWIBYmicxCNDtIA
9+hb7UtmjpDtSn84Px5RoqAVMqQJDk2VoFBAB5dsU6l70PwMU7in6rsYCXP3KX8lCyFeQxyQpz6k
B2RUkvFaD+OsmvqtS3ghjFDMKxakRSLcN5EcyI4hUurJ9sKjWzTeW5bp5NVC8POtWZRoXfUzD3Jz
B4AMJUksbzq8jd1gAjfu35MxMl/N8rvuuL7IbNw2fWFee69Cp1oGTHDUFzmo6II91W3L0ETyYBfz
YWgLsjN6zZ4MkgV+u7i4BXWSXfP2C8RHTmSBg0KwY+pcz/HRyBuk6Io/kcvq12Cd8z7wVnGZgCtT
Xb/NY1VdTVfsZD8xJlZNdwKL8cPPLeccarjF4YJ5lfirkaMRZUGvA8RJZfzStT9ttetDPCu9j0xV
/V648k0DsL5aiagO2rXujxttO7evMSqgA7Gjw9WSBeX9lO0eYWpdicS0Kqaja+acCBq9fBdY8P6G
mHRUewt+onhOHBPcl/pOnIQ6QoN7wdJtXdKKM7CLGFfVwNZEVwwb5ryYWPzMeJrysd7i137nRpMf
rMk+UAL/rIXKL1McjoTUML6M8s7fHeawbDbSr5HbDPbRDhLEY0Fbs1sJUKNyj+SM+cyYMLHF7C5p
a1u3NCPGQ2a9s6ZrjHuoMBC2wS8h/3xQ69pWN8Dn+nXpphJgoaX/s/OGXdd6G66plkgNZJ1DlS7n
MNFB5Zc7mCaXQ7+PK4wgo/XFFoNw6XIChSXA9MmkPMxekK5LzTC6ZEo0Gum4K5tqH+b+b8m2/d1l
d68bqsjEMLyLJUg/KJr9VE4/pI+qPvK4lLx+IvyqZcDd1Xb0TrBGiO0x9fIrLHzxwva6R8JCak86
dBEAGgKCSIT4084gUkuPACEVJBhlPOEj/YStHRGwDayovDcO+sp5MrCJYfQVi2muKzx3M6ZMAGG8
dSvcSfX6QdlpBgBrg7Kvj62Y2fmLNwddhK7ajy4PPJSSFdF+gswo7tNupwmXrDQO5ToeAOthyGAp
O/dxGp/FMJ4yEr2OEZv1rqNvLSLyX7xZXGZbWDR9YJKkc7GLdf5zZC61Lqb+1e8YKnt2d3IIew2l
7ogLtBukP+Tm+Xl9CIjzuWtTj2hxfrjDnJyGHEEH+UbgxrK0uPWLAw6L4SUskB+7jGX7IkHVb2Vk
loSn0qzUxWqvdQ8+YvAA+oqgn95ix99lrRz2tKJQ64d+j7AxAhOf5sk1F+y9IRZm25DytUlxNljI
cXVd/FGmRC0QhMMPoerXNKuLjVjyp1MS8BZkHQlHmUNbk+RLiCTJJfR9Gg6hedbpHG2AOiaHme0P
0dwhVav9RiX1B53lePZR0LD6Swj7lf2HKCvaJrZzGGYiqSeD1DYCqlgzUJk7HY0OjWdzU5OzcgLB
vA2VYk5O2Om7Ms3xRorkzXN/dFLqb66WrGxzDl8zaH/C8UqsJ+6SVwh0dKJKIU5lO20d0+1fGmVO
K0OUIHktl/izDIMh1CHan631WrLQxU0RnuM++TblIRgjpGxPg8HBj6rmVJgJ8nsXRS/rjHmhOGI9
ZFK5SewE0Y/ODewJZv8kw1btCwu/g4WWrlxOWEfZ0Gpg/Xr1eHHD1thlZf1p4v48V4NMyGBQxALB
D9YoG9Y9bbN9Pkc/iriu3ycuxLQPuMmKcHw1mmGHvy/GxFfuh1ZwjpXMPyyJ4WFug2onFu1t2On1
wHB1nVPabgqTEB1SciSUIzUyskDOlA1AAAZi1E6JwlvHMm+so86BZbP8X1o6t2iTZxbSis184EzE
h8me7rqw7k4aJ2tvxGwVMKyhfGj0MZWvlVeGm5L/KTEUrb1PUnaoWVNdg/g65kqcVKYiVJJ5fuiy
/MUy0mEbDnwBftih/o4ZxvYaRDLTNqSsk8H03nZXSZzkFxoTCwHX2PeN3QKILJGctQRs9+TzMAry
LRQn1U9bsCmy+gCzBNTYqxfSksgbK96zK9o6Q8wngmV4k84BrWO7rw+iCqjXQAGu6UH2aEIMZ52U
Rrl7fNDEIUGws6ar0aAQcSLz5JNma1GeoXLazmW6dWUT7Du8YVHqqxeLXLChrrndAs+dvL8MF2po
GVR3E+HwXsSOQQISEikUW5eqGL6DRbS4y0LPjcbFxFdoeB3slWmQttmn24zzThQznr+iwKAyFV9d
kWGdmUJ/H/ZmTj+yZHLilOfUY3MR0V5FIK3kqRqIHjNqAp1GJpaHzK8JPTcZOlXyxpocn4Iuyi9e
QYCskVVXqJjoo2sSzsaUwlDErxG9zUtp8kkNn2mZDucgQyTuRU5DeFnnHYntpkirjFchpX96HALV
I343lMRIBDJJ1DXI8aHgdh6zhcRTq3bp4CMQSL0SxsIh0Klxc6X3XQgdot3gWefL7wQqqRNFfU8D
n3vB4HjfCqRQ10ab1VU69msdj+ok064nMMLuNn5GToM9Da/lcsCtvclJeAt7KtVylOrWoKj3Q31y
BQQUigf7jGIWiXFTCXpRsoGmbMlDFWbDusytZzsxRsTxgEuzCRRHOs7OznJReOd8caukrf2DoWWA
ANzd1oKBZT+rdJci3lphT3VXjY7kMSvm29hy/VbV+OX2SKtsvtQruPGVUZD5FcaaFL7Esvir+ucw
CvdFchoi6DHf+gjRR25ejbiyrtS8iG18ijqP4NV+ZnOeH9xKtLfQApysakxTZatvNAgbBM/pRH/b
zQghZ9soaNzmU6hJDl43hsNiQGn6lNcohzKhDnXBTbjIje4SjlQsdJyeg46TyOlVxjbzrMm1u/i0
DlMxEG5VO/dB2KdaNcHOkHF6iIMlKKTpGJ40YXbLJtKx/biHwkVid4YFCZVEeiiKkj5NPyGiR44h
ma+21oS1tMuAmXPzRJnKiKezZbqxqhKjolf13D9Cruve+5NK0mul1+zCMvhKCDQb2r64Vh0ch0G2
MJijBhOymq/KIX98DgmATmhOP9XMh3fTOHY7N2epl5RN22EhU+uyqbepUe+Cxiflzo71RyHUWRse
xHefefM84dCcCgvFXj4kJ5F3r2YApqWvOl7ryDa9DvS9jsLgTAP3jjl1SayCkJOmFjpY7R+wVlVt
Ux+8STgHam5ODk31Ngm9KwS9XWtucGfYhUH1GLx0I+2pQeA1BWKD9rgFkllC06SV0/5GPQ4nFS52
bApgI7LcOCaLTKvbb6VXfTcJy15F00A8ATvbYJSbx/vQQSN2zux/G5KSEziN8/1g6fckQF+HQ8Rg
7Habow9vdGNE5s3MLdCjQRwyufUZPB2rzr3XGdZMc/x0BevOoFzCTIU+PmZ8j2nff8z9/vWzONL3
BN33lm4uzd5i6SVBYNdH3VYbHdGEqRJ4qpA1ETXTKTNCnXMnQAPzQAJaS3Z4vuDC/n4uieJhaBUT
1xCaxykcaLJ6CyAfddmRuIrxKDsIdqmb9nC24pdY4zzpFizgY27fLWN89lDD3sKOYeoUaYJZ/Cic
QNOWNfahukmFVCFeSI/DEtJk5qGPNwMCUuuR/xvbZbFuHBi5UhIj9TgkubxGXQfzhVbNEZ1nv3FH
Tm6Y99UpyojoYkvzwsWCV99rPsQ8YMFxUzDB1DLVSeaYmBj6F2uUnLQxPKuuTxNXiJ9k04HEjZEm
9IxicmEt+g/+4szKa88hpvY4fLcktpUY+wDpyyx/YB8YtC+yJUoQUAbLO3kcQMepY740+f71M8Ox
5TYjuOg/5tAR0rx9RjUiluTjxzt/PKoWxOm/nj4e+bD01woF7BPlIbtgRYby41Hwz0ePp4/cLZAM
97lrrkmDXaOokS5yY4c4KBLYkMshLEtKfMcQ6/6f4DfB6nWYMUgGS5rZHFDvgbjlYb3kFT8Oj6ez
zWZUEmP65BbjuQ+y6dTGs8k+gA9jeW3z0tOkn7/IMLKHSCHj7kxXnaEx0wo2vNJR1H1Bsmtr89Oa
HAPsJU1Tw+SQPfql7EFa0pLFhya2bPvQgD30WY9H2aLUSspcbNtO/i0QY5A4HhL/g0Rsjbsdst3j
0NV9sh76HGwQvZ+/lTKxFxyLipD0wqhDjGTNVx/QNCs9pJh5N+Gv/+eBTOezthemc5KhGiGNkrpq
6QgzHIRo48hsb/QebUQ6menoPrsBtqf/LxD731HkLOt/pMgdf6v29/R/icTYFv4bQs75R2jacJhd
pqKIvnw4Ov8tEvMFGDl+HsDJQGDEL/6PRMz6h+NZvh/YC/jGfwjL/jvXxwn+EfLXTJPfmK6Fuuz/
SSJm+/8hEQPwINhFBFZIH94n+Ow/JGIMDsvC0ULt23FcoX01LgRDILwM4R9IRU5eG2MFKJXTbQDT
3w3lRWsDQgXiTehOWcRKGHavOm7Mtexkdi7boSYhiwobOjwxBkGLS5qdwbYdwYMH2vuLSzaivW5e
VTWKrTXNzjES3gEdQnZoQg+H/ifpfeqErGKi2eFGHIhTsLq+2Lo6LNaOvTjmU/Y1zY/Ikl+KgTtU
KRspLo7wkuTMc6WyDxv/0WpgDnfK2z5a432oGWIb5OwMBrbJvH4Oyq67kqlyD2qMcqJvdxiU2gOh
FIwuzA/wf9wVspCieZz+pCXcfdJO6AkQggZ1CQTMsaO9QZcAWFk8UqmnIaV86f40BvlX44TVrjKD
/rkh4JI0oerQ0Q17QiKFUAsqRoY+2LRTubqogpB625EXqSiEW1PB4wCjDZIbsM5UMahVbnmXM2O5
xmXOKfAgRG4zrwkgKXZo3t4nrYg3HnaEHJQ7e+Av1x62PFD9sP5oWVBzm0eCKD5jJA9EJIZ35WEi
T/w7KeUTaUHpuUAbfMSCb5RJCpBdbQvabWg0rHBVV0x7IYbfhQXCgnkq/kEtVtKyeaYA+CTA33tg
wRsayNA1erzDeVz2iLZtEqBL+WQ65UpPct8NSAp1gyGk7TpNAUk3QA5P6NiKrV/zx8lfPeUOzPBQ
lzvHIY2vq14rM+VzK3rG4jTFNn2MSLkwIcEs/8Xg+caGpBQCXCQ0slDys2KsllZx+9x10960+ThU
uCzs9LGIpInXs/owjZEvBfVyx+t8EP/H0N3Pev4gHZT54JxvwFkjdJ589dYtjYA0uliz7y310HkY
rGrrTvawngTYGcfC0ZWxHNqUJAbwpN3U8/H2xbvtj680Lzw6uDUW8YwUVXa44Ke7zTxwadScdEzr
zlCv040DIX1uAqBp7JXmD3vkVFNuvuMcHslytKNVBF1oDo5dIYnzmJuDw4RejmGAAKOYt7h04MBg
7/AxF9pEI+ArVytvcIzblGaf5XyrgB6eAOWPKyoh0jcQggpwfMOIqSILQXUzp+Cc74cvz/uspdW/
aeObIAd1+VLno0ui7rrxMLMpGZxxweQwsZNPjRb+6AwzPcsp9g6uU8lNYVcAou3qo/GzrR+3cLjT
odyPFV+B15REOFvqLeZUoKNu1rBQgq2FaeTFxh5fKKvfeUX3Uilt7yI76gEGtvKJmmS+5HkWoPZA
NKnYzUdADkJnXFlplu2qqHJ2Ibb0oebkIcio7wktQS+0V0V9XkjQSY8TM3dGvMnAjjcE/KzrirY8
0CHgY39ZnXhRBGZtUpW/oWuPz7wUuo/POE/1qg7K9i2g9+gzWWD6zXYm0hNDPr5SfDv6N810YnxQ
QpEQyj8jlkIw0PZgbUIxmDH/5HGOI2PsSZ7PEdiGKVF+Y4syx+phb7r1y+iDdxxL4oT6Iv9KF9lA
MclfVQxpzo2be9bSKoioTeB/8PVKNWBZnnO99kmoeVLlaGBVWPWGpffuH6LDMXsMfM9BOO+n0TrO
PhZyAaH6PDG7WtVsPLeB37/l7EzZi9UzoRuuQ55x8GF4A6cosruXrNwMg/E7M7N3xrsBOtD+4BSM
/JK2NTelv4ub6ndQlfs6ImDVNvFcJ+mXMRLF6CX5HvsqI64W4ZtdZV+qNWgsoNvpU2dNt7DnhKbR
KWouIGVnt6ojYJHYTK7TsQDNpQPyLsdTjhxi4y3/aIxpXY5liXKMjJmgycNdhhIZjxIuskG6G7lH
jVr+ZTsYUNDlILeaMJ8wt7gHC5VscCY4TJwKZbUxDmWEIa6B4Esfv9GXzAqvQYH5axgiODpVHW11
SekM9J+KumpRuKbxb7bhe62XmypC6aS/xDW6KohX/dqgK9AGE8RGin381oSAtKO76+gabrJYc9sy
SiAhVXzNTCBRHt3JrZcGf1If15VX2f1uLr3v7Ei9M1WgvSXnuyatPjIJXmp29FbajSocohy93KLt
hN5LUwlsC7trnu0JJ35J8Fas6hc4ZfXN7430XObxLmmLZRKKRDic/ZdRm/1h4JdLFuaxsFT2omhu
LDtiFAdGAzrMiF76brqyuwS44afZtkyDXwCdj7FhkzDRJeOu0faf2ZaCBhVvorQZ+Nlp016aFgvq
nHFr6rg8S9tFaZIiRG0CfWIq+91EKrbNZrGcBvsi6fC64qQv0G6u3GXd0hj2UXde3WkEDBfx76aG
ex3GCQP0TFJ518SjaHRGaEtR8sVq36/k8udIXn0b1Y/eXPQwGU6+gHn902w22XaRNq38Kn0N524h
IF30FKsdWzPecJq8t41KtgXjCJDmBoqn5WJkNvTU151NWFKEhA1enAjiTZ25897tR5idsHO90fqe
23G48/LwSmjoRJv6w24N2vAheDOiZ1aV4lYD95wEAqLl53S8avIG9sypfwYucAEQeDhThwCYLJM2
xux09/g8IepIc48J87UzgrXn6Dd/9Heul9urbkgpkUPxY7aDO8tQvy67JfcvGKh8NWF6gQtKpsv6
fsk2wjdVDiDEWusPC7O79DOlnoyt8tDPSGs/tZC10o6ZvlWo747TcWJwt82i+txa2bR1ae2t5sn6
KqLsW0WCyzliW7gsZU5SdkcbRBMVTLoSZHitmeOvfGux15n2rnS86GihcH0aOoBSUwiLKYVmIb+3
qUkohkRtRljiPXRbFFFpsh3CiTfGh7t6sMLmCqNmXrvfagOfzGDQs0sDIQ5jcFO4pi+VJUh7YICc
JKuWmxx7E7xw3Bg2SWjrDYMVy2ZeRoM5gRLAWpiupIfvsEZpcCZ/iy9UD2jVPBhZUC6HA4simE6i
Zm6qtSNsklP4isfsZzC7b14d9c+WkFvVyuC1KN+qDuoTwogWyEQ6nAaMk6EW54q1uWBtfEW0wEeU
dSHgk9zZxd02NdG4IuNIn2uXhnmczdxR41XgqnptexBOVOCE5Ew4v+jsz29ZdZ7G1nzT9DnauL8/
DkMt3yf4+9fBb/u7S8LfigW330dxkyMOtGcSbiLAwQo+Kl2HtfD4S51bly+GwUJfgesDL2hxD0Rk
VTelc4jqjm51ZbJoi+jOklhdyWkxt8xAmg1mZv+Ozt8/ZMvgNZCM+8q58w9OZAMfbubv3ijCjVVO
xqbVg/XKXvkpLApxN8UE7ybLtmbJlPzvH4UJI4XBJA4Xl4JIaDVlMRdH2zDKrZISa9vQ2DuSRtAa
5ZrGSdKN75bB5WuhG9yKgreQjO5PMSXgTWhMMlMzeBc/2zoUa3u0S7rWNX2Q2kshWNlHJQiS82dI
Tsd0Zk7ojaB+BjMjJQrcZo8UpjTB8VXzxuB7ezo3QRK8WtZM/9Lr3/Mcl33lqGnlIHMGJvEy+dnN
R4mwMtCcElpNDELMeKElo201D90dXPgqXFCc3pj6K0V4bxmSGK8jKnxdEwRXph95PCmIQpA9CENL
9ixx6RYgpgXUEj2kCQMkGZodRAbMy7oCMhDlSMUXS2VPArq9UzPs2FiNT1JjL2f4VzQ7dIXhwQrL
dwRX4y7DfxrXyR63xa7w+IQstgv7Ek/5lYLjpcTQWFg+ix5ThLVmscNQjegPcoqskTInaeBupUu7
hiige4HSbDukROHNHbIjUcRb8i2mY2NbXzk3inXhdjCGnbaC1+OeNNdNx8T8CcplvS2x5yPbagiG
wwIoP1Pm+ySiajRzdQdPJDUNZOpQPUbdrSVxDU/m2P+Sf7XeXLywFwFixMkcZOosnDt+qvbkw9BY
d8sOpTfqs7L9O/3i5tbMJI0k4ovNOTBO2oV81fpII/qrzWrnhdvNSTVeQp4ZonMvgIcTWrE6U02N
ZCqy77GdfW/YcIZhvYV+9qdIQFSOHpeA12RvaCR3tpgOAXsTBqOIgmMn+I3v6k5+pYEOaSSNqwE5
aGAoL4aXMTWL/Whz6QIvSBM6eO5nLFzAzCjRe8+r1l2rDlY8zeQHIr4XpXyDyPgZ1Hwj6DA95ITQ
v4KFPNbHl3Ie2S72+RvGjrOhMHJ5xJOlY/vWl5FaE73wK2bdRVgcrLoCoDJxMZ9BQ4Ga1fgX57EG
Mpkk2T7t/b+mGlhTD1L2gEd1RvANstpgWBjmBeO8LvMAwFFFmMscymYjwbuLcfHbUp9TZmTxYPiH
NkDGETuvZOYsyyBks0VeHcbpnzqutnY792R1M8poIBXUyS/fH8Suy0G45YE97qXn9nufVww+kKU7
ypChFl1pPq1GWmSE/VLeVr6/GcKhQA2CbCCGQtvj3Rpn4VNBDeFJjZJf0Va1WSTu/UzyNWTc9cIq
3kd9sR7qEIhSXJ89q+huQ+V+D2wH/VliX11QAPusim/kx4PJbrsLxlcIj97kr12XwLwu9IFVz94N
kmrKiVL9YHvwM/MhYqEppVe+95EI7gHCnEy/vccZWAi2cAqU4wIVynS3igU62tk1PpDQEevFxQWf
httFaies+AXIYlcBrZWod2VmcZNsIawYMRzKsk6znZVBVPUsQsuk3/lIC+xLO6dkuakvz9fdyU30
xWkCZq6goEvbS66lrWEqIgk6hCn3B93MwUEPKApoLZHsGLGlDhqDeCV2eVl38YzmQuC6PHBGRpyh
1iUyfGgvlnfQFjoLnGpggg0IjDTV3y2XRCk2WL9LWX/NCHsP/8XemTS3irVb+q/cqDkZbHoqbtVA
vSzbktzbE8LHx4e+3fS/vh5wZuqUK7+o787vhACEJFsSsPf7rvUsLsDWUuOMXQUtozBMZMhuIyrS
qas+mOWHUwFA8MYm20EtmOQRkIBQh+xVwnJyaVHKbIi7YiJjjEinqdu+apkgkZwgdAR6uraJA27l
fsOo0fAM/ZAZ8uRrjViWVfKa06ocLJoZVZ5v0Dlpzt3QSGtnYPNaJxXszSLoidSENkcwLUVXnHFQ
nRhnj3511bfrogQ/M8hDEnMpZxQmkOIVfoDhjTZ7R9gg3XE7ke52dOHoZFFGb1+KG7y+4nwrhx6q
R/XEnetXS1zowo3dc6mTVhIBIY8kJ7fnN5SoOupUPbg7mbv6ukboib7FuE8r4E+2wZB8VAOsNP1z
Eqjqtqn7rRBU0DCuMWAYPw0NjmRohW8eA3Ba0u6W4ch7WwNbMnVu7Oco98DNxigyMh9yfcJkwpQI
iPTR+GiZhzdRU611q5BLNfhhCHKSNKdXVo3CEA3rU7LWJX6jmqEhU781aWTppm2OExW6rrApJX20
E3PqniGhtgvzNGLkXESAUJZBGT2RPM/Hy9BggY4dYl2MbTy332AWVa/xMTNIvPVy+i6JNUUyKx9B
TVlK+m/E7flLl3E+nMycVg4yUlcfT3ZGEECLin9smb1amsXkwI9GCJw46yPKWdh20BbQLN0wo4RW
ODJo0qUKlkBR1n4S/UD86S7J70MXlEcHxEPuMiXta6qvUUYrvIfBHI0laJ/neRYXlYAiFf3W42a2
HX2SeFE5JAaf8zyVcKTHqzJiDMrHulL7TZ/b7rpDuB2M506jbEOqrrKUGHeGDlGLxF3mR2TSMpqo
tgaZM8U07i+ikV9R6R2Ynpkbr+b0LRkVTjU0daRZlFKqSe2s2OVqAjCRW/9alp2AbmG1e1kbPyKl
ZXrfqVc0jFtc+nkK2nFvJ/eKMF/wRQDutJkSZyX8Wwsbz1SqHNoKBCJZRbsxte7dOkaT1LWgRNBC
7HyjxOdm+4cmSk/egHQ/CRCHoXqjV1J4x4SJ001LY2Lre/5HlzTBlSeTe9wpCdj96Iyu7Br+gkaa
IM6Kmon3mioJiqqeoosbB8MdrdbnhojnWTqRyOIgCfQ95BZcxiEvu00jmivPK6acXRQrCOjvEWSs
O34jMiKjyx8QwTvCPPx3B+Pf7GDopJb8a4v77Wf3HzefffiRf+tgTE/7y+au6n+oqmGZdPZUa4rC
+buDIVT3D9XUbboITFdtzbrY3HV7epJq2DzLnpoLgP3/6mHQ3tBcYTm6cJkKCsP5r/QwHNf95nJ3
XTohpoOA2xSYAIxvLYwyMjCo+ll0jdRw6ZeWly90svW2cdJfRzAyuEpPHdFAc0uGhi71tsAWFGwA
5gShLNdlYH4YaQAvnxlch8EZzgy90GmhI0AjQsfBb5wOb6nA9asXdNoQcZJHNq9mDrG663m18ah9
zGvzIubOu1RiCDOzf3u29hZ6eSrTBkXvZNidF0JKQljm1cK1s32Y/qSV+Kebd7b02pPfdF6bF02q
+0S3wejxJtPnbOydLd/5bGOfV+vRwAueQomeO+HNZPC9NMbnzfkBF0Js4A0jUZJ4VvxpoU/m38vC
xAC2bQzzcOn8z03/2QqMOk7ZjCGBAVNvk3j1fklqQIiVkfHVZHtjac39/TbP7xIhq43XTv4bY/bf
zKt2o3X7uL8zCzzpC31Ksiwn68m8mDejSQAhQuVXpThNd/BDSMSjtKEym0rUH2xEmEnAwMX0EPUW
7c86HU5Ko3eMPTJsM256UwfNsYpUfzPIduuQObiwFRw1VRPWWD7aCYi1FV6l7oSTPjQBl6YiqG47
gax6sMu1WkT+ieSvsq4OYxZXB4yS1aFJ/XzbCvHOTHdt68pECzXajR6jCFZirKV5NyY4xYEaSAIU
JvfJ/N0ga3lM6I17I7xp42n+/vyRdJ1YUm+pT0beWYyOp8S/rqE45hmDsWSO/lnnmVxbXtjQpqbH
PK8Riffn2mWfXnQoMC7b8zGXzcvz5n2qi7mY0TryvqEpiKv/6wX/Py/z/eH5ZX0tgIE+r349DuJz
RM5weU9z/uMu25f3+6/vq5j6g5gbUehNn8q8SCs85JfNy74WId5WMV0CeDfz3svH8vURXLa/PTxv
9hmNKrWhiDpvBp0othUts2Q6XcLp/JoX2d+b6A4Ifrtszw9XWRSjS5wOmh/5OujyTCMciapGfI+A
ASHnP7zst32Xty+Ggff79vC8eTnm8tdkNWBPBRXDaj5kfuCfjru8nsJsYFPF7vVl1+Wpl32X/+2y
L5basWKOxS98+kxocD/mVebDqsLOpeQsCplXKuJu3F6VpoDl/r6qOVOA4eAfI3LANppV0ntQBXwc
S/Hx+k6vcXm1b5vza8HRghUyP+JyshEoML354EXGDkXk1/v90/PmfV9Pnl9n/kO+XuGyPa/NR37b
l6e9tofNme87ajhcId/gMjJLvwKShi/ETXr1aztMoJ6gDuKh31bNARNikkyX0e8PFc2OwRYyfyz/
oT1dLIapbxSGMMjn6NM5SLeabwm/HeTPh15Cdi+HzkG7jWWIzRCblIlRbCV/e+dmA53EvIeDD/TG
Zhzked53sdeZss+ZB/39lPnJl8356HnRhc2fjrwAmQPoQiK2x+nT+RbRbOZuuyydEZnMJbu5lhMC
njCJRkB24Ar9++Kf9tUx113U482kCJvzhuc1bToF57V4nM6b+RFf9LvCaMW2R6VIYdwy4C04Dq3J
LLz9fvDX8+a9yvyzpjOLhSsJILwydJgXTevx1xd+u5yzc+eE5nkBwZWL4nSvmx/4ynQu8me16tu9
OpFI5oVG6gwxk5HmrE3Xf+mnj0qX9H0KiaDYh325RmERLgxBmQlnH8ZLrARX3SRBuizmfUFu/lCz
fsq50kYiv73xqp0WtOzFNmvlXvpQruag5Hktqr1FSwtsPwfAd41jXom+Hua424AMbnCMrVZtfGO8
qzwyGwYgp8v5O5+/32H6khNv5Acz72zm3w5eh/QK0ndC9W/p6VrF1dsCn1d3uCDnT2L+YDw4pOAp
7a03qga5za5xNa8F8CC/1garwdvV5My+0snxO3tCtdGY8NWTR1SdcCtakFOeMNRo5Qyl3Gk9xbbe
GLt7Pqj8ykR7tkBHay9NsyJcG4aMvw5TShJYG+t1DzgPZGzoXiX4wEmboDXUO2g8tWzECKHgQp6y
Uo159BZPo7l5m7raXzvn7fmReYGQkXFeQR8fFmlP6Wbevjz+20Hzi8zbVKmsjYZm/Ot9RkaGK9fD
dzQq+r0jOhKOlHocp4ngnznKc5gy7cKlV3T6DjaKJXxzP2cWzwt9GnnNa3LGs8zb85Mux9SKCg38
2+GXYyqLjqo2qh6Vr7+MumMDLYUaG9v8ygLAvpNz9x8fx55GykdOCPK3Y+aj/4198yFf7zI/xQu7
n/gyq/Xl7ea1y7/a9qjyjQHcw/xPzZ/W5d/9tjn/o7GyNcdzPd2QLgsx3YQum7Qa8itvuvWI2oMY
1Fv8YKdbSz7fzS4Hzmu9nXBfuzzn8vDXy4aJnu2+7bSRhXDF/b/fdj7mX+6zGMMvqQhtLNWn517x
S58XtT8Rer6vztsZfeuvg74/LE2Tr/JfP/7bi34/9Lftr9XfXrvXes46BTzL/NL/z+PzoWOYY5UV
P397j39e/ed3uvzR8SAe6D8CtZg+jN9e43LIby8xH/R9e97529O/Hv/tpfRka0iRXkVKrP22SP7e
xPm0NkqFfKZp12X/5Qm2oeLFHJO3yy7PqPEImgkS2nl1fqRJHPH1FvnAvDAlqI2RKxJpFv2ACJjO
JcH00eS2n1fnnfPDgEuZDV+OnNcCHFP4UVHjRpeHrWaaLM+P//ZyWoaoWMPmgnV+Wp0f/3qneTuq
xoexIPpCNlOQ/OXp89pvr3n5k+ZXnx/m675TBOYekfagQyrtaT5XLmfEvGn4lsh2X+eFBTQBBsB0
Fs5HqSl53l7IKATqRHbVtZgzYRFPbDfM0sR0/r1A+Rcs3axRl3ZfEr8It/vPhPYoJ6ZdaUfSqefV
dIxNdTmvup9VY4bUqacI+2Q6Z4xpeIbQpeAL/Wsz7TcRFDfHQQQ2KYilE7wx7KGCMImMHWRCeKZ/
0kFFUDI173J/ZYp7P4WaljftC1j99BBKUPy1MN6CwXDXXxp7XoaGn1uja0Lrm13N0/fLYp7Sj2FF
SqjPbUZpsghTNvqF2GeAO2mHLZ2buTXlU5QY6Qlow1RF4gv/i2n2B2nUG1VlEMZvR1Qp6jf42iPq
7KiKj5e561yKmGexaW9269KiWu52qOH/u2D37xTsdEKj0QH/64Ldw2f/Ln+v1f35jD9rda7+h0ka
NCTdyTxp/K42Fqr1h6WDnFRJ1PyzIPen3liHYwk80iXNzXbRFE+0yj9rdZr5h6ObpuEYKgZkx6X4
97//86P/n/5n/meQpvy2/R9Zk55ySjDyf/0PSnJTcOZvocpCEBqq0YnTaKxYuqFNxbzf8jzVWlHa
EjUqBOEKroZs78sW7FLtpyQ42taNhThroXnFXeoj0nLH4Tpr3FU4mtD0OURLimvdwyRhug5G1+pO
N9N3qtEZP2h7h1B1E6gtohIRg+oOzoXp3He1uK5yc1UFGCW9FlRTNhqP6PKg06uapLtcvWckAiqA
BsqhXPWhdkSdTQCuuBIRGV4073cVnisb9w3VHwYSsMPwTNDkKk26P/LWrHpnmWc0lBpSIxZKqZ+A
xMp1Jsdt58QbE7iI1pDvQJkHCONH5Lo++ZgayssK6lgAbtFGroJJGzKxSNejva9CmoV2KIq1E49b
yuZP8GxgUsUd/1i2VaC4S5emdgesnioR7s+yqxGp9tpW9Qe4OCDhPPlWOgL5k3Hd2DbqGC3YQxMg
PUxH/8VpfpVjZmS+Wab4BhX+AI25NG5w7SZNUc3YuN3mLaMvtZt5TVT4pRJVvXEQk9+iDJoIB6G7
zWOfQpdmyGvVFFxNFN1aDVNypGa5yjEzc//k6aN/yksFskI3XkNpiED+1QRxmqV68kfiLp20yb82
ad2VcKIXsYpEEr13sA7N0HiwcZZe5XYL5j5tAzoV3rMPAuWo0uzdNH7YEnPqeMd5UWEiPRZaft+S
V+b29s4bsWLDd7DGWwp3JCOmGprLlH1qVSI141uOCL2EeZcW1mKMJZnNZq77zOlEcCgyCPE2P+9l
rcTONTmR9nUFyRnTYHEw296+druclBheZxUmbXDqKzu8DbsEASd3bCY3ND0rVeu3SZedXAuqlBUP
zb1E+0TSKrm5jW3W91llGnhJb1t3HxiieoSgzUJ9wxjk3c8bmllhrszbkw2HACeV9dimDsFGSvii
JnZy0NUWFKUlIyBXakEusWmtI6m/IIkeHjy9fmoREvxAYU9qymgY59byQE6UWY87WGWKw/zxMPCb
JjBW+Zy0vh1czdu2FMaiTZx8rao+xWj03w+apd+6VlTfWiriMyQm972SDz+dMiU2o0C7nJPwIhQr
eM07TnGUmlVsEIbi9NYdxv3oTXiAZlBSO/dDZJLaB3RiIzvLpavZjvskInOp5Hs+jxDLl2HsmG/O
6O+LNvZ+tMg1PKU/ugAuHiHBjLsgQPzqSF2+xCOdYM/SjqZHhg/gFn3bYwkmL6rzn+IYgUuR5lPY
LpT1NNaddWv66mZ+1IWzLBoIeJFhO/iimuHZluJ5iJX8JA00vX2FS8HxTFAdUrY/03dFFN4d+FWd
ySFOg7R1b2VPGrVPq4LScuhcB0JD0prJ4gHl4pZYT2OdSChvZTS2D45XAeRttUdXM25IDvHfUwXy
U8W0+pRjMbwJ4qBeamlvLBxOtkNZ6PZV7wAPSBK3v8+Vrr/PNG3XmG6yBErVbqJpP9UUIiJCHELz
ERMOfle1eBVaZAWtnQ5n8Gr92TTq7oZwDCoBf+3iu4y3vhoeQgttjOyz4lkt9HTLzBOV17QJI5Zg
xsDjr0oBUGJtQiEeH708lmeTDJ7HAd+GFXdvFrWbm64Msgd0qbdhJv3jvNX7HX37IPF3MedEP/TO
A1cguq3pQH57GKvPONZXTmWaD0PfNafKdJ9MAnds1Uru4KsnZwrhWwSTBrSSwVyrUZLeGNDxb5QY
Ua7eRBvigUirKog8OXjag6HpHWYsx6b065lEwlpkOCRe+Rm426aMyFcqbfRkKBnJH4rRkeGsO/L9
gTVvW5I0Brz2qps/+YYi75VMpIeG2+UKzDzUj6IId4VFeIHahj8dRxxBsCgfPZ1Oa5/YpPASUmJe
NWThYm9kcwUMjtTPptT2lTTsl4RfFSPw+NmADX2wRxN3c5o6L50LjUXl57UIu0Jf25afvzRrbvnV
CxRB75CEZbkURf2rVTifNEsciy5tnywF8KIainRftZ65cV1087OgNxMmUFSp51RbbJuorNI4VYOE
E6VyCpdY1ReYa7JV21TezjKC4snO+VJSuw4PfZjdennhIoxpQH74NjmfgYgebRMbY5AML5rnVhth
+OF9Cvjp7LQErxpqcF92BtdqzyqAuOTJtRbVSByxxBhxoXCaR81zRQMpCvPsylKa8LGXOI4MO5N7
AGjho1aVaPFV/qP5UTh1WB0ZEQCm8X0V+YtlV+PJtJozAQ3N4WvftJm1Ub4uUvXJK+A0Ye9B5zMt
uoy/p2vNYF33cXvoQZgd5jV6hQimAHKu0oAkQd3n7gtvk8C+Cli+E4bo9jWtIDokTdG5pOUpwVtq
x/KXUFWxdVucwnAv8wXlH26DFqzTzPM3tJOYhPEh8PtxdvrEm+SHj4GyfMUBRtsr9HdYvpv9JAQc
lIgbe2cyyqls77pAXsJ0CIbSVRFXp1Sp07PCVRbC8pRsZn2KkQGRwU1hm6ojrnVNEoYU01u3QvW+
83AWQTwTu1H3rBURUTQ+4mKv6+UrZpGt8Ftt3bdxtzO76gcXYQCdpeIe/YHEFStvnvFtRDet0b8b
pUuebNEsbZP7QxNb9rIY7sM2qYhGALOk1zVviybRNqCN6vaHPUQPY1RyRY3xX4HjkFV/FgRWs1L+
8kJiQ5tKxUei1tiAxEmpp46t1v7Ue2ywVY9/BwPLplYIs8qhLOww4hhL05AvI8EUaoT1CFWttrGt
vkSdiOYzCKglucUHGiqmt172pNTmSAbXGq5LNgmx11gtnvRS+xCpclPbeOxVr182CMOKYNsJ59zk
6CCipPuEvkd0KC1aKunWo9/Ip9gmt8PyLCTvscq//hkXBHGboAvR7TybXvHR5si5CI8hiuqHrXdi
pQ4qKQvQyoLgjDe4WZjwwyBxeK3HJE7Bn/CzIXTGjvFAuVWBe6zxoL1UYltrBkm5iLjAjBMkH/of
WgzbWk3NM05R8BkfOONfRgOsbtJus4EMrC4EQSGI0+sKILameM5r9d6DLZk3rrsh59Cw1V+Qzrtu
ePIGoCpTErZv7jyNCnJbH0GhX1XI3/g1rUfGf2N76qWzdKp04Meq3LW68h538oyMfS/jZhUpIMXt
fBdzJSZWu39AXOcvc6XAQtSQ2RA0MliAw84BU8Vtcgce6wEZDlmfDhGTWApWnP09eRLWh9Uh/MYe
yTA42peaKRd6hCGgozNv6XggYuLHDeIRbSRcLvd6/Sos0Hv6RruoAnnN+CneclWz6WAvetHfanRA
0PF0kweNtrZJwqbqldvAtY+4/4g31CcsGoKckrVp2I02NF6n/otJ6/42cdtXOyXSbsw+slotthJ1
ocr5iOYU/wdSh12qjdddARHELDkRXRirTMTsZeYOJzHgxcGOmxHe53WAekElBs39EKeQYyK0z4TD
LQnGhgdIhic/9SmsygpWo68+qbmOI8Se4q31cF2a0etYEp4pE/5v6SCZCqP16Go9A7n2CTPHq5xe
RwjzlXS2W73xuuXgxOFiCD5Lg3NEV8qPtgi7CRgQLa1HO3XfbEf8iJyf3AFOXgVwUgf1h91rkUnn
l5MOPwxLu9ZqWQPYSiswQc2JvByMBQm4PgXxme48DcL4bK3ucwjLa6P4lJLKSZqn0JODvYlslx9t
8BGY4bnuyLbMzeJdUBy9toOB2xeqb5V7URsWb1bEb5n7wBbTM9rv4IYB8wuiw2e/Me+kZd06hXtO
tAFOmU5OUYprxGlucpDtVNDA9qM5RV32E8M2glx+gCl1GKT7Eg0blY2xsI5gYokcG9ZTDotCichO
VrkjT+AaOCmrjB/JaDZQW9lSupMiolNUGG+mGp587r8WHshF3o/5ppXNtS+NXdnqwZpa7JJeQlSl
pxZWx7YhbHz0ETNUBLb7VsMlC594NREdmoDEgC5YFc6bMXWSynH8bJwOXFhcHqR1q6TAeCKP3OsW
a+M4WvFO70Lwalq9tUR7coZmkSfVm+c2+1yxow1NqXKZSLnJ+vAGgVW/rmshtlYIQs4o1d1QmmuS
497zzGr2ht2DEVMV85b5/gbLe8V4Iycw0WJ+LFBUM6/uA5JmPGqBMjjZlfcQ5tWveEAb07SICXWy
BDEuf/h30b3T6PcW+WIPca4/e+hrF74slJUCL6A1ZbphlCX3JvzzReY2/W7UsiPyiGe8H8k14C3E
y+EQb2I6VdBImMrtXKW7kWWk3inJQ6hDOtPMAlSRDh6iIYvVKwlMGria+C0E2NINKbMFLmxHx0NX
EplbpXcQuRrWU1CH+dp0sqMNxHjTEhhF2LN9iPnWDgr/qazxd+otvh01OSoKnoHSdI4dcuWdr6Yb
K3IjBi2VuypwVa4cLv1LXenfrMpu9swT92YQeHjgnHRXmfFrGOWYClJm8ZlUf4oaIHqRYM/pXHR5
hW5EDIiHTSLq8kWm1aauHGgHfU2EDoiK0bPeNR1KiZ9z7XszFeBGToCbqHaYN1t8+YtSJ306D+1z
MHgbprUOelfnzsKbu/Ar/QmTObfLavImV2T01s5Rmtl58LjA24l6I7Fmolb1nIOrHDpur07qTuR7
gwl6MSiP0gN91bqEyLrhi4m7YVOZHeMh9Vcw6LS/6xADX5z6a1EaTKx9nIkNjSKEyuQvzg3oy/a8
U3et51gbbawfHDd3p+ln0qj+dty8GanhFbMxYrSn16uIxcpRQ++/HTo/qOL52hj9BIqnrjrvIhRq
1ZfgXEbUXLQN/QztNYFjEUV1XGNbqZv7DrBgNFBIyrrPIGUwWw/qCwWPm3AvFVUuNKXe57I+GqRF
OZR9cD218FasFzNsf8TF+GlHw2ep04ZsBsziLlSYrvscY48rQR48cBM7pMESsFiPyp6xgqlh3xoN
7XMg7Cp2iHwtxE0+hPmy/TmOSEyShLtAa4rrEnYpJmiC1OGR4rt1MSw5heDKSaU5nhbtFFIwr40J
MqYWM9VSa+xm13Tqan5wXgR1nW7GznwkjpECuRa+pwEpRGqd7NoO7H6MvDvpoYj0GvHS0DHQq0C4
XImpVF9qsMpgAFORnrcL5vhXaAjiOjnnplC3koQAClY5aHGqSYNLBEFsJYBnTEZno4Zy1hhJmp4i
DsqR6MAsiN5Gh3THVve1g9rq4muh/b1mUf9jKOVzEvdpfHBaDe14hyxNi+6TFPGp1G8V2/ypWdTg
1Pta85+Szj9IyIZ1KMAYVR940h/tsIcmxgfe36bWqovT605X15qSXRmi2bbReKMLXLOWoV37CpAq
kxZto67CvN2GxGW0AM1Rynr8Npik4FPQDl6e+UtZkAtuMNW3w3Nb6O3V0KzhNK5rV3kDG8adwc5u
SRD7WQzOHsD1Yhoi0A4TBCACLUvODTJVG8FfXZ57PIVFVt4qob9x0dQLVXmrvW5F7Y8hfomjgYzd
JngDlY90H8ONHJEEFA3APLUiCtFQT05GLHdwl8Wat9Ob7tbF0LRQDAZSyWaUxqEl7WuKtcL4QkN7
m/bYHJuS0HRHO2pedMRMBacxoqVWwQFomVDjbSQuWNr8glEIP+QNhcucTLspcTIh/AGRvqF5z9h5
IaZFzC/6K1c7GnbVbdSk/kEUAZjzyENuUSTEbe91Fa+PoRe/4mJYusmE1XQk2ubmyrSoCJBitmjR
8N8WXPjhPlAhcfK9lhEFlhTg1ogqQKtQrLGbXJep95gXeLhVIz5GJeC7vDgORuZsK+N1mGKzE1IT
uDVdkfTdmAGpjzhUITwFJuNGfMxNvYV7x/hSRhso+M/kv617odNTIYwXjEX4UIB4SG2soPj7KFLh
PqT1gi77fmS4j42n1paV5esLaQyPASjRpdESnaaUrwFlB2dce1OoblrJD4Mor5qwxzUqxI8oT/Fj
xoxY46Fbad0NgoO33muQfYKWJ/+9WhtdARUOV2JaTOgKL/g5DDqxFAajRx03b8xtLHHc5yg2oTg0
zUME4te2aA0bWfdSJvgU6+Szs+SzMAawn+NH7ZYu8pU435jQQpaaR/DjeI9JTFu5Kjp0cpCXpqo8
0udyV0aAEGpoNLSN5kENtyTd3aW2evQV+DL1cG79QtmL+sUw5E6pnxs7vMJRsO4a/BmJcRdBAUVM
INA+NkAcSoCaTmsivNRvlCllo4yO0L4RI3k3iUfSJ4AinRrKrUzaz3IMX/3oBCIYlb1RrLIiTSdc
K/xNiyuaacLV74Jrt/X816bIP4QV73WpXPdGc/T8J4cTEQTZL3QPJV577yzc3l35DEUsIe/Rez2D
LD+YfXbvk20ik457dHwYy2QpK/se2+XeqPP3uJyMZCHcplx3JUbY5jUw3GBbjMYPL7LAXjrIRVIz
f8ATdZ+Oxa+AC4U2wvVXMD559TlRuebYAkmrhwMw+4Fr94fHRUGI9NdEgq2b4mqw8VJFxVtDBC7X
qZU0shxMBrX/VsDsQJYElGmc2GAL7bUysFOgGHuQjrhPyiWmljVn12OudufEcd4KD2OiDKECdHRN
+QPHGzJQdu7w2KRgEfwhB88+IT+K7Fet1FsVL8xC9/THiltA44uj4Y450sR8IYZsk4/2ZgiZCkaj
f8Otb0O17ZwIjLrmh8YtrPAw38Taqy5uG0Zv1pDd5mO3r3v/HLXjnWUwKBupFINGcEzsO108CVI7
/hUFmjDcFxM2pGvchEKdcn7t+zKyomU17E0Et1R8HarT4rVT3bsAhxZiYBKxGRtiFiEjvgSNZSf8
u3ky2cziiHrIwAga+6rPgGfM+/P0ETdp8eAm8FosrgikWG+0OvjApQnMpJgocfwLwSs8FGrKMlvV
g8DiFrmPWi9uOosN0JXraqy4eqajuad/fnLCj1aaww00LtLETeUlCZNXPcSfGEbuyhnjp8pHHtg9
dlk+OTDC43wi1Qk//eIXg49HvLv52u8TMDfAEUvnVGIdXgB1ptquEI5MEhzzD3AUg9o/2xb/lOYx
ZlcQp1KR4jaJtUITzIus+Jr2GK8F60nnF8MdnRxGul3boFF/eNh7RBycwm6yWMI6oBF/8gVtW02C
HM4LzkpyIJYVqANnmm5Di16ouS+urUKlIBi7t3z7+zbLMH35lEOUHm6pb1A2mvSPvmNCgiDc3bKt
auWZj2ZpvfUmCQq2ePQCChxt94sx7lOT3JtNS9Q4xAevw9fEbwv0hE5qCW0n7isIolZNH+AINQdY
YJiqmPT9MjtLXZcd1IZ+uPOLqVHeEJhcNHjtO037kToWQdyo4+CmEMlGyH3SL1Oplrdj6QKLkNjk
oe9rCa6SxGKi7aJ/S5vBpOTKuFRSfFLBALQAb81xOYZlvgGnS+swg1obauJ1FO9pFz0NtGAItfCo
M0xXyFK+Kn37bhEavHC6YG2lrbh2EsahiZNqC34qAFhBnXIdrVe9N0dqZNTdNeJ6xhFwfC1h4eAa
oO21sdCykacbkS2eNCRwBIwmROSkq6IOBNEJ/gkKrrUOBzA3hh+Da4Ef3yU2KDloA1UDrkRW1aaq
3edRHbZ6V380pWPAOBkHzjn/aCfuWWpUSWv9vi7750J3b1ufXkZSKi9UbIGVkytLPuYOFDQ+9CDk
PssNLQyHH2Ew7KbwoCXTvF8jAng40sxZ6fNhtIXkX9vcCDo3WlNfh70Z/qBsb3MKYY8y6mWma69o
GbllJ+HP3lHXRmrzxQUI3Eecpb6w7xaWBOQdQHYhtmud1/wBbaBi1q2oKo9usxZp7l8rJhgbl5+4
yKfuZuuXK0Bw29JoTYQN7gfDm4kmAh9jVAiSJujdSYZffVB/pJWxqUObsatLOIUnLCaQHkZynYCA
unkSLvOnRh77dM3Xe7DxXRFY1x2VPNBXTUsjWDbuIqniR3tE4Q/7L8K9cGtbZX9oiXUCTJSL6yCF
ohf5XvCkFppPGcR313TYUgrk78ZolUu/ba4wON9kPWEn0Lj54AJgmaPccHmeSCPM0+lBEevsErHb
P6gxsac+1zw3Z4KGE2pvu8W7odFOCvx9nfYUsdpP4iC29FWeYxFpi06QaNQBWQhLlSp8gMfdKkhz
UkfCrIbbIZefmYJxTJH6xqDOL4onUdOXtkIg4F0Y/igOvUxJlm7VLaiNwIyOVhoT+TA4n410qP/T
18NuCl9yugKkBi3ojtiGgeyEMgVR2KbkOuO8jQofprHmPmNcZ9zgt+9ZM0wZ3WtXYCardWQydOzX
UtpnJrQPgde9azFuw6F21noGcbdW9dcKs8nWqxsfckv1JhPqWwLL9wrPfrwWDQmBgziaNArNifcT
OFz5dCW+UYpw0/YBYdD8JmO6KWvN45bOkJ0waduliVNZDEETZ1eMCI6aKbOgVeTGsn6i7GQGY5N6
2+j45VVhrSJLiFUrI/IU0n7ZZdGDnTBtBn0SLCvkXgvSSiremXivetXS5iJqSL6ZXhCCWWFgrHra
2rUxsIhqfPIVsIppo+EzhK6xtDJnWDVq/9HY7DJT7UQ8YkRM1pVP52VFYYy9/V1tNuPaDpAZBDlk
f7krKviNHr7zpRDVakh1qAWa0i4pud8N0vVWJGj5sKiyeq05Fu7lUJ1EBQwmzWfP1s9GD2YfXtqT
6ghnhUPoNfdD/M9PmDyzVZC7wy5pPXHQqy2S2XJjaA1j2we70Iia4gJzlY7JLZeHTUhb37r1Es5k
Ok/6LrIRwCq+oW68/8PYee1IrixL9osIUATVa2pdWr4QJal1MCi+fhazZ06fu7EHuC+NquzURQY9
3M2WWYTzdgMXmcppRq4/xk/M5g/eAhda397gtWXJhvwF3T4dxxP+eOAtJImvM+HsexxOrIbNnlr6
ruwY9iR9dNYspg1xNuzj1GdGl+lw1SAxTR5liCPgNJrTEmZvsNW6dGUnVrwpWkoE0QwbeKUlFxjZ
gOxgQz612mvZuIe4DtJNVa1ARhz1sALeEdJQsfALEpKSmAeVKbkI0hkcUPrtZpTjp4l44kz8z4rp
GYym/D4OUdnXmnsOuhROAUYfhkbrspzJdUH8EHQ9hYfHOxvRPdZAUBeMancxnKSE6eRCNt09+9hN
p+uALxImtapws4Mqyu0UH1qzuLULBgsV++yF5mX3JIf6L4BQ6eGUla19051bT9LZZteMMC4zwMBv
8JeBDkpUvOX1PiJVsWqqjpUaTz4ZQ+WG3NFPPYlWZUtixBS5rLEaPD4SRLi+JBebNCwuofeV6+yV
C7bUBqzC1aQsF4lDvRk4wiFmqaPZ5n6h/yl29pzz3EcJucpco8gfMdelCdnFnjs5zCND1/gscKQf
u0q7IfP5GLnukzfqzNyJwyGTbkm0wabiI5EhEEaoi92jJjLB/IB2CNKIfVqbJPaIaZno+e3YTSfL
jbMVwx14T+1t3qSMOix43YhwuTrg23OVBK6XsmNq3Gk9pdGD5RVkBIZFt83iSr/zAoAItmY9wem/
V5Hs2HZEbDmV9RQHNeGJE1xvho57ZVTlsvH79UTPH3M9nEKIKreZdhGaLLYcd2eLnDlEBSg/huZi
Toq+BHs4xDtxDepW+6ij5Ml7paF/zLTnXox7q2S714c2vncyNXL9x+oVlJ02e04hAM+9ICYO3YfO
5supUAghb7hTqgRHl/KXnKyBytUjmU8418D2/kWZHuO3wtqMEz772J52UHXu1IilOgr9YkVy27Cw
SgfWAvjoyMdX1upUe2YRnfMmcy9a6h5DMlngfaW01rq3GPXQdqy8gcM8oFFxxkDwRneQnYgkDc8h
mcTsPFgLXrEUyASZfIhLprpl3y25XMA1yElQzBkua8vagRYkTTrZXG6PiiEdhgP16ZRCW9iiLlaW
mnEeFfNJ49tovRpUQYIU39K9de535xwQoVoRpb4LtAIIJFQEZkNq6yN5pDpcj13MloqmfG0V8O7T
qlixp/OxEItgbaSs2Dbi1UbR+LYduL51EIwXbIO4wcP8CEhSbdIOfSpSk51w29/QIHPFSH9FSY5P
xV/EU44FvCM+dEhiuA5s3Eh8jnF/45N0ZxrJOoDmApBIPckyecBAih2oT7AWgFLk05hKvo/xh7Rl
hUEe1l5EUl3kuMVGFEW2LkedQ131858puUeRCWoF/Y9hdLeB768K/mps9/MHkP9yUU1RtlWlGy5l
mX6bEVMe3Skfg2DYIZt46xi/k5vKQuTX7ceURDsqad2d3F0Wwnp1yxIcifk8qQ1LOa9P1xZKcffs
GsO5Hb1gE4y068jU0eGK5csuzj6c0TJZOc0jCNHvwCmoaKn9qW+9R+VsI2U5G6CLt+NYX3wfszoK
JNLOwm4d0HFd9qXZQl1pv1OjT9l8UgFnulvfdbU4xi68n5wI4trVcL4Z5oOUOywuKYNCHUJaFLww
mCKITKP+rCUG79JMVmlbNcuci6ego7GMh/zd8Vy5JrPhUnjRwLrvHxKu48suS7ZVrtq1xhXTHthP
Vg5IljJvfxjFlew+EF5h9F0o+nTF6GcAjtG1Dky2e4ZddDTF0lEccDw1K0PSim1zxHRPp0P4D1qU
2Ygv2m+kXWyiSNrDiDbK7WhZYBUIeeI81rZlTLFpGM+Trn034SAObVXuG91P772T92gMUQFq2CNP
JXHod4YPjvXjZEl7WyYTDGryM8t4FQzRcBmmBacIO642bdDbEQVEUuK4JBIwmHJ1LoHAbD0LJXXs
hfqidmSxrNvyhRhv/dVp7fvGsj9LO30Nc7JtRTLqG1Y15d7bNFi3lp8mR6RRNZMcCs6ykPaZHADa
UiB3aDMRD+KqEhKJtx+ql7SdBlBPsy3Grj/LVoF9q6xlF3S3srIkCwMlZtnR8KkarVk3slqFob2N
iFUgoRNIQ43fo9CySzBq6d5Q43hjuMkpC2VzCOJG3zuTfkPjgB42FsumXCXEjC/0qKt3UhhwvONe
B4LRcFFPYUiFfUuB3bcn+MjBd5QzYhvqap04/lYDC7INmC+t9GvAzNCvaI5sSVS8aFrINcviMPBU
chlH58GA73EvsnJPboDYDqHxEDOL2g06yI5RBofSdnA2IZFXDPYPhuefNdcMVvpgPBl0CG2hyBsM
dA0PUk96i+V9JNUc1gpyczPmNsPDlLQdUJS1kNPaEGCKSE0rwIjSzSY45dmY2mgVePKjzYS/jVhp
CkfLV2NDh4yot21qDcAqMoFmLc3Uwi78do8ORGcpec+QVCzzvoDFBmF0Wc0+YX4CFhTrt22dp+y6
jeXUZR/Kro0bowMllX8Gup0+Z0F2h1nk086ctazAyfuZKulKr9PaB5vV32ccCihqZTND1tn9Eu3h
Ot+ykS9a3flrUhg2gRuRvliaNqweCqOq+XbCnMLUd4mAktVND2wKccyhL2coZB3uWafYTRXRSw+V
YpNaSPtyP9gO847zmxCE4iLi+K0quS7ntKtjDed11qaHnIN6Z3nioKNM2sOtgcFVDt2qwTFN+TSG
07vFZnhwGbtWSbrWS6YYsXwNTPicfirfWrOBe0oLb0mF/NM3VUauTYF6X8p25cc07eqCArkDILV2
3U2ucbxOfUfCK0KSTG94s0QRL8M4Bt+DKN5T7pHwBHiAYqI7rL/oVPcrVylQZ41c1HObmPStatWV
8jEnSmVDktJIz8m2VnbUYbNjcVIJ2JPRhlqWtNETrrx8aZawTSrTUssGrM1Gj1j50JIA0bHGj0bm
vzIdKoRS7i1OV7F1/MnekK3AGMCvntOYEpAonOeu53sTFnlbmVtelF7T4zWhtJK+/agrNe1qYmpx
a5C9iwyhJUuVEdU+Ih+VDyqio58POWc5ZofrT1fj5//iNvNqlfh7x3F+hr9PU1EK4X6PZHE0kqJe
Xu94vU9VOwjtrr/Tx/fG5d9XDOBPpdRIsz91jPiv6wP+68e/z//nf+CEtaa3//++iz9v8s8rcr2b
A1Gvb/vPLaEA2enWuF6OTkPc6/Vprq/+541cX82MnDKfU67+7/dDChwlxPWudepMQKfn7+/Pk19/
/Pss1590d2g4HzhI9756D2d/qJdj7i9mm+/Vg/LXl3U1hv3jNu9qD/t7n+RqSv57z+tPV0PL39tA
vi6H2aZ8vf3PM1z/98+Dr6/wj8f941d7tkhPs1nauPqm49lCzUDs5u8bqc3ZdH19rv/68Y+P7e+z
FbNp2xzspzTv2ZqrlAxSr9NvOAv5I8//JLNjPbra1v/nbX/vcv2pkO4JArZPJMf/e+jfx19/uj7J
9emuv05Uoex9ID/82/3+cdv11+xqyr3++I/nut72bw/xJQBso7XJ0e6YvfznY/z5uH8/GzkdZNX9
42n+3Onfnvb68unkH/y2q7YOoRuHtqAsM4i6YPfFr+6ML7CvDIP/+SuxpMAZ/vHfvb5JZq+xP3dc
rriG+UHXJ7r+84/biLAPAKYKEkT/8wr/9qr/29uMKzDi73OhL6wP2M6uN1+fRPxhPPznXV3f/3/9
/z8+z7/+t+bn1W5MuvW/fgX/9l7/9Wmud/z7Xq/3ud4WoSBb967108WdWKLzRUZ4tYoVvWT0YeQW
KI4Q3Ormz3LRW8+a3eJoPkdm9XRdDUpaeMRuY1MUVupGXMHpPuRrcwaAoHwln3qGgvg0TznhPuSM
C2H62xzHGSFizz/RrWsEW2ynWqsZNsJnvpgprTMdDok+A0l8yCQphJJ6RpU4M7TEnfElAxwT1Avh
BjLpDXDlsz2jToKOmrmFfjJCQQHkuUpnLIqVSPYezGHpARKUno3jSvdgfRcAs7a5oX9DIXg0Kj/d
RDWiCODpiIugZ46EKq/NnCopJLuPONJFE+sl7pkqOjmooM5Eviyj0oLBPubEMaMFYIhtr3ynQBBA
KcwUnfzaVAZ3Vd3tB3108ahP+p3wHHM39bwzh+3q4L5QmrC1kamBhJ1Cx/TacAPmlkqMGbjK2erz
na5K9irs9G5IU3CWzHy0daBJZrn0YzC1IPSfniyR7YuqOqPSJYWgFW91T+5MOWYbCqh4TZrkggrl
FIVMpJKIths79nLVFjDtOljfKXuMhDagpsOPDxNjAbeenocUUDprvjtbWrvAi6JH4I3LqTL7JbmE
7apiYw72+SZVw2/r8sV4yn9jps54VJEnNwLvjkF2B0WiH8h8GSC+g1dUOoA0C6jI2EQvtfpNAgpI
XacigHQI0nBauFold9Jk/K013jYWDt+0oJ1etb1Y10P/TC05bNpah60o22/Ysvns/UMXyGMdWslb
SxvHe1MLUbX0GpV5NoEDTN9b5Udrxvf5riJIEiFC1Gy8yei3QmYbD43GGm4zIEN0jbvUg2jpNzsY
wvppmH2RcMU1TN78oauNFbn+khkkKO7Qg6WZcS5Jk519pP3KIAdxOZznI8hMHHnOoumHETZlcst4
oBbvUnODS2l2XzXJKkuT049sIOagw4hUjtz6ain0RLCfck+MKfpVgzcEI/xARH2+sQQe7SnV0TtL
olRoyDLDMeVLEKeI+UHyoVmDYwj7LvR4LQcl2aqQMCe7QY2HprPR0YHvDNvgbjQACtXeZ5UBzwj1
8GNU2kZ6mrbsASz3hnWmnxAdowIrlx99a7PytRwi+trD9OrXo476ZGdoP65fID6JrXhvGcQZ+Yl+
N8nAW1pjtgoi9TgaHv40/9R5VN+lRuc1Vc2i1tKvtDaAatQUxjQeq43mPUdzBW0neYBLquhWQhX0
QrTyNHFKL3tJCHxsGDfhQHciZ/ra6R92LSh7RpIeu+ahTesnxPQZgXqkU/nVmyHVhRlavvQs0lml
ei71wCKeM6EzTuYbTRrFfsMY9IUflnBcR8YdiRvtbDFH89XGvZOIZ1Ifa4FtLcvYI7U5yEKokAfL
M0JgLN3OsBBcZtn4EvrqAypxw9S4/E6m18lMAVGiDtXjiNm9+eTV0ZPCfXAsYgmQ+OgbG91R/occ
IPPRrhpGxHiE80nIPuZvkaGn1p23pLcv6DJfVOafhMndiFk8Wzr6O3hXxLAjaZFVe4I9KWlNjds0
ipxFPBXRbvx01FYF2WNadO9GVzAXkuOtSLRV3+EZdOgkQj1n7RYMwmroW0bR0WBt+lXIMbEEW4s6
LvlQfEkwIxDCYLPYVwMWLGxa9VKyR4x0anYXv09LFnS1aXI7uEONItd94CfLeYTsDJAhi46FQKPj
kGWvpBJmK8PPZmU87Yi2zV8q27CWtoR9Da4YpF8/rZxmxuAOTMRQ2a9bLXt2EvNODXNz+kU5TH3r
OMVKiSAiNr9LLf3OY/OrrUk9o+G67HSSxTo3xzHTUa5B8l7GROYycGOqFY3hq4FKAXo6KZBjCe22
vtTtCHJlPFUdjc6WhpXZ84Yjc+O3WO90aTbQMRz6mnp1w9wKeLEjVpYbsm8Nh31pcFEgjDl1qg16
Edqj0gkJC9k3TNXd1sU8lJWXPKWxZbn7unY+2rhal2QXRV6Wr4jm3UWGWy/CQJIw0wfoP7z+IJms
kyYoVjVX3XVnJejae5WuHI3ZDeK+EX1DMawCS/vyagZ8gRq21kwQHXs0Sq5DKFzzKIxp68pcbEFh
g3foz2lUPBWDvhFGhhA9Qh4y1tlbbHOYaeWrr5fJQZEiAFqsqu/RAD/mdvY8TjJbiaZ9jJrpqxyc
F7NEV0NrOHfqjRMO54ngjZSGq9EiZTUc51wC4vTKlklqyVDGEe0+DVCoxM6WuA3cJSjV3pjav/th
9uhU3WlwYFfrPQLXbNeK7C0dOCYS2W7MjtrAUqdoQkQ04nPTG5paJCzcxlqzspo5lRU5bbZj1436
MGPWF/cOEvsSjnVov49yeA9bZoJuhiTUK2kTxEx88/Srd+Mnqx7eVD39JAxpVWhtJxXvO5E/Ml9l
IqeX9xWuUtIaZ8C+wT9W9ADCVZK+Gqt1aljdChTmVvjhR+sRo9Nhy6G7uS68HOmHdH9a0RK4zBV2
0UkkDIVg/KQjt9AEUbuFDiZ+9gjJ4i4NdbwvCCPWmKK2g+Pv3/I2mRtk3p7QIDTqPdI2bYQuH8Vc
mzXzWGcd++UAQTucwt2so67Jo1hULsFv9peeYzzS+9eON7XXq5e4ItxbH7Nnv9GOrHwPcQOxuOtc
vvrwYlSUCba5lUm/G8pg0+5aWsgtXwuLBFKJGMvVAt5yjD+fwWDnVpeYDJAdHYm13o7OaoDkXpYP
WUdWA0MhTCqcvVD+f7JsOJRpby+LoXlBFXIyfXnbedkSsPhdJcN3O0dM0Pm0oZI+e3N9wtYmzJ7L
dqKpZQl6wxPHRgqkEfQqZUNj9FQ0UP8t/cQpuQXVOe19nMllfsEbgNoGMxCeGU6X7sWRtOWmDEB3
G5Y3WUKDBJcP3yasnYWVh4+lk/1Us3Ell1mP9Lp7imnE75qIqQqCHhfXAh4DdOdFqI5It8DkdcE7
NpgVS665cfJ647bqbDX+WZbETdYQYrQsxvPFaN3S0BVgoc7B4lMtQNKxJgA8yuJLdvkaXRcHQY7K
atWZrr9o8bDTZ2Gymj+gp6445hAzoaFe2G0T30u1loEjH7nAUUne+d/60HUngwwB2D72zgvkoyYI
kTf87h3N72IkYxi7bPfetD54e4+pBpmZho9kDgbqumEqAqOanFBd4+ShCKvRBNZQU1k/dQSpeboj
asLbe1P24lLUV1zBO1WhA6c2HntOT8g8RRKfBH4s8rRvBj/hcKnje4PlZ9V2nGtBkDImrE9hXP5C
sKA9bjAuT62noPUuaig+jQFVytSQHWFgEgpib8O490y41tGhWAxpsik/vFCCLJLGJk41fabWfvYc
q1raoYE+2hy+6EoxbCH84uL5XGqIRUm97iOsYq7mzh2x8LTHnRrpds3ZAbsaBvmNrXKmTU5GQIlH
DeZkMODheauNL+TRBni8YO4OSn7on+yyXxsmYXVE4nBtddkHO90tNlSGvVp6a9EbZ+b6SUuMCJ6U
rU09McWcIrVFl2u1zLcNUpxREH2yU66XdgoiOjKY+LscNNqvGZgfcZnuA4fpYBzJYyWIQtXF0o8Q
E2c5hehkhwjuUm/pY8pJJvvcdP4j+Tw/jHYsX5ziIVgjeV+NOKUXWI3W0JRuEyUEIpL6bWiSAzkw
95MFNERV77WYo3J9RGN6GT1VAsnoUAVPXo+AttZD6k5M+WhlMYB7aDlmsjHiFMYr00454yIu7I+k
ywkL6UcSehxzI6zx0ZwDXBLOwIhvOBVxOEvOfuyZmE8I/II9YmQ4KEGG92k4MPd5ylzO0jzv6xm2
rC1ELy7hkJ9HrMzzJsmkHGvPRPy8aDAGBDYy5KrqlTRkouAdfWAMYGsPohQbJdiOsUiVGAM9fKDj
szd7dwkxqdKUhU2zjlbUvqnI+gSzPG4CUz3oY7AepZGA7syyZdxQEZKNkmDpgrpMYRJyhoCapsaX
pEosytT6tRhXLJyh+2GofV03F3Ftm8vR1O9i1PWLqHZXqc/sXvM5Slzb/ACI8hMzX8IqWO4ts9+R
hExmlmnc1zas7MrwERVbWOdSkj54wDqOYTIjwNoNXspg3ByXBqJI1yBCLUTPuzR8JDyIO14To943
gTxqCBTrEtFfm1VPSVacI905qAZ4eUn93EufGTwA14WTzZa/ZAWlabrQCnitxPeIJKnKibliYIVP
rO3u3KJ/c9v+K87lbmKo7ZjGO/pOe1VZZEkUU01uc4Otb+oZCHDwVOJBpe4dk1Sa2kl+VjiWNGaU
izLx3xIb/Qn6p8dA3ndCZxDK1p1QPY/oBTdYMVQ6Z7Y4CaCfizSUa2cijbnR3ZuKXYcCLLGC134L
OPvJVNqTTjbaJozGexxu0MAG9y4nY0KpJNiz1Xr1/HuPXjsik9xdFMyRl1ImFNgUmI6LL4lQrtXY
2wdkYwvVdFtok+iHcD1nTzUO0IOeBDuOyWVTRdZ6SAx2YgrBG36DYq2ZDp3nA4A4RO4tPr8wBpzW
4T0tQPbX+quWZQev6UjtGsYtlLNNqTJML7VLuI6SXxHc/5F0XOoLPOEUGL27INkBf0zd3+jpnkra
3muz8oQsPRQyyuFlCETIfA3fh/9a1BYaPC/5Ht3oNZLRehwxJGuqs5aJbyK6Gl9KEZPLZW4zMCSL
QhXE3eFqcRJGe6J7TQsm7AHTzlVA7p3uOw1aGJ/sgwbCNtna3C2ZxVdO+jQMXL3tEkFr1VNyKEcu
fa+ds0u6ApGQfxDldxW4ZKlH1UWG0cZK7RjT63CsUvMTEMQOqmzHpg09ci2/4n58IoGj3Gil74Nb
nS8iGpkNls+p1PftpSA/KMOtOsYhWk9ZM/kKGYWWIOPrYC0yBYAdk92KiLyUcN/vMshOuoumiS2Y
zbberggYanfRUIKFp84ma8P87ont5g9rMLveInx7d1GzuNNA/8TP96lVfZfMgDZumX0nGVbfXvWb
2owuU4hQteYfIqWY3+vTTRP5O/d24GrKqXjBqfwRm8HGtNUvSJZL4OPzilmjDLdZ58p99o3hODYa
So6aXTw5KjeqEejKmP65TK9S39xqfyCc4ymzwe1lcdFtYgSMDsNmUnr6Z85R1CBGhcilF866Ccct
j1vkUxeu0iTaG5n+hAdVW8VM/56JfwzQFwd3Mvr2h5fas17Qzzy6eUe1CXXFRmdBUFAQLxB1oEhC
SwkryqLg5dxEswuLqSamz3rTHRP/h/U8QP3jC23uS768RdFbd1qWglMW1quC+2GEvVpNaLX4y/jh
CQvBYzg5O2PWvYkwaimFySJEMOKxh8WkiL+rs3L6cLgelXlLtsBd9cPCG4SI+WrrNETqLhPs1JzG
RLfT10gI9NeILKLFaJYXO+sfB3QKmzGKbxNXncBuawuPmSxpAiBp9frUY/MeRuvB+EBK/eHiXG51
DszUfnYj58F0ihX+/HPkA8aWWFCy8dA2nC0h1mlv2LWW/tpJ+1NzkYTwufaYqja4cWnGJFz/3Sme
0yrVviZHpnbOLQuAL+J82UjjLZg3r54WniY4m7VRnlLTmWjctV8VwYVoBZ6zrkbLECHX6gHqkG6K
WCTgaKGK6QoC+CZQ4ihLskMJJr8Q6q6KOiiLic2ehvCrTBwRWbRLhhTUVEjtPSaWvDFNW4k8AcsF
bAxxp1yIpPyKcgicdnpo8Bbrqf0deeSYMGOsVoKYu80Qb82xuqROSt5pne0rNeAn0at1XdofqdHC
n2US69sx4Rz4bxNpfUZBcdfE9pq3cOyiGxcaQjv1p0KDfpOS1EEqyU3QW/eB1HBnBL9ToT2as2cN
x86jlr4rNA72ZC61UK+ouUy0nQD3LWl8uZ3cm378ABEn3JdF+i2D+cuOsvfRUC9pgVWlsHAat8Sn
eHF/GdP+XCYxUfHhByXEhz7LnN1SbexqfO+qsCcLmwu5lvvpMppK8rZNF3kzhG06lcN2YMlcWQSq
LfXYPKBap5sQvRNpE88z1VOehUdU0Pe514uFq2tvU9if9No/RH5xNlnCgaJsJeRGBtcmqhpJhlv8
GmeNWP7WdvVlW9lnUBF11JnlHQFHCyRsLC4O7pgA84dTA8/u1wG2V4eOXpYa1dHK8gfEkIvCRUNS
oH4ZeyxMkRG8JAmqWLuD/EK0zTGeSP3RK8T0WhluCZDsl/pSTgOhkHM+3RQSa1kWH46o35GO36g8
8NYxxylnyAtuB3dNFJpflOe488KtSRiL23fh2tWKpZVMFy2Yccxq2tY2QfQdpB8uedraJvTK5OxC
Ral2tkJhPuupBw+L3fyhKsu/B+pIXAj9FBIPnC1HcXG2smcIMqsoK2+bSL5GCu3rfAhOY20uCNLD
keFwoNDLv2D329IRfw1ceaFzexO0Aal2gdmzOhlrO6mOmcgfZGS+5YMj2OhFlLU9Gfb+tI7ImVir
In5AvcB1WKcpQ/OYZEI5PMgxf61k8sXu97H3pNy7+EEsONkrCAKvNtlJVfBGedDto4gSJaBRf9JA
1DXoqMhptVNQTOau0QRtvWS0KBlqojBH7VS6lXZhr/ky5PR2JwKjmoqIWZQWPXt6hDgYauiMiywl
cupclKRmRjwBDCvti33vYuzUo4gDbzdM2qViV74Pc/ByuMUOKu7ZNGrNxhpbjewMRPfVCH69zY3D
NW+9nuqQSYTLRs2L9G0eGNtx9Ou9rXnI8UffW+IAy++1kWCQGDLH9vrrn9uCfJdwXjK+WblZnKIF
rkyuVdJmG5+X2yzyVmExvHoiPjP46TaOi6eq9sd96eYpjgP33aGPbGCgXrhWp+34PJvJoFDtRECn
z8iXbG2ep6xpt4oKvem5hqmGBmQsH6qh/OgkCKgYcDjc1n4vDOVv3eDXdUdgLxmjoZq+8dTWhALh
2ET6mr1p3SixMFHaO73xgxuYk4YKOw+CTysRYHMcWuhQlYSPRT7SkWA1DsuSRwp4P5dskYZo09u5
gftFIB7mF7FIRhbhoAv21hSfdEHHSvrmi59eOqQIeITP9fxy8TyBsRyjRiD63vvesycgYhBlI/Df
LNWYnCbduc+rmyoBw4Cy5qEIcbhjZNo3laCl6d7gYVw0rvfdDCQ2iRCSl53dJfPowNdy2oZDcxR6
2OOCsDgj/GJcd7o8dArdYx3Ww6IckawhdOO0tvaFEj+EWLN7g5+CTryeE6N0J+gWhlu1HFmWuzBH
jHcgpGD8q9chbymHhgRbo5X/9vHUnmUqtyHtbbIsKvpgPhfYEQgLrqq1H+mv8eie/fAXFRTMxGb2
IrDhrGKvYHlMHvL+ObCwpSiPPVoUIo8tsX4PskQlXKLM8BP2zi6yPBgy2yTWjZfUZ7VOJZC6lBYL
NCh7a8RH0dF9cZS4sMd+dPT8pc090t0aDAbKAEERarDCPHMbz1K4BEUmf8SQTbu+E3QOaVKh06Tt
ifF3ypiVYGmuSKKYNOcy2ITfogziUebRYha20T3nY8KQmPe0KuE0D3g3eFQ7M97kwB5OsyAsAX1f
po5jrINJPRpZSaFq1TiLIf0syJSEfPGdJvVt4xf9Lhtnd1GGZ8QUe5nLDukOg6l2ovnkuulHR5OP
q02pYTalY5aVEYkHai6gzTfbwf9Kt5LYI5pLt3qOZqk3kbfNo6fgvabDgnFJo3aVJ4wDmAYxVIYZ
ND2KkbsAzAuQOZqdna75W3VR2oygybtq7Rd2Q83P2MNRPZlXNR2/eOoIwgOjtvGtMIXB0awQzwG/
a9Lurs4ZArV2y5+mL4/05c+hDVeho28zZMiRe9qa1FLVPlFYaNhNbaNagB3oYv0sGbvjKGURc00X
j018Jujoxq+EtRV6V2/UWO6nOsGgQWJuZAqQfCEXhzAU7bGn3556WBqSdHh2Cnygunxiasbfv5iA
zdGRDeI2OWQk5XA2OznGV+fYWGpT6Faz7OsiPkmX+Wnd0LSvrEE7NhzFMMCABUrknmwgXn2/IIB7
rj9LaR8ntbdTVtIsLp8LZ7J2eM4SlrByPIh2ngk15O91Ro5vy00b6trMXpQdbTURcVhovTCPzBtz
yYnGNsuxn/MM25hrEGDriWVhzpFTBFIuBadoW3nzKXmTDbxEOnIKW1ljL4UQFiq6+oS/9kU6fLeB
IR0oeykaGk77VT48EwvQLWqblzRTDGZD6LCsMZJxPPVi+7aBFDw/eTQlj2F5p9NC4Yhi0M1fhWj2
FsojSIR1wGsb1bixapZQY66yXGY9a8dDCZ6EaifYuC90LdfWZieKLcNiK7LJmUWGGUWK16s/dEfI
+9wM1ioZX8AxnCrlKqgJRGnmmC9B7TAimgAIDPHEnbRfkWt8A3b4WVkO+csemZ7MUGkc+qbfALCg
be5U36bM+IrG5FbNTl0v8J6zSHk7fEpqHdZVtZBoUFdmXe+64tgUHMnkibMdNmnfF9VZjJLlBuz7
3jVxdlJW2BxzojK+h9D+0M1fNUzfXVHfgTde23Z9O7WOfmhjjOVt8IF2j0cL08HQ/RhAlloNFUsm
ORgXR+vVpWfG7OCfSiK1biPtzW+Eh1Sh0Zesd0gKhOaus8n7ilLBTIex1xJlLLXGRC0yp2Ozr92a
JWtlPozpisv2PrGCkfANndkGWx9RdBSzYTlstErbZlX8ILVM3zTerSk0CkN9fFYDgKpWpys8NE9S
MRFxenx3YUEAY++D1xmyiXcfnqNWvmUOIzLr11Txrcdun00wV0Wlhhdhsh3o8KstIl+jZt81pR3d
hCWuhJLk+ZpapW/R85bqDXgEmu7gnHapWojuu/do6FcJLXgVao+SpkBpZv4iNAuH5of1pAK2h0km
8zVakA+NrXsTuSPksFjscyKxNFEBobGh2xAJWC5Kn/61odjzQY2j+V8VP7rVf0qlU7E4/c5g7dmm
RQnrM/vEUR7wWMwl5NqgIHSbez5RwlGFr6ip7GwbWWA8p3qVasku12ELNYF1W7d+cijRJS9J5gv/
D2Vn1hw5cmXpvzLWzwO1O3aYzcxDbIg9uATJYr7AmJlM7Jtjx6+fD6zqUUmalrrNZCEGk8mKRCDc
r997zne4yKup8k7cR8Va1nhtSFsbrhXWLFMhZBlBZ0XdxzSVN3bYhCrYWGEqiWGiFuhAqt2UlM0Z
Zxldfy+pHsRc/UwatCBtlDzrJKOQgkbrNSqtJQ+NxgkGuu5G9GycE9rVlsM3jawxM0HGrpnXvmHM
No/FD8eBD+qYHI1UcyVchndFitkPodrd4uXBovuWa55z/PoWPpUfvUXnoUpt/rWNewdcMO5zBOJE
FuoL3pSocs2DLKj6aVPVrMNBJe9JFyfcB+KtqaJhI3WdtHZj79p4xszZewvjCKiMoqdNxhnE/oCD
TD7M1EIrNZb1oR6be+9Us69jQNr2wJTGFKIxixwOa5WRhY1XaWW7WJRaF++vZBJHCccaa6Oy5+SV
lltDNd21r9ynrOCCFjN+1Uqqa+uRmJfGICn5+wjgtZbxRj0kNxVMNPlpM+Io/D50Eiapw1ieXJNX
w64J5m2+VXUR+NGIwboEXaacW85EbIOFHTkxyvmg0nY9I1aZac2mBFqWYNoK7B5reHlMVTfu8rwG
HhZcgZJdQpuzCscydLAVvFgtpR8j0UN7VUWRM36y5AJjc9wHaajHuktpw9iQOCbmnyb7Upi1nATw
ZhKBnAS4xmPL6DdtQRasloF/q6X7y7F6vIft69iiNDMV5YYzobBtJtZnY/5pju5eGdBZk18OAV7b
Oc9+1CMkDeG01H4aqv9iCk+DUb2oFDFFy82lN/cxbU6eQuGDT3OLzvxFpnANHM/8Yfbk2DuGBC3n
6bDRdYe0UtI3mb9s+9A+kCQ5HatkfJEzFr6w0pi2l1wAx/wJN8DvIo1kboi+Y0AIwZBkdwgRzE0d
nPzIyFHSTbfeYHpgmcF79IAChVVlHQzzttPbjdarC+CxzEeWcZj64FY1DIgdehGpJPGVnl7C8j+9
5YX1qebxYoI3oErdREF0wpBcrLg7SXfMml1q4tNKl+qMOcrNTiIs3WmDYbM39rXVHiTEpC4fn7Vp
lpcOLZBeWWwD8R4uhUXxbnzqqQHOGFaEVrakPs4pmwHXTa/XeY3oSbnRqWWWRs/tQzfb9oz+k9Xe
nXZa23qbBo6yZ5J9nsePJF/LdchaXyq/MeXBJi5plQJI3may+pbZMda6EbuSrn2GVveRmun3FqIy
d7/uD4TBo1sf1vigUoI2G3C1NCGTJN9qWsIEzcDPp5cgQUxcbHQYmNhaXOYezTLCJ1bYY9ImL7z/
T853hV9yE9IvoE1L07/xBL5DjlVW+Dk241OjO59V1r65U/PMFAIKaaKFXPSWuTPusjrgOGDKRb3D
HFXDc22b4I1E5LmrLp9rjvyCqbMTGKeqlt9lMIBZKtCJLdOsog0RvmQusLCiOvSjferh6huT7/AJ
KlDv5Szcga39ZnTxL6XjxIZlTSAooOYhwD2vPgunefOqkG50Ud5qcycDdk7WdMJNvH1u9pcRoATe
2YHhybZzYyR1wqx2IYVqXTnZ1lpsLiw+Px39k4Gmu41m7zIiSdsU0vyR5eEjZuHoCEPoOFrzl6H8
UgEIo3DPzzagwLSoc7+dLLFFNmdRXUBsLGxfDmN4btqq3oVN/YQPbCusko9/ah4Vh9KwrTWM8qAH
yFMmCTPESJZ8RhDXMC20B2NJ6wzAKZo2XRzKWw5hRAtr04AFIvJOdDbWY0OAgGvFcjs6xT2q1IPR
GZsRqAMvI94M+Gg3Lt3ytaLnZwPMXdWMy9fxBEPPMdJzYtePIazblT5WTKxGhhhjntCsyvy61QCU
VLd2FhJqc7/DNQFeLaUoq5p9WYD66OgJxwXknXYstm40X2L41esgqoutqNpj6CaHIBQI1VEcSQCM
W/g1bzGHxWzE79I3lABtCAeOoh8AxM+QgV6dAFbwQi3eaJP+Ybf1zRTtPveyadtK6t2MtGT6QYa2
LrIS1vbw0IbG98o8hQar5hgPDuOwXx4ah5LgQqw73qcztR80v8zafWWC4o9FyKwkPRkcSqOQMmIM
9ZuTjLdoQFI9dKg95KEKs3wnaQ/Yuf0w6pjhaE8pv6rFEa4MaDOlvzUjvJuahqmVg1lpe9KRC/tK
Bv1zYCRPJmvKznU6P1Wz71XyGLCTm26y7siUOxIGvE0SupFY4BIsEno9GhtklDxzQ4qdCl1MA89Y
tPkhLkFV93LntC1VCc1Gj6SXVaVlZ3NUP4Ok/5k2zCqI+Zb1U1Z3HR+aCStM+Ru6+5/xaH12fbkN
IJ0bIqt8oY3My0j8lDWndjv6TkuWgT0GMppn2s0o53tkOa+JM+6FbhwwZdYbrdXP8aAteFk0Oh0b
otXgtT3/Qku9rQWxz6pR694zd1bNDiuG70jWH7L0u2ksgIP0QFP3EUuYzvtXvs2Bt1GgD7A6yRev
VKiRvPeoQ9rOpPOsgUkgfhVQYJiPZyt3n/Fa0eDO3Reh+nMXlLcvlP+//394+T/KalJxGLW/4/P/
39P/cy9z/ve/lr/z128uxP2/PrvEPxTK+1/tP/0p/7O8fuSfzd//0N/8Zv7rf7y6zUf78TdPtl95
BY/dp5qePpsua/+D87/85H/1D//H538l9UCnN0pOwH+eerDElL6XKv1z8MEff+mP4ANH/sW1pO46
rikdD/8gKQrDZ9P+73/THO8vjk3n1TbB/vN/On/0R/CBaf1FSMu1hLAdabi2Q+rpH8EHpiATwTMs
T2JatTwaOP+d4AP5d7EHpmsBO3Msw7AEyQS2/XcZpbK3a44AYXmYRJjdegBbT8Ey56EAGNiXNrMM
ZmZyFKth8IuRISV1NribP120P+IY/hy/IM1/+5vwha9XAT+HfqXLtZAumax/Dl/oG6Ehc5XFoci8
eldZwXNPOObcTxKaCkeNKVcXRXOFiN+VHdIBD6321zTCyI2sOQEXRuPrn78k3fnHl2QKOBiOcEzd
M9y/uzCApXSnckVxYCjT00LT2o3oZok/0/mZt4l4gGi3ryH3+YYRfjctWGGdZZOPiSiCePWnALf5
tkPa6BuWFfALckYC3syIXhCxwhBj8CsDTppTtuHWJaF0UzpqT0WxH3QZHLVwfPnn/yJJWMafEy6W
i2wJh7vN5YZyl3Tbv7nINbTBEa1fcRDeLGjHEbnmUlVtqzhYG5Vn7vVAxX6TjvpeQikj7R0Q3tou
2+rsjgUgTke/Fbr7FnD42v6L18at/g+vjRvdMG3wjK6z3O9/vgHAuyZqcJ380IbDE1ifDSi97MA+
MPkhw3DKaVB5k1G/W17XHjNLz1f6UB8yOxrXBuaGW64BOkcW8i9e1z/cmLbkQ8irMm1P8EYt1/TH
x1NchKSIyP+ZsBVUegOk3kQD0BZwOAWJ0VRDMDZlccaIje6s9baABxNfD4fXKh9KqjQ6TQRHSCTm
0b+4Ma3lbfpTUInJEiIWaY3lwSnwdHd5yX96SRNy9zkMxn5vJHLYEVyn4SvLt0J3tYuXxep5aSJA
Pn6shyy5F9JeaJ8Rsw873uUKOoAIqvFagI9blT3Tp37MTIrJ8EArU7ypgbFRH6jLbGSQjlyNjTs1
7/aEAszuxdHszF0hE3WR4y1xLetAtIIF2lafNzHwx8kdjW0fTN/LZUDGuRgbQFmezQacgqqag2WU
71Hb6vhEsA9lidwbWnM1BqXtylJNV1UQiTf9ipNa3wpiCTajU/UbxyyAGnTjiGBcxZsZZd1qKJhz
T7p7/+fvuI525R8vsJR8n8+98IRu/t0FLnLPDRMayXt96Igvz8urEQanuoCCz2lcHZKagdsXLX4M
sFMX5nyC6FM8JFHxoEGeWjFFS6mLtfDk9epz4c/sGLHNm4muToQrepzIXk+DOThFTEGqOol9BAYe
11ffWLZJPDAGi/egZVQaud46GzG+l5wlj4NuPqSufvemqD9EzYILVzx8fZV6YUh4Z/fQe2CCjGiy
GRLI6Pb1kEXeVQZgD4cSWF5nlyenKZ54G7srSScM2VtL3nuzmB6j4AYwvXso2lz6Ip3lfaYITRsV
3WjCMHuZhLbl5pmZ8Wxsvcyo63LOycJSYGSqcG2VTb2LwrI4VEVyMM05vbRelV5oq0P/KzbjKMML
YZRiN2MiPrDBbYRNMgIfbijGukr30dSYZ5sohuScyrI92y6vnvkgIzCofzlRMI958jZpTbdna2Ok
JOfpVEAVuuKQ0TGWXG1HPMCI0zZ9BXdB6oV3HqIaDp8FMzETowP9qZIHNvYE+X4O386cypN0O7o4
EaHRHRqfpJ2noxaZI53/akfUorFPaV0Wff9C99Y9fr1HSLbUuo6QhzlD0+4MQ7xbkSePYU2dOhLr
dU5aVGW5dg2rtuCMlzlndtWDVzvxo9O6p7zNDYI40vgx0Pr4USRetCqBjhkK3Yem1fK5K5yAlRkZ
qD1ybtPt8MxMfbrWbjFdBxTKG92cIE9l01l3EhpboUnX1Y6TA+IW4XM6/xa3YXFuRgnrAxQxwwtU
i6k1Agt0wdRM7PIcVfOt25v60tdMqJp5aCaBqWiIroBrgh0yLbJ/S8ky645PCW7gI0fl+AbEjSCa
3qywhJMDVMDFOSDimx/KAmUYAQs4LZL4UE/dx6jq6aED5/nQt/kr7rMTdghjj7XDeDJFrXG0MKk3
eGaY4g5Fk4ssS+82UYnbFSwGK5sPXQgz/esBtWV88NwMXPnyvdkr3N//ILX4d7TMXbZf34sSjjys
UKOf6+V8/vphA5f8BkCzufVyxKxwKLE7h034qJaHLJ+Z2SxU06+nU81iinOXjomy/a9vMU4HNYc5
vzFg4WCdj3xdT0NG3pHjh6ig1ywwGgpbHkRiHfG2zVex/ETkim6fuWSYGoC5GsN++HpodS7oZE4/
vp7lyp1RSQOBonA8Eg2OyDiOsuevh7EP3t0Z5MdyzFo1TLfRHiR0tp2WQXmWE7wOteDBy5gmWKPX
PodI4Nhg5zNiOngWhvcqY7ho+dAMzwbiYFmGrxWR7HsONROBLQnzXbsBOouZdCW8RoPHmHY0cfQS
v29dvbsMM2IwV3Eav7QTN7HoMedn1itNZA8/Qe4cpImIDzKHs6mR/mYQ/x8UR1NH/+bmRv9Ahzvo
ptfObk8m4nCoVGpvw6Qo0G/vkXzClPRIeCOc5JQFCQ69xNtqTIqtbsjAJlr1thlaaxvn1plUEEhn
jlJ+iowGojqy3slVRIrUw+RneYpLcKBhiTNeorCPf0Gky3ceRlBWLjw92cA6oQBcraU/l4w6I6PY
5GoMHqMs/9YaXbQzWXz3Oe6AQnUuBgy0KkDGwQH2uS+YNq85iL8kLapblq76wY6Kx1gM9wAvynYI
l/m/FQVHT9LXZjBGy9ANsZzFzMqXqwm+WDvMhVotyWkAGfAcxMkbCML2QWD4TOoq/H19QiBv3Cfu
ZdX85gqtemSnuubGjEkp9mixu+OzYw+xD1+VPFjLnzO+S+mORM0Y4ScN4zezMeedGTfXTh9oQw0s
ErbrLh1pD+7wkNMHI7DIdWscU9EadWPxHmbzs82s8ByHjbctEAoyJgCiwRRkCwlPOyKWjiRnWy8i
f4b378EN4+HUhs4D/WtIuJDPtzVBRWDFnT3tTiL+JM0XSmG/CBaogBvYFBrGtJtzd0k5I6hEiwpE
UJr8LggWoV7tthVNO1ogXXlKeiPhp9roPIJ2BmE4nJGDGLKYr3gpT0WZaG/zvEdHaJIbBnXQjVF9
GHF1nTsX/gE+Ht9hbrkzteg4D9MuSvu3GFolxLTgLox0HabCek7BQ9MGFRA7pPYadqELMa5EINs7
KEXD+cGtH5WV0LVogCs71Vjxn4cTJlqXjbWfTy6D3UM0AbceB5ndBITJo5fRAUqSNY1jMlbq3DpW
bk4FvjRZIIh652ipA3JtN7aWOtqhaR3npgctCVym/CHcMt0IZpt7o6sudYb8Tnif0QAjOgiM3yhq
rAPw3s84IfG4FgSiaaRTyI5kJmua1bawF3hIhnmEVs34BAWLtpVjsh27bc1oL3V8sczBVYcroi9s
86Ns3Oo9dqJX8lgsUMIKh59ZxZsuY1JuS8M4mF2ojl0AD10h/2mY1eIaSg+itq91v3UqJOawuzFB
Nfke59WDhI3ua5DtK/A1tVdBsHRKbEkJSRSuE6jD14vX2rB5rDrvUtIjPwoid1bWVCKsWubdXo5b
AfrMLvLufV8rlgH8QEaLlJFqGWNgnLzXEbKRNoW8xb9s0hR89SRqgCrHYJqiEVxd0qEBpkatyRXY
e0Z9y1Sv9mOzaxqtOpR91e/78VNZaLOGEhDHHKhf1exCVg3ZwNF0rOnaHmRSE+4VlmqflYZxZFMr
tsCVrLUnSb+GHYuvOYU/2TQshV0wvukgvdegDlMkOHnORKnUDnrC3bT8jjYglbsoZO1zBx3oU0KV
nhPGYoi9tgYagnBIre0YQiRjXfFgd9pnIshRrlXamVFWtpkJBNh0jbPlNtE3bbuOE/szM+P5IWq3
egwATW892LUJngVzco9dRYc8it3EB96InRKqUeP12b0bNp1Wu2SYqvo0gCGBYnlXncQfwzhu7Mo3
kFQVPEzvrnfkITJ7xhJXM5NGCQ39FtaSa7vJSzeJX8pCSgrXKnlSHR6aZjI++l5DlCHzaic15CiR
1g8IGntkZTH/nczio9syB91AgbvajUNtauTJXotGfHXL067rxzM7C5cYxwzNLO3ao2l57nLEw5q3
7esBiV0RDafKtsDZTnZwoUzVN46e5r/JKMAYkvSfhtMc6D1cUMHh8jXRJqq8sE/ERFonj6jYrej1
I2GBfED4TjwM9snVs4nUDCPdJtDfaEsuf1J9/a2uOtFMNVegSaN1VsTDWXUhuBYQnGvk7gPEpynE
O8IxiVEUT7Xgp4djdzcMldjFVv6NObB26sM4ZAbKV18PTtRHm0EgcrRCVGh4P0zt5CWYQPSeJvny
c02cHkea0f44e7+cVke3I5BCwy6ki2rrvz8UIGFXdV8Hm7iHz+dw/MLmuko2liizGyDRd0FneaeJ
q+RI92jWD2Nm2w8ayt+hDKongo2sfU0HhynQVD19fQ/zjVqHqnf9pjI0SmkNWcQUIU1OozXyPsb+
yzMaqwxVoCOtvp6Ge6sI2x23MbIqiMbIIaxFMqOMR8yJxuOUElaQZoqx7gyIVdFtOdQG0UOjLcer
GNpzJ8L6maY8gjvjyZGI9MppIa7R7aWNL+uz66UvjFAcxsc4o8zBwb1ZhTsRRvIJN794imyJxZgX
GLS0ZMsB/GmskzEhmYDo3fLxQWSlV86e40Z5dll/sZ6Q6GNp2k0y+jlOsxDHYS5npp3Lc6dCKOyY
Vb1xS3uVcEA6aZOLeCTPmBXRRDuaWvhkdK7yoe65pyoaiSmhsOuGcT5+PZQZw/Y/PY8mxrkuXMgt
tiZW3m6yP2PZTFtb7ukU43iprces6vqjw4foRF2OPgM0HogBb8PfSE64KpQ/NvVVD2b4KLH1myZQ
kWUOlkbqhsNY2LggY9ReXZif9S77TZX2d+gO4UnL1F54ic1vi899CVl6nsJHMSSMbuOrUhxHWv1O
hbdPZHcdoefgDUN3l+XYcQYjO7fsAq41aCjaxm81Rp11rSdvmjDxTwrmUEl8t5mZrBTwJWq0Hhjk
4pADIJ17P6zZ/FhQc4Pbv5B50637+T0XeAzsAml3yBiH4VDfJqVfwEldRW7IXYo5WIL/TMz2keLk
LVp2GDKX/KncNUKvN1W912UC7fOgq+ghLezAx/OJeBy1oixCREADCp6MrD8MeofBaQB69kfRiI+y
e6LORxNfE+4xj1Q1UjlyEZXoa6sf93i4UtCZmtxnNp+pGlFdLEq1Jh3oE60Ksk0r/RjTGXWV4+LK
tVtgEKsxoEJ3Q/JcaLWtpx6CNz2lo7Msl18PuYXFOkK7n3if4IgBA3eNXxv2Qbot8n7TerTJgVi1
CokyfoSVVlTEY2HeH3o3X6UGk98q0feJrT1pmKswPffOdkTfgVuCIn5p7+RMGVOXDBcPaIWNXrVu
YNvb0wyMXDG5LpFJIF6PsJZyHCpz+SvgUldDUGxmjX1bkxQCbVp/pO9GUuUPSGdBqBGrsVs6yAU0
258sHDeWIeYxBoxK1PgWpgWn3ht5+WuwUIEECcNjOXrWa7gEd9bWoYxbjw6oLRE/o5MQeOxeQAX8
pqAIkrTFEdj0AvL+MNqd9bo5NcwoH1MAmitRqG9xUVZvvCUXZACvqgZWGKv6A1Nrgi2rnv1mYM7E
GDlYg09F3c8awqE9PZkOMHo3M2iYOUZ01TKPuA8dwUSaObum1V57lh+wAO6JCZy7rSq2LzcAaadL
pHCBCqJ9myEEnMWTN1+7Ki79xqmqRzL6wJKOq5yIupVpOw6Hclv3e6x9VRnk5z6r4F93L0K24iwY
Nm+4hYliK2ouoo4kdQGyVMDfNlam0Dpqoj94VvutoHG0GtzmWOrjku8E64Bm5s3IpPMQ0aAuNPuB
+WJvTuKjEkNNJpRjnojhJOtdFKgbY+GnvfsoZvsyB2SBppa0fLLQwNf3wHXTocf+ch9oKu81ZpIb
utT1razjZwe9F/x498y7hngCGeUpEJ6DSICWMlEUG6eb7ZOZ8uk/OGNa72TvLPoE9o1Q01+8xWlF
oYCHMRygMPLqMzN5dG2G1WVCUkA1vToexBg8UUhqp66mUQ2kb46TYgP88VFqMJmLMSyPeEstnDjI
MnCCN9ho1ug93ZUR1re+bK6pBm4lWpBIKYFEq1gEAceiej80tQ7tAAYNvYkBABrq/RmkApi+o+xK
9s3cKWHRzS+u5VZH0Aegd7++bCSpI6smMGDBVd/cLgtWo7iXAKO0dDBBFTTEgFR5ph+jijNl5RAg
VX/HnPs9oUGBoWMRWvS65R6/nhfYk8Yojg52XJXHSh9LbB48fD39egANEGewtf+TP/6iJ/71pwdn
AQwP0bOrF77E5Fn39ruTIiXDrq/bW1szdzmYn32P4nSvlh+gM3WcS0Kja5TtCm/kpo2cGjY8D2gO
5W76GXEGJyJopFg7B1kXHzKNyat96yqmNV3cPxZBdU69xD0WOaKGrMo/pnxE/WA0gF27TjvO+q0B
wMpJU3O3yDrx7NrRgL4gmZ+COgceBHxyJ4fw0fFVE+TPMSJHJVzDxw5d/E58Gxn7jkrpJ7jUG8Ov
vMF57hRjFa9338SYl3cvmMr77JDkE2LS7YeDVtop4GB3ukZkw20sB11SCv0WYbjk0mTHQERiHzLH
543r6GRMxWE2A/DTcwt+Xxu1/LjkYNFcNZ9HFq6qSo9eOf/kzWaM3mvWwRwKnMUEiBJHQ94ods7r
EM2Gn3k2IcfWOolndmPVlJwAJ3PTly5t3YzOSode7WYlzcUty+JUd4XvcSdvNEEKXA/tEzJWhDK8
2eqkQPxm57k6AephuYyJlmiYl53TrLgastReK88ddhDg3EPWhv2jt2BKGT+0P8aUlNi59fu5NZ8d
Jyp9PgIF/r+oeCUS41QUifbRBXTvTFf215HcJhIoCdrkELCtKMYXf/YLp6516Yzmex9Gj3gFnM8c
TVsPBltnjbllULrPxByQDiymfW029ve8MFyOXhbvq6CRnnXRkzcy0OmxW605UDubEvzoQdcGY+Pk
pI11AfavGVDshtAvg70FYoFHY7KshsQXaFlocTTAyQjqI7DavoY44OkHlnIDXEA7OwrhBcxyE2ZF
9ssArMqB0j4QhJGgMSpuqezlnWbbMaShsLi1p5PFCW4yyuhZoSRGolqtnZpxXJe3zrVlxos8ftb2
Crjm1pwQjnBGQArHKTgEF7JO3L5EXd2ubTC3m47KnKyly5RYziVRRJYKzf6h3GY6WN+KsW2vHR7/
Ead6bAn9VMGiZRYozcOQkA2tUPReBgWdCT3NWWYEJjtixIlglgfWzEsvk+5Rz220TZTEJiiSko7v
QyIQUesRm5QcXTit3VPXsBk3oXA3BDH/bOocgXEAekajuUoMS1TsbMEAV6lol6gQf9YYNxeSJ4ZN
MnScEmZBVMak9l03vUcRWopxUPL61ZbyLMNnbGQ/SfGB6rLaFfgz/b51fwMrXW0iLLnHLAabMKHn
63Sde2xUTD3D+TWe6mKvT8Mz79Z0sAuUInEKealA8ryCzIhaw8GXi5CQZDxuMJYIyEkJkccp3eGm
5OcjQ715LXwmpM+reiIIvM/aM21O6zzKd6fLCXJv1GM0Izkt7LC9aJgcc5MtTQ3N6FvT++SRXFV4
4hym7dbi8h6nuPgNDfFw6m37lICBwuc6vIUoih6Q65MNSYqvMQChEiMjm3SyUdQTrZrqZBPMYXOb
aW2HDhMbcyBgcYZCdmrj7onERDrp1k8sK2jeQW0OoUaxnZjTtjGK5aTe0pnUXOrjfNsNhuMjCQ03
49D+EMMUnWbNwgjQj+W+35fYF/0cKOklquGyZyGdNG0mudq1fGNSi++sApe1dA5Ap9iboAWF5oXF
XjlDcQAJBBEE5sx+SrkcaN6vce467wqS9AoGUHub9EVG1qfPIQEchNRV+ilt5cauTbEdJ6yoGIjL
S6Ctpccp0tN1G15xvIsmDp4RDb2h64Q/Nxz/aRVXb6z2VOEi2c1GUnxr58NEgHdnmDGibmbNFEnE
0wqYTrc4pBJymDw9RA3LoaFa7ZwojV+qhw+DRTMAmuXFNQkJ7pou3UkOIduQqcTanrl+FLb2KSrd
7tSV3sswelhkFxirVIXx4ph4YS2AWLJqLbSNndczUUn0E6jKz97I7F2VJdqx6J5iDHNYZhd7KTus
U8yFH6FcpZNtSr9SM0aRLprWEfP5CerQo0xswyctAxS1EP3VBkdSoZ8NktY8z2HlHLyxfDVlEp2t
BqHjRHLFNqtgWU15E3ITaumjy6/YxC4IZt1IAl9EZHUuuRTYNjj/n5o2guXmTfappGb8isNGhdn6
nHDri6WJ7gjbyy8AX1ziyH4VudmBYTNeGVUAiyiQxe3GpbSQioEvsDr6S8TRbXS3gvk1DSS5gA1c
INZo0QlrpnGCV61n6z2asT4fKzPtfTOeUGPG1dlYHmISrSYVdqdgoCKswPOtOsZSx9hm2FzF8k7y
QusHyaJGq090UnNkZoVcN4P2iyBzInW6oLobptvfNLxAlvsurMm6N0RF3mea/gSyvseiby9OJtWZ
tNu9M0iCM+YkOHJFZvp08b2dKusKr4N5ntvCH6ZxdsoxIJ6iEHtGQSb9upZ1cRpxEXGmHC9aQskX
CZyZmWV340YP40/8BBkQYss82iJzD177CvaQyQFm7rWNKw9/DRs77VadL1UWzsc4JfQjoGVBsgwL
Bi9wPBYNUwHUenI39iFNP8IZTdy/YX9I6AspfN5qX3UNHvkeFEmJlmJlxewvsx6ESFHbarhGlit3
ScYgvi/aF92Ih30xLKb/oWDElBXGcCH2ZPZYktPGualaNbd2efhadjI+wehQ0r0z3hhaUqvXgPOv
zjKmNkfZXKzxpocW4PSEFT6BQMz8TKY3soAyDMLaZ1py6C7awd4PmWQ26vUb5OV8Lygu2KGas5lk
vksZe1L2aG2rOc0OUZJzUogipqwOJ1DPeCkUqP/WFGKrmUHCzh3al6ElTmzIxSUd2yOCxvzkDWl0
qPEC71n3kOR6Eqg7a7OflfNH5JDOLEgDfSa26FK0SrwHBkla0WAjjpzlA3HN3TrHToUGBU90E9eF
byoQf5XIvg1Sjzbp4IE/sYplao61H5sO9f7REUZ4x/5Nw26cTqGFwDNKnG6FyOfHFJnKnwJYMVqk
nyLmRu+jILvCBuGoKEkhkYTBhVw05HTWYjmiuw0LAnV7Kb+nmN/nOGd6QBFaoJ2nttXQ5k06nR2/
N3RrBVXauyeF53tRux6oXbFv0U/oc/1IyAoR0aK80aLfpmjeP8ZefFph9wPjULkPvGa6V7SnaS3c
48qI90NLc+nrfvi6M0in8U1Kjm3VZuVGz/PgkIU2n/Mw5o5v0hdTLckDtDP8pjDVY8HJdIpwPAoD
+FBNq4w51DcCKqDtsm+sGMarc5jIOwNwCHEkVGMxIiOOzhbHPsadMPubpz7NzQNoM1TTI7lxvSrH
18KzPjUMdthPMgGurNVf5o6qtZj12f9ahI2SqRLoqdknl+fHgCyFcIhGINKsYXwUTDZVAtMeHbR1
mRvnFdhley+EZ16Alb6m9aPN/P/Zhltx9xRGhKiIpR8lxOJOnlBHc6jg0yPeYPtaHgxkTb9/NU/e
H0+jyURmFceAGSyodW2ceAfD9BxS0bqsPn49FMXwJlWabUYkGKYXV0eQWUzuCYX5jy9TxtqHYbrQ
bC7JKuXBWo5i3gKt//pKdDG7Byr3YMNHPkGdShCpa9FMpl0C0xLt8fJ1EdvImZUBe0nXMvKtgvwI
3f2PB8/FGLzChy7bWkA46H6mhLluk3nx6gwL7rf9v+ydx5bjSJZtf+WtniMXzKAMgzchQe2CrsUE
y90jAlprfH1vMLIqMqOru1bPe5BMkAzCCUKZ3XvOPguO+LIkksLmGm6/xI5FFkxP0ez4c3FcFqNA
8kUdrkYhyZYefeXyKLhpHefl4fL014PlhETGJfRqIyspjpcVXFb4c1X/fK02XW/GMLXHDVXP6zRJ
/Y01Ds+Xf5ZcXrusIIFVlK4uX+G3FSYl4izEjM8VNdJjYQ/sCC0Oq+PP58uLQYhxbUCU4eU9yQcK
28q66Znk07srjpelX0/9UGOgigf+t9cvP/9vr/16+uvzBm0eTCD/XHMaYKqnP9gxtGcHhr/24uW5
phGGiAU5OHLw6zQuI/Pom7V5TIcQ8kxrZQgy3GQ3DMqldPhw+Qea+enKpjyMzljiGBEQ/y/rdeac
I+Ky6BcgHS/vXJZEqJqNHrdfv166vK6Wf3ZZgj7W7Ei5P/xa3eX1n+ssRgp/QI4x2EouwlTw2iNs
lj+XLk8vb3QRM/A0gYkalQ8uzc9DW4ZUcHs7Bf7CGUVMa3NkXLSS5FweLrs5vBxuv3Zrmmz75aS6
nElj1FXHy0O/LJn2BKZljsKNFgzjsSrz8Sgpz1PU4+mvh8trWTgzM8TmEEPkRRudZgXURTYkiDlJ
Lg8AL4NNAGUSuQiULjfukTqhF0gtGsjoXOrVomsKsXcmNVwH7ItTRLnP1aeNyhxSKSwUW+oRN1u9
ot28i7MFydjb26yqgFKGTyLP742EEuwwbiZa+aAuApzvgUB2MO0YoMmTAvsUkUC1npjhkWzRP6WR
vM1krLZySr4pl/kOjfAnu+APZu3SWeSc1vLiRU0GuYcN5lQ/DHaNYVzDRmGqVCHUCyrUR9b4LCvr
tpVxcBWYwTacl2Jz5F/5iR0eHb7galgRLP1JLY5eOY1R0EeHpPTZM6wQFQH+QxxLLZG62VQtYSNE
w6RphqglsRdm2bVvkiRodHg26A13LfAhO77VHfdkTo2/plrXL0aCuJs8WMQvZlqfqZjtOv9J6IHw
wkl9lRZWWUK9i9Y9NEHyxdUaut7A9gTRLtYUeq1q+iJiGrtdxu6mMauAH6yC0nqSg/Oh6Tu9yQCO
Ou2XaumzTK4DlFbQL/CbBMLeRAcnlEwWuI1HRPWGQDbWUZeYK83XN51uWYCdo/cqAso2dCnYAwnU
E7FFTOemz5hb+v6ZxAfiRSaG8jkpt04J5MfFQwCYgG4OBRml5HaggGq2oBLRo8xM3QQQpVQ9pNg4
hcEv1zATOwIgO2hBFy99hXBbhin9c1e8FfZOukyzjIwhflnjKO+hqbY3eQFNooDJYLodmb6Ma7zW
WPfMadMG3xXDLxqBWPZMQ+x8xDarsao6OlZUJaWMrt3aeJhawGOgAzvIgck9Japrtr0BNkH4HWKq
eOtE/Ho1SayxNQNbtvNnzs4fovXamTopgQ94+lsoDmSkwFqWe3826WEY4cLLrDZ2p38ygWg4ZSV5
bxzbxC9iHgIchiRx67fly9QasPeK6DMqidNEE+0tPsvNbEGNMDJxPzkWuT2+Zw3HMgFRUrf8xl2N
F8snYp4mSubv6tHcY0EmBA3lzlbXsEe2YTs+yRQQ46hp04ZRstzlIRkVdVX0+zgY3bUZtubjiFk1
G/T8NAMXX6kssx7nXDR3dNW38zJtuLwUwFqqu0Hc6zmkbWsk+aep5jcAfdZ1NrfOwYnJcolNygVz
IJ1DYI3Oo9bBUjR8X9/SV0TQafmPI+rig8skcVVUOSeoEUFTsi2B3MeUns8WNGaZ35l2Pj+EOJCK
Gsu1NvmMeHQOGxeNH7oW9EqEaNlUJpr+cRynGMdl/MSNon+8PLTjcRwb/SEuriLSvh7iyvgGA8pl
juVDgTKh/8Q6yNB4/p5GsPYl5JpzZGgk+UCSLuGFxVkK4cqZl9NEi+6D0DmGpnFV0JhVvdWfqtmi
R9AChcqce6M1nPtRRNspnfuz3smHKietXM9c3pqoVU9GTiIO3MlBF3B5RWJw1agR2xRi9AQ4S3Ky
aohkjXEjmNnBeGtPCL8/GO8QNUcZkbofDDjYw8OVEz9nOJQZ/Q/1xm9GjoLhEaEHXql+GFYE2zB0
Im55TvXrylbmNYQu8zqXyBVHdA1bOH82Z3IMurC0U8r+zhpnigA3Z95VfU93CWjthnIVZEjtxRh7
+9po1dWI7mo/z1XkZVk4ejglSq+OAD8gxguBvrXfp1Q+oKwIH1rK86HfZk/2cJqIXXuw4C6HVvKS
iWm48t2pvI41cX9R3VQ1Vcmo0I/BXO97mz//PyuLxeIY+JtwG0Sl5RgWbg5h6/J3q8Xcy9iNHEg4
iVDJfuhpereZD5ciJMMO0eIDgJDaq+dpay3ijtFuo3/zFeR/cXsopbig6sISOo1A4zc5u0v4Txcj
6N9n5Dwqv8PWFXAF0IYw8riRvaWS8TmCgHLrFn14AzEXakAm1hrpxuumMmCeUjg8LWJTvRfZba+C
x5bm8oHpqn6zqEAv1aj/+YeTi+D6tx9OObqOewIdvonq/e+Kd9wM4OiLkR/OBS2UWkIdgt6/EQa8
SsQL5s7qVeGNvTj09hTumDYlb3AlBFZQ4HZXfmO6H+OmFCr8tKX+XFDMofhjfUegYplcvxgCU405
NzjJV1kUzcd/8/3/i7mBX92VuAiUa7MZF8H53xT7MZ4ZYRdc6jDva4BYvaiFGBxYNU22CYYtfJA1
kiey1FLntbcjLg/mdYxTm/jDwtyg7b8a1KeVxFBGbfXqLhWQKi7fOPPOMeyE3VgWYGuy0IINDMil
Tbv1ZSP+zwL2OJXf//9/fDDKy72oaevoq/2bm8uUBifyf28Buw2j4l984E/7l9L/sITp6rrUHUtQ
JeeM/NP+pcw/lOBSwAFtKakbAs/LP+xf4g8XlKgNV9Sx+Z9l/NP+Zag/DNfRhTINaQtnsUr9w/92
/nnO/DTuBd+LP5//1XhlsqK/nVqAmjEkWdbiMkON/LuZxB8oXYU5No48TGGFmNOt747Nqreon2eB
9Wl0ExOiT9WL+9JFgJe6tH77Rr1WLlpKyzT7dTsERAGYEPgCGto177ugy7aQfs9pkVkEJ4xEnnED
2+fIOy23vis5F1ZlrzBYDkQ70ntOPIPpLlAE9zDHNwUJjwt+CpOv/obVO9w4uYIp/0iaKULqcJ8J
SW5QQ02l6eS/sfzIf/GTSJ3fnF9FGkCGfrMiuUh0fDG45mHGwbcPSE1YB2R0QgmZdoWm7excUpCA
M7gZZ+MGSdFezsm7JiA7oIDAtsmWtoSWIHGlmciI3i1RlzPsWklm7lvVM74NXPt1Yp5y+MuR9y92
p2D3/bZDFU4+vF22BY5SYSH/zeTlh1Av7S6qsBX7rxmu83VpZHdQ2sD4tm6xw7F/S9UjjxxiTMoK
4KdTMWSs1Qu62YHqTWBg9025Lw8gpp1CbuwBUXibbGx4i1CfLE820Uyh67MvS8czJDi9xUFP3Cr4
biuFnAfaNCNvT8j5LhJYtXOt/p7B/FmV0HDxcaSbshhPUx+8mGSe0jbvV0gyXwnjfnLK1iSpEKU2
YS7IEQ8iiaOTrc4BnI9VU3ZAINB2zagd/Xmv9fKQaXhlIzXba9zT3IGgkbujl1A/12fzExIACky7
/5ryY1cpiDB8bj2E6FBEvWkCBHXC7t2V3X6TUK0QlFGwif0JlRCM01Bme4KEX6qBWr9oKujr5FXa
NFwrUBC91L5QKWqr0Gmt2zDtIBmRZq5jXVwxE2P+2ulXFeHyAMt66vq6c5hM+zGX7byuR4QJLSuB
GlgxyTHvzCz/QhYcr+TQ75w4hx8+iY9kehx7ZkDJaH4o0KLKCGEMtefIUjQIS5OEePpU9HdOSaa2
aHvf5tneuD6uCIjDIIdNfM5R1lxX5mxs9dDIVswddkT1fMzkcYNuI5+TsZTX9fVradXsyyEqmbri
taoIQEGd7YFTOGUuqNKsBSRiEd0LJEIZt9LvUKPgmfYFWTJVd5doD4p24j6tCauOaTLNlO4odB8z
p0VVhh0hnOclEWMbRvmHZmcjq0Sb5+tkiCCluwsUEalTOb1lNP97zPtplT+Xk/let82nk1IQg5Tr
KNqdfZt/a+LoToYA2MmJuK2TFrpe17/YFbdFa01ZepEWT0wCgL0GqgNQ5J/KmbDAUTdfKQyihJLX
lT7X6yIGbjYhr0WXgLhJBDunhJynz11CvrhC74keTA8p/sI9S9r+duq7XSjbK9yTu5bQYTUOhyap
vxx5Z7j9sXOzJyR/6SbQxw9NWJvFcZ4Y8Wau2S0KKmIxT6txsQgFUEfV5MDrJ5pGC7sDnH1UV0VI
wIz5ohLnMU0ipIPzVVyGOhWOOKOYHej7nOjkLgMHEhX3sd18EI76Fqa0b4J0a3EmMars3lu1N+hY
rAp8Aatc7RshQCK7MGR0jUw6pnZOTh+moLTlpJ+NUj+Q6b7XEFhz0/jQmrBcy5YLutPEa3Rh56i3
XmP2Jz2u28SPTkkV79q6esLQdqyAmTuW9eVbbEBufpjTUO8cQbsm9+9VzEDb1QqE7DH1Aes+NetN
CyKVObwLuMmnjk346C4LxPecM29F/CrkaDN96sihZzCN699eEFt6BA5lxkNg4HqJSB5eNU5x75AO
JBL0oARgLCGsU0aUh3Fb5LZXLLDcrL/D63SOxuQutqcb19D2peN6ooRzPVkLbzMlfcd1NwW44ylK
DJTbMEqNQh4avzvEywwk9T+llV2hRnxwJ6QPOCKfytSWCMMBsviDfv75d5N2BsVRbIG774M5/kgT
x1vO76kBQcZc5oR84OBTP4VhuxH4SGczeKMsToACenNIGhWsEGIzNYPpgTjDErpb3ohd55XMlRWh
sp+y9e8DO/WaoUaG5DdrQ6l3NRpXgTr5ycFp3GDrV/0rHVgQ6sgRXcDF/o6QpXETuTq0JMifgwYY
SS/tHQHbDWkMMNSi0ELOY4eP/mAJaGjdQSKopwFq4w6BUCvM4VZ360PeiheDCIwYrRDidux2xUvg
1qcEgWmbLlP32aw8ILAOfJAqGq/miGzc3KWCQqxAGAO1dECzrcpOMfxuncemRghrCSBA0xwT245w
Clu2wkuINbk0ng2CgNNUDARTy2FrmMZtWtbPfjiebQd3BAanZ9EQnEU4MC0doPOd8c1AiFm0tIRy
FmCJ4GjIyDRa3gLOeV+a7lWONYdg6naVhca7RK80k7PkIY3wQhcoIQN1EgKyCyKQ4nwyw7qY+x+j
0aG7dNdjkH2CuNePKG2HfWTbV+5AJ4BuTL0tjL6kKmjdBi32mwlVepF2j+iqB4CoE9cX7j0Tik0r
EV9ZVfcrwy+IZgEhz/yRVJUGtCmBA6Xmv9Rhd23QxYa3W+SIpvWdgZN35evXmRMVFI8sja7MRFEP
m5zrMsEuJXXoST3E1uhpynkl4diFMeOG3ntcRiizwAXZlvFhMRCJW5SDmoRpY46wRiJMikntQILE
YD13HIpla59nxQbSVLPXbsmVZcCiGbX12YyYS4PfADOLG0oR2HsbSti4tPTKa4S6+qltgm+z0h+r
sZ8BfLroZjngtQa3EACcvtMLDyoBRVe7+B7p9NNSAbOGuORNNsW7QLjYwSt2T2v4aCoe20UZ3/tI
CgmtxVZ71s2BnW0O34BAk5AqJwjK8gk2NY1CandcXGD8OM7jQOEtCdRREjVFjpQZlqCULAoq1LAU
1y1/bj8Qu9Ot4pC43lppfD343csMYZRrcWavNHk1oKBKR8tzYHa+LT8d2uGAC7i+w+b5GlTdNwSx
E4eS/jo4A0LxHJaO6bwEInvIHOSvXSs2TSFenVqWW8eMVpANv/U5vbeS0XYboS5HyXACAHMeuv7d
5IaIaRsxtU8sRT5BykypO1dV8awCsHFGehPa1QFR+L0mh9sYwQK6mkeGn0dMyI9+CFnQMql3+7N7
EMSW8CkK2tbTZeu4PUL/K1ao0ynv82cN29zKxH1AofC9iVGST6PzXOJS7dlC2ySRMDEJL7mxp+pW
c2u+OM7TEKWSD5SurVW0HV03PXf959xnKGMSpMpAZ11cSBu7pINqNQN4zsk5tCMNk37I7oyCHhqX
ejHJTZWXT0M7vUFl71DDi/2omTj700muJM6fdT5EzprJ23Es5mptRmDnEH6B+q6LbWmbS0pctDHL
jGKVO5yp68qNBo+a9B5JDJ5E1VnT6aozNLRdj1bRTB+xBvTbWDKDSUyDinQsTgNpIxO5IIShZE8w
vRkraKQQh6Z6jBMqRzl0oK7tQG4l+oPosOoQPeBb8Y4QFU5/CmqMS7o9QqPvUUDucT5T2lMxP3wy
QG6c5CyRu9bUaoETg8ytb4gT0+/znL6hCCIooCTHJa5G3nFOqh+kpGZdCmTLzWEMGuphaQMqHuEP
0lLhjVLMUIRiduKgHypHA8pMjwJV4owA0vTs1M+unayieukk1JVSgNH08LuUzmtD33mloRDjkkaY
duqHpARFkpaKMUUIzBq0oO1QlzS/edAVrdFfTy9LApVKvdgNL29CbwNuimTZu7z58wPGOYUzxsiI
buqvVVyWJnwIW6fXzlVnlkf8F643VXCQpLELwTgetM4R8xq/a4WOtgAcLoOJsTIHzOVBLl/osqLL
03KU5zyO+221iEXHvqbxclnEfMj8wi8BiKm30SJdNw8Nf51bJAk6dKAPpRSHrCYvyHCcahdh5j+Q
92KS1uZiKmlzpM6AjeLJfzQtSsCX1S+ruSxd/kQgFH/tsu506dHCgRm9xufCBDgbU8pkYwQTmc7+
qoYrasLOoXeGTZVhpCpjkCduresQX7tgBe15vondZcZkWOUOMgLeRegCF/c9bsjwdlSh2GqTA2+1
anLURSgWA9HEN6EfpJtxkLVXUjvkrJwfED9oOExbeU+NL6XhjpOVEQyjuRRnXjBMkAjtovSEhpHA
kiI6yiwRcBuRRk+LysnByrGJQBxmBWY68ibw9UdLqkgS67dJqG3svnhnPELKaOBGV1FYP7eLuzvq
8w3mxO0ksupab/GCazD5hMqgz9Kf32qiRFwu+PuNBf2LQugb9YWvuZ6TQ5YxSm1q/9hpNE5Ssnsy
4iNMrTTvQxEf3anrVpYFJtpuuD7kJbeKNgNv2YRW+j5zQ1IxytO07OsTIo1ya6re2FRBfZfR/zrR
93A2YqgfTFpH18PMZApRbrNtu1ycbEodoV0Ht4JYyZXMrQNzfPNAfye+oxJHxCenDEON/LNHe4jL
7FiY3MAaLSMsUDASgwvRPAU0HlchOE5P4MqB9NWnr44T3BEJDw46iUcweX3wOMw5MlWu30NDYsxY
t2TF+wZivOGtSrIR+LozX3OIKE+RO8ZkPAj2tsQ4DdnlNNiac0IISVfzfmqJs2LKDd8a5mFTutOt
affnJIndXdIFn1bRToeyMD/T0QmBTvTJZrTRJ5UIIm5av41uNANhmB8sSD9pH6e5mh41WxNektMO
tVJ5D4hEPQYaYaTkmWTrBTXFrN4+j0gQ1yopcRT1MSPWPFbyin6AvOp180ySS49DQySbi0AEe+E5
wWG8j7rxupk0DOqufzPEIt0ro21OwTgQNpQWR8bl/jw7Z+XleYdlUNAriVJ7D4hsFTI1uQcHACaz
tsRxKM3XyK4RFWYJ8DXLUIcQV9lqsANJs467ql69+oxGPG5ixqGxaH2RSL8xaXPclLB9seoF5sFO
4Rxaxhlzpb6HKgH60IUtmTZIPYdHQVmYMbqNOCoMbuEFEWOE83aH/usYmXm+DTP/G2an8l6MpK7n
vbNDZJSsZmHxg4n5ra/HZE9GrjbqxaHLwar1enGyOHLRQ+K3M56yqD+GIZ4IZ8B/6oQ55kqR3Duk
Awm/bk4DLtlKzyKvdDggetBuDOeCU0BVxlnxC8NGyf3hxqJBclD2eBeRGrQtrBnmmZlYe31mHi+s
0vLaRhrIT0Cw++ap7RWMyxpkR9B13yHJhreQat/8zHjuXUYy4wzNbZhq0AfOKqyC7ChoFczdbBwE
ZqKyD1FnTUCiGUsQ5VBH70ZU9PdVAICvJeWCwLg7NKU3vpH1myhvcyYgeHbm1APbdyrVxNbh6tyY
8/Osp+4WT2O+i2Jk3UpSemmdkYLCKoC5fjKHpDvhRcrrOyvKzhFDGrH2lTnubAz3a9UZJVTSXD+F
2nTLeDreFnWuDv4Sw9q5t7pe9tyrU7BRznQDLUgea+SDHDbS3WE1sm+ICeAqU5PMqes+jBs7f7K0
4bXthX5dv1S1Fj12RKBCkO7O9FBgATJgzHTrXg8MHGFBasJEEZtK4ncn2I4BEVylzh4SLzMauRkt
n3DRUcHvy6bdPHTVCXyw51jkzy4qVWql2zJQlNZs8wnjerunscf0iAocJA53X+pdT7M1v6qTp1rG
1wB6kEO0g4/oaa3a8pQV6GfmtDnJotHvqFmuVMPBSe94oKPrVq57dJaHy1IEQxoi3VGrNCI062Vx
rK+YAvvcHUPtGPTI+CZ6bDH27I2vU0vSauxZ61RDHjMZpExkcJOPxNP9IGoEYbOuyWNMvXglFqt+
dPHaXGw0PxejxVbDgCY9ZtVB5YPu38p0UfmriRhVxiXUF+PtgEHuaLpM4HHqZrR5nOkYNqYXOjTh
mWGo9eWlywNS/+exo9QBzH5A8bKoV3tHEhV6WUwwKR30Hu12ZmHVXB4uS/gokdT17fDn83ZKI0+P
UdQnqcqPZo1+6rKUMw9nhG+iibJHuL3Uq3Ck8k+6KFDrYsQXWS8Dl8peNFWx7Xo6uqWfr/mXocuv
t23u/RvcDu9c5m1gSi4Ah39+9rKCy8Nvr/16qut0gFcDgrl1HTAH/fWRymE8G+T6/PsKhdL5yOUf
/lwUJSVbKwwy79en//KPLi8qzSb0oUFc8fsWXN7+9YUuT10lSqbA4G8ub4SVb69aOTrrX3/gt0/8
q7X8+idi5MyNWn1bLqNFLoQkSCD43vhFZKAUs62QrJkw3lzerkxMWXJw2cgYNHXg6Afy0v5Mmr8k
qVM8Rf90eRE/bovswad056fFBnYOkzfsNL1n991iJ9Ae0lw92m4GC3Y5AjivvlxKPhurgDmw4RDH
lLUcCm1QM8GnWw5WU6YPbjsfM3+E00PfeTqlYMKwKCObDxZVWWzq72M+H+p++BZmxbCVhAGgLe1k
iUvKwUPW+9wgJwtzgWMgtOKYAlTh1Vb/ZCbYq+qkfIgi50dYlLeuBVDbcM+FCD5oxBcr0Sc3VGJ/
1B0CuOhcjZ2+GrvI8Uo7OjDtfu2jJVnFUmtiQz7tBrELBR+yyGv8PoLtR81HRmG516rxK8ky4NHl
OBKOjSTMCfCB1u10bRTaD2y5AfeYh3wwn+JkeAyrqdx0Up0vHQRkblR40+HLgOEOfhs/jCxfavM7
wDgiFlB9w4bZy+zQ61SA9HpACRO2381cA7My4k9OTplG7o0I3jHmk29OuwLmnBTq5EA2Y4AY8tcG
r2X8F4OPBjxgrYMgfyBv/oTwf92CNE1gU+eWeSut7hlAlBFSTE+rZ8Kw7oFRIcM0zV0bad8aOuKe
20S3oEQflJifkgLvrjBzOD9ucdXWDanjSN8YuyWJnxzL1g/2WIXuy8DuiXD94RQTw6KKhNhwYILs
N/ikkFZVSOS8yIYHzUUNSwt+iNqckWxh5iV99Wk0FGriYd4iqWawBdxWuR52KK7Ls7F2uCaBXWH4
TzrifVs9Tck0gJLfxjTSEmW8TxrRZ6N/EJ1/U1nD3u0JMcX7uWpJCYnkja5i8oOhETuF++CMhEpc
VxZas7a/xiiyt6PJc9v3fmhMypsaYlyMY71IdkVgPpfxcynjlxFEMEXYztipMj5p+Ig27kCIJUWE
eyWl7ym7/CyMjK8MA6bnQrIzYgMDXGcsAfS2teXoGVaDrMg0R1VBXm6MEwkPT1fShMiwWaFKtMa9
ITgLkSigsWEgHywTGbsofK/KvtVEdZLT0RfrZo9eC4UbCRTrDObWaob4iucYlY07MRdkpn4kyH49
3btapK+BcnxzuvTWdEwA/SMp0hgKORj9OzwhCIpyEnkpKT4qw542juU/ATLc5XrzzKTswFwCizs+
ppWpk1sBcAXxDRtcjigG/Xo+oWf9XkTbJEweitT9oQa9WnJIIH2kETmxCdcDV743SC0IgB+9OVmS
J6iormWar2fHrshLNkfPoX4vX4q0piiZORSC0oiOREPEBCGZ5cJ8T/ZJibWA/tNodmpVznA3oG7g
50leETkfujFaUygiS4+foMw1MhPy95Sb3FYu51ppZ0xajqUlbpb/8BMQss3QlQKnsUkIWtxqVv3I
Ac+Vxg45tOoWquWSaV5QsqtSqgz1zM0RbBcDIewjow4BCHrIuggJVMiQnEcD8cPtbCMWksFNRquA
uxmQS580UgM5n01Mjj5pgLkD7twpFqS8fWso95waeBDbGcQPW1uPXpGAiZobsPcqea0pj2yMjFQO
o64e/JQYJazOt0kzU27SXrPRoUE1cF7ZDgU7+10WkP+r5YeEkUL/C+UtsxW6WjBDzem9sdyvmnoI
e0O8q11Qj4jTMn8Vz+P3lj5knST3kVtscEgpxHbB09KQptuFUwWZ2k7Z6Q59GkyKjKhSJ4EKhN1q
XPs+Q3qRzLDxLDSME+QkQyGaybPMXLntsvmtE3mqYqReg20ZXWeXVj4zZpP54Iin3GF+sm4s/dxq
2rABu/olq7DZxUQEbRbNN400bBgcgtKk52f+6BWz4co6Wb12Oy4Fe8IT4jVkd6jOgSe7yF7kpCty
Jb5kCCkvLb6gU5lIryDplJQKT9cK+Y7Vuz7Oey3aOfbeHdvy4Mvpq+IMqik7a0I89xGlm3aK3vzx
x6hN5ZowSK8p6psBm6ahIfpPOOh0Sqe6/SOhZLAtS1oHVGTWbZoDDZvzPTOnep0xmUEfr4j0nsMs
2ZrUYFddZL1Fgq5xnHwZqYQkns5UBGO0Xm4w3M21+kq4hpaa9eQk4gRTp0QTKm+1rAdELsyPtsE7
yfldr9uG7wQO3ss1EuT93L5F6Net7bwhtnlsPc52fn0gBmtGEHF12RXmI421cu27dcaFauKA8PV6
m7naveK0XGUlboi2xyGW++R5Gy5xCto+1b4TsYC6D4HOqrNQAooM6kE2Vs9JepsWLijHeSCML1iD
yJbXXVehaCudTdLd6GT5bspu2uSIbdEfc+GLGSRVM4MDmQb7S8P//1Q5/06VY9gLyfi/V+Xc4I0M
/9/6oy7I5/z4mz7n50f/gWe2/iCi13ZMZVsUhZFN/FWfYyDUw8MkTBtlzCKl+FOfY9h/EAuMZMZS
uiH5GJ/6E89sGH/wT5E2SkTl+qL4+d/ocxABLXKTv4rfsAFLA8mPZUsldMNZ5Cp/EY85yVhlddrE
+0i3zJ09lk+WQpmtxz1h0rK74z4c3gXxwKBSpDu9Ra1tlLpxT6QpMR+Ekh4tpAYJd8/7Uqsg1Tbk
vkezll8NExILMkesM+EYKij7s90RZAdq7AHQEKOZaMiumsXZadTXlBnWSaTP736HCCB3B6AyLanJ
yczNJ4hJGm45ze8qd+bGzHT3wUmYLwd2sJ6EbzCKINO55cQmtTtyT+jTu62okBLLsMJXCFGfcLVm
/Gpd7TpUQuOb2+nJzO10P49+tsAyhle9rj2/ica3SAE7qQAAljUa1Tizi5dpYu5dhQ7YLIpIYxZ0
dKXJMqYiUF537dw+kWqGfmOZbpeqhJCvi/AJU5yXEWcD8RH35VjcTPPd5IfmoVfVB1G6dANxLYpq
TLeEpSnCAOZwV1ObHAY0LK24MYyIXIVw3NDh8SoazVcuQA+VTKfGR0TMj/Wst7WHJsc4xO5MkH1m
bDSrrz3bNr9rMCrp9ZsHvZkBE9D8WLLahhURnTmW6n0+D/dgsNyNIx8GR6KONTOCt0Sz1UzierTi
Km4691k/xXc6YZnnoBtf/SEbthkdMtqO8bCe6q7YUwocgn7bDLRCXZHvR7SSZ3Ps7y/U1KyLRyZE
pE+7bIK0SVwE41Ym1aYtaJBhzKOK3Sp5bBwKo51Zx88+AwegYvBuFZIGk2jVPWHVnEfVPokzc+9M
Ni5fZCiMBI3HJtH8euM0G8rXzS2tRcmo1y8RX6O8qS057krZjluLnbNt3XBn6lO/hcdcH9Kx0tZB
TB0ozyYEEjGa+TZhVKSVVngSmEypd3yWGtyBKaiMO32pXvgUqCTIV6tz8d6wUtobETJn3Q6OBjdO
CHVV6qH31raaT5m0tYGrxr1rnPHlK2gSWUOmc/peG3pyVS4PIBRorPfRPsyBfOlJynGPvshtDCaA
TAwd9x7hprxW0SivEWhR7EmRTURm/JBE5TbiyDoqf1JEukw0CPx4UXiv7UrZd6OBQEeETIioyi7w
o7qDDJpjw9EJywqqZliVF7c/pSMv0xy6e73O7ufGpxXM98IZhHNbTM/5ROIwN3tactFc7WJ/2adD
t4qJPdhJhuB0dmx6LqTTiTLuVo/DmHensQ4/Db9ND3WFccMiSjpXMTEjOrwpVVE/c+p6P833Q4Ry
C8rO2dEzOldi2fyJ1gBN6ZpeXTV7ranaXbscrKi8IhDYtuk1okw2GMwVVszkRcd7eXYL+WAHyTHy
scHIQD2Hml+ccFGByFv8hQgvXrNC0CEnxQSKhHXNufNi0frlyiWcrUjnu3mU0wG9JQd3FJ9gj4Rb
A8DRJsyLpb+Hv4fKKLr6OHRWnU7rWZ9S5flpwolmcpmoixLAOFjlGyOKqusYh0Rc5++mWVVeoYoY
4CBylyfNTdGoRN11IVG+TTV4DbeLN1RsW3xcTKssd37Ox7y8dcyChjbyyGYYIUbN7ut/MnYeS24r
a5d9IkTAJIDElKAny7F8TRCSSoL3JpF4+l6oE/335B/04DKkc0tSGTDzM3uvLQOs+0vll3g1yk8r
ira1RyJnK436M80ccp39/dg6zV2MqOreC+b5hpu6DAu/Sa7+OlVtJQ5SqBw+Bc4aWUZA5cPA7vhJ
5CYd7FA9SOU/LSwi0O5Tocu1SW0p9oBo+r/VlKDfck8xHV6sqLBlSfAWgahUhyccP+5mBDrMJmql
XJU+RvUuhUKdrE5Am+Vq1hi/3axWz8gQHurC3YuEesZDNxlm1JaIAZuaXBfnqdLju6k5+a2/pp/Y
Dw1P/y4xU/O+X01XlcTjE8/opUjTspk0A/hOJwEvsrdD0fq/4jQK3ghni+5FZ527HOrP3EQQKjM8
6ioj38IrDXZJ6AQI8MlWVO/8uCSy/spcJR58x3iFU3wpO298rf1db0eszC1fAmViHwh85F+WBiOV
KTPwnAnS1a2oMMGgEVaUC31paUGK1HpGtmFcZJRsp7xYt+h/GgKUxsSWr5lBF+KPF9SOGf0dhqzc
VoRcJqMd2oBAd2Xpc9MubXdvJ/jVNH3VovQXUrMv7fGREzaF/di1AYLvKmB8oXskjkN6DHjitwO1
KcQWvKnOd1wnwRtJoy650zFWJirXMZfJc6ZzkhR1epvNvD1UHf8D3HKHbGVbzk6EkCmYLqK3kyMe
6Y8IGU+o8hKeUJ5M4SSX8jAvhFlNUQOKjEHiwUvsY7+49ctYkFBf9WycflDL0pmOpuX7e79DH+pO
rnkNkIBgvxiIB188tfPBopyYOaqtTIRFvG0VQ6EOxB3a1i/bMsmY8+xXZdXzOc2sxyUtSdZBrnoT
PEOxUnuvtjDvRRakJiS4B27qZmuDzdriCvpna/0LTJb1pq0LosDgTRfqRmH0a8EvFEJfC3YiZ8k2
BdDvBnPsrwu5oAxUfiXozc41M/umPxvsjKBYkEPXByt5XFiX/y4SX2cn6Lbcihk9uGg789j13Imw
dm1qANgXedc2JBj3JfzkAm2W/ctuTfcpV6Z1KszWudo5Iw+aC1YiomVG2SOr6wamb52V1C91mi07
YDySERkbQRanMAKcvr50tgNrF3nbBkHb2YwKeeTtTqKS+uMVt2JlwTPjQU1nSRrxNrdueRGjNZmC
i9PWB7bwwbl3VXf2nYd4FOYNpszcN/FFsLftdF2fGmgpm7GGHzlHgFQSMjKZFvRPfRBhPY2iKxtI
Qo9zyKM9i6frVCVnr4Vgg2jZR/5X/CXHmKoAgVs4KqQIPNkgsedbbI7PQ2+4L501EE7jmSGAUnMv
h/hgEF5xLbOvwiEnQw76uyO9ic1bhPuQxmrlit7NS8rUoO8aPp88rg5Eno6bSRIwzc95M+Vx+aVw
TuxtcwkbxXSdVGzzPi149uumo7/Us7nnJ01Wc/xJRwtDpK3HfucMRnxSS2aFC+O0CRrIw+RBSkGr
dI001JNIMfLtO1dshWzlppvs5Oq59d8RtvO+nq29l5A23wtRnXolu0eoIu+qTlbe2vPgG/VzhoKZ
MiI3aw9W6Y31lLU32zbfso2qPqZ2N84cbcbyaLn5H58IupNAbIKf2b9Dpc22Lm66A/pjQDvBZ+Xe
gMmrB4A8v1yRjIdyOULT6EPTyvonsO4bMEH+RRbFHsKfdTVj1g9FdSkm/c9xneTKMJIxZ7xwKfhI
0gOg7uAdyvwyYH8a04iO0yJGb+iy4bGk1JqFYkeUjY/UrCUZ2bMJ5gLwiEAhekycnOWIkejN5MTW
vvC9t9JmnGnki3ksWR2Gtp8zxZjM4ZJjjJ4cwIyCwcNRS/0qaMkPTMlefKNLj0Nrpgc3Uw8JtRuI
7AW24YildOA9j6uYibDxkmFsi2T34bcNf8O2mbL2oRHVzmEEENio1XNM6jiTjmYuom1gafPs2meg
ANZ9myF1oZBZtl0HNok0wflWiuYtYUSYj25zklPJ3dkst9yqNmaa6Ls6JZY4nufHGmwnI0rr1M+k
wRpzsAs8OTHUoAjvVI1eHG3KPimq72pNu42YK1zzSuNg12gKWEGKe0RCI7cd2jC6LsZzhoMoLjEA
AkpC6rL1Runz6b2EqHv6KYb4fLFQznI3Dc1zn47N2gXYDwBi1qC+4OojBYL91aQH9AnMa6M4TK00
27dJ8QRrIUOvos6FJ+Hw5KQrGLmNMNOF3mypyUFYiyr6pyhDZDZfswRYduTZ6DuHLLiYqvzC3gW/
xKiKaztmLb5jWJ++keZXV5HCS0+0C3xG+NJr9S4g+OY4zgyMPHQB6Bf4p+bCfe4cnBqEDUL45rbc
uTra2aFVq5uDJv2+8+me1v8znWTCp8V0qGw0nnhjx5awxLlq8N7lOE48czjVpFpDSmN0SABXsB/d
Cp2a3RZUlcHJYBUMZoKa2li1BGlZH2GQMcWBM0TGqH30B3mHcBQdJuv8rWVOO6khs9bj12RTYbn0
ARuPULlMzP982chtj3d2SwTaH4Hl5iScZtrAYOStgmAlRDTdh3HvIJ9jX31A19Cx+cuxasN5K4Lp
hMooC3EJ2fd1YxEXBtUpIqHE5hFIIIgWcfaR5TLG7Egu688xwI+OYe5b5rXLQ7/Y7NgX2Z0G8toQ
i2d0UEodvc4SW5uZaUBswgs5Yh9BRwVcT9hLKBi3NoyQbaTn5CLm+bk0velQD6Y8rGA1mituupmG
hWQy/1iOKYEcuQZoiPLNXefLyCrR0z43IPvxOCPTb/Kx5AL3OqrpCA22YUyHItPvQdYyGF4xWgX6
pG2wPpYdWU/WChAv8/yu0c07FhyPxw+QlqycFLqK/uyJmw6ZrYJeryMMLD1qNbUQv9ym+ccYMHMk
ciTd5uPS7yfp3bm2UZ2JsV6FzLW/L7wsPos5v1S2aE9W635bspt2M7pwTCMeVP20MI5zHCnuVYSv
eiJ+O+63Pw13KjXz/KF81jrnOz5Z/7Dh2oBKWAUm8fRHu8hfgOpvXHaC14HmM2RnzBdXtvI4rkY6
U/FWS0tzhKNhxPuu9RFc5myjcuS22zop1+xI2RMjvCqPmurILiXZpuiPGcgThppb3l1upfWdIZyz
51OtiBQbsQX4nJWk+yd1mA6bbb2DqG+DlhlIMoDkhy8/ybnuB87tfSTgj7r6T7+cBvrO44KY/q6Z
WCTVVRXctRFCtDnvjx3BvtsfNjv6JI+foVYX3fS05QOHcNMjZraX6I7E0y86Vz5g3dkvcniXPtKP
xnaHx65mM6cO3OLDQ8R9hBAWzUgLACphaHUg+tAhF+C6KHTTA9Zm1FSI580O5ZeJERuL3PJXZsuq
VpvB7Dc0YZmWVzSD1osHn/WK1aYAFt60hMIoQJtWdUui7uS49vBQFLJmvR4nB0+yYpBlf+qqe3wW
4goBoDilVYRcw69YwFo+aMgeT+7OCrj8SMEFdRaBYTEEeefgmJiou5V1bw7NnhSh7VAm0Rt4hcNo
Nvk+zmBJWuwnL3VF4miwXJegPABsyu/pCIbDGBQY5IvY3Ml0wWijJYJ9xyaWY70C5842Mf9mr143
zNcG1N+k8+Oiu0ddDhq0lArhT/UvBDqUvTOEfhK4d/Qdh2yo5OMwmzdIcOs85w3SkbMxPemRSxKx
FUbguiMHoQBblbfvNZN3iyUv1+VyaCN33NU9M/y0s6ejT5tZAig/GYt8ssreeqzl19QTs2Gq+hH7
yd7qBwwJCxBgg+vgBGx/XbVfxFIZRw2rLixtb97nDUMqXxgBb+P0pIljpR2+Y6T/UQxG/9bKhYFB
9ZulQ/osivSDMEQQXVHy9XNjIX3AVU4+iAU/ixxv43ViELNYXvec5JwvTueQJQUXMBmH6cAhZ584
VijZn5x4KN4Sx0m22keMjOyD+CaChePygJzJflBos8k2juJDzUM+wFxAyunVKBoDi0wh8CA0IuaR
yMvVBTPf2+tXOxsOQLlKkOuSKYLVQJCecN35M/VerCx9VBF2fRFTzrWZzazJiv+xydaPoBuOJnrJ
20wJaOtb6Y7NZ4bPFlkvsyMnJwJ9LphNCZRXVfYvE5155ybuzi2TFry+bZ+QYrLJmaGtDb2Z3Hs7
QA7y1M6aHS/ul6g9AL00Tnjf8ks6E94Nh2DYx3Pr38FCNI6tHJ/RHvP5dzmO3rI7Yi+sDlMSRAwR
s3ordJLeFcq1Dw38HJafsw6DWYjfI5r6VpwaV/UfFrsMYTHVZAG4PMDRwPiQRZT4vQ9Y3AjuzPqb
XceBhZUOu34glMIMPhOD75ZkPhNS7LFI5nZ77OE1mEvOkpJ17iOVjXpsvySq8r1i0bbtgNyIKKqv
ZYkdJ0mSbdab78k0OF+x8RFFxnhJHRc0jRedPNuPLySRn/li1APKSwASdncQmTSPRco5zy1ubA0i
dUlBNZ+MDLFGA8CVDdLKRYMCnGMLe67G9hDA+OTUbGZCwnhm63VY66j+5qYdw0w5IejADr9bMrsK
a1FxWJjVW58/zSCpGaV4f2wngZuOcOlBCPBto3oBJug/CHUiBMi9BtzLtqWio9vPZdh7mtYmQAi1
eERzTuWc7UopI+aNoEVKtJx4vwqgGGTQh8j/5tCIY+OYEj+xqUYd76s8kmEzqWhjI6rYu83Egnud
WEwAr2BV+OXBSGuxYaA/7MhpL/dt1+V70M8BEs4sXIh8YQiUPNaGvtUO3XjhiXukZNMboKoFYgkr
LSH/TC67+zyzgmd8KWE8M5uQ4hGdJ0hzYMfryDnb9+Wqi15hETJC1O0OCK7N6k7F+Xtf0PZyXKZh
yZzhifkIIqU636llLk8ztR5j/Rgrg3YI4VBbgwXBWVukEazSlU1KNK9U9qfN1HyTjd6O0M303fOb
o8y7t9b9M02LWicciA9N858H6ZeRJeMPGVM5J3Nw8r0cqFPT3sPtorDtq+Ipm+tnDxzHgeprPhVa
3FPqxKfYzJNjkGASSgA0QxM2jLDAvMbS3vagAIFAGUfrTNZBxyy4Q5k6YXo38HtIv6I+4q7IbHYR
oGAxoLIEVY3BnaOtx7kkKFIa1S9p4M9d8viQQsLixtGUwxzJ9qrfGmYijvAnoubiPvI8hgqxrw5Z
7N/7Ztufpy5ESuNs+oyxcV7cjMWBKRRgeVtfzO85ZTRY5vporzQtTBvPJiOUPcEdXyhpCHaoOSZH
q95Q3C8h2tRpb/BBRpWZZzkmR11KM+xaRczGhIh6ks5eiW48+71YdYxGF/a9UR9dkNfewPXlr3JU
iEw2mUABlb83knFFVT0nkui/QDM2wsjo1Oo8xrE6zxCbJN82ZrfI0Xww97QVYFZc4+CUArMyEEcT
1Gk/eniElvYJ6SYNb1Gv5Ly43v18nvnkLXy9Lj12MRBR7fD9D+pXf6zvMhFb4dx622KS85GSmsO1
Js7Swr2yRWObhH9+uNFejyMwY0l6KDXBie3Sn39eYsr1vEaupVuGg0rlOH1g96C02btT/l53xXdT
s+HN+vhartyqKqV1dNwC7c2IbSle9+AkJDKnqYZtMuQtZFb/oOb2D3RmblGDURWZzV3wuUQfycqP
shdfHGs4Na7h92d/fYlznC9xorGurnQ005AIeQg12YofFeD6wsgXTiv7l60R6OlMcFx+iMbpmtsZ
pLnZVrs6Ub+HJOj2sZ0/gzK0Qsq9fkNmA3sJyL3ClBjTSkXTMNERQuXYqyq/VRpMlJdWiN9Tc+ON
3pnpYL0Hc9adl7K8rgGKB0pdB2voudK7nCZrM9u52hGxUu+NKvgNeOa7FsthaPyXJSv+RqaxN+sp
ZnnDIoNbkvC34KSNpD9bTozoPzHfItOfIHBhINKT/nJBuG4IiaAKLA79bDyiTbVOulGbRQJkCpPS
OGtivldZOCJizQ+irV5NZxHb0TT7TeqJ8SznR55crsDavSMrpjp7Iiv3oo8utSIj08qa5cB8gocn
jt8mMdmv9TJYaxzO0eUQOPlYffYxBHzEQ/o1KByHHG6GAwvag4tTrf/W/dVKNSGHcsw/ZT0QU0f1
4fo9CEjLfUmM2QYw5DtnSEBvtpq9nZkOxmaWq/xJxofcUJzZYyw+tAct0gLtQu751ll5d0ysCOJu
WJ/Qy3gSAFEw8BA0K0N/hsxbx86mZU6/0szU+qL7ptvTat7+ey5RAHOCOgHqZ+9VpNMdxquXMvh2
h7cuTW6GTtAtje0vMM+KyUUAmBjBgkQzHGIr/jebpEsFcAk9Y02Jxya1gc6wBh8YG1BeXoFYEa5T
LZxjU/n22eAPJ3a1DhzXJMBq8NfLOERxTVHEQ4mUnRni3hvp2/9QpgTYroK+t7apIa6qEDcmjmGB
oPhsAEORdvNlphNv3uqCcp0s+ue5f1xiAsICxIGGTx4N44YPAiXe+z8yuS8tb9wZ0dXs8bxN49pU
2+DZ+2fhe2dDMZbR063BZA1dDtYV7MiIWZA3jlvTwoIGa/417wg+M+Rrwoee/cTaKSfLj+4KXZyj
Rh3VYoTlDNi7ddak1fFc4rA+a6+CBNaPbIRGKt6FCVnbwvZios2SOfSGFAMZ3jzawdbSmOx1/STz
2QptNknl1rXLYEvDCvwgh6oWx8zuSCKp0/iW2y3TiAoXV9nn9wIS2cIVrtPnmPET5QtQ2YBrJ3bU
sk2cidXxEpjrSIOsF7jmjfbKXT/O39kKSayOTTJskdQwMjCILoPztm20U566RRyTzg0OMQ2R5Q3q
SHB8OCaxOIKca87FSms0M3Ee22ZmimYbRx8RZEwqEAjs6jhh/Ng0mH12PGvfZQLjwI4XaubShg/l
M/piPoA8NqOpDIK71PM/VmnnlmQ5Mn2i+jw2ENGxJ1nHuItJubGc/lxEALE9/ryVIZZxdcx7IzIz
7FxYoXviJ6mUlDgHTVvuF21iuYQcTD3JDA/gc+zU52UNtCtbyup5NUh58wxRKZj2kPbfmvWPRXHP
hdfy0+mNJyqEkQlz9GBy/vxcdz8vzXq2CzIddpkrH1szucw2qls7qnsElAjaiYh9bl0gOXGEvbMB
drudiHrjrGvpVWz6wmI612yo188WhM5MWv3CW7sqH1AttBjsKPrqMUaUw1+BoasR40MzEDzn5bzR
81r/khjB4pQ92lB1NM3rLb1+5j+/UsWvKcXa4PezHc618cECEwd7Vb7NTw58Bo9vbNOQdqopfBvK
GcazMgrtCr5t24UNWIus9G/cVyjdhvYW1JkAPg1Z2DVHlgCWBea39O+C2cLcmU3vtl/+GmP0dalW
aJ4Lyt/StgUdsvM7WKsTdwcxxgqdiqWaBMlpUJ6e89qS58ifqlOnAKkRRnIYLfXmutwZHOf1Zolg
nhNwgix1dT2UTSt2hZRZiBM03hbgAKh0ELolxhRAObb/tYJYA9TFWECcw8+9zQBrPBn9L8c0XkQ6
P5DMS2i1E13i2Du2lrj16HAOfu9j1x7yhWkZWwR/0g9jX8zgofez6bGcxG0unPZNT1nM493d58N8
cZgIXQSMF+104uZ05MdkTcRR7M1XfpIDQgD1Ek/qgcr2iW4NR5TbdVDKPEjdafUP/A7ThH7YBuYK
fF2Kd8k7qR3RgkXA84mrOw7vOSS009KjWKwUARVejEVNmH/7Vek314iGOemiQwrPcqei6LmjBUSn
2ncPTETxjtOy9PIY2YBNgqKZz2qcDwUuOgj6DOYcv473+UubGThCk+SJcyJirMgYw2WzjVLdaixO
RivuT2MH2LHP8S8NvtwwvC0f69I0eQMbh85powOUlOIYW5hdmditZGljP5aueTJlvyeTmnFBKT+h
b5CwZ1HE+AAgWIlculQyTUBxM6bqYYgRAVCYFN34K8qq35hrKDmk1qFrjf0W/Qam4qn9qjz7C3hF
4QzuxWwwFZnZ78pCwoLlBrWANNRpdvNVMWL1YUVnHZLGExrTrbYVfnZtcUtussCcSJR07B33Y4Vi
mZADlKET+TDOW6CEPlrjt2kZsCfs6OTAJEZZF0JSdB8ziNzbwc+7g1X65DS02YvPwvbY6/GYTxH+
LvdvVANIS0R8cuklw84rhjCo/3V1VHwEFeOVvjzZfZJ/BYc2KFC0U0EelagEDHr3b9D03i7re38z
aOTaZXRJEzzB3jJLrKXNyemtescXQDCYx4BMuMBHZGXj3PPzcAgwx4iZ5NBIeG88BKFY1oTPvrHp
jxAGxESnrZv5KChJrkXaZw83c0K6YxCORYYZBZ6AdsDU2Yx/wSXFTDyZf7wgxyzCb1RGKG0aE1E6
SA7cCGokIkoMYTGZvFVJwo+H6V5aEd9OFTNpeu6Qyp6QYGn4u4IIz2x6jH2MWLm9KQPrm/G9+yhH
v6SVuhsWsJBT3BgHmASHdOwZuhfFg0WD7Zak1PdxfOCAyo6ybtyQVvqjHE9NYX5HnWI24cwEAgYB
miRYcAeQHoeIwRCnFVWKmW1JsZQWIJrAJ+KR8OV57ihAfFIeu64PZ4Fqi4yId8cWZKF3ZEW50lvC
wfWHo+34f6e7ZUf0BDu5MkJHL4QV1l7GsnzZzjuTBdo+ysSX3b04PnHbo0KjkM4kn7C/QvmD+mNn
9h65awy5ageZS149Ia6Qe5/QOBbKSBhwkebC4DrKAagJOih3gW5Qz7TxI0vHQWPHMDEs55W4YMuj
W0OhU4Mx9Yv44pn1hz+D0PWgLnAK+i3JddTU8MZZ4zKz4NAwBMumPi9/B6pD1bx+Ym4TEMqniWGu
InFMe3JR08T+lsyDW/NiuHO1i5P8ZfXsXjTCbKc16O8msEgtKGPU2XsfyQxysA4pdUJAGt6OKm5v
dHlc0iZeMEw8O4t4A7Tj+iQKdEBdb+0wqm2SEl9uugB6YlCwddLpt9+5z8vQTSFj/m3TZKfowZPw
+yyHtRFzR0he48kkCQQXXYedGc6TNvMjTlj8l5h3s0ixPcR7WwiHVIGc711sqZvRxUEIhebQ5O6Z
xWgRtlFzyIQB1RQvszub+IZteF6xb+tN3Ft/WP06odf4aIozcn4We340yXLdzjc6nA6G9hKiMUlx
6i6gXVcpLnwjhl7zh1ffxUHfsb/BvaockvWUbxI3xPscKMcn4p9y3dGh7S6CC4tg41B0ZG/wR/YF
GdVdBdGiTmdkSOvfojxT7Fuyf1qBymmoC59R0ClzyNH1SsLbCyLH2N94W8BB/2ozwaxQwZuUQbWh
hegpHHtgVwkXb16DSogh4ODxjqJBHEfkeWUxXeNKWhtHTC1WWBE2baO2plGzaGZvsY0X7l8GKRgZ
yl1sxJ+d/YQpcnltygMsy51QlNbKtq09CahN2AN7ZTppMuv1UbPPZnBFN+Zs2YnPuxL8K/msH1Wh
x1D2I0KX+TkuM5p7F5vRTCAk1rf1aeh9tvAFKXWEJHcA5Xe4yV5Gz3qXrI9KMTBfQSYqrTrhPfda
oEPcI9GgTef5QETm9E9OIpMLa6o7hfBw0xZeug9s6yK96D0JsG7Ab9mDcAXSJbpzXpI8sE7xh95D
GDPGBP1R/y8GvFmLjVGpFRnSIsl36LIe26Z4iHwsr5bFYyNFFyHuI0+1LdNz2ZE83jX6M7ufR4F0
nLerbqrXZmjZ8k7BVyoCe59AtiGzSCODs9YxZHkpFlqLCosfzPgaTMhA83aOYS817WWNR0lt7uWA
VRj1fPoWuQQgagcpO+EqJ890h7Oq1nfiTA3N2fd/YeYtBszh0niv0veHk7lW7v5aXf+8/Pdbf3VV
wffa/lDhDd3mDDnw7WGLBKqwzhR+Xqz/+dX/738rmWJsBhrPJShwQ0oGtz/E7ykzCQae6TO1N1p7
2clnk5YwryON2ohQji5X5ywb1PnnV8n//Ornt//bf/v5kP/3J/63DxFipllIXWxnAraTk7Y24OEu
eUgAfu1ia4H7Ww8o83RElFXPeCZZiGpLulehxHdMWPADcfCKrEGsy6KVxCjA1Wg8s9oL5Mihx0eJ
CZnpgCWOWgkNUXOW9sRAEJ9ENA5MC9WUXXnyDhyxEIU1NckYJPODAkQ3JCTHVq42NyhK2VQy5nBZ
1W7EmF6wV210gu4YHUs4EjlldNHXF0DvABz3P87MOaxNjrmx1+7Oa4eDKwLCQK1fceaMW9xe8Rak
i2tYGacklmhFT8jw3TqTDk4gO9nLkbetZuersaNHTVbPwaeFX5fYxqh+241nXaJ02FoDS1DPZy6k
lebb89AFmcPM0EH8OKEosj25sdeK0ouMt7H8Z/ZB+aysz8HSfxmuJtvFjF6h4hBD5OiD0w/gM3D7
b8YZXc3S2SLs5CFvRrGPFJ29muvvRWd31C5cg7ie0EMzl144CrQs7ikXdpKOaJNYfr5LrfFWRiBx
jBsqIgy6tvuqyLynS0/5CDwesKr/9AwoNviLsOMFuITtTr5URuKsBhW9tcZ0wNs3PThL+SlH9TyX
FA6mm1LxlCRb1Y1g2BLHF5lgN0uXhVhpp3XP0yjds6jlS2FYIzUvHd1czqAUcixt/qzlnpSB+2Ik
S64lLwqPqqdYDH+3Lm/cAdP5pe4d44w1l0HWU8wEtvWJTaxJQ2FXjcFqN3a7gotmm5ZkpOo6gEYx
l08kzD4nMPVZr9vTtlujcQ1r9s8//h+poVL2LlCQjHULTMHHliyLQ84pyGfHLH21c8Pv4EAJ7JNM
iKvXeIuGvFRHsfZ4OMVy9gdDREouWomg5nthxaV9Ef7yTqO4WYYAc3CgkmMTdWfS5dB8z6QerV+/
1T04ns8IZTbv2ZYzydQenXf57uf5ozs7j5lC95a8wRDPL9JsTGQJDJYZSt/GjHrHZvz08xcFLmE+
fE2GWrkdnrEfmBlMSecd0W3oTbEwiw18rHmdlhFJE/ahnAN1bJNpOuKiPDiuqVla2WzV6xXyxXF2
n1XZuS5H/t2Jmb7e+LEPzNCN8JkbPDjUw2hc6f7zYE+R99kl9IICdkIpFS7jhvKtgFuQpXfStd6H
2a1CJ4h+9Y11dTLvMBQ+bNviY+4mNI2EYfkq+nSiJGKLnY3P0wruWMzkPCYlXQ0rM+EIJM/FT97Q
h9WO5t4nhCpsU/2ZN41m4888asqMfBdlUb2RxP4912771yQdoEvy7DYiZNiYrRdmqjjAOkpvVcJm
a1yKN1/6AVmi1Ou0DzufjRSraZk9lHl2NI0o2Ru1SKD1egGBumRqBiVTFyWu9RwYR5IW2Dhi/okw
OqDxTshjt2hnfnl2kV+r5VeFvki3/m1mlBOzcWwQdexBzj8VaxeFBRDGF+G9EJaoJ2cHZnuhXmTB
nKMYMx8oM1uHugl+Z7gPUHON1c6SAPzs9fEbXEb1Qb8iK0AXhayXL4lNfGWcM90yqUjDiDoDHn1/
n8Qee6sme8+axtkEiqRN3BRABfyBW6zUIKcqBWUeujFw9Rgd8OixddAzUTGBH8J1CWhpXBJ90Myw
21GfU5DOZ2ck5vjnJWgWJv42c4Mm7e4qa5oIOffupYMoqGhxtS3ZGViNyRqheZosF/QXC42fl7FB
oOKaBvnkMnqb8xnmhIT76LvpuHOm+bs0az+UAVLndiR3+ahrGPGDkw9bktNfqpJCEeeEAijIqsUb
ydES68tST4wIBzaL4wr2sez0bSGBhz3CxK3m2ePFrtamp/u205zwvPXPoACgsVrPNKiE/wIpiflJ
xRuWyU3Ko3EMWoed59TdSfRNn03DBq9BaFYR/d6tG2ziH/OtqfJv5FLJaZKN+TD1qN/9kSyRODXe
0CuWS5Q+IjIeQihYBKD6udir3uu5NWf2ACYc+kYCB2EctwbG/dPM6+kkxAXUEDF1a4hYtVjdX9ns
KqAJUxwKZXGrOB9qZFEMDgOIjpLpQy7aK/Pz4oAio6IuG+9KPvsuqOpb5Lu/wdA9xyJZPo26vgS+
mv+WDlEFj8pdkk+CN6GBkFbHBqdBnSyzfsvW7s0mMi1bXLWfMib4GsvAkrBEDewm/bDH4BOnePet
+3fCKAlJNx9XQh7dkoJGVDn/Ih8xalbHxEZ3MttFk01vWCHYcvCibK0kTph5R3/zRaCjhqNKyk8A
I2Sp7rSPRLSzFjzQqwQ8qDv5BZBraPrHAVCH166G2y7OT72Ue1m2r8yoWFwVq1ugJI1w1r/c7FHM
afJSdRZj9NTdpiz1eWdwsvlt9ssuuvjiklN6HQZn3FNlNyc3RlSS1/VzjUauicwefXFv0s62JKSj
2g+c6b+wCxh83UuTYEykst241c3TI2GqELxajU88S60IrQDCLt02MQ4YC1MUP0cv8ZtTLJnB2vpv
QKw2OZuHGmTuP9yjJ9kh+aZ59/ap4hsF29B9GAHAnzgKx4NAYfGM54s+F0/TXzc+WovRHBcq3K0f
L+MlTlwcM6P12LlItVcI0eyDMbRHMMG1au+mBHbT6I3JIbcTRsCM2+6kZz5BQLORL/fVXdzmbFcz
hqlTR+QFR5L12dtLuk9z2z/765ri56WkJzzn7yoZmrsqBwZadqm3k8QbbP77LYP8Qz8IHTrUKlos
6lEOyUei8XiRWehwoNq3TEbuFr7qCrdMmx20rdUmEpDJmABaMlyf824GNzRD58wjbzgNfg97acmv
sbt+zxsmNyK3/g97Z7LcuJZl2V9Jyzmeob9AWWUNSIKtSFG9SxOY5O5C3wMXzdfXAjwi9J5nWETV
PAdOAxvJRZC4zTl7r23eVInyZHWk81EHyL02/ITCPU+R4zPtIMkeFcymNFFLW7SDO1IX+HhQOTZl
gsg1nY7ApvyLRA9gpP0xCsfk6jz0doKEiDiatVN0CCRcwgrrHKN3jxwT8wZLYt2kllRimikYjPdg
oxwPh3O6/pPP8Z8woK3fYwYwDFr4GXVsg7rAPPgbAboL/TSa6U57W28w8UyNfpateoz01r3jdG07
alNHkHc5vuSh9mwCYJjF6fxPOaYUllKI2dMxSlG0xM9yjjMu5jjjKIlwxvZWlq0dOyOVqjT+ZoUy
0lBfFzUA26Bs9vYQxXCsItbOSWo/tqnb4P3otJORoMMvNF2lkKBOHvUkyNml/7oknDVuFR/0zrgt
Sao/f904Wd7s06B7DLSKvpbJOkmigFNHYUMz7JrSK1XtvgNl+29Oo/k7tJ/T6Bga/S5TOAan8rfQ
AWKdNHoMbbCHUPwD7KX22tUxrEADsDGmG5sKh4y+Td/KsUHzQ0LBhjK+cY/akUCRNAX1ZKbGPf3X
5laYcH4QEGxtIM+4wtTwgQsXM04nHtWxUQ6JS4QmJbnrkMT2hnPfeIVtfydxsDkiDg7vdGyISC7C
t7RO0RRBsXnWgNVtiCqhcGqGYo38078IrTs4wwhEckCnpuPTM5vq0NJ3Zn3WaM+OSf/8X3/dZoD9
7/5UgvNYAsImsk0hfsOlY3P24bKYwb4DmzDksJ5svwEcVfB2MbezlLTi2drfnqSKlDUEbMF3YNcb
xEhTHr74cyprSIdCjCm5G7OBLbbaam8FBLtk9BvXP6wyC24drxqm8SkbIhCeGelNCVpGxc9eCXuU
D0pvntDw/Ov3xv/7T98cHH7HRi6smfPzfzLf5iMu1lxOyN7tND0gL6V8uu0LI3oLS3iMZlCQJGfy
QdC9MrfkDg+rUomUD1JXmbsKFsF1Wu7N2Eq93KHZSv+U8EWYj0+1a/UbUWeUuvlarZqJ5D1KV81t
YIj0T0eJFRLuaLSXsYtzTPdJ+10yRNrqmL/YJLdsnR3in+GIK1e7TAXR0EGgile/zA6ZSTcuH9Rn
tY1fI11GT6xuuh2UQWdvErl7nyIEhxojEWL25NtOgfJC1cd+wCqRAD2MTK9mzwECG9pWRd9kP6b2
gQBTrhztpIfX2tGnVQUA8YFJ74i0vAOWkIY3pUuQIptZBgQfL2UdD/6pqfIX2djyp6TZ5ZvtW9GN
0FTmsCfdum8lOoZEWBWcMjirJbX8XZkN8FPYUG8UWNqbrELOJzppf6uG4larJ+snQ+ue6qd/sm3o
dXbk+6u2I5Ek9s0UdoBlX7DZ4bhQsj2my4h5ghpkuGXerreTgkWl3zZT2bxie0M43hy4dvHv9m57
o8e4XEzJdNTX5bdc2O4KFtYTWizzGIdWtm+NetxZLVJMGeszJLY1vJRlRugX2uu//hYa/30ksoTQ
LGG4uqoKIiP++iWkwRMpBAKle5eC6X4G6RiUNoGAvaRSv0ZzxqAZ1LZHMVE/pcQDUvIj5hkJPTt+
p2+9X2mmqv6RWdR5TXp3O6HSJ1dHi07vOG4mF3uH3uAU6GZV/QQORbRNBt6NGmRTO54B82AN0/4V
YRuiDaqjazObzmo7Q2+c3tpn9Cr/zdue5ym6RkGRH378139SXNFQU+B6I/NFGJr6ew6DYlXK1Oki
3E+iuAUkpt/qYxSs7VSJLoR6nrIcOn8e5I8FGaYrU6rdIzuaW6WHlTbWTXdtTDyWUMHo/ljBWfFT
ey5WGshk8CyXEvV3kEmUg7MQchreNdx/K0PBARjE8RMXUblx6YkldXOxjfCoF9aecnSyTQd42bWo
rE2qZ9a2snYN/a/NRDvr35wC3vA/OQe2abk2fg+qj78nxwipljiCq3Av9VLejmngnLvaoF+mf7NF
295NgR0eqyD6Lky0G2ZUvvSRv6lFMGxtoVKQA374mia3gOwe0jFBxZzpxmMmAhMybkrdNxpOFvzp
Fxf8BzKFq+zlRzWo6l6vRnxuiqk+G7HYoEjhSmti/CpjcTvjmDGZHa2wSJ9zGm+3U1S/KEEbrSM/
iY+NUncPrjj6fl4+dlSENlVGek/XFde0VPvbmhbyzRCMb47aSGSm2bYpwRBHlv3cEKF+2+qmect4
+S01I3Vj6xpf0zZq79EPwTiPm4tedRZbwwx7SK+cO1xFRH2Zlhf1U3nb0KrZtKN+XrQljNmHJmXL
L1ViAyzovvfwce6drixOXVXfG0ZLohSCqPuMzWDpTiiO0Uvu6LWelKLEc9Lm0c7pLNwUk7PrJvfU
qhWtgl6NGPKcO0vrkp1ikz4QtoHp9QqCVGyKQWmiQBelc6NbjYJoCfnLgL5sS/3jhwDo4+GmTlZY
wKB7dql/TTPtlopDuovhPHsloCFiXIPai9i+eyooVULdBeI7TUm2kZ7kVzXq9khOke9F7Mv9iWK3
pQWAJ8M+PqHpbgiqoGhuhY7vaZWm70xCPOr0mcUV6z/CxlZKiPG5+bC0ksrXNCLlmuSrKoxmN4WI
UHBGsvbrMDiWhKpTPWHfQCr2J2zXK7rNs4Zk67bPKI6aOEwdhDmrim3XtU4717OFZXgQaCkqjsCm
YMKiBRSoLcZIfcRnXtylIUSj3uYnQ99mrT45zyjFVoZg34fC1L7JupEGT+krT/96ZCFC4L9fVkRx
mLbmmJppu+ZvS+RQUygMSaHs6KYO69lEeJsK31+j6NZX42T+kGyi7/MSAtmoNcSVCJPw1VB7k7kI
oCdQuFNAW54L1x2ujaKHh85lWstC99EiynVfgyzYSgHG2jDslzZX10M5ZmersJrbdlSQ7lWyWRlh
2l5c4tVdyynY4F0J9w6vc7vvjgUp3gpNF4AzUf36NOcdVY93jmxnHLrk58gWWA0iT5mFjAQ4KeIH
afXdhjwp62yRwLcKC02jM1y80zanUu0U544cO9T9fB8jSxMXPW2rtWFHzTYEL7gaNazb2di+ZL0u
rn0SeQZus9mnt83CYwYW7DsZlAfyV9YILa+6/kH5Qu6Vgm55Qeo7i4iLYIXLTNIDxIdD4U12vOkZ
kL1e8r8Eum3RlyK4xbCDa5vHSG7YgtGaGw9wL6zN4oO3BDByynopkdH7jIrNKrV79xkb7Rn+JnQK
8y6f0Fyx8DaOoeViB2xFtcc+D6k4cA3PxIa9msj0u01yluYIk27QYa41mJWzzBX2J8qYHmvSyc4D
dYuMfRa1zUoIxNXoXazHGOcNlS8yHKWPFjNOimnvOkl1idCDTGArPDPAjIdKMg7i7LubIAxwY32l
1b5+0gVexeUb+z+Yn3+H+TExIP7p4t68t+//8TNnrB8v7xmxXbdJ+h4W2V8BP79+6G+AH9f8AxwP
gCndQCZlWC77uL8FcEHT+UNVbUYioas6i1ae+jvgR8zPsNZi3nUcRIx/AfzYmmWhWGCHPf/s/1cA
Fw743wYjHjAERksULwJt1hzo9Zc9Ri0TFrm2hjIzEqe0gHjfj7QXBToRsOzPPXnL5YA4siRMftMp
DwlgonXRQRkPExzkJOjQdFChgeGcWg9jglaXkgOaQvPA4KIcVTZ9R9M85nVQGx46qLDPoxPNl1K1
krWBuG/d1+3HUGE5RnvbE4E3kSgybcxRQ6nvAvKyXec4GRkWdCeQmzhET6kXtjiWtvVcghTHiUKg
ca0q9lE2NBqWo68bxVwPOsXgUY02lqAovjylI5cGPzv/UNUXgt5x0GxRbz+7UP+5uoO/3QQobmhh
QtBNWCOjKeAuxEpcjJQ21l8vXp5YbqL5JcvR8luWozHH3uxaVMcHhDtZ/Rk2s8bOAU8AfTg7LTeI
VbNTPfksdjAZ2iNFK5fh/fjrqC02WSLC9TjhGA00GsF+h3hhmtITkReoSFxXueuqSGwL/wY5A2rF
xoZIbgT56esm1mS0tu2E6JHEj7FfEaqzgWcAVNjSyxMx4Tfkv0xec8lsq19XDcN+nhQRBdHsqvfO
d7vEPSRJKfBsNf2WTjBgw6h8cxxUKu4o7vw+rjdqaGPFi50c9l4OrDbAPuQor51DyrMh062slGSt
ucO0h0h0A2aFbmvdiY05VPo5aHXtPPSjSX+yZbHrBra6jWu6HdS6DopjoP5tAra6nRbeKPjTcy0/
Sxd4KX/NGcgQigjzhMysw4nfeXGrf2BJkrQvbIggZOWdWdrLtVa3/sawCuhvtUXbTfYOIiX5MAKl
HxJ3vLEHFhL1vHwKFCs864TPQ6qb0m1PUQmZl7HHr5ldkG7XKGBquTOgHJnogiRRU3U/7kwINoNJ
mZh+D53VrL/JKQ5T6YNoAWr75AyFdaOmkb0TDiiX+Tm37Dl7KHMyAoDByvECO8Z+p9fKTuOtnzHA
G2dt/qvbJnzGsDJuEXxvl+em+QV2lN2OugWaR52e7IBJrjVbjAFJPt2g0BxvejvifFjpziVADLRQ
gMgWIF+vTfHOGqGsdHPGejMTZ2PoXlsq/395rK9ppyUXAABzEnuYnTDNqPtRqbcIxIn6pstIiVKd
0hlr2hL5zoNfN7O9inIkIfcqOphljayZ/M8xzsflnj7U5TFBHo/8E46KjSeaPGbfq+q7yQqehgiH
Gd8N/USe0S8Jz8DFArTgms7ssbnvFOGP3CaBvCzWmc6aShiJNR7oCvnFCkm3RpnqmswC7zJ2sPM6
2dti1uj1Ue4LF9Bnq0PCLHotO/46ZAm2qdnb7lW/TKf199RB+2vO3SV9vkGra1p8co6LUjifxfmL
TL+WBMSztNgvD7k11FRNM6VXG1rtMSSA/lB6uLvAzDe9TQdULYLMg78BGYIcBgQts9+DusD3ZJDS
o5mPrWW+WXwBy9Hy2OBg+0lStoIakuPGB+WNiXKftXZEwdKdPLNECyF8992o3XTbzLnsy580ZcG7
FtWa9+tMdqD4C2dQ1osfBOn7Bntxvycpu9ro1qQhRyA4y81hUwJ4aOFgUnpVETOtjaCAqqVAr6Ff
hDVpcbawU6Fg46PPhI/N9l49trGR7fECblXaAVFe7Virh9tMsUf6Ne2TMbeYK8cZtnqRP9o+Jz2S
cwKP0kOqIBaRAGQ1RyPe8TG2UFZ6+PsrfTSInGhoswf5TSOrcGuB280N6bKnW2tdbiFvI6VobrLB
pGKqWA4X00gzO0eWox5Xp+FEuLkKRYVFlg3EbMxfgHEJ3JiPmqK4h/qCPlDL8mM0S2Fsi8BWNKES
VUw3T17s9bC2x3SaBfaKaFa9KLMSBlEoZK0U/GjQGvRHpf5dp2HnwYuicjc1d4uZuuobg43qamxe
reZnMKvlIaFAhJhY/h4FwB+u1NxlxTtoobEOHfsTyEmN8oVXptg1sEzDkV1endgIk7BYNis/7jyR
xfjpej3aW0a7rcdDlY8O8Rb4ohEAAmiCS41o1nzR0/uewKTDb+99uSsjmoE48YLz2OAAW04DJcW1
rrKoXu4tN8p8OqzBxrY9fvSzx2GKbeNoSiP3rFKHtTd7GfQsotdWhetU5duRzF/QBBvXNE4QynUc
vX7FHmNRhU+XQRjFHtDqtpm9GU5e3/SzJwpfOMlGNqDuzo21jc/O6pc7qA6IhaJ/HGs1vjmw3oMV
QatnFaDK8EFtGSAAFAbkBPbkoAyi26uW3Hw5xaaBwBo6JSpAZStFOrHGD1EeQglokIvjSMAkTIfI
36c2c0FJjHY5azjtCPT2183yWDN1d2pQt9tleFtujNl28nUXKm15zCIFJHEg6k1YBMytHXnD89Uf
qBqjwXK43Diu5WItEHO8UnvDBsBZ0YPIMUH4PbR4blpk1ju9wSExW9hAMJ7tsAWNkrvRqtHlrVIi
jmtN9W35f5fxdvlbfrs7Yeza5XaG6wgRuXDXmt8SapCUNhdQNcK+ddKXxsLduhDtl5tGQSPWZJyR
Qg3MG03gltFb6zNj/eUNoRKedFPZTHk57PX8UUGGRaFz/maisUYqK7mWlmvTbcK5rDinwjksxxEL
EHrT+xWgAmsVS1JowB28phXUEH4wcipKqUJnYK6M5NRB3d4N44RkZVa7ZdPI71oOF4Pd8szX01q2
b7oOVsf82q+HlyMqueVByDfkf5wB9AU4wBnr5nuwOWmmzo6mr7u/jgw7ORh4krrKDjQ8jLy4SAIs
jst5LC27kKcYqJKZC7QtvOOcNv/RjFP1Jkb/M3MDD7JUYMUK7PxRnf+MMqkdNcXQjkClgCu5LnF+
kOIX985yFM8+njyqsYQsh8uDX6/5Z49hK8EhrwRE3c6/6+sGX3K91xCSfz30288vT9izAHE56gYo
iYoCI3kx5pVlhgtgOaxqO9eIp6Tpphdwi3HrbBCKbStSHfaLbfRrCv26uxzJyWQbvTy93F+m2a+7
GXpcuCBoTIY6WuWaOnjLlLP4Yms5Em653O/n68giRRSqIsryUHPr43LjqAONcoeC/V5W/bo3yu5m
uRmEKDYjMzJe6YjwLq2kbaoLVHwuQ/RxHDt59MmsbPaRTPzdSE5rV+3NkbNhYzUGpj4fIk1jKkRM
Vhx/f+pPr4q6uFe9gczNX6/K0aUW5WESjD5evkw586S1HC03XYZE9tczZWJP9Wl5lF1LRS16fv00
XyjQtwoi6ufD0Ri4XJt//BYdpP26FINMT9Dekk1RsRcA518zrv/65X9+5OtX+hFe1uU3Lo8Nje4c
OrFeHv7tVeEYOuOvZ34dLv/7rz9keelyP6oEr1ru//ofv36VGlPN1127zU9C4JL87fd//RW//uyv
p79++//DY0V2ikWl1nLLRugw+ePYsB+dfXe6vUF2VxrTXu3HRzK5AMMjcKDBWl3MWIU1CUeHcmz+
HEfgnAq3fE6QCLGYnaxtXqvmTvPFtUmG8htb4U+W6O+tCCtvCvWY6r8C6ULn5VqBPyMjEgviT/iE
BE3ddHHiH20XSlbYAf/wLVTrQAS8NIL10BbtIxwsZhoHTsfEjIJMQD5OvdNvukp9oQZHui3+LCHF
CYruSQkBUUEyQJQ7v01zYBfQd802VZj4bHrt/Zh4FevT9dDGeLbbtsH5jHNK1mW6K/P2J7mo0Zwu
i+5Nla96OwAmt785uIdQxcewNYVcm3W9HQftzVCQv8mtLDAy6xXGPpgHxkHMDmMul33SJMeQhLZV
2pgn+lUdQ1/0GjrgJ8PwRz9+4BJC8I2pBpmc3AZ5+NKS2rASRngwKzakOUi/wDB2RlveamXQ8lFV
mFWD7odNe64EQLvTfSoSsZ1vg5qdGyLkF0XYPyxlU9tzASMbmVv50ZmBd59AYTOSrQW8DmVFhpkr
tb0wNT5I6bhzKU08y+wD2bXXseS6Hbv0PcO2r+Jr3xiReq1GMZIIZOhYLkSNKDhnx2F2JL3Zb5Pr
qKiJ3OZQJFTF1RT/UGzgZGaXvRtqwOAZOAga+Eg0SBrYuU77rk5NuBnq4Bk0T3xKcIasKZy0m5Lt
o4daDS5NgiEus7wBPP02KuERAoh+j/mmH2Nmakw0ciJhGT7ToD35Yg4R0BV0tyxAM1arWIW03dD6
x17FxhsSibPvA+3B6WtzBwXjEGaVeR+ZzoNTppfeRcAaBzT9Wy3ARAcYsBp69LiK51LOIGDWx9Vj
uzulh88VZN0NRnn/hyKbG/5Vayj30C/6em4FMsCh1W7gUTFMRljx4edt4gIqrGUStjSpt25Uq4ck
aOujKuIbVY7jrUvlnmjtlJis2fvJ91XT/GJt4uCTUFK1AomC2WNMcciD2g46tMjO7a86vgczMLFu
tu2HPi+yHLwxh758UXA3T4J0h9TAAxYjArbI3mJN1FpnSGpzTjRyJ91N4pOpS2yHUtyjCY1HYLcp
2qjcSr5VhvVhNda96agqnMfipWSIgi2WqCsHyee6H6Z6p2NqP6vqOWpQE4mBXaSpFzWvypgOSBAg
vuUClYMuKMq9RLuzi665jvknRFBEXI19YmRdIatn7HsUN5XqJvd1WRBuP5gUsJQfk6Y955G/TUM4
FuXsco6hR2WB3WLbB78wJk20zmXzg0hFa+Ob7oMlqmZfnbq4MXeItVAm20T8kYNG0rmSzimhPpeb
dZyoarHMc+ghzaGO0r9pCBpDBd/9ZJEbY0YDjuozOBWZbDySjvF1EY6QNe4xIy+ZxK/4Uvla68HX
fSsSlTkAcFITgs434BlsRMUitKXuo5d5TaKF/4IyN8ZUFydYQfdhrz6UQvGP0NO2oUB90VbmKVFF
daeAz1vFWp9gsWp+9C2SHp8xCgRwRtwTJNPSRJMZtc0lj/srpXF729m7HjV33yFNd/Grbxxd/RHZ
+snCbrHW++h96lP4tqG69jHTrBq+X9vclWeAFM9GbeH2QOKwBQTNFvdZyvSzjAhSdNxa7EnkzS2F
r2/5TpmC9yTJI8CO8Or6w36yi0ctxLtH6MSPriDmpphCumrmLCY3DcJYgU2i196gk+tICr1pjMze
4V+9lwjxiD+0aeIBN/JaKC5bdyRsExaIF2pT6UUD/tz+bXAqkFP9UxuksClYWA4NaUCRfCKZMcGZ
TcReE55GZbjNdfuDbHPkzGSmC/ILJb78CjlOIXpnM6iffViqG6yNnw5YbmitEKpcIbf5xNcvKlEc
N+V00eYThFGC3nNAR2yAVODASfQULUOGm5T5pjSwLbqsjzaEAH2UveekBWnpnUTK3LWshGskwGw9
HaYqaOdudwbZ6XgG0gKs7qBH1Fz7Acq1RJH9DQ4yjr0CS3zRyI+ugeSpuiXXBbr5KNQABsOa0N+k
ICjSL8E5UIcqCzBXdmdegiaaA0HwSY+js8Jwa7fEJLiZDRBPCV9N6zxl/mUoHcrXPY470+9eTSPB
xo3Ev+6tU2fb9kXLw3OtFvkqcE25JXnrQr3Z2caz7jYIIF4B5wGJMpZ3JJfsmYUrz23NbSzgfOvx
9IIiCaMXkmxP2nq+CVk04tfA/AWH+s6OSPRrqLEb4fBuYmgktW9eoqXPdUjAR6roP/XiGtCVX5tg
DDeDOTIUPsMlPTXvZRg/mZPy3rpRBbigq9faJJMD29ULCfLk4GEMM6R2NkMt31nlbZZrV2eqW5D5
cbWVyuBNblusAzj9B3SOzSokJKSTxhPmpGLVhczLFBDuTcV4Ej4DJPxw9a4M8m5X57FBmUe5NwtU
o1lHProkvK9rM/KICszmAxh3PXRpebXNNUGQrAvCa4duuonU7DoUAFZjPrJMiMMY4AZGJYO3XIiT
kgfhocAIujfrFB8YnkE0A6z82nUgxFOZ1KcuD68iqppTIc2POTFJK3ENmhEdf1rtqAGoBYY4gOwO
aaCvqTmJh/53LRwe6ZhjDIhxQ6Y+9n/msTluqck2bsUKVur3mmXg7okvE9YLXTFaTyXxzStRfm3I
md+Y0MvSogdGVoGBDNFKUfwlMNtyMDdLII76TPR0m1t1rDNSOMgWNsQOlJQXWEXwkz0HVXyU9e4L
UMx7twzkSjOjkZJwSQsdu1ex63ORkuIWsXxSVddLdGNbdv09u1wmaq66GvtyaVoOZU8MYYMZqDCm
xkc2ew+Qi5KbPoJmQRxQBvqB0dw9h/M2ZMru0UOTkK7KjeYk03k0yjstUrWT0kJfIQOxiVuwbXXZ
rVWB4mqaqvLOlTW1ZkfzpoCoKKihpO1UxYmSOBFrCatbwZ5P+aaQiLIiWwelK2DGdZE4W6pNJABE
rrhFuTG0hfvGcIQpjsX8tmw1EN/doF1knZxqVT0S1tzg9wmwysscc0wa0YEB7zwSQ1lAUCtn6Lww
1MxTFQ1xVWxHM6gTRNosQjLtON5q3V5HoADkpjiNTfJJnGFE3gtdBLXLvwM7+BEprLVSQV5CwNJq
1acqNi0k7EmPxhqkqg6I3bPT7lD2aojOW6MzzNDAgOiqdz1svjCpQKc61gFz4cZJe9djmaSgy02I
VPGZ+6zmkphhzd6L2IRCUqB0BehWRW2iHZqRDSK2+tBrdbwz7DolsAYYJIYim6CudatH9ragc8Pc
8dHZGa3xlFE5Qja7sRr/JiZngIVW+Bk15xj2b8b8yjIStlhW3hv2A2gX7dGvtU0f9M3WdUS5NpKN
VVWvjaRwjkj62dRZ3LvCuMsC66U0mg0FvDsN/Sz7vrz1Bm0C1QGhmfjACVu9ItfYihAdccbHkPhY
zQ+ItS+7fTqcZJcg2xdIZ83hHvcT1ICiz/BGHUUXEjqV6deWRue6VYfvVu6MG+n0ZEB1PKT4ir9S
6+nZEfO+wNeBr8w5T+R7EQvXvIGUijZaObUbUaosYeiLkeuWdcRA5SOzTd+mj2NWD2sRZT+MXADk
zYTNfgzflBbhyygq/VhVP2m8twiifHCNSXeMRndf1DaiEUHJNwmLcq/5mP9jUaLedmOPXQ4khA7p
gJGdU5v/OS2scu02pMT1xq2KWJVVV4JhZIo3ydzfj6PurWPsX6MenQBs2q91G3cMeA5BgYS1ayAP
7KF9JPXzjlQKb6gmagxaHa79ycMsDRxkHN7HPOPd6e6LzMABqEIl/K6y8fqQQB+HI1yUrvcopJ1Q
BqMUw+W1aigAZY57SGplfpf6KrDiW5zPQiJlbTIwJCcZRR8WMbcrWeMOtPTnPu4/4b9sY2uw8NTK
n+Y4XbJk/gDt8sBnxrbNxKCR1eO2B7CFFAj1Sea+JJO2K4X82WXDkx4GIHTNHcv6dz8JRzB3LJZz
175X0d+DQHpMYugOqdKifu92eWGNm3zaWomakb/HBVkg299IYzgX2GkK3ydSVLxDEc0wIgfEwZTE
+UYAIZ8JmGhW1Mm0m07VS1qU1XBqzQutoWBjT3Agwil7UhOf84QSlY8MVGs63rJ3oRJkKaeWNSmj
sEu5Rm275wka8oVdik7mMPJWTlk5+j18aHOLC/M7fdvPsJvmpyg8Bjpfbdt8YpT4UdE825YZKjcZ
VFwYIQI+l1Hbt4AdTgRGS0UyiQbOJqazvgpaWguuJT1XqZ7tABoFmKjAuefq6YHDskvxMdQ7NPTS
6Ic6hdNKZNYrGVXAR8FEJYAV3Wi2y1P04zvZCKISB9rVq0gK6iNThPyUYmJTF5+wvJN1GI7EgY4f
Wt7qa8gAB9+f/wBo9XstRKwC/AEP87cuAJ/F5Ipzr3sxWgPFt7zCSbxDc3frxnxKWRxQSs3ITnSh
g7bMT2zkqw6cbBSFT4HwNZA37tYIEueIEQIEgRKyQw6Dq6sX2i7MUJCzC2UFgOvCky7m+qg1qTAz
qo0axBoCzozUJV1EZ/XeDTknxGeKNNV20xcW5qKA3k044uBVR7yjEWKpm4QKQ2QpCaN2/46eGQsn
WCYy3+iRNeEq7ePnUXsPde0VuzleQ1CO6JmZnVtzHUmtueAzEqlCo2Swz7AerNNsqMJZBEHRRC1c
qyeqT3A2UA2SsKxWF0n6stl1TxGpQeca9DXqu5VEXISNoobwLQlvYBvPUX8/lgSAtKrqyST5BA5I
Y7JSYd/kwbYxwsALwTesXaOHyDAibwToTyURPmmKgWnbWfdAfJ66/tMNqXrb2lNvVd0aEs7bHD4m
bGY5Q4IBKcTeT9kt0icieIwRQAT8/3UaR2uaX4ewFBerVIHxFYF2k2MxhoyXs9o0WTmA9B2KMlpr
pNspaivWmdNcQ4WmYJWYDA/x1Q3LDRaLDy2AzUxINlgHjZGPvzk0nMKr6JlrLEdrVz3Pe1SEff5K
87WKC5K3BI/kpetqZY4vQp6pE6kRQGsvbVhlpXONWhU2RZ9uOjcg52UCu9XUn21WfM6aEiuLbmVe
AMB4YkZgyVtFzyHRiBs9cnC3pqzOlW9GFILVbKzxLKLvZppdrWyyDmhmyXFk3SknUvz0yjirjfLU
wJBcDTaBUNJXV9pz5nco3QrJYDzlKCfD74oMom2V7Ad293CaykcmzbNRTncCWMI684z5c9IIK4ft
bPAeU06grHSQAQHfFlyawMgiHXBGydrMvTcwQkPsJCwa+YsB8jiGzRoa4gFz8gAS6ZxYSAxSzLJR
EF6px6F/7JOrsGifIrOomh6ob/wYyel+GKK7IBoPUVte0DpvcRdbif5a8BZ8HHOi+l6GbDZ64HjE
NOMtvhkiIlXzSWznjekE+4YLlwVtoN3Cl33XfeOJoG0AEFO36+Lqk/SZmjji6ohbEFij8uS44760
1LNELLiqf6EueLt4NN/MSd7pfFqGb3pQKzATPDjT9FiZQ7zX4P3QuGSByK50LWKZbduMb0xt5sUa
FhLEcVDsav02CfGGbZkSgnZGMPrZNe6b0XUfef7RNz7hATQ4MszjtJHuKgW2lJ1/6vyx6VR+QiZ5
SMkDySVpu1Qsoavk4sPl+7xrku41Z4ENrYYhCSN0ssKM957G9aGuxUMe0SIyUwoFw8Ecc0TR5YNl
ARMDJyu05qEX2TYkWW9TOP6dM0xUlmX9mTjJnRs89wC59Ea5Cdv40Knpd9TBgDGEckqVbotkBMBB
gLGillW2tgjz2Oha9aJE13KKXpO2+ZkFFwO+yK4ssboHsOILfYD4Fd6SL+JhREYkb0GIwoQQmHOx
SjfwJejFmh4aVSRW2sTLktuI8fTFMBsy5r/VQ6Acsna8UwhQSgWG6TS6n6Ld/wj6FlnevxP0Wbb+
LwV915953oypfM+jv4r6fv3g31P7zD9sqOAmbHmNOsWfRX2O+oelsfDmaZ2sZTSy/xD1mfofPGRT
HPy7FvA//5Ha5/6BwwI5n4Z4zrVnKeD/+d/fh/8V/Cz+Zrlrfrv/H+TnXUmcb5v/+k98Q+I3hbEj
sJwbQlN1U2iaPUsL/2wcSol9JxRBHfdDWj6wEJwIIY0fzJG9mk//p7HdbaBot1ySWMNUu1/h52u2
MxwWdq6Fi1ik9yWL1GZearW9CTi5xasHUcrLbLx6YmAEsFM53BSiuetdHZCq0qKbCnHCOKG5Dm8y
aUNY8lm8Zh3/jIA4EAPqDkQIhs//y955LLeubNn2X6qP++BNlwS9KO+2OohtYRIu4YGvr5HQqaP7
zosXUdWvDgIEJYoUgUTmWnOO+VZG6OAiggA3FZcGr0VEq29piIKT7mzfytyJ7qsfWTOkp4ag5I3T
0nAeA+z4WMV3FOsTgkLtLGwlUVs2SbKHGZX0thXxGz5VgzKK05/7gGVxM7rZhTLSS5Y8pllTH+Zg
OHDFD8fY9L4l1FAORtfSBY3/4HI+tBbXLtOSbT7XQG8qkmmFOWkbLc/P0F0o6irGcDHkOlnjsIla
FEkbvYwkZObShJtm65uoN3C1sD4g5GQSJ89sflhz+gcjMglfREa5HhWjJdOHTT8DGxly/1QMCWIX
17x6UR6h5vWzU2ojObau40S7RdBDKBOkexbZhwTHLlMIz8A/TQLgjhf08rRAlNo1gUhv52QGShQE
58odrjS0uovh/mgTKgXWYF+JKvOurpcX24n0PhZBtTiQWAuxB7x6OEye2FurTQdyvDfLDlpCDmEC
i9R20G2CilXt08rSN9t0SEme5o4YBXg2tCTaEF48VQMPdv1SX4ZmRLdc+8eESCofupmudT8jA0E4
YgzUXe5dH3jFnWMz3fdAZYca/ZZt13bXJc+1E3Evd07FbMhLE/M2MK3NVNnfPKMgWSCubxC61BcN
0wR1R+NIKlpOqoZ/AMo/P2NMxy87ZUinx+AyLw64FEGcX+zTsuyjF/ASwDsrwoNbusy7mcL8HhgS
d3uRwFxxUQf6sQQ/5trDsfDN6djnFXc7b3QOMvnVkEbcpBHhzlj1DwZ3GKfUfjPDardigo3UUMgk
sdV65MabjJp3yhYcDmZGm6SNkeOMUw3yLTdwAlP7DDrOE2Z8I/qprg9dO74Hyb7sxsnsT0tNViOy
gI+OStBRR8e/IZAOTKbsUI52+vtEl2PLfNXfop28Ui3/NZYRvzK1T4Fb4TFqow/kU9x5yyfYRJxx
ZXq1fUp7Y8E9WQiotfi+QmOw3oMmf2oXvQ3R3C1h33KHjXC94SFsD9XsXqvvKRyXzYADYTObT1gp
imNcjsSH+XvdkMfeNc2wnYv4kKfRM3OX334Kv0pMkKosZz4ZRH95UjzBF5O7otNb5p7lnwJU9NLS
wUmWyOJ8YSqHEdg34ubGoT248RsEx2XLuIVi7sKbtR74L/9IM9aTZWpsMYf0u9z0fkivOlBPkXdW
EDw3RnPTNgii0FBnKPuL7tKJFyiUN2OkH+wakVFHMtGD+DCm4ZegFbpZJhpuMzDeJNXB8oJ6Ukoz
KCHgTKiOLdl7JA3y30m1p7FVLjX8Vn9isUDonWtfIh8EJxVi8hwEkPNZ2j8sF7u2gSCtnAZ5GD0m
FBC78r1jBs8l8llWaCktY0GwoG6DJZoowQp8LKkkyaxPY4RTOXCtynloLOSMWPKLo+kwGOEahp+d
HltgFzD8qLUG5UtutgEhX5IK7kUAu0+owYLuTmhMHzBsm0fslGGK6BdPu3x3/BGqWG7JAxkWG6lb
xIMzi+nmPqUgPCfHkXhxLD1Oc+wnuqHpEIVjm7LYp8myG1rwUqVH59hpXxebgW7snjvHBb4w+srp
z3CxFMllkCStuZaSpNoP3mDiXh1BUsT0FqpsfqlzjCap1/mP70tu+VCHwWwv/mkeOjoZRCySOEeJ
iWnqTBAmRdOzpXQyJYErxKEA8KZuO3fUBPq4ugo3dcPO+SnVcA2MIAzmghiQwvupBQ56oyI6aGbB
+dvo4CI7mNw48aEZo9AjCXbxnF+2Ci2gX7bpo0zbNRSaXHchDqhKf+D9QtKTlm/drqM4pWUeaeOx
Ae2OYlkXIdGNjh7rKn1ICS4l0hEtHeqRGvBtRUQNGLyTRlDJxslYFJhdaMXWH+mWr8JhwJgbpuRW
Q23MICkdJyA5bY5OcT7Ir9EiHs0K0NrSAaePGuvJMlMcNlRQZin7o1ZyHTMROQy6iwKnjMO6BdOy
9PPemWmDAN2rJMkYNTp5ReBHD33bDdGDbBBmFiYOnICTiMYqNttv4Nobukdzso+TXoVsD6cOEcSZ
FXe3c1CTjzmYrwqCFUgFyjydqlaA4Fl839xb+M1gmNusYEKf/W1a8j+O3eoApqHaulH8ACDjVJrJ
zk7qhylfTlXGKTeXfb5NovRjQOZ1jRE/Zz2MUihfZLHTutrICYBKYN0WEIm1VmAPMAxrswRgaIPO
H8HFjD/9QdJL9A9mFn2PZ+8lmAHqWJL6sFMg+mOlJOT8U2h+HHZWnPL1jAcjsMMuFj/HwDtRgHW3
0nlLZ/+nkxRG2DevrQ+/UnT3hj2+xYiNwky2d1p2w6AQbQ0PK55LFY43iJeIBnxPRg81A408cRkL
9wTxskCM0e1KxgJADnQK227edRE+dGYbh7yOTulwcohMQGGODtif2x8sI4sUzKQKeqQQf2PUkumI
He97MwNK31l31TC8irkYNunko5Xn5Oos61rBfD5kiFW2emae4qp6Q0/POp7RbetVHuTl9iUIgL9b
s/hlThKglQbuoBxeloy+SAaIDCMYpZnJMy9xNx84uXd+AglF1sQVjz3zFRzVdZ4/ltSHSilp97t7
UZQTeldXMRYavLjPtord5Jo7RPoMhxcglAV1Y2OLZp9OcOjBlFhNsylAVWx6F0M7XZSz7pcvsa+P
1pE7O/U4pWRaN2PnFKSVFdVOYAWoqRZTJ6WIe4ricToTyPbvm/XYqoBcn+AEYMpJshgDODK9lT6+
blbpXqNzyRLItCrYVoh26jm0V9bHXJz5ifr9ppBFe440HTj+4CIyrfEvwOOdT1n9VIjehuNKMWSV
Uq+i6nUjlOzyS2Pt1CNxr+qDaKuqfJXIrorhVXM+dwQA2iQLrcd9pSxe99bN+hNtL39iCIG/o55c
D61762t8vubXyxk1OKVLPYsaaNiPVXdbDcSL6sHJpctzqDUBUqZ0LDSkqX1efwCGKmhuPzp52KLF
ZpXv+kvJ7uef+FQ3ZxRXuGdthdI9N0oE2xTK/L3urge/Nv84tr7iP45FiOuIN2qO/zj+9dCPUoKR
M8hRVcVAniQa9Eq7lueVzh0LEn1qd/SW7frY9pzXvCYWbvxbzrh+rat2MV9ZiuvjHJDb8ql5BGf0
Wog8IpdOHdO9uDq2cK2/zol17x8v2Ch+v+sl+BMViPFroyvh+ypAXI+lLUHMYEnmf5NkwhjgHFtf
8HM3jtw3k+zS3ao3XYXo655YRat5BwAO2M+vT1FsDoF8GUeuVrekOLwK090qP8VGC/XDy2AWfn5t
cUyz7q/99X+fuYzmFF3p9JQT72DVMK/q5HXvS7E8dldRF/rJXGwl5VfC5M/dWLoITkk1wBcv+Fjd
23oZrRvPy/gWanVFlQ6qdz9lUUMoLFkDAZcOXMwW3STKy/Xhuqerh/aQSR1WI7vBgGXV1LtdBO3g
aNXVNy3w+0uVEk4EFeiIrKW55/C21erm2UEE3zCUmN380YKtFvMyPRrtjT034tFPnYPTRO9N1ORn
TxvTnWQqvRedbPa1F2UoRmi72vVzWVnOXvjFQ2nRyHaQzB2SauZ2CQxRjZcs5tx0JgNLzTxMCpa2
g6wUGRNGYz/PSLAlD8iAxzj0bkiiJUWrxaOZnOm3ss8N6vqWv23hK54M0CFQz7QTyr0UoUIrLqOq
7BpDVNyaZsUd0l2Yu3gsrWv0w9SUKWw6cX2nO3QLgZ9c+mn4NpgloNo6B+sYN+0uy01oAvEszu5Y
/uEKf7a50cPPYl1G3lZy7HWd4HgaVmE+EotAWx6wuGoqujH5HLN9DeDFo0WhDB8P6S2mX/ppDXpa
6DMISIXZyc2SsdSslX60UKPyuIpKV7nouvt18B8/sz4bKNXo189VLQ2zxq+3jRVc1+fyVX667i6D
35OLire74kxbfMRbhtqsDz83LEsw3Anu872N+JrlDA6kBY9Joh/ceqJCGfSE1blchtoQ3E/6MuzX
F0KKVn++ZCOQY4tmmU4uOc7q9dfnorKU4aAJlUDCMamW+PqMGEv9Yq82Xy/x9ZDsN4rRc0reeqoy
MASaK4Lg2x2KkfJc5wq9uu5+bXI4ZYfRHcmlwkRjOyWOjfX89/F3zCD31RKU9Dt17OuJr4duEyAp
aJDKHPrS+/yR9VlCZb6bbYaa+O9frdva3hrM83DK8f9a/y9Z7YGZjmz6IsrKgdroBpEy7Gr1Ta3f
g+unSkWkvuy4qIJ5u+6a6tajW86bYdEhwjVpKpeleZ77yjqbdIUQjS5gzQMPJG/BR2tAk53HrDaP
PhOnFUrLvLwCuIxDAhL/X3tfx2zT8BFmmQHx74SwxkqpXarbL0QU9ZFRgUjPhUocLQ9VkaYk10Fu
TZlEjvPVVCOxOfAp1z0irwGba+MxVmYp2p3AUgbzyMI13jVcGhsWOVS11/eyrAMihdvqvL6ZZoSc
gPEjCde/TvKXs69q69ZqNOwkudaS+PoxZ2N/HnuwlLVuHlYerummzd72/QdLfUI0StwfM1SNl/Xx
lE8VprqIFl82xRCW0B9CEIxRsNuYgk6++N0pK9K6QZdhF8deORj0QmvaS5zN1SHQ8/Oojq2bFrLE
pvH4d69I3/X31id6B8wkUE1lesjWbS8aCMUgUlDf8Sc+f0q90NdfXP/W+sT/95i/WjK+XmHdW3/v
69jXw6+X+Xp7X8cyycUaxdTMWg9K1Ncrrz/srR6tz/f+9TtJ7sNiMczd16HPH9FwvDNGQiboUWGf
IaoOZ4BZ7r5uxJ252i9mL9313HpZ4nMp43+pzhSvkupoK43oerBappex6xL8+JkLpI4WjDI4VDFx
UDZ+vY2+njLrmbueJ1+byfNvAfSb+2bJoKCOD5mFb8dXbgEy1GcCfnAULGVBq6msNLqW6j5cw3pn
/a/ez/om9GZ4Gk20y74/EwmCTc5dA6PKWlln6fz4BVHbfISq6bqzVcj0lBCl4G0BEGUncm86BA/G
vQFHHJbOwqLAwIq9vgZ3cbxM4+J0h8bIGZeS4ZAiTG8UqfF/Gwv/ncaCZekm8Jz/819V+v+HFPBM
Y+F32/7+/R9/AQQUZOiv3/qrq+Ab/3IhLaG1MmzLcXC1/40KCPR/WejQPKLmDc/y2f7dVbDcf7m+
wdTKNnUbTJHzb6gA+1+Bb7nUPwOmYRbdiv9JVwEmwT9QAdSIgsBlUawblquTTvwPVIA3N/CJRoce
tOFp2/WyWU/g0bagHeqvvXRQ5VlmrWNq9zFrSpyhrTq4PrNutGImBKIzyJJfH08qJ+zr6fWJ9VjZ
D7gcQdNsPA8/9d+Dqh7HTGDXx5+7vkUjLQ86vGo453NKDqv7g0Lx/+WcWe93fZ/Ne01ad5laxBiE
3TFIql14HNhk112phm5hZ8WCwp4mSOVgbVb8zjO13JO03Rh1QYyywxevjrpjywLNieOyvF8uo4X6
tgDzauhc/2TfkLY9mYAYPbe8pIoSX7QSXyjg+EwR5EWCAXeiyjlP9QuFTgzmgnrVnWXr3wrqpLez
mXHVT8pdsETHRLPrbdHTq6mB13dA7EdFs4flTci1Itxjww5TtRJX7PtkiHVsENlBN2N8nwDyU0XK
70DmB2Ov1gLJe91YlxkmAbcuBjm7Wq5enKcXzeop0LSH1Iambh8QMtEoGl+QCGPXRXTRj5O90cd6
bxb2G7XsZ0CT5O6A+efGisiznLytQQTArLIAWo9uja3VDmC5Jz82YPDRqqbY5b/DDNvUNXhsR6UL
zMQMzIggN0bha0dkIUzW25Y0b1rW+7EpiCqThFp3hww16YuWPI6g5XKSLUpI3hs7p44Z6UYoUMDu
g6WHcBfY2wzdzGb0NWpq3nhjxs5T4Rn2UcccYyoIbQSrHHo+Ln/w6LmRU/5WqQtZ4l/tFqOibRt/
tBLiYpmawVnm9b0lyAIyxdlhHkzzAKnP7BI9q3s2ZFf8pDHFzrBE372tteXRC0iESNpyp83Uk1LC
ImKVGoFvjdKGNX0zU1YfEBaMPYI2GZaR+2NUr+LOV0EMBZ2lDroMyRRAMT4IhEopEEJDU1fQ8tTm
VRHOJqEWJen0qROD6E9Ha2sn9s+4U8V6y4OL4HHaRFl9KmlRHZDSHdoeI2NnumfDpv1T5MEWWNMj
qzXqeTJq97ihUdbE844l+n5KuoA4eF8c0dbv/M7FqTGkeGfG0wIGvW7c6SaFZRFGD7TsTw6K2NIf
hq1LCIiZDj/ynlSQeakeuk7HtoLIWesBwTGscY825xOc19AQ+s6IasqRmpki9Gsfywac0AykqZrI
jtIcB2FVy4XYHUuXijVFHQR2BJmImkQTfIzPjY6/ONWMi74cpY380+xRGZAJcXQr/cboYmRUwC83
U4qL17eqH2s0a9yzQtRTl7A9HHFM+mbqngG04jnYcBaHadq8D04fE1N5WGcOBhO3SCW3GOCtepXl
YqhUlwp2v69yXkqV+AI+YNdqZIAuwTFnXa5VbXOgehLsOYEeKkJbQJ+/tyNKB5oU5m5Wb0yWFXVC
K+7oHZLWVNjPheF+CC+q98RyOCj1ZfHhtuAQS4M+VRCBTiTW8Uon+Hev0m1IgmYdrhJv0JXTuBHt
W85pdvSsAQnCiD1sQbdLbOuFfLxxR+g1MYxXuJN8PcUmgImKlK08ZDqpO4nK39FMslaChvk3NCmk
cae4aN5F3GOrry2AHGVyyG0ujQSvpkzKO1f9kYo812UYtUPiuV0Y6ahBtIJEyca573X7V+4wpsZA
9tPpfhpS0JI5VpmhaeJTGzxFE7qM1nNYtID4Z8JHrhjnGFgHF30swMjE1AhSSOl6DBkRRkQZOSrT
aCTcyFQpRwVxR7G2behVb2kchBGKOJ94lDBKHolF0A5mwshJsXxbO14a4rRQgBYq0giLJJTGwHZf
LXROnCYamUlxjD3Ox94QkzHkx32x1YBw7b3Sq3bLKE8uNb3tDPOWpg0oSNSCoMYoyEO03EEU+W0T
H7If3JmFIeLvLcJLDEMfJNyfaniRpd8U7479RytotBqaQ/szT08RAYEkFfzxq9I8o188ao3RH+Mx
f57IKN9MxBzBZBlyWOyJe0+1epuV2CKEho8Rrbje/6pljCF/sV4hsgzQTAgmFe0I8rUMTKpdWDzQ
OMW1Dfw/n0+e95j5ybbREB9hS2lRLqK3NH0SuEqVxVWoVK4l+7HUiIOFRV4XIv2C+C6MDx+WyvOy
sZyHiAdpOJDKSvu6/EGP9fs0o6REoNPjRSmGugfPEQCwRMdvBXewJokDLUVOfzz61lT6SIRBz10m
MU5RkRwchzAJu6PJlJMZf9TyOaJRTV/KsfUt/DFSpXFJk+1AiIxuRrvCq8Bfz24fJljJgulCvNa0
sSZ6O02SPcwToIL2tSkAOGvMQUL0xsNmJMRiCqbpHDkSma0THK2sAAFBvPxiNXckFaEuFsmzLLgX
LeYYHXIdOY8oGTRG8cdRSW4FbFIKiphNMh2+UfvGOvQYDPO17mnXAlY4uAuxcDqItFr2YW57av5S
/kFFq+BrTUNACblyJTeVuJ3vZrE8N27b7YWbzahNCfI0VJiTYdmPRLPtMm1xLuSaXBinb1O3JmPU
kq+NSrebibkjqXlQqXdaq5N1gvS4A9YDQZNroi2RpYPRfdQ0NB6OFCo9l7ibejrDDw/dGEusod96
pfPElfOuK5A/1f/pQMnzvLqf141gIiFa3BaeCczQD7EmytBJRqYPgzMxDlT4SJF1FnCVToVCPay8
BysxPwpu6aHu+9eJ6sXOEQzqi8gfkhoTAvkVH0NSFLsazMoUO9YB9TlRmqUNmSMtnGc0rqiACY/U
YQ3tRhVA6CeQZGq9QKLnl9/XRMceZNt5EJrFLLMoHnWR4fBts22cUfVKMZlIv9uwIpP7KPgVza3c
OQaQoTQgvXoafX/DfOI4atoPxnxk9Zq8i7vB2a/1T1ezCZNChbJFGcA9CxXxppE+xsSZlVg+b3uT
vPjMaR/KVIQRBsZTt2kgS1BcVuN3NuIBalSpwSwJkYTw8riiID4jVIsBcFCUgggdLZaFwnp0MycO
NRfs1Fri1pMIFQh/c2WpFB36e9JCgD1AarpL6dt7KF+OaxWeUKBnKzPcLeP/dVTcC88yh8PUZmeY
nUCEp+Ru9dVD0sFDNEPiS6gnHitYlmuEsk3PZA804bFsu+VkpU8zEu0mS0M0GtVnxd0NEPGSSnLy
giLd5wPLeUPiq5oicc4wyxLwZ5IhjIW40BAEFwGpooiEnjNcljRamEnv+wmLaiCcU9GbI+Me+Jm1
8KT6LLj7xM7IjN/ER3c7UbjJiYbpVsLCD13ayugsA4e4kQGVNpTKECUPfTWVlbsycYrogzDgl4w2
7L61izjkItEt/5EWWnMcE/3VMt12T9L6kMBOGIF04urqi43w7O6YGfS7BqoBXYPfWUVytqVHDRU7
GEpcIjQr8EU7CH0fRdrAq8zL8yehhXmUqtlTTP6Qw1OR+b/HlPEi0Su8iUSEVWZ+JqPhZUIiIqR4
TqVmbgdVt+hbIniszP0epPQ51oRTPB0W/4ZIhor/buNCOhlx/rqAM+eNE0FQBO/MA5N9YNKULInG
EpW+J0jmN2QCbUeFJ4rFiGo4+dNN+cVQtbpaf67RIZ5WCg215LvOrrR94rZEbvk1vPmKKE5ehqjK
oCLIoXx2bEIzSkC0G72mGFFO4kGTjjw4sLYdX5dobyjVRXnVbpn01dsahd2pCB6b2QXRpjZj/DP3
/BmT/VLsTVm+WpZhwYhbjAATBSAgzaq2Wpyo3HCnPVgs3OwxsfZeXn9jRkGzv2Cw8WjWdvRXZa0j
5C4WtC1T+SIZbPdAoZN6huWayqdhxG4J2ny4aP4ELM3H6NYfCebUzm3afWf28ErpFVm92wKcmkgt
IBaVeF59TMDyuNhxRFDLsE8cUnFn55BK+E2t00+70qOJUisYvUaI+Mmr3lLNJYCEsfzzorbH4sGU
ZrkNpgAQh6o9mqpq6NqgaiZw19S8yGMDKOJlktMdl8GWiLVmG/f5TT7RdM1cLWBYwXYbFxNXt5+V
GivC+Eg0CRO+OfWPTRCHKOoQxqbimkYjWJt7eFqwrztejiTw52qm+NVlXXLpkc6fIJYx5csQqrsE
ZAeJ9xoDPN4m3sKAp8qAjoRESfwJKNgyJ7SeOhrlo37OTqRI4RVtg1eZGswXFGRoPc3nBGc+A4/Y
Be43BNIfiaA1M8z1TWYaF9eyyEVplkuOw8AZHQNt2IIkaVkcisZMqT1nArozIn/KB6pYHwVeeQUI
AcDj/6FfoZ3Xja4DDMB3YT2MxcI5qtauIM//2uR1/zpU7bQfCQH5PC5dvaDdPNS7dRO5KKBL6P03
SDLXSfpusYwHbqQkk8uYKprAuaB18rtjLRC209TdTtqEY59SWUi9lPqda/dK9edTyHer40hJwiW2
bp/kctqSADHsu7eUwQgiiG6fU1k4n3tidLexkIzW3IdQQEGxxqiGZrLUlHAbEg7Cg5GsUbJwu7Fh
WWnL+wAf5EF3pXekp4FdGgXfoJ772qzH8ozCYaxN9S5QPyKrAmZElj2WxHqRR1aJs5U+mDbsmLiM
5p82xZXtrOKtskpwA63c4FZCuj2sWdKVKth30kRZruqKduP7hFRU76OqHhJuQmYOmJAtvsHfNRlR
1re6p1ZQCD+B5NDA4fGoeK/99a92YKTukkbCbDeT3XJeN3o2LMeyJ/K+Jbga4Kyix8JwXjfa8iAt
zT2tt7Wvw2bHFF3BzkigpRDOZunp2nU2Hkm/l+Gc2t8jBJ97IzLHi4KmUPBm8F04R4/0Lk7LIsZL
6Q4F7ouSnOd6IsUSlP4+KEmN0jSs38GeMUDn7pK4nDmFfb9uCg0hT189OUR4kMRqvMjAIsbPJRCu
CbDYZ+mlamjoD2ZXH5rWPE9MSg9tlh88TS5XgMLe1jbikq4geR96Bgw5zxBtWPG3qXykBFz2HdiV
sorDxDPS7/bQ65s2d9oLdouHBJflU43HL9B9IuKxDLZl5NxHAXYB0gZ/dbAAo2Dw4dz101baSxW6
U4baQsBe75hFPPeJdXG8OEI2ysJgMqv40pgfi17QZwiQ06sYADS1VZ1Zb22dmRvbRHU3EeeOjh4/
cAkVaMzacdv7yOod2/nd9flzohfB0en1eT9hcU1GlmdRUk3I09PTUpbf0foaP2HDnSkKvM1mYT02
uRuHTlaC3ovN5Dz6OOeBg9/WqfylBzA+U1z4m6qzKWPLbLiMVXByOtO7DnqHSriYJxXYFdyk9Q8D
qdqlvpvywn5kBWKGTVWMoA+DEP5iHFbzguDBZOUb1waQ3BhyRxwznyDBncL86PX4MaewkaU8iqhR
KsApuont7NEZv88TEb4qHqXTsWxnk/WMjvu7/wZQMLjlrhiHTecYzwlGq6IjaW2qcS/ifZpvOiCg
+wV52QE0cXCTVOiWMuVYb7CnBTEymCGZznXtAOOsxXzwrD8NysGT62TjYWE6wgLE13Z5Gz1XC0bm
WGeCkUFTv8q2nXdW5w5ELo4/gM63d07ZviWIybYrwGhVpeCz8UKqlswD1U1YU8zAORXIMvV2H1m9
AYNBmVLV8C8Gdzn7Td9BOc2e10PMhebzvcSQT12LzQo3ykZLbnJzQYGoakyDqt92aqMhJw1ah4sv
aPcWGNJtZXAC5oZe7cFwvQg1cjcD0W2xpVLJgMCt+pHZbO5Z1Y+fh8y16Fqb7ks3yXi/6iXWzSqf
wH21r4j8woTGHUcm961S23yKKlR7D2kb1ihirhvunBM2QbNlcr2yqFYa1roxpzYkMJGqgT60qIwS
bGcOFYTzOumJWj70upcbWb4XpfG6rnQqljVekUBJmYAhTJwormH8MqSfHDCRIdB2g6Pmoq00Y6VI
GSgYBpRVIgOHP86T7FjHfHnDlBOi3AX9kY9HUQQzDn6dDT5exg/tfjIEDvGoQ8hBvQCmhvt7gJ5z
mW3/Qia6QflvISENuVVePSZxdk6MEehUmfWbLBLIqq2MxQvV49QskFZFhGDWlbzD385oJG28VdK5
j8042g2RS5NxHqMrZ2tN3GPFEFmZYbLTQGs3/pLc+d2uHsvhUFnyEoNs2Pp0LikfjWFQq6EGIbLl
3WcDHtheENUuTfOE1ONRxNkfilriwPctpmlfJzrhhkuKQrceXkQGi8qW8W72e9BSDjWDhq9g02jg
htK5NHd+a0AtJe81tX73M5lFeioAjcTJd9bxd1gXDyIQVHraCFJhkG1NiosMj8N+ktyiAZdhSTtQ
1EAtrIHeoLo47Cxsv5+4sMAwGct9vEB1yj/bWyQuZYIAkcml/d5yNvbo3whbJ45h8X6UIjh1QX5T
yBnlOtdqEyxvzuidwRvR4hN3OAWp0cFkRgVBv0yvwpoiL9kMOpMb4fLbvRrDluXSK9I89O2nyaD3
yuSVXi8AjW1rxZtcWvWNKWAleFpm3FVkjxSmxgnqpzcW/xzXgDIlXXPEBMFMSwSSjBXMuVr2e9Kp
6Y6BvCHhhPixpvhIR6VnLSJ8hnkekqV5a7TaZSYmZyM77YlC/9NORvRfauN9aCn7qmlsOX7XWV0D
hNLbx2JJ32NmRY8kH4y0aBA4211BwZnpIAHHTywEMuvazYTWxWmCKLxG3xhxxwO+tS3r4hks69Vj
Tjy0XXKd1BcNEVDeeDDeqthFV2D+9KS/7L3utQxyd5MX3gutn1fHJjI66W374HX5dfQohQRuJJj4
1bcy9lHyjqCRyAPDgx15pzYxzGMZGdc8425WaiLakq3oN7gQs9Q7aWAQfD/fG+4chCREUnscmhuJ
1W6a+/EorKmjmG8g1DaSbaJl4Bod99E0aQikQxDt9BhGvOFeXUpxbavTNinqBmwiPmFAng8iuvYz
VMbFhJCKm3KvRyNYPNcuwxkDmzuOzk5zxLAF0Qh3iFZPEeA0M63fWtD9Iq351izJUo61Kmdi/A1L
YNITFzrjJqZqCO2V6QEBCSMFLBwKvlJP87dvjAJEjXJw0gjHMd4skn8WHCLgTb7WfDiN/Wf6WdIl
3ORxeYWI6twUcfJWZj9ZqSYU7wha6ARnd5eHumuyZKvv59RSilmqVuSST0VbP7c2J4i3PElH91kv
WaQJ2eWlT0nG6bjSRjeC4PUOdQd0/Wztu3aGwSPiJuxJHwU+F+p1BbV1pCSgYCPcuiwAnJRZGslH
KTIMD+8V2UhhJqwXuzN/pFZZI8VC9Z4s1WsJlxI2ayo2GOsvTU8edKd8BYJqYjkbzwvlcIzpOMOl
kq88R2nQHCNvuCkq8Qxpy94GGSZPd2DyUwT4LLI5YaAov8cGkvzaIQg5QdNn0TlBA/PoURgZmfW0
nUXAdJlXmM5fhE17KCWSrqyG0Pe0R12PuqfENt+qOfhWCuAXvLng0DGkt4l7a0bpnzizs+08xtbG
x5nPAo04eqPkbpQwg8riFiyGjzbXA8YK5CU5tzk9hZ2J9qsfqRsHc2bsXDBu0BPI9BiNgMiJgRSt
PNV+tFp7cCK0AQbhblkKpsCbDHvnE1iy8fAsOdpPLvYwaXDZ2kDbKSugsYkTbeuZd1ZxGQyuNJm9
SNZnGxds1KHSaVa0sfHqwYY6sGZGqV0TFO6cyEBRBTxRhXbV3Aj8XYcx3zOnuQNARU5Hg6TfSgjx
aK4YmdByG+JJ1tYfs1mOdNZ4/974bfSwJkVJ0J8KmV+TZwUM68eL65R0gNAbbbyAlxiSWl4jbdxA
B/3QlU5OS7s3mggOuE7zLqNCeMoq7SIdFLdYUfGN28xA8u5uSoDScIMvtqKovP2yq520QgNqatA4
sMwm7rbzSoI+SovOoKz2Qx787BCL4SWp3WucLSfSLW+MlhpRpBHZidSNtBZlxsZ4KbhPtC6l3pL7
JcSE2MAzxBp07lvWQLq3811YIGUEQtyl51CXWN29D6qbP2UFwYq4m800njxgIc8paQ6GnnusIZgk
xtbPdO4uiN6VkFKGy1QQ7k2PKPDinf/LOxhloZM+6XnKR0DJSBlHUEonun6Xm9l3Omxyn3bdDMCI
sczWsqemAv/meAJKFKeYPtGwK7mkMd/O5S6vcWyLUiCDaadn2wNPWzTZ3pfThCOPDmQC5aloO/zs
uIJPreeDs5mx6/vbhb7ROW68PQEk2IVnCjk603UU98TeGe/Y8Dg1TUzNEqhQSoNzzMvv9k8Sxaxb
sx6+aT1ywQZa08mB5LuMHrGKluuSft5WO2f6T/bOo8lRdc3Wf+VGzzmBN4M7ETLIpfcTIrMqC+89
v74fPu1zVF29T9y+8469QwUIkFJC8PG+az3LRq5tN784x1huJVu2ixHmiOSexsoCKEL/iMlh7jZ2
5nwVlKismVYwSF6qPTYwMdncKkvpEOpPkdq7ttfDnb+Mca8P1iLOjhdQ7h/LrrMSrgqkNgGsgipv
FDcyQJvnuABSGqZMRkIcTBWhImbML91JZKZzZSsumem/rU/ABv3vLCUHftlcrPPb5GV3yz6LpZhg
qvw8hKTJ1rpbZVZmunjLCy4PYtvr7OVNaItw8Pr0ZdfXeTF1WTgNSI0IPOdU7ccDpAU2FAKuYNn5
IERg4qUVM1S8bJY7LGnqszxr0c4KlrzzoP1BUWzyuhYHYFXYhZczut7gaf9hTonX969RVXA11OA7
TWFxY1n1Ia3ydwws00eIZS4PLetkqx14bRV/BTdLtF2EWO/PSaGkq2xucNqu+/CXWxXGT389xLaJ
IkTMozogj1pMhqqDNlhMNmABD5lBvbfX8Tcd/3xe7M+Cr/3XXlKhGvzX/k01/ueexJaOPjO2NAtG
zlyDL4uWla9v67Kv6/zfrfN3y3SptfdWg0UQ8rTRTNVhWFSelg7FTcwCAK1h4//zWTEllolnxax4
EDu4zv7dtn+3q6wrBsZtfBf10hyh0UZdCb18wF9LDXCZ/9uFWgkK57fni2Wj6LqRmBdbmhV3P529
H7RiONQdhzT9aib9wpr+mhRPiQcjgnwBsvm6+fUtXJdp2D7+V4V2SZ35f9jbNYbVyL/+vQrtuf0M
/4sA7bLBXwI0omD+ITPas22Z2xlV03/LqlH0f8gmijBDkbG9yzqG87+yarC1y9xRIS2QF3GYoqNN
wxbZhujbLGJsZFmTSXMyLFtBIvdPgdz/wNauoln7j//zeyafbBNYrMlon0xNVx1T44/93dZeULcP
CxIwzqYC9z0VVG1rAXH/NklkPULLfukDXSb/XAEdB/USC8ADVrLMLaz5LgqhqzWkVeyo8dPZJu+p
L8iQ7gr9FExVtMsn6Y5K3eDVnX2qawmev6/bEBDnX0Bdort8mpcu2kSpjgzVbVFLQOd0xrDmGFjc
s6mU9q3gJpsX2XAYv2NleSNK3uKcNiz4SmRoyTDu1KyrttkiWnIWRxDq+IRaP3zRJiL02hV/CZfK
vLgVk9Cl7flRTBKHmPZHSKYDLBTiPkKkKn9tEC3up8tH8dtuxFa/fUpiLbEQreEuamBAdTFAyI2Q
wSoJo7k3Melzu7vV9fDJWPSxYpF4SBYEOW1HQOn/euK6TEephYhkeQaF3j8ndREYIdYST4nNr7Ni
2fVlcBOyoZj/b5PXV/q7VxfLrvsNaAPvpwjZNbX3EvcZImAxRaX9r6nrE83iGLjOiqnAwAe3+mOT
627EJmI2TNOQ6gasgL9bGTHnjJJredHf9nhZKjY3gkUkLCbJSujnKry82T/e0/X1xL7+eCkxGy4H
haTqPTKRf/49JXAzbleWecgE9GvLflHdLMLxXDxGQm2uxxydYjJdBhkmiJc0qIudWHRZMRfDlmVt
scplH2LystLy9HX2t6cTIf3ulqyZy6RY64/didl///Sf7zJofbiJTkQah7PIM+NF9I5DiIHV8lAF
ElBeB8gtVV388Jf5YnG4iJXE6mIWYGh8GB7EUrHguiewyuxEzHOJIz/9Xw9iRfLeMM9dt7GljoFw
RvJFHaLtLOkJttw0cjBfJzs/Z7Cl0O8QzxNlzADFoB050KxxDeqG655cozXShH6d6PeZYRh7biTw
Jy7ekTxqTtbUS1RcGNPN0eiWwsFnL8aOy6SyKGINPk1IDEtx9jIploatddRj2k9iTjyIDcV619nf
dikWiqfFitftxDJfpSpSxHm4RYhE84wWzFc/VeF69usj7CKNMwXwPfTQ0cpP249r80hrRsYqvwUm
KBmk3wLVOwbbJWln0TLoFkrfnAo1iXw3s149FQZZJ6qwJYngFvLU64w2tDBLCk+lmLo+iGW5qZXr
Qp37i+VxrrV8drMKZYtUa686fleuE+TohHWl7YIQx6mwmKakpW3R8j5Flx7tIg/we//JMY17DPKo
PpdWWhvVGrzXKlqLWWJUKbHxV6h9RwFhTGiMqbRs4Z4pAIF63JXChSdMeRaW4MVRu20pEu+V7sXQ
+k/Npu2fNUF1jPKuPKIqTTBvUejJZM1HOzo/+qntmmUneyLHxJGr5mAsJgIx1VBG8Cxkt8KcaEcE
ghomSONpuc8RZfOmtDHFiMnrwqiXb7UhnOks8uMRD+Fyh3GdFVP1RDaLlunk0vNDEg9JiDLCypU9
oiHUhaLdKAW3ldxKO7M2y7VUDvwEpoxbMjNoGhSoVA3q7o48XbzZy8GqLQ/Xw++6rEpRUFo9AUUw
kghKLVICQPkVlBO9XUN4pK7zYqpSu5EXc+rJs0GFSFY/HpISDMrK0kpOeHmI1ljMhzZPIYLlWxnU
HvmR1eqbxl8ajnI+cz87SBCJZ53QazFJWLjTNeTaIZH2h1rndtoGBoMdElYwLswwdw5JodiXh6rb
Ay7ngtzF9qGtG5uWxgz5hUgbGmHLTeU4A+qkVITNMhw3uK1QlyPL7SNPme4bqI2PNN+h4jeP4we9
CdB2RK3hlJ1fEMn9KsJdgCswc2UVDI2b/Izg19xF/a4M3hAvlvTACOvq3jY/NCquBBc3nhqS17bp
R9XdkCm/wWhsBJTyLQ9EWjTfBPKdMm0q/Wfnf4JbYdeEBZC4RM0vhbT5MoTrWoKa+5lpp44Od3qw
xyOxGmlAOQlI4tos3kLaCfO3qm5iyNpleCABygj2/cLHwU8MnMXt7X476M+m7unGXtOOffBqfcOp
nIxnUOAFoBrFq+NzYb6E0NnTkx9ubCRm01FPToLWvC9lz67XTbspCCUIdwjC5w6AvrZr+DhVogI4
4ei8reisVNDiCZJzgY1Jv8ayIVAup+fyRjoTjDn26Je3KFqzfAsfXOpOEzKodDd0r5lEPym4K9uf
Zr/D43NEXI2bn/gt4oXiBfi+ztN9KBnuEnLeHVpMdAnFxxX1Sl++CfqDaXskW/u2p30OwUwLeCd3
lFP3anLKmn1fuYV8EzouiOGQz1d7irQX9BvZ3RTsJpUx6o6gv/aXmrryW/1iS4dR9rRfsblSGK/d
KucMzW7q+cbGDDewOgoHvJrbv8TH0dkMtwGY1ef2HK01splbN/G3hUbG3n4y9yMUs3BPT8mov+EG
EioIUcNeOv9e4W/NmRv9r3hmHHmYoUw280l27gtpXZg7u96F86G27pLuGEeHfuZ3AasnjSkX/yqC
FyhGAcfRsXSWz5tOAymnNOMpVUq/iCKwDGita4nDdAwPaAYCbWPyBfY7CELGL36zuvEznDfhuAZP
ZLcH5VdR3+fJvqS4Ky8fGJ8TzeOV30K6W6sW+r498I4MxTEl+p6MDHdJez8aFHOB1MN0b2k2Ixp2
8/gcdRviMQbdteyj3HpQ/eRT+WBIG0V/ctLDLHs6oe0A2TyYOmOztYpjCpmnZuhwspA6N/UaOAK+
A/00J9NqM36Mz3RzoObBOzbuW3U/IIft+5PRbqd4O+74MwPCjOHdd+1+mBHerJTv+AMhqNmPGMN3
Kipv9WHITpa5lZ8odOrSu5xTeruN3hBXavPO7A+KyQjczd4djfryyQ92mXJXEqErw4qDlTHrVGPk
uzrey8CBgnCt6FvSx7CMpxl5uNzCr3sDTDamygPTClZyzSV1rJVOcf3VZrsEPFCsPHX2LS2EOvYy
ZzVPrvkTG5rzbBPbt9Fu8LtAtIDyUTgrn1AdwA5UB9+x0Jrwryc4Q2h/d9wWFW9AQogNQJ2n0TWo
1uylkXZxiJd3zWcO8su1zs6Ndsx2uVc0KHLg/K/sbgXccNXwgWkwYxFGryNppRWbHpIXhdZgVR67
N0N7g4Figcv3ugf1p69tktrjrVmgAnwdIMUNwC/ek9/s7OwEQwqdv+MGzyXJVa4e7TTnmB5lssZk
Qlkecx98Md3yeqUMp344kTsZfnXRzeysO/gtn8i26bDJuGxQX930lJNVbPdu9Jy/Zmd0h7f6k7Rp
54cw2s4WmMoPEqpDdIXgTVEuGjSR4jUgIC09KyNBwufaPwY4gsrniUwkyvHS0UnvexwKiZvdYw/B
pgLdmLo18vH2znmlfef8KF7IadU9jCmb+hEUeqnvg/v5iPJgxhDx6iDDm3Zyvh4Sgg2B6AC+X8dv
snYg9Qv7x6p3PDKlOTAWsXu4Tpboy1XFr+9USk+G5Hbzkz4jBbgfuCltPh35BPqNoJeQfrPBl0y5
GooNGSuI6xAlPqI2eZpQFtiIMUlliQ9dittpl3ePtImH6Z32MTkCM+z+14wQ1L49q8EtsggXwE0v
b0nCkckEsB9Q9aWLOIPcTa/nzBKhVVxH1edQnhRg5dQo7U3CpdBeYcCHJZLT/yK4oYIBg2t7ldL7
/ml/8i5vw7dIP7L35MgNTajRYEG9tQqfALzshgcC8RSVrukmp7TdrXLus9GGbirkH18KWCK4STtK
6U9ytaKEe1BdaRVvLYz8aygcbvlaTmvzLtnUe/2eAJl5G6/z43Rn1hvtw/fa2MWSYm040iw44678
c4E6vwRP0FvlR+tmiDe8c0pllCBfR4d8Pg/tW/Cs39k/Sy84B+fv+rUjsP0mbilZA9CDeuVKHLHM
SBvJxQr3gKTH9T1ULqtoFbrKisDDhx+r73LT/cAgs97T/VHvtJvcU+8mTgoMAJ518ryDVf4av8oa
7qpV/Wo89L4LwDjTyQzc+E84mPg3TM+sClC36bE2rJOdVqz9O9/a9Crt+q0d70DlGT7uZboR4LHd
EMDSCn8rPUOaqfuUIy70QphwH82uvI3Aia5kmTj7B26XihXqBjcgL2gTHfR171KVVw3ExNs+v5kP
GrhaZf3lrGDbemR6doj2Xvc6meIfPsjtE4I2z6IfdCP9kF/wDvTAhj8DfgbAYu4NL7uXn4NDckYw
gDgNmo8f3yCoLp4LcPyrbBfd2+8Sd4accV9RFleFO39hhAhAy6zAHIbFnlyEwA1thm0uy4i8XUf3
DQysdrU4EF9lfmGUibh7elaeVBzvj+pLc5Ov821/Z5zIFejvkqPpktk0r7ad4+p8aK5x0k7NTX9X
7/3dB+GS82k+VTcazRk38CRmnXBz5uedzfzYmB0RGD9BtMLvtZ0ZIEz5I2uAlF9xp3MytuF7uzfo
Y35OG/vgHz6az/GU3YwEZqzsHaOPE5LrEy4UmLF8jomLuGjtrHCareKz78JCXuMCOSOB26pufNfu
wZ2VT8lN+SS9RQ9ABT+RBq3iJ2sl/6pehk25N1Yl3q9V+x68mvPKWDvoyjnFcwoArYYealWvlS1X
jVfOZBw6fMJLNxNioMsROwbLOXy4mx/qEw6Tcp/cSJ6xtk7GU7m2aBfnO+cud6Ot9U5/UAJscTZr
d37vXADSK8nlDCVD5liZ75LmoU/h4vJOM9DdBTsGJfv0yOHwEj+1p+FXcmPv+lP1iWEUp731Jv96
y26ih2nj/wrf85+ZJ/NJcI4xjoR8nB38q6h2H/PH7gy1cdt9yM8RYTwu9GcOK35U0epJ/s7Rebgy
MuLnpTe4enK+ug+426CWj9V95tmf+nP9Pt1wIlySsD7r9/gHcdY3ZEeMj8kxOarPptvfVff6c7KR
XT7UnXrm0Z3XEi/wVeKN3JHH6uY4vlbGyfJMtziEb8tB50mvtMM5vaGt4AxXfdAT7c4021iILO5e
8fJbLomH6ptjtXhGZbqfj/G2eZ6PAeeY9rVINsWZq1PyLY779jW+RVXP/yO/ovV4zPi+YiTVcPAO
mu9GBQSXlY94mXvSb9rM7SvP8WOKaCsqR5t7FD4aKMxcsPiY4HZyzfiav+JHyXeJ8PEHcCZbhTQD
YAvyqsWZ8yx9yWfOy6ZrbMc9RhZ+LXfmIfDG/cgXMt2MP+t3zFwNLjaO9/xpYEj+A/nI5BYv0i1J
h9vAK7gixYrXID9/GbS3ZCfv8XHsxw3XYjwUWFsO0hmtShFtrIfse2Jo1yDU/5lMbhWA2eeSSdbv
q22tgJ6G99ODvLNu51M33Sfn+siQwhgTfivye+E6m97z776j+4GPesQ6CNBlPTBUPsS30f38OooT
oDhLYMPipEI4VfNcfCPv4aQir4yvjg3BLKCy5fzBZfBrOJucCF7afb4e93gW7M/2tjo4X1m6QX+K
4xK0zCdT9Xv4Zpz6WxMVEDnopyB2m4eeVKva5XvvH61X+bm+pQ+fzLvsfhkffChf1QdvMS7XEWhp
ZGSn+ZULYv818zXiYcyXkzEnNoYIw7nhtDRtpBW2r+kwbb56jxEe95oP2g06+lXAuSJ0gWPcci7l
MvkxE6Q97ZrnlPiLVXo7nPlc4U+61UY6dsFKuVUPIb9QhkCu8iHvUxRMJ2dj7/nh67TZXZQea0R0
nG7MHVavnXxTeG27Np6CVyg864l61SrkNPYSeF/hutwYO8IefG+8N0/oUrngxXivVmO1Ae3J72Xc
cjf2WnHF+bJ+zu/t4Bo/lXfj1ubaHW+dm/y1PKJ0P4aErD2omIOsTRdvuKSpdwwHqcNw0D6Pnsbp
mTwOt15LR+XR3lU7RqjseXdH5MYDY4rh217++uDQH4vd7HXfPecJj4RQt3IVL97Gj9F9cm8c8+3w
sMXioryqHAIJlry1+tzzy7znN+u/UFvkC9S/tQjT8EZ+mT6nz/Kufkoespv2lHMWtH44t+GT9ajc
Egsy71Fw77Ib+x703Tp+/4rX0sN47Pk5a97ynzmuQjiJtWu+qJ/pnWRsYlhoqUeOV9u70htpmnhM
E4ZQLnCTNzs8c6WRXwgRsdst4+KDeUB6t3Mo7+65X7iHMXjDMJOjVn2GPJhuOU8Xw358Cg763pnX
ebxFBDJb3/JCrQ7uE3PiW1zyOZ7aJ7KrggPo/glx/VPx4LzyJr6CHQN81D5bgbDCm8iIV7U07o24
PxJlNzK8/4K6CYvPZVkDj85Wce0vzQNbdAeWKWVpI4hll2qUrYAGGuJ77kIoQomkVvEgKlHXWTEV
TIO9UgcNNttSihLvx5bTQxfC7x4s5TEZoP+EwYDbcyj3Wom+qW2svTIwFuyjYyN99BRzls46LZVN
1auRN5HLfbD5VS/mpAiujGItUeBycIu8I8SViCNIPHDrYsoo2YVbTBi9xFTT4DmaiU9TF95Hc0F/
LGQSCkDIWZVlMoGdz1UAF52ZNgWwX3MFF58Kpg0ar86WQB4qJHn+UMwVprdc44Z3XjA0k1bd1Tq1
QWFWUJZF4xD2hzBUmnU7JV9Ka1J9IYM1XnQg5YiAvxgBsEQUIsYkPU+lyTBo4XtR1VqoXzFqDSOB
4QVyL9qNcwEaSuOEW0m3FGq9GissJ07eE5w8iJbF69hbFklgE5T0BajSWkt7REx2o0lJI1qoBaJb
Jwq95tKyE1OWaNYNVXXM/CAj/5Hyt3gQPi5hnrkuK6Uu8uowIK1uYUgIdbIQJguJspgVD3JJ4aqH
usKNwtwQDMNDKUkVKfHLJGK/+7bLerznlGkvtVp1Jhj+Eg8P+0rySJAvodAChhiXSvn0rylMgdQ+
l2Xi4Y9ZsZ7YLJFK2ihZPn0oNkows/lO5OZbHm1iHS1OAEnHT1XmOkNGxFFpVfXg1DdpW/J3CYDT
tIDTKkUbQR2Q2uLvB3wXa7XTOBPpfHrl0rUh9w0E3jKFJPs45+S5Quu6K2RSd0nPpsqYVYsRSkF9
0lW1Qv6XWR1mle5+RVUdP7P5Yql2t7/MiSfwHOB5Rw28+m2h2O4yLyb7kRB4qzySNUC5lRO+WlNE
boMlf7gxFsTdZVosFg/5koQr4nCvs9dnK8Kqx6pPd2K16/LLXrRuofNdn4J2dm93Fjr2ykJMLcMA
7hFBniOoSWR4NVNClYHAllE3+XgxWyIIKw6S3qsbchvei9SogZ3q++tzYipYsEDEHvA3iA00s2rk
jXhKPFSqxJemQ1zAONGra7GS2IjqdQssRLQRl9cbrZQ1L7u6Lr3Miw3EpmKnsbV4IcXkdX+XNcXC
6+bXbS67/3N1cHE5krj+8Y9NxAsOVl27Q01N+7qb63p/vrPf5v/2nV1fujISInZILL1sInb527v/
7a+7TIot/etn/NsrXSbFCpc/0Om4zzRTqrbX9/xvPxPxylazUL3E2r+98vXv/OOPESv+t3dwfYn5
Y271Z9p0781yJblmCosE4j+W/TH7d6vQA6Cu9cduFNG0uq4upq7riN1eApKv61yf/rtlf76M2MUf
u72sY2nzQ0u/bdstf98F8CVQYxU2YYHZEkAv8ewfsxdGF+bGvyhituiqitUvk2L9glqTapML9Xe7
EGuIh+tuLq9yfTf/drs/3ti/3Y1Y7/pKYn/XZePSBftfAtb/iIBlaCZ6oX+vPXqJagIQ/mushnbZ
6J+xGsY/VN1kkWrAyUOXT3bG8N20//c/JFv7h4nB19IdyzBsw9FAT/2lP9Kcf+jQspRFaGSaKiKm
q/7I/Ad708j4NS1bVREp/X/pj8Sr/K4/IpfDsTSLYavG28Cb8Uesht2bBQjtQPHaubo3HYU76CSP
N5Qz2ohRcBBz99zlMO4r2i7WkduURO+VnZkZOj2cZcR2AQciqMfTdFMQZKqoI8PJZVhYwKvz+oSL
FE6oQ1aSb1RHG1r6z7MC0cnoOqIOGLRrJFbhKVqneMN8ZXywkESjyTtUcvNoqs+zTe+oyWElWdR5
FLPbWOFN8mue69fSH998q6Tm6ij0QoPxY2juopfaaGgF4KCM8DRZavkRN8HXuAioMjpRXD8eItU8
2U2jrG3yY3tpP5FJWK91yyQ5uIHgAaKrnzzLdtwoUfF7LwGsgUpzx8/N2yK31ENT6JpnA+pLDN+k
pwPRiuo2cnSdi7RJwgMNUziRDrkDhIT/sjLZACJl3la1w50EHrb11FWf8Uh1p0/ih1p+SZ2fmkEx
KurPceQ8jwSrcLcPBi9d8Mt8fQ8RIcFbQYCMlnElCtJMwl0gG2O2qbOFM93BW9VbGoFFOHNvTJov
0ZoL3leSfcqiDs5ti+5mnetvsTQE2zmOdu3s66RV8f4ZFJubmsP+GZPCW2GsOz2lFGw1v0ZSIE9l
ZB7Tij9bmJlVsO/IpKM7tWtqKqg5iX0G3hIFSNc2dwJPm4LoNpPbn+XQd7twjBH6R77zMumT8jLN
yr7EM6RWYILUIVM8jF3xJpmDjPATU/HsmGK0RUPUGegkhPptP9X+nn4+N/6L5S9x7qblpqCTNKqM
S8e5zJ8x57cHJxgbF40wb0UPSBEcVcWtnIGWM875epTYjoFZsfgsyRrj4P/ofDzMfp0QLN6oL7jf
Q2560BpEY+3sR9OL4Ci7dirjU4cXPMXptzE4T2BddkNQ/Jxt6Yukh2I7qAR+yj4xvbUOy3aBZqK9
hky9y+38VC/eQ1XJi20U2gebu5dobow1Ge4cAXnyUCiKtk2Cni5ihh2LmB4iCPRiP07hMal1Wgt1
qriFmT2Wc9xsC2X6IlZv2AipuNP1p4UMvoPG1x+MUR/WuUrBXaioxUOdEWM/Sza+9OVeVALptQ6q
pei8GKMFW1GnTI9q3/CcRaUwpu94g991OTv5NR6A1lnpWfsjse1d0CaokGpCqBudwTVBlg1ua3IY
VSP9lUUxDvPlkI2a4MTpZbHTFD9TK3utScva+vCJuqohShIlflxY8n7wDbL4kHWIBx/GCLqmYXeV
EEPwnjWqM5lfrC3JNCCgSXB7enskXcNaa8sHA3DoHGc1Zj1gF/VIOxmP+iZeLKK+YAVkQbEZFokS
LCJid+Xmvu7MZDfH5o1NGuu2TYybCjLHzqSLJ5XxnVWR49EYVGAGbBxtEKDVWaTBqh5tUnyy+5Y0
wTaQl25zdxvGDslzKqjVnlSL1TRklGfR/deNVHhWBxPBbMhG6ReYS9zb2rZGh1JVmCQiM1BcIke9
y/uMjEey1oZtXzDkzmU6n1rRYxIYpU04hJ922HTbhpUUCypwnSWTN6Dzn3/KiTMe1OUBTNLKRuY1
0L0auqU90rr5cqOo4UEoA4uPluZdUsTZfkw1txmtyRPK+kpS0nXmN/Q6uxLlex1g/6YhKOWfQ6Zl
W/yAd8GAS6TjVODWefM1WdDbSrTS66ZTDY6l6h74jI4ahW+pihILSgseblWNpweCAU9mN4drI5Pm
XUsKp1nf6apNwU7OcMdY81GhxMXBu7VHYnnnMniqwzEnXhtrN9xBizMCIZXDpKAC13dm2PBlGMD/
cS9tQEATsj1gCm2bNIKZTKdzSvbiQjTW+rkJqCtOhLucqBQ85onv77Da3ycFOXUjht+H2kGhBCz6
ZaoLzltENYq5IEShYmnRvNba1yFXlbOqNKR4GhSvqhQgWkHQgNd1tFhIgOJT981wHTgy9bPFKq9U
6nfbh4espsmf2KdB1wnks9v5U8WBENa4QrNMo7kw1M3ax5X/ykdLqxi3zSSX4ynPQNKoSXvuwkgj
xlwlENMpy5KrJtU901cCvO5DTO9lSWCf1HJnY29dES7AUTf6wTrXpWErp5LvLbnsZCwieODABwTU
0EdryFy8C8Iv3QfBVFR6up3qEj/j2N3V82xzyq8iDrtpQkUxpudiDL5KP16ieRLciIq9N4zCOqiO
ZB7MMDqh0rd3Vj0Ua6AqrySSyCfDL4ytZObaqSChiqzTJgH/SoSqVEj6hmgoLEsBUaegnl+AigVQ
RppxPRh+d+CaThIqmFwAM+GraWT5KeikFkayDz6HEAJvnGz10BaU5sfeaR8JAdX9tLn1c9QuTlHs
O0s2d0mL6Am8FNZxhVpOlv7MNa4iYGXndZXYxyHSuz3J70/RoMjewIiM80SHudhWDC9drExKHqQk
EWGwFU/wEeYbqyQmV+MXuYqSuzBS7+K56x9zLTd3RRM8dJLfrqK4nW5MJ8/PFGXgSMrxQ9rJ0RYj
xhNpSntJ0l78NvE/GkMdiPtMynPNrT/k+EdiAw+KpfdIj+ZurYxKC38X2ksNBloepEM4N1SrYPzs
YrCdAInSbjdOlb+V6/iIrYiqaV+a48OgNdDQpDtATST4DuhYoGfVx+boaBR0u75ZaPRa4xUT3+rc
1QzjFMcb7PapsLts05MJwWGVfkodYZGSmd0mtLM6o69ORE9Np7w8dQ7RJZHhq4fOGs9W2wPPqx19
S8juLcFZwzZKbrtRC/a23lOP71lpNhmXlf7w3s12cKe0+S5XK2djYN/KYRPkfk8mTAqaJTRPjE7b
B2kq5y0S+bc+yjJwMnn2nAU6HlqydJO4PvlDAu1tbOajXD+Gcy25oTqkN+Qxy3AAKUipjf5oyOhU
oqyWbkN5oqAMxGZlf0x5gCtc0mQ6pD6xWAit4hi1R0l1b1USC/7c6wvwrY6p4jZR99zZicE5c1Bd
8sXRC/Brm+yies6Ut7lTaqh2fD1UyLKwts5KYRgryZ74OlQgCOsUHpIXG/NjCw7g1CZYzlu5UF8j
dYejyjw67QxP0hqNU9lGR8lRufh2bXYiNOLs5710KBuyxfrQmbfdnOA3ogC4gmFb7ko90k5DHxoe
wMGTvHisNaPVniuOL1SVxrQJzeCz5mYEiNqQb5waclgcFO2q0YZ8NxRRsU/1zL4f+5o83em+n50a
06o6bihKdefEkoJDuI1rKT2WMdIfFeDzc62phF3j+Cyj9jkaW9J1UUZmIUccozBqvCNN1CyM0pNV
ZT9iTJHgMEsbCH9nvCWkKgcfapL3tyFDxM0Ey9/Nar1dK1whb6dOeyD0xthwwrc28CZj5MOhuTWi
sgU+RNqr1Fg02+YAheJI/q6kt7WnIFEEwYbhmLqZ8liU7C4hbOt+LOj/Ndgv5cAqn2V15I1hv/tp
QHiK+tJ+rmfLXJEpJI1W/QzbCgvsOHJWr+byHc85fSdFCo6QiRCWWyblsh7gZlb3h2BCj2EWOcFX
TfWc0wArlfAL0x9pb9k6WqxmeqGaa5/gubUSdSjubBP7YFrOq7HlRocwi5eQIOu9r+Xp2jDKwktm
EgA423GaQpLjy82MtOu7yUziJegFjRWQYa1NGBD3JkcHn6skhc42zxgk+/Xr5JMWpgcBt3Kd1C9l
Um1vZBPqG9Is1Dg0j1ABknUAwpsbPMt+CzP/GKXofaeJyF7NxkFbNHTbnCzdJVY13hRO/Mle/CM2
WNu1rML47J0Al27Yk3vvDMGO+77N7I/KW8u9YTUHD8GIqXiGcecVWUhKnCw3e0Xhc48DfVO21nSX
5jlNcjLkXGcOMwzYdARSbCk7I21/QXMLH5Nk1BF1DK953Q9rstzTvexj7ebnDw1HO9tK2G6zSucw
JiRiHiL/rsfoDuzK4JeDHg+q597Eq1wW+yDunA0q9NpDITxvOdB6N2rBlWXBoHv2tPCAGumsStMp
5vIJXrK7tWJCemBJEgJecOSHUVatGz7RSDalM6OvW1JbuDNSESvVdrPnIoElrSsickOMr3CYlW0T
oyqQHYrT4PeILeoXq3GXFWe4GvdR1z4NTpl4DH/tzdiXDnfBwamsSntNDb1gzwi46wCF08yerUr7
ZfigXypVrteOnse3nG4Yb2CwfqjjEV1VGPZuBm9/w1mSTrgf+4dcI8bKCjIaa4ww1sRW3YyZ3d34
75QgBuhgTe1lFDFowyMRyjNd27eTdR81UuvhYKdH2QMEs8wFmdAn6UlNz7NRLYGHQG+brgj3fmi9
TUSEZbWVPue+fEttmmMxzE7hXHV8P8lOn7EDO3xrcRnztxn4koshByyXLGiJGt83oB2otz0/dTK5
DkOWnJxZB/mVzHzIvoWdL+nuJYsDE8d5lBN5ppXt99zp1bFXE959bn7WQZKhfsQdbeWtfJDmsV0N
9uDsFeLbgthHIdGYHXF75bsSqsgHyyhg1KepK6VYcLgxkp9+6kMvS8kSx7rvTeC6CP/qRw+jWQQU
IsNc1dubsoA0qZjoN8vZ/tFOTnE0QCu4Xa4efYOMzbZKhpPlD7d63tK+nZ17J427c4/bX8oeDK0L
H007iM4wTu5kiX5b2RcPUo340HaCxoQuop9HMKVZzEAv1K1TEZq0WA38l3kPSggT19Tq+lGyfspF
Ox3VJEDWE1d8lzRR5OJxAMAHI4enfDXYdGYa7OE3RntbpW1XqcGxCaT/pOzMmttWsi39V27Uc6Ma
mZg7um5Ei+AkiqJIjfYLQrJlzFNixq/vD/Sp9jmuiLq3XxgSB5siAeTOvdf6FsnmjRE8mWgTI8cr
1+NcfW3B++WJeADaFJHQckMXp4aYLO+bHiKJKFVxL0s9QayqoK9ZKfmoy4pLvrrNFTMfdy3TxRWU
svPoNBy9Q6LvQhcjmQm/JbIdhZ2gI6nRlIe+dFsktoYvSkGB6DZPkzfBOWqRVtgZuF4dluFa6la8
LtK82rRGtmsc5DytlXxlqZbrXBQT0vMBwXfY7aPG9BN2gXth2s9hVHQE6ZRke8uC4CKddA/7OdNW
41hSudQZU2LPIEYNmvfKS6MXW2WUNRnnk+Tz3rAE3FQfQxqO53G2EKf1/XfCx56isjO3SWrtjKG2
1jC7Pmvd+7SyUaJazb9ZNsGc0dxuvCqxj2yGUViS6A38wZYvhskg1vOeSTd8TwdE07OHHGEUME/d
jmAiuz62BSNIM29AV4iClO6mq94ZfD7ySbyZTT7s4cVRCkbnYkZbyvJDKyF7i9p7OH3TaxASLs45
hziiNvNLbrh7rwynveYkd33fvQDfydACeywHUXmyOMUPmjaQ8KlQv88t7LMSI2IDEyq0mvYbN/6M
qCetKzLBAZrDgN9oAwplx1Ec8f3QrBRy+5Fy6RTHjfTNfoo3IW0nG/ZDavKJTgNtw8BWX2wHuWdE
8Os6Msyb0EnmS6HFj2NP6TnB6t12b1NDim2isDIqgZ1JoyVEow0nRUHAqLYhvmjYhCnSsLCtuLq1
8Qz8p9xFEmVJTnMFRCm63mIeXJ+viWmwTcOvF+/1TOLag3TG135AyeIQvLoD2U0S5Kyv+Mqn+25w
zQcu/dZDlts9E2wWSrurzkFTugdbx0UpNZeKjPiiWlXxFxn1ezZUGQTYcG06mrjp4jo6wkuJqdQb
dFDAoFYM00GdKjoxzdg1J6HTf3H5s3w7Cr7jOkEqoex8ZaqJTqqWJ/s+ac+FOxsPjWYYq9qFHTMa
tD10r+l2pHG0N3as6f5oTYS5As3eKQ45XO3MdglANSoSvNn1i7BGIt2AfqDB+mCG3QALQ7Ws/vD4
dS+2jjhfgXFMnbNuXRQY0AJVHR6zAs7uxILOpArBMnpSW+YMy9GwYvkrD4lbECfc5Vgle85/+Jxd
Zz7GA36NupUHhfq896ynsp4DP79F1MOwPLr0y01kAxB12vxs5Ryg7PrssNpkw9jC2PRYGxtx8jTf
6RAT4LTCrUK+VISLYgqPElFFPqF5bm00SU1poB9NOUltL18pVTmrUuMIK6v4Q+vR0Xj1q+hMEqum
9xGSowq7rQqsBj59cVKD0cFJ5orlIc3LeuOZT7lnktidLFl9GQNzl470unPUUayD1DnIegrXOFrk
XdHK+EAjytr5rCzvoXIR4Eq83jcgyQAY2s0PM7ZjuOk4OXRwqBkVD8ZDeRptuUqlte2G7kDbWhFO
7SCa1ZGfkDwYEvdTZPVzlJlg32Ltuch6tPx1B/4FYsvNHMEeG7ovBrQ9ZO5HB/IRTSxIOplhW5ve
AzkzJvnrICmsw6p8teiNaNQb1pBv66m/6wokoGLkVVU5Q+d/iCIqhSp745j8akIdo/9ohJvKbr60
ERJyKYIXL0i+pWNqblNNJ3wP9hBr/ArG3I2EyUVmJUW2nMwbmYgLTK7bnB7FjU3+nJ8CDXGWg5cc
h3OqXRyBn8QaDOdA8+0lnOwSlXNR0SFACKtyuTWJpb4J3eTZBHctM7wHNLQXbqs2+yYfpC+0cd01
8IlKepal4uvTi+RLR3/wJjVtaNK9geeUP7bN5x+ZBgsrnBGmsE6KcQ0dxnbXIiWgGYs+yvoGaRf9
y4/OHT8cdE1VQfsgrbjUTpO+U7lmHYRYNyKEWNk23qqmm6zG+tOOg6+z3cy+GkGHldl9l7jOOhzN
AzWDBAABxGwnTOsAqRKp1JzedaFE9jgVOipg56FM6dL0ymTe0A47d7DwDpbN1yB1z45IF0Ynu3fh
NYeJcQhyHKJ8buuhR/NIm4XNNMrRpJSrJj6oqvoWOhRycAo3qu6Lo3AO3jB/6Fmu+XRTvI2e4A8Z
4o/QHJp9SnIJ/buHRJ/EHvwbMpI48c2Oa5TrGHc2Dxm2COHJlwbhA81nUINfnrFf5CL8NuCxfaNS
QXftFEcrdrZDMLw41NwrE8QtDW8qu9Lgo1XVaN0MVVd/TQN0qZ3mpKd2ouVQa7NL/jG6cA/xbEuW
Hb41zgC+uN6XldqjyJHobxEGDqFroCiR92Hq4INi3gFC48UFSGr3e6fu8q+6QfZCrv3QEkke+swR
ly3dBQsc1KAtOGewX1yoxmAzF0hLJ0eg7u+758gbx21dNQ+e49C0kdlda2jurcwQapa4FY9Zy4HA
eKN+sihpR6GxchTsZkteY/alWKVN363iiN0nNLhXtmSoY3Enrqex13AozTAxNFx/Y4B5J6fldUPV
SJxtSnYRac1H17DuvKI6U90hl3/Q5gCyljbU5G3ThWn0HECU5043ZEmDCWPjOSIiL6rpYo8tkwGC
bSf2nn7RmGd7QN5W5k/6DAgQWFTMGoZoJSIUZC01Oux1qT0YJRQ1LryyAoDblad5yC6z3lbgaNJ0
ldznCuXrQk3wI9uNDk0SncI6BFraz18DqX90EiWZGtkksY/54HIjABFtNT1Ded98hIPINn10jHsQ
01HaTxsntEgzbIYK+iOwvDow1MazI2fbcPwlWZjdFXpWAOBHdNo13oYMWnLd+fqacN13c7I3BsR5
baE43IseBU7wI4jnH1NqmmdLZ5zjJeM57dhJximLwtK1Mu0JGknMNUCfgfxYSnty6q8EqaPbmsO3
yArpumMDqMezmFzSr6V8t1VoHfJYeyjSZt+OZXKb6aL1TbjEIqgNctmrD46IXDBxCarqaGoIKl1d
pMfCo6JgsITtYG6fhx5pxtTN7Z2RVfuBQJGhdbUVHdPZz0v1knjtxa7Rnro1Q7kcYyyTICp0O3sv
shQJa4eMskSBPs414bzxJDc9hOk7pyIto3Wem1oXBPCV7drWy2anYnkw9GTLWldsDc378MCFvmX6
1zLq+41BP2BHfnW3qfGt7ua5j7g0NcGuJgd4YJszbGTqvBp1/uTQc14HXjO+DgNwu5kRZxAjGpVf
hzIA6D9Hz6InQBm4d7pTjtNs4liGX4Vy1/aY5ycnD3eMJW/4Ilx/UtGuiN96yspjgrR60ujBznZ2
oAe/mALV3Uz2ZiWo8CAw3uQQPNe1wZRwgIyXCHnRuEayPxRPSRCwHlXFLQGit1NUY771RpS1+OVq
k/+pIi8Ds2f5WVgm2kn7+1BBAssr7GxlSqa7GCn96xxZGJ8YoCkjlMzvsMblzJJ2XYm9wRq7ld4T
1pIHlcb0pru0Uv868eY2QY+l0XSG70DZ4YLm+nS2W+fcN1y36rHemMpiEbO7ZRgyoGsTDp6kgx7J
7jzJklYVtJ2E56l0bzN63ZmFu6elPvv2ILchs7fVEObT3mqqTZX0+S3azFdPJe6NieOiIb2lHZ2n
fi6fZds92omDm6nZEbkM9XfI92Gvpw8VaY4PCWXhraV7j2HV60jY6ctFdn9vcVktDVs7Mfuyq2OO
eO2ub1lkdSfeO5FGl0yylUaPULwVIKgrwcU7bdyHMa8fKLVrHzr53tVCca+lOlmhFWtVHpPlbci7
nK6JsgL9gXOYAnjxvLPQrBqzorrA2m7Y47KhnyCOKeiEVY6/RadXblX3bjGchpldNwvrVBFRmdXn
fsk9H836rfsW53qP693+ankWSBI9J22jyx4nafG5xQiv2aevtb53/Y42pFvSohA2Y+wZIxJagXry
2P3MOd6YRF8F1iTPSsSbpIhD3+tTphR5v3U1vp5mR5ATkL0RnwQjBuKs9M0AItFRGbrNVBPrJbw0
Tjzwdg5j/6T2s4rxSB2ZzyHxcyxqXDNS45A4lF46wnSNiWid4LyikgMu6mTbVnCpi6xl0+Gl6jht
ci7rBAQt1/Y4mrf6WJMMIDGXTJhoZqYAjA+o4Tkwo/aD2HDhO1GBkHXQb2bBFboUzXA/eB99RQAn
yYBPdsmBEhrDcNOzqTRT+ZlNlLHpzHgy0uwXK/nRJcbnMKu7yrHN9ZjF1dqFEsYfQ1MPhzyb2GS8
qQfhnJ3QgduIiGOmQ+vVL/TX8tvWaF+cSvS3o2WdYnalzFpy4+TlmBKG4HvqyPbGLCxCwzRCHcYh
fe/ytFzX1oXUWIa+Q/Dszu5lDDCzT6Eu7yp33Et7MNkZE1AiVPlt7hK2DjME+B7ADqS6dlsNBt8G
5W7jYduOu/G9F7Yv+ir3K+d9dDr67dm7J6bd6JIsjnefFPJSH8FH4IjtYuhXTieMlWHgGwAFfN/n
WDFlMzNtOLl6cOYT3CCSJVhG1ts+bXc9WWFqmAmnCEWx4vglUWpqH7RwmVxZ7kRRXeGoTiXjMHAF
s3E/TUSOO273qaWvNabewnGrjbKN+zkdiWJciNVOzMzFONP7fcOP3QQOm8uGdClid3yIofyv1kPh
ttHbOKsBS3CFPzVDLK+zq9+6hR6ucmsEkFDdJ+P8XQM2QVTC8J0/yAKs2ZE+pC6lXly88zyHwzMD
r41lu9XRbq17ixHilJK245psaEEuXtLccWl2lutltIdgvabpk9ZY6TFw1OrEtBaCYBtdRBwe3RoX
uDCgDxvA89oIJUyeJGsZe9m+i5vXYGGo9+awjTu+oJmahEkrFMmeBnZU1LcM1wCVBhg5bGz+LjFx
pPSEbPxH+ybJubqWWbMWNnZHekDQoG2X7pgadhqG42mS9akvozdGfvY6jr+Wqachs3FOWWCdayHv
NN24dDXhoHTojlaIjEFIekFdHj554zfQdvGqmiS6DALARMYO0Nb71jc8G16u4HwrWI40kkxao3pL
owm7FNomaldkr10z9LjrF3PJpDYdR8RW6TqpPnVX+REJUdvRzdjXRETuOM4A5RQRexD15Yamieuz
28NZH01vjdsey2LIDnWOVj0EzpfhQQpjHBaCbZcJgJl2P7pou22IiVI4i4R53+UecwPmT6sx8Uo8
fs3XLmLzFGFYUhnDlQAXe4AuCSjIRrn4mYfRu0EM/r48Gg/j0VTOqda8AxuvNa09iHUvCe/cNgim
t+lIDIutGnFONJzHtnnRGW3OkfZUtliBs0o+6bsGeGUXqaMwGFXAFC72XdKsksa+eMBAnoIM53iU
Jj7ip2RT19EmXGCgYVjieg57+gN9SGe2FRoWC96gM1XHGarJeimBpXOd5cU+W/Pp1NsRQ7HwHQZJ
vDKmDpQUOLXOcsGk9hCGKZJCz9TXpp4Ru0IC3zZrLBhUaeLh0UXSBBgfj0beLF+bbq7FEGuYMZv5
gfiuowP2eRPEUexL+Wgh+1jTE6/9MiiOQdREzIuk2MeUXbnATIFUo+gRSA1pSWoTYVtLnPUQZvOd
DMZDyneyslzIxSEdbAPO8DAxdrZMmjGNO5b73gXFD/o/hTpgGF61MdHirwwg202Wcp6pHUQeROfe
XK3DL0EK3DfI0rWRmBD63dZb2YAHo85mlTuEhXuMJm9kdxWR+81Zu4LPgSRo1It1kgSntrDe9Yav
wcLaNS+bhqmmma0I8QWFfDPpvb1XWD5Vd2+Lu0jBxI9d9Q6XG9JOMGbr1CRpWGLt6BI6u26QfZrT
TDyiPn6PKs5rtmpG0sNVCNkjG1XfnfELVIikdqWcgnUisl3CEKYvVbdqS7yNThasiCMC52vrqI6m
FZNJ56KbMJmpuPyoixOeXfW+7hJBNFvtCTFjvAc2S/HtTn5LDJVBX4wz/1EaS+smKnZG2x46w902
GUOFfow4T2Rlku+VAZ0ueWcQL4gRz+fHJGjqrV0/d3Mx+frkIDaPEhq9zVFvpmcvt54TSbtwStot
ggK/d2gaZbB6iOZ990oZ7fqPdrLfJqYP2P+Q7wyxuGR5Yq8tMitvvNj+iFzSzsleKdddWYNsIEVj
Gd4Wo+HDW55vanYjTpk/NyOLbHLEWlS7glkd4Jxd5837LLbXBeNlKq1itt5JPcSqxiJB3HJRrKN2
xEARFse8gMlRcj4FZGq8pZjhqiL5Xlj5rRpC52DYTJ08isCR5aqhD7pmT7wvKRdfpvrYqKn/akUW
luxUR2a5pxbz+Bl6/GiVx1pP76AKsRfwHgm+ORudbO4kpoZA8QeQOgJrJzTYfHpjwybZcXdlx+FE
2aVujKkq35WGx6xUEujpKPZa7G07uBxughH9W8H+1Nc7zdpbFcJNO5fRKkaCwEUALVcq500YWeou
IpBrFuJHPAZwOuLuSegB7QPbeevMbhvnNvG+Wice6M7hdQ9pDBuMhRntzauAkdyW/rpaj0OGBKa3
3vS43zD8wKTElptICd8crC9kCA8gZs+jdx+3hXxlneDvTvCXxdjDJ+IL6am45BCAMUfkWA5rswXF
q0/bFDzrqiJizhdNx26J4IEFCoZnPzFe2v4r4UtoQHSVbaexO3MU5QQuxIDXAwLGFcWpszRrGTQ1
FTSaGUysasEOsL+7SVX8CkdCkJz0rMb81NIn3hRDsClYZtYR47xVaLeg45MjX0H9iDLqYQqmGn5E
RHWaXSbbPfaQSVvHzVa2p1apJVGspGOBZ4mSWEIUsCYUsW21hGeBzQ0qBFc56Ta+o76R28F0elpR
ht9a2Fe4MER0Umft3I9APcLKY9iNt2YsjY3V5sPKtDMylstlZ4AdhCg+jwIrH4EE1aSewiSqmfJQ
CmGDDObjTCzGTjexZrai5sDWue5N1m5y8hnGfkCxKqER84ET1ongEKIxrCwWfALrsV5qXoyxjvau
KYvXlOsive3ghBoFYL4eTTu6Bo0C1hvVxe4ag5Da9DNsiNhJkexFifbFa086eZ++MRcExNYWo7Ug
36C8+sgjaBSphAJALB7XZT5uQ9FukmzUV7OjNX4VAZJxosS5BzW1cWf8yCl6Kn9yKxosEafg5JnH
AsZ86XiWH/Y2VwJLOzZ1/hksfkB20qP+RUUz07kZ+JC6WCQgHpSj2r0GlFuVi0k+n+0V17Z1bICr
CUky3mUIYyYauAmA79LqhW/B5uoJRLuP2h4RI300llQ2cAWyPA67m2zksMyJc2QExG6spXKZmZsR
+3cB1M2+izAw2byLJZDpqgfOljTJeUkOa5YMscikWJmqJXhySRirFs1fQbJJbGYd3A7xOS95ZKGx
SJUTrIwTfap6soe9VrXWPlfRPfo2e4OAG0OP0tVT5pF3huVJrpTO8XIdqPUICMMlH00nKC1dEtMY
ypKdltXR3iJO7YprRRmFA7amOTdGL2b86AgxM5EPLsaSyXbFwhbEtGVBI3eWO9ZsD8lwu4otWQlO
5MFYG89Nb+0l8Y1+N6ArFR9pPdNcaaunazR9P7ViFxEZZ9G7dGxgk0FAA/ymaQf9VgGHnpesuevb
IcyGniS/+mnyOCjcZsxwTD93pvbmp/p7XuTrcd9eaHbXG8iTuK0k1BK9D3S/7+cBVA89PcQIM6h/
zerOXVDhEqcIWHLz6poEPX3J0mtyvlV7IjHOFh4t8cVMGBaS3GBi+IghQ8erx98qUMXDwMlhw2xe
ZVGMTX3J8fO8732DJXzqkYyDbQNNT2OS6L95yQBsCAPsWIdxWy2i0nLR3WpO8Q4iXa6Da5BgDzV3
XrIFQ0IGFyUGYxrnCXSyi+oQNedKqJDgAqvcdRE5hc2sfRV0IBivFOdWBJY/LKmGnLZHdOi49Qg8
LICbEyC13CxpiHHNgBiCOLB9ahhPzuImMElPLIlRtOUFK5+7TsghcRkc/rypiV7khBu3YPSm2yGN
32ziGWNiGu02PQzkHthdON4mS3ywBQbcQXMSctcaweNJudHz7LwbbgjNY5EMZ565NSxwUZVp7VMh
f4RaTyJntmS+eYFYmeQs+GiWE3pgRFPVSJwoM4l+AwrZEuhBOJhpIdsmde7FkAISFxc5z+kLAO4Q
zoI0cG8xcfiycDQidgVBOJtq0dKSy/mRSblIGAus5hOHRBtidpdt9c4W99UdBZSF3DmyAAKB17vp
tlxctW5JOlvd1hek08M6zp2Lx3bAYkeSD+02JzECjjpdzWmCBVE1NXInzj6Nrc0jxqaXOTLL1VBq
b4DRJXvfAL1x9n5VDjtUHz+1zhNN1K2ZeGc2DhRP07uVLuaAdk63pdmdNM8LIUFtii68R61dIMok
LTGhFg7DmRygoBhXDJrNW4JMAo/vDdnpBiQuOUos0Yy3hK95tDIry1IbZWSP17NKBHRDBhk160qP
DpoZPBj82+vrYXlVPV9vZlUy2Q9O4YgNotXOTo3PhI44kZpVTZaeO71kwus3FB2vg2MuOSPkYU1W
FHAGosALOn07NLm47QJ0d5N+x2UbYfLyblWJeqVejhQ90JODOcGJ0hN646M9LKvD9CUSwPS0OuSf
sLC8XOmAV5LqENQna2a7UpfBW2FoR5Ll4p3BNcnu80uGP2EjwhlOfRZp/H19+OkVA+ucSqgxEDij
Gs03vU1TLZHarq2Xozsxb38xXNsoNHdyYrNvM/wZwPy1Vhhs69lEeWnke496isYcCKGgm8lBbn1v
d2Wjq278ToOcdd8qGDGyoF9PQKzT3Y0mByaZGs3qeMlO7JeLnEwfO0FYnQbDK73vhNWtmmlEGBaH
lz5loOr1WYj8Y+Mg9rnxqobTzSzRXjkpe9Q/2aH+4B3/R9HlD2VctM0//rbYm/7iLvJ0A+Qx+k+6
cgLfCx6nP9ONQ2/o2JiPCoV68jlbZuAnFqzOwmaYNBFHeJP0HL/46cxbhCeSFgpTs4nASNp423//
XnjRv7wZ0xCuJU3DYSsireXNfnu/xEW4vPX/kUX9ZFt6s7jckU87ZMpsoDgiOUr1IwbiR3YkJLQo
4FGor2gFQT0TrVH4DeHk6JbhvpXlY8qpdefEaXG3KKFpNV+qKE3vbTplRU9IrDlFdJ/GYD1EbuE7
EjiqSTmJeZO2eBwbt22Wtz7GguYuMB1ElC2TThG3atW6yYQjn8JpSEH7CDO9tC15wd58T65y/IPJ
/Yfe6+5OyAq2YY7UiCWn44RnHqvnC+hL68znydpgCQhXaIL1s1bFXN2H3tpnKVMDq6S2Ny3qnxBj
9lNoQp4aEnLozUz7AnGR1N09sbnZaqi1ezkyLMyjMUb8pMevs0dpaWfFGukIDpUo3Ce22+87s90H
emWfyI54kwrKG+Ed5SE22NhMAclwlXJvaUNgK1C9uC9cjvNKwXKV1tise2NZMWfXOOnLfLEgwMxL
tPCFJkoWMjNn1w1XyEruBwdekd0wlUBya2yzLEDQVibuXrdKuGhsfLaSS+maxk+7RfwgSATT3zJr
zi+a5V7MOpuPJc1ov61MTPNx1XNMJ8A8EQ5TbKiPNCjCw4jaF48EIShCZtodncPvLBUCii5vM01o
Ig4idw9mYGxjZxjvCOqAxjS14xGloLbKTeuEAb78IHwtvHHPrBLFO0KDmEScaMfU0nr3ED36rqxe
4mBM7zSmlKjaTI77IL2LzJmFntZimUv5JDV8TtmcfMF2soM+4K5RtbUoBM35NfdKtcLQ/8OopNzq
OQcTfpQJ/XSqXjyn/SoyMdD7pBU2TJl+NG2V780gf+iW3xK7H2h2LD8WHFBHQ7bZhpwsGCtunZHM
g1aNjiDTfn3sMOSFjoSitDz9+houBXSMJnLSr0/UHc3x7X6adoFNVwL5WXprthUlPl42wswlJakV
EzWIjG4fEU14aUaldqZA5jY2tHzcFzNBP1AwiI5cx1yVoUOK3pQ9llNZH0vP1n0Sj3XOSnqpM5UU
KhDSNjgni8dmOKAdyh/03Al3lQ3yL3GnO4/IhpvMRjwWtfbeFrXaSE191lokWdkbVoCSLgZuL2Ah
pTIv1JuoqoNTVnPod12wRN9IcxOWAXYoPthTOwQEMQype9RVQU54awKLoll4QX9OzonrJfvABJHV
Bbj2euBLokqqU2r9qMN+eHZR0liiDddNSpcOZaZ1iBNCbQOML6nbLnQMFL6OndALnJwPNyzVzpW9
CQWxe2y0sDqOvc0cU4ybuCLrp60UtsUONN5cqoyUHy5kgUkAlEUjR0NTgZVoXgejDSwatENUGPeJ
rQ+3RlmusxRuZGKoa4+JJPs+B9VWRuaqHYfh4IBo8BlOqw2CUUI17PmDFi+8Q50cSH0qd27mxr5F
yrr/7y/OAtj+bwuFY9mmCajfMnVssb8tFKkSknA3vdyhKFhR+sIIEkVyqxMJd2cNMmCDkn4qjmMc
MwTfSzfG4j2Pqe9Zenwne+0kajZKBTmQL8xaftBN/C/eolycsGU2hWWx//6Pv1kmHlWLkEQTF6/p
kqT821t0lU2TDw3UbhSJsW5CJVaDywAPrZc86Bnc4S7Pk8+AS7mZ5jV0R0l1SlbcQ58MvtDPWUHr
PaJ9uOpnt932anSONmK1uHQhxg2GoNHNvIqeIQFHFPS0Okv5X6yCAuvwb3+FSwaj59muqZPcZf2W
N1BpSOn1aSyRjRX10QytBwx4N+R+gQsSVnFsQGuXPXlKGLKIgd3GY2Ey0USQx9VnQN9ePZsqjn1v
fGechGqurGH4DTmesH9/SJi/JSPweRPKIHXXk8IxvH/5vLEhakEZKJTwCSFxknRbv6l0G/f94Bdh
jUOmGb6NoTrXraveWvsb1GYQpnajtm2BscMNcnJ7CyhVQU9Kde69FrVzgF8y3rmIuNcqZam3VE1e
aizlzRjkbFiKyrrtTTxkFgPQmyp3jG0/KAkRMN9K9hSvgT1+9vNJm9zxXFUhGmjAlWHs2bhlkfrr
gCWj1EEYQWc/ppu0U8RD/Syr/ue38X+Fn+XDz4OuueZKfCurSeH2a3/79T+fEHeU+f9eXvP/nvPX
V/znMf6myqb80f7bZ20/y/v3/LP5/Ul/+Zf53/94d/57+/6XX9ZXK/25+1TT5bPpsvafeRjLM/+7
D/7HfysMhKAO/U8H0fIf/PHC5S/4x9/+T/bepO9/TgP5+Yp/hoFI7+8e8Bc6RY6hU4xyBv804wtH
/t00dYz2VIUeMRycNX948R3xd4PTHYSN6VoGpwAnzB9ZIBYPMWnnUcNwTB2dzP+PF58i9C+n5vJ+
hBTY/m3Bga+TKcXjf6pPXaef2JPr5ufctD/UOIVo5y2YrB2JiBTE83vMLjcVbfIdmYdkJiWMs0oa
WmIOUWqlKlcjQPdzGPXzuuto3nl48x7hpzTnLsZC4mbV4/Um7Fpr1WW5tY3CqXoM68o8MoZ5cByR
VKuWueISodBD4ecVUDCm286kR8zQMcPZklUbI+7DI0PXAHLM8deNg4D96EZtNBJaj3iqGcip/PXw
9afrc64/9b2j3RGW9evuQgYvysm51ITa4BNNKd4yR9xbteo+RToeJtF1XyY1Fn4/WvZ9FqbZbaob
+TZkoPdoouyg+yp78j0KG3FlqY65DLjIwXzacSl5/nXX9f7rza/7ajdbN7QSUTLyIi22m7sBu4FR
EhuYsaHD98INM6gRDzw/caRlO0/l/3K/y5gV3mjFFOv67OvNz9/LMeWx6z8Uu8NeZQN6xOvzrZ+v
KooR44jBcEHBPOD0bs7hwHzQnDScUfQuDlrfoX5Gb5WTxhaipfz9xyDO84NZ0ZqCTu1AdS1cJr5F
Ph6vP83In6cb0AfJYXn0+kBbl+G2sFoX2SDib66M9Zd4DhaHUw8/zQvdNyTgYe5VX7ygCrcjWjjH
68b7aMyXStLBTCFiJKu41A9u0pkvQpYrZ6jqL6O0i51jKErn5WlMF84l4ISLk9jDn15OoQSF1yCu
oWLa77AVFjH83frh569BnJr3doCMJafK3NqFjivZdE+2LQNOECZN/Vhrfo379OSI0jtZyw0S50PU
CfPw6/4uKoJbR4bn613Xm26evZOZpb0f58Mf/wY+FebZ4ZhvmiIZ0M9y0+tWj5gJ9bw2cnz99sD1
Kb/ua2K4TYQNluvKSZxDY+AqFE39ev2tm02C664//v57pGU8xFUWIDIBo6RqmwYaCP6J602hGLT4
Vi//+P16Z9xCBK3h8jOdaC/XGz1jjk1hfp8Ty33pKtEeVBGf69xLvveiuZ/0KH/Hsgcor/LC56kh
2zkuHXliawmOexT5IUiG6uDEJNdapdcdQr3ShueopTpeBzLX7iOizUkonMRuRPD/8PMmK5BsZuL2
T3ctD2ouge1Y/Ty2L/98bkwb9+G7HMfoj9cuj+RJw7yRHI1VIkuihlsUA4nwnnr+oMv1xpR8zx2T
5PWv++IA5myiGce8G9uLort9p7vazxcFcRLunRiJ0FRK885jZnjH9vr6S5zAB/l5/88fo6kx7yaP
jmWocPRdnzQsL6OpA9rRjIJxPRkQlRVGxXt3CnMdbdoxobt9pJEd3bfL/VYouD9w6V0VaBe3P5/X
zcEfj+eN/t2ggYXLqN1qWKQvjcqmi+Nff/55M+DjDptp6SSn4nK9b3a4OhL0fVcud4049+5aJ337
9SJkG9bqt380+PkPlGF/qnE58TVGxQOKhvWsy/9L2HktN45ra/iJWMUIkreSrCxZznbfsDoNc858
+vMRmt3q9p6zp2oGRSyAlNqSSGCtP7Qnb6J3DcVtvY56JF9lN9Hq7OJieH6be4sDaK7XqaKA4uE3
vU8nEPKT2XmnPtLdZTBY6XcnXylKAh4Z28cVXLf4BIWYCdbfT4V/n4AWb14gk/vbeuDvhdMfCSn1
80PWZdWrw8rif8s09M8P2bwWWt7Uk/VTuDaG1jNBfTAq7ahbbifWNsXdTZk2L4quzfaCZoHvbDjl
m2L+m7eOshoH3br3Wz40rbPyHUbY8P7mQRkLfA2A55AFe4iI1kmDz5GaVezssij6lkxWgEJetSkm
/2us8w1NOnCpxZiB7aUnm77bJQJ+xbVThEc1mMJLE/QImTeIJKqu2x7lYAFpcZllVbWTXbVEq1NA
HrPhaNwniaXsjWlU7opEjd6mpITkn0Y/NDWkzNxqL7mY1QTQZ1iPmnOkaga2Ep7WJYxMG/VHOCxe
3Wkn5OeKO4GB5gtUpNm/eog3Y4J+btTqKO33MAyDrjMflZYGOFeH37CNH/AQzd0uwR8MGNDck9Mc
5P3AovHSY22bj9dpu1aDwBDoBnlGpzY3g4iUjduE9otlq/egdbtvnh9r2Dy702UqK2ypXd9bOemQ
f/PIDJHt1FJqXhMg1+GhicX5f39pdP3PTZPJV8F2Ncs20WkSbJ60TyszO9KHFKaV/6O3VW2VdBWm
pRhVPhgobUd6Fy/LjtoHOfSLcMZ0jVF7A9ZjAJ5dpGxJSLODLYmGg1HinaVMpnfgfqIcWItiNJAq
GlnnzjvcBuSRjMl5svspdjv308A/Tb7FWGFSLxhsAAp6dkd20DoVJk6+muWAPenM7pIqpbMMTMV8
H+32yTV68y+wCAuSL/53akQaiHofHHsfxOBQbQiG1M+cFEwe/YAlAtLpc/R6KKPA0zCBQBziOn2e
KOOu3g+LGJe2Yx+JaAujtd4VXlpAPsfOBrCl++7kzf2o5d7PUJmtVctil7qwpTS3V8+J3uJbEXU1
ziIpXbgfUEDnwyHBPr4Q8V7Ok6HRE5i3pvDX+MqnPBqsb0MZuzAA+K1NsJNhmXXGnRep8YMPAPZB
LRqVGKuCyszjBwPs7YNjBhhJhHa5lDE5j5yAsk0dVNllVzY9cLp9G43vt5A5dOnJnoydwZ8cfFCv
b3mVCEIOVtIxdlDpIMRBNvAPempKGlq083P/NiCPZAwVAjhE/zTcVvBgB7LOq0/nNbpfo2hcG18n
RGmOwvV/msmgnTE6t7BSBo9g+OGzBq7wKRjzu5Td92OhKvCPXcNfak2gfRO2ufV8R3+zpxTV9s5P
djg1q088XL7LCXqc/KQkVD8B5i135miq60IxlLeqdTZm0WvfXA/JCUN3+3sRQ8vh6QPBZx5INn4W
b/xJTzEnMlAM9yb/FJNjPI1Cp7YIbnPX17oPzBHWbOk1lzAPVJizIngCEOBuI7sLlnJQNp1SXcZK
U0+yd5tRUuumWMVZv64hZ6CI5F2v0UBNp4hFAbX0SvTUnbn+dz2U9UDFcIj+djhcJsBhGxv8MDDY
Vnn1umBasY2DHho4yqtqGEB1HZ4GclRUA9o4jvIUxJny2KftxppnddlU/kuqR/+z+GLaKg860lZ4
W1qaK9jX/rmf9AKAqUqcZD9j7Kcuud4hsAx0Con24NDF1Rgs4rMWUuYHedNBeLf1Fwd7yH0TKUc0
V8DYhsagAixJ8rV8ujlxYuxxAE+ojGdIH0VNP+IKglgaCdn+qjr4R47j90e1gcnmb5kq3j5Cd46l
WQbwLNsgLfjn21c0X7HzxEY93VAOosItGSxy3G3j1CkW174bBsGlhh0A/Q2+/jXolEBiQdje2SgF
O6jDG8FlUiewFxAjVvKUJta8ZZVP5pJfYnQPT3a26dLHFQIn0b2MyQYGssAWRcXmZR6w5sauQJp2
CDuP/b8sTub8w5//YhIJlmm6wtIcHjPOp3/xmKSlO4nB+6H00anEE/N1wCmjTRzjvYZetcvgRgHt
NMz3SGWP3nUlWyhSBM9lnoJDKMx3wzHCbZiDSpRdVM1+JEZdXQxHodJq+U/Xs4vMXptNgNPWfO0S
cFhNkYAkfdZ/CQdq235a1AdV5u7l4bXf2PVBHsVWWaRrqxjrAyQK5S4fcUdH6CtCx8Ol3ohIxwJ9
D96E2e5ix+oq5HkQ2gkT27420VD3FXry9PvIwU+80AGApaB05fPe9Py7sGmcd1MDBzjo+QCJuaie
uGv8kBMq7mcLW1Wcx2lK7J2XVyjeD279kViktkM3/lrXQbyOB27q1tSgIeiq1LvrwqBENEsK/uqa
I6IwkaE8pRSbT5EWBid5JJsA4AeZRKddfxoIkanb/+9lxqwt+fnjZ5dvqDxrDXvONP/5hddQTlHd
IRJAPkg2nymaoLsgKlBG6j0ysOOj4TY0eKkio4dpN+ia8VEOJEoD5EqM12k+KHzUwGe98p6yhYaW
PQBd3XnA9dJ7iKvAxR4ofYV67z2YU+89jBp22ZbvojyU5Ha0VLMeGiAF8I08Q06cfP+NR5R1kGfI
OPWF+aoykPkmdlNcVfbkGfKqKSILy9tVgrEylhHSEahB8MIhrnslEBjDKK09KnQxSh/ycG7kkWx6
oCz7XrDjgTXEYYuQoFoZ1raN42z9vz8F7VOef75tkuqj/GSYZHAMEoZ/fgx6CDmrCC39R1JQhgi9
Mr5Pq+QRjl2ytws/vpdNN2rxPcIFmOMUEAFkTM6VR1VjG3c9MIblp4Gh7JtdB2D8U3wcKhxL+qdP
4Xh+dd2Pjk2OCODt+nJarUTGQk8MDDJ/va3rkQFptG4bJBn+HKgVJAP0ZhbS/HMAAZb4BHDmtxNu
L6ZoaIohfXOQJ8l4aGIDFzhAI9Os7NjsoMM4NTE07mv/86Gc4IGASlBoYe5vh7+dFhh5qS3/62Lz
CY1SKCv0R3CtkmUTNXFO8shOl7rZDicrap/CwX8ysCo8ljmgPqdv87UVNEg86nngHOWIIPF6lN2R
jNy6QTlvEUdAElwl6F9qXaPOjXgXObfhbM+VEVuZ1I8kxYJK62LtOPlO9lwk+kHGSR9Ea0h/xRaF
I+1DF4+j3lXvgrwclLcKNvt89j9cldrL9G/1KVmAuhWo5i8uQAsKJgKIAylsufX9LX8c5QjR9Z2e
/iDNwycsvIGKZKs7p7iv1g3qlgfZyyMdUaxAx6+DHDN+HPOU30b6aDt4SXkNoeQRqitqYphiuGhK
3iYPk+9e59RFnB7HyIMb4bUbtee+pcege7WhOWsIMTxQjGLFh56+a2fugwxlTVbvwV1FsImQnNDn
pphEtU4jMPYyJufFjQNlT4h2I2M9BDRMUIOdU2XWIdN66yCPbo2MiQAeFbdoivDzPFvHXPN6+E/n
/TYMEGzcKpDAptAzP1///32526uXNY/EUaz+aarbNPY+4W8EpnhQjrmdKUd5hGrGaxdbyuZTfJin
3WLAWKuFm5vzYozM+e38T/N60y8oJwpr9Wkgz0uvW8gLgidC1Y13iw3tr6C8oiApuHXJHAatZR68
uDcPJOWiw+Qe/Dqu6rXSEJeDzhCH1SKFc3WddzuDfOOD5wGxvoVup8lrBuYm9J7IZ4Pf4r3cqQg4
vDa69WHMyf54ENg8ZOZXEAUd/IGgRP7SdC+Dn9xVwim/OKMzQdiq2FO1pX0MaiwXAZyJD5fUlEx0
iCQoQKmoydOg9/EW/GuzzaJg1VPkv9e9aVs4dvEKW9u/L5LmA2HR8jXyY9TsSjh2stuGgb1DLEpf
Xuemrb6poCnfwcktX/sKSZVjGuazXWPbX4whqnajKqZNYaFp0uck8TM7QZvH/QDmUVND0CjCKOH0
6JSTA3QcyZ0qNuYnejs9FqaNnQ/ialsZsyJoLWPoXE+QIcob7ToLynaFqtf0KK/k+caDW+TBSc7o
hpx/IEk90J4lLCg3Ii8+4m2xut7xBmvoFjbqUdtRK0lecKeUjRy93RlvAzHPFksnE38L9fIitxvq
7ZVuMTlb+3V5b6vt5HPbnyae440LekM+16/9+Yk+ahZVHM073UK3x7/2D6sBOe+2OPh0udu5/Amw
hJF9U+uDf1ksGP+1xbLYXIn5P+BmVBY/YQLQna0rN4rr72blQ3MMC0hVnr5uy+jngL6aurbKujhe
D333rUFOEL1sT/3uK95zzl38VQsMFayG5R5qoCknFrjgkKtcX6G5BF+31fBMqUV3mgbDfYZmgXaw
6rxn2MlAnzTF3QBZDL219ivKZeKS5H7yAJHhg7T+w/9eGM010D+XpxZyl65po82pqZr4nDnV3NjR
BwSlv4uZDITWmHgEHLuY4B9fZA91cX2TkblYJgpM9GUq8gdfYzMmR9N+5jzpaYVYim2u4xK3zNib
vMMsWnmQR4Bb7iEjkYia41Q8seSRh7KZBW+AS6j73rc8ihLC25dKVx2auFE3Xd409wES1kDu4uTZ
CZDead3CXLRVFiwhqiu8rhX6sJVoyKQqQIo5krHJ1KNda3ubW+g2Tc5t484HKDOfoVTztcKwO/tj
WL6wCLPWthNmKGmXymszpuoyMT2kK+cugMQ3Bcmge9lT9VU5TM2rO6jGpS2nB9Zj0fZ/f0ygNf7r
c3L5QoKXUFnb6trnZKWnaOpQVJbyLVSsYtNmyhcj6bIH2XjWgAhDEl14my5pnTBVTyHsDaj12UNo
RRmSyD4Sn4hduUqJRSHG8+IS4j0TduFIVfmr1StwNeYLwrTEtMRsKSWY1fn2GlbIZ+qw4JLXk3El
rF7g2eKKq08PbeG3fPyee2iRSTvkUTOBhQIqnkSwdsO+g20Hkj9NcvMvJ+k3WSKcr3ovkIixXP9p
jFDW6rTMO6ix3dx1VeWsTJGfb+UgoFC8VUPDLPRX2Sis4DO6lgGXnRLR6GaofWjlP56EIp+aLOcT
oH8YlP0oPSkOxPH5VZog0SANjfHvr2Ap5SW0+n4p8aApDjUnNNTPYayCDp0hovwosJsOjPhOdrXO
zdekUfwhh8Jui6PpVT+zuMgvvRG6D4PhPCFnKt4rxGbW7cDTL/Na8V4GiMd1bvQ0IImLkBHuTcUc
B24a3pmjk+wyD53eKEb9mMxdfjDHZC2aXoEg/J8mUMXf3aoZXry4I8f+FOgdxPZfje6ZxgFeplvC
jq7NXWIlKxmTU8YmNTAlC7RNPMupooravunfK7sz3tSmHE9pqVK4nruKUgygw0exFlVovFU8IBd9
l/nnv8/J/dJ81PxAbBDRLc+OgaBMwj/jey1Ok1qoX8IURpBQumNXtfmTwLJ6UiNEpEYkJuBCmnu7
b8YXwA/blJrLF4Pqy51ixOkub8PwPQKGIOengWbz6yxMFlic7lrgERXzA6XebEsit/030LOmq59z
V/zqbEtmraCWORg5/LmHtPy+qNK2yr85NTsao3DEvTY35RQMyyZVcUGbu31bVBQTVX2LdGRxvM0L
nKI/II18LHujOTikQhatPWgbf2zdtw65oajTp69oc9YoLTj+0cy9cW+M2c6HpXLJLMEDKRMIP4T1
RYYayACbbmbZ3WJywIK3hppDd/I8zsSbADvGNNfWlqqzNUoNYBeUC/qDFmCXaHXgSGTX92d8lKhG
+KvyUEaFAEa5/G2CPCwKaj5RNOxkr5mvdp09n+1ihLSIvFgckCwmUap4xZM5BCG8ZIdcH9pJj34l
GgRXbEyaI3tcR3UeHGXjMfE4FrAvKGTgyz4PyJg8cubR/zdmxH188MTzbZacSo1sXDpq566ColYp
QaKPhs8WYodmgtRsKzx9Z82bFW/eyoiiWdeeBkRlDo12kt8rKTrhc0+G6g7veAoTySLUvQj5uZ7H
PtsyI6/HjxJ/ta0J/2/dFgJuQhhgY+2VUK5jk7IfygZyGh+MtciAc5/7zDMeOwCrMg4aBowvNPud
7OrscKIp/bCAJAJgQisnjw+RNdsTIwn63MxNh5vyLJN9jQSpsfCTodgHorLu4ywtDoHVHPShrfgI
aBSTzyYJ+mg/aaJ6gvIJkSpCFkeOBlMHukEdC2znNWs1Rn54BqZS7eshyYHgxe2jPqnQ1R3hfetL
fJQb0/spRPlGTbt66+vegp3BSSWUiqXwRbRO/BBdC72K2SjJQzQ8EZCXjUIdfikPIcp5myKqME5G
JsZYzd4rVKHcrW82sbop/AyJPSXdytpO1lFxtMA5bWThB5w8+okxQHtQOW8sImD2Tm4CRdyZnkho
nrN5I+97mXUXN8qwMicnwk1hsi+B2bhHDeUL2SuRvL/IIwepS1fN8RBIQqoSzrCO1dGbFvKe64Rj
t2308EPed63MwzRcDsj+zB6cxkI/fLo/h5bx2LdIaaH8WfCMSr07xMz7BwDv+cqv9PAFQXys7OI0
+DARwrEhWX1H0nLfOXjOAVR+QHKqW7YxHdF0HrwqGqcUyEgjsaDanYVr+BxTFMs755n2Hk4GxWw5
gNC3fi5KgKiZqx69caJxUg3lKroOtgct2Ab6VS3qbWkXl+u8OXQdlX1+Hur1FDmPr9hFXmqok/uw
SpDrCSITMRK1e5IN4icusK9HkVOB8qIyWfXIaEKiYQIA5fxUaN2L7LWQzZ/KKvpmJYG61AxSgIVj
efeyccuoXjnAUO5usVbEyn3vuWs/rQWCJP+Za8f2vIfrfvJKyr2uluzAuJeny3Gw4ETMQTlZzbpo
V0XZObbzZgcQJEHq1t02VkrtixTrpW2jbzIchWYMg79p17Lb8UVfRNzM7kXmOc9uo6xkvHHsfE8V
PV7pmpO8x0OgLccYYUtH89n2iVz7kiuFS2aRG0GGed4FuieQMs2tvnpwVaH8B/4D2CdgC6iy8H67
fm2OHexKDzlP2cS6MNC9+tUfFHTF/b6EfzrHUjmMI0KL2IHeHDQEbHZtoit3ZaRkF9tV0PeBAP4D
Fzh7aIbv1HiHpemF7X2ONgSV1ZZnGEp/r+i9PsiZoa6+Rr3rvFjaOK6VxEv2bqB+upbvmGiJiuJi
o4x86JFRgog0H+InYJQLeTigQFgUrb9TTUc7iO57a/PJ1O6s/+aL8qVMUesSSR9uO8o8L6oXIq/L
E2TNsrV6ycdZtyGotTs56kIM20yepa7kqO0g0FSLDL+beXKdckszNZxvZDfo1OzYdqxTZDfjA7MT
Uzz6qHiSqOqCn64LOsvrkfSBYnakMmB/QVPYX4aakz1NNSoNlqd5/DY6CKNwXba9ttRbGNSxfS5H
eDu9m+vPCAJrCywlx691ox7Q3Fe+xLq5I8PnP4s6cC6TMd6R8EOII1fiD5Dx6UlXouAZrmh3Z0HC
W+aZme0owY6H3OIJM6ZH2WjU+65HsttqdnpE7OfvURlTgDDfAfUmFdT44xqY/Z0KvPMgG/LAzcEM
IkgbjSMo76SOslHw4twabJ/vZZO7abjrsubrLSSPJgU/RjPM8bdN4TiFpjF+SXX3HiBO/NzYYXmQ
cX+OR6pyr8Qj0q+VceiB7KwQbvZgUSKVTnoVY4z5SEVi9oxyw9+j49yVMTnqJkBheghbqOJC29Yx
TDwbYqhPFQWgJXSR8luHLPFUiPRj9FtY5XraoVdQ6k+F4X/VJ1bAwEW3sMmrM/YHcAvmI7ws7BWb
bLEkc8TnpDgE5QguMRS3fCQJZPc2IE8eawvusz1mGzkgY9crWDqMZ5ZoGxMFBpfHGAjd8B58HTXr
ErVD2R1rv792PRLXEIGLY18N3j6fqvHQFD3KPWhCXqYCFXRg87x1tssL0Q7tpW7saBVrIb7mYWS8
ZI5VkqHDHKr6s6tUol97I0mu9KvnYFKBIabxrOp5+NEZJu7QGYhis0nEeigb85AnKi4R7RhuEkct
HoBrGMjZQscxwyDf8MtN7jvXfM3CTN0Zc0+GoNsl94ndRkvRRtU6syiF82dhOA3i8s7R5j9sVZ6c
QqA91HcYwQhbXQNpbj+CNAFOJpCJCDv7WKgJxjFp2aGCkCiLoQ2HU6iL6QlW3MlFv/xDz/J0PYQ6
4JH5dPA7C6XLoodSiTaycC/Zu7JYLxvktaAG/6L15rLCf5tjJl6wyiwcmiHSPelmtO6SrnlL+H0e
UuBWS88M8Bw3+mLdB4pzHeWjxEi97G2WnoyqGdbnRuo8ozLhXbISXF80qqdcRciYQrp3oUgZnXJB
NXfuyZBssuxjHIRxbwIUvEyKW+zixL2oEPZXJRK8O6+s61cd27VFg8j6QXYTffjajL11lr3M06E2
ltGj7CEE6dtD+6SmIoSVVa6MQohjPfY4ahROgVDFfCj7skFNyEOiuk4QVf/PRDnwqdvauQE2rPjt
ereLfJr7T9dsSiqCao+ygQraDhkqH55tBeE9JLES3yWsm5ehGaV3avw2ilb8aDp+VqYR+guSafdl
CFWxdtEFmgzDf+znb2vXqyOiqQV5aOyM19qoxnhgkPUdtCyFyUFxGtLQ+MW3ovvKV4pnGQ+D8O94
piX3FsuhR7372qRhcCkH0m4w1KtvjVWe7WjwXy2vZrGesQerRyjKFfkHOUFBVZ27vzncI+ahHcWE
+pIZ+vW3DMWaAWzaF4RAzTuU/uAuB0mPlmcUXa/tRNEPHyGrp8GvjZ3Zwhqp+Y5/THm3lNc20Ile
Ds1UUJoz7XNhAKrO5nfVwzkJEABeUOhDuSoCCy5R4LKR+G8JFZdHt4FP8z515eQyhCDsiMFf3S4l
jz5d7/YaOgt6kHkTlu1Cxc8jH4dtXY7Nh1MhT9TGX2phAIFN+JgizYm/kORZdp49kgs1JhANZYn8
FtPSvDkiS90/46UXYlig4I7WjNVh6O3qEKpxfbh1uzkWO0rLAmc+lP3rxF+n3GIFgnqY11cecnX/
PTloKhyYLbQqtRwGbGzwLdBd7RkpnO9BASHKnHvVCEUr7q1pizC9sVBCHlnBIm9SeykTSvx5rJWF
QPBvKSdk3w5lKKADzxkkxyXzFtXh2zWDdDvh2of0eqjnyeqEoTU/6WCvdOqSehcyWSEWENejOaaY
UfmXaeBZEo7u0RA225K5kd1bk/sA3xvt5y3yadZkDtZyapIemFuLxn9eP8YzNm4ESwScr2n3sqs1
isniEoksF6vuZ1E5Gbgr5SPCo2FRGrN6aJ5oJwW1KRyd3OwjQeclQIrlxzjYr4bw+9fMF9adWUGT
i1JbPSGTrq5qmHdIBafKXkdPdIdOETLbBgKWwoTMJ5sBvuCiZ9eyEVriX2SsUXqkX9q17IyRiSuE
jSzNmqTdvkZ+NMNfGeVPNf6p4csQuMlfXRj8DFWHWo8SsytAqO4UUJraV1OfokDRF49AEwOkYcz8
W4JYljyJNdKlKSB1qbUZrdzMGu9bAZDcGJAdC6t1gHzqKlCm5lvZrSXiOURVGX+6MjyLGdWnQcsZ
8yl/QGWuX+hmpn9rJnyH8OJ50RpI2ZZqsn6NterFdLzHOhPFl8G2XiY1zR/tuMseVdthoVAayUZ2
5YBS1dsUTsZZhhQ7pZZNWawx3tgtgwLQih9aXOOy50F2sWvMeFyENNQJAw22hsMSI4nsu5ljbRyX
P9KupGTravFD4inljrdeb1zKx89BE4XQa5lSj2JjNFr/AZVDYBZoe0cELPEw43G3arup+bC6dCtf
l4Q4X1TWqI+FVYm7OvP68yCmv5scsNMh9ZEs+RV3nSEimRSB8C/ZNqHR8J/Jtzl46FXwqzVv0cbW
Q4iowwaN1eCVpd7s+h6k6JLNXad2EE3hHyG7k4ZpaeQl0152rRhpxK5W3QPJtODVaqj2lxoCnXI0
bLx3EtL2mVtp+Mo2+FygN3m5Xoiys5/68aM8UYP27vXo17fjsLw+t1NAZz3ioQv50Jaxto+oIVbi
dAvJOCC5viSb3Ah/x4Yvah5heAYb4JpftaYDPlqOCeT7ZPoOcHjatmqd3uclP5QyN8pXlFoiLN1q
98dIyVUfcyAcpVGfWzLJX8LMypYqlg+PnjdvBBWgtsLrswPOEtGm0LLmgay6ulQBnK6SycF7wBtB
tpRgrQvXih5l47YY64DgOV97WDeeK2xzxJTE1wmOYk0bdOLapd3M9qz6XrHi4SQbDwr5uJCHo/ve
IS431b73mnt2cOixToIRO7mvoT66az2zg7U+d93es5d8vdydHEVH5EeRmc5ZnmqhIdmqpMtIfBSP
RmJdJyF3iaaoESNgNl8CB8Fkm6UZih/wqz2TpcnUm9Wxz0dXW4+FXd4N3J2Qt6sdjV1hWB/VKIeV
JodyN9cWcr4hP4J0LLSVn6RorLMQutdap9tHRvoge7nlN/d/xlW9Hy3WfsxFtb6Xc41Ar6/TwKz+
dg0Zl6EhHPsjqaoXZHru5GaIKhaKdy0VZVtPw7dhwiBTbp7UQb/Dn7faYQMWvv05X8a7Ks+fK58t
x2zM1KJqepBHegq8XMchC3MMkuXDqGAVUk7cmH4tOi2T4sbUlwcZcmzHvcivbOXtGyp8u7IolYry
Sv/2/y7v5IDeWD+LWgtYF/2xnrwtBdsYGc3OapNFLd5JmvQfZMA79NLRdbTnboCCG/lRFkJJpJ/8
mlKPjBuoUS7VauLZporsuWOdX7Hf8HXjRQnSEJKbCbskVZWPWFe+VF5nPRiuEZ9DF10LGRcOCzm2
5gUJLbe70/NOYOXrenu+eiS6f/E2as1OlgnaHlsJdGW9oVw8veRbDtFDcj+KSK3WU48SgoyltqXf
4WGGqmnZzQpj+qUaKuspSnBastyq3PDntZ5ImquHUhgxkmuK+SSn/DphANzIVhllbLjQ6fOg13eT
bocP+tyLK+6JeRo949I7Lera3mNkStouawbvnNqpB80ovQwWkjhU/fdZkjSHzhfIoBfNaZzBabLR
541XbNnvXt/VOxmK5g1aMDeCpNYS/GNMgYYSHnr06EviC+tiddVqe8PDqE92Za7QxJwwLAQWOnPm
sJp0bqiOU8IB8zYsgrwn2QBwfDMGUUIrcL2nKdYQDjYN+66au63HisUslC9m3OAC5BfFmtXVeJFz
89B1l3goKterGeGcd7aRvqXMqjwh/KU/Td/RRsZ+UBkRqxBm2O2HpkcZrHLFzoxeM9Aqf6keXBXX
at79ACdBOxM/RIgpkB6lbK/DuKGIYYqzqkX1AybI1YMWtNdQlnXsx+cZzdDYZzkop80hx8N/YDYI
Y48HoAw6sAPVPEcoN9TCJ7VCFoAFDTIx+gx7kMPXmaU2TRi4GOjN3s6Ukyzf/xH3yIYMpNUeq9p4
SE1zfJ9Utvqkj7q17MIX+JJw87rU4XSdhVvixXYaYOdYncmGNQ1fxgnFt1ss87NgR4W0hMbYmMpC
TaZFp4J0HSKWpT0mEghEBAfZlQ0+oMiNAgBdlDnWVteJWqLgPSLHYxApYikP5ZkNto5qsW1qUSLV
19WPfhnAvzXt7odf84Q19e6birD+ku1zfd94bb/3NR5PXi8A2nXKF0oT3Q890pHY0h7SBGGj1E9b
f9N2FiX0kGq/k1UBzFWTBRX2ABejV/HZqDLjBUr+EX8u9WJlqvEy0IvnnhzrYdzIMaQ6rmNFFWvX
sf8+T45pMyL413mmi+BvF+AnWWOFsTSGjIra6LU7MNf9hsdA8ZQbOFnkM7hHKP7CJCcYoebYpqH5
rQclhClAqmPvgD9SHyMhqoFg/1KyNism4xsG3XzkKrmMrgvjM6DLWS6EAQ2DY6GxFap6fjRVHRj7
0Gr4gpY2j8L52knU3w++Er4GGmkTvdfyrdbECh5jdsyi17T2UZla+zrp/j4aRL71MGvaou07w2Dm
KbdReXQ7LTALFT6ZF51Zri+G0hDvvq2PmwIHvs3gJt77kGqoPZvpVx5TzZ2upQjycXt+5s90Edz4
8OtBJ6WMpu7ZqwKgWjEq6+6odM84tw1kzutsKUc7tYaPSJbByGwPiUAkIvvWiB+R6+me4cmTCFbN
6XC7Um2D3s7nCzMfaWSjOlRe3B5TF009VIhxXZDd2ubDn5vOEUjzyMPrxDkYK9GrxjdpI+O3BqvC
B7BnUO2L6pXbfv1XNeccYDb8YMnbLTpksJ+LWdnaCtriWA+hejDDKFoWynCOK3tAHDQdH4YE4wAL
oIAMycZCWgZBtPZe9shgDw/XUXlCULFC6NRmebsG1r7NKSlnfUMuK5vQdMaDG1SvspdyKzlrBU6I
kgoMXNs+dDNduJmbWzdV/LdQbcKNLxnFcgCUu9qszZk9LPuyqbHfA1E965Vwgc9X/a0fISBW6qYD
Id1KtxqQ2pVmK+qrqQPDEI2GRbXfaK84QCPJ7g7Wvpy0ZDfOyXVfB6kUZGi2JAjevgS2O22SFl3N
QGTJS5SV+g7XhXo59mry0llxcMQuGIU+2Q1gKelu/iJ7JeYLa7esmuXkxuWhiozyII9ujRI6lEhk
P6KWhantPLPGcvwQNQ1u20Wr3QmlffZcC+8Uv+lfwjqq97jDx0vZjYSVHDI9sxalmg4veTACFDJN
+KDzZHvAYKgbErTghNW/9KFjnZCU+J7NvYx0xxn32Fc51pQJ2vlhcZEnxr5nXNCkO8ixxAxRN7eV
tRzLi8J+9HyUBuaruBlPvCabrbz6lwEbpRfkW/GvDkdE+raZnZrPcl42tosINd8n+dp2P3vfYcUQ
tLhMYCabvXj9uMMszb6Anc9fpoD8ZO7WZznmRIBi9QgZKjnIzzxdpm4V7eWoYoc5XspmvpXdvCNP
kA2DujYxxRNV4RwyrwhPxZ/NOK46tdeOMoyZcEGG2pz+nhb9H2fnteS4rqTrJ2IEHWhu5W2pVL76
htGW3ns+/XyEerXW6dlnYmJuGEQCoKQqiQQyf6Ohp4iEw6r1Qx0d1nmqGimMmZpp2iV6df3dlBNl
v5wdtcgleQHCjWRk3ENh9eqB5QA5Jx7ZQHpEYpyM1hmWCsX0VeMZKAvKYF9WHihMOQjNl5WpTiQX
ex0r1T8HDGqRf4vM5ADCD7dwWrJTxuOR/Dc8cLfa9lhRLmQQUykgovdB5M/DdV2184JG+dUVoNso
+YJb7bV4lQ9WcpKHwAcm3d3YSvLozL6+sists6dwtGc9jj9j5KmiROnJ5o+d2+NwiW1ELfXQLw6l
GdVvYcnTfXCFTz6GZqWXT1OsRo+yZbbJajK68ZnVC1uNHEusEqmGqsxXnk6BPJwUY75jmVc0msfN
GKb+Cv+WIEIfHKSW0eX5Jjb5zi1Tm0q7r1I3u7W1ChPK1JlOqambV3kdp+ABnhmP03y9PAqbB8xA
AGDzEjIE/Wg6jHHzS4Zu8SlBsyTA2U++CRlDVR1ab4e6c9BpObLNPXqK8y4qnvz64uPbEiO9dkZI
uL5U80HGFSQoAk01znKoWfY9AtT279h9mJz1Z6yMp85YnjSd7z129uMXD5sSRcvVjyG08T1tUQeO
4PbJOJ4004dTTc1OqPiZuibupyxUgpNZRv2yKUtz26Zd94QEcv8UoEPrNOZVRlih6DvynMrCnlz0
xaIMTzjFEfVe8e3uyQTE96ix/7/1AgiCihPiWSgnB2n8swNYiyLqGL+1Q7kfslS/opobQyy0oHFw
o9DS0HkNvspgHTrtMxbbFF+YkA2kK3KrOco+i/U+Fnvju+zzSdeedb1G/LMJ9SenE2/+VP3Qvbx7
iXCBei6sDeaQKPhyuVfF9ZSzOfdZSY31TZw3Ozm0c4xpi1gJ+q9zb4o8/enPdfSxlteJkDl77EOo
w7WmX4x5Z1TOu6UiM561qDfOsuWrDbkghMiwemaz5IZe9TCPl535PF6txd/jyd/2a9npGVP1YI8m
/kQBoKUET4fJGZyDVYh4UfSF+cRDynxCrgBj19HN900ViKdM0/3LWIQ72SmHBbOTUO2Tjr/PEv1z
DnXrKufohYH1O6KAy/ukQaueHE+PznKOp+TOwZlf2Jxf868Xlk0/ik6IGL9aVqddKlGhVhcH3hty
Kb/cyph+BsZLrhh41RQwjzVHnz6b0G9BqxiAj3jMbMpKTMc490isKWyCchCS1xAF42VvO+LNK9Kd
n3XIPwzpcz0fKr+HgYHY5TbLk/TZdVhI6KE4yZYcYZe1vXBdFB3lLLdDfK0a3W+4BmHs1ds5W+a4
bEFq2f0eNnCx0BEUfeicQd+ndncBEYGkaCWPoef6Z039lCNuIYiIMU6SzCipMoGMU4/aHJJxa2Jz
kkVoSKt5211yA5eHKInLTxxUqlWpauOhxqj2va9enFQvPqde9XZ917RrEcYlOcgEikg81dxCFXVZ
ukXxlM8H02vURTAFxV7GDE0j4cs2qHX8J+hw+ZNHEhZ0R94tZJ8cVSD0AE2hPIu+My7GfBAZ3iq9
aKKNjNVabFwQkzAudmBf2bjoh3uoNHCfDLWrXrMuWMjpBVBxfvDpkl80BJMfkxWLkzwoDgK7C3ma
dyWnuemPq5Td0fI+qB7a38Op9wpWoP80Z8/bgcos6o7Rd+4bPwfEesh7TtNJ84KQX3DePUP4xSMB
NcuvmWVvNd1QfonO3Si+Wn4bLctY4E0mnscgdteTYuMmbtTaAWMEpLbzxr8iuXCIhA9OS6yMobY/
gwRLFy0Sw1abmwrFO1SSxLtjePY+6jQkgmOK7DkC7otk8oydSBTj3fWzVwh34lEfsuhloroqw3Uc
REclQPlWNn0Df4u0S83/cZJRxBkWSnjnDCSnZ7N1KxD6qmgag1/D6F/wPMIc1ijwR1M/TZz6HjtT
iKey9E4yXGG4uBurCqPTMCk/MpQZF8XQWxSYh/CNSsxt9qDrpBHttH1MHOxMKcZ8kopBwQOc0CYp
Rh9PzuDR68HkKdxGL6Tx8RaY46jdINI46HNy0w8+y2mDoF3xEWSaxUJjinCnHTy2Lqa2Bm95Uj0S
KB07xnOn6diDz9XtqicFNHZGdAY5G7/weDnKMncVBt0GBUGxlcVx2F7LnirPWwPq/TgWFSLGczXc
gAsDC6zKLiZKHti6iw952TKP0zUSSECZ5ldp107rlZ91gh6VbTXRWlbWu8n7pLLdk/usa+6oqEvK
i06FggAk6IB9PX4TnRqNC80Yn6M4MHY4aA75NtAdHOFgAJ0mQR0hbht3q+IqCq2h6ZqHpoPCMET9
keSqpvHNk7E8PDdYUWFLw9LBxM6O9XC8V6xROVZFjo5Wn7ovIc52F+EmJ9mKDXN6mTVP5i6nw1gV
P8RmTlvArYGwdsor6vRhC5vP00wskRIshpDq/F50QvnheVgKRxR+Fg0LHaevxu/ojGDcEPbiDe2Y
cAYYlUBzh27dh0P1PCk4eFTQ9m7NDp7uo6sGq1HTGtLbBmjNDMLCOjA876HQHVBrQKu4kT+FQ0+j
xzY+NhA5kH1KUAznwCyhLNIZ1DEjYu1H7I7xKYZSsOF1KWrFRrMsOvYXU5mal6LFD1CCwPSh/JWp
Y4p+AEU1mwXuSsa1bthkbPrftaoudoYpwLwNhvVZ5aRc6/orv+JhnaB7v+bW+kvHuAgme5kg4YLe
0ao2Ru7AccgiaLAP8gB9A0CmPGUgp/lo2Qc8Av57/7+G3ucbTdv9ni+Dcvqtu2rIF5SZfnVQK10M
Rdx9tVVgIbaaz8IETom2BEDt4BK6SvBVRzN/UaJm/4Jgo8nGM1Yv+NZqqGWiGZ+xGDwqUR0sDGyD
DlUqvCuSU902cANWzEPjXWUMMXtUeqfS2HSZSmI46fgeJujvZMVUblsgzx9jZX11UFh6RGjeec5S
Yxtwg2C3OruHTBZIZO571rodSBKBYmhPnl73znlECnLnBv1KjBQgM7AfTw0giR0GgfkO3I3yhIUm
gpKsm16NGAcizcDzy4CV+T4VA566lojPYm4qmF/hHhC+IvkDxLSzn2S4yQZ3HxdpsPJYK7zzjPcA
5RvdTvY6rvgFSdV9kJ0yJJtN3h9N+O+vw9BPu1nBdm32rfZJRuzcdp541jPNP9tB/RIPjr3I1S6a
QQ68uK5FmzYf3LU+N8HYVbvKy2KomTQhJigHxaMSjsBV+GqEhf+gBeT1FfGZ5cG7KkbxUteZvgEr
lq9r/gAvhjcjae0KH5JaES8OxYkHs4hek752F3rTDxulMk6tsNvnbkZ4ZgjUAPCN4uM4Y0BRk/L3
U4JzoOyV46IGDwoWgFfZ6kcddYQUyKVTuldAwsUBnJ31GAAF4HtbD9+1tmR7kaVfPDMK1qztWd7o
jvrQFsg7yxEFqnL4rn1vyFota4d6PN622smubH2FUbv/tcZ/o1emB6sMT15VZx92pAWgxeL2IAwv
/ehNB69AdlytbXUPfRFQQ+AP8dElwluzEtW3RjVWi8AnP4Lol7+YNCAuOWadCfLEX0Ocl5e2aSgP
EcjOw1DwmOH3L150H9NR5OiLK64r0S41FOXs9trvA4ZZTwJNjv093oC8TMyh2Y9Zj8Q237FPZcov
LRjnX14arypLTb5nIRk9qwLsBAcx3nQt+0R1UPujNfHCqp5aT02B+K6OcMs3u9A3kS7GX4bvHUay
MV9qHRlqdfTdkxDo4Cs4UC1UyMZvoYF2L9I8uDnOzSqwLOzHsQ6QTX12zQpST2zAp1VvFG7zla3h
P4TDd/Vm6SSMLLMkuTP3shiCxdvwn1BITrxNYF7zsoiv8kpFCwchr/sXYDrjy2jkM+KtetMNPdt5
RW5d2mH4CqCr/eU5e1Nt6p8Ug9PFEGvFqwWdZl2PJiZMGsl9EaTZdiTPe1WBSy4Rp8+/xg461a7V
/EpLse9JtHyJAr9aZmE1XWM9hOKspM0hK4LxbKq4IE5eq78ac6nWgbr508Ixfp7NLQBX0Vh9a5LE
Bkzg5nzjYIhjkeJtB3QMHoULAliP7I2o+TsC4+8OSvYCaFQL96XdVEfUanCxnUY7okQyu3nJg+y6
Ny09BFTloFv2rzlZAqtCK10MvVo1f8D3Mn+owZystKpHR5n09AP5JSBsslurMUK894Ts6VixM0b2
wmp5ddlJNMM+d3gW3w4i91kd9c2m7BPwqnNHX3oAM7Ja/0Qwy9u3sllFkYMKIYDVeYgqMJsh99hR
fNHCIxVxfCHk6ehr8+mU1dvc6x5uPWXnhccOd5lgI0//NT5wLiNZlKtrYlRLduR9Uo3sTE0RSNnc
DDHl2hkGNwfN6/x3tdUNVKP9aSd7eVKXiylv+7PspaiOcpeiPouxLJ/nSw6NprzJS4YtfpGyKS/Z
U/1ayabP8uZ2SdlEK2ErzNLe8RtUD9J+xoeOhUiZinb5n5g8621vOoi+GtJbjwz+NeY/xViw7Gq3
OVPhMaHWvzZFCj3a6JzH1redRwdCV2Ll0+keN4dBR80czIQcwf7WeUxmVGJDJpYK1T9T9Yo/jY5E
/EKOGw6mQVGW+3O87YPWOVfzmYbw9e1Mxtgq/e79a9x/6gWU4Nyuhx3K2UPNNY51+9AM8AlRIoIh
67imid3cfGqaE6sOeXobIMdSzNMXgYPfgmzKQyXny9N/TaJcYh8KTTSrMbBTiAJKtQs7gLppUvmP
U+r7cDY0lpUVMJ0ycyk+/ukYY9t/gEy+lMPucTdGY5b7BXB7UtXOQnY3pn4GVdwf7+PwJw8PdTh+
DELY+8ZzVTw31OGgx+5w6ISJxLZsSxucUM09c33vN4uMfjlUBm/jb23d9HVwgYBAUX1aROolc7Lp
q59b1Rp/7eYQhGH/rGvNh4x72BaJcRxqHaI6y7xE9/1rWmv4XyMiv+bL3qyq2lJYdgQ4alN6xDbQ
HxCdncrGOoKyvI2WU1hcupe4eJENan/M6oWycSlxnWVMHgwMSxZAeLmrqAFOhk49J09nluyirzNM
eNAH4ZeVKYeux2gI4ZtXz0iba6Hq5TUp4jezKMYPFARQJ9yUQaG+Nnhh2t1r7XUG53rcda8S6/z7
3DIQnkz96QJN21lGVq5verwR2F8hmwRk6WdltPZJD5PhJaxmZ0+V3VMYecMLS11/h5M1XIy5V6nz
5FxP7jfZmZSGxhLpCC4hwfh9qjaa4V+MsQPRaJbuWR7SliL3Qngjku6Ki+ulbN/75ZldtjsM0/RD
28Zqu22U0FsVGdlVNyq6o+jIVSw8T2mPsm3PQXn2V8xJdMSvyEyyEDMQ1NBN8D6OEZ4wEMPe0el/
H4SNXPAQTeXmrw4IA6g+lY66uHeQ3/MvqZlFZ74vy7/i8ppekD+PKFfsZWuw9P5UeSSSZ26QZPtM
Gk5Qwszhav1D+5FxwSYNKtqdSMSYvcG4e+h25sAeul9OxuQ1/4yVob+urgc+hqolLvDDFCuwmZGu
EF67c+M0wvotbEfKdH0+23XG8ylteZahlLowkvCkBwV3H9szHhC0Mh9MffJR1BlXWqcUD9boIUSs
hZm2ipQoA3Q/95qsH/rOXdQTXxSwyny6agzfR6xOd5nZpWvZzDyRr5AyKffghqN3Q4t+6jO0SXbG
4olfif3KGO+RAuNjqSnhO1hG92B1yBnKQf6Aa0XhlDroBq7PzzpZgoesj3LwEHjninL01bEs6ml8
J2S4TkWFLK0V3t6UbrKXU77coA9F9lnGVvwoIQ2sUeorERg8yeMd6QAG/a9Irn1GcRc/Ahaub3iJ
//91bq9Ti4/7NfoBshh05UOLo1W+INEcHCvVw8gdAD3QsPkAs7FZZVPCfSIrWuiKShudUgirJ3mG
iTnBaZpdFfUmYOc2t2V/WOvN7/G3UXJCnFJRR/gLaO5fF5Hdt0mRHcQnLNPYER1jt623Xeu+kOBV
joE5iOosT8M+82FYERz5QXLTgNQA2s/uwNhBdOR7EGJrKSJPOYZkRxZ59jC4PxrHi1ZzGhEXh7no
KMuP/7koKbsABPwuTypGsGn6KjuY7oBcCATVUp/RpBX785so2a39p7tWe6V/+NMcQnSqF1KpTEMN
qF4lMbbzpYiPWFY0/vaua9YY4+0FIkGV5eFP83YF9HwGxGPSHlLn1F+1T0sI4yoPlaW35wgn+RGj
Skxeg1rZh3aV8r9rjWtWJ+Y1Ln0YI4qnLu8xl3sw5sI2hdf5UrIjt7FlHHUqjPeYqlofLnbmR3kl
Gee+iuduAlppnmloefSo2NXt9WSocsyM8mz7JOdENoTbrtH3IXssyPvFcDIa7ledh6dY2eNKnCHY
gbeG3kcc1UpQ7JoHjLgBKkU0HPx5YiEHyVPPp/CoRU69vi/EqnkVd2/+LxZs//OQOq6xFwb+shk6
Nj4T+Aa/9auLB5wZteH5YPWP/iiGQ8tjXgBMI1bm9hsZWHMvW3Zczba6Wnmx3fLHIEpQ1X9CcsSo
YxXYoui7GwVSxHFXKGdUVsPZ0Hp8TybolBjNNk9Dn1rrpFC8s9t02s7U6uSALxuJN2fyt0beVI+K
KfpVlIbp6zRhAGh2wnlL2qE7Kq0KPooCiQNMk4OfDumpKI9aFrp4K/t0IhX8u1OO0PUxOpl6sFDZ
GKuJiB7zubAYhTh0Ohbu3HNLHhTuAofEaH50ox9HwFDDflu4JZbGlmetaisxD7UP2dwPA2WLxbHz
0ikVm9ZMPzZ4EdmUtB/d8MEWIkYMkUPM0/jaIN2bOnZzka1b3HcP7AWVEwWIaeba1V88KxQHOUJN
kuTqIL6MI1EvdqbtY9wOQQNIQl1hivTn6mqKEGifUTi/x/IaP+3JSNKVvIy8YFu2I2Z9Gp9onivm
w5DFzb4IgnxxewsYrbE2sLQXbIYw97JQpjgHTbe9v+fWMrLHnPTpn9eXff0wIiCTApqf37YMocN+
+3T30J9PeH8HkelQEol8a3d7yYztBkAVlg/314xs3KyMjArc/VW7UPHWUOF+f0J5wSrMfn/C218r
DBykfudPd7u2LnzWO3w6OVpeX37CGhmx+5vs50+YNrf/3+3P0heQwOPh96eTs3HxOSi+Aypq/kPI
2XmafYn0Shzul7cpOy6GSolwM/LLZ3BHM99VLc6F1TpPlMqea912PyHfoDiXeQAsNa98z7VsWVhK
+pDrrrl2J6wEsLa9cGMSz5lORi6YPO4yYUzVMzExrteMr7JTHkrAGIZwx9t43NDEqiEBupH10D4K
WqwM4x/38a5G/pBnPgtOR121hsJar5xl2tNhWNWRoz0Ffq4/oSh1coZGOUdzayzt/hBE/Gllpxxm
eUjWs9oOUIVkiIeH/UVzkDyeryEPelMM67Szi3/FvLjeuJZdX26vMkY1OX9PX8iXkbMaE+vGySrS
g2wO2lg/AG6+teSsAbu1VWmViHP+eb+B3oM+0JxHGYoQfNihIJEv7+8XzfBfOY5KRzkiaaLgbOv1
7Z3KENru5EGHOKDaxweSMeMz9rv29icB7F9s1SgFxm98Gdyz4WXZQ61oEFhHP7zIM4Hh9wI0UbGT
TVskKLmXOgiE0MTp9K/RbqwO+wq24/0CcoQ88ApeNv5+hXvYiosIMv4/r3DvSEqsi+Wr5JBQ0I9n
PaR2aCSrQboGykxqm0XHRheKAaXej/cs5xGzntzhSNXZodxelZgXY5Uw4HB2xZ++XFHPsV6UwPGX
nZENH6Lug4U2GOO3KG/OldN5v1zcmLUMPz84klSVWZrhrenorE/U4Lttaj8b21c+gtR10Mtqs1cd
Xg+WuK55hbrE1tQw1Aferra1gs4+2krn7N3MqfaDwjfXyG1pw8LKS/O+8+MaT0C1inZRy6PGkr8x
unQvewbDnRlHGbXkhd6l4+kWxQVqMfAgWIOoyPgXNPyXMZuvG/L9ipZsWo3lybLM5nK2ds3i2nwq
0R/ahnWxDzGMJGfq+hfVBQ8CvlhBjrFLlrGeNuepttSnSK1fZdzxY2MVTVVz4O6uwak0VllhK5/g
WbWNiw8ZhWSmD/0511skaHsz2PPT0NYyzA7x2JeD+hJdxRQ40MCspEEK1YVnuWGZSBKSim9y7Acz
OdZ10cBRnk8nHdUKR2iHXvNz8ovBKnS6AkO7LH11Lcpn7YA5goN7+CsmXfbBysF3yGbXQrmKcvWX
bE1K46CQ7p7lTDRfxBMq6UuUgnkWzwcn24EsaV5ko4+LLcrtzVXOTaPp1fRD9UG2+CTo8npBdJJD
kx4QYEuqfk/6QHlJ2X/u+ZIWGJ0XdUiunoMxaOFSxfZwjZfl79iUwudC4boGKCxI+8mB0aD/0z0P
tNqpOHjYav0rXog50dCpMTfS6S3GbQVYdZm8d8qoI//Pk182jYKcpxGZ/sEHpPXOGuBNFWX0CF19
emvFSg7SMje5GEXH95grOHoEn8nSWAnMUxJHUM5XPFACc++ocXPE4tA5y96J+jc4JP91BF11FUbz
UGHR+W5qTnicmrAiHc+kvJvyjQXGYiMniUJVQPmGbB5wWDmi3u9t/BgapjxE0pfHDfHhSWbLHhk0
wBKSHUUKZvKr6jkirTXGrX5tY6NCeziM15j9hhvZ2Y+Od6HseGvJUNX2/jLDr3SPsF717FLSPmqN
oOI1FBQgkQV9VVo/YpvAlUgEu/sIcgEI5l+aqL+h7ADsJ5xp4qZdPMZmKbaWN82cuQERQIVHttta
9XOjm+4Cae/ia21Dn9LmMrrWYhYFdOm75ZXFIk5z9RULdUotpq6TyDbdXY9C1N5VphlPUoRrlFXz
1zpha8aXsv9Ofm11u1KZxfui78yvsQlTwYIY/tw2ZL2aJEzPhppTuYsHfxeqtncJbCNfOVqcvoeW
8iO1bfEzGa6362B6dVWwWvlsRd8AvuqUq4vqw8qbJlyahuR1wtbqJcQP4qWrcYKK7exJhqLanBaw
NkBWz51lm5abnHT6WvZyb4xPndkDEZ17C9SFX5rj/VrU4+asVtycZL/tYpjd2nzJlM/MbbuXsUtX
JXLG761wNOAXIR7jc9MohL2xgrZEyLqp39mJYeUUD9AnZG/qbSh8dM+al1ZPUKtu4cFKg2OWz+jo
eVSS85uDPjJsR7UVx15pkoUplP4861Os1Drol6Y1DWcZkwegCMM5mQ9T1FgrLJ0YMs/oEbIdwa7S
I9u6imDpvVvGZC9ycKCnMuuo1km0xO7Se6gt3z43uY2xNa6tX0nBHfB+n96KCQOH3KvLLZzM8MM3
J7wlEuerAqF5lemTeQo7LXrERlqD1qvbX7NofNcwn/CpbCwCL+vBNfbh4/1gNx5ehMNwhMxYOovY
ceP9pFjBQg5JQvv3YD9Eg9hUs3NsQW1aWKTqFqVoan7/ss3uYlOm/HlCkY2PNYJmh6kHyiPZAd2Y
fK8mlJUkc6ChBaQnQM0JVsHoht9Vqw0fJDtg7sM9O3z4P8yTVzHFsHe0KryoE1QBpaYQ74nYfQpE
7z45NfARx7rKyKiS9EEmp1nJPhmznGYzuM10ka1ExPGu7lEuCzCBy5aWVz8iWjuco/liuac7mwkX
qVAX1lOAxwqi9ykbE6OxnvR8cq6JDcyFPhmpLaGsPfjsqySvUW2M4mhtQAA5a6CynarC0jXCVVbL
MT6VZzIGzap9HodiCYYi/OL2vww8Ij/swsr2NgS3tQx7fnh07dak2MvdCusYpAzSPvwSTep3KPvd
NYjb/GE0Rnshx9eZgVREbvcPrqGmV083f8q4cAuPdUBpIVvD78x1ypOMc29t0M5M230kUv8jMinO
z29H6ZVkmyDBtpVN3p348+4wuhzW+fwuUJg5lq39+911LKWWGI1uaqRUIoztf5a2diEjm39MUS5W
VjyoZ69xy2OJGfam78P4deqAKJCnyX/CBl/GzWBeWkNPV61peEhd+piAzGf3Q9oq49bq4pNrtf+O
y7Gmar75Jvb2XWcetcTSP7yhRIcsi4NzqbXQ41UvX+upZ78PenLxQkf7ERn5E6i49N3w+Vh9lSuY
u079GXUKmKNmUH+Cld/7rL1/aF7xBWsu81WtlAy7X5LvRtioDz2O77NopvclVvy1HIryEY5OblG/
5LC/N53Z+gcVKvsF9SiMm7WRH/Fodkhx4xW9x1zG3huRu2ODEUuxoPcpq5pFP43JF1GE34q09r6R
SXjIEej4WerTWuW2Hyzc7ozoSR4tWgv5GxgjC6gfGzNPq59uoD5iptZ+M7rw59QFYqdYbr9RcR55
9gDv5cUzchH5c1eVbEBHT9vIWDeZ1QXi2C7L+/w2ArlCDGUTkzQGDnNjHj4FWeReilCAYp7PYOLX
qzbJw3XjICeyDlAc4z/gHiudojSPV/aNooyfbr2NBy8pcppwjckn3RT+uc4/U24x/qq3KfL6gZZr
62gIm03idMoiUhLl4jm9fkxGgHKxn1dfu+gN/LH9Lalab4n0tnbmH2adTWSHl9Xc0Y7fU3jIXyOr
j9Z+xT7AGoGoFCo+x5B67W+TWcDIaIOPoo+7TehE6l4phPrkRAGWUfOIobNeDDiYr2FmYpVcCQfw
nlW9tqn2LAcgSZQuEPUDclbX1VZXQp0/AfUioJjA6+oPG0z2TknSYlNhBGO3cfCG/r2+T0y3XzuD
Kr5YY7sK7Wx896rB3Dk6viEyXqnfmiFMPlvs3LYt8KOt5obWlyRNxRfDIaMwJKq9Lds++RyTb7Iv
huO8YVtt7LBsmd5Ho17JuCbYqEZ1qpPzGoI3Eso7+RLkd+xVqIRbw0qUZSUCrM7YSxzlWTE37zHZ
YQbVfxvSmy6O9MAhVn/NHUDaH1B1x9ESiT95qCJwyviIG/+KZWmfX3gT0ZZKAV5EfwYncwdq/Q6q
0+LHX3G9gXIb+M35r7iHM/G5BfHfxda4rGEtL/u+f89EXV3LmbnooOFz/BOC9V5fMae5haiyVSSR
YMUqbGsDc9RWBY56Vz8XxroxBwRPOtfdFIZZnF12ejtYscNRbfh/Uhb39r7lFsc0D7pdjcrnWXgo
6jRxQQVDwcUvRgv5MYhqNAG8yn9OtQ6F2IjFaKSrD8AA8ktlGerG0jpvkWXCY2N9+1uo4w6NBHam
lpVdZEyeeYkrDjCDHmTLcCMfKaM0KM81Bakw6bPLLRZVKRaCqZqsgnFUnyGD+4dmqgCweuZYstcL
lgCg+6vsFUlTruwQe1DZNGKnPxVj/i2vUvW5Nqv2AbHFU+J7qPbqUUhFV8Q72TRNrV9kReTdesN+
2ppu7D1RPfVfGr1dyVHOxPqlMlnHq7AVAX6hNTOKiTph70WnoDKbt9CslvFoIMdskymczK5dy2bb
xD/gxo+PTtrF14y9p2gSQKKuaawLq2zQvWRSiltVTsVkp+b4u9qWqJ8qhyywmYTndtYUiRsRnjse
/rJPHvweA+JWD6q1ZWlTAhC6fTSFpW59ECT7LPTSizxoZhmv1NLC0M7Is1ssbKYUtpIf4AJqAWec
B8uYPIPBWe3UlgLnPeYpgbdC7UVbgDwspnWXDNRGZg2e1G3TQwSpaZvQfmQecnZd23KDcl9d3fB+
hcmBB4bzMyq9X3o7qG9ppUzAkurg0uS1s0MfPURr0TIfeg3+bmEU5ZsW4SsfQaD+CZZXGIb7y6ii
l+glq1STJ9Ro3Q5NaqNQ16XXMs6xNP1/493c+VeM3Ab+I+0iEcGvUvi1/uCCZ4aSoU5rE2DBOZ8M
DWxk9BNLohFVl3E8yrP7wRZautXiFhY19m7ufAhYh8B6nE8jo3rpdCrEd6M3GdcVePoydhv8Z5zs
vQ8eKq1cJ6rp7RTYaFvMVkfQRlb4rmuKgnagKvZR7YfvQZx+DS23vvDgDt/NuQqe1G++Zw+khtNn
OWUqa/1AybBfykEJO1iQX7A9yMLyTBl5bEw9zCIx2MarFZnaKo3H+pJoerLT1DIFv2BYpzJKkk1Q
DdqTDUls2UMn+ewn+4kk+wzkZ/lF0WrhwWQPPZYhgWlUS+iOzZNZ8wRJS009aWjVHjJH8XdTqU6X
IsjG1YiR6Vvfs0suPrjnpCdTFJQAorpfkOBS4xXw1uTkzzQpt4UKuZBteQCSF4FwaCc8GuN/euQ1
5HA55jZHtnUFxda++xxrM70Gs/S1NvT5acjKiwxFcwgEgjhHfbOVIXnoTb29kCtYyDn3uDzTZ03s
W4wRt6F/ro802PZ2QTUlT5fG9cUJsvwkx6tTqGw8MdUAsQx3K0hsHacyKg9N3ruk4Nvg7NSGsQHf
Fj/iZOWs2LiMz/koGgrGRjk/cwusigx/5bTwzszY1I4otiBikM5qIVrVxBsZjLTMKW+njo9Cs0c2
bTyqow4ETWM/nftt/dz1CUhw0yNZnarpVm17hBGHwtyPaVXuszkzGaHIuJncKnksFJnK1v0XU83T
paXW5Qc+wgE6oaQWO4RJYXNmLJXHrTdvohYAC9ddXyI15uX21nbGhfgv1s5ryW2d6dpXxCrmcKqc
pcn2PmHZ3jZzzrz67yFkm/NObb+h/v8ERTQaoEYjUUD36rUmwEdbSMGBAzh6b1PX8ht3Qb2EdArj
pH397dZYoAvtnoqZzNd+urmV6SJahpvDasIuVjMnN3At793YhZjgBMb4FNV1uZVim+R+NKhPgWmW
Dz5PcLP2jWLpqhQFtDASHEonVp8sM1V3mWdQyT8520i9PKWU9kyuep5kSwWs2064KnIdHxoJuLbo
6laN4KVTqLvOIiUEbZD8lPgwaxqOEb3mHqeeZlTNT3XIZph/v/IlGqGS8Gvlbylt2XPFEG0Tq1jY
hLnChVduOWYgugqeZl1FSfEgSZW+rBpKzcuwhaOpSQgdkgT4QhH5OfMb4hahvfPKzP5Bfu7F7cPi
c54Y+dKSCv1RAyW3qeFRPZthpO2bIdF2iKa1F7EiVD8ppFwurNlt738pM3an/HZNseP7ikUCemda
UW+dfDlMJIU6sKi9OOP80ynog42MWHHwE0Lbo7HzKVIMM71P0ZsZknUC/xAs3ZKWJw9BnWcvRVO8
ZJ2mXga3TV94lRngRoOIzDQ4ShlUd7ZWHsSo1VQh/J1GuxOjZD0K2J1cE31O5hKGNTYVse6+ai5g
aArw71r82Q7kkzFpkJgWxxPPdT6lujnRjQbNxQkrgJmt4nI8rykIi4p2UWlW/X3cuJ6Ufy/juAcg
AiWWnHefKe1wTq5U/mzqphrWcRZriw8DH7pmWXHaojhS2McggzvEQUIwGXXn5NeEoSFf59AaGpzw
i6D/mx0ZhMx99wPmw1cExf1PTgJPMHVF3TWMe2NXUZdDrYudXxMSwitots2tqQ/Okp833vapaSgw
OJqKDY9cryEvLowZqqgISw8RmWnD5fdrDBaB7umnrqrcZ9frpi+KWiPMSDdpnXJdNgaSF5MzKgHm
dtR06Damrt848Dgjhnxfysqd5uJLzYuYOnIqfoTwaGlNrmbddEu2PsEm5jxBXaQ3Rqs85uCZaVKv
vTUJj59qxbmh9xdAknuUHwJIB4xVHg3ddzlXnlKyjF/c1qwWqmU6r+h5DUs0d5MnuZGDNcTTRyex
4An0BzhbwzHb9yBxYD5RpGxZl+2BrYYNnp1RxdLjrWTY8SqL3PQpmZqBzAKZhgdhkV3v5FjjXmbo
7Pumc1aVzBjR7aZ8WjbdZAVEqJNXYrwciAhnLXzFVeOeQ+Lyy0Lv7UXqy8+RRfWVCSXDdiD9tDHd
tFwKZiFBHBROBbB1lk/S8cBa5bFCETFWXy2dP8+O1KvoyYTQQV4/o6la3RQ4hw9llpYrL7WMz0Ob
/W0lRvKQO5V0gR6apLfR8T1C52GKRj6QTa6+Jn7zt8F79pkflwbtS2ABodYESxibb6jNd5eMIqZ1
YNsgiR0LyUylq/alR7m1C9/kgHYOcjvyeOLb8pcy8oBEBwT9t7r1NqYDwhK+t+Bvh3+MVkrKLlJC
aUcA8OtQQmye6BCQF/Ch/6xlgSEyVXPrTR90d4vUSbo1i7x58M38HLuDiiiXxtG/TL7JNcwuBJ39
mxUWD53kh/u+D8wjJN4wQk6NEV+9/EtW+LW38DrqRbOg/dGpG1mTt31QOJ/8zO3WtSaXR5sDxNXj
JS7Dhk2WBoPDBtVt/VqOjbfsiEVSLVSEMEU7frSom8ii7FO+akozflEmiVXIU9KFa+U5n6hhk8n2
mw/X7lfbDmBW6Sg44wcl3JolzCiubHRvjglcq9T99ptnDNvSK0jcNdpzm+oOVXrSg2emu1qHbGGw
IB0ZInVZ14hMd4lvbyM4yY9ZX/U705YO7pila2VwjmNctQuZoAeBmKbftIFmbjK3+eRbaY3Cux0s
qnQIvsLLdLONwvqe8+WByhkNWGjQN45U1weoXw8O9c0XHCYxcyoULukALj0CBtJ7fvggGgjKlKMU
wUo/mSJJglYssY01uR3l3FmDcpa7/FNv57fCTInGZ+Uz5ePxFWJn+SWTFAi8FOuihnl1Hozy1oVA
efIkDI+B8z2Um/QkQzrhhP2w9ywYUID3Z/pJurgNlYq+mXzuQGVswaZDzTR1pcG8TpGtR1Ntu0tj
1hSuS4DadCkMVqXc+EfVac5K3dhw1k+IwwmY6DtcsUX4O8p9MFID9AXCLhqKscDTCxfRd/zqLzb9
6ap1h5cebaFrEYcvtZJVFwKtfJPGjgxfV7Wvsp2GC4oskm0ZtH/bZEIekAnWzn1vUdqo+8GS3UZ2
4upBDEIa3z20vQVceYy+EtbHo1OMYe8EUb649wPV6hdDpcaA6tJ2nfd28VpoYbNGFDLfiq6pmfz8
OAr8st5I/ZuTD8uupgyUKJuWHu+XFqfWo6tT6becQBXHyNMfSQVLS79DhNB3Dmk13IohNK52Aqq1
q9e6o/3Nua5YyGH9tdON9jbWCWmnDJrPMvg8lnwPQ0ldDk1Y/ej0p862YPmJfOdUkGZawELVrvqI
4pkmRIo8kBp3h1AcASe+zrcEJs9bOl2Rhr4lalxQxIlJDLYZhVJdx7NSdGVVTy6SUn6NQPVk6H49
l5Hc8hsELZToWoE3ngebYBm/c89gPrvHpMmWlEGYz3kmJ4sAmACJ8/69tto4deNI41fXN7/8k7Sa
8BADDj8Pe23g7r8V3CyYsocg/lG4uX3oC7gf7QZ9G6pukl2gU2FFfSaVySXcZBy5h42Wa8V1tEuL
Yku5IYbj3Zy6yHYZW/VjapOX8/n67/gNITmXQaUA4eF4hZQ5W7tBID82Y2ShMtTJz3n8UJZsQCe5
3oe2DcNdq6MIH3pOfR2CKfnixOVn1U3PcsE3PYp71NaBMxHl0pamheS61hj6rnFHeQdWGiXzTI1h
B7eKvWKyGuDu6SejK8hMsy+lanmtyqX53c6TJ2VAJqjKZPnWadK6M8L8B6e8i8+z8LPX8go7P8qg
aAqaXTnUF5uv0jZS7W7bG/Zwky3bW8EBrb7JJChVMwl/pOaZTBbQcb7MN7Ovrc+WD89p0SrVIwmm
ZlPEdQbWpQQbTRiLPVd1yyq9WaaVFX0tsn7pZ2X8XfZLRBDSIH4xgQZuWqhPjuOowdJigOX1nU4h
pz+c1Vq3n23HUXhkb4hyFV8C36C805aLg6t3FnjC7rviRTwobQsovlGZAOGb8AgVcbgmcjNcEsfM
F61hfA2V3HumFHHYKRCnbiE9dV44o0MVmXrfoLEAQJgmw+OQ6B1lP6W8KdO2eYMX9SA8ArMeqVoj
Pqd2VbZt+monW168hxPC3CvkH078LyNSf7V5hXrCWQUQ+a+bnqD7oAbDKSXsu+gDx302dJ1wUNkf
JuxJp8EQXPSgBfs6PgcA9aioKet1aSBT7fFerkz0L/f8uEivTTj6C7u1SX9Po1Vjozhj6M+yPHGR
uhmbopof0hJIhaa33b5piF6PtpJ+dmLrewfS9FY4oX7LNP9vxNpTCqCdRQ6OekkdHwwLjmzuEZEa
tn0bpY+eOkWus6b6ZkKelQSN8p1TzvdCDqyXAuqntaJEn+2hzFfkPZ1bMjVglmFSJXe0c01JleD8
qJTVWIJZ8t3SuQlHxzGB5ocksWdbLvUm0V8eLNMqwi0mrnSz72vfF4tNxHWaa992BJslz1/bWZ6e
Ja9CgGCMIX5qtfgE6uIvC8DkOdCMdeZXT1BQB0t1VE9j5Rz1hDiu5djKOUfUfTkOvrIy6rrfOXGl
7tEhGa751AS7dCDkAsog2OWeE6x0s1HfzAE+/bLvf1AMN/odJ3ZorV5K4u2LqnaydQdBEo/L2BsP
ZBCWvi4ZCEXl2k4eALHFhakQq/GsnRtJ6ZKPPN9XJf7kOyo0MDYiMJqcD6eRYtVlopGODk2tX3VG
RIReHixK6pqmXUR18wRZULITtrmhKuyXS2Wr3bqzOm3BbuSskyp4s6uOMIylB68TG+WqTQztFjm+
s/EpznYTY0tGajxRYJTuPAPFm04tYPwJ6nNXaskTjArsq1HZA3ul93thUxKgL7DLAgeV7BtHAeu7
ohKGGic5MvvR09glozbxRZak4eDr2XgAj82745LBCCjqPzVgj9gIRp+kirRDRxHuuoWAeZcUvf0g
I+8pW2rLoQeleepeiZUGnHH8oFnGXhKcwAyn+2AkYGED81gV1qiuNN9xIXfpHj2i4Y5hksIfQ8k8
1yAUXerVHqTMyx7YS0/VzshGjCa7Jg/07ouJEABy5D6bvLguX1D5Ioge6c98fkwwOksY3tOb3Uy6
ws2LRTHyjchncm8K8tKrAoaw9TB5iYGwqNxLnX8THYRO5TUJ02hlWeV4g2HKWWhK3ZNl0cbb3SYb
5laNbR38Ky5igNOCfjWASE6WvAujpWwg4F5LTXnqHas4NU388yqGagGGbmgYIb0GpCx87pc8ifhc
xXK7ifklPJcG6r6SbOTbRHFcqipp+Bg4+6a2iN+n49koTX4AkvChLqSIrz+PRXawFoqwMHQjbEIJ
SWlYD8JW2xmBxgra0tBWOSZVLkk6orqg/rajnKarrBguDXRANxlmg6Xm+t6Dz6veEpqLyRZ2sOZ7
480GTHTiS1d1ygpeQZ2faVc/OrmabOtQ/9z6bXT2278JgpeXuBnyjWO7sMUEKBBVLqSb4gpOZWhy
xOXc1NalL/qB0CnyI70pmwhNWPBVS/FnF46TvwzkLRaGLtWvPO+VZR263lNhlyi1haV7NWU+FEEE
aU8QHc0GbV61Mfhpmbqi6SD1oArSyfpsIYbUnrh12q2kLlZvWvUYCHIm2YyR5+ENvnM3yYTj9lSF
kb4YKSrh1KtOoT4E3ATBkmgKX2Fb4JvNRvFk7U7gVNYNYqS9Cr/QROEk/Dp0reCLNk9RBo9AHnrx
qrEU/VAH1Os7gLmeFd+sHjlOL+Q+yZ5hflwDk5Qepo2621TKmxY7xalMAvfeNfIkWYZDF24gcEFj
JW17aY14qbSNgek+Vnr2jdIJMGJp1x34rgWLjkzVg5FF4OWceNwajgvgqpRefbStHrshWepNWT17
w1A+Z4l9yyETvuSeVD47Wmcs22FoeMLStW3F3ZKiCFdu7V6MLO/ObT64lxSxdfg5wzcvCct9IPs5
hRte9GZGxCaJQwY7MRpRRw1GnlSZGHUlhKvSSHqSbV1+5PdjJ8y91aan2M9ANnHQBCA5+pA3kME0
tCpeUQ9hvhhxBIG3Cnc4FVXmS1IR+wZoJq/sqWsMsrLNM37epcgyXhKqlICEKvFazFWd1tvC8N2s
73MbkMP82msw/OLMDq/aZKPrwZPGUlHbB5C2U/8luioilWuY+eWNcE47MOk6tKP3UdmLUkI3fr69
z+17dwXhj7wVzhrFFKvSt937aGxWzcqizH4nnOWgA/TUTmlYcd/Rl5Z6XUdbcKM7w3Laa+sN1iYJ
xvxkR8eMCB01dstWkbvnqZLmOSn7V/JzzjmDWWAHwwPs+lrfXZs63lPS7hwtTYKNRdhq5UsxUpl1
N7VaF110kAqunKsB1KWpfiQ7crA7u7sK/7QM4hXn5wD5ctRNrLRjixeQJ5bDGNk6cheJ0n9Lc6P9
kue+iky4ZlypSw93AbxRNemwW2NEL42MVJjppOqBmHq7DJ3eeysJHW80eA42YlSpkP2oixh1kWk0
04H0VVl78wJbe22+VEXi7VQ/g7S8I2wXJma5qqSi3IJc5nfL9sbh4CBTYaxDw/p1GU+XupIU6vKd
w7tLPVHyTTRVe3nGozt03qvJn0fR8rCSoAF61fi0PbgxQkRTTzI6/Rp6w6PohWOaXQrQeaIHxso4
aSj0LIKJT30sIXmy+x6+82lVBDq1zcSutQpNSbsOrvyz0aW9JVFyOJvZ8OeH2AVMOTnN9liHc9Ef
AnP5YSDzQnlRuMmwnZ2FC/EIzjomXPO/b+e2HBiNUlFeECbYUN89fLZH012NtdOdBiWVz7JKuKtR
AQ6GnJH9AbKJYNIREk0xyQqJq1gzJh4MhGFHC0UhYVN+X8XZlGRukaf9MCCcxSisvYh+TCuLaWj+
evAoQGSxHgFR31etiC0DeyIp1SxAMq+iYUwPWRX8bKgNTA9EvtODuJoHZr954IPff+EyLw/cDMJ7
sf48T3Rnn/lO/4XLh6XmuX98lX+82/wKZpcPy1ee9Ovl//FO8zKzy4dlZpf/7f344zL//k5imng/
lHZA39EPHoVpfhlz94+3+KPLPPDhLf/fl5r/jA9L/dMr/eDyT3f7YPv/+Er/uNS/f6W255fsDrUM
0d6BrV0wfQ1F82/674aiymdWSo7wPuveb/Qoe9+/T3g37R/vIIxiqfsq/8l/vuv8quUOFZr1PPJ+
pf+03n+6P4cZjt6dHrI7n+94X/Xj+/De+v963/sd3/8l4u71MN6Moms38187v6oPtrn78YX+cYoY
ePfS5yXESDz9yz/YxMB/YfsvXP73pWynhDq31L4MkhEcG6mdGBIBmx3j340YiYahOKjaTZiFRVxV
YsLsa7pleBTDJQmkvRMjy6Z13mOmNfrSqwxqq2pDesiCGAK1un/mFAyR7dSLcyoJW/At07iYMwa6
eSD7/kOMC7sLT9RmLGHEEjbRVD1sGaYOCKyGbP8EXfQVUo/4WthSvO9sB8Hnjjpf24zuDQyV8TlP
YSCdvLQoQklOjAaWBJzNk093mxhWI/17C4CKyFkDtYxYKvd76pxzVV7fHV1YJVeVEdjwJBvUl2Qj
Ejuc7MFhIqa68SO0XG34bgzq57viqhM0IG8fUt0zdYfAKq6FEhdXRWm0racXQNfF7Farhp1bgGx4
N9vqHYDJafMZckFWFBMrM0eWyKgf5rXE0n6nVQQ1veN9vSApmlOYxtDy/rqlcEv7rj+rbCzubvrI
Ec1Sd45c9hQxoxfkTQr1d7F66JEpUX8nXN/I1F+NQ7c1+L8dAeV6J7+atOxdg0nCKKbPwwU4EUdy
9EPSNaAq7Lyg6DSF6SOz9nlh+feOowQOaJjJngPHheCK4NV9hjDO0yRrjJYkPer1uzl3z2oo112c
pMePE0dl8PdNKD18WEt0jcw8E+k29kploFUfI7Q2yp13CZrEu4grwF4euq2lt3WBzJLXZnQeEH6d
M0bnkcrSyXWeeV9Iax9tO4qJmwb6QTQjobMDysj6QVwhmDbsEylZiMHkt5vourrupRScMCOjOBqx
WWnROjLwMtTGfIjHmkK9tJKkXIS1RUxuDaZWW4qB++jkLq66USbkrXon4Tt7kHEyN1IOpQd4jZ++
82ik+E+IDKkEbP9lUBszfaer9pfZboInVOHTSjOyPK68FSPzzRw0DEHVdVCYTK/69+u6d1NK9Sg1
tNfiRRiWp/KOlAkMW7Z7EI2RZSjW39vZ2kUm1oyaEKKFk28CsgXh6wHluzHupHcL6EVOwCDuYum+
4H3SuwXLHq5XCYaGlQoz+lGfmjDMm6Poiqu5+WCjTg/aWA5iy3ngf1pgnna/h9o7mwxqu5SDT9mf
Eo6IKCCryc2X/fQWGimnqxBBCTFAvC1CgxqR2kmcEl5a+0ApwJguRB/s6U+jZfjPCC3IG2EHPeYc
5hmzbymELcUyYu7s86Gbez3VGE69H+Xos9SkZDJyAyY3PYyeAgBqe9siaCDzCXsrWm0nPCjgcjhz
O/7NmmDsaUZ1XW7GJZAqCwr/CU7STnCSZgDUk4+5SepxuhTGehoRV7OPmFL1G6tHvml2FeZ/6gYC
ojKvFMvjxW3r4WF0jJteJ91zwYH7kOtquR7KOP3i6QYpJQBWhM4GSN6mFJQcuZ8KA+BqVEC/Fta1
u5DqYS/AxgKFLJq6st2lYTjJerYJ2HJKVd06Ab+1FAN3eLLruOFWs/novwM9e3Ub7WFe/Hp3bKji
rgIYcxG4cg9O4TgHTq56uhCXooGL3QBCUKFpf7eWlGn3hWpstNkTslMXGc7Jh7wRMrFTI6bbRR0A
sCQskJtVD2NoCqG6PHo1sjlBdSlzeJ/FlWjyIaHaNtVBdbjVz4Ho91XsAXKAyVnfCmdZ05CDjnw4
UWuruvZp/Bq6jgX5cAzkVIoHdEN+2UJSWVcx4E9Xf7Inffoa/14jap8JW+an2smjM9z/0bkprVXl
EPqE1OunSQyORTeCJ6mUfA8J7Uke7aFbCJ+qA0FN3hNl+NSJqA+c1kraugq24jJujO92oGbbdzZx
q/BHDi/4SVxLhEz7XksgutOdQzI1vanASDn3xRU6weiSmNXuo11qncM/2XrDdw8Sok9ouk8+91WF
VfTFHNG0A6UnSzFSFIO8I6vcGqZy03U/f62JN/syQHYz9vUXoh612eSvnpfKKKh34Prl7FVBQv5q
dOaTmBHmdnwuczaNuU601mx40OiUXB/91HeP4irp8r8GzzY3otcNhXv0KiDJ/Lj/cgl/X822Dpgp
ajgu6hPT6DxwnyzWESt+uF1Ntc4qrZOJE/9f5s3OP+cGMioUVrCR/SDbFqPuPUhyCQt94cSfiN59
Nnpd+YG4tmPopH5tL3yKraj+7LQRKZ2w9R/90OaZaYTS0azN+PhhnQbSr6PflfDd8CE+KXJl7Tsp
J/4E7cCiRjznFCAvMZwbWAE3bQj0EiyCWb6FkeSsY9i6FhaBchKmSbTutLw5NVNDsu59M9uEiyIr
66i0pf1sFxPmrnATtjTXzN0YOWi1/cuSRj6+v8M8XwtJR9RJcnMNg0KoGHEHC1byrejGcp5cnCS+
ALCN8mWTombh+aht+VoNz1ePApeiBf0CUq2OxPm/NBl6vei9GnB7w8nEUNgp8FiLy9xLUIEtCKu9
M7pFZq61LgTl5lTNJlAiZSo58J9E0+gQSKB1/yB6XgEBzuzRTW4dHoE1/vJg1wT+UUHeWynSakXa
0TuXgiSpqGO27W7Wr4UR6kz/PAhCpHhyEsY/+8xzZp9qol0SA2GoeTsZrB4MQrn2AldI5Cr5S1uh
RPer82ukkAppk1IdRTHM9NzTvGwdQuWwFI/B+amYDTDj+tPAbLs/R6cBfXAJpE+PVdHMS80D87R5
qdk5Q7CJeG2S8lyvxydq/fuFTcb9MEboxaiJ5ZFrpaQottymWFZwlfiN+thPgxBj2MtGAZktfHvJ
NI5BNendZlpbkFYJjnapBlcxGuT8R9IEGnPRtcjMX3Svn4SE5KdyWLfUx1Qg6YAsTHLndqat3Mb0
9ylCF6fEgoWLM1EercQlxOJDtbAzkJ2UoZabekj7alFo8k/X+/g8VVx1wcTBMHBWEV2i7FQz9YDw
Iil7tKk2vri1pjwPJD2XWmTpe1BTyrNfWjZs956L4nQOVZisd0tzyr4aSL7uDa34VoyyzXF1soFp
9ACBNeV+nPKwotE9Rd8Hdf1N9JopZyt8A0p3/tF3WnOeLq7EukomlXtYuuJjH3UF9evspxTeh6te
ApgRtlahWrN2XGc7Fpl0yanTXQ91i9pc7+XLvkqUwyiauALglE1yggtheDc0jWdwfRy8pP15JVze
eWtR8CnN5HIHeqc8qDLEkr/VBoXkoOhmQXYkLeIfhakWqoRVQurMlNOJgv+XPqFwLk0q56ReBXqM
ZOG7Gb2SHw3T8o73BcTIvMqYQne9+v0yhrYiUT568dII8u+kUvMnMlDFkyTFf5Hrb0/61FNko98B
mUTKavLIC7V4yoJmBfX5eBP+SjEiRNxTIiUGJcOsHtSa0P00XUxy3VgBcITW9/0Gdpyck9Sgtl/L
82VHqGRhRk52FM6gCMa9OlApJO6PQoS8H2zSkhBXW6321lSldrYk4LGia3mQKo81VTmiWzhWtZD1
yDqnniS//ZzTtop2lhJ4xt3C0d7mOWxiw5uqujffh9MysOKvCRicazY1pDCVq68mxrqf1EtnmxhI
9AydhAiVH9EVjXDx9eCpB514mE3iiprR3iQ4M69D7tA+uCmUv79vd/dUqTV3ewes6/QSRNNbOgzq
qb/tXKk+Gpw9c9gG1Pqo9uXO7LxhZyt1DT0tplg1NapWRF9cCut9jphuViQRgeIW1dofwT83dfYP
EzKZms8okHZKwxFCNHHruaCupn4lS+rdSLnLz+HZ8YNtnGY0ZuP8nCyGdS1Wtwq4/I9LG7FjJ2h7
/suyOaUvO22AvxFekHgVoTjzSWmcjl9aHZFO08s+KfYLpMjWK9Rm5bkKkQy0+jj9lLpDvrY9yss5
YkP0XMoLK5OVlTMh85GCTo/GhNwUV8I2AkQHVjyNiCb7fSW60KQx7BgxtDzd9MObdXuZPfMJXurm
pvhJe1MVw111HYo3s82UC+9c5e5WmDqKLmGZnShdtcHu98IomhBiiK0JoGPiuW5uc2M+hbWb3UBn
WhwVDYo4s6p0ANxzwyI05XNigGajxHQVQq+5y8lWvzYV71AVGkgOT0rM1P9SXe029VGful0NgpUK
YfckRk3b/9INznARU0HAXpNSLW5izNbzbaOb8aMYC6R6AQInflYcxXnpkB+G4cUxpecAprwbgM3q
mLkgUqdeArXB/apxYkQIlLbai4He8MqbU9rNDiYt9iOT8zzQ+NJeVvQGwQvchC84Nm/TeABTZl+x
OiJyReT799n3Mb8EjiFpylryPHfjdD48BLGXXUUjG0hDjTUCuqKLoPHPgSqvoKaRZW8zO6fTKJIT
3cqPcqjnfq8S9Up29XzVWXdNjkDQ7wExw+iI2oWSBRmTLm1MmLb33MfcpwqqMRM5pTwJ6CHLhVaw
oLWc+/MwwoUQXor+UNfFrtIpXvajcZuR/4flyWtvrqbyeZuutOgcogF4Jaf80xK6WTdFffgHCYdp
oM3rkgoGwKREi9euFFOnHzrwBEJAu++c2roNU0NVLirAJdGxWAmsm58Y1s1QXGtb95G1mG26Iikn
KpyOwiSmCl9obBZ1qvpgFFlNDCqeF9xvM9vm2zgtFcct3DRHx7faPYXZFKfH+fhmsuVeJXpDPHLq
2rBRUbavP/StVD1FurX1ZHUEa9J6xxiE6TIQXd2K1nHjVTsxGhT9l9CdUvWgc14KPr3CC24ViO85
ECJawdJFpaQbaDmCreiOYQGKUvGds+gqJYhPKX1LNb+58EsV3yehzwLzMEwNa+GVa4a0KEvw/KKb
WhB2qghu6wUfWzPPUFqADmhf5Va65aGrPZFs4EkOkcDfgQn9NoT4X+EI7JcWUt/XD746PAFoseCb
xqi8s31cUbzrrGp51I7t1Igr0QRIUR2twncLONAZkYBbLVotqiHcpBuV1aPm1OFbF9VO+JynTf2W
y813pQk2tlUUD3knq8+UpQOPLCt2ioGvPfegPVae0blbMRronPdRLdEAYOA8oPx9jFxgUtHkXBJD
vFECfhCDYn5YfIttTkPC4ufhZ6+UYLievKUcYv8RYnnZMORVzFftUTQUX8mG/9gZbf5IMedILEmG
7HJ0o3hpxxxXU12HGPW3f91mW803jItqqd/dBEGyvlPia5fxpGQ7CTs+aMRrMzVioE9Tc+/1yUtt
Fr9M04Q0tfNzaYbLu39jeofQH8+NoCitkUoUV3NT/4NtSIz/5DdPC0M+/5lU9ys99iKw0i6MO4NO
xfBUc6pWvgpjEI24anPyJAvR/zAMFjTY+YF7Evb7CmLKB7/Z9s4nh6tjw/fhuyIXKpsMbvzuTvMU
cfXx1aQ6saGebd3ij45ixXlt4af5krEueKrA1I1GwLKzYZXmUxvlG2PilhZ9qE0CwMMAGmdb12to
GL3rTxMbYRRz5qa0rfCQ5530AHDQeGqr9JuUGd1J9Ai5qhvOZsaq5XPzhHDILoiy/pQ2toJKDpUa
gxmq6Jum6lXYRNOmBiSXtpqtRTeXRrC7RTvuidny+W9K/xU0dECFmtKgFZilG90ZmnMUVQ51KoF3
kCbmVxYlcA1AyB9LDwy651/FlaHya5MpDezI/zqAyhjRY9d4E3ZzTEJoKCYXJf5RdSSSxBpJZvuQ
Q/QqjznJREGW2tD7wsK3HEgYuN9ihEmOSR1nR6sPHwLdSLbhb5OwF2bp54uPlz0V7Vh5o++zxfg7
p9+rCdufl8xd59fqde5tATnZa6Vz0nMVBy1EC1Qa5NSYLAKz9b+nwDwpIvrBf+aTBjfW26hk9cpV
7PiaZTAJQu6n7gazUK4me7SV2Tb5ktJ9h+RDPZ58HXj2pvQpJbIqq1+9M4pL0WgeAPW21lzgWmC2
wXar42keHqC4bxaNy9uEbvKXeSCAHhYlNjQv5SR75NeWxzF0pKJHpYR+rLLxs+iJpsv16UPTlWu1
GrJHYZMDiGDK0ebLjclFNJtUbbAWY/pkgv5E3Y6S1ixnW5LU9mJoAavPC/XRV1dBwPy+KuVgB8rk
woVYQ9hSB25ZN+7DjbCxOQqWhRrUO3hGrlk+IPGBzNJj65j9Gd7Mczj1KJMvHgdY+DeQpo0r0RUN
MfzvAOVDopO4xZXhXF0y3mKSMNVUW29hNmiXJcTQ1An3A0gyF2nGPlevMeh4PR+DSz31hF31Tf3I
3uEgerY86qAU1aHYWkhuLYTx3lSyenVVpMK0BqY5YfM7WbvoQ7iokjJcm45UXILcIDsLNe8uthTt
wt9tA3i2lJfWJIEit7r/95ArywQyFIq5W/2Q6kH2xS8oXLVhpYLsSJLW0VhYJx2GkoNTyfrWIihy
a6mHXEHBIr8ZWfCVDFf5wwq3KGp4G54z5daieu7WOKq5zAoPm9k0ziJjb35qaucgRk0pgvE+/j/S
zmPJbSRa00+ECHizpXdFlldVbRAqGXgPJMzT3w9JtSj17ZlZjBYZSEuKRQKZ5/xm5CuO16i9U8FC
7lMsblaGXtsnaPM/kFQIIVBoWHrPTbfi1maj0b4r1A6+OSNkuzKMpUDL+p9pcDf/f5b7r1eVbfM7
5NylrwOQ8vWcvmznopszr7KAbLSKAfyebk1yRKCP2qbTVf6g81jZJufLKkTQR/Du1l7WbuvCksnR
AtkW0KUOHbDy2WY5e65EClnU+UDK3rs0ZNjGJq92ha5G57xvYf9ahv1ANAjnKc9HXAkf0gW2GNbH
YHVPfcI3WBmapdWT4+SUf7zqq/4htSovRy/T13VlQpWZlVV1w6KQV3Mhh0yzOms3R62jKfs56eV4
4Y6GzPUQik/IKocKWuWXAHGjLfxysasiP8bGRv20+I7tctdBfqdwitcBAtLWc6dxLavN0Io1Rk35
Vlb9qY9XqmXEe1n19Fn8CqOL48it8jVAyQq6EdJblaoqd/g/g2vOkV+rVFd/GbT8V7We462y6iWe
jxSZ+NUrq9l9aa7HQP0hpslD+dVWcR1KTbC+bZ6Aju45wdgajiX8Z1aZItQ7WZNFFmazkIX+I+6N
PFsPzl63CfQTNjCgw6jG9WrerEOMqXqSQBDNZIeJlcO1l5+aCUVpHp3Wlr4u9R7t2d/dXmUZ5Uqu
eF0WZu1izH1l3WIVsxSpKA5WkuETiF3sagJ//qlaiDDo3ocy9dZ60sLo0NVu/mQkxicmntm2DAJw
Ol1Q3MnC9Yf21LsXWRmbqupWt05DCbSlVWOxNHRVv0PQ8NXPK8iEXq0vPN1Rzu1sGEI2ILjkKWpL
lmb80V5WeWAuehfxyajtiBswTM5CgVbsJ4HTJemL+L3T0ai0Lfdr2wc86JISnXgBL6PrW4FmROF9
RSboq1aK+sk0xuTAVklbI/Hcf03YHqeG99UkUkemtlTBwuraozm5P+Q8zgE8vqGdPAwwHslHdCbP
3ci6SpKpw5Op2doHjFK8O4GI7OXRURYZR6HQKXlMzadJWUQVtE+1rTAIzx0XpeFycu5Kz17JQ6gb
z3ZtebDU/Fa9NEmsXorGf6+jQNvLmixkZ5z4ix5u3N2t3dB189SVxlRhVak23qs9GdOd7UfjQqiY
Ck6IzK09fXC3spop1guuzkvcWPHEmGVrTC0O+dT08CSvkinMmoW8DAI3aRa3LtVtObTUGshwpvwx
8Ncltn8Ls7U91Byn4RTPRUAUJl/VRv/mFHa3lR24b/lYn0TFF9vMYRyWddjwt+5BD8nLcJbdiWdT
i/mBc7oWs5LPtX4d1JFy0/D6QhBrxkxLVHSDnpvG8TN08BhFl1ohVIyf66Tv2tm7pwEuz1M9NnZt
pusvqvB/9SJ9Fx/GHmc49gnuAi5d8Dk5ybaOTfMnCvv7Ju4I8iHSwPHR39uNU9zLQH6qV9NCDfLw
KKuBFobrSkWazE2cl2aY8EdKpg/bd8tN2g4EHz2nfpvbi0ofP6DMIsvKV5j0zrICIXUo1CF6M90E
MWOvee5GVCCzSPyQzW7Wh9vSGBZWtrM5ox1Q7kapeb4y/66OytDP9oV0Xy+vw0PgVliHI577e86/
1rmO1rAXyBe3NQPPeXDgQWzr3OlPSlD0GN5jZWX12qXDy9zEzJc22ZuoQ3+SRVHnz8oQONukiW3/
TrYhDQKGRi/rhZwByCQiPD2vWuVTstPI/5SYv+L1DSepTPtN8pvMxR/QmRay14ri96JRu93Uajqs
hnlGFLZkgko7gqX3e6BkgSHpYwMw+8oxNkmQthRsaEo2IXVLEmOr1Im9KdEzQ+1a19RVELQ/y5JQ
vpJW+ATCe4FZ8Y/ZO/9XbN+7/leHNIC/ts0KGf/qcHMH8uttGTlausRfjeP/Xv+/lrm1Xe3jf8/I
LZRV+O3ybqL53USzPbQcfXuvVqg/BmZuLDSlqVbEGIp7HMbye2e+Al8Agcm+yBZZTCEucnVvO38M
9dJ25Dy0u075vcJQjRm3Mb9by5lyadNVxXkkliWbzEyEOF5YJmHkKIw3U2wF3kLjuXpXuv1ak1U5
LyvTgnSmam7UANo4ND/RnSIQobd3Jl8dvq/DDX8S21uH13bi2BB0vL4NU51NwJQVRs7OQ0bYqfMI
lOpW5T6kjWfegXs5yD51bip6B6EOY2R3NFdlR1t2/brWPG+lx+zDl5zg/EVD/+wG7VzH8Ee92Ij3
nOQq3BW6B9xsbv1g/9o9qi53jpvs3Kizzq1VpDxfM1KgWqMC0UHZ4BxPpnWWV25QG/ugbZ+u4+SU
oE+/534+7TL+GQS+meHwk9i1jREt7HlVOe621IwLHZ2yOFxfUkMrI4KVternbGMvugAKXlnuZBWv
c4yALahIsupmSH3U3ROGAe4RfwnnWvyrKjtkm/DiaFOOYYzyINg/I+7TBf429QMec/VDFJPzMksd
xlc/1nzMFPBM/myTg3kKtqu0R61DVuU4ObeN2XuYBJivc/+1XtOE7bZs4GJruJ4fzUL8KrzOOfZs
GqDAo7QEmeqfjtmyvMIIATlOK26KeoN2OZoTyAxWWhWs5Ap/XMpl5WjZ46Mgwg8Na6RJxTwK800s
McsMT/g29k5Qpgmy9RZu6WWfqatrHRaqe7qOGr0ABQs7/Pyjx5KTink+quccv+EJsg1P2a+Yta8c
J1iF7K8orKRUsGEm64egj64dkqGMThE8V9TnjUOcpZuAGOcudqBVTWVlHcjZ2rvA7B8Vo4dljSry
wphEu+EANX4kRBHgn45veoAmAt+QdlOn4tqe2/V0be8z/Y92OX4CTnIdb6adcoerIpIsA/JJfVWd
69ldN004HrflGB2m2Xu3d7AW0DDQ2zSz2a7BwWXHLypcyd4AadaTbyc8oOa5VT7a96oS7bp5LNYH
7sEN/FckTKeHxhbGoqlR7UELboFit/HV0DrsMQIRIWduQnHVG32Rxl5yFlGZPuG4dKlQE38HZpVv
7KBREFjzyncPJjPxoxKyHx7tJPxxTczuoGjWd0hXYyBUYQLUu/W1KbBDBIrI5Nd3Wq0QS8uAZ8vB
cozskFVZlA48dj/AkScIZ82X20B5pcySzkX/7ba8bJaL3Nr6MPronPd0KKZNbTSBtqkmG9KiwnFt
hRFpteQ+2rCNmrusOKlOQ2dwF8+8ON0QQMoW/2sWWKr4YHjG6rqIXO86yEzEF00x6l1sxNH5VtgF
KOp+XN5akEeKzuhY4pUwRdYzIclgL9tuQ+RVU7rT0tc0ZXXr0EaXaURNg60lMniH84tdG+VlUYPs
QL1pZaTmn+/CcAjFdWX31a2T/hD4ozh4qvOrkG2yKjtu1T+GxJWSLv6o/15GmXxz6WOrtZS9t8n/
x7Wc+YWVtgx3eDbvkfaYttHghIt6ltBqUfZHCsAtV6XiGcc89JDeklJbCaJRdwn5neVoRQR7/XpU
cblkjlrwRxkn/SiHID8QoayEAVMQlNZuSB2H3WOtvPe9toc5hxq3Gg4kv2bt8rm9mqofRoJSRxSH
+rlszUMTdpteEYe4sYrPMHMbnpKG8hLFZrUaGqW/t1Ur2jpoaxxdrCeWXTqWWNvpiN+37desceIX
o1Sc+wIicY7c24tPPua5CA6ySxZIPwBpVht8AxnNvuKhacwFnrvfKryCnxPMbXGuUJayZmFm9OwM
/MjcpFuN7LVXjrGwlSh5CsJOPCVDFq/czG+3aWaLJ7Uo4jvugK+yUxZD4H+47BZPsoYch7NtTLib
sUpYaMli7ryY54S/FpuatNsSCL4bu5aE31Swh5lFfAQK2WBO5irKJ2un1bdVihpQFCk9D+F/nHik
MY6WNgg7W+BLbx1VU37F5sVBYpkogJKFZJmG5F4irUAZXqo2S+4lCGvua+aa7Avi+NKoqboYW3Yd
jtWWpAsTdQFWv3x0CrN4ZC8NWSKf8q2syg6jgCccx85ZNjWWqE966zxfx8+TAmW2Sw049KSjiNNl
b7afsRd0RzmETIZ7aSd7eZugqe1S5SZ5ajRzkThsgpMyEhZSwam/9zLlEteBwmEJ4OcZyzJxzvqG
/L+aQlrxkfLcGg6cBTyK6q3vawYfot8sKyskRTY/TFM9Qds4xvZnrslCdhbziNuw/3vbKHDhGxrI
vYmyLmwXdULO1C5yI+sxztzjMITVBY+SaolLa/bt/z0iY43h7zU6rcKTxCiCXZWk7VMzKm8+7/FU
zLU678Ld1A/aUlHM5skohvYpSd90M00eZYuFxwhOhla/kX3R6Dlnc0AnKWjahzTWgTVX5pmzKc7c
mRCfPY/s0FLit9bxjE3jGdG+SFT73HEzsHvXP9Y85mroulwOk6es3RIAJK7vLnKYE2ZLU6u/jEgv
Xau6sPWXTvjOH9Vbrxz8X3NzYn87NG+zSW9PsvBUlA946BZIOf7TJq/UDsULQsE+WZB8BniOGba6
KsqSq2tjN6NJ487ZZbYxHaYSdWwpyt7hgMQzyXkW2qTsRtEB1c/16F2tjCWin+EnwEngYJH7ojsx
FoklGJxEIOxqRGerV/RzgoIM5CZ+JqcsKNfXTjtunb0dqF9CKA2kevzXouEW4dlTtxUY2KwKbzKe
q9BsjqQ/xEJWdcTB76MmwaSnVrqlYXzR9LJ7kn01AguJUoVnWdPKsVy65yniVn6PBo57HBMlWQIA
wF5ktMc7UU3GErul8NMxnA07JeuLaEtURXQUsuxRCV/L2RBsHiBnJrMxST2g6CRnsrWOPqfK2uSj
Y33p+77cimQdBkh/TyCG6+9Rhc/h2GrKqy36z9qqk4usqfpr07XqC5C67oHk2l2aFjh/dz6ZTD0N
lrKq5322BQpsr8HpvWXw4/dVbecTKHtl2pWgrvWU0JA6F1Y4oDn1+2rIUMrgMNBvZIcstDK1r+Mc
BD+OiIYtb/PThiQK9kddgwKEH26cHBetwe04GddjcvY6VeeOmWqPKDX3y6RsXD70KVg0Tm0ix2UM
y9INiqPdVZV7vcz8sjhqrkUI2ilRZFS+dQbq3ATcCqyGBmDgI0+pwuixxena/kn3Z8/wzIy/pb6/
JPTY/cxicW8iRvU+jfxgTKMq71svKXeit4kRapl+NuJKXYUaCXs0u7/KSaO7L1Eh+uFYfbYI1bx+
yQVG67Xji0Ud4ABOflCgKMpvrhnNetcmdvdMTGL2GgPbLnvrIgxI8pjfZKdTBN4TH4zskgV256/4
d3t3smbYjbs03B7E2bw00sX/uZbsrJTJ/XutCMMT09C8O3OeLNeK9ecgzcyVDLsJq0txN4raX/G6
P+piUNxl1qE41Mx761ZH+2NCD2aHVoT1nGqxs6lEnqzbea8t4hrpW4U7sJir6mBMZ6LW5H2pKVqp
Pw3Jg5woF3Osco+DR88zj34MgirYWpl3lGupxvDfrxS8lEHEo8cI/GsR6K0FdDRMok0nmm4hezxR
/eqW1esYNWu0PTiP/W1yXHKyCNAPWmijwW20BuN21G28zYCxkgtMub/OTf4se66G2hhhy8TldXQW
Aa5VtPgwIZGnutq7pYbAjNvO3/RBMX4YE9pT/zR3FUq7sll1/rP5r9FykXyO6f01WjaHcfzdK9A2
HlRX7Dg5WdsENfpncwy+CbsevyES8qggQPRq6rEFucpSYW7WHH+6aVrIEcgsbnrhweb0wxJAe/fF
iLVhaZCBv2M3ifKqqrTFnax34Mb7WRfK67+xtca2qzB/5kF5xlfGfe/1Grejiqi2Qzx1W6Ozc3Ca
TjkJ4enrqeibZ4TNe3TlmuFbURvzjcf8SWBoi+rwosu96VkAbEGfRAXjNX9qVg3c4z/a8VC7a81S
fQ5ctGB7y/o1PsIo6jb+1j6PF/N432G8XF9+oH+Pv71uwDr/Gi/fz9/j/2N9+f7r+f07Y7EeSKA8
G571IzS6/luHCvSUpPjDuAuYdBGC/1a+I2Sgf8M//fsQm84BkVvBhtOydqgHxRvf9ccP9NqQYquV
L46O5nE1t2NePH6gyLM0f7fnEO2u7fP4yTXFjuhJu8gwXDk2ZlLXizRT7GPVGw4GHkJfyR5ZyI5b
VV7VjcGUf3UXcXfowmHY3dpHrbeIlIXqE7bO6DJlif5eiubFJav6E73dTHHQG+umfjfgUbMckGHZ
pKVXI+1HgZ9WfZJVeSULpSddHphtgxIKjyQFilY5tXeySEqvvYvmQlZ9a7CWSLy0q1tbbXbEsWU9
UKZ4Y5jBtJDz5BTZMZaoysLprJH3d9R3MRlYvdXBS+Fa0Un0jnZtH2MkTobUxk5TxZGEs4F5Fj3y
L0maHSqnw0U9Bc219XKMu9FuV04EeuHNOVCRJ2PWv8unpyHieOMVHLec8Ql3kOnJxbsASqnAfHFu
g3YzYuzKhiOyofnZ+j3ktvGpHTwkcIFloHzs1dUyGFwYBal+lr12NPOsQImtNSOcnjqEuObTMJvJ
dmmohvcWh+MXDV3Cn2ly76BkGCxsG3zENPMEkdVfdyn7Fr0AdiDU7kOH4dZvcZ4Lz0hAzUdMo8fK
FyWuYac6IcgADWE3tSoPsjYQGrnIq+rSiGq4Xis8Y1eWnvKZDQCB4PDDGsoCqOcVzMS7Oi+HYluL
kS0zgnpLkpPDnQVtK0cLCqUfQ3z6TbEcytFE77ZU1oGaRYdE66fHxoqRnEVYbjeolrd227DZuAOO
sZoSDK9tMgs+tnm41+NueB3dWFtwAMzxYaB3qhKeKBjgmVk04FJS8cT4XWAC+avK+Sg+KF6FHj1a
QGdoUOKlcbolexGyJrHGbSMJ8MSZq/DsEb0T+SoeDP5LhjOraxZgiQnBr+2y0d9KZfYQbxLvQsKt
PpqgS/CGUgR8yTDcsHi7qFrYEbnr6g+yYHN/MVQNKcMA7bJrO7IDplLeNyC3H4oUYkqkT8hu/zPF
jKqeuGH4dmuaEOncqQYB7dsy5EkxtuHJeJ3aIEy5TKcuX2k+Rsg1YJy7ZNKNL0jxV4HafiksPTi7
iHkuZLOa6DhomPabhqol+X53gwU7uKmEgOJK0We4sprv66T2lFUX15yRitzcTELLLm4S5Nciw+oE
Y2gksG2gKOcCZOVWNfBhs5puvGSBsGHfaM4HEs2b0gyKH0XfvhW1NryajtqvFT1uTji89aeiLapV
r3fts6gyf0WKPNo1WjS9El8ARhPUkC96bXwN3e5DAWsCTZCaGljsb7L+ycxb81kFO8Wfd3rNcea5
DyfvUQ6q5q8MnAdt4UQoLet5t1XUIdlUJvp9cF+GF0N4J4Xn7lfbRQfTGADnRBGuk1Ay0aUb+vZr
NUKhK5zUfRhQFjv2GjiAEaT214rgm+E55ReU99Nd4ATRtmmt9n1OGckBuPSigTvm4lALXX/So+q1
I+66DYgF7OpZ+LX1NO15RhxtktqJDpj+QoJEzGqJ2Zf+OSg/K10ZvwMo5e4HX/wx9JxoZ5SRsXMb
X31oA7S9ER6bvoMfQkBL+VYHbgruptHvAwfb6kY4WM4CdciLJj56s4K0LPxxUk9gf7LNOEMrbm3X
KxeRabflC3XtseaBocZH7Bgmjc7vdfhsbIxQsVerynw4BJNDaPHfl7IuC900h4MKjeR/D1JbRSXt
HPTDwYorVgHAGIIRQipBBWRmRJo4B3VkPZT1IO5j72tsGtiqp1mYn4LRf5R9jtdaD2Ep1F2dg0nt
oRTEy8QKzbUobI0c1lwPUJldcmsukH1juGei8Vi626xC5W8sdW031aSkIbM77IM1Mj7NBP4bA0vR
3TdNBOxf7c+yhuBtd1/aLhHmPNHXsk0Ws54CXgXaGSMTlpJtra+/ZZrSHq4jrDc9Cw5EKCa0RAXc
rQKsBd4xM/6x0p0HsvfxJVU9TGZC9yEzKuchz6z2gKd2tJDVwBn0C26KhPCEO31ttP4w6CBdFC+Z
dq1imhs2Heo7AETkT5V9MygPRJ7Ew+BUycG1dG8R+MFPs0zmLd/sYW092RV7k5a82WJAQflFT+J0
1fhVw+unGAGAErxzGjYsjgNlXc1q99iFakPGthAXf7YrQCJ2fOo6UIKjqWRvQYBts+MgVGfbqAvA
834o/Sb5xMUvWIjMxNijR1ItcRsdM4gYaIYjsmfkYvHC6mLnoSPwtx4H4IfQxrVNWzWwMQAe7Oxc
N46CTe8+EHyMrjrfI1S73ZlTn9xB/+ZWZA/JBatFHoucAh7G2cykCsrpCXszlfAIhmyD41porwza
G/4JCYxDftQOQrZt6FTfTXXcl/kswu9bMIa7CYuDLBwXttCcl8nGHjfqag7VQQ1DWk9WXhPUbyCQ
cIYwCsSHDad+K9MFZ6HgbVTt4oSUSLqUo1IHzreRutiOzJOQfFm5aY4sqt6Is9X4Nb9pu8YKtVJe
3dCDFOkRnSh08WQFylIdT6F1FmkZ4Vkz5AcdC6VvRpl/t1Qrflc14ItR7OIrq9nkXdN0AihrI3WR
BfVZ2vXoiPY7tluVxkLtG3FxZxqZZNJKxi1YTIEcvnh0ZzqubOqTAHWWVOgHz03Lpwnu4gGTabGo
6kTsBjBxG+yR1EvSRhH6FdpZ1kDKAkyZC5QL222CPjFPyMCM15XR6wulzOxH5Fj0xTjY/ofoqgsu
EG6w4FFrz4K2vOpdlCcwR6o82uRGwZOyNxIFcFSKp6seOxAzWueOMJUxrQIIV+wTu9O1Wglf37QW
gkwuaWn+DHG8cRNNVQ9q0uCzhczoItX96k4W2Zy8qfnkh2tjku9QrzFPslPNTNRHiJGtKwszj9QF
FdKaQXxOjWxjK0jfj+DA+BkX5n0sPOM+LER1hmCIqus/Tc181aIw6Q+jc7y1D4liLu1GlBstSgJ0
ojHs3F2X444Idme0rkvJhbEc7U5N3f/Umglt/SEsfmTnpnfbH0pidQvTrcYnt548/qdmf+Bk6636
tvhkB2DjokEKWah5SCYMip2s3jquVZJXidfkd/9qH8xOXcXoaq/ksFtRFIQwzPxetphuVrqrYdS6
pW56+XrwD6oeiEdZhC4fra8LdS+rKJVrKP6ixDM04lHhW/iIzGW+DVwXd/l5lmxDTRP2uhZ7Bzmu
byG+JJO/uU6YhxV6mG+ayR9XclZfm+KxrtVXLEmLk2waXLxmRROf5SSwewVuI+GuJENx1noCcaOG
c6VR9wRjkeXn7qm/K0EWbEzbCA6ElbVHbULeVY4YnOaT6Jb61Khuva+tpt/4LV7BahHvm6K0DExe
dP9ctfD9O886oUqChCteAivLnEWqsCZcIQNb74lbum82D5eodMzXMNLiUw8GbVn6tvtmhA23QrWO
OWUX1qvlY3+SueGyLUDMa5qb7JvM0E7g06JtHMf9pWjbco3aqPpItN5emk0Tv1ZVpKEvk6FLb48f
CoYQ3xoR78vEMHi2ueM28icfXglFF3Jz9vJR53RDNN72EdZPx3ffSt1lO3nTsUqE8xKl9josJ9rR
X9lqE7qpVm4M77lOVFog6+oTicCF3CAFMk8fC2BhYTmUl66c6gc/7L/K6aWr26vMQpZdJ3udRNkd
wWZj73lAzbtyEGfDcfJ1iNvus1VpFhTWPPra2LhHyyNP3e8j0ds/ETl4seykeI+KolqqjaY/5sMY
bOSKPUeP64oOuq1nJesxnxrs4rkaBgtovxZ9tUJxpyc6hyhWzEFVfNfIeI3fZu8ZQw/ddzsy+Hv0
tnEystB8CntgGH3qvPcGUBYF9YG9iYr0kxqknCIRKJhKNcfQK7+i6ILc7I7cObqlRNGBau2WY/7p
u1WEAZXvLmut1neBR7UXKWJJfY9rMvEaMNStuY0ULMJl75BwQguBZC9lr1FBanegFuLtZx0VT3dX
aBYHn2m45uGvfVad1mLalaknK2rSy6iY+UxVG55nhFlZ6Pu6sccXzvrlIdDjcC2BZX+3R3O7BKL9
3V6yX/ivdjleGcqajGRm7dQ0DjaZp4VY0BvxSygMZdsl6B84fpy89LpSHmwd80vZW2ipwrlj5Ik0
93qejpv6kN5N2pzEaZtPCfcwFZEe+h6Zghv6Q7aR7yQd/xv9oQxmepBtEiAiOxqLvEADONQxEDr2
cGi7cyeDNLIS6++Vy5290W0sT8r3Fsfr13oW0CcIiMLZPDT9YSWbrgDVKCMF5tiZZ3mlz1cI+l8G
ZUoPsunWXuR2u+1/z5IdJMR/TfVb649Zejh9r6fG3OmaFl+6LHFWBXSflVWisi7bZBFAbdjppYer
FSSeS1OLjg0u3D94XuZSTIngf/h7Cu5gW6/q3ON1nFzL9yFNtjNx5Y9GRfXtlTOBd+isJlJWwizq
XY3Q7SL1mhDDzfkVEl5Bri3Xuc6eX8EshbPKfI24k9F5D/akwbTThvq7Z/woi3j4tMrcWPIxZBdS
y9YhxCBso2O3ewm1xMIjrXHWSuZxstRE/mqrAnZOpXe7Ya7mVo30cuLWB9mLmIMAyhT2p1GN8ler
yz68uLfPcLrzVzPmKM+v6tCGfG3UlFdtJrV8B8OHvFFoxudY8bInmEMX2W65RQFCA9LwhKPSu9OX
q9Gz81ds381j2Ue/pvsZEmMRKupnw07/c3oAqOXdnorrdETYzWPgePrSyQzQGEbkLxOPaE9ijJwF
3C7+0nRvHqJGL23dKPdBSiI9c+MvnRG6B0I8LZ42ZfJl4NS6UZ0GtBR/k4Wn2M1WH30c5ow6PA8t
7uwD+tC7ZsQiSQlGsWrD0nqdIvtnmeJOUaUPUJPZYs8kDPgai9guzq5hDifptCv9eOcmvu/YcVj/
WPT+bqorPAv7LPaBsNbdvk6rxxh1anULJ6D9o4p3TLfHKuqx6tTiHCY1DEPfy1aGaaKAOBdZ1n2k
yKXsR1FhHDi2cXbRUBxfxo7TbWRVjlPnjmzUSSLWRn5doB7qlWekoPCEMT4PPlGE2GjecCCsyJCP
1go00hxQQHAbTe70buCh9mq16SKxkvbNNGz14A+uspSzgkDvlpmFTbTsVd9G5P3eCLREpyzFSQ2O
d8vuPc5WY+OXhyZS7RVhzXAjUp7gaAwIGx4jJzDHvF4WCHU3AHJP4IeIkgiy/0nYZHtjlslZsfd2
F21f83xHo2xJ9DF+cdsEZBZeqT+yBqSeb3+PgSEQNnamJyPHhnYYzOBoWvDZkIqI1ooD596qC/yK
JsLNZNPRR7Q+e+7CpAYDpC2xTdgOfuns4W7b5ybyqpU3pvpbrVsX+UJmFO4SuJBYw/EgLdUJqEHh
xxd5ZTfVd0UJHRKBf7VXdethYI+7eEboczcoHDiFaomTsJv+JK+6PP515fSWclQjoOIMuDX/ayju
6P21txOzropdEphMSJslXZjtPKysrmmznj/QXaXHb7KznOEiRbQYUzd9lskvRzG/slXK72QX/gH5
SsffYis72YKk17WqyFMO2UA6OUz04B4TO2uFURPQpgg2u2zz5yvi7mtF1UkX41J4ba98vdkJsrcL
OeI2IY2QlvKcoQKl+c8iUcZbcSNEfuaXke1yViJcc+Ul2JHLjj9W5wXNSxSr5QNHie6lyd27aBQg
Qeaaq2Uvihp5Z1lzmuK7n82aHGMmXhwc3fGaLKeTNVdL8MyLynR7oBPMVBGtWeqBJw5dM4mXRITj
MsMnby/nEvHGWjI2p52cO6jcsMc+NLfX96ChMOILXBPkXJck16Yz1HQje/vEt4A+zv56FRacdWZj
oSj68tW3492k6s6HbSr2KgX8AHkoLJ/hD95f21HlWCWc50/qkLePrql/le1ynWhsUOf02unezuFe
i3ZyP4bO1LjbtvUljBLvbOuWTRhCQ0OwzYZVM2ArWblhfw8Ls79XZnp+zWNyUj0gZ7/bLd0KVyQu
LXZojJAdgaVhVpGjwDI3BaWqeAi7jpccs5KjbMvMJF5wx7RW1b6NAX9r7OLXlaeP+4TE5nNfTA9t
3eMT1BILHJ1GPNsOZEQcAk79XLs2haiZ1GjOyloMXw0v87Q/yurox/k6SMNx4ydgEN2usze5ZO6o
od8tyvkS8/iNWYtw3sLQ1s3sHg1cb7lq4xAQzozD1aZkm3nTIS8d5b3llmpl7Mg5Wu8QGeXbBSLy
vc28HSZqxQsPieaIQuzssEs7GkHfRlxvVO3J6vMiXI33YVVpx4ht9tGAJ+N2RMh1btoLqx/qx1zJ
vV04xsN2iNPxOdOHb4T+7W+xzX0EvYQvRWmmGxfkxYFgenSPBC5yMnZif3PzR1sdus9Wx+LX8e30
7GmAApoG1KviZOYRbYRm4bPv4TZHVRZ+0pvHOTAD3H9u/OPSk61GV2Ub8sNoPs79raUlS28+arK9
X2JI4J+IX5vuqnfUaBUpirPqstY54+DdceaJ+bWEZbUThuGAr6EjsBoAo8IaIClys97JRjJa7rXb
CkPIJp4tFgNKXatOQ+9ENezpEe9cazsbS2HhNbYZd+PhB+YuNTYN8fQYeBw4EVk5y5qcQPZQXQ3z
UVVVyi5jY9st/4ez81qS20jb9K1M6HgRC2/+2NmD8t60b54gSLEF7z2ufh9kcVRka0KKWB2k0gHF
LhSAzO97TRFX5UVMcXmHbcdMMWcaasAPxlR4KuIbXho5W9HUWi8++fIGxvMFyj1h/fLFQH3Bm0Gc
f5D5J7/7XhRhlxRkjzLclaWcYDGQo8qytdzR37Jb8k6xE+CHROzl0fcKacaNX39pi/jHGVVyIP85
Y4Vu1toZU3mJVai60ZUITYuydN8QYv4oTa28+DAJsHt0XkT3oMmEV5LRWdvTrNzS1oYaKE/stkdM
31WDa01/iz7uogfLvcOZqnpLk4X4fxAfut7U2PJCp7OyHC523P/cxN1SmpGEMufJMGK01OnlIZQg
nK6GqdpOVkCiqJTCwjuEOTkCKPVMdN7naCj3ro08kedBSthROAMr6rBJaxJVIffkzACj+TxYsUoe
aIQH7GXesitr+6U2p19Q9oqxmHPyuuCPWwvQ5qZitbfw9SZ7HYqk5tHqplvPlYKF7brtSirAXasO
Tl1Jy5vK7do1P9nsLUX0pJkCtzoUmEWUR9h/IkR7NTwrmmFtNn5tQJLyBkviqxpFMelTD7bin1KN
oiYEF2+qjLcRNtqsct3VfV4bdsk8MBNtnuLN1zVpdxmmIi5s4uhe/tEkaICIlujXvAAWaTGwFkV/
+TbNicvinBtvYta9ux5Y4BhqlmzuA0VOACu0ADCKs4nPq+RWAe+qpdHXvPOWOo+GU1z1+Fw1Q/CQ
guWZqyYo1KEEwND5WfFFUeoXTC+Dj1QjG6o2PHUdZZ02Ss4WUPd2ql1hKiUZH9rga29OMfhEcJL+
Se2ifpHmhX5pkYBZqVVYHRsVRona6ROhs2sXd7x86/fN3M4dKHokzMiwdH51FMMVfFCcYbqPig3i
uiAcjBRPFmETl13HxsRHRwHGlUo5sfdIxfwNo0mudlDvGvB4bzDzxPSQOMs2ait/XlZdtuEphexi
FeoLf3rgiqKuw9y/tSOjTMuZVsEk/+1f//v//p/f+//xPrILoRQvS/+VNsklC9K6+vdvpv3bv/Jb
9/b7v3/TLYXVJvlhR5Md1TIUXWb8968PAaDDf/+m/C+blXHn4mj7LVZY3fQpzydRGDbSiqpUbb2s
7I+SoendQsmU/qhk4aly0np7nyv65Vx95odK7N52uS5GIUM8660nPFHiDQnkeCGajWKo+xLzHb5y
RkEmuGfNDQ+i1VWu9QTtHbzRbVRjZYnk5VkMZGoPtarI0DWzEerS23jZ1Fr+5tmBvbXHuF6IJlqD
6by0k/DQ63n+1ixAVCdvkUYyKB6VeC4myVHbLhxCoVs9DZ5TOz2NdV9eFN3NN46XtTNFy6CPi860
sKGr+e5BtAiplpdSkYZlWjnRwi6S8pJZ7de/vy7ie/98XWxkPm1bV1TbstRfr8uQo4ZCaLb+VqOc
A6Yuu+ZD2V47KXsWpvBaCqYoHQ1zJSzmw1Z+EbPYTcRsptkReEr6kU+cGVEYrdLg6RN9AM0rr1xy
+sOo2f05y5giJX92yZ6po8orN/PcC/uXGN2K0SVdIFpggyGjBC9+HTcP6WhD5mWOJ7nVKTR0oiKX
f/gytM8/Uk1TZUV3FFnTFXh4+q9fRl+6Se11lvG1d92lNqlhK1PB/qlh8UbNQKLIBWHwn87C7v1F
SZLjpz4xuyHHv48ySYczPh0t2qLm94gDy2NCCHHUEIiqmxUxjJiFgBmdSj+Ob0XbpyGq56IDcqws
I6fALNH2SgdsuNfuxTGi/zaFRPAzqiQeugiVIs8yI4WVoGFX+vffk2l9/p7Yq9mq6mi2oiq2Jk83
+083swo4dGzZUn8by6peKXqTrHTW0FvCvfFz2GVnWw/lr6mdkIhqjIC4vx+efSeWZmIgt/VnNIjd
R2jZ4a5NnGEZ9QV2hGX9iEkr1p5j7D+0dRhvb01/SrGIPItM4HrdSCEGPX7cwFX9c0TkYgZ076MO
S7d7ZkbUVEmzjvdjxVH3k/40mePF54oZ9363B/aLxCLPBSAv+zwdvL0FIz+7tX0Nu0++rbUYNacp
93kICfq3IxxxxH04DpPUnHea6v3D01ZVp8fpr7e1o1mKZqjWFGSwNfPXK1TJSoXuOyT4VgqKVZfI
Di5L6CTZDsRTwjHs37GQO4Vu2R7y2kHMoM3qN6tSg70Wt+k1MML0qsS4pMado29F361oYch4fo5x
6zRP9CECnBDjaZu1aDaDmV67XLUJNsf1ahAf7ro5ye+saJdQZ1zkQqBzR7qW1rO+lNCv1iKqBcwD
Qsl2NY8sJT84cQ5f6KdqjTDzJhzdiytXsALClG+8i40NzzDzMPZFtO47LThnYawugdd215AnxwLD
yujJawnlEc1wX6S8g4rXj9J77PvfJBmQvqTaB3S5xyc4aw+lrtSbEQAZ4eAmuqjEhC+iBqfoOydA
wfLPrqxGDDKskxfdGXv7dkBeeDBYE/Cz9+PrFvqlS7gykHhqZZMw3mhmRfSV8BMEbgsxKk8urLlu
dPghqwb06KkWWSOS9qJajYFz6xRNAPn6rv7DiMiRe3Mw7dEUNo2XTu0D9RaFF210e5C2JIEjlL6l
Spsrto9VAmIDB6wC3EMs1e2euDxCAbREv+mV7DV+qgL+XqJaP+7uczKHxe1CtE3V/BbqXrV2s3ob
yLn/7MtNvjDIURyyUbdPDnn0uTYlBZpkMt6MjTdexdmKLKu+xbicPLLbkNctzeFGZxAMht71sDK0
obxOhIehdYhHV8CyxCAg5fDclegiGO6Yz/UyGWaDHGITNk3Waod0dBp8sTSrPoxOJ59Alf4o0hSj
HmIC1pr9/KjOqjaRT6ECfBF5+5WYZyof8lD7Z6uO7OOQYmHfu6b/xelgx0SDwbasrYyL1aN352Ra
8KVsMwharh2DI9KlR9JxJ7113WdiV+3MCXfk0oaT5Jayt2zx2CT9C9zOKfKzJsGvQLoXi/FkLPai
LwXziiaokp+J6Dx3ORobJTt1b8lWmAAYGNjNgJizt8wNFrdSCn5EHCcOETXHDyEcxfw193ONNsL5
MTfLMvZjvtgQDN5SH11/YbGtWCq1ygoHdf0TbJBsb7ilea4s1TwPIajDv39ziOXEL88lzbQ0xzZM
21FU3RbLxJ/eHEYR4m4smflXSQ/TuUVUaJ0VOd6iAJneWwMFO3TtXjLbbvbEk9EvmPrtEKVEOTfG
czxK7sUz9O9dbg741LJ/YTlR7Qy1l1/DIp+Jft/Vgg3R0HwlmkqKRSgIjieidtpB9/vydtpCyVmQ
13JyGg0/WcWq0mG8EAcr1fZsnimR9dohbxRNoNhP/Yk31/Mm++INkb3sMAbaxuguvgZydgMYh2iV
3vpxM29eY+LJAuj7aX5KvwAMO4EUouOwD0o7e5zykos8DfSVaEpDnZ1hpW4i4l05wssqDG+/zbZh
k+WPGGSTYamrj2GQlOXfXy37L+953iEWiTCD62WopDF+fYuURaXZZDH9r63f4AStZK+jWbnXMCms
U5eV3aw2mu69b3zwA55jwla2lWc0clZYYnfvRtvHa7tRg7WhJ/Wy8kG6aOBL9spU2GTW9qIpaqLP
N1RyNZa1C9UovfAeR9JFZsFV4IV8QSwQu9iem6Yr5PzgKkN3yDHLeK4H4+yX4XhGlCh7dlTjg3xH
fRQtfwpS1rlf7UUzaYJuXjpWty2nIwuPrZo3atZajAbgxpdaUlYrz1GTnT9BzsBANod24hOZk3Z8
M6+rrjqA2gNqKXrE2H1W0anIiNvsFtIKpakm7L7zMDOn/F6imuTHiG0+8HzON1FYEUyJZUIYkcxU
LWqnqVXtbSwXcmblDNbRQsptnBl6Zh2zUj+VmTFsi2lAjIp+pTatf7jw4sL+fJuqxCgNRbY0WWez
pnxe4HVIUbed42lfBtUrF5mZg6g1pO5WRPzgUSNxXrIyNFdsKcKjWdjmNRkR3rUQWBQt8uDx2Wh1
4KBsgSdTqXaZuXowSytwNUOHlJko0IpKT7bFM82rdYlFFp7jNqpThFr6U8tSb/v3P2r98yJfNTSZ
n7Mmw4TVNE35tDSKdKOwNSVUvliK+1pBaj7WPGV+KvoOdT74jgoLlNGaJYhLH0GNdAs9dZ1LkajZ
KmJ7j5ESGqRGmrm7wg7MnQyEZtPG43h0275c5VgzX6CfdbNOG+p9HijE4vW82gC6BiUUj0vbTdyt
Dn5vJ2q5HLa3Wvpn7b+N3vvu80isRf/wqP7Lza8ajqnaim5rhjNt3j9thliYjOzZh/JLmCQfaXom
PO8e+zA0T8GE5RH4HENNogWKR8bi3idqUWOrBwWDrdsBBRo1M1ENxwlErBXDSpxATBYDKNlM0Q93
P5C0Hn5AvVsUBgp/8NFasbvjDf4tqnJfTVJNQ7zsiIGCO4AwqgLogRumVmdL6JhMfVbQKMfbFFBf
t6Y2TfHQXJmhNTsgA1ull7JKnlTb0HfCbAgn4vTiyUa9MRDRhYBFUxRibpZEt7kJeH97ZhR+s/Gk
ftWFagXd126UWdMXR5Dy9hdfjrGntwHjESGx2MQab3rtOV/MzqrnMBdQF1E6+1LGiLGq0wBiQ4SD
Mz89g6zxzvnoIro5DaQDa5faHTADN/zs2PTyFB5iIBzzVx1A5N/fJpa4D355Bpjshh2ArZZlA0LU
PkcGkKyMFbRsv5g9yPGiCgh+4S6wDKXOeil0t1sYVWVu/KkpdWC4Za1Oj2KUVzfuvUSFh9wwnlKW
TqJ7MMFO8XL7hhqo9dIo4D/sTJfnYtBRsWFxuVUoplE7u/pd94Q7UXEyCsM6Gl6gzhuUlb8Bc4dR
pQ1vY5WD+sM1ZZsGXv5USuWrmNBKaTUzm6G+IvcY7X1vjJex20tf62AmJmRq6ixyxx/2bp46+MS7
vPqnU+On98T61nxiFaNtek3CjUwQL+3EJOzndVxfZI7WshJW12EqoP/86CtTvbyKAqmUn/vE5Pux
UthWt3n3PjVEKYk1xS/n+nz+wgIVxDZJJXv+aFnyyYcT8h5r2AtFRZ9us0qy3roQ3fjKem9rOHRx
K5eoNbnmu1VgBw5lkYVpC64EgxFEzuiHXgk1oUrNS5v2aF7HUEMdp9i2OYk/hEJibhPNwy4aun8I
fa4csDBpss5/cbL60VbBvqhZ9eJAEDiOem0/AmfTlp2DuFuAG/Hj4JUtNnf4HoVIV8xZuIAw75uz
mNuPOHjFpeTCWmWup5AMK7MxnonRW5HVc90Jx2vMhuhg9Iq2Vv8UShF6J5/kT+4iKxhpj2usmC/3
LnHAp+M/NT+droHRtygM1ZyJY4XMyv18CZZjOznH0iiz6mXbZdrFyJWaBAcfq021fuoTo3LuqLfa
38/L0AxfOTI5NnfCuJsC7i6qXuY+a42p3waITSsHRyDkxag9zRa1vPcApzAvIkc0apAgRtZioKjl
8CqKzK0RM3CDZD6haW59taGPWyud4MLTvGYq5LqB3xKp5/uhodVIJ3Vs5l04qEvUjZ512xmuljxW
c6Vrq7VoiqJPlWbWtXaybet8vIo+JQEeLEF6Ei3Rnw/ONrPz4XjvaowQ/fwmvKSaUV+M9MNVSBVX
MY5GhFqHN2y9Psg3ehdHUvSHXvFP9WD1b0ZhaqBpUG/CIeXnWV3EkwZq5WlIcnD5MAbn4aAlxTz2
Ti7SZg+OLPWPlReyiyZluPbasX9Ui0E7TPxD22nTgvgkHlDgXEAKMrfNJBsyCi8nJXpUeUegyz9c
2Qbmj3KfNEtT6dSlaA5OFFzToZiL1m3GUChz3VOlNYxlQmcee2SEvaxypbm6tg/UltVfl26wibQ2
hm521VYMiCLugH2uHEObtKy6ciZmi5Hako9+nBcPioN4dlEb3TGybOXkNgCSAJEW32IEyBJkHV+z
JEnXKXqKG0PO8mesv65iwpdA9aydb1VSgBodvA6n1o+9bffEVIb+DAU2OUEGmN1mKKxk9lKkH+4z
xDQvT3FRM2uQybpss1gubXbHPtbkvdFP31lc7hUPEXk/oRmbtbtN005botZQoKxJoMLq3eSbhoBO
EZn9d4yKABZjqfnQjh7yOEltbtxQHnj22tZtSsw955jW7yZJZcGuuKRpMmx5HycoVrw2ML0w6esR
AKyyH4UzNe99eaJzGSei5QqEmzPzyeW+YdU3F8oBSWmhuycDxAyLzDr7Mq9loRgwDvGDlRTqIe/4
lse8Q/EZ1cYvoz1RlhSpPyUyoSodMxFVZ5MK8nue10rxBd4Q6CPfyeDSNM071FwzTosvIyD/tVuN
+Vo0Y3WX9y7wsH4oNuOgVytxMJKQ8wye22snScg7udGwFP1+FWzqUDGe81Fud3GnGwtxGqW0TnJM
GMxNO6QDGnQnY8PUYQu6/buOjfGssIRB0ThcMXL/IvoVD+w2+G5hbNC/Rf3en6artSRvHAz7lmJW
LhtnvTJJ+YKAPmpmLqHY2fXvg1EjAVDMIvzW5l1kG8+m3Fizvq7Gt9qrItyeguGrEXrw1kv1uxam
G9IkHiBM6Y8MbmRIoOJcsGP3Z6S5V12WlB+Rl1ylvtWuoxekMKaN/pICm59DmHBXUaRO2r5S424G
tc5Y6/V+tXTDeFain3h2DCl1Z5oCQ7DkK11FqYdKfviu+rLDDqsopaPbKdKxt9ABi9RiL7ru/aIm
d27HH8WC89OA7mvScuTD1mVv4tA1Rmc7DpDt0SX3eUi1GESzI12cLPeu7HDsmQaFg0wsfabXpSdD
9a+kKA+hrHV7rVf0s1x7xhm/kGiSZVuKLlEkAG2waembHalIIrMNSwZHVvznLgJwC/QlAkXSBM8o
dVjnqC14XjFoulH/6GkfWREEz7mslgt7SPA8cvr62E9FrobIO6TlRnbT+ijbFsVUE4NiWqFr+dyA
xLcUfZ/mFXGP7aX5BGlHOZSqPO47Jykw0KnCp7EnDe4BvvgI8M2odfejNfxg5iI9Rb7VG5ceiLHb
QRD4ilUYKzMDqPTeUhGOVWCktQhWau1G0uvLrYmqvH4YKtRhZtZSh2/3XKcYGJQ5t0loJOVzAVFw
iTGYv7Y9s3hONeQseapbuMXQVAsdI1E7Q/RyagaWZW18tKTnomk3bbFjgRnemigqOnt4ieCPpsnJ
aMpHNfe+x+qTG43yV6Dgv4dANN/7qnBnXmlYT3GpVovMNv0r7L9sFXa9fOyloid4Pci7eOAixWaO
xAp+PnNTVpsLDNtoI/Pf1lSG+gQpz1h45aCwyW6/K4rf/cGtIZVx/EfIym4WYY3wUgSDvyxzIMJ/
2KmaLCIz5g6QQ9M5dIW6wWaRGyDXzZe0SLVd7g7DZWoVdc435fnpMyjgeCYp2oiIqZw8W54OJNqT
yp0YdZQUzUV07YHEM6q2fYfKnTOuRJOscbjuCOgtxyFNntGj0mdJI0UHJ6v8s6oqf/AwbF8DP8k2
OTybpYkw5auXOQphv1xGlYVRp/UPql9nD3XKE8TwELaZuq1CL/ewmcUDtX2t0btd5n0lr8UoPxZU
7uMyBp/FKbtuUQJTetGR0Ttbnf7T50IKTJbiGK3pVyr2jKbcVg84jmVAkwssuyIzOHlILS7sMqle
kUt/hZnE7zPs5mS8nW/26ALUmg4y4J6se9/AKnw6yLdBamnYGr+Ofnw7yLS7uV3m9jevSxCosMLq
wZs+KVH9nz8JEFz1mpbeqyl50kdStD99EqzezSiZM56lBijRKRkvUvSiKJN69Q+bvCnWkYlk/S0r
T3pI1WWTwBkApL/GeZrUzX1Jhk9hhb6G8GcT7dUyVV8SNXwfvbA6I/ynvvhaBIK1Kp/6gqVPN7gL
MQkuNrbGQK1vh/j1sAt1UEWiOQEm16jQaVw4TmH3UrdAm0TbiDMiEQnKIo9IPk2jQxCeIyxoLgq7
8h3Rn+CUZW668WN8FlitIfxhjMHBc+Js5odsKbOgh12a9DhjxeaTmOH1r2i+tY9i3Md2hM+uT6IV
KLyKkkGOd4Pjv9iVYyKYorEbl821W2rSBCS0D3BLoQdNzUpKw00UhSF4I5pOXPTIazrWRjT12oQZ
mtfq3reHRx7EL6ptpg9W1KYPEVsOkJhE6Nuce2Huhdy8QZrsxSiIkeb491dQ0f4SziLD5ziyQazG
hCVkfApnhRZPk6KyO3Z4/bAmQDhqZCVHHoxugjhWjZl2eGwMWd+bZcqPir8Vop1LAtUcjIubflNl
O3zIyyx6KDCx3tqRUZMeCyGWO2iJyggTrys5kJZDlrdvcsuLuUm0+uxVNmor+biNJbV9G9tu3IwG
ME4fcbi3QkN5YyQEdjJ1HHLAh98Ohx5Sb+2KW6ebzpY3MGQd2yyOHfYkLwPwbHF4lY/ZLic7jAEX
04oJTpHqSXlIQJ++2j8+03GqaG87qT4XszwDQT+Fp+NenANNJJJ1w0Kyw37eEwm8qCjMXXLMFzwe
b6d7l2OAidF6RNtEnyhcrHhWOuq6t0ORc1YOemG+ypjoHjz8FTeZlqD3NtXuff+t9vfzrND5cT7n
z9qns0SBY6yBTpNDlK9VK7nr0A+CORu0cdqljVcl8eOV0bTZ4t7nKc24aBtFW4rDxECrq8VcT6x2
fe+zDBvBtEEtVkY3fgcHjjxmpRjceZ68NTTCWKPRoVRdBfYD+u/Z3Ez95l1tjSfwYz4gHGlJBwQm
2S5OWtFWX/7+9/2XRLamsUcAkGHCQidsK8Z/ShilJpucQK39d4RqgmhnWptKS58geNUfpt2sjaFS
vsiebcx91dLOBZr629IfzTVk/+yQoX4/ywAOzkBY8SOfCglZ/4UZgQQVTbWqT3//T9Y+Z000yzEs
jeCmqdm6rRufAmemInuBT1bqyzj0i9AZK6APFHqc4/lsWfWGbXI062T3R5/cW1h842c3UxO9fbfS
ag+1D7i5AsWKNALkqSTp3j3w+rPESORjh2bYozQkZzORu/e85AKpWMpsEn8BbTr3UvU41CWhzV7H
XzuLecmbjq1gm8iIqIlCTCQD3+FbFWT/AEHQ7E8PJv5w2zIRUTYtHTwNCJVfk0ew6EEYpJP9gMkD
04iL7EB+xpuMvKlaU5GoXnZwczjnBLC3n/pFU8y4zxV9sZGh1RrreP1NJ/k07968H5s5EHdgNYVo
wurdg4a4+d43nHeIA8RAKn3AoMHyjJWtV4xOU2CCznuY8xfRBVqr3/IkHdGmZVCcpJOxcarsQN8g
R9c/yHnRIaZxMcKMU0otv02vbFBtmQ4QJ5Hcwp8BC/D24iQwzIZThHWcGDSqJlq6eaeLRMk+JkbI
kpP0fDQVolZXejZDZrlZfhpIE7TaZ2Kiya0yVxWEZMsmt5DTi8a5rwXtkxWbw4kv5KFJWtS9pqLo
32FMRY+3cZPQKIvk6iDGAGeoaVofshjPG7Oo0XL1fAXPBk0+xErxoyb6RBFNo58miz4xWtW6tTU8
1Gm60cv3stMQfBjiq6HkOXHx/xRicLQRvF9l+pDvRfs+LIdIGpM06EnSOvjtSqO00qY3rzIVMriM
UGmSkz29h4GHRMexTs/d7TUMSH6FWWtD/n0andx8kOBMySSCFhAnaYtEvhrNSoyJWUEylltUVwcW
KtO7/L99qtIO28DVf3xqmPTy3O4NoAjJOKKgi0FjjOTeewWSBVZa7pwhbtpn0ezUQXpXO6L4GgIM
h7ZX03OS1l/xF9ZOqMrrJ1EzXZ0dIC4ZZpHrbBNHwCViIGSfj41EVSxF816II0p0Xe9dMsmHWaNE
yKTUnXQE4IIYm5raK182paPouxe+6flzLw/iHdHjaI+GFw6AU00UleQO2UxUyVrFK7RRz2Hjx4fQ
S1HAsvN0aXMZFmWYl8sEmQ1UJdCDJsjVQ3xr/vCKDP2Mrk0fq5q4dTeo8vLWrJrm6mAbpGq6m82N
tCT0UuQtfnRM9p2uOaXheCD4Ex89cnjInhr2zK117bXvVXPZGNW4Fs0Mc8CZPg7RufAr76VkxaI4
sf4aj0MLYfmXo8z2kkCSYblZh8QF1Oobd/NuALT26ppZuc46tj9Z5ucoWgYPYgJKb8PM8l3z0gdO
uzfyDAnh3sm/gQadTmDnkr1IAQTtERZSL82gjzMxAATqSqSkfm5dL0ddBkHZKAW9HtjqTkwwCjSp
JYIurY2faj6PEldvnzqHTauLRhs753I1kXC+9guEEwEPRRDYWDJrGzdQ9Re9AnI0DYd2BJrbZL+S
dKW5tH2j303gYnhfSM9JvrQvhOJcLy9SC/EsQczw8mjrV3kCL9ep933m/SBsqH37nXxCfsUDbTiV
RUF6Cgjme6WPSyWopTN6C8PD4BBXysGQbqJU7R9UVBavjX4QY6KnVKwc1I1vzkWT2MVV13Vzh6ei
v60CTVtFspK9DWm1Et+F2Tft3K/H6pTEBSm8wTBuXy9CzIs0zdJ3ReOmxpVH3vZ+XzwaGD6JI1Ml
QgItN+AkVABwJN1zlk4/+F/gatwuhOoistfZaHRqeHWc5bhI52aJMILUInmZ6mibVgU8OcithXOr
DKKCk9Ct8ufQIP//zPnrR3CetGrKaVlw/wjJU41/eC2rf30r40ylyYA3dUsznc9vZcPwaicxm/5Z
10f7HMXNGfuO4l1p8Mds0WhZi2aKbIdZqgTMSjKD864hBDl0CzfzpDbi67HyeYogHiRBKQQS/5+a
pFsOq4whXIvabbQw/yE1iUzJr9vWaWVFWtK0MMgFQqR93vOwd6iKHAz1k152CG+iuiuXmrKxdMQ4
Re3e5/yXPjHPyc64hs4GKSErhWZMvA0ITu/asSDyGDvurlXz7ZCOobZWetdaDQ1vnlsbd5oVesZo
ovTxe9vU8UKrSmtXOAiKGtVjaEkxqzIz3QZ+kPB4phkO7XfcF5ULVCYN0l/wXcwiApAsNRsnM9Es
3ScLSMtrDlxw1VZ2aZ7iPi3QmgvyV7Vh/VH5Nf6PUzPIs4WnueWTl4z6lfuPNd8E0BksnJcyB8dN
n52eHbnx2kfJ6dyR5T1Ybr8SrSFqnLOolY0tozKGn15kIT89E52SmbyjoOVu75PF8USpVvJ06G2u
ODZueBuLzrbHdTzwNFiymuKuvUAuWKt0+SshYAskQB7vxF8SOs4DmUud4G3QPrd1SoSXv8jEr2AO
p7xHcSu1jPc8Cb764Zj8Hozhu15mOsv+3uUHaoNsxBzyaZoQ8J54DoyCR13nALaelku3qlhDqUPE
lVWGpprrGv+I+8KqVJrcnd+XUiiU4rkAO249NnqysoOx2LIet59IE181LdC+5oYboZjoaSdN8/OT
V1S8hKaBxh9POTfWsyOn3tYKynZVdDxwqvB3MU7q2V+OMZb0ei1P3gxut9RY/p/imHVFpzj5V9UJ
X2F5tcj6qcaORK60EP186/MQe+C3SUt13TVWtbZyR3rzEa8RE2L8o5Zqp5U79NXDpzQgQDOdUPb0
cm4Po32EPaydq7wlJTMNNC4JX5SspKvqVu5+TJJiYSaGcwk7GC7okr5UZVYhX5Z7zwZ7g9xThtfW
svLDUOroJw3p8ArNI1jVgZaCyGc0yBFWlbB+OonREs6TpaevqCz1pxLbBLYkzIqCcVwPnoQYUhOM
r3XYRHMZ+5u9OMhyvGWDdNuTVHXSxUpxkhUfDO9lazl+uxAHYboYL2rXNrdImlXHMkSbZRxGgB3V
tGsKQu353sQn6kezyN1yT2jp56YYDUpCDuLYenJXCgqPkG5C7tHRSfwbvrsLvNb4UeXV107+1IW7
U6BxS8u/jIkjJNdYapEpgwnZRqnrGm9FX5VIdiA4BwCTkH1EgqZVzW2cTdJ0bi7jK2WF+3xwjcdo
tB9u/bFjEnUDIWvXvXtlNf0h+iuWJPOkQhAA0lJ8Seq8nvkT1EQasGtJfFs/m2PRncB/4gcRIqvb
NgBrEOddWmlt7W5V/GqsnWi7JGPW2G6ikcNLFjEc/ZgOyFhWBVY9t76iMI+BPEq7n8A1U5+nXAeg
2i4PC5avoNzaMPhWdt6DFbrBR9sVa5yKM3+WJ98SDMLDWd6c2Rkb/iyLQhQtvPGjGtyzWdrdN9x3
vo9lpryro96jCobAXU/Ye4ZKPDK7rmUhKRizg4DA5vAekl30NFubINdUFZNErdJqvKJsO5mLPqmE
MjOTfM6RiHOQQQjW6Hf+IYbvx9kd1mO+P2bL1k36mYPMOVzTyFtKZqGf2OPKsFkVZZs6YXMEt4VM
nOFXj5LPWtkey/YLSnFn1wOtOJMWXtq2N3ZTMJGaBLNJsJg8L1H2/gjyZ+I/1QPWFKaWZLO27C0A
aBQE+6A/5HjWOV7IQgQyq8rpLyiotTvPr96UyZ9NFM7EJG685IhBvLQXXWKq6SMK6aJzurjPtXyc
BxXD38RhaSxUdfDOalKPuFf9P8rOazluLNu2v3Ki3tEXG8CGibh9HgCkZ9I76QUhUSS89/j6O5BV
bcTqozo3QsFgiiaTiY1t1ppzTHMmmS4zzl2iDhvNKYtHcrE0vLd6+F2fkMC07KHdIa38FKzPWzml
K4FPGE9ODPzw8puaUPzxm8o1oFU3FW1nKo08U9oqZRyd7fVBxjb0nI9LBthtrONtaylrLgJfsTIj
wYdIPqeHEpKqSdLt+SS/mtbPElHnV2HVdPuSBMLfP4v++X+fvlqG7bhRsfKjDlCPDrVRXCXrp5Gp
qkdF8uHy8PJB6nZhbn7/JsiGUiNog2+1U1N4paji2wH0Zmbr2QuSH+1oG33rayZWZ3gZkMEiqgPY
1fJbO9PJYV2/AA+t8kent491GDnPTdZ7mWlMZKQg/S/GYd5eHqL7OpAkJx/J9kloF2MAy6Bv9+S5
8laz+y7jNvhKaHvs5eUKKFP0ZltkcXEFlhctM9jdXb2Ew51wltmLItzrakbzQV8rTOFaa+rG2DjY
RfPyr/+6fGbXo+HHa5qhSuCPSHP7ikRym0M/vjlIc9LT1oeX/7t8WCp2Li6eQyIibeB8EIPuGgpg
nqAfBki3AqVwebysj6c2RMV0ecwq/o/HYd68GGoB86tQX1X0w3mjFh8cEIF2FpLzEkKDKDXMe7TC
5jayq/hkWnl47u214aR0zVNfFtAvIPu+99+zLC0/Cg0NadNo9pPCtIdwIOvO4dhox9LK011W9/U9
p04QH3mdfR8I3Lz8lBiqm3BmtkK4F3hMrbtfV/40+bPthi6h4ViaSlnYkVJXGU4/17yoUUaDrVbB
myxX/MGih6ecWh/ejg+tDdvvebpsXmUP5johYN1L4/OsEY0nWmzFihTxTa9NB5KQiPyrA50dWXkd
J0176B1ft6p4l1dldB8V91na3ZR6aBxVRepHqgUEupRV5sVDjwLGwGzAqcnwS3WG+jVlKlMHvw4H
LYzPbf8iDMXwuxl+G3W7boetgnKy3mAV6SJiLcTRXMU3loorCKD0qyaAaxX6a/KOcla/Xconwugc
lD4QjDX6myRH2cWVKgKxy5v+SXEWgopCGph47eWebmruYaxUTlbyQNEDqrc2tjdyJokrGLDZxFCk
T4pq0XKHkOoW5LRuc5Sp/hiQT2VHmRdIUW6xcKnbMcj07SLfekMrDgOllo1FfdyTgEy3VMAnz2oq
9t6yPwRLnO3x4qKVWdANpbJ0QfRi6CRDTYl5yW1JjyeVMJzz2p3UeHkYgUYnCumNc8Saj70XpoiW
Wht0TMoG4V21nXVbc9NopHWfdrWvAmQj+QGWjDJq39ISZN9gFvWmCIPCVZQ69/NQq+4T1IBICrQz
EGvt3OFxSkXck8gQeRBupiOCY+dEgiHg8xaDFD3D6CHFNOllk0bJkVw3RIh1c4DD58PDpJmfdIcF
jj2whso1JyoGydK/5WqtXyGf+R5G+s6K2DOZdZkUbjDM9ZFqeNiF+VWuG89TYurHsFMtP5Xge9m1
hF4inI7sSLOlx/LIqS6/wsyfX9VM0nME9LXHkdEkQfUQGdWjlF1+lDGt6sA4Ub6+AYtlvjL3HiKb
cHdyx+2oOJe6mbw0SrYT1jgSahW3Xkk78s5ATDc0hptFFuqHKiIAjgQ9nLKJOwxDd+7N44IMYrPS
PLeE+p77zF7OUYlARbHoimPNuqoCUmZVHFlbazLksaqT5zIPxnMwU5RNYWbYogn2/azd2ZxHXaZk
+wC2FCi0Nj2IpOmvLx80C3LiVBdE8EUNoqta1U/63CKV062rim7szYgSxZ/NCHy/RQwtYltvDBa3
U89hbctn7IeuHUWnmir2UcmV6TA7w5cc//jZ0Ca00TqXUUfg6mk6wcKc6BE3op/0hwZAQrDY2m5i
J+vnmuXFiv6mjvVGizWWl3mazmqR33Z48kinR1+LSR48xqx3flr0BKHn0YaChbPLQqv0gSj75hR+
MzV9+ItpTfx83GZWk0JaErsnVQMiYD4rgSGRFZbTOMUPZEfaSzmjpyI7xhoUDDmdpXDowrQMQ2pT
BQnW+kFWH+RmWLuIFY2clJT49DQ9pnTZ+3iYcQ1zb//FzPtzI5uXaBlUA5ArC41OhGV8cqoIVcua
vK6S94lkKJDeZA6OanlXZ6Iks3Ye95pFikpFHcirODtuM9G6+ojS6oIRrhaoHMkMVFzPtrow2y0N
F44tcZfflWrhbNQl0rbLOtcW6Rh7jpnpGyOXZACV0Us3q3/1jv9cpbm84wivhUR+jynkT/ZNaplO
meJs+5EDNDvCXDRPKHZ8cuQTQpkyeFiEtQRugd/VpVwbkHyeEWmu2TgPpe39+s11xE/llsurIZcd
RK7jCJrNn737EyJ/bWBC+eFwCoF70jcEeJfvgx2tpqW58xfDSV0zgdRiT/aHrqRvfddNV/3oLIfS
sHe1anFmoWy4Z284HQMlQnDWxdZWRDVc+QWaZD9Er2jA1Ot2ia7T1hKIO4b4nPdatutJ4pCbS/mD
qMoXpYwDV6uSx7ivH1jFnE1YjTmJZpncNar+EmcEPSYG1DbDTKHGrQ2GpHd63i4gRH1tqhsRDoc8
bzUvkurgzaFoyOqysBGtDxvTzDbtaJ1CrF/kPuRuPpEGCajzw+niaCfj7otWLKAVq/K+tA3nqIXi
OMbKA2yw5DnlrnWF7XzPS2CB+tyrJ3Q5xr4IWUBKJUt2MtCaE3dKs+qa+/5DzsYN8wEuuCbbzCP8
2CZI+ytN7To0tQ6hDWp16uq+O2c5ccxmWPYevOLUTVU7pk4kbglPUOjfxCSVtvPy8evrL/60q2Ek
0sKT3PmGZln2p11NCSnVqmVY/CgsdbodGqciXiswRo++zkMbaRyLKqrq2jo6q7qM7iRzwa9fg/an
Mbj2ftGoMBB1Wqqf+8BCsdoJO+vyQ5TZG6lu3RXqjQy6XB6iUoUUc2lOa2lzRuix4wQWHqJZTBtK
2sifx9LexlL7TjBBf54IywUNMyunDKZAMheqP46DdrWMxIL++mWLT6XKy8REzIDh2Jpw1l7oJ3mG
SDlOomuyfsQNg09N5TenHzWf4EEgIUFYHwrLRCKzdM8y2lC8PwBP17+W9nRg6casSg4hm5BqvFaG
yqX66hxba87cxCabgDADT3DN2Arb4jGuhbqZo3IPH0r1uzY8CRv2RECEodnmPvkp5mEKl9ancmrv
Rpta39hlcFZy8kIJZ1ox39lLoEzF1hqhMUf0qk818tFNHQSQWMJ4uLLMmX4ObWSsuESS9mXSunUy
fy8MepsRjkgvVeZ+M4eTtS2lHXEOLQe/TYYaN+TsbMNe30albO70scvxzmfWZiK3axsYRsKOxGG3
KsOR6t7S4XfTa78xws4LKjauTvINY2DU1t8Vw5BnZnbpKwrxvcImOLTGpu5aSTxTCwsesco5h9GI
P3r2fbiWLnvnaT6A4K32VduhJqbqsmPHII4wdGOgwW+qTqwvgBC9GcjVKrvoYK69NoPjNumXMQmT
kXFox3DajCDMWAJk8eBAZd87Q/8uQSnmbGo0sRcY4m6rlp3qDQIkzncqutljMF85WpXuo3oU7jwY
8UK1pPBknXkz0ee3uqUQK1vDshxVJypcOhfKXVy8FgYCBpIoRH4ib5O9YSH8cPwANp4/tKVh7o2h
XbyOErQqxS2A+zXmCDdhuXTtXywDnwxBvw9lA+yDRfndAbv3yRDWq4HDfWkFP8wmjthNDYWbWoqz
TVEgbYUa9zSdh+HaNOVwbYSCfM8kPJUZ1nY2D9vJGB6GNXAQ5+JjzkX59Z325wmCHYAjHQQHwtSs
PwFmdG1clnQa0/cx7m+QDYsH4SB3b1AYewHztj/3TXbbQUNDJzF4QptxpAlbeJ1kC6PopHq3rSi/
TnaPgja1dESQyfBgjY9OaX+fw7l6DOn5/5VYxPm8trJX0TU6MbpuOwZ33s8nRlPEbd4SWfCuhIBv
FpCKY2k9dVnCwgW+dGtO2uRGSlAe8OzQHkIW+wBt+NbKnGMhTHm4HKYGVT8r7YRerzhoI2lZZc95
R5BP4YaoK61ubM+6qA4JhcOdsMMVxIGxBmKac2zGRXX1oN0RDfQ2oxT7oqc2wpWuOSd50OyoDaeP
+dBQNmP26frp5ddX7pOC7TKubIPDm61KDa2r80kvs+Q9RIApTd7tXGs3TmqGrCcBtu/WvtPjKj2Z
kzA3eKXeZ4WgqH46KnMrT/nUbHAvASAeo7M+qc2VzKMKvrV4tQiuv9Vt5UBi4aB0xjNmX9IgMWv4
qBdjt26zwaOoAtMjCevrpQi+9mrPpBZwqMLn+hTg6zk1PSzyX/+tjJ8/XW/0Pyyhms0gNYX56SZq
xly2dlgU75mUqo+SdrzGDewQtD2E1iFm03OTx6mPTqY4O0v4YHTRR1AvmpeqmtxmhhOeLx9Kh9Iu
5B4gBhJlJXarpO/TO6aq4FDZ7RcimKcrhXKv3eWbWGmuCVSeADBQHsXdeG3w2m4NgEMxY2vvGCGZ
9pli3E60+67T4ktsHYjUyEizJMcBHk7h6K6sbOyuqv5Um/0moEevp4Y4EUqOlr8bVEi7pIT16GYK
7PGVxVpC3WsfhEnk9YSGuG1YrM0PjljLvcwLdzZMhVCTHAQIBp0bcAbFVbdSj8LcqYmwBwiOloYX
JnvlWZmz2qdFcYN+sbzWpseuW+I9R86QOr2JqTsvKlKGh8xDCK55i/7EBgWJZzu+92Z/cuqGLB9m
a2DgLk3F9CZjU+cuCFo3CYknbr5y+E3ZEFVcF9fsIJ2TbZbxiSZW6XapIfciCqbjbM8fU9xrdB0K
cQzWRNdAK96jvgbhQB3TJTRguqpI6Qhqcik72H4TU+FWsk3BIkfBQwVas5ZCDblW4IbBcomeOU1D
A1QsyZ5NoyHTck3g1WxqbmiG8MaIUxvN7dkYPmjQdzcZuwcXPMYB1tu4M4ImfUbofwwaasTl/N3O
lPCKQ0+9nUKo3g3SOjeZoQ5RG1dPcv2AQ9olobW6CoPqO+yd9wYf+F6U8hqws3Fv9P20t6CpjnBp
b7QYSeUk87eib86GCZW+s8PbkZytW2CpXivye5Ijyg8rZC00r6ntWy+FWEx3pvVwKlTtepJCe5hF
tJvtKr0dOfHAPJu7PdMS9e0xGokQinDSotfbmzGlf/CkLMZV7mwSlvITivf5HPaUqhbbaW9D8s/+
Yn9p/WmPa5lC6pLzo+UI9Iaf5uGBZEpGndG/m8THeGk0s+3J8WXZTs8cypbhxrZrBmS71chyr9wk
BORhitCPCGbcmfHylk+x3GUpwPlEAh7/StXDcsFkOYc0WStU7ONZ/65IiMQMAgqPKS48481wU7MY
SX8JTFfTsUmH42z7IpzB9+fjfKW2X9Os2OuIPu9BBJQECBb9GXqV3Cal+LjQYHCN7Mgu0Q9yogcE
viz9krdD5mMdYxXpIw7mPNeYx3KLJ0bbYR7AGxrG5WkEqpWueZ9F2/QPfaIJbxkeczpfcNemZKMW
oIGipXifbJRG5jR0uzCgoZSuQzho4ushGeZzbMrbbqma30/1/+cnalx7oci9lWDFEIN1nx7+92OZ
8+//rj/zz+/5+Sf++xy/0ZEsP7pfftfuvbz+lr+3n7/pp9/Ms//x6vxv3befHmyKLu7mu/69me/f
2z7r/kG/W7/zf/vF/3q//JbHuXr/+2/ffuRx4cdt18Rv3W9/fGnV5TMMNRbBf/L11mf448vrn/D3
357fm7ws/tPPvH9ru7//pljib8g7dAelh9BMzIAsQ5ACL1/S/7Z2ulXLZI5XhTR5pqJsughKn/wb
mycD5aq0VJ0R9Nt/tcSWrl/R/kZ5hRPMOisJVRrWb//48/+A//1+3f4HGOBPayCFJNgSjmPxAln2
DeMzWcAWMC1iMvH2oem82ZjC9PhuEePETYW66N/emD+e+9/Bg/q6oP7L4iApQgtgbiYnMN3Bn/f5
xg7w8qxJypjCGpFuNXoMrjVA9hS1HpNX4TXqj7ZVD8gva3U+O4X9yppwyHI1c+Mh/5pb+RFho3Sb
sR39sUNYBdkClm3ouHYRP8W2+lhlBknJJs7NjFNUBabH76FNNYjfCCYEWpIQ/1fClBlbEmiVgY7F
oDS3v/5DrZ+rdL//oRLWF4BFh0PG551FZGYst6nt7Jnq91NHrLqOEIySm2xRw3mpyDIPtvWboWYf
LDD7ampuwdjnXhcU1Qbo8TYM8n2k5h+5kV9lGRCaVT2CMkpu0Gzl3mzGFCdLZMplO7pNLl5AZ5dH
bV30jQO1p8NgGq23hIa2KTug0WF6zhJmNFXfCLLmjoqmllvHSp5j0+iP2RLZGXKTHI1BpKuekUFN
bsRCgcnhlRq87G4gSWy0gN85KU58K+xeidgDyBDW+wjUTBGjmwpxfzFNJ/vEplPJPntlnccfIoGp
WhH9anIBolaHKOKKeQFMX9+mavhhplrrEtTxUPWzr43T4PFn2f5spF/KuiRxyRm+DbVMvNzMxt8n
tp/mtX8flNa6mnwelFhvMHHRaOMO/bTaqI1R6fRfIRtHiu2KOnhM9PSrg2sRFz5SMHQDLjnfvUdS
kfSHegXFNqO/mJBeFat0g77biSyiTaqTup1C5W0oIwSjpvlaPB6riMamrO3XiWRHknAouKtEdiMQ
yb3ADHdNRRJOk3Xh1p7vxMugZrRyw/hDQkT2qtggsY+kCljfjPsaiX+DtmZDkY+ED8LT9KZ+zaBc
GmVpE0lBWpjN4SmS6SnXqud+LG7zkoFnTRSoUFzGIv3ayuI2aOd2i7aF0JWZ9BVNrPg5hY5XdyUR
5kw56QPt4HUDfFW+AZkvV9EoVDQJtnOnCpRxwUzZNiKsnqAW3zKyx6lNP2xQYFyo+9xhxPzFPfUf
LhMidkfY4DEBIX0qfLWG3vczuMt9rFe4zFTIBPCQZoiH7Am1h85IX3/9hJ9K7b/fxLZNrc2wJV1l
+9PAgJ7ZIhHnGem9nyrTvF1s5OQUPOBZFP1LFRfXlFcjN7b7V+xXrRuXXGGr1NJNX9gHltiPVmzC
OtwP/Zdfv7b/NGaROwNJZzJdmwG8Wf/mxNDApBSkXjl7S7tycFHTYuKlsZK1uBIs6fWlOXgFwPv/
76ddC2jo/Wyaa/rn4rPTgKXKRsXe5zL7mKT9qFbMB4g3P9q6DzbhlJL9Zj/++kmF+vN+8HIhJH1c
lsl1mfrTGsX2TnNGbty92okBUdsNfgbMeGOGX4EasVWJDDJsCpziKWitxzQxMreetAF8lfohhHPK
h2VYyeDM/uQ5cmg51XiKvEBNiT3i12TCITEV50yRUM/jhWQe2eapn5n5rdFi8MnmGJugclegki0G
3urZCqEhmuWm5nk32RSZbmaY26QaO8bmrUkyuW+ZZKATI3tAOdm6oc72u2SrD6iMxpNVhIBKEct6
1hK4danjC7Gbt059Av2MurMfbxz6zi5hT3SpautrR+cxlbyyMcX+npK1wbSYOh6ul4+plyfQTqmf
xN3gVfm0sVGTuhU5pzF12XXiyablCszBplSNAdgNl62qt4ppoz+bTIlcYX7Uh/KpF+v3srS6zjxT
q2DNqZVBdfvYeTQo7fuBw5sra52wKiJ363V1gGeP8LZesxe2qg3ppMkzt+x7Fc9LiD69yf+q+qUZ
Px/dGRK2qgqYmoAPbNPB4/PzDRBoQYbSr5lITNIgo+jbpBhu+hlVG0Ta0hucO1udUBGJ6qzrAcEP
nXVexkVxM3Q+82Sg695kAy2aNdDdDWx1T+myd7M86bd5wkLEXsWT44jcNkdkq/bhVamJpz4BdUQL
BlrFtmdC97s+KWB9Dw6t8p7SlXyLMcJ4c754c5trnrTH0M+zDgAsXvZAkIVFi4UVJIy2UT5/4LU9
4vZXfUM630sVv9RIkDAR9vEgKk443U6j93SG3/gjVVoJ3XB+nKpAIdsNazzDCdhkXC0PuhpdZbK4
t2tyIcypIXispJ9eCe3V6bNxqxkW597CclGIkt+e0GTFTustPVsszsQYakTgQbTfKkXRb6NBeaF0
CA40mnd2rj+1S/kloI7lNa18aYhEcfMsfkgSsmTqEOcDMWZJYF3ZWVp5Zqtc10t/mPIg9ofOuuN5
W/x/zj6kWdXlNiSJaHzQKf/SVaJuksd4wMgOnpPepxIOMpG3ynjuxqylHzzcF7X8mOsYBX1TbYka
xHJfOYlvWrzuIInuIjbWniUJPzBTsU0dwHzZovGzyD6mQGN1Wiaf98rP5hKZoyJ59+KFsonuHJSQ
zRdq+2nKGcn8LORxSAh07/DjIz7s5mzdnYqtIQJq8sngLiKyfTuqj31oDrAAK7o+S1x4adL4dUK0
zYREktHAkEAWHDH8jRgclc4WUM/xEaQcWMMUHnZBTnu1Ls56vJbfo25jG7C/KS+/zhJK0wR8cQmz
h0TWK/X4gINc8+p0JpyAGJe8r/dZrSPAhKxoyV1kMBjmwvBVDplscul3w+CuYc0yuulRabNz54Qm
zEJleAjb2vEq0eAviIDLCx28k6VQkk9PotWWb0V/JEltpd9Lc1cFxrOs5bWp1ummFZHCNISCCmwy
k2zNLKiF2k6N8FvL2ZclZG3oFIkg+JJgTd0ts+pp0mrLX5yMiuJU6ljTMUfkWrM3UtZSOCYo7BQL
NfToKiGGAbuYmVHmKPKGxbop4+q0RPrNPPSbSlG+5eV0x6bVZbWx3FinJNtMqEZEMHwZtOI+VFcw
Y6NSXWkmGjTqQRvYoUp2KyWo/23RKw9UWNFkF0yxMPT3bRx5WRLfJUjQcJGN9y34XK/vFaLEFFpR
TRu5puCuJtlvDwls8dCofNG5bdwJgSpefsIrx+SMSZkpOt/Vdfml0cvWbWONSOt8prKGJIGUcf2b
0x2DqP9RM9scmpH72JnaXSuD66yuHwpbHu62oxOdq1knE0Qpzir0OrIB/cqKntN8eK+tek3fCfbM
bNftdOrN+gvdyEen1b6mxjGtl2M9a4SCOWVCELaVuF1TJN5ijS8UOf2+C9h0dzuZUmmduoU3wWrc
ZFhTTPrSrWA3NBllMC1zvqWEClF8nx4yap9ubuke+kjSfcthgM/pbAvF1m7oki7+PJCJHaYAE9NJ
7BTNSLcA+Hwry66GIngcIRKPU7lcD1B93EpDgU/8MFq7ZyquqGCauHTBkKoeW9sXiPVkq5E2d1cp
TrG3cH+4jqjvjNBUthjg0NxEe2Xqch/sSsC5Eez0TOKTZlaswB2/Xx2f7LFtOX0M93Wk0X3mZia5
znFro3uynOKOHIW1H4R3haZcguBnLeBt6hZoDOX/J4vzzWEpcsOtJhK7wGZU5C0G6a61ibfqomwj
VkkyeNdvQfzYtE7njTOTZkSmd6iqHLp6F/gRVIxoJ9CB06+Ft9eYqC5IjYiroNtXcM02XariCK5L
nxApi+wDghhju8nccXyiYijdlpwDz1n6Yy8OMZEz7OCVXTxxrVJn/q7EX7nLV6gK+DDUAs9969xN
ULvc0Emf2qrZGZPg8qvIYO9oUSFvbfNdWsfWRo/m0o+quvGqAZcdqBKV8hYpjQgKEFa62NZfK8f4
giFcqyj62iXrJrqgkzSLY6WHb7rmD1n4lhs6KudaIel+Gp46LABel1WJX8nxiKD9hWCdtyCP98Q7
cYwIlOfUBMFoidLnrE8bkkbDvleN16GhC8X0siY73SQWteDOIrppcPx05BiZZsfesT6SRFNdaTe8
0KF8GR1dcakjbsYiui716DUIX1vtlJHQixbJKOkROjtR4bTqIm1/+dmRGGA/ZnlrkSnMUwYB1WFr
MAqJcFN6S50iWQvHl8hEdNvgVXeHRKF0QNdo3/TLk9JnqCyHaF84WQbJOnFpe5Nhln7IwYwxwKbj
XszipVwQvdaq3Gi1ITaq0R4X5jhqESr6Ots+TY3zAR978mARcquF2XNEyhEx2QS01eFTpHFcg3ci
kvFLp5BNHFiviBrkq9LcJbF6j263ISWnIwFFWRxvpA3hFk2efwFxvyN2h7YKNBBzsKeNrBB6K454
j0ioP/bzt6Izb8dRIf6JKsJBqabXzgqvOrT1QzFsnUKJvFISvDFDs5lUspbHirQbNjwbYSyGzzKQ
+T1mkbQ6aV1xMBqlPiqcXFtjG5hS3alK1K4HQOKA1w8SCgGstpxAOlPesV1dtqWuTzhh6Nr25JNm
MGTpympA7vhze9R3MOkun/3rQ7gWKHIkeL7aD6M7Qf0+Dna4A2hu70xpV0c9U8mQrNl/d0t5PU/p
ckTLshyTPE48hwCI9b2E7Nlp1q7Pph36CXDczim0c9vNMsgUULqYO4vnhoyRbdF03TEONFaOEfVX
ZOGoSBOB9EU7Y2VDCab7xajhIu20cwKAn0n/iSHOsmukutuF0An7kN2IHMCoK1A5Va07QX7e1q1A
gKoQyNDEt+OS67QfincpsrMV3VUxZ49lDm+DAD16TsfBsaLbsWyfijZ9qNP4lPflezNOQMkgudra
N7s3vxpHoLivNJQ6NGnlu5aFt1qn0lIl5QXRgENfkbR6Oz0Pvcm63j9NffbOHuo01Os2xYj8RF1Y
+iiGIZZ1m5lcWWVGWJ51PMsS53JTOflXzn3zUar9fBz1voCSTggcEeo5ZnLkmZ1WGIdByYZjVaGh
g8PXK3VBrOcUbGRfPpvshI6ADkre5INIaRiGObeoEpex3852cLx8KOhwHFXMFOy7g22gMGRJX9kZ
2YiWyKjqY6OmzuLFOb1CWkiPSdq9tR17lcvVvXx2GSvxIoUfzwj6oCX20S4QeXGMkiA/Xj5DO44y
qzbzDb0+r22cR1NrbF/mC5KUHNCsSTxSo34h3wJDIcmTgR3sirWgoSYpxJ/gkQPT3kBG5DmFvNK6
8MnR+3g3mw6vV5X7eGJ1K1R6acQ/HO2Z+k7YjRxcB4As3AR0ftnExWVEqC9bNw+bgaeoMLxwFP8w
5vFwqWHCfLWBj+I9aBXPLomQqGgZLE3/yqmN7ZGqqBtzOeMsZT8ot3A6UUOYHE8C3p6mSz4Gg4Ic
pOD3aUgcBNr8AZ2m0DmchBsuOZsbtph4UWFyWQE34gxDsDY/0nVZX0t/l0NiUCVeZValCzV6DyBU
uJcj9zLwu0VsQmwdukOl5QQ9r08XB/qTEPPGsTEDrSW8S5mLTM/HWs2+1gvd7SS9SOSTtzZIP4xp
IT0jO9BV5isNkVYKDscwo3GiqtEm7tT7RLOpsaGOOVgzplCaLk7J6mpGovB65sNNHxAdHgsP0iI4
pKLyhk4svjCdCE37bdANMcszWziwUN/sLniA5LNPZvxnjZ7uraz/lpszSr5BO2SUyK+0+CpD5Orn
gUasTYEszdTGvUU9tfvWlpyg1hEDLNP067WOaS7aJicWUlA9aLq82kg5+UaDSCVUIWFcLqVNyJOH
ni47TJJ7vF/LimMZOfxZ011nNT8Ck4pAMc4niATs1wcKFWbSvoAS2FkzFQ7AgM9ARPDN1QE1jHQ8
NQZoa8D5HFAbY1PqbJqouRc+bDza0wovylS622mAQ3rqUWRuLpcnYqbBB9l5qJa/dlyIzbAUzxrQ
GTehMjjK8iZxUCmn6jL6SjDeL8Y0upD9uT1S/VrR7TsVY6aHvInnc+x7JaZnNmHb8DreFSuhigEm
6Evcx3dKQK33MupSHHe5UPEHTexORnz5PPpY6NIZwMQuhZC0YfCg0EcgTcWR/oPqRoH9iPKCDt76
NU5tNQPqABr9cgH0aD1Sr5UYK5d3TWO8ZRW1IQxcKC3U91hRr+GyQmZPkEw7tHp5S+OkxuuHxphC
JRlK7HMKIrHXy4l/++L9kQsMLCtf67jKgoqyVdEbDuAMu/Qhn6brpKQ6PwAhdAnZtd1eJRcMyDRA
tVycMyRFBcUGV7JQbBYGvDt1XNdLcbugGEdlezzgBsGgSYUHW2cB3K7X9vmSs18Ykw327tklQy/e
iy7rVlwBZaNcHvpuRDQ+J19DgyqMUK7gqaUoesojRsR7IqRTnBoZy3GESGwU0aZQSkSUg7118hgB
tVF0eyd4iFoEJ1GwcNPSC+P4VfRlTnJHmW4zlAMrgO4g4vnQKPI1pPXAqYAU8YIU3TAlZjQdDmmP
IRcB+EeuPnXrAJYRhTUi0r/GSMpg+3E8LniSlLqZaNS7sbJ2JJNTUksoKy0yTqgLUbJg4FG/kB5h
AJeeDE7QD8orXObRfowz7Tpb5EpC1TZsoNoMYL1V9Wx3UANdxhgi6NGfEn0rgppIVbReG7Wv79rW
4CRQph/qwkxLg1xnqnTVOEfjN0uqYUI7aZqh+BTs1bzeaRp2hYnebA7bzxsVPMYplmo14tJBTntD
WHleq7hBetXV8300hC8qzhsPN5DiZ0ABnKFd62jsgsPBPpgBWZMz9zN/YfteV2njzXF0kqIqOJXg
iU4MCqSkFO8V5hS8Qoug/kCrLQ8HgsMc2CtjfA9k81tTY362Wj8wCJycwyvn/7F3JltuI9mW/SK8
BcDQTkmCvfdqfYIlySVDD5gZ+q+vTY9XmSllvYxVNa4Jw90VEukkYGb33nP2mdqGZD9Zb+yQU+JM
mQMoJT2Af8RjdKzb/NSqo7ZdtZsBonvTQXZde2JS8Dn3+ifbTBi2ADK5eJpoYvdM3VR7cJqMz+MT
bFAOY1KivAy+ageflKyWj8EaHp06/DZG1g/dAyYg/srbupzglMBrwLEwL3JaUTjSNfUNyMLPXZWV
23yZX0N/sjZmLE+jqK5l7VDXNA4JHNUItjkw92jXjn7vflC6wbCX39uquhdL/jS0dp5UdU5USBFs
0krDZ7clgITguzNUkCopFvOIYJXRLpKi4noM7WYHdonortz/4jBY309G3Vuxpw60bItLvRbxzrLZ
63poFlyo7WVeOKYE/VPu0c/c5MNxWWuUir74ma6uwj2Nwiehz5xtUtGu5/cHPEMD5rV/fK9j2pqq
nc6WaaOLVo4+CEs+a14BdtRq2WIdjLbjbC0Xs/qwHkq1E6xLhLvgertledWbJdA2QS58H2fpA9LR
dlMOeCXdWjTXlIHsCoeLWV2Y2DQL8F4Ce2wm+xBMFTYQSyBFL0vBFXH7Esezi/+Ir94fytJiYsre
nVT94p7fH9KBSHhlSk5rWSn++tn7H6xkHtPznxNZ0CfUqHMLKV5Qh+bXbifVpKChW2Xrgs8chyOU
ugSf9600xgrFduTDkOGJWnbtTdoUmPr+8eDHXY6dfED526rmAqDv/D4a+P+ihL8TJQRBxGz9fxYl
fM7Nj5aVtvlNyvDX3/pvWUIU/BcaaBc5uQscKmIe/w9ZQuz+VxSh3IxjLlNmbT5/9L9lCeF/kWDl
epHDn6A/v434/6lL8GKkgwQsexwZ0Cf83+gSnN9tF5RfNPXx7bke0DHXCf5MzWI3yMrBz4IL0Xya
FI5+fvD6Z98Bi+pD19tH7Zjd49Kkx72KE2E987axlyQPhX0YvOlvJK3O7zOov14OQTs2ulDfRsfA
7/2vE7eSN6WjGeJfyPliMt1l3b5wf4xL2D3YzTfWbnisEUd+pOEPsIaqv670/3FK/bs09b+f3sPa
HOPnj5Df//70rIeroTXmXfScfm2jcXjx5/QY9IbIIjsleYFVfDd2/dX4Y/53DpibLv6fE/L3J+dS
4Vohe8YObe+P352ZRCaH0vEuZT3539p0KQ8Bit16GTjg69z9YCEuph1ctuF6toriLairc9kW9aUw
Xn8QJtcbSWbDtp7MevyX6/r/oClxEML824tDW8v1htqYSJM/RP2TKqlFLO1dqtTopDDqK9Sxbq9U
6uxR2FoA9anQpSd3lt8guMzrA0wi2taj+1K11nIinkBNc7T/z6/rXSz8x5vG3eDErg8KEpf7H2/a
3FamDufcu2Rj6h2kSoG+9+AFyC35xQFQfvTs4iDciskJWLIdKlj/XKmaobzGFl8eTeG5R2HGfVCp
5bJwrthbdgrrPZTFg+2c43jcefOgX0SrXDKoPRv3UY4GFEh3kOmA3fRroAya+NI75uuidlku29eg
jz9ahes9W2X3yE1W3oGW3dkArJ4CMnsr6XZ029BeyfSXuYUopPC6NrlBUZIV4VcrcD/bBDZc//O7
5fw+z7tdYpi+owDJDCFHqDH+mLUj+2R/gjRwQU9tI34xHjpaB3cdb+PGgMffrLMqtkzYJeMB/aNN
M8W8+//thZD+gUqLO50b6o8bTRZEnWfL4hEv2U/nwc7ukPCL53WYD53bvyxEAfjdYi4emWl9z+As
suYP//nN+H24/9d7gfgceVdo+zch9u/3et532grawbuMafbLco9e2KzbeVjIp4kfvbwgPrj7u+Xt
31db9GcBvhg+B4ct4Y+r1R4LL6RY8VCj+sdZt/g5jPuCTuqxTWtrX5CBcKn94t7tOc2Xa3hnMwbm
4CM+UeL9za3j/vt6E9jCDdHiYC8C3vjHxRClwhlXyxGXtgR7V07iKuL+LqrWLSjA+NmOlh/4BPId
80xG87Rkof83dw4jhpNZm3wHEQajao+K1YCqOk8R0TTYBJ8FTZYTdRSGN12mtPKhHmqz7MuWxdvB
Gc3tNvyNZML995U7sD32Mfu2eOKY+uOXSV3HTeGueJfJW9oL4e3pg9YSBfec1eSo2xuVxtG1s+jy
0F31TpXxGU0uwatoiQ8wtwRkRhqbbiibfbQyhRHk7e3aLhtPwyQuo+9ahCfLJLWzGB8qpG17AEFv
LTLcVwQSbvqACB+/oyxDUaSP//la/V3o9te16t18iPHtcg3fpRv/IkQpAaPMddlx3ZS+Os6wpbe2
zcudqC0vavwyyLn9G3mwc7v+f19ZA3YjSEwOiQmCeKzf74+5i3SrQ4XEz4/n51rK5bHL9aPTgQeL
fewtMWPNQ1aJ6PL+EHF0Dd5o79Z/syn/sfew0SNGQYYTe5xQ8BH8+Uq6rG+Z23XWuU9La5879otX
xdUhDGS5zeZ8PrhTYe8JJgqo8Sxx5xrDTmi0OEauGQ5xJXdSavlCdaT/ZtP2f19Rb68NkQ7S0SDg
lkay88e+2JUr4iEHAJWK621AOHri+HD1ypHQNgLiFoi0KNB4bXd2eMuB64ddB7wSOdeIq4nQTma2
zJJGYV1QlqeICvKjP0pq7lhBLvZj+MZcxmQPhMd5imCwKCKz4Xcns8tfLBaf6dGSXmZn8K/MieVd
XCjnPsoDdVz6iDQDL32CFgtgJYqRPPvnXndyb2hFg/amVopu574yq7ETlvOehm+dcDwqd8uak8Ze
tImDB+ZIEWc/TsfcadvLf760+Qh/v9JQ1gZYrENuXKKXBPmZf2wGTTRTsuPSP0sJ9dj4wUfMx8ww
cmaRQVM/gMCa2LQHe1dYYBxXXvu2DUB9cULLbhm65XQuCvYRZc9NkkfQduxWLedaLHSBYYu/F2A5
0p49x65XtJ6nle4e1w6iNtwR4rzc8ABxGDzNk52jaGc67lnY+Jy5R0oAN6iJDOj3YLpXEnMVnQSX
Dzs058yTy1bjOGR+6ZEW78y6YyDSLCsRPnl3fv9+LiqxM3FIc0ELNpkujKJ9umpswF12op8PFLIT
7SWHS7qJch2fp/mINGm5b6Z1jwSnvriTbLa9G/R7jgdcQlOJOxZJ77pER9aN/CnohXVQghZ03nym
RzaeCPTCqus/s65lx9uxiJHz65LPyVKB8clc1W3GjN5PjPiX5nOAec8PUU3W3mPPGvowWfgtR7Vm
SWB3dMud9aCKDFiCiZjG+zJMSuRMm3Ax8bWXGhlNTNPN+LidvWYgwXCtMHTNgPft2gI5Ss+8UO6X
0KbtnEtMM2KcvzFAtV6q6rVoii/CPzJEyinG8faFYz5fjTe1OFntz+0o5Wlw/G9DP1QJbgTcKFBQ
Nq0D8dGEVbObQ9va9PUozvu2UZgY0XSecOXlgwhIDiwIyWnHS4NGuerj8GWSa8xkJd2riFwgEoKD
87IuH4smn650vI5wULKTXQc/m5mBksniG3MUloJocwJ5HHytYdbLxxHx4sYe8qOoTPZaNsuDFzVH
FDnjc+jymU+Cg3w/PAc0vK5phfBB+ik2i6IKOcZnH7xShQhrUrhlkoNHXevDNAfkykYoPvKm+mUC
I+E3p7/o0tG38ss6GbMqPsw9smzjVyvswU8lvpQzo+5dPjCl7VPSYTEmR1+mTqNiaaAl4exOoVgc
OKiilUvDCZjwKHaSfKoPA4KPWHeHwSLmOzLLc1Rj+G6z+d5C8CNwUCQrIV1Yierm5MS02wAggEfp
7l21NglCWjDoYO53rR44zzh8NngpS7QCZBVXJUpiJYfurytcN8zi65QrNeYrRMC/4lybS7u2b7Fk
D47jtX0EU3nPSubuumyND1IU5dY39nKOh8DZGfPd4tb4mArkDYi4yvzmYuZkgdnQO3SZV1ymZry7
DZEntagXI+RBAmR/7IN+VyzGYvmoCW0MfuZN1CfkZui9sTJnG2M0OdVyxdMUkh1cFNk+WAv5tBTq
G20bc0SBAMJUVt9SNIEsGPH96HkIq6up3QyFDk+o5b55cbpc+rr9ZZHRh3/HsSF30aSy+VQ3nh7y
D9LnCmvys6EH/MlLX7Sbc1UMQ/iGKJjG+HPr3rqdSJ+2+B30g2lKRNB1fa4YiG4D9Su+RbZUvvlm
ql49eMC+6mH9Lu1mIh5lMQkjhPZQ5vpLbp9AJIQEPurXHF2Vaf3sIWhRDcpUerslisu7VDLamHB+
+oYnnLGm4UJjCVwVDQBE7vcDQxbmzXxaNmYhIEqZDanQKq6tsj5pyuGDP4VqqxGRsRC0P2qOFJsS
o35N1t1jV0pzGqMSwkqe3rkZYDx3bciLytI9/lCGmetr5pOeVqgl3OB4r06K/MxUja+aURKMpkPc
mHBLbaTBaN8iKpBOXvPIOaKOuyuQ9TwJNDJp5O6DHjmR5+uC2641iTY33x/t7g9NeJTM3z8MjoDr
VKG9YSR3tfCpf1Ke91PeFIwR7FzKaF7J2Aziqeq6aFMHE3IPmpn3ImVFInZg3DUZ4mw2a5KqQg/h
HmgvmuOfZ05oG8eTGgXDMF/rMf6QoaXjfhsP4hZtQyua2RDzO8B4IIgaf/kgr7M9crr2bIPM377P
Wxr8o1TQEQuJ3pqaup79kzEKyViP0zlV/HVvuKbGRHfWeqfHCDTlrTgjCzzauz0hKYXWGbOZCBmf
HppwS4x1xXnxZTU0PufZU6eY1empTLHgNXPi0Ge/LOX62PSat8xFnVDXuU7swnygzQUPgsSYRJXx
a1oH7XO9xs0WCvOUBBOJ4oBlxOfRc8Z9V8zJbLE4ibVkh3DNz3UxkvG9GE/wABG8UA1tiE4ZkqY9
TNQMuyzzlqQNypmLxH2SFhzNwKeWiF049bQb/CQMei/pmupDaM3VVZjrMmrrGLdq2G1MJ5fLQGQU
3aL50UR4B7wO25ZJ/WvnWh9jTRJmao3oUqT0D/PQUcaXiFoyDdMG1FOJyQOrimXV59kGow82CYtX
iNdNTfEXZZYvY5Xr41x7wwHdxFdLccyWgI23TLeDxIYURI4xCrGSCCTEaRQXkTeZt6VwJQtkbl/K
dlWbYaZrpLzmV20EqHpwKleVhU99oOqHyDgI0/pu3tdDdAUDpJ84h688HWDIOMX62unsUhlP7aB1
tGfL33eods7WO1FxSXx7FfsACzNDTZGZfSSgmmZlcAKkQ3UJNMeLrfGQr469h2G3tWbMmm4/z9cR
QDTq1ELzOaI2zW6TdOPRv3FUpK8KFKI/z0Qzj2611es4nVmH7YaSOA6XkHocn0zQkqflxMGDbpXa
MgBEIeZl/WkJHPtCuvZ9POg3bEjLay5vBzD3gMiVqCnjJV5ZDPcmJeckdco40WN8XyhBo2/tiJtp
RL+JelpekG9uGAu32PdzA3ZmYVmUYxkd0xbl9Vi3UxIZUp0YQ6A+E3W6r0Ve3C0VDYeNUsAF3p+x
IKv00AUMykv/ayWd6RZ7b2/p5KG7cAv/ymwtR3im3asHrLXuvW3fLP4py0gPT4egvJvZwQ8iwJs7
68i+mYb37IxIotb4Z9hHv7Kbv8NE3uvYBG9dV1DuenbSQKza4cf/XlppTklCUsFkAVaoe38f65nr
H3Ffp4UmcWW92oIs8mCgUPEgrVjxqZ8v1sL1XTvdT893XkXscne5qIXTG9dwztk7POyD5HKR+PNl
ALxyHEvm9DZGHuMEzzOT1D1zAwboTfYaBGD15cc5E5gY2nmhSvk1NyvmG7f+HoXDZ9+Up9AO9kE+
4+dqa8khDh3ElDNvX83LzC2bmLBhyN+9Giyth3p2VtKmxo1Uc3+qYpnutUfI0jJguIFg5SmdwlIz
dxau3iMsPPjX/T76MDI5RUoqPkX8d3H42KZ+eUVIG+zzbGbyjByy8uGNy7H9ZtfLtwE56LA4P4BF
OKpBSV69jAty7y4CGOB13rHWn0j/crd1Gcfb3CdLT/tvLjLtrSmhy8BLXDdDBViED6PFZ8BI3VUM
gIlU6mb/Hlllu51IiOJgXCLR7wxskMLiY0E+Ny3oTzLZPI02gQAhoA9H9EiaLWcXoTK2l5y3B6Ch
zsskC9VVzXAESvJnNmYiRrrBwc0pctca+FcVGrXdlLf3beGR+j7uQ9dhdj/3L0PHGLxS7njaxXGe
7myPyCjjIMrzpupR9iPw5XUGXYkEdh07ag/pJ5kPeD7vDdFvJZvsDb82+mXSWeSM1XJKCaMxILyK
Xm/VnO6c3LHQHh3aPgfKGlaQAmNGlMH6oEokB+XXARAluEm49cEcbPvB2gq/AT+mD0Sp9Gj9WdCp
1MDTGSbe5pYsgE5lUPlPKt4jgWR9or20AfPlfWJjeOQs+uateDcmtIKFDLsd504Spa3wKbLy/OCi
ZhPaV/tmVbipnSYRDSA5bLZ7TuhMX8tTTZIMSyirHDDSzlI/F58SQ7SMd/vus77BrEGRbHxRc6yU
lgOnxX0huVjvauirmzUkdBP+w7YW5QtVxXmdTMuMu8HCkpLHIMXCOhYc46HLdwUhK3g48DhWQ1gf
0vINv+9P4hvZMwjW3hsQ38scfsiZhZM9m7ERFGlS1xkJA1KCAhRAq3u0kyBaic6sYT525T14oueO
QzDrB8J5D6XmaLFUjpo2PWMfuQeDEDD7nVWwE6P/IibQ+UTufZy0eBNd3V7EQOO8DqudVvm4U+5+
xlmQwjLYrjdjAgGpXGs9cSPO8F00j2uVzZsptvwdFD9pBeRPNPR3fdHuapIeN237vQIssOkbkrxL
960cJ+Ti7ehvqhVXlaUSBzjbtcWxMvUOUm9fb4O+ukoOgrhsxiNcNGRKfhey0s7ZZ+JmlbmPUh+f
zxTLbeWZJxfYYWLdJCa8kJOf8lsYO2hA3aEh4p9bR4bnnb7HZki1Hj41YwbJTfhMWZ3q7AdfYRKg
qfLaGTU6sZeug6/Tr5FaoIqfoFFuuHQj3v/y3h1lnWiHctyjWQWgDKEe1QRLxff8tZ1jfKDz/I1Y
Qrb6mJNy5LK7DAJJxbbpsXR6fl1s8SaivkU7nxOQ6AUDY9dSDFjv0FsbGVwLze5aO6AeqvCzAJw1
q8MotXN0wV6FwfhN+18qt39j8M3xpD/ftjB3hkMpjXcxIq+2VDni0K7OFSQS8SRQrnaoLM7elB3B
fn5q7O4XkiREg3PHIZeA6wakWR9V95Bpk9Sts20ZB49Wv3R7UZXblfb0MQTWs3Xt+HmCwFqZZrzS
Ap1eZNw6CbXFCtqWLpFYlU58oqbYfcoicezqKBwHZ41YYlRy3isdT/usU3HLfopSvP1DdXRkFNLC
mu39YAEKrBYo4EqFC5SkHHpfq37i43PugqC9jizDZyfnoL2Lw709oopz8V9hspiLe/6d4v79K5ju
xX0m60exZOvpnz83vYcbYV1wfoCeoKKy8Ya63Bfv374/UJR05N4E7LgdsLHtADNiMxts+WOlsvtO
iNLmNAtlD8j4qb/9TL//bOmzN7y22REKvbyfXOsobWC3ocrk/fuD/4+vApESeyUXDboi+iim4ItX
Eb44EMlAWrOZ4lMmrSszH74NJ3UtO59LiPiH2GFOoHKy+vKqe632bTd0G2NV9bEhI5EyEXhUE463
7JYyRXRgv1IVz7vQWad93GFnCfgIyU6Dx/RmmgKHSln0W5OOT9F0jBvqn7BF548hg/YKElN8r85l
MezfgLfO/Eoj6RGDX8L4s4CDw6rPRhT3FcNDFs7awx1nvfm+vq5eZjalpD/ms82U/oCtSD4gVrAP
XotJynYeaMrIbb5SzWGLrzYbprTlPi9Q9Otx+WCU+LbkeLEoT34N601x5SluoFuPMROc/lW2q326
1FtaojTSdahPBGZkz3jfr8YV2eOAbcPJM7Lpm8OMQvtOmGC83lbKaVkEO7cEFN4U4oJax6chgkXd
L6kG2xVkBk0PJN3d0F+hMiBiG5oHs+ZA6GXVHtik5kMuuHlAf1nP/uAcPUTFN/+QezL27F+qen17
h4wyvbgL3T67RpGyjrojYX5e0vghgJXnG/1klzioNEeLzVo74Qu5QhqysjPuLMTlF+PXD8b32axl
NR0RmNYAVZeYFbufD2GD1HfpuEUzJVHYOmBX22JrWQj8Tb8iyjFZftDu2D7atMqQWBPjWsfmmhbI
M93pc51Zcsd4w7/iO30JlHpAylVeWzIyjAqDu6nLs32ESmTTSDc6sG9Oh0A9NrYJE3R8zpOfPZdV
dAOP5fLzaMjo6Zzse9vt+wiFfh7k4a5TvthZbj+COJu+wuaDDVXB365mZW3BrOljG34swp7lfZrX
O56rKiHR6pl9QA65fqmKU+V67cXP2h/6BkxHopsf1zECko3LP3T9+TUew0+ri2VIaShe/OrZoavd
MZlneW4nceagWh40mRdUKF5wmRv4axS35Q31My2P7irITpCTRJRGFmXcBcM2NzjnmAhOwH/08txx
vO/loC6tbD+jJ7a3OU6DY4ip5BopMGVLuY+tVu2jgP0fWFh9bWv6J3Kk8Jlj+Vl36TckuPk5aKPn
ZfL0FcHFR6fynYtzQ9AG9OjO3Wp9tOHLPTtCnCi3o12rHG/7Xny6LRbHfgzu6BTJx8GAiayblIVa
SJIZ6B/eYZq1IRcVzp2xSXFkHhvv4S4gDHz/4fv/MzX+eBe9NCunNy8wT5lnZy8TCTz7nBkwDSuO
ANsJOtrS1P3TGHv9ia0Q3+dctWo3tJ5/JaCYHOlAgHytvWbcjNhUr2KY6I408hBGH5yOeFMPhJBY
21uGcrskivLnOJFdG+POOypNPlzY6k1AW/TQkQCziVxm4Lx05lruhIGuoHyu0hs8EjcY1/Ezqrov
9vylmNJhJ26cW0+UV2PbI59B1nIbzNbWkmm2Ew1HTxYsaMNOojXgC+5GXi2LHPmtkvzFIwGFx6kI
4GW22VsuWjZVHEheA2829TYqJ9urxko6aLy6Q4C0dakwxZXZD4E8OVnhYZ+LPIC4FEDjNJZ79twh
ONnyE76b5fz+wH30vHrFD8+KWEmjWbHs0mpBpcccfqJn//5VO996+F0Bk6uhb4AvUbYXm6J/F4t0
5oYNFs7lPu9KFdHShJ0/nccKImHgnFfH5JdxvA3lqPsnMt8GUpLGiFzfiSCKQKJGbkdMYqKjfxKJ
a9Bwb9gszba05n2cOadaZKCRcL2cjKYIcZfgZZmCH0aiXi+C9/XV+TCp2T/gWn2a9ILFmOU6mf35
ISeM6kgCZpZihtcCsHA7ID+VHuuXERPV/1CcM4EAMxS9SbKBGFZvhnhlLtY6MaviqL4LUMGWJd1o
Jdtfvi6tC6v/kS5ctxGDtxxL4FkdJd8SiIkMHF2doy4meDvMn3LYrJEvfw5ERiKi5RXPvgUrtWd1
pCSD1q7lnRM02KVrJJ2FVXDKaop2U7eEOVHFSqLuN4qVEwF+CjFXzSRj6uqORlOZ2IgnGZ6gQMSb
8EmMlnvBxfAywz6lA7IJLXmj2tPcjyA+MyeLH+ySBlVc6deRWvJU5DTWHRLJUGTGDM1Q0A5eMsyo
nVdD+NpQoZZ3C3u7TKVC1EIbbHEXrDzOxlsKWIVISCcshHT5D5gfnjtGWlt/HVRiDTcQdbvx+zyG
12p7tEGC7FCTJu/4nYdfdzrZC94tJ8TZk1ria+64NmhofddDuz1VM3TDuU0PWUdqTS+jLWz7IHHn
H7TmLKo1WnoBx1D6i5imPBqV6s2mSVRXIS1cdWv5zAh3s+5bWLrZfTY/rdniHdfSfiTdFQVuDKxg
aqL7HBvZqXVv4FxrIM9oGrZtqxljO0CMXS0TmiEjPNV6l612exkBnllDlHGqg8lJZslP5ZHeHsbl
k6DOpvApSJZpPwdsDHs5UfU43jH10691TOiHcsiBozmAobFEmdmyLm1XtIzJHO6Idcfa6ZEBIcgc
3xEm9jSWabp3uu+GZvgxiJHRZjHe5+BZesiGezd904H18xanR1YFBBUOfq85eh6kphyuvYpRmgqp
g/IsPNuExu1ZID5mTv1iu5FMZJB+naAK7wqMBntsYbi5DLqGkmX/oBvmNH0dHiuQLXEjPqVSfo21
gNAiwCc3WPd3sDCdXRuTMUEwUZPho6zKlGGqSHe9Rcxi1MxVslK3GyPc+3ApPvWZYOJR6udCDz9w
gHIp/iJuoz4qxk7gSroLABpgpOs+KmiK5EOy2l9WDcekyZXin0fl2UXLfo2xblt4qkNZYxq2kmCe
fsTdrcXBRHo3eSTba1UfLFKqdlW+DQr7wESYHa+aEWc5CxzqJd8jI/voz7doa1N98gPd7XJOVpva
59Acd1hd8zpQu7IKnlbLe8UKEbAeREQL5E2yBF6bEKWst/SdJ8zZHouFuF3eFvCUxd5praokWDz/
QHOalodzUV4qEKQvrPGLekMixu0RmTfif9zd3GN16Ius27kDLvJb3slEPR6HHMDXkUaGHe3VhAuw
bp9iWLWxZfdH00/2mWA8lXTeAo7XxvjMQZLmF36+PGdGSlebQdyskYA5xctMCX+Z2p1AOwcE0yrP
Aj34pgviEndxBd18AsZwyzk5+7nmClLrV0g7/Ucs3/5DkME4GGP55Bo4gYSUf6i2EYNVjeUHPBxr
Qmp1xcHFjLyfbA7xtbeMN1bpwQ0l+Wz1CaFldzXqgJ3pYxNF34Ahd8doCY+q7MOHDnF+TJ9+v+a6
2NsVhQVJPLvYMdVDvo74z8T8UjMy3FRN/2Elee6SeQ0RFaCHEu76CT/lLbEpPnQhB6WuNgUtJ0Ed
7FId1R2uCKhFrQkY5y/YWJkbcP0NzscKI0xCksauKbuzNXryhYjpn4MlaOW0a3OH5fveH6LpsLhC
JXYH/m4dKTEKY47Cir4h2XI3shP2J1dCNSANaeM2hAV2t2xefMwM3OdHctQYizd0Xrz4c3sbdqSu
fBVz+5lkPoeExkkeOZX+cFt+m3aE/xARjY3YaTWHvggxa/Q9dvbAebRlZx+asJ53nAD7Y95Zewec
RFbiHbw5gyPSA0AgxlvCNbNtmrc2o2CmRCNP9OHGbm7D4Yen7PLQp86d3wbRVeTjsURNctJRR0AB
4TpV1ooDYB4sKz47NDOkaGeyLuQ00ckjkN8bmggkUzNILFN2ZOhZ3Xz1SnxnHt1vGQ8+RazFBxGB
fV0C1W1to9EfNrgHimAhy88iZyxP+XjoXuZ+x4Rr9p6wtR8CQSVaqxLxgt75OavbgIsTCy9OTkaL
mL1jWOHdgicyj58H7d+iXIAUyTmCdTSnW6Pqu8afMGku5RmtDhncVlhvoOUxlmQe7mQ1uSeSTTcl
IHovcvcr8RPpNkMcUblzh86gPIG3JTQtZyhKQ7f0cYCtNydbinN8JifO4QxNRxCisTmmysrOIoGH
ZVfMMzG2ZZ+6QeF+5ijSMrnZ2uhScTuV9AvCcWGrCSD0NdLZ48od4Awgj4rXoLvg6r6UYX9qRv1F
h3VzGG+zQQ9jytZPi19LvqhNN4nvs1/axyFaz161UKErKXe9WQ5KquqqS6hN0eyBHMwzebKs0npJ
1SEq/Z3OIUbRjiYvOAz1tvkZWs1Wzp13bfs52CFR8TaNdXPQ+C4u8X3DpwSNk6Oq0GzeqGe2XqaP
FjwmpmcTzVZoUAuTtd6QgJYFHVcoSY072qD4aq0efQX2C6Q5TWKC9ChaLOxFSUFlURZJl5G4hU5p
S2+cAgGI0D6vKT5l6CWuLuNzRMP4ERHVBxtVGgRQnDmTZ+2jnhNc4ar04CgnCb64c+1gYKeW8Ziv
W3PxlSobOLUX2/tU+7+AkjhJESEZdPJjndfg1rP8tm0YlNTxdGYDvR/BEniUpQ++GZmPOubqaq3J
7JFIaIfuOgb6blRpvxftcvHGtgIygpvWrE5I58BiboiWHP/qTNTGOCsOJYagN3txdumoPoYLt0pk
VR87e+j2WTrRL7fNZYWYDhqkYbcn1f5+4J1DT9OfvZCn7gwg0DWOVtxDkqFaPpzQxRyl2x9FrMhV
UhbOYo5yjB6oXQtdYqzxgHnEEtnVTTUPH4sJyqJvkR51myygCh4nHygGO06URIO6olrok8ZbH62g
MYmgCtu6boewIezx/hvSbHXnLIdxAW+g3XDe9UVPCSrwzJbjp2IbGNt9CFsc3XNqGwI4UJBkAByG
QQmgL7Tdl5lJTjcyM4nq8VkiFXypY/dSat435RTpObVhgcxDAvXiM+6dcQupeN10q94VMr5Mc/zR
XwsMONmRc+HA1lv868P7z8bf/+D9Z1ZlK3YEvFGRXVoJ/t3Ps+lbQtzc9lyEfoZD5fbl+w/fH0iu
KbbGwMkcdEPcKxLNVBl9LtxCn60VTxw7Bt//84fhzSOs2LvgKd2+fP8/Tcp1lvUM2eswpP6eWC02
KQ5Dpvf87bpZL2nLNlnaLa/h/Zmz95fzv7g72962jRiOf5Vg7ytYOj2+2IAhw5pmazes3Ya9GlRb
i1U/KJWcpumn3+8elOpkt8vKADvsUASN7dB3FI/k8cg/zX8Xu/3uGbUHGJD99eXHHzRc3YK2d/8i
oBM0f87fLJ+8AQvmLcu7/ECb0/4WqNc06zJgMIan5r2PH1i8/TPn2Hpdng9cydjZxqDAAyGvl2h+
rPX/ipt3P76jKR5ufX643CXv+aHZfsv23+42dxdgRnWXXKtSFq4AtNW/VRty9/KcUKj+zbx0W6ru
++EqfZnu3uzQoFcUn2823bOWCOuBIPyH3dOOuquLd39yzfp2R8OSD9nK/PlGP5nrtOwpEns1pIro
yXuc4ycVKQ8my+5/U8IzgSDlaO2jjt7jbGpQ0J/xOQ+vui/70AjgeZrQw5BK40rngHo1QWZOBib1
cyS2Neu6WYFlqtKITPySWkQAQ/QgWXnb7a/c208oDCJnL6YOBPgtPSjG4AsnPPoUFz6/wGMQ12M6
n1tBY56MhmstSw2vKmNCFS0WJQiDuseKGT4TiixKQaVOSUy3b/9XTFh2N2S/gIALOLBX6JXoCp2H
8GBGYSIIVYQZ0vUHpA17EgBzYmqdEAC7eAoJwpKAwpSKPWT1M8zfyerLCNHPMtL1rZgjUlMmALob
ZTq9Og9u9SolTflhD//Ty68ilaiCLe42AEn/3vLjOAKoNUmS3H5VQPufqh27HW1l3b0+/XdKUCNq
0tSOeho9Ti0/B4+PukgjHlbhBMQEOvPo+kXZHlARSe9kKMXUJeuBqE+FoFxgKrj0jMHPNCM8UTBz
ljEBqO08TxMuFE8zgRralNIAuiFZJlD8E5Y25PFVUn2Q4hWAQFZRbWNXOfMKyiyiqJZudNy+hikK
GYpMuh+KKMlSimnIjDNjbhPiKso5nhcVOVBmhCYKCrUg1o1g2VN5Rfm30wozLlSYDrYDePJuQyAq
YW0IIK/snL7cQKRxRGk6HSpUdlIUCrQG8MilAe0Pa/VVrMSGAedokRZFQe8AM2bmsQAhgErSsiyc
9/Bfuccz/+bjGQHZ1YDZIsuQlFGmWyckCsXi2UWOSCWwCEDs35uMsGSAWzzd5UG0fJVE+p6Fh3xa
CEoaW1AWSvm0OygG5yhTYK3bT4i4kC6iGGhqKl/dYWhuGKuIryE/EPR4O0LThnFaxPbRCNRhGtEu
jSLR9LR7EMdplGcaGSS1uy4gTzlRnHKFUqCweUCekPnsdvzMJsZxzvozpdXF6DkEphGAU5cqRLig
3T/cHyfqc72YR1hEYEQqZzStCgpIFjjuldgymUZIokWR5llBYbgZs1NTpYirLBaUmrj3gzs1JYpS
HiEXCCNybgT8JLUH5PnZkRTQiK5e9ADSLfkC2wt5rNtZiqRAlfgAuge2BkTQY6YRqhKNSRgN3WM3
ixW7kPYC1l3sKBZRlhRgRemOOp6LlKEKYE2a0rlBj+BUQQLGk3gT6DZdxJHvbf9cIXJepOEXRtEF
GYNTBWRglVLnQC0iEu6Jp2dzTRgTPwKkOBkDyeEJAa3VpMunVxsxAQWCBF7GdA/QFI50aSJUowqw
vmhAKgDJFJtDFGGldUA2k/0ij4pFTJQV3BgzLJ9DWj1d1sUaADWfF9yUEI01A4JTGdC3aZRS6fOB
5UJwGiAhkCzlQppHCt+Ye0N3FJwbwzSilyF+uGuzGJQQgIso9AVSwiFscpDpTnuE8QI7QJ2sxroK
zRfidKQvP0S+UKqinFreuBqDZTM7gCIENwqsyTHEbuUtJClIylwsBawSQDPFSk+rgirCSupgSqgX
65wLdIM8mSwQL8Hp1y1QT3KhIFCAv0RdmdWHATqGiooJKReSCMMHP7V5ndoDEgvwBzG7aAszgjsW
6ItFcdCMw6HKCZoRiR9XOeUCohGheDAZeYAKMY+lj1+RO6A0qhjK9dT6C4KGZZbGBefD0WsI64ic
AIVmH40gaFgQIM7pAIxCsMPfC1oKOB7iFIy6IDjjyOFNfDzQl+jcKbonfRQo4C6FRpuljiNYJoV3
SkjZq1KFyKMmpwwv0YVLZi5CyUl6gf9QBisLSi0ScRg5I5cAB4Bwyf2znurFUvvRJF5pxMlA9QLT
l+4IrR1LhWpwUeKj0BlBJSKHtGB11sN6ZiG5izpjRLojiA4kJb3ZnSjM8zC10wws7kJnIZlh2R4S
F1J8fikXSEFSJamWysUJZ1EELjIjMlHj2KV8BrR8lYFaL1y+QtSJkYCkf/rkWJRRDvInHcOdN235
/SAuPOBD98nN5+t2uzJpzW0zmDw6m677jx8Yc36PCbhcXp2wq3NVvQ++urtuLGl7Y69//8a7yzf5
xpM3x/xj8z3uz90Cj7/a+65xVeOLF23T1/1yfWfeuHPTfFHvyI3+dlu/rnf1tKECfGfjfZzJ1195
85w8/38gPGxmdDXsuJhu337o9j5hkx0pJ7yp96A4jlPUj9Emn0spnwN481fX71tv1jZ7S0y723Z9
veqms7a5wnLK+32zPLTLm4NH3GQaSYl/12zr27pvppRtkruYcjsc+nZ5OOv+OjvvwOp97bPd5gpJ
v+V7uN6uvOfp8m+klJ82XX/lT9mltkgpX8Dxtp1yPFamCYqU8LNVvfYE0OVfiOlut+2+a/0daRNc
xKT3q7aeaRGbLiCm3N36YmHv36VkfzjWTfZKV0wYAjfLzZ0nF/aeVEr6RyAvhiM22+s3Ke3ndbv3
tAfR9scwL8/r/m5b71dTdrg7I/mUh6Ferm+G5nDwZJomCvpKTky/XdLrpPZrZmyitJw0tmDoDp5k
u2sUOW0a9PHv+trTTe6y+jGod/SdHdlrnDN7CyYm3e0PMx2i+yVU41dpn+3LfKcXzeu+nnlPXCnr
eL100i+ad7Vvt1yymJzw7dlFvbse1q1v1t11y2PQv2z6obkbmWAepY3fPwbx5837dumZMZc09BjE
/wA0bDZvfZAUk6Zr0vrsvO47LKW/OQlGP9oXfFdv5nvfBkul8/8J8JaRC/bYZOJuYrKbLR6Jf6rh
QKnDOGLSfXM1L0s0MQEp4Z+b/X6gSWM9OybQaEsHZKXkf1l3q+bs2XBk22xcR0r+JWX/pwXRVW09
zhccC6K7u5GSfwX3m2FoPJfCxT/ltOmrMT5BLeWuZEVK99dDvfbI2iJJKdnfmn6HZfMokzfGBbaY
csvJZibeLqQkJf17jd3ZXwGiP07TMDoDEnl84cvN8e/NcDj77dTkudjk7kI8+c+1tTQ14IK533W0
Pb4aJ2m4ktNScXzhU5RPRZruS+KP409jqfupP/ODa/oTy21T99/8DQAA//8=</cx:binary>
              </cx:geoCache>
            </cx:geography>
          </cx:layoutPr>
          <cx:valueColors>
            <cx:midColor>
              <a:srgbClr val="00B0F0"/>
            </cx:midColor>
            <cx:maxColor>
              <a:srgbClr val="00206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3000" baseline="0"/>
          </a:pPr>
          <a:endParaRPr lang="en-US" sz="30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18" Type="http://schemas.openxmlformats.org/officeDocument/2006/relationships/image" Target="../media/image9.emf"/><Relationship Id="rId26" Type="http://schemas.openxmlformats.org/officeDocument/2006/relationships/image" Target="../media/image17.emf"/><Relationship Id="rId3" Type="http://schemas.openxmlformats.org/officeDocument/2006/relationships/chart" Target="../charts/chart10.xml"/><Relationship Id="rId21" Type="http://schemas.openxmlformats.org/officeDocument/2006/relationships/image" Target="../media/image12.emf"/><Relationship Id="rId7" Type="http://schemas.openxmlformats.org/officeDocument/2006/relationships/image" Target="../media/image2.emf"/><Relationship Id="rId12" Type="http://schemas.microsoft.com/office/2014/relationships/chartEx" Target="../charts/chartEx3.xml"/><Relationship Id="rId17" Type="http://schemas.openxmlformats.org/officeDocument/2006/relationships/image" Target="../media/image8.emf"/><Relationship Id="rId25" Type="http://schemas.openxmlformats.org/officeDocument/2006/relationships/image" Target="../media/image16.emf"/><Relationship Id="rId2" Type="http://schemas.openxmlformats.org/officeDocument/2006/relationships/image" Target="../media/image1.emf"/><Relationship Id="rId16" Type="http://schemas.openxmlformats.org/officeDocument/2006/relationships/image" Target="../media/image7.emf"/><Relationship Id="rId20" Type="http://schemas.openxmlformats.org/officeDocument/2006/relationships/image" Target="../media/image1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24" Type="http://schemas.openxmlformats.org/officeDocument/2006/relationships/image" Target="../media/image15.emf"/><Relationship Id="rId5" Type="http://schemas.openxmlformats.org/officeDocument/2006/relationships/chart" Target="../charts/chart12.xml"/><Relationship Id="rId15" Type="http://schemas.openxmlformats.org/officeDocument/2006/relationships/chart" Target="../charts/chart16.xml"/><Relationship Id="rId23" Type="http://schemas.openxmlformats.org/officeDocument/2006/relationships/image" Target="../media/image14.emf"/><Relationship Id="rId10" Type="http://schemas.openxmlformats.org/officeDocument/2006/relationships/image" Target="../media/image5.emf"/><Relationship Id="rId19" Type="http://schemas.openxmlformats.org/officeDocument/2006/relationships/image" Target="../media/image10.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 Id="rId22" Type="http://schemas.openxmlformats.org/officeDocument/2006/relationships/image" Target="../media/image13.emf"/><Relationship Id="rId27" Type="http://schemas.openxmlformats.org/officeDocument/2006/relationships/image" Target="../media/image18.emf"/></Relationships>
</file>

<file path=xl/drawings/_rels/vmlDrawing1.vml.rels><?xml version="1.0" encoding="UTF-8" standalone="yes"?>
<Relationships xmlns="http://schemas.openxmlformats.org/package/2006/relationships"><Relationship Id="rId8" Type="http://schemas.openxmlformats.org/officeDocument/2006/relationships/image" Target="../media/image26.emf"/><Relationship Id="rId13" Type="http://schemas.openxmlformats.org/officeDocument/2006/relationships/image" Target="../media/image31.emf"/><Relationship Id="rId3" Type="http://schemas.openxmlformats.org/officeDocument/2006/relationships/image" Target="../media/image21.emf"/><Relationship Id="rId7" Type="http://schemas.openxmlformats.org/officeDocument/2006/relationships/image" Target="../media/image25.emf"/><Relationship Id="rId12" Type="http://schemas.openxmlformats.org/officeDocument/2006/relationships/image" Target="../media/image30.emf"/><Relationship Id="rId17" Type="http://schemas.openxmlformats.org/officeDocument/2006/relationships/image" Target="../media/image35.emf"/><Relationship Id="rId2" Type="http://schemas.openxmlformats.org/officeDocument/2006/relationships/image" Target="../media/image20.emf"/><Relationship Id="rId16" Type="http://schemas.openxmlformats.org/officeDocument/2006/relationships/image" Target="../media/image34.emf"/><Relationship Id="rId1" Type="http://schemas.openxmlformats.org/officeDocument/2006/relationships/image" Target="../media/image19.emf"/><Relationship Id="rId6" Type="http://schemas.openxmlformats.org/officeDocument/2006/relationships/image" Target="../media/image24.emf"/><Relationship Id="rId11" Type="http://schemas.openxmlformats.org/officeDocument/2006/relationships/image" Target="../media/image29.emf"/><Relationship Id="rId5" Type="http://schemas.openxmlformats.org/officeDocument/2006/relationships/image" Target="../media/image23.emf"/><Relationship Id="rId15" Type="http://schemas.openxmlformats.org/officeDocument/2006/relationships/image" Target="../media/image33.emf"/><Relationship Id="rId10" Type="http://schemas.openxmlformats.org/officeDocument/2006/relationships/image" Target="../media/image28.emf"/><Relationship Id="rId4" Type="http://schemas.openxmlformats.org/officeDocument/2006/relationships/image" Target="../media/image22.emf"/><Relationship Id="rId9" Type="http://schemas.openxmlformats.org/officeDocument/2006/relationships/image" Target="../media/image27.emf"/><Relationship Id="rId14" Type="http://schemas.openxmlformats.org/officeDocument/2006/relationships/image" Target="../media/image32.emf"/></Relationships>
</file>

<file path=xl/drawings/drawing1.xml><?xml version="1.0" encoding="utf-8"?>
<xdr:wsDr xmlns:xdr="http://schemas.openxmlformats.org/drawingml/2006/spreadsheetDrawing" xmlns:a="http://schemas.openxmlformats.org/drawingml/2006/main">
  <xdr:twoCellAnchor>
    <xdr:from>
      <xdr:col>0</xdr:col>
      <xdr:colOff>866781</xdr:colOff>
      <xdr:row>2</xdr:row>
      <xdr:rowOff>23812</xdr:rowOff>
    </xdr:from>
    <xdr:to>
      <xdr:col>7</xdr:col>
      <xdr:colOff>438150</xdr:colOff>
      <xdr:row>16</xdr:row>
      <xdr:rowOff>100012</xdr:rowOff>
    </xdr:to>
    <xdr:graphicFrame macro="">
      <xdr:nvGraphicFramePr>
        <xdr:cNvPr id="2" name="Chart 1">
          <a:extLst>
            <a:ext uri="{FF2B5EF4-FFF2-40B4-BE49-F238E27FC236}">
              <a16:creationId xmlns:a16="http://schemas.microsoft.com/office/drawing/2014/main" id="{81B49DE4-6FE4-E26D-C1E5-9E0B3FDAD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138112</xdr:colOff>
      <xdr:row>3</xdr:row>
      <xdr:rowOff>23812</xdr:rowOff>
    </xdr:from>
    <xdr:to>
      <xdr:col>12</xdr:col>
      <xdr:colOff>442912</xdr:colOff>
      <xdr:row>17</xdr:row>
      <xdr:rowOff>100012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B61767-8CFE-DC32-460A-CCC9A94BDF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0587" y="5953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161925</xdr:colOff>
      <xdr:row>3</xdr:row>
      <xdr:rowOff>133350</xdr:rowOff>
    </xdr:from>
    <xdr:to>
      <xdr:col>8</xdr:col>
      <xdr:colOff>161925</xdr:colOff>
      <xdr:row>16</xdr:row>
      <xdr:rowOff>180975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80076E34-1AD6-D99A-1952-911600C202A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24400" y="704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123825</xdr:colOff>
      <xdr:row>6</xdr:row>
      <xdr:rowOff>47625</xdr:rowOff>
    </xdr:from>
    <xdr:to>
      <xdr:col>9</xdr:col>
      <xdr:colOff>123825</xdr:colOff>
      <xdr:row>19</xdr:row>
      <xdr:rowOff>95250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3EC9D322-0F0F-8DCE-CF80-4D2E3FE9FA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95900" y="1190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66675</xdr:colOff>
      <xdr:row>8</xdr:row>
      <xdr:rowOff>123825</xdr:rowOff>
    </xdr:from>
    <xdr:to>
      <xdr:col>10</xdr:col>
      <xdr:colOff>66675</xdr:colOff>
      <xdr:row>21</xdr:row>
      <xdr:rowOff>171450</xdr:rowOff>
    </xdr:to>
    <mc:AlternateContent xmlns:mc="http://schemas.openxmlformats.org/markup-compatibility/2006" xmlns:a14="http://schemas.microsoft.com/office/drawing/2010/main">
      <mc:Choice Requires="a14">
        <xdr:graphicFrame macro="">
          <xdr:nvGraphicFramePr>
            <xdr:cNvPr id="5" name="Years (Order_Date) 1">
              <a:extLst>
                <a:ext uri="{FF2B5EF4-FFF2-40B4-BE49-F238E27FC236}">
                  <a16:creationId xmlns:a16="http://schemas.microsoft.com/office/drawing/2014/main" id="{F5A77C85-C1AA-D453-E6BB-AC3A2DF502A4}"/>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
        <xdr:sp macro="" textlink="">
          <xdr:nvSpPr>
            <xdr:cNvPr id="0" name=""/>
            <xdr:cNvSpPr>
              <a:spLocks noTextEdit="1"/>
            </xdr:cNvSpPr>
          </xdr:nvSpPr>
          <xdr:spPr>
            <a:xfrm>
              <a:off x="5848350" y="1647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xdr:colOff>
      <xdr:row>3</xdr:row>
      <xdr:rowOff>80962</xdr:rowOff>
    </xdr:from>
    <xdr:to>
      <xdr:col>6</xdr:col>
      <xdr:colOff>352431</xdr:colOff>
      <xdr:row>17</xdr:row>
      <xdr:rowOff>157162</xdr:rowOff>
    </xdr:to>
    <xdr:graphicFrame macro="">
      <xdr:nvGraphicFramePr>
        <xdr:cNvPr id="2" name="Chart 1">
          <a:extLst>
            <a:ext uri="{FF2B5EF4-FFF2-40B4-BE49-F238E27FC236}">
              <a16:creationId xmlns:a16="http://schemas.microsoft.com/office/drawing/2014/main" id="{253F6FBE-996C-6A2C-07C2-EB296BBD3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185737</xdr:colOff>
      <xdr:row>4</xdr:row>
      <xdr:rowOff>14287</xdr:rowOff>
    </xdr:from>
    <xdr:to>
      <xdr:col>12</xdr:col>
      <xdr:colOff>261937</xdr:colOff>
      <xdr:row>18</xdr:row>
      <xdr:rowOff>90487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5693B8E-C9C4-8504-F109-DF0FFFE58F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8687" y="776287"/>
              <a:ext cx="43434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419100</xdr:colOff>
      <xdr:row>4</xdr:row>
      <xdr:rowOff>161926</xdr:rowOff>
    </xdr:from>
    <xdr:to>
      <xdr:col>15</xdr:col>
      <xdr:colOff>419100</xdr:colOff>
      <xdr:row>17</xdr:row>
      <xdr:rowOff>45720</xdr:rowOff>
    </xdr:to>
    <mc:AlternateContent xmlns:mc="http://schemas.openxmlformats.org/markup-compatibility/2006" xmlns:a14="http://schemas.microsoft.com/office/drawing/2010/main">
      <mc:Choice Requires="a14">
        <xdr:graphicFrame macro="">
          <xdr:nvGraphicFramePr>
            <xdr:cNvPr id="4" name="Years (Order_Date)">
              <a:extLst>
                <a:ext uri="{FF2B5EF4-FFF2-40B4-BE49-F238E27FC236}">
                  <a16:creationId xmlns:a16="http://schemas.microsoft.com/office/drawing/2014/main" id="{E8D339FC-1032-53B1-BC0A-C95344E5D5F0}"/>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9239250" y="923926"/>
              <a:ext cx="1828800" cy="2360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142881</xdr:colOff>
      <xdr:row>2</xdr:row>
      <xdr:rowOff>123825</xdr:rowOff>
    </xdr:from>
    <xdr:to>
      <xdr:col>9</xdr:col>
      <xdr:colOff>447681</xdr:colOff>
      <xdr:row>16</xdr:row>
      <xdr:rowOff>147636</xdr:rowOff>
    </xdr:to>
    <xdr:graphicFrame macro="">
      <xdr:nvGraphicFramePr>
        <xdr:cNvPr id="2" name="Chart 1">
          <a:extLst>
            <a:ext uri="{FF2B5EF4-FFF2-40B4-BE49-F238E27FC236}">
              <a16:creationId xmlns:a16="http://schemas.microsoft.com/office/drawing/2014/main" id="{472F1BDE-6F38-51A2-A186-EBAF410DE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109537</xdr:colOff>
      <xdr:row>17</xdr:row>
      <xdr:rowOff>66674</xdr:rowOff>
    </xdr:from>
    <xdr:to>
      <xdr:col>1</xdr:col>
      <xdr:colOff>609600</xdr:colOff>
      <xdr:row>19</xdr:row>
      <xdr:rowOff>133349</xdr:rowOff>
    </xdr:to>
    <xdr:graphicFrame macro="">
      <xdr:nvGraphicFramePr>
        <xdr:cNvPr id="2" name="Chart 1">
          <a:extLst>
            <a:ext uri="{FF2B5EF4-FFF2-40B4-BE49-F238E27FC236}">
              <a16:creationId xmlns:a16="http://schemas.microsoft.com/office/drawing/2014/main" id="{DCAB6F0C-7816-BE1F-F51A-2E8F970F9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585787</xdr:colOff>
      <xdr:row>17</xdr:row>
      <xdr:rowOff>38100</xdr:rowOff>
    </xdr:from>
    <xdr:to>
      <xdr:col>5</xdr:col>
      <xdr:colOff>0</xdr:colOff>
      <xdr:row>20</xdr:row>
      <xdr:rowOff>76200</xdr:rowOff>
    </xdr:to>
    <xdr:graphicFrame macro="">
      <xdr:nvGraphicFramePr>
        <xdr:cNvPr id="3" name="Chart 2">
          <a:extLst>
            <a:ext uri="{FF2B5EF4-FFF2-40B4-BE49-F238E27FC236}">
              <a16:creationId xmlns:a16="http://schemas.microsoft.com/office/drawing/2014/main" id="{49A8FCA1-9878-120A-C71D-9AA26230C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566737</xdr:colOff>
      <xdr:row>16</xdr:row>
      <xdr:rowOff>166687</xdr:rowOff>
    </xdr:from>
    <xdr:to>
      <xdr:col>8</xdr:col>
      <xdr:colOff>76200</xdr:colOff>
      <xdr:row>20</xdr:row>
      <xdr:rowOff>95250</xdr:rowOff>
    </xdr:to>
    <xdr:graphicFrame macro="">
      <xdr:nvGraphicFramePr>
        <xdr:cNvPr id="4" name="Chart 3">
          <a:extLst>
            <a:ext uri="{FF2B5EF4-FFF2-40B4-BE49-F238E27FC236}">
              <a16:creationId xmlns:a16="http://schemas.microsoft.com/office/drawing/2014/main" id="{8AA5FB6E-79B1-A949-3F27-F8B87AC1F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500062</xdr:colOff>
      <xdr:row>16</xdr:row>
      <xdr:rowOff>176212</xdr:rowOff>
    </xdr:from>
    <xdr:to>
      <xdr:col>11</xdr:col>
      <xdr:colOff>19050</xdr:colOff>
      <xdr:row>20</xdr:row>
      <xdr:rowOff>9525</xdr:rowOff>
    </xdr:to>
    <xdr:graphicFrame macro="">
      <xdr:nvGraphicFramePr>
        <xdr:cNvPr id="5" name="Chart 4">
          <a:extLst>
            <a:ext uri="{FF2B5EF4-FFF2-40B4-BE49-F238E27FC236}">
              <a16:creationId xmlns:a16="http://schemas.microsoft.com/office/drawing/2014/main" id="{97417E31-919B-3947-CB1B-6A21FA767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123826</xdr:colOff>
      <xdr:row>17</xdr:row>
      <xdr:rowOff>80963</xdr:rowOff>
    </xdr:from>
    <xdr:to>
      <xdr:col>14</xdr:col>
      <xdr:colOff>1</xdr:colOff>
      <xdr:row>20</xdr:row>
      <xdr:rowOff>133351</xdr:rowOff>
    </xdr:to>
    <xdr:graphicFrame macro="">
      <xdr:nvGraphicFramePr>
        <xdr:cNvPr id="6" name="Chart 5">
          <a:extLst>
            <a:ext uri="{FF2B5EF4-FFF2-40B4-BE49-F238E27FC236}">
              <a16:creationId xmlns:a16="http://schemas.microsoft.com/office/drawing/2014/main" id="{CC1DFAF9-E694-6651-04F7-81747C2C6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19050</xdr:rowOff>
    </xdr:from>
    <xdr:to>
      <xdr:col>34</xdr:col>
      <xdr:colOff>282222</xdr:colOff>
      <xdr:row>3</xdr:row>
      <xdr:rowOff>17639</xdr:rowOff>
    </xdr:to>
    <xdr:sp macro="" textlink="">
      <xdr:nvSpPr>
        <xdr:cNvPr id="2" name="Rectangle: Rounded Corners 1">
          <a:extLst>
            <a:ext uri="{FF2B5EF4-FFF2-40B4-BE49-F238E27FC236}">
              <a16:creationId xmlns:a16="http://schemas.microsoft.com/office/drawing/2014/main" id="{8970CEDB-0E44-AEE3-62D4-921FE76A1C21}"/>
            </a:ext>
          </a:extLst>
        </xdr:cNvPr>
        <xdr:cNvSpPr/>
      </xdr:nvSpPr>
      <xdr:spPr>
        <a:xfrm>
          <a:off x="0" y="19050"/>
          <a:ext cx="21272500" cy="58067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600">
              <a:latin typeface="LATO BLACK" panose="020F0502020204030203" pitchFamily="34" charset="0"/>
              <a:ea typeface="LATO BLACK" panose="020F0502020204030203" pitchFamily="34" charset="0"/>
              <a:cs typeface="LATO BLACK" panose="020F0502020204030203" pitchFamily="34" charset="0"/>
            </a:rPr>
            <a:t>                                                                  </a:t>
          </a:r>
          <a:r>
            <a:rPr lang="en-IN" sz="3200">
              <a:latin typeface="LATO BLACK" panose="020F0502020204030203" pitchFamily="34" charset="0"/>
              <a:ea typeface="LATO BLACK" panose="020F0502020204030203" pitchFamily="34" charset="0"/>
              <a:cs typeface="LATO BLACK" panose="020F0502020204030203" pitchFamily="34" charset="0"/>
            </a:rPr>
            <a:t>SALES ANALYSIS</a:t>
          </a:r>
          <a:r>
            <a:rPr lang="en-IN" sz="3200" baseline="0">
              <a:latin typeface="LATO BLACK" panose="020F0502020204030203" pitchFamily="34" charset="0"/>
              <a:ea typeface="LATO BLACK" panose="020F0502020204030203" pitchFamily="34" charset="0"/>
              <a:cs typeface="LATO BLACK" panose="020F0502020204030203" pitchFamily="34" charset="0"/>
            </a:rPr>
            <a:t> DASHBOARD</a:t>
          </a:r>
          <a:endParaRPr lang="en-IN" sz="3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171449</xdr:colOff>
      <xdr:row>3</xdr:row>
      <xdr:rowOff>0</xdr:rowOff>
    </xdr:from>
    <xdr:to>
      <xdr:col>3</xdr:col>
      <xdr:colOff>114300</xdr:colOff>
      <xdr:row>12</xdr:row>
      <xdr:rowOff>0</xdr:rowOff>
    </xdr:to>
    <xdr:grpSp>
      <xdr:nvGrpSpPr>
        <xdr:cNvPr id="14" name="Group 13">
          <a:extLst>
            <a:ext uri="{FF2B5EF4-FFF2-40B4-BE49-F238E27FC236}">
              <a16:creationId xmlns:a16="http://schemas.microsoft.com/office/drawing/2014/main" id="{F86E014D-8C07-7CE7-7B94-BCD1BDDFBEA6}"/>
            </a:ext>
          </a:extLst>
        </xdr:cNvPr>
        <xdr:cNvGrpSpPr/>
      </xdr:nvGrpSpPr>
      <xdr:grpSpPr>
        <a:xfrm>
          <a:off x="171449" y="561295"/>
          <a:ext cx="1779815" cy="1683884"/>
          <a:chOff x="161924" y="571500"/>
          <a:chExt cx="1771651" cy="1714500"/>
        </a:xfrm>
        <a:solidFill>
          <a:srgbClr val="00B050"/>
        </a:solidFill>
      </xdr:grpSpPr>
      <xdr:sp macro="" textlink="">
        <xdr:nvSpPr>
          <xdr:cNvPr id="3" name="Rectangle: Rounded Corners 2">
            <a:extLst>
              <a:ext uri="{FF2B5EF4-FFF2-40B4-BE49-F238E27FC236}">
                <a16:creationId xmlns:a16="http://schemas.microsoft.com/office/drawing/2014/main" id="{28A373F2-6526-09E5-248F-905BACEB98A6}"/>
              </a:ext>
            </a:extLst>
          </xdr:cNvPr>
          <xdr:cNvSpPr/>
        </xdr:nvSpPr>
        <xdr:spPr>
          <a:xfrm>
            <a:off x="190499" y="571500"/>
            <a:ext cx="1657351" cy="3429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8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143ADC21-7002-BF3B-9FCC-294868D8EF2F}"/>
              </a:ext>
            </a:extLst>
          </xdr:cNvPr>
          <xdr:cNvSpPr/>
        </xdr:nvSpPr>
        <xdr:spPr>
          <a:xfrm>
            <a:off x="161924" y="952500"/>
            <a:ext cx="1771651" cy="13335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B17">
        <xdr:nvSpPr>
          <xdr:cNvPr id="5" name="Rectangle: Rounded Corners 4">
            <a:extLst>
              <a:ext uri="{FF2B5EF4-FFF2-40B4-BE49-F238E27FC236}">
                <a16:creationId xmlns:a16="http://schemas.microsoft.com/office/drawing/2014/main" id="{E0CAC5B5-AC9B-AD5B-49C8-18F5BC6BB874}"/>
              </a:ext>
            </a:extLst>
          </xdr:cNvPr>
          <xdr:cNvSpPr/>
        </xdr:nvSpPr>
        <xdr:spPr>
          <a:xfrm>
            <a:off x="304800" y="1047750"/>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B7D01D-AB53-4D18-9413-12868C9A600B}" type="TxLink">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$5,81,004.28 </a:t>
            </a:fld>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26C10D23-5B6D-4C70-9D96-B95E8FD3FDF3}"/>
              </a:ext>
            </a:extLst>
          </xdr:cNvPr>
          <xdr:cNvGraphicFramePr>
            <a:graphicFrameLocks/>
          </xdr:cNvGraphicFramePr>
        </xdr:nvGraphicFramePr>
        <xdr:xfrm>
          <a:off x="342900" y="1447800"/>
          <a:ext cx="1366837" cy="409575"/>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9" name="Rectangle: Rounded Corners 8">
            <a:extLst>
              <a:ext uri="{FF2B5EF4-FFF2-40B4-BE49-F238E27FC236}">
                <a16:creationId xmlns:a16="http://schemas.microsoft.com/office/drawing/2014/main" id="{4E9807A8-14E4-0244-AEEB-9599DA94CBDB}"/>
              </a:ext>
            </a:extLst>
          </xdr:cNvPr>
          <xdr:cNvSpPr/>
        </xdr:nvSpPr>
        <xdr:spPr>
          <a:xfrm>
            <a:off x="219075" y="1933575"/>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1</xdr:col>
          <xdr:colOff>552450</xdr:colOff>
          <xdr:row>10</xdr:row>
          <xdr:rowOff>57151</xdr:rowOff>
        </xdr:from>
        <xdr:to>
          <xdr:col>2</xdr:col>
          <xdr:colOff>590550</xdr:colOff>
          <xdr:row>11</xdr:row>
          <xdr:rowOff>94715</xdr:rowOff>
        </xdr:to>
        <xdr:pic>
          <xdr:nvPicPr>
            <xdr:cNvPr id="13" name="Picture 12">
              <a:extLst>
                <a:ext uri="{FF2B5EF4-FFF2-40B4-BE49-F238E27FC236}">
                  <a16:creationId xmlns:a16="http://schemas.microsoft.com/office/drawing/2014/main" id="{A43B8D63-51CC-5C5F-8690-D6F8BBF3488D}"/>
                </a:ext>
              </a:extLst>
            </xdr:cNvPr>
            <xdr:cNvPicPr>
              <a:picLocks noChangeAspect="1" noChangeArrowheads="1"/>
              <a:extLst>
                <a:ext uri="{84589F7E-364E-4C9E-8A38-B11213B215E9}">
                  <a14:cameraTool cellRange="'KPI YOY'!$H$8" spid="_x0000_s9985"/>
                </a:ext>
              </a:extLst>
            </xdr:cNvPicPr>
          </xdr:nvPicPr>
          <xdr:blipFill>
            <a:blip xmlns:r="http://schemas.openxmlformats.org/officeDocument/2006/relationships" r:embed="rId2"/>
            <a:srcRect/>
            <a:stretch>
              <a:fillRect/>
            </a:stretch>
          </xdr:blipFill>
          <xdr:spPr bwMode="auto">
            <a:xfrm>
              <a:off x="1162050" y="1962151"/>
              <a:ext cx="647700" cy="22806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314325</xdr:colOff>
      <xdr:row>2</xdr:row>
      <xdr:rowOff>146299</xdr:rowOff>
    </xdr:from>
    <xdr:to>
      <xdr:col>6</xdr:col>
      <xdr:colOff>278259</xdr:colOff>
      <xdr:row>12</xdr:row>
      <xdr:rowOff>39278</xdr:rowOff>
    </xdr:to>
    <xdr:grpSp>
      <xdr:nvGrpSpPr>
        <xdr:cNvPr id="16" name="Group 15">
          <a:extLst>
            <a:ext uri="{FF2B5EF4-FFF2-40B4-BE49-F238E27FC236}">
              <a16:creationId xmlns:a16="http://schemas.microsoft.com/office/drawing/2014/main" id="{81CC95DF-9C76-4085-3980-5214E75B4ECD}"/>
            </a:ext>
          </a:extLst>
        </xdr:cNvPr>
        <xdr:cNvGrpSpPr/>
      </xdr:nvGrpSpPr>
      <xdr:grpSpPr>
        <a:xfrm>
          <a:off x="2151289" y="520495"/>
          <a:ext cx="1800899" cy="1763962"/>
          <a:chOff x="161924" y="486833"/>
          <a:chExt cx="1792719" cy="1799167"/>
        </a:xfrm>
        <a:solidFill>
          <a:srgbClr val="00B0F0"/>
        </a:solidFill>
      </xdr:grpSpPr>
      <xdr:sp macro="" textlink="">
        <xdr:nvSpPr>
          <xdr:cNvPr id="17" name="Rectangle: Rounded Corners 16">
            <a:extLst>
              <a:ext uri="{FF2B5EF4-FFF2-40B4-BE49-F238E27FC236}">
                <a16:creationId xmlns:a16="http://schemas.microsoft.com/office/drawing/2014/main" id="{EAAF5F87-B13D-DB1D-F706-3A6D6175E331}"/>
              </a:ext>
            </a:extLst>
          </xdr:cNvPr>
          <xdr:cNvSpPr/>
        </xdr:nvSpPr>
        <xdr:spPr>
          <a:xfrm>
            <a:off x="169112" y="486833"/>
            <a:ext cx="1785531" cy="373909"/>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8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8" name="Rectangle: Rounded Corners 17">
            <a:extLst>
              <a:ext uri="{FF2B5EF4-FFF2-40B4-BE49-F238E27FC236}">
                <a16:creationId xmlns:a16="http://schemas.microsoft.com/office/drawing/2014/main" id="{8F21C01E-EC75-3309-7F39-958A10337251}"/>
              </a:ext>
            </a:extLst>
          </xdr:cNvPr>
          <xdr:cNvSpPr/>
        </xdr:nvSpPr>
        <xdr:spPr>
          <a:xfrm>
            <a:off x="161924" y="952500"/>
            <a:ext cx="1771651" cy="13335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E$17">
        <xdr:nvSpPr>
          <xdr:cNvPr id="19" name="Rectangle: Rounded Corners 18">
            <a:extLst>
              <a:ext uri="{FF2B5EF4-FFF2-40B4-BE49-F238E27FC236}">
                <a16:creationId xmlns:a16="http://schemas.microsoft.com/office/drawing/2014/main" id="{657DD722-01A2-06EF-B3A0-1225EFE3D662}"/>
              </a:ext>
            </a:extLst>
          </xdr:cNvPr>
          <xdr:cNvSpPr/>
        </xdr:nvSpPr>
        <xdr:spPr>
          <a:xfrm>
            <a:off x="333375" y="1047750"/>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B8E65E4-ACB1-4826-9608-97091501F219}" type="TxLink">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$69,280.34 </a:t>
            </a:fld>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1" name="Rectangle: Rounded Corners 20">
            <a:extLst>
              <a:ext uri="{FF2B5EF4-FFF2-40B4-BE49-F238E27FC236}">
                <a16:creationId xmlns:a16="http://schemas.microsoft.com/office/drawing/2014/main" id="{CF5989E0-209B-10AA-BF9A-8B7F47454C0D}"/>
              </a:ext>
            </a:extLst>
          </xdr:cNvPr>
          <xdr:cNvSpPr/>
        </xdr:nvSpPr>
        <xdr:spPr>
          <a:xfrm>
            <a:off x="219075" y="1933575"/>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6</xdr:col>
      <xdr:colOff>504824</xdr:colOff>
      <xdr:row>3</xdr:row>
      <xdr:rowOff>0</xdr:rowOff>
    </xdr:from>
    <xdr:to>
      <xdr:col>9</xdr:col>
      <xdr:colOff>447675</xdr:colOff>
      <xdr:row>12</xdr:row>
      <xdr:rowOff>0</xdr:rowOff>
    </xdr:to>
    <xdr:grpSp>
      <xdr:nvGrpSpPr>
        <xdr:cNvPr id="22" name="Group 21">
          <a:extLst>
            <a:ext uri="{FF2B5EF4-FFF2-40B4-BE49-F238E27FC236}">
              <a16:creationId xmlns:a16="http://schemas.microsoft.com/office/drawing/2014/main" id="{4E793B06-E297-7174-3BAE-52D1C0DBC710}"/>
            </a:ext>
          </a:extLst>
        </xdr:cNvPr>
        <xdr:cNvGrpSpPr/>
      </xdr:nvGrpSpPr>
      <xdr:grpSpPr>
        <a:xfrm>
          <a:off x="4178753" y="561295"/>
          <a:ext cx="1779815" cy="1683884"/>
          <a:chOff x="161924" y="571500"/>
          <a:chExt cx="1771651" cy="1714500"/>
        </a:xfrm>
        <a:solidFill>
          <a:srgbClr val="FF3399"/>
        </a:solidFill>
      </xdr:grpSpPr>
      <xdr:sp macro="" textlink="">
        <xdr:nvSpPr>
          <xdr:cNvPr id="23" name="Rectangle: Rounded Corners 22">
            <a:extLst>
              <a:ext uri="{FF2B5EF4-FFF2-40B4-BE49-F238E27FC236}">
                <a16:creationId xmlns:a16="http://schemas.microsoft.com/office/drawing/2014/main" id="{C2ACE525-37D0-174F-EBCE-AE16A3989CD5}"/>
              </a:ext>
            </a:extLst>
          </xdr:cNvPr>
          <xdr:cNvSpPr/>
        </xdr:nvSpPr>
        <xdr:spPr>
          <a:xfrm>
            <a:off x="190499" y="571500"/>
            <a:ext cx="1657351" cy="3429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6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4" name="Rectangle: Rounded Corners 23">
            <a:extLst>
              <a:ext uri="{FF2B5EF4-FFF2-40B4-BE49-F238E27FC236}">
                <a16:creationId xmlns:a16="http://schemas.microsoft.com/office/drawing/2014/main" id="{FA006021-C722-B6FA-ADDA-65102D2A47F5}"/>
              </a:ext>
            </a:extLst>
          </xdr:cNvPr>
          <xdr:cNvSpPr/>
        </xdr:nvSpPr>
        <xdr:spPr>
          <a:xfrm>
            <a:off x="161924" y="952500"/>
            <a:ext cx="1771651" cy="13335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H$17">
        <xdr:nvSpPr>
          <xdr:cNvPr id="25" name="Rectangle: Rounded Corners 24">
            <a:extLst>
              <a:ext uri="{FF2B5EF4-FFF2-40B4-BE49-F238E27FC236}">
                <a16:creationId xmlns:a16="http://schemas.microsoft.com/office/drawing/2014/main" id="{B9D8BCCA-C93D-3948-502D-449308E91916}"/>
              </a:ext>
            </a:extLst>
          </xdr:cNvPr>
          <xdr:cNvSpPr/>
        </xdr:nvSpPr>
        <xdr:spPr>
          <a:xfrm>
            <a:off x="304800" y="1047750"/>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4C0D13-A557-468F-AC34-D99B5C34852B}" type="TxLink">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10121</a:t>
            </a:fld>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7" name="Rectangle: Rounded Corners 26">
            <a:extLst>
              <a:ext uri="{FF2B5EF4-FFF2-40B4-BE49-F238E27FC236}">
                <a16:creationId xmlns:a16="http://schemas.microsoft.com/office/drawing/2014/main" id="{EADE7F2D-9748-52B0-4A2D-23FE3A145FC3}"/>
              </a:ext>
            </a:extLst>
          </xdr:cNvPr>
          <xdr:cNvSpPr/>
        </xdr:nvSpPr>
        <xdr:spPr>
          <a:xfrm>
            <a:off x="219075" y="1933575"/>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9</xdr:col>
      <xdr:colOff>514000</xdr:colOff>
      <xdr:row>3</xdr:row>
      <xdr:rowOff>34224</xdr:rowOff>
    </xdr:from>
    <xdr:to>
      <xdr:col>13</xdr:col>
      <xdr:colOff>541591</xdr:colOff>
      <xdr:row>12</xdr:row>
      <xdr:rowOff>24104</xdr:rowOff>
    </xdr:to>
    <xdr:grpSp>
      <xdr:nvGrpSpPr>
        <xdr:cNvPr id="28" name="Group 27">
          <a:extLst>
            <a:ext uri="{FF2B5EF4-FFF2-40B4-BE49-F238E27FC236}">
              <a16:creationId xmlns:a16="http://schemas.microsoft.com/office/drawing/2014/main" id="{57D6797E-704F-3D94-2E7A-0CEB597C2142}"/>
            </a:ext>
          </a:extLst>
        </xdr:cNvPr>
        <xdr:cNvGrpSpPr/>
      </xdr:nvGrpSpPr>
      <xdr:grpSpPr>
        <a:xfrm>
          <a:off x="6024893" y="595519"/>
          <a:ext cx="2476877" cy="1673764"/>
          <a:chOff x="-80876" y="612215"/>
          <a:chExt cx="2458619" cy="1702360"/>
        </a:xfrm>
        <a:solidFill>
          <a:srgbClr val="FFC000"/>
        </a:solidFill>
      </xdr:grpSpPr>
      <xdr:sp macro="" textlink="">
        <xdr:nvSpPr>
          <xdr:cNvPr id="29" name="Rectangle: Rounded Corners 28">
            <a:extLst>
              <a:ext uri="{FF2B5EF4-FFF2-40B4-BE49-F238E27FC236}">
                <a16:creationId xmlns:a16="http://schemas.microsoft.com/office/drawing/2014/main" id="{4223BC71-D83D-B5A0-33AD-D373EA5FEC1D}"/>
              </a:ext>
            </a:extLst>
          </xdr:cNvPr>
          <xdr:cNvSpPr/>
        </xdr:nvSpPr>
        <xdr:spPr>
          <a:xfrm>
            <a:off x="-80876" y="612215"/>
            <a:ext cx="2458619" cy="41318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800">
                <a:latin typeface="LATO BLACK" panose="020F0502020204030203" pitchFamily="34" charset="0"/>
                <a:ea typeface="LATO BLACK" panose="020F0502020204030203" pitchFamily="34" charset="0"/>
                <a:cs typeface="LATO BLACK" panose="020F0502020204030203" pitchFamily="34" charset="0"/>
              </a:rPr>
              <a:t>NO</a:t>
            </a:r>
            <a:r>
              <a:rPr lang="en-IN" sz="18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8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DAFCA030-B605-4131-1128-8981E2DFD369}"/>
              </a:ext>
            </a:extLst>
          </xdr:cNvPr>
          <xdr:cNvSpPr/>
        </xdr:nvSpPr>
        <xdr:spPr>
          <a:xfrm>
            <a:off x="-52535" y="935902"/>
            <a:ext cx="2348119" cy="1378673"/>
          </a:xfrm>
          <a:prstGeom prst="roundRect">
            <a:avLst/>
          </a:prstGeom>
          <a:grp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31" name="Rectangle: Rounded Corners 30">
            <a:extLst>
              <a:ext uri="{FF2B5EF4-FFF2-40B4-BE49-F238E27FC236}">
                <a16:creationId xmlns:a16="http://schemas.microsoft.com/office/drawing/2014/main" id="{8B3D7BB4-C7BB-8022-9DFD-FFFAC85200CD}"/>
              </a:ext>
            </a:extLst>
          </xdr:cNvPr>
          <xdr:cNvSpPr/>
        </xdr:nvSpPr>
        <xdr:spPr>
          <a:xfrm>
            <a:off x="304800" y="1047750"/>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126BF67-972D-4A2C-AD23-9236BA1E512E}" type="TxLink">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2688</a:t>
            </a:fld>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3" name="Rectangle: Rounded Corners 32">
            <a:extLst>
              <a:ext uri="{FF2B5EF4-FFF2-40B4-BE49-F238E27FC236}">
                <a16:creationId xmlns:a16="http://schemas.microsoft.com/office/drawing/2014/main" id="{AFACFB22-9C16-C6C3-E12C-E3A2A38FA8A3}"/>
              </a:ext>
            </a:extLst>
          </xdr:cNvPr>
          <xdr:cNvSpPr/>
        </xdr:nvSpPr>
        <xdr:spPr>
          <a:xfrm>
            <a:off x="188987" y="1862252"/>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14</xdr:col>
      <xdr:colOff>236862</xdr:colOff>
      <xdr:row>3</xdr:row>
      <xdr:rowOff>14309</xdr:rowOff>
    </xdr:from>
    <xdr:to>
      <xdr:col>19</xdr:col>
      <xdr:colOff>102335</xdr:colOff>
      <xdr:row>13</xdr:row>
      <xdr:rowOff>4432</xdr:rowOff>
    </xdr:to>
    <xdr:grpSp>
      <xdr:nvGrpSpPr>
        <xdr:cNvPr id="34" name="Group 33">
          <a:extLst>
            <a:ext uri="{FF2B5EF4-FFF2-40B4-BE49-F238E27FC236}">
              <a16:creationId xmlns:a16="http://schemas.microsoft.com/office/drawing/2014/main" id="{C7F3EE84-0922-326E-7E84-7F1FDBFBD3AC}"/>
            </a:ext>
          </a:extLst>
        </xdr:cNvPr>
        <xdr:cNvGrpSpPr/>
      </xdr:nvGrpSpPr>
      <xdr:grpSpPr>
        <a:xfrm>
          <a:off x="8809362" y="575604"/>
          <a:ext cx="2927080" cy="1861105"/>
          <a:chOff x="-2146013" y="303930"/>
          <a:chExt cx="4444433" cy="2098534"/>
        </a:xfrm>
        <a:solidFill>
          <a:srgbClr val="00CC00"/>
        </a:solidFill>
      </xdr:grpSpPr>
      <xdr:sp macro="" textlink="">
        <xdr:nvSpPr>
          <xdr:cNvPr id="35" name="Rectangle: Rounded Corners 34">
            <a:extLst>
              <a:ext uri="{FF2B5EF4-FFF2-40B4-BE49-F238E27FC236}">
                <a16:creationId xmlns:a16="http://schemas.microsoft.com/office/drawing/2014/main" id="{AFF681FB-44B2-E360-9034-1906553F26C4}"/>
              </a:ext>
            </a:extLst>
          </xdr:cNvPr>
          <xdr:cNvSpPr/>
        </xdr:nvSpPr>
        <xdr:spPr>
          <a:xfrm>
            <a:off x="-2013151" y="303930"/>
            <a:ext cx="4231010" cy="467361"/>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2000">
                <a:latin typeface="LATO BLACK" panose="020F0502020204030203" pitchFamily="34" charset="0"/>
                <a:ea typeface="LATO BLACK" panose="020F0502020204030203" pitchFamily="34" charset="0"/>
                <a:cs typeface="LATO BLACK" panose="020F0502020204030203" pitchFamily="34" charset="0"/>
              </a:rPr>
              <a:t>PROFIT</a:t>
            </a:r>
            <a:r>
              <a:rPr lang="en-IN" sz="2000" baseline="0">
                <a:latin typeface="LATO BLACK" panose="020F0502020204030203" pitchFamily="34" charset="0"/>
                <a:ea typeface="LATO BLACK" panose="020F0502020204030203" pitchFamily="34" charset="0"/>
                <a:cs typeface="LATO BLACK" panose="020F0502020204030203" pitchFamily="34" charset="0"/>
              </a:rPr>
              <a:t> MARGIN</a:t>
            </a:r>
            <a:endParaRPr lang="en-IN" sz="20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6" name="Rectangle: Rounded Corners 35">
            <a:extLst>
              <a:ext uri="{FF2B5EF4-FFF2-40B4-BE49-F238E27FC236}">
                <a16:creationId xmlns:a16="http://schemas.microsoft.com/office/drawing/2014/main" id="{EA489C6B-77E5-4AAC-52DC-A7714599ED69}"/>
              </a:ext>
            </a:extLst>
          </xdr:cNvPr>
          <xdr:cNvSpPr/>
        </xdr:nvSpPr>
        <xdr:spPr>
          <a:xfrm>
            <a:off x="-2146013" y="718656"/>
            <a:ext cx="4444433" cy="1683808"/>
          </a:xfrm>
          <a:prstGeom prst="round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7" name="Rectangle: Rounded Corners 36">
            <a:extLst>
              <a:ext uri="{FF2B5EF4-FFF2-40B4-BE49-F238E27FC236}">
                <a16:creationId xmlns:a16="http://schemas.microsoft.com/office/drawing/2014/main" id="{5E83BA80-EC27-AD84-98B3-3690A02DCE76}"/>
              </a:ext>
            </a:extLst>
          </xdr:cNvPr>
          <xdr:cNvSpPr/>
        </xdr:nvSpPr>
        <xdr:spPr>
          <a:xfrm>
            <a:off x="-1028929" y="716682"/>
            <a:ext cx="2088775" cy="42157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CA293AC-7A57-43A2-AB57-A36E15B57F20}" type="TxLink">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11.92%</a:t>
            </a:fld>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9" name="Rectangle: Rounded Corners 38">
            <a:extLst>
              <a:ext uri="{FF2B5EF4-FFF2-40B4-BE49-F238E27FC236}">
                <a16:creationId xmlns:a16="http://schemas.microsoft.com/office/drawing/2014/main" id="{17F26A01-E5AF-4876-4BD9-5A6BA893177C}"/>
              </a:ext>
            </a:extLst>
          </xdr:cNvPr>
          <xdr:cNvSpPr/>
        </xdr:nvSpPr>
        <xdr:spPr>
          <a:xfrm>
            <a:off x="-36857" y="1815677"/>
            <a:ext cx="1619252"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3</xdr:col>
      <xdr:colOff>381000</xdr:colOff>
      <xdr:row>7</xdr:row>
      <xdr:rowOff>95250</xdr:rowOff>
    </xdr:from>
    <xdr:to>
      <xdr:col>6</xdr:col>
      <xdr:colOff>123825</xdr:colOff>
      <xdr:row>9</xdr:row>
      <xdr:rowOff>180975</xdr:rowOff>
    </xdr:to>
    <xdr:graphicFrame macro="">
      <xdr:nvGraphicFramePr>
        <xdr:cNvPr id="43" name="Chart 42">
          <a:extLst>
            <a:ext uri="{FF2B5EF4-FFF2-40B4-BE49-F238E27FC236}">
              <a16:creationId xmlns:a16="http://schemas.microsoft.com/office/drawing/2014/main" id="{B502B109-C731-4BE6-9B29-636890A6E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542925</xdr:colOff>
      <xdr:row>7</xdr:row>
      <xdr:rowOff>47625</xdr:rowOff>
    </xdr:from>
    <xdr:to>
      <xdr:col>9</xdr:col>
      <xdr:colOff>381000</xdr:colOff>
      <xdr:row>9</xdr:row>
      <xdr:rowOff>152400</xdr:rowOff>
    </xdr:to>
    <xdr:graphicFrame macro="">
      <xdr:nvGraphicFramePr>
        <xdr:cNvPr id="44" name="Chart 43">
          <a:extLst>
            <a:ext uri="{FF2B5EF4-FFF2-40B4-BE49-F238E27FC236}">
              <a16:creationId xmlns:a16="http://schemas.microsoft.com/office/drawing/2014/main" id="{29126C9A-4BD4-485C-BB26-886A2243A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228600</xdr:colOff>
      <xdr:row>7</xdr:row>
      <xdr:rowOff>38101</xdr:rowOff>
    </xdr:from>
    <xdr:to>
      <xdr:col>13</xdr:col>
      <xdr:colOff>104775</xdr:colOff>
      <xdr:row>9</xdr:row>
      <xdr:rowOff>133351</xdr:rowOff>
    </xdr:to>
    <xdr:graphicFrame macro="">
      <xdr:nvGraphicFramePr>
        <xdr:cNvPr id="45" name="Chart 44">
          <a:extLst>
            <a:ext uri="{FF2B5EF4-FFF2-40B4-BE49-F238E27FC236}">
              <a16:creationId xmlns:a16="http://schemas.microsoft.com/office/drawing/2014/main" id="{FE372CE7-F317-4F55-9D4F-B5B91D43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214045</xdr:colOff>
      <xdr:row>7</xdr:row>
      <xdr:rowOff>21405</xdr:rowOff>
    </xdr:from>
    <xdr:to>
      <xdr:col>18</xdr:col>
      <xdr:colOff>535112</xdr:colOff>
      <xdr:row>9</xdr:row>
      <xdr:rowOff>192639</xdr:rowOff>
    </xdr:to>
    <xdr:graphicFrame macro="">
      <xdr:nvGraphicFramePr>
        <xdr:cNvPr id="46" name="Chart 45">
          <a:extLst>
            <a:ext uri="{FF2B5EF4-FFF2-40B4-BE49-F238E27FC236}">
              <a16:creationId xmlns:a16="http://schemas.microsoft.com/office/drawing/2014/main" id="{ED6563FD-9265-44FE-A27C-EC0B4567B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85725</xdr:colOff>
          <xdr:row>10</xdr:row>
          <xdr:rowOff>85725</xdr:rowOff>
        </xdr:from>
        <xdr:to>
          <xdr:col>6</xdr:col>
          <xdr:colOff>133350</xdr:colOff>
          <xdr:row>11</xdr:row>
          <xdr:rowOff>123825</xdr:rowOff>
        </xdr:to>
        <xdr:pic>
          <xdr:nvPicPr>
            <xdr:cNvPr id="48" name="Picture 47">
              <a:extLst>
                <a:ext uri="{FF2B5EF4-FFF2-40B4-BE49-F238E27FC236}">
                  <a16:creationId xmlns:a16="http://schemas.microsoft.com/office/drawing/2014/main" id="{5CB067A2-B7E8-0738-E1F6-3F5D4E4DA618}"/>
                </a:ext>
              </a:extLst>
            </xdr:cNvPr>
            <xdr:cNvPicPr>
              <a:picLocks noChangeAspect="1" noChangeArrowheads="1"/>
              <a:extLst>
                <a:ext uri="{84589F7E-364E-4C9E-8A38-B11213B215E9}">
                  <a14:cameraTool cellRange="'KPI YOY'!$I$8" spid="_x0000_s9986"/>
                </a:ext>
              </a:extLst>
            </xdr:cNvPicPr>
          </xdr:nvPicPr>
          <xdr:blipFill>
            <a:blip xmlns:r="http://schemas.openxmlformats.org/officeDocument/2006/relationships" r:embed="rId7"/>
            <a:srcRect/>
            <a:stretch>
              <a:fillRect/>
            </a:stretch>
          </xdr:blipFill>
          <xdr:spPr bwMode="auto">
            <a:xfrm>
              <a:off x="3181350" y="1990725"/>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10</xdr:row>
          <xdr:rowOff>38100</xdr:rowOff>
        </xdr:from>
        <xdr:to>
          <xdr:col>9</xdr:col>
          <xdr:colOff>314325</xdr:colOff>
          <xdr:row>11</xdr:row>
          <xdr:rowOff>76200</xdr:rowOff>
        </xdr:to>
        <xdr:pic>
          <xdr:nvPicPr>
            <xdr:cNvPr id="50" name="Picture 49">
              <a:extLst>
                <a:ext uri="{FF2B5EF4-FFF2-40B4-BE49-F238E27FC236}">
                  <a16:creationId xmlns:a16="http://schemas.microsoft.com/office/drawing/2014/main" id="{181E99DF-FA23-9F94-429E-1135EC2B556C}"/>
                </a:ext>
              </a:extLst>
            </xdr:cNvPr>
            <xdr:cNvPicPr>
              <a:picLocks noChangeAspect="1" noChangeArrowheads="1"/>
              <a:extLst>
                <a:ext uri="{84589F7E-364E-4C9E-8A38-B11213B215E9}">
                  <a14:cameraTool cellRange="'KPI YOY'!$J$8" spid="_x0000_s9987"/>
                </a:ext>
              </a:extLst>
            </xdr:cNvPicPr>
          </xdr:nvPicPr>
          <xdr:blipFill>
            <a:blip xmlns:r="http://schemas.openxmlformats.org/officeDocument/2006/relationships" r:embed="rId8"/>
            <a:srcRect/>
            <a:stretch>
              <a:fillRect/>
            </a:stretch>
          </xdr:blipFill>
          <xdr:spPr bwMode="auto">
            <a:xfrm>
              <a:off x="5219700" y="1943100"/>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xdr:colOff>
          <xdr:row>10</xdr:row>
          <xdr:rowOff>28575</xdr:rowOff>
        </xdr:from>
        <xdr:to>
          <xdr:col>13</xdr:col>
          <xdr:colOff>57150</xdr:colOff>
          <xdr:row>11</xdr:row>
          <xdr:rowOff>66675</xdr:rowOff>
        </xdr:to>
        <xdr:pic>
          <xdr:nvPicPr>
            <xdr:cNvPr id="52" name="Picture 51">
              <a:extLst>
                <a:ext uri="{FF2B5EF4-FFF2-40B4-BE49-F238E27FC236}">
                  <a16:creationId xmlns:a16="http://schemas.microsoft.com/office/drawing/2014/main" id="{BAFDE7E4-2CDF-7E55-BCDA-22ACC0844E3D}"/>
                </a:ext>
              </a:extLst>
            </xdr:cNvPr>
            <xdr:cNvPicPr>
              <a:picLocks noChangeAspect="1" noChangeArrowheads="1"/>
              <a:extLst>
                <a:ext uri="{84589F7E-364E-4C9E-8A38-B11213B215E9}">
                  <a14:cameraTool cellRange="'KPI YOY'!$K$8" spid="_x0000_s9988"/>
                </a:ext>
              </a:extLst>
            </xdr:cNvPicPr>
          </xdr:nvPicPr>
          <xdr:blipFill>
            <a:blip xmlns:r="http://schemas.openxmlformats.org/officeDocument/2006/relationships" r:embed="rId9"/>
            <a:srcRect/>
            <a:stretch>
              <a:fillRect/>
            </a:stretch>
          </xdr:blipFill>
          <xdr:spPr bwMode="auto">
            <a:xfrm>
              <a:off x="7439025" y="1933575"/>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400050</xdr:colOff>
          <xdr:row>10</xdr:row>
          <xdr:rowOff>47625</xdr:rowOff>
        </xdr:from>
        <xdr:to>
          <xdr:col>16</xdr:col>
          <xdr:colOff>447675</xdr:colOff>
          <xdr:row>11</xdr:row>
          <xdr:rowOff>85725</xdr:rowOff>
        </xdr:to>
        <xdr:pic>
          <xdr:nvPicPr>
            <xdr:cNvPr id="54" name="Picture 53">
              <a:extLst>
                <a:ext uri="{FF2B5EF4-FFF2-40B4-BE49-F238E27FC236}">
                  <a16:creationId xmlns:a16="http://schemas.microsoft.com/office/drawing/2014/main" id="{EF7B0B71-CD4A-B56E-A999-3F3FF0DAC11D}"/>
                </a:ext>
              </a:extLst>
            </xdr:cNvPr>
            <xdr:cNvPicPr>
              <a:picLocks noChangeAspect="1" noChangeArrowheads="1"/>
              <a:extLst>
                <a:ext uri="{84589F7E-364E-4C9E-8A38-B11213B215E9}">
                  <a14:cameraTool cellRange="'KPI YOY'!$L$8" spid="_x0000_s9989"/>
                </a:ext>
              </a:extLst>
            </xdr:cNvPicPr>
          </xdr:nvPicPr>
          <xdr:blipFill>
            <a:blip xmlns:r="http://schemas.openxmlformats.org/officeDocument/2006/relationships" r:embed="rId10"/>
            <a:srcRect/>
            <a:stretch>
              <a:fillRect/>
            </a:stretch>
          </xdr:blipFill>
          <xdr:spPr bwMode="auto">
            <a:xfrm>
              <a:off x="9686925" y="1952625"/>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97193</xdr:colOff>
      <xdr:row>14</xdr:row>
      <xdr:rowOff>38877</xdr:rowOff>
    </xdr:from>
    <xdr:to>
      <xdr:col>35</xdr:col>
      <xdr:colOff>447091</xdr:colOff>
      <xdr:row>63</xdr:row>
      <xdr:rowOff>38877</xdr:rowOff>
    </xdr:to>
    <xdr:sp macro="" textlink="">
      <xdr:nvSpPr>
        <xdr:cNvPr id="55" name="Rectangle: Rounded Corners 54">
          <a:extLst>
            <a:ext uri="{FF2B5EF4-FFF2-40B4-BE49-F238E27FC236}">
              <a16:creationId xmlns:a16="http://schemas.microsoft.com/office/drawing/2014/main" id="{FDDB0469-8B43-530C-A7EB-DC9E1DB0734A}"/>
            </a:ext>
          </a:extLst>
        </xdr:cNvPr>
        <xdr:cNvSpPr/>
      </xdr:nvSpPr>
      <xdr:spPr>
        <a:xfrm>
          <a:off x="97193" y="2705877"/>
          <a:ext cx="21685898" cy="9334500"/>
        </a:xfrm>
        <a:prstGeom prst="roundRect">
          <a:avLst>
            <a:gd name="adj" fmla="val 7041"/>
          </a:avLst>
        </a:prstGeom>
        <a:gradFill>
          <a:gsLst>
            <a:gs pos="100000">
              <a:srgbClr val="00206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342907</xdr:colOff>
      <xdr:row>16</xdr:row>
      <xdr:rowOff>169623</xdr:rowOff>
    </xdr:from>
    <xdr:to>
      <xdr:col>11</xdr:col>
      <xdr:colOff>65239</xdr:colOff>
      <xdr:row>20</xdr:row>
      <xdr:rowOff>89273</xdr:rowOff>
    </xdr:to>
    <xdr:sp macro="" textlink="">
      <xdr:nvSpPr>
        <xdr:cNvPr id="62" name="Rectangle: Rounded Corners 61">
          <a:extLst>
            <a:ext uri="{FF2B5EF4-FFF2-40B4-BE49-F238E27FC236}">
              <a16:creationId xmlns:a16="http://schemas.microsoft.com/office/drawing/2014/main" id="{505D96D8-E75C-6936-CA10-918F8C7964C5}"/>
            </a:ext>
          </a:extLst>
        </xdr:cNvPr>
        <xdr:cNvSpPr/>
      </xdr:nvSpPr>
      <xdr:spPr>
        <a:xfrm>
          <a:off x="342907" y="3301130"/>
          <a:ext cx="6468120" cy="70252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latin typeface="LATO BLACK" panose="020F0502020204030203" pitchFamily="34" charset="0"/>
              <a:ea typeface="LATO BLACK" panose="020F0502020204030203" pitchFamily="34" charset="0"/>
              <a:cs typeface="LATO BLACK" panose="020F0502020204030203" pitchFamily="34" charset="0"/>
            </a:rPr>
            <a:t>SALES</a:t>
          </a:r>
          <a:r>
            <a:rPr lang="en-IN" sz="24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474417</xdr:colOff>
      <xdr:row>41</xdr:row>
      <xdr:rowOff>189061</xdr:rowOff>
    </xdr:from>
    <xdr:to>
      <xdr:col>6</xdr:col>
      <xdr:colOff>532303</xdr:colOff>
      <xdr:row>44</xdr:row>
      <xdr:rowOff>109976</xdr:rowOff>
    </xdr:to>
    <xdr:sp macro="" textlink="">
      <xdr:nvSpPr>
        <xdr:cNvPr id="67" name="Rectangle: Rounded Corners 66">
          <a:extLst>
            <a:ext uri="{FF2B5EF4-FFF2-40B4-BE49-F238E27FC236}">
              <a16:creationId xmlns:a16="http://schemas.microsoft.com/office/drawing/2014/main" id="{E5507177-0032-E1B6-0F30-A238912B0F06}"/>
            </a:ext>
          </a:extLst>
        </xdr:cNvPr>
        <xdr:cNvSpPr/>
      </xdr:nvSpPr>
      <xdr:spPr>
        <a:xfrm>
          <a:off x="474417" y="8213547"/>
          <a:ext cx="3737407" cy="50807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latin typeface="LATO BLACK" panose="020F0502020204030203" pitchFamily="34" charset="0"/>
              <a:ea typeface="LATO BLACK" panose="020F0502020204030203" pitchFamily="34" charset="0"/>
              <a:cs typeface="LATO BLACK" panose="020F0502020204030203" pitchFamily="34" charset="0"/>
            </a:rPr>
            <a:t>CATEGORY WISE SALES</a:t>
          </a:r>
          <a:r>
            <a:rPr lang="en-IN" sz="2400" baseline="0">
              <a:latin typeface="LATO BLACK" panose="020F0502020204030203" pitchFamily="34" charset="0"/>
              <a:ea typeface="LATO BLACK" panose="020F0502020204030203" pitchFamily="34" charset="0"/>
              <a:cs typeface="LATO BLACK" panose="020F0502020204030203" pitchFamily="34" charset="0"/>
            </a:rPr>
            <a:t> %</a:t>
          </a:r>
        </a:p>
        <a:p>
          <a:pPr algn="l"/>
          <a:endParaRPr lang="en-IN" sz="1100"/>
        </a:p>
      </xdr:txBody>
    </xdr:sp>
    <xdr:clientData/>
  </xdr:twoCellAnchor>
  <xdr:twoCellAnchor>
    <xdr:from>
      <xdr:col>11</xdr:col>
      <xdr:colOff>57677</xdr:colOff>
      <xdr:row>16</xdr:row>
      <xdr:rowOff>182671</xdr:rowOff>
    </xdr:from>
    <xdr:to>
      <xdr:col>21</xdr:col>
      <xdr:colOff>300102</xdr:colOff>
      <xdr:row>20</xdr:row>
      <xdr:rowOff>112767</xdr:rowOff>
    </xdr:to>
    <xdr:sp macro="" textlink="">
      <xdr:nvSpPr>
        <xdr:cNvPr id="68" name="Rectangle: Rounded Corners 67">
          <a:extLst>
            <a:ext uri="{FF2B5EF4-FFF2-40B4-BE49-F238E27FC236}">
              <a16:creationId xmlns:a16="http://schemas.microsoft.com/office/drawing/2014/main" id="{67F9156A-614E-57FD-67B2-772AF38B8FD4}"/>
            </a:ext>
          </a:extLst>
        </xdr:cNvPr>
        <xdr:cNvSpPr/>
      </xdr:nvSpPr>
      <xdr:spPr>
        <a:xfrm>
          <a:off x="6803465" y="3314178"/>
          <a:ext cx="6374959" cy="71297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a:t>CATEGORY</a:t>
          </a:r>
          <a:r>
            <a:rPr lang="en-IN" sz="3200" baseline="0"/>
            <a:t> WISE PROFIT</a:t>
          </a:r>
        </a:p>
        <a:p>
          <a:pPr algn="l"/>
          <a:endParaRPr lang="en-IN" sz="1100"/>
        </a:p>
      </xdr:txBody>
    </xdr:sp>
    <xdr:clientData/>
  </xdr:twoCellAnchor>
  <xdr:twoCellAnchor>
    <xdr:from>
      <xdr:col>8</xdr:col>
      <xdr:colOff>251157</xdr:colOff>
      <xdr:row>41</xdr:row>
      <xdr:rowOff>117432</xdr:rowOff>
    </xdr:from>
    <xdr:to>
      <xdr:col>19</xdr:col>
      <xdr:colOff>169623</xdr:colOff>
      <xdr:row>44</xdr:row>
      <xdr:rowOff>133421</xdr:rowOff>
    </xdr:to>
    <xdr:sp macro="" textlink="">
      <xdr:nvSpPr>
        <xdr:cNvPr id="69" name="Rectangle: Rounded Corners 68">
          <a:extLst>
            <a:ext uri="{FF2B5EF4-FFF2-40B4-BE49-F238E27FC236}">
              <a16:creationId xmlns:a16="http://schemas.microsoft.com/office/drawing/2014/main" id="{D0E1AC5A-A61D-471D-9CFE-B23CA507683B}"/>
            </a:ext>
          </a:extLst>
        </xdr:cNvPr>
        <xdr:cNvSpPr/>
      </xdr:nvSpPr>
      <xdr:spPr>
        <a:xfrm>
          <a:off x="5157184" y="8141918"/>
          <a:ext cx="6664254" cy="60314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latin typeface="LATO BLACK" panose="020F0502020204030203" pitchFamily="34" charset="0"/>
              <a:ea typeface="LATO BLACK" panose="020F0502020204030203" pitchFamily="34" charset="0"/>
              <a:cs typeface="LATO BLACK" panose="020F0502020204030203" pitchFamily="34" charset="0"/>
            </a:rPr>
            <a:t>SALES</a:t>
          </a:r>
          <a:r>
            <a:rPr lang="en-IN" sz="2400"/>
            <a:t> </a:t>
          </a:r>
          <a:r>
            <a:rPr lang="en-IN" sz="2400">
              <a:latin typeface="LATO BLACK" panose="020F0502020204030203" pitchFamily="34" charset="0"/>
              <a:ea typeface="LATO BLACK" panose="020F0502020204030203" pitchFamily="34" charset="0"/>
              <a:cs typeface="LATO BLACK" panose="020F0502020204030203" pitchFamily="34" charset="0"/>
            </a:rPr>
            <a:t>BY</a:t>
          </a:r>
          <a:r>
            <a:rPr lang="en-IN" sz="2400"/>
            <a:t> </a:t>
          </a:r>
          <a:r>
            <a:rPr lang="en-IN" sz="2400">
              <a:latin typeface="LATO BLACK" panose="020F0502020204030203" pitchFamily="34" charset="0"/>
              <a:ea typeface="LATO BLACK" panose="020F0502020204030203" pitchFamily="34" charset="0"/>
              <a:cs typeface="LATO BLACK" panose="020F0502020204030203" pitchFamily="34" charset="0"/>
            </a:rPr>
            <a:t>STATE</a:t>
          </a:r>
        </a:p>
      </xdr:txBody>
    </xdr:sp>
    <xdr:clientData/>
  </xdr:twoCellAnchor>
  <xdr:twoCellAnchor>
    <xdr:from>
      <xdr:col>23</xdr:col>
      <xdr:colOff>198468</xdr:colOff>
      <xdr:row>17</xdr:row>
      <xdr:rowOff>48727</xdr:rowOff>
    </xdr:from>
    <xdr:to>
      <xdr:col>35</xdr:col>
      <xdr:colOff>257511</xdr:colOff>
      <xdr:row>20</xdr:row>
      <xdr:rowOff>171347</xdr:rowOff>
    </xdr:to>
    <xdr:sp macro="" textlink="">
      <xdr:nvSpPr>
        <xdr:cNvPr id="70" name="Rectangle: Rounded Corners 69">
          <a:extLst>
            <a:ext uri="{FF2B5EF4-FFF2-40B4-BE49-F238E27FC236}">
              <a16:creationId xmlns:a16="http://schemas.microsoft.com/office/drawing/2014/main" id="{F6623ED7-B4BD-7A85-6E91-4C8B1A88E9B9}"/>
            </a:ext>
          </a:extLst>
        </xdr:cNvPr>
        <xdr:cNvSpPr/>
      </xdr:nvSpPr>
      <xdr:spPr>
        <a:xfrm>
          <a:off x="14252336" y="3409435"/>
          <a:ext cx="7391496" cy="71568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a:latin typeface="LATO BLACK" panose="020F0502020204030203" pitchFamily="34" charset="0"/>
              <a:ea typeface="LATO BLACK" panose="020F0502020204030203" pitchFamily="34" charset="0"/>
              <a:cs typeface="LATO BLACK" panose="020F0502020204030203" pitchFamily="34" charset="0"/>
            </a:rPr>
            <a:t>TOP 5 SUB CATEGORY</a:t>
          </a:r>
        </a:p>
      </xdr:txBody>
    </xdr:sp>
    <xdr:clientData/>
  </xdr:twoCellAnchor>
  <xdr:twoCellAnchor>
    <xdr:from>
      <xdr:col>19</xdr:col>
      <xdr:colOff>207832</xdr:colOff>
      <xdr:row>42</xdr:row>
      <xdr:rowOff>65241</xdr:rowOff>
    </xdr:from>
    <xdr:to>
      <xdr:col>33</xdr:col>
      <xdr:colOff>534965</xdr:colOff>
      <xdr:row>45</xdr:row>
      <xdr:rowOff>40413</xdr:rowOff>
    </xdr:to>
    <xdr:sp macro="" textlink="">
      <xdr:nvSpPr>
        <xdr:cNvPr id="71" name="Rectangle: Rounded Corners 70">
          <a:extLst>
            <a:ext uri="{FF2B5EF4-FFF2-40B4-BE49-F238E27FC236}">
              <a16:creationId xmlns:a16="http://schemas.microsoft.com/office/drawing/2014/main" id="{D2EA19F4-0AE9-10F5-A498-296C9868A097}"/>
            </a:ext>
          </a:extLst>
        </xdr:cNvPr>
        <xdr:cNvSpPr/>
      </xdr:nvSpPr>
      <xdr:spPr>
        <a:xfrm>
          <a:off x="11859647" y="8285446"/>
          <a:ext cx="8912681" cy="56233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latin typeface="LATO BLACK" panose="020F0502020204030203" pitchFamily="34" charset="0"/>
              <a:ea typeface="LATO BLACK" panose="020F0502020204030203" pitchFamily="34" charset="0"/>
              <a:cs typeface="LATO BLACK" panose="020F0502020204030203" pitchFamily="34" charset="0"/>
            </a:rPr>
            <a:t>FILTER</a:t>
          </a:r>
        </a:p>
      </xdr:txBody>
    </xdr:sp>
    <xdr:clientData/>
  </xdr:twoCellAnchor>
  <xdr:twoCellAnchor>
    <xdr:from>
      <xdr:col>0</xdr:col>
      <xdr:colOff>357635</xdr:colOff>
      <xdr:row>20</xdr:row>
      <xdr:rowOff>130480</xdr:rowOff>
    </xdr:from>
    <xdr:to>
      <xdr:col>11</xdr:col>
      <xdr:colOff>78287</xdr:colOff>
      <xdr:row>40</xdr:row>
      <xdr:rowOff>60513</xdr:rowOff>
    </xdr:to>
    <xdr:graphicFrame macro="">
      <xdr:nvGraphicFramePr>
        <xdr:cNvPr id="72" name="Chart 71">
          <a:extLst>
            <a:ext uri="{FF2B5EF4-FFF2-40B4-BE49-F238E27FC236}">
              <a16:creationId xmlns:a16="http://schemas.microsoft.com/office/drawing/2014/main" id="{7D064F9E-61FF-461E-81DE-70A4CB343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101547</xdr:colOff>
      <xdr:row>20</xdr:row>
      <xdr:rowOff>130479</xdr:rowOff>
    </xdr:from>
    <xdr:to>
      <xdr:col>22</xdr:col>
      <xdr:colOff>593065</xdr:colOff>
      <xdr:row>41</xdr:row>
      <xdr:rowOff>179716</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4FAA109D-24CB-43E7-A94D-E7D88ADA90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807147" y="3940479"/>
              <a:ext cx="7197118" cy="40497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505374</xdr:colOff>
      <xdr:row>44</xdr:row>
      <xdr:rowOff>131563</xdr:rowOff>
    </xdr:from>
    <xdr:to>
      <xdr:col>8</xdr:col>
      <xdr:colOff>208768</xdr:colOff>
      <xdr:row>62</xdr:row>
      <xdr:rowOff>182671</xdr:rowOff>
    </xdr:to>
    <xdr:graphicFrame macro="">
      <xdr:nvGraphicFramePr>
        <xdr:cNvPr id="74" name="Chart 73">
          <a:extLst>
            <a:ext uri="{FF2B5EF4-FFF2-40B4-BE49-F238E27FC236}">
              <a16:creationId xmlns:a16="http://schemas.microsoft.com/office/drawing/2014/main" id="{D4377949-4979-494D-9958-81236C12C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278993</xdr:colOff>
      <xdr:row>44</xdr:row>
      <xdr:rowOff>156576</xdr:rowOff>
    </xdr:from>
    <xdr:to>
      <xdr:col>19</xdr:col>
      <xdr:colOff>182671</xdr:colOff>
      <xdr:row>62</xdr:row>
      <xdr:rowOff>192149</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7192389E-540B-4079-9D59-5F05113D9C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155793" y="8538576"/>
              <a:ext cx="6609278" cy="34645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127655</xdr:colOff>
      <xdr:row>21</xdr:row>
      <xdr:rowOff>27596</xdr:rowOff>
    </xdr:from>
    <xdr:to>
      <xdr:col>35</xdr:col>
      <xdr:colOff>255788</xdr:colOff>
      <xdr:row>42</xdr:row>
      <xdr:rowOff>22649</xdr:rowOff>
    </xdr:to>
    <xdr:graphicFrame macro="">
      <xdr:nvGraphicFramePr>
        <xdr:cNvPr id="76" name="Chart 75">
          <a:extLst>
            <a:ext uri="{FF2B5EF4-FFF2-40B4-BE49-F238E27FC236}">
              <a16:creationId xmlns:a16="http://schemas.microsoft.com/office/drawing/2014/main" id="{DF10AA54-5E9D-478C-82EC-D263ACD3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227623</xdr:colOff>
      <xdr:row>45</xdr:row>
      <xdr:rowOff>140952</xdr:rowOff>
    </xdr:from>
    <xdr:to>
      <xdr:col>23</xdr:col>
      <xdr:colOff>484560</xdr:colOff>
      <xdr:row>63</xdr:row>
      <xdr:rowOff>91786</xdr:rowOff>
    </xdr:to>
    <mc:AlternateContent xmlns:mc="http://schemas.openxmlformats.org/markup-compatibility/2006" xmlns:a14="http://schemas.microsoft.com/office/drawing/2010/main">
      <mc:Choice Requires="a14">
        <xdr:graphicFrame macro="">
          <xdr:nvGraphicFramePr>
            <xdr:cNvPr id="78" name="Segment 1">
              <a:extLst>
                <a:ext uri="{FF2B5EF4-FFF2-40B4-BE49-F238E27FC236}">
                  <a16:creationId xmlns:a16="http://schemas.microsoft.com/office/drawing/2014/main" id="{493A8621-6324-46E9-9316-C03538374C2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957484" y="8872202"/>
              <a:ext cx="2726382" cy="3443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548013</xdr:colOff>
      <xdr:row>45</xdr:row>
      <xdr:rowOff>120955</xdr:rowOff>
    </xdr:from>
    <xdr:to>
      <xdr:col>28</xdr:col>
      <xdr:colOff>283435</xdr:colOff>
      <xdr:row>63</xdr:row>
      <xdr:rowOff>13048</xdr:rowOff>
    </xdr:to>
    <mc:AlternateContent xmlns:mc="http://schemas.openxmlformats.org/markup-compatibility/2006" xmlns:a14="http://schemas.microsoft.com/office/drawing/2010/main">
      <mc:Choice Requires="a14">
        <xdr:graphicFrame macro="">
          <xdr:nvGraphicFramePr>
            <xdr:cNvPr id="79" name="Region 1">
              <a:extLst>
                <a:ext uri="{FF2B5EF4-FFF2-40B4-BE49-F238E27FC236}">
                  <a16:creationId xmlns:a16="http://schemas.microsoft.com/office/drawing/2014/main" id="{FE6C545F-3527-42D3-868B-619C3B368D6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747319" y="8852205"/>
              <a:ext cx="2822227" cy="33845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324773</xdr:colOff>
      <xdr:row>45</xdr:row>
      <xdr:rowOff>133861</xdr:rowOff>
    </xdr:from>
    <xdr:to>
      <xdr:col>33</xdr:col>
      <xdr:colOff>587157</xdr:colOff>
      <xdr:row>63</xdr:row>
      <xdr:rowOff>0</xdr:rowOff>
    </xdr:to>
    <mc:AlternateContent xmlns:mc="http://schemas.openxmlformats.org/markup-compatibility/2006" xmlns:a14="http://schemas.microsoft.com/office/drawing/2010/main">
      <mc:Choice Requires="a14">
        <xdr:graphicFrame macro="">
          <xdr:nvGraphicFramePr>
            <xdr:cNvPr id="80" name="Years (Order_Date) 2">
              <a:extLst>
                <a:ext uri="{FF2B5EF4-FFF2-40B4-BE49-F238E27FC236}">
                  <a16:creationId xmlns:a16="http://schemas.microsoft.com/office/drawing/2014/main" id="{20BAFDF9-607E-456B-8B24-DA451E935EDC}"/>
                </a:ext>
              </a:extLst>
            </xdr:cNvPr>
            <xdr:cNvGraphicFramePr/>
          </xdr:nvGraphicFramePr>
          <xdr:xfrm>
            <a:off x="0" y="0"/>
            <a:ext cx="0" cy="0"/>
          </xdr:xfrm>
          <a:graphic>
            <a:graphicData uri="http://schemas.microsoft.com/office/drawing/2010/slicer">
              <sle:slicer xmlns:sle="http://schemas.microsoft.com/office/drawing/2010/slicer" name="Years (Order_Date) 2"/>
            </a:graphicData>
          </a:graphic>
        </xdr:graphicFrame>
      </mc:Choice>
      <mc:Fallback xmlns="">
        <xdr:sp macro="" textlink="">
          <xdr:nvSpPr>
            <xdr:cNvPr id="0" name=""/>
            <xdr:cNvSpPr>
              <a:spLocks noTextEdit="1"/>
            </xdr:cNvSpPr>
          </xdr:nvSpPr>
          <xdr:spPr>
            <a:xfrm>
              <a:off x="17610884" y="8865111"/>
              <a:ext cx="3349190" cy="3358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xdr:col>
          <xdr:colOff>552450</xdr:colOff>
          <xdr:row>10</xdr:row>
          <xdr:rowOff>57150</xdr:rowOff>
        </xdr:from>
        <xdr:to>
          <xdr:col>2</xdr:col>
          <xdr:colOff>590550</xdr:colOff>
          <xdr:row>11</xdr:row>
          <xdr:rowOff>95250</xdr:rowOff>
        </xdr:to>
        <xdr:pic>
          <xdr:nvPicPr>
            <xdr:cNvPr id="9335" name="Picture 12">
              <a:extLst>
                <a:ext uri="{FF2B5EF4-FFF2-40B4-BE49-F238E27FC236}">
                  <a16:creationId xmlns:a16="http://schemas.microsoft.com/office/drawing/2014/main" id="{576C7338-E5E7-BEF0-DD7F-8F65A9542947}"/>
                </a:ext>
              </a:extLst>
            </xdr:cNvPr>
            <xdr:cNvPicPr>
              <a:picLocks noChangeAspect="1" noChangeArrowheads="1"/>
              <a:extLst>
                <a:ext uri="{84589F7E-364E-4C9E-8A38-B11213B215E9}">
                  <a14:cameraTool cellRange="'KPI YOY'!$H$8" spid="_x0000_s9990"/>
                </a:ext>
              </a:extLst>
            </xdr:cNvPicPr>
          </xdr:nvPicPr>
          <xdr:blipFill>
            <a:blip xmlns:r="http://schemas.openxmlformats.org/officeDocument/2006/relationships" r:embed="rId16"/>
            <a:srcRect/>
            <a:stretch>
              <a:fillRect/>
            </a:stretch>
          </xdr:blipFill>
          <xdr:spPr bwMode="auto">
            <a:xfrm>
              <a:off x="1162050" y="1962150"/>
              <a:ext cx="6477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10</xdr:row>
          <xdr:rowOff>85725</xdr:rowOff>
        </xdr:from>
        <xdr:to>
          <xdr:col>6</xdr:col>
          <xdr:colOff>133350</xdr:colOff>
          <xdr:row>11</xdr:row>
          <xdr:rowOff>123825</xdr:rowOff>
        </xdr:to>
        <xdr:pic>
          <xdr:nvPicPr>
            <xdr:cNvPr id="9336" name="Picture 47">
              <a:extLst>
                <a:ext uri="{FF2B5EF4-FFF2-40B4-BE49-F238E27FC236}">
                  <a16:creationId xmlns:a16="http://schemas.microsoft.com/office/drawing/2014/main" id="{01F305EA-F62F-3F9F-16C7-2977ECF9CEA2}"/>
                </a:ext>
              </a:extLst>
            </xdr:cNvPr>
            <xdr:cNvPicPr>
              <a:picLocks noChangeAspect="1" noChangeArrowheads="1"/>
              <a:extLst>
                <a:ext uri="{84589F7E-364E-4C9E-8A38-B11213B215E9}">
                  <a14:cameraTool cellRange="'KPI YOY'!$I$8" spid="_x0000_s9991"/>
                </a:ext>
              </a:extLst>
            </xdr:cNvPicPr>
          </xdr:nvPicPr>
          <xdr:blipFill>
            <a:blip xmlns:r="http://schemas.openxmlformats.org/officeDocument/2006/relationships" r:embed="rId17"/>
            <a:srcRect/>
            <a:stretch>
              <a:fillRect/>
            </a:stretch>
          </xdr:blipFill>
          <xdr:spPr bwMode="auto">
            <a:xfrm>
              <a:off x="3181350" y="1990725"/>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10</xdr:row>
          <xdr:rowOff>38100</xdr:rowOff>
        </xdr:from>
        <xdr:to>
          <xdr:col>9</xdr:col>
          <xdr:colOff>314325</xdr:colOff>
          <xdr:row>11</xdr:row>
          <xdr:rowOff>76200</xdr:rowOff>
        </xdr:to>
        <xdr:pic>
          <xdr:nvPicPr>
            <xdr:cNvPr id="9337" name="Picture 49">
              <a:extLst>
                <a:ext uri="{FF2B5EF4-FFF2-40B4-BE49-F238E27FC236}">
                  <a16:creationId xmlns:a16="http://schemas.microsoft.com/office/drawing/2014/main" id="{18C5A3B4-CFD2-33C9-EC17-9DC0EFEA8A67}"/>
                </a:ext>
              </a:extLst>
            </xdr:cNvPr>
            <xdr:cNvPicPr>
              <a:picLocks noChangeAspect="1" noChangeArrowheads="1"/>
              <a:extLst>
                <a:ext uri="{84589F7E-364E-4C9E-8A38-B11213B215E9}">
                  <a14:cameraTool cellRange="'KPI YOY'!$J$8" spid="_x0000_s9992"/>
                </a:ext>
              </a:extLst>
            </xdr:cNvPicPr>
          </xdr:nvPicPr>
          <xdr:blipFill>
            <a:blip xmlns:r="http://schemas.openxmlformats.org/officeDocument/2006/relationships" r:embed="rId18"/>
            <a:srcRect/>
            <a:stretch>
              <a:fillRect/>
            </a:stretch>
          </xdr:blipFill>
          <xdr:spPr bwMode="auto">
            <a:xfrm>
              <a:off x="5219700" y="1943100"/>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xdr:colOff>
          <xdr:row>10</xdr:row>
          <xdr:rowOff>28575</xdr:rowOff>
        </xdr:from>
        <xdr:to>
          <xdr:col>13</xdr:col>
          <xdr:colOff>57150</xdr:colOff>
          <xdr:row>11</xdr:row>
          <xdr:rowOff>66675</xdr:rowOff>
        </xdr:to>
        <xdr:pic>
          <xdr:nvPicPr>
            <xdr:cNvPr id="9338" name="Picture 51">
              <a:extLst>
                <a:ext uri="{FF2B5EF4-FFF2-40B4-BE49-F238E27FC236}">
                  <a16:creationId xmlns:a16="http://schemas.microsoft.com/office/drawing/2014/main" id="{6B057C83-F9E6-15F7-721F-D134E0BE7BF7}"/>
                </a:ext>
              </a:extLst>
            </xdr:cNvPr>
            <xdr:cNvPicPr>
              <a:picLocks noChangeAspect="1" noChangeArrowheads="1"/>
              <a:extLst>
                <a:ext uri="{84589F7E-364E-4C9E-8A38-B11213B215E9}">
                  <a14:cameraTool cellRange="'KPI YOY'!$K$8" spid="_x0000_s9993"/>
                </a:ext>
              </a:extLst>
            </xdr:cNvPicPr>
          </xdr:nvPicPr>
          <xdr:blipFill>
            <a:blip xmlns:r="http://schemas.openxmlformats.org/officeDocument/2006/relationships" r:embed="rId19"/>
            <a:srcRect/>
            <a:stretch>
              <a:fillRect/>
            </a:stretch>
          </xdr:blipFill>
          <xdr:spPr bwMode="auto">
            <a:xfrm>
              <a:off x="7439025" y="1933575"/>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400050</xdr:colOff>
          <xdr:row>10</xdr:row>
          <xdr:rowOff>47625</xdr:rowOff>
        </xdr:from>
        <xdr:to>
          <xdr:col>16</xdr:col>
          <xdr:colOff>447675</xdr:colOff>
          <xdr:row>11</xdr:row>
          <xdr:rowOff>85725</xdr:rowOff>
        </xdr:to>
        <xdr:pic>
          <xdr:nvPicPr>
            <xdr:cNvPr id="9339" name="Picture 53">
              <a:extLst>
                <a:ext uri="{FF2B5EF4-FFF2-40B4-BE49-F238E27FC236}">
                  <a16:creationId xmlns:a16="http://schemas.microsoft.com/office/drawing/2014/main" id="{A9E16F5C-7EDA-6742-E6F2-0C1A94D74B80}"/>
                </a:ext>
              </a:extLst>
            </xdr:cNvPr>
            <xdr:cNvPicPr>
              <a:picLocks noChangeAspect="1" noChangeArrowheads="1"/>
              <a:extLst>
                <a:ext uri="{84589F7E-364E-4C9E-8A38-B11213B215E9}">
                  <a14:cameraTool cellRange="'KPI YOY'!$L$8" spid="_x0000_s9994"/>
                </a:ext>
              </a:extLst>
            </xdr:cNvPicPr>
          </xdr:nvPicPr>
          <xdr:blipFill>
            <a:blip xmlns:r="http://schemas.openxmlformats.org/officeDocument/2006/relationships" r:embed="rId10"/>
            <a:srcRect/>
            <a:stretch>
              <a:fillRect/>
            </a:stretch>
          </xdr:blipFill>
          <xdr:spPr bwMode="auto">
            <a:xfrm>
              <a:off x="9686925" y="1952625"/>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552450</xdr:colOff>
          <xdr:row>10</xdr:row>
          <xdr:rowOff>57150</xdr:rowOff>
        </xdr:from>
        <xdr:to>
          <xdr:col>2</xdr:col>
          <xdr:colOff>590550</xdr:colOff>
          <xdr:row>11</xdr:row>
          <xdr:rowOff>95250</xdr:rowOff>
        </xdr:to>
        <xdr:pic>
          <xdr:nvPicPr>
            <xdr:cNvPr id="9505" name="Picture 12">
              <a:extLst>
                <a:ext uri="{FF2B5EF4-FFF2-40B4-BE49-F238E27FC236}">
                  <a16:creationId xmlns:a16="http://schemas.microsoft.com/office/drawing/2014/main" id="{3EEAA1BE-E045-A915-AFAB-664CFC83AB89}"/>
                </a:ext>
              </a:extLst>
            </xdr:cNvPr>
            <xdr:cNvPicPr>
              <a:picLocks noChangeAspect="1" noChangeArrowheads="1"/>
              <a:extLst>
                <a:ext uri="{84589F7E-364E-4C9E-8A38-B11213B215E9}">
                  <a14:cameraTool cellRange="'KPI YOY'!$H$8" spid="_x0000_s9995"/>
                </a:ext>
              </a:extLst>
            </xdr:cNvPicPr>
          </xdr:nvPicPr>
          <xdr:blipFill>
            <a:blip xmlns:r="http://schemas.openxmlformats.org/officeDocument/2006/relationships" r:embed="rId16"/>
            <a:srcRect/>
            <a:stretch>
              <a:fillRect/>
            </a:stretch>
          </xdr:blipFill>
          <xdr:spPr bwMode="auto">
            <a:xfrm>
              <a:off x="1162050" y="1962150"/>
              <a:ext cx="6477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10</xdr:row>
          <xdr:rowOff>85725</xdr:rowOff>
        </xdr:from>
        <xdr:to>
          <xdr:col>6</xdr:col>
          <xdr:colOff>133350</xdr:colOff>
          <xdr:row>11</xdr:row>
          <xdr:rowOff>123825</xdr:rowOff>
        </xdr:to>
        <xdr:pic>
          <xdr:nvPicPr>
            <xdr:cNvPr id="9506" name="Picture 47">
              <a:extLst>
                <a:ext uri="{FF2B5EF4-FFF2-40B4-BE49-F238E27FC236}">
                  <a16:creationId xmlns:a16="http://schemas.microsoft.com/office/drawing/2014/main" id="{EDCA7209-37E3-F876-BA0F-26E642701FE5}"/>
                </a:ext>
              </a:extLst>
            </xdr:cNvPr>
            <xdr:cNvPicPr>
              <a:picLocks noChangeAspect="1" noChangeArrowheads="1"/>
              <a:extLst>
                <a:ext uri="{84589F7E-364E-4C9E-8A38-B11213B215E9}">
                  <a14:cameraTool cellRange="'KPI YOY'!$I$8" spid="_x0000_s9996"/>
                </a:ext>
              </a:extLst>
            </xdr:cNvPicPr>
          </xdr:nvPicPr>
          <xdr:blipFill>
            <a:blip xmlns:r="http://schemas.openxmlformats.org/officeDocument/2006/relationships" r:embed="rId20"/>
            <a:srcRect/>
            <a:stretch>
              <a:fillRect/>
            </a:stretch>
          </xdr:blipFill>
          <xdr:spPr bwMode="auto">
            <a:xfrm>
              <a:off x="3133725" y="199072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10</xdr:row>
          <xdr:rowOff>38100</xdr:rowOff>
        </xdr:from>
        <xdr:to>
          <xdr:col>9</xdr:col>
          <xdr:colOff>314325</xdr:colOff>
          <xdr:row>11</xdr:row>
          <xdr:rowOff>76200</xdr:rowOff>
        </xdr:to>
        <xdr:pic>
          <xdr:nvPicPr>
            <xdr:cNvPr id="9507" name="Picture 49">
              <a:extLst>
                <a:ext uri="{FF2B5EF4-FFF2-40B4-BE49-F238E27FC236}">
                  <a16:creationId xmlns:a16="http://schemas.microsoft.com/office/drawing/2014/main" id="{3166F4B6-A0F9-F248-D621-1ED3147DE476}"/>
                </a:ext>
              </a:extLst>
            </xdr:cNvPr>
            <xdr:cNvPicPr>
              <a:picLocks noChangeAspect="1" noChangeArrowheads="1"/>
              <a:extLst>
                <a:ext uri="{84589F7E-364E-4C9E-8A38-B11213B215E9}">
                  <a14:cameraTool cellRange="'KPI YOY'!$J$8" spid="_x0000_s9997"/>
                </a:ext>
              </a:extLst>
            </xdr:cNvPicPr>
          </xdr:nvPicPr>
          <xdr:blipFill>
            <a:blip xmlns:r="http://schemas.openxmlformats.org/officeDocument/2006/relationships" r:embed="rId8"/>
            <a:srcRect/>
            <a:stretch>
              <a:fillRect/>
            </a:stretch>
          </xdr:blipFill>
          <xdr:spPr bwMode="auto">
            <a:xfrm>
              <a:off x="5143500" y="1943100"/>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xdr:colOff>
          <xdr:row>10</xdr:row>
          <xdr:rowOff>28575</xdr:rowOff>
        </xdr:from>
        <xdr:to>
          <xdr:col>13</xdr:col>
          <xdr:colOff>57150</xdr:colOff>
          <xdr:row>11</xdr:row>
          <xdr:rowOff>66675</xdr:rowOff>
        </xdr:to>
        <xdr:pic>
          <xdr:nvPicPr>
            <xdr:cNvPr id="9508" name="Picture 51">
              <a:extLst>
                <a:ext uri="{FF2B5EF4-FFF2-40B4-BE49-F238E27FC236}">
                  <a16:creationId xmlns:a16="http://schemas.microsoft.com/office/drawing/2014/main" id="{8061D97B-0A01-99D5-1978-F2C310B11C3B}"/>
                </a:ext>
              </a:extLst>
            </xdr:cNvPr>
            <xdr:cNvPicPr>
              <a:picLocks noChangeAspect="1" noChangeArrowheads="1"/>
              <a:extLst>
                <a:ext uri="{84589F7E-364E-4C9E-8A38-B11213B215E9}">
                  <a14:cameraTool cellRange="'KPI YOY'!$K$8" spid="_x0000_s9998"/>
                </a:ext>
              </a:extLst>
            </xdr:cNvPicPr>
          </xdr:nvPicPr>
          <xdr:blipFill>
            <a:blip xmlns:r="http://schemas.openxmlformats.org/officeDocument/2006/relationships" r:embed="rId19"/>
            <a:srcRect/>
            <a:stretch>
              <a:fillRect/>
            </a:stretch>
          </xdr:blipFill>
          <xdr:spPr bwMode="auto">
            <a:xfrm>
              <a:off x="7324725" y="193357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400050</xdr:colOff>
          <xdr:row>10</xdr:row>
          <xdr:rowOff>47625</xdr:rowOff>
        </xdr:from>
        <xdr:to>
          <xdr:col>16</xdr:col>
          <xdr:colOff>447675</xdr:colOff>
          <xdr:row>11</xdr:row>
          <xdr:rowOff>85725</xdr:rowOff>
        </xdr:to>
        <xdr:pic>
          <xdr:nvPicPr>
            <xdr:cNvPr id="9509" name="Picture 53">
              <a:extLst>
                <a:ext uri="{FF2B5EF4-FFF2-40B4-BE49-F238E27FC236}">
                  <a16:creationId xmlns:a16="http://schemas.microsoft.com/office/drawing/2014/main" id="{566B6BF2-C383-AF05-977A-464F073B73F3}"/>
                </a:ext>
              </a:extLst>
            </xdr:cNvPr>
            <xdr:cNvPicPr>
              <a:picLocks noChangeAspect="1" noChangeArrowheads="1"/>
              <a:extLst>
                <a:ext uri="{84589F7E-364E-4C9E-8A38-B11213B215E9}">
                  <a14:cameraTool cellRange="'KPI YOY'!$L$8" spid="_x0000_s9999"/>
                </a:ext>
              </a:extLst>
            </xdr:cNvPicPr>
          </xdr:nvPicPr>
          <xdr:blipFill>
            <a:blip xmlns:r="http://schemas.openxmlformats.org/officeDocument/2006/relationships" r:embed="rId10"/>
            <a:srcRect/>
            <a:stretch>
              <a:fillRect/>
            </a:stretch>
          </xdr:blipFill>
          <xdr:spPr bwMode="auto">
            <a:xfrm>
              <a:off x="9544050" y="195262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552450</xdr:colOff>
          <xdr:row>10</xdr:row>
          <xdr:rowOff>57150</xdr:rowOff>
        </xdr:from>
        <xdr:to>
          <xdr:col>2</xdr:col>
          <xdr:colOff>590550</xdr:colOff>
          <xdr:row>11</xdr:row>
          <xdr:rowOff>95250</xdr:rowOff>
        </xdr:to>
        <xdr:pic>
          <xdr:nvPicPr>
            <xdr:cNvPr id="9510" name="Picture 294">
              <a:extLst>
                <a:ext uri="{FF2B5EF4-FFF2-40B4-BE49-F238E27FC236}">
                  <a16:creationId xmlns:a16="http://schemas.microsoft.com/office/drawing/2014/main" id="{06A1E105-C8C9-2FEC-84A9-5E116F7D14CE}"/>
                </a:ext>
              </a:extLst>
            </xdr:cNvPr>
            <xdr:cNvPicPr>
              <a:picLocks noChangeAspect="1" noChangeArrowheads="1"/>
              <a:extLst>
                <a:ext uri="{84589F7E-364E-4C9E-8A38-B11213B215E9}">
                  <a14:cameraTool cellRange="'KPI YOY'!$H$8" spid="_x0000_s10000"/>
                </a:ext>
              </a:extLst>
            </xdr:cNvPicPr>
          </xdr:nvPicPr>
          <xdr:blipFill>
            <a:blip xmlns:r="http://schemas.openxmlformats.org/officeDocument/2006/relationships" r:embed="rId2"/>
            <a:srcRect/>
            <a:stretch>
              <a:fillRect/>
            </a:stretch>
          </xdr:blipFill>
          <xdr:spPr bwMode="auto">
            <a:xfrm>
              <a:off x="1162050" y="1962150"/>
              <a:ext cx="6477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10</xdr:row>
          <xdr:rowOff>85725</xdr:rowOff>
        </xdr:from>
        <xdr:to>
          <xdr:col>6</xdr:col>
          <xdr:colOff>152400</xdr:colOff>
          <xdr:row>11</xdr:row>
          <xdr:rowOff>133350</xdr:rowOff>
        </xdr:to>
        <xdr:pic>
          <xdr:nvPicPr>
            <xdr:cNvPr id="9511" name="Picture 295">
              <a:extLst>
                <a:ext uri="{FF2B5EF4-FFF2-40B4-BE49-F238E27FC236}">
                  <a16:creationId xmlns:a16="http://schemas.microsoft.com/office/drawing/2014/main" id="{16F15CFC-2D2E-0FC5-7458-37130F51E456}"/>
                </a:ext>
              </a:extLst>
            </xdr:cNvPr>
            <xdr:cNvPicPr>
              <a:picLocks noChangeAspect="1" noChangeArrowheads="1"/>
              <a:extLst>
                <a:ext uri="{84589F7E-364E-4C9E-8A38-B11213B215E9}">
                  <a14:cameraTool cellRange="'KPI YOY'!$I$8" spid="_x0000_s10001"/>
                </a:ext>
              </a:extLst>
            </xdr:cNvPicPr>
          </xdr:nvPicPr>
          <xdr:blipFill>
            <a:blip xmlns:r="http://schemas.openxmlformats.org/officeDocument/2006/relationships" r:embed="rId21"/>
            <a:srcRect/>
            <a:stretch>
              <a:fillRect/>
            </a:stretch>
          </xdr:blipFill>
          <xdr:spPr bwMode="auto">
            <a:xfrm>
              <a:off x="3133725" y="1990725"/>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10</xdr:row>
          <xdr:rowOff>38100</xdr:rowOff>
        </xdr:from>
        <xdr:to>
          <xdr:col>9</xdr:col>
          <xdr:colOff>333375</xdr:colOff>
          <xdr:row>11</xdr:row>
          <xdr:rowOff>85725</xdr:rowOff>
        </xdr:to>
        <xdr:pic>
          <xdr:nvPicPr>
            <xdr:cNvPr id="9512" name="Picture 296">
              <a:extLst>
                <a:ext uri="{FF2B5EF4-FFF2-40B4-BE49-F238E27FC236}">
                  <a16:creationId xmlns:a16="http://schemas.microsoft.com/office/drawing/2014/main" id="{DDEC433F-1A6A-0D2A-B713-A2C60164B961}"/>
                </a:ext>
              </a:extLst>
            </xdr:cNvPr>
            <xdr:cNvPicPr>
              <a:picLocks noChangeAspect="1" noChangeArrowheads="1"/>
              <a:extLst>
                <a:ext uri="{84589F7E-364E-4C9E-8A38-B11213B215E9}">
                  <a14:cameraTool cellRange="'KPI YOY'!$J$8" spid="_x0000_s10002"/>
                </a:ext>
              </a:extLst>
            </xdr:cNvPicPr>
          </xdr:nvPicPr>
          <xdr:blipFill>
            <a:blip xmlns:r="http://schemas.openxmlformats.org/officeDocument/2006/relationships" r:embed="rId18"/>
            <a:srcRect/>
            <a:stretch>
              <a:fillRect/>
            </a:stretch>
          </xdr:blipFill>
          <xdr:spPr bwMode="auto">
            <a:xfrm>
              <a:off x="5143500" y="1943100"/>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xdr:colOff>
          <xdr:row>10</xdr:row>
          <xdr:rowOff>28575</xdr:rowOff>
        </xdr:from>
        <xdr:to>
          <xdr:col>13</xdr:col>
          <xdr:colOff>76200</xdr:colOff>
          <xdr:row>11</xdr:row>
          <xdr:rowOff>76200</xdr:rowOff>
        </xdr:to>
        <xdr:pic>
          <xdr:nvPicPr>
            <xdr:cNvPr id="9513" name="Picture 297">
              <a:extLst>
                <a:ext uri="{FF2B5EF4-FFF2-40B4-BE49-F238E27FC236}">
                  <a16:creationId xmlns:a16="http://schemas.microsoft.com/office/drawing/2014/main" id="{35700F7A-E98D-6124-082F-A1737572E72B}"/>
                </a:ext>
              </a:extLst>
            </xdr:cNvPr>
            <xdr:cNvPicPr>
              <a:picLocks noChangeAspect="1" noChangeArrowheads="1"/>
              <a:extLst>
                <a:ext uri="{84589F7E-364E-4C9E-8A38-B11213B215E9}">
                  <a14:cameraTool cellRange="'KPI YOY'!$K$8" spid="_x0000_s10003"/>
                </a:ext>
              </a:extLst>
            </xdr:cNvPicPr>
          </xdr:nvPicPr>
          <xdr:blipFill>
            <a:blip xmlns:r="http://schemas.openxmlformats.org/officeDocument/2006/relationships" r:embed="rId22"/>
            <a:srcRect/>
            <a:stretch>
              <a:fillRect/>
            </a:stretch>
          </xdr:blipFill>
          <xdr:spPr bwMode="auto">
            <a:xfrm>
              <a:off x="7324725" y="1933575"/>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400050</xdr:colOff>
          <xdr:row>10</xdr:row>
          <xdr:rowOff>47625</xdr:rowOff>
        </xdr:from>
        <xdr:to>
          <xdr:col>16</xdr:col>
          <xdr:colOff>466725</xdr:colOff>
          <xdr:row>11</xdr:row>
          <xdr:rowOff>95250</xdr:rowOff>
        </xdr:to>
        <xdr:pic>
          <xdr:nvPicPr>
            <xdr:cNvPr id="9514" name="Picture 298">
              <a:extLst>
                <a:ext uri="{FF2B5EF4-FFF2-40B4-BE49-F238E27FC236}">
                  <a16:creationId xmlns:a16="http://schemas.microsoft.com/office/drawing/2014/main" id="{7CE07A9F-BB7A-8361-79D5-3C823262D4DB}"/>
                </a:ext>
              </a:extLst>
            </xdr:cNvPr>
            <xdr:cNvPicPr>
              <a:picLocks noChangeAspect="1" noChangeArrowheads="1"/>
              <a:extLst>
                <a:ext uri="{84589F7E-364E-4C9E-8A38-B11213B215E9}">
                  <a14:cameraTool cellRange="'KPI YOY'!$L$8" spid="_x0000_s10004"/>
                </a:ext>
              </a:extLst>
            </xdr:cNvPicPr>
          </xdr:nvPicPr>
          <xdr:blipFill>
            <a:blip xmlns:r="http://schemas.openxmlformats.org/officeDocument/2006/relationships" r:embed="rId23"/>
            <a:srcRect/>
            <a:stretch>
              <a:fillRect/>
            </a:stretch>
          </xdr:blipFill>
          <xdr:spPr bwMode="auto">
            <a:xfrm>
              <a:off x="9544050" y="1952625"/>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552450</xdr:colOff>
          <xdr:row>10</xdr:row>
          <xdr:rowOff>57150</xdr:rowOff>
        </xdr:from>
        <xdr:to>
          <xdr:col>2</xdr:col>
          <xdr:colOff>590550</xdr:colOff>
          <xdr:row>11</xdr:row>
          <xdr:rowOff>95250</xdr:rowOff>
        </xdr:to>
        <xdr:pic>
          <xdr:nvPicPr>
            <xdr:cNvPr id="9515" name="Picture 299">
              <a:extLst>
                <a:ext uri="{FF2B5EF4-FFF2-40B4-BE49-F238E27FC236}">
                  <a16:creationId xmlns:a16="http://schemas.microsoft.com/office/drawing/2014/main" id="{D330DCE0-2616-8650-4540-75609D32480E}"/>
                </a:ext>
              </a:extLst>
            </xdr:cNvPr>
            <xdr:cNvPicPr>
              <a:picLocks noChangeAspect="1" noChangeArrowheads="1"/>
              <a:extLst>
                <a:ext uri="{84589F7E-364E-4C9E-8A38-B11213B215E9}">
                  <a14:cameraTool cellRange="'KPI YOY'!$H$8" spid="_x0000_s10005"/>
                </a:ext>
              </a:extLst>
            </xdr:cNvPicPr>
          </xdr:nvPicPr>
          <xdr:blipFill>
            <a:blip xmlns:r="http://schemas.openxmlformats.org/officeDocument/2006/relationships" r:embed="rId24"/>
            <a:srcRect/>
            <a:stretch>
              <a:fillRect/>
            </a:stretch>
          </xdr:blipFill>
          <xdr:spPr bwMode="auto">
            <a:xfrm>
              <a:off x="1162050" y="1962150"/>
              <a:ext cx="6477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10</xdr:row>
          <xdr:rowOff>85725</xdr:rowOff>
        </xdr:from>
        <xdr:to>
          <xdr:col>6</xdr:col>
          <xdr:colOff>133350</xdr:colOff>
          <xdr:row>11</xdr:row>
          <xdr:rowOff>123825</xdr:rowOff>
        </xdr:to>
        <xdr:pic>
          <xdr:nvPicPr>
            <xdr:cNvPr id="9516" name="Picture 300">
              <a:extLst>
                <a:ext uri="{FF2B5EF4-FFF2-40B4-BE49-F238E27FC236}">
                  <a16:creationId xmlns:a16="http://schemas.microsoft.com/office/drawing/2014/main" id="{43221266-7F8A-E4D2-CEC1-D3986C4150C2}"/>
                </a:ext>
              </a:extLst>
            </xdr:cNvPr>
            <xdr:cNvPicPr>
              <a:picLocks noChangeAspect="1" noChangeArrowheads="1"/>
              <a:extLst>
                <a:ext uri="{84589F7E-364E-4C9E-8A38-B11213B215E9}">
                  <a14:cameraTool cellRange="'KPI YOY'!$I$8" spid="_x0000_s10006"/>
                </a:ext>
              </a:extLst>
            </xdr:cNvPicPr>
          </xdr:nvPicPr>
          <xdr:blipFill>
            <a:blip xmlns:r="http://schemas.openxmlformats.org/officeDocument/2006/relationships" r:embed="rId7"/>
            <a:srcRect/>
            <a:stretch>
              <a:fillRect/>
            </a:stretch>
          </xdr:blipFill>
          <xdr:spPr bwMode="auto">
            <a:xfrm>
              <a:off x="3133725" y="199072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10</xdr:row>
          <xdr:rowOff>38100</xdr:rowOff>
        </xdr:from>
        <xdr:to>
          <xdr:col>9</xdr:col>
          <xdr:colOff>314325</xdr:colOff>
          <xdr:row>11</xdr:row>
          <xdr:rowOff>76200</xdr:rowOff>
        </xdr:to>
        <xdr:pic>
          <xdr:nvPicPr>
            <xdr:cNvPr id="9517" name="Picture 301">
              <a:extLst>
                <a:ext uri="{FF2B5EF4-FFF2-40B4-BE49-F238E27FC236}">
                  <a16:creationId xmlns:a16="http://schemas.microsoft.com/office/drawing/2014/main" id="{92112C52-EFC6-E171-C101-1E36FC1AC02D}"/>
                </a:ext>
              </a:extLst>
            </xdr:cNvPr>
            <xdr:cNvPicPr>
              <a:picLocks noChangeAspect="1" noChangeArrowheads="1"/>
              <a:extLst>
                <a:ext uri="{84589F7E-364E-4C9E-8A38-B11213B215E9}">
                  <a14:cameraTool cellRange="'KPI YOY'!$J$8" spid="_x0000_s10007"/>
                </a:ext>
              </a:extLst>
            </xdr:cNvPicPr>
          </xdr:nvPicPr>
          <xdr:blipFill>
            <a:blip xmlns:r="http://schemas.openxmlformats.org/officeDocument/2006/relationships" r:embed="rId25"/>
            <a:srcRect/>
            <a:stretch>
              <a:fillRect/>
            </a:stretch>
          </xdr:blipFill>
          <xdr:spPr bwMode="auto">
            <a:xfrm>
              <a:off x="5143500" y="1943100"/>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xdr:colOff>
          <xdr:row>10</xdr:row>
          <xdr:rowOff>28575</xdr:rowOff>
        </xdr:from>
        <xdr:to>
          <xdr:col>13</xdr:col>
          <xdr:colOff>57150</xdr:colOff>
          <xdr:row>11</xdr:row>
          <xdr:rowOff>66675</xdr:rowOff>
        </xdr:to>
        <xdr:pic>
          <xdr:nvPicPr>
            <xdr:cNvPr id="9518" name="Picture 302">
              <a:extLst>
                <a:ext uri="{FF2B5EF4-FFF2-40B4-BE49-F238E27FC236}">
                  <a16:creationId xmlns:a16="http://schemas.microsoft.com/office/drawing/2014/main" id="{FEA05FB2-D3E5-A0BC-5A93-648DB99AEFB5}"/>
                </a:ext>
              </a:extLst>
            </xdr:cNvPr>
            <xdr:cNvPicPr>
              <a:picLocks noChangeAspect="1" noChangeArrowheads="1"/>
              <a:extLst>
                <a:ext uri="{84589F7E-364E-4C9E-8A38-B11213B215E9}">
                  <a14:cameraTool cellRange="'KPI YOY'!$K$8" spid="_x0000_s10008"/>
                </a:ext>
              </a:extLst>
            </xdr:cNvPicPr>
          </xdr:nvPicPr>
          <xdr:blipFill>
            <a:blip xmlns:r="http://schemas.openxmlformats.org/officeDocument/2006/relationships" r:embed="rId26"/>
            <a:srcRect/>
            <a:stretch>
              <a:fillRect/>
            </a:stretch>
          </xdr:blipFill>
          <xdr:spPr bwMode="auto">
            <a:xfrm>
              <a:off x="7324725" y="193357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400050</xdr:colOff>
          <xdr:row>10</xdr:row>
          <xdr:rowOff>47625</xdr:rowOff>
        </xdr:from>
        <xdr:to>
          <xdr:col>16</xdr:col>
          <xdr:colOff>447675</xdr:colOff>
          <xdr:row>11</xdr:row>
          <xdr:rowOff>85725</xdr:rowOff>
        </xdr:to>
        <xdr:pic>
          <xdr:nvPicPr>
            <xdr:cNvPr id="9519" name="Picture 303">
              <a:extLst>
                <a:ext uri="{FF2B5EF4-FFF2-40B4-BE49-F238E27FC236}">
                  <a16:creationId xmlns:a16="http://schemas.microsoft.com/office/drawing/2014/main" id="{0519BACB-2264-8351-294C-D77F62705B8A}"/>
                </a:ext>
              </a:extLst>
            </xdr:cNvPr>
            <xdr:cNvPicPr>
              <a:picLocks noChangeAspect="1" noChangeArrowheads="1"/>
              <a:extLst>
                <a:ext uri="{84589F7E-364E-4C9E-8A38-B11213B215E9}">
                  <a14:cameraTool cellRange="'KPI YOY'!$L$8" spid="_x0000_s10009"/>
                </a:ext>
              </a:extLst>
            </xdr:cNvPicPr>
          </xdr:nvPicPr>
          <xdr:blipFill>
            <a:blip xmlns:r="http://schemas.openxmlformats.org/officeDocument/2006/relationships" r:embed="rId10"/>
            <a:srcRect/>
            <a:stretch>
              <a:fillRect/>
            </a:stretch>
          </xdr:blipFill>
          <xdr:spPr bwMode="auto">
            <a:xfrm>
              <a:off x="9544050" y="195262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552450</xdr:colOff>
          <xdr:row>10</xdr:row>
          <xdr:rowOff>57150</xdr:rowOff>
        </xdr:from>
        <xdr:to>
          <xdr:col>2</xdr:col>
          <xdr:colOff>590550</xdr:colOff>
          <xdr:row>11</xdr:row>
          <xdr:rowOff>95250</xdr:rowOff>
        </xdr:to>
        <xdr:pic>
          <xdr:nvPicPr>
            <xdr:cNvPr id="9520" name="Picture 304">
              <a:extLst>
                <a:ext uri="{FF2B5EF4-FFF2-40B4-BE49-F238E27FC236}">
                  <a16:creationId xmlns:a16="http://schemas.microsoft.com/office/drawing/2014/main" id="{2B9ED5C1-C988-86F1-5BDD-8BA31115F2A5}"/>
                </a:ext>
              </a:extLst>
            </xdr:cNvPr>
            <xdr:cNvPicPr>
              <a:picLocks noChangeAspect="1" noChangeArrowheads="1"/>
              <a:extLst>
                <a:ext uri="{84589F7E-364E-4C9E-8A38-B11213B215E9}">
                  <a14:cameraTool cellRange="'KPI YOY'!$H$8" spid="_x0000_s10010"/>
                </a:ext>
              </a:extLst>
            </xdr:cNvPicPr>
          </xdr:nvPicPr>
          <xdr:blipFill>
            <a:blip xmlns:r="http://schemas.openxmlformats.org/officeDocument/2006/relationships" r:embed="rId2"/>
            <a:srcRect/>
            <a:stretch>
              <a:fillRect/>
            </a:stretch>
          </xdr:blipFill>
          <xdr:spPr bwMode="auto">
            <a:xfrm>
              <a:off x="1162050" y="1962150"/>
              <a:ext cx="6477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10</xdr:row>
          <xdr:rowOff>85725</xdr:rowOff>
        </xdr:from>
        <xdr:to>
          <xdr:col>6</xdr:col>
          <xdr:colOff>152400</xdr:colOff>
          <xdr:row>11</xdr:row>
          <xdr:rowOff>133350</xdr:rowOff>
        </xdr:to>
        <xdr:pic>
          <xdr:nvPicPr>
            <xdr:cNvPr id="9521" name="Picture 305">
              <a:extLst>
                <a:ext uri="{FF2B5EF4-FFF2-40B4-BE49-F238E27FC236}">
                  <a16:creationId xmlns:a16="http://schemas.microsoft.com/office/drawing/2014/main" id="{16CA026F-315B-D2A2-C212-A3FA8FDFCC57}"/>
                </a:ext>
              </a:extLst>
            </xdr:cNvPr>
            <xdr:cNvPicPr>
              <a:picLocks noChangeAspect="1" noChangeArrowheads="1"/>
              <a:extLst>
                <a:ext uri="{84589F7E-364E-4C9E-8A38-B11213B215E9}">
                  <a14:cameraTool cellRange="'KPI YOY'!$I$8" spid="_x0000_s10011"/>
                </a:ext>
              </a:extLst>
            </xdr:cNvPicPr>
          </xdr:nvPicPr>
          <xdr:blipFill>
            <a:blip xmlns:r="http://schemas.openxmlformats.org/officeDocument/2006/relationships" r:embed="rId7"/>
            <a:srcRect/>
            <a:stretch>
              <a:fillRect/>
            </a:stretch>
          </xdr:blipFill>
          <xdr:spPr bwMode="auto">
            <a:xfrm>
              <a:off x="3133725" y="1990725"/>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10</xdr:row>
          <xdr:rowOff>38100</xdr:rowOff>
        </xdr:from>
        <xdr:to>
          <xdr:col>9</xdr:col>
          <xdr:colOff>333375</xdr:colOff>
          <xdr:row>11</xdr:row>
          <xdr:rowOff>85725</xdr:rowOff>
        </xdr:to>
        <xdr:pic>
          <xdr:nvPicPr>
            <xdr:cNvPr id="9522" name="Picture 306">
              <a:extLst>
                <a:ext uri="{FF2B5EF4-FFF2-40B4-BE49-F238E27FC236}">
                  <a16:creationId xmlns:a16="http://schemas.microsoft.com/office/drawing/2014/main" id="{344DA684-46B1-529A-921B-0521D5197857}"/>
                </a:ext>
              </a:extLst>
            </xdr:cNvPr>
            <xdr:cNvPicPr>
              <a:picLocks noChangeAspect="1" noChangeArrowheads="1"/>
              <a:extLst>
                <a:ext uri="{84589F7E-364E-4C9E-8A38-B11213B215E9}">
                  <a14:cameraTool cellRange="'KPI YOY'!$J$8" spid="_x0000_s10012"/>
                </a:ext>
              </a:extLst>
            </xdr:cNvPicPr>
          </xdr:nvPicPr>
          <xdr:blipFill>
            <a:blip xmlns:r="http://schemas.openxmlformats.org/officeDocument/2006/relationships" r:embed="rId8"/>
            <a:srcRect/>
            <a:stretch>
              <a:fillRect/>
            </a:stretch>
          </xdr:blipFill>
          <xdr:spPr bwMode="auto">
            <a:xfrm>
              <a:off x="5143500" y="1943100"/>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xdr:colOff>
          <xdr:row>10</xdr:row>
          <xdr:rowOff>28575</xdr:rowOff>
        </xdr:from>
        <xdr:to>
          <xdr:col>13</xdr:col>
          <xdr:colOff>76200</xdr:colOff>
          <xdr:row>11</xdr:row>
          <xdr:rowOff>76200</xdr:rowOff>
        </xdr:to>
        <xdr:pic>
          <xdr:nvPicPr>
            <xdr:cNvPr id="9523" name="Picture 307">
              <a:extLst>
                <a:ext uri="{FF2B5EF4-FFF2-40B4-BE49-F238E27FC236}">
                  <a16:creationId xmlns:a16="http://schemas.microsoft.com/office/drawing/2014/main" id="{7758A89D-FE61-4ABF-2DDD-88D9590EDB2F}"/>
                </a:ext>
              </a:extLst>
            </xdr:cNvPr>
            <xdr:cNvPicPr>
              <a:picLocks noChangeAspect="1" noChangeArrowheads="1"/>
              <a:extLst>
                <a:ext uri="{84589F7E-364E-4C9E-8A38-B11213B215E9}">
                  <a14:cameraTool cellRange="'KPI YOY'!$K$8" spid="_x0000_s10013"/>
                </a:ext>
              </a:extLst>
            </xdr:cNvPicPr>
          </xdr:nvPicPr>
          <xdr:blipFill>
            <a:blip xmlns:r="http://schemas.openxmlformats.org/officeDocument/2006/relationships" r:embed="rId9"/>
            <a:srcRect/>
            <a:stretch>
              <a:fillRect/>
            </a:stretch>
          </xdr:blipFill>
          <xdr:spPr bwMode="auto">
            <a:xfrm>
              <a:off x="7324725" y="1933575"/>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400050</xdr:colOff>
          <xdr:row>10</xdr:row>
          <xdr:rowOff>47625</xdr:rowOff>
        </xdr:from>
        <xdr:to>
          <xdr:col>16</xdr:col>
          <xdr:colOff>466725</xdr:colOff>
          <xdr:row>11</xdr:row>
          <xdr:rowOff>95250</xdr:rowOff>
        </xdr:to>
        <xdr:pic>
          <xdr:nvPicPr>
            <xdr:cNvPr id="9524" name="Picture 308">
              <a:extLst>
                <a:ext uri="{FF2B5EF4-FFF2-40B4-BE49-F238E27FC236}">
                  <a16:creationId xmlns:a16="http://schemas.microsoft.com/office/drawing/2014/main" id="{4040E372-C618-691E-C1D9-1BC98E95E7E6}"/>
                </a:ext>
              </a:extLst>
            </xdr:cNvPr>
            <xdr:cNvPicPr>
              <a:picLocks noChangeAspect="1" noChangeArrowheads="1"/>
              <a:extLst>
                <a:ext uri="{84589F7E-364E-4C9E-8A38-B11213B215E9}">
                  <a14:cameraTool cellRange="'KPI YOY'!$L$8" spid="_x0000_s10014"/>
                </a:ext>
              </a:extLst>
            </xdr:cNvPicPr>
          </xdr:nvPicPr>
          <xdr:blipFill>
            <a:blip xmlns:r="http://schemas.openxmlformats.org/officeDocument/2006/relationships" r:embed="rId23"/>
            <a:srcRect/>
            <a:stretch>
              <a:fillRect/>
            </a:stretch>
          </xdr:blipFill>
          <xdr:spPr bwMode="auto">
            <a:xfrm>
              <a:off x="9544050" y="1952625"/>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552450</xdr:colOff>
          <xdr:row>10</xdr:row>
          <xdr:rowOff>57150</xdr:rowOff>
        </xdr:from>
        <xdr:to>
          <xdr:col>2</xdr:col>
          <xdr:colOff>590550</xdr:colOff>
          <xdr:row>11</xdr:row>
          <xdr:rowOff>95250</xdr:rowOff>
        </xdr:to>
        <xdr:pic>
          <xdr:nvPicPr>
            <xdr:cNvPr id="9775" name="Picture 559">
              <a:extLst>
                <a:ext uri="{FF2B5EF4-FFF2-40B4-BE49-F238E27FC236}">
                  <a16:creationId xmlns:a16="http://schemas.microsoft.com/office/drawing/2014/main" id="{602A326F-2964-E379-C292-768A5ABBB38E}"/>
                </a:ext>
              </a:extLst>
            </xdr:cNvPr>
            <xdr:cNvPicPr>
              <a:picLocks noChangeAspect="1" noChangeArrowheads="1"/>
              <a:extLst>
                <a:ext uri="{84589F7E-364E-4C9E-8A38-B11213B215E9}">
                  <a14:cameraTool cellRange="'KPI YOY'!$H$8" spid="_x0000_s10015"/>
                </a:ext>
              </a:extLst>
            </xdr:cNvPicPr>
          </xdr:nvPicPr>
          <xdr:blipFill>
            <a:blip xmlns:r="http://schemas.openxmlformats.org/officeDocument/2006/relationships" r:embed="rId24"/>
            <a:srcRect/>
            <a:stretch>
              <a:fillRect/>
            </a:stretch>
          </xdr:blipFill>
          <xdr:spPr bwMode="auto">
            <a:xfrm>
              <a:off x="1162050" y="1962150"/>
              <a:ext cx="6477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10</xdr:row>
          <xdr:rowOff>85725</xdr:rowOff>
        </xdr:from>
        <xdr:to>
          <xdr:col>6</xdr:col>
          <xdr:colOff>133350</xdr:colOff>
          <xdr:row>11</xdr:row>
          <xdr:rowOff>123825</xdr:rowOff>
        </xdr:to>
        <xdr:pic>
          <xdr:nvPicPr>
            <xdr:cNvPr id="9776" name="Picture 560">
              <a:extLst>
                <a:ext uri="{FF2B5EF4-FFF2-40B4-BE49-F238E27FC236}">
                  <a16:creationId xmlns:a16="http://schemas.microsoft.com/office/drawing/2014/main" id="{CBFF65F0-44AC-3F03-FF21-72DB16AA93E8}"/>
                </a:ext>
              </a:extLst>
            </xdr:cNvPr>
            <xdr:cNvPicPr>
              <a:picLocks noChangeAspect="1" noChangeArrowheads="1"/>
              <a:extLst>
                <a:ext uri="{84589F7E-364E-4C9E-8A38-B11213B215E9}">
                  <a14:cameraTool cellRange="'KPI YOY'!$I$8" spid="_x0000_s10016"/>
                </a:ext>
              </a:extLst>
            </xdr:cNvPicPr>
          </xdr:nvPicPr>
          <xdr:blipFill>
            <a:blip xmlns:r="http://schemas.openxmlformats.org/officeDocument/2006/relationships" r:embed="rId7"/>
            <a:srcRect/>
            <a:stretch>
              <a:fillRect/>
            </a:stretch>
          </xdr:blipFill>
          <xdr:spPr bwMode="auto">
            <a:xfrm>
              <a:off x="3133725" y="199072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10</xdr:row>
          <xdr:rowOff>38100</xdr:rowOff>
        </xdr:from>
        <xdr:to>
          <xdr:col>9</xdr:col>
          <xdr:colOff>314325</xdr:colOff>
          <xdr:row>11</xdr:row>
          <xdr:rowOff>76200</xdr:rowOff>
        </xdr:to>
        <xdr:pic>
          <xdr:nvPicPr>
            <xdr:cNvPr id="9777" name="Picture 561">
              <a:extLst>
                <a:ext uri="{FF2B5EF4-FFF2-40B4-BE49-F238E27FC236}">
                  <a16:creationId xmlns:a16="http://schemas.microsoft.com/office/drawing/2014/main" id="{EBB8368E-5D8B-BEBF-1C2F-0C83D2A27EC2}"/>
                </a:ext>
              </a:extLst>
            </xdr:cNvPr>
            <xdr:cNvPicPr>
              <a:picLocks noChangeAspect="1" noChangeArrowheads="1"/>
              <a:extLst>
                <a:ext uri="{84589F7E-364E-4C9E-8A38-B11213B215E9}">
                  <a14:cameraTool cellRange="'KPI YOY'!$J$8" spid="_x0000_s10017"/>
                </a:ext>
              </a:extLst>
            </xdr:cNvPicPr>
          </xdr:nvPicPr>
          <xdr:blipFill>
            <a:blip xmlns:r="http://schemas.openxmlformats.org/officeDocument/2006/relationships" r:embed="rId27"/>
            <a:srcRect/>
            <a:stretch>
              <a:fillRect/>
            </a:stretch>
          </xdr:blipFill>
          <xdr:spPr bwMode="auto">
            <a:xfrm>
              <a:off x="5143500" y="1943100"/>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xdr:colOff>
          <xdr:row>10</xdr:row>
          <xdr:rowOff>28575</xdr:rowOff>
        </xdr:from>
        <xdr:to>
          <xdr:col>13</xdr:col>
          <xdr:colOff>57150</xdr:colOff>
          <xdr:row>11</xdr:row>
          <xdr:rowOff>66675</xdr:rowOff>
        </xdr:to>
        <xdr:pic>
          <xdr:nvPicPr>
            <xdr:cNvPr id="9778" name="Picture 562">
              <a:extLst>
                <a:ext uri="{FF2B5EF4-FFF2-40B4-BE49-F238E27FC236}">
                  <a16:creationId xmlns:a16="http://schemas.microsoft.com/office/drawing/2014/main" id="{9FF627CC-E2BC-C8BB-B214-4A7419C5822C}"/>
                </a:ext>
              </a:extLst>
            </xdr:cNvPr>
            <xdr:cNvPicPr>
              <a:picLocks noChangeAspect="1" noChangeArrowheads="1"/>
              <a:extLst>
                <a:ext uri="{84589F7E-364E-4C9E-8A38-B11213B215E9}">
                  <a14:cameraTool cellRange="'KPI YOY'!$K$8" spid="_x0000_s10018"/>
                </a:ext>
              </a:extLst>
            </xdr:cNvPicPr>
          </xdr:nvPicPr>
          <xdr:blipFill>
            <a:blip xmlns:r="http://schemas.openxmlformats.org/officeDocument/2006/relationships" r:embed="rId9"/>
            <a:srcRect/>
            <a:stretch>
              <a:fillRect/>
            </a:stretch>
          </xdr:blipFill>
          <xdr:spPr bwMode="auto">
            <a:xfrm>
              <a:off x="7324725" y="193357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400050</xdr:colOff>
          <xdr:row>10</xdr:row>
          <xdr:rowOff>47625</xdr:rowOff>
        </xdr:from>
        <xdr:to>
          <xdr:col>16</xdr:col>
          <xdr:colOff>447675</xdr:colOff>
          <xdr:row>11</xdr:row>
          <xdr:rowOff>85725</xdr:rowOff>
        </xdr:to>
        <xdr:pic>
          <xdr:nvPicPr>
            <xdr:cNvPr id="9779" name="Picture 563">
              <a:extLst>
                <a:ext uri="{FF2B5EF4-FFF2-40B4-BE49-F238E27FC236}">
                  <a16:creationId xmlns:a16="http://schemas.microsoft.com/office/drawing/2014/main" id="{6741ED41-47CA-54D6-1528-05BC1206D1D9}"/>
                </a:ext>
              </a:extLst>
            </xdr:cNvPr>
            <xdr:cNvPicPr>
              <a:picLocks noChangeAspect="1" noChangeArrowheads="1"/>
              <a:extLst>
                <a:ext uri="{84589F7E-364E-4C9E-8A38-B11213B215E9}">
                  <a14:cameraTool cellRange="'KPI YOY'!$L$8" spid="_x0000_s10019"/>
                </a:ext>
              </a:extLst>
            </xdr:cNvPicPr>
          </xdr:nvPicPr>
          <xdr:blipFill>
            <a:blip xmlns:r="http://schemas.openxmlformats.org/officeDocument/2006/relationships" r:embed="rId23"/>
            <a:srcRect/>
            <a:stretch>
              <a:fillRect/>
            </a:stretch>
          </xdr:blipFill>
          <xdr:spPr bwMode="auto">
            <a:xfrm>
              <a:off x="9544050" y="195262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552450</xdr:colOff>
          <xdr:row>10</xdr:row>
          <xdr:rowOff>57150</xdr:rowOff>
        </xdr:from>
        <xdr:to>
          <xdr:col>2</xdr:col>
          <xdr:colOff>590550</xdr:colOff>
          <xdr:row>11</xdr:row>
          <xdr:rowOff>95250</xdr:rowOff>
        </xdr:to>
        <xdr:pic>
          <xdr:nvPicPr>
            <xdr:cNvPr id="9780" name="Picture 564">
              <a:extLst>
                <a:ext uri="{FF2B5EF4-FFF2-40B4-BE49-F238E27FC236}">
                  <a16:creationId xmlns:a16="http://schemas.microsoft.com/office/drawing/2014/main" id="{E2D54660-EB8C-2ECA-0B11-7F3C4871BF3C}"/>
                </a:ext>
              </a:extLst>
            </xdr:cNvPr>
            <xdr:cNvPicPr>
              <a:picLocks noChangeAspect="1" noChangeArrowheads="1"/>
              <a:extLst>
                <a:ext uri="{84589F7E-364E-4C9E-8A38-B11213B215E9}">
                  <a14:cameraTool cellRange="'KPI YOY'!$H$8" spid="_x0000_s10020"/>
                </a:ext>
              </a:extLst>
            </xdr:cNvPicPr>
          </xdr:nvPicPr>
          <xdr:blipFill>
            <a:blip xmlns:r="http://schemas.openxmlformats.org/officeDocument/2006/relationships" r:embed="rId2"/>
            <a:srcRect/>
            <a:stretch>
              <a:fillRect/>
            </a:stretch>
          </xdr:blipFill>
          <xdr:spPr bwMode="auto">
            <a:xfrm>
              <a:off x="1162050" y="1962150"/>
              <a:ext cx="6477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10</xdr:row>
          <xdr:rowOff>85725</xdr:rowOff>
        </xdr:from>
        <xdr:to>
          <xdr:col>6</xdr:col>
          <xdr:colOff>133350</xdr:colOff>
          <xdr:row>11</xdr:row>
          <xdr:rowOff>123825</xdr:rowOff>
        </xdr:to>
        <xdr:pic>
          <xdr:nvPicPr>
            <xdr:cNvPr id="9781" name="Picture 565">
              <a:extLst>
                <a:ext uri="{FF2B5EF4-FFF2-40B4-BE49-F238E27FC236}">
                  <a16:creationId xmlns:a16="http://schemas.microsoft.com/office/drawing/2014/main" id="{962FED47-A86A-2D1B-162E-E94749A2EC35}"/>
                </a:ext>
              </a:extLst>
            </xdr:cNvPr>
            <xdr:cNvPicPr>
              <a:picLocks noChangeAspect="1" noChangeArrowheads="1"/>
              <a:extLst>
                <a:ext uri="{84589F7E-364E-4C9E-8A38-B11213B215E9}">
                  <a14:cameraTool cellRange="'KPI YOY'!$I$8" spid="_x0000_s10021"/>
                </a:ext>
              </a:extLst>
            </xdr:cNvPicPr>
          </xdr:nvPicPr>
          <xdr:blipFill>
            <a:blip xmlns:r="http://schemas.openxmlformats.org/officeDocument/2006/relationships" r:embed="rId21"/>
            <a:srcRect/>
            <a:stretch>
              <a:fillRect/>
            </a:stretch>
          </xdr:blipFill>
          <xdr:spPr bwMode="auto">
            <a:xfrm>
              <a:off x="3133725" y="199072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10</xdr:row>
          <xdr:rowOff>38100</xdr:rowOff>
        </xdr:from>
        <xdr:to>
          <xdr:col>9</xdr:col>
          <xdr:colOff>314325</xdr:colOff>
          <xdr:row>11</xdr:row>
          <xdr:rowOff>76200</xdr:rowOff>
        </xdr:to>
        <xdr:pic>
          <xdr:nvPicPr>
            <xdr:cNvPr id="9782" name="Picture 566">
              <a:extLst>
                <a:ext uri="{FF2B5EF4-FFF2-40B4-BE49-F238E27FC236}">
                  <a16:creationId xmlns:a16="http://schemas.microsoft.com/office/drawing/2014/main" id="{B18433A7-CCBD-D4F4-B2B3-E3542B882D34}"/>
                </a:ext>
              </a:extLst>
            </xdr:cNvPr>
            <xdr:cNvPicPr>
              <a:picLocks noChangeAspect="1" noChangeArrowheads="1"/>
              <a:extLst>
                <a:ext uri="{84589F7E-364E-4C9E-8A38-B11213B215E9}">
                  <a14:cameraTool cellRange="'KPI YOY'!$J$8" spid="_x0000_s10022"/>
                </a:ext>
              </a:extLst>
            </xdr:cNvPicPr>
          </xdr:nvPicPr>
          <xdr:blipFill>
            <a:blip xmlns:r="http://schemas.openxmlformats.org/officeDocument/2006/relationships" r:embed="rId27"/>
            <a:srcRect/>
            <a:stretch>
              <a:fillRect/>
            </a:stretch>
          </xdr:blipFill>
          <xdr:spPr bwMode="auto">
            <a:xfrm>
              <a:off x="5143500" y="1943100"/>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xdr:colOff>
          <xdr:row>10</xdr:row>
          <xdr:rowOff>28575</xdr:rowOff>
        </xdr:from>
        <xdr:to>
          <xdr:col>13</xdr:col>
          <xdr:colOff>57150</xdr:colOff>
          <xdr:row>11</xdr:row>
          <xdr:rowOff>66675</xdr:rowOff>
        </xdr:to>
        <xdr:pic>
          <xdr:nvPicPr>
            <xdr:cNvPr id="9783" name="Picture 567">
              <a:extLst>
                <a:ext uri="{FF2B5EF4-FFF2-40B4-BE49-F238E27FC236}">
                  <a16:creationId xmlns:a16="http://schemas.microsoft.com/office/drawing/2014/main" id="{BFAA59DA-5F02-C1B0-2535-0EE12FDAA3FD}"/>
                </a:ext>
              </a:extLst>
            </xdr:cNvPr>
            <xdr:cNvPicPr>
              <a:picLocks noChangeAspect="1" noChangeArrowheads="1"/>
              <a:extLst>
                <a:ext uri="{84589F7E-364E-4C9E-8A38-B11213B215E9}">
                  <a14:cameraTool cellRange="'KPI YOY'!$K$8" spid="_x0000_s10023"/>
                </a:ext>
              </a:extLst>
            </xdr:cNvPicPr>
          </xdr:nvPicPr>
          <xdr:blipFill>
            <a:blip xmlns:r="http://schemas.openxmlformats.org/officeDocument/2006/relationships" r:embed="rId9"/>
            <a:srcRect/>
            <a:stretch>
              <a:fillRect/>
            </a:stretch>
          </xdr:blipFill>
          <xdr:spPr bwMode="auto">
            <a:xfrm>
              <a:off x="7324725" y="193357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400050</xdr:colOff>
          <xdr:row>10</xdr:row>
          <xdr:rowOff>47625</xdr:rowOff>
        </xdr:from>
        <xdr:to>
          <xdr:col>16</xdr:col>
          <xdr:colOff>447675</xdr:colOff>
          <xdr:row>11</xdr:row>
          <xdr:rowOff>85725</xdr:rowOff>
        </xdr:to>
        <xdr:pic>
          <xdr:nvPicPr>
            <xdr:cNvPr id="9784" name="Picture 568">
              <a:extLst>
                <a:ext uri="{FF2B5EF4-FFF2-40B4-BE49-F238E27FC236}">
                  <a16:creationId xmlns:a16="http://schemas.microsoft.com/office/drawing/2014/main" id="{61533ECB-C49E-B2B2-6129-4170B64B99FC}"/>
                </a:ext>
              </a:extLst>
            </xdr:cNvPr>
            <xdr:cNvPicPr>
              <a:picLocks noChangeAspect="1" noChangeArrowheads="1"/>
              <a:extLst>
                <a:ext uri="{84589F7E-364E-4C9E-8A38-B11213B215E9}">
                  <a14:cameraTool cellRange="'KPI YOY'!$L$8" spid="_x0000_s10024"/>
                </a:ext>
              </a:extLst>
            </xdr:cNvPicPr>
          </xdr:nvPicPr>
          <xdr:blipFill>
            <a:blip xmlns:r="http://schemas.openxmlformats.org/officeDocument/2006/relationships" r:embed="rId10"/>
            <a:srcRect/>
            <a:stretch>
              <a:fillRect/>
            </a:stretch>
          </xdr:blipFill>
          <xdr:spPr bwMode="auto">
            <a:xfrm>
              <a:off x="9544050" y="1952625"/>
              <a:ext cx="657225" cy="2286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u" refreshedDate="45106.625774537039" createdVersion="8" refreshedVersion="8" minRefreshableVersion="3" recordCount="5055" xr:uid="{00000000-000A-0000-FFFF-FFFF15000000}">
  <cacheSource type="worksheet">
    <worksheetSource name="Table1"/>
  </cacheSource>
  <cacheFields count="25">
    <cacheField name="Row_ID" numFmtId="0">
      <sharedItems containsSemiMixedTypes="0" containsString="0" containsNumber="1" containsInteger="1" minValue="1" maxValue="5055"/>
    </cacheField>
    <cacheField name="Order_ID" numFmtId="0">
      <sharedItems count="2502">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haredItems>
    </cacheField>
    <cacheField name="Order_Date" numFmtId="14">
      <sharedItems containsSemiMixedTypes="0" containsNonDate="0" containsDate="1" containsString="0" minDate="2014-01-04T00:00:00" maxDate="2017-12-31T00:00:00" count="1014">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sharedItems>
      <fieldGroup par="23"/>
    </cacheField>
    <cacheField name="Ship_Date" numFmtId="14">
      <sharedItems containsSemiMixedTypes="0" containsNonDate="0" containsDate="1" containsString="0" minDate="2014-01-08T00:00:00" maxDate="2018-01-06T00:00:00"/>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7">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haredItems>
    </cacheField>
    <cacheField name="Postal_Code" numFmtId="0">
      <sharedItems containsSemiMixedTypes="0" containsString="0" containsNumber="1" containsInteger="1" minValue="1040" maxValue="99301"/>
    </cacheField>
    <cacheField name="Region" numFmtId="0">
      <sharedItems count="4">
        <s v="South"/>
        <s v="West"/>
        <s v="Central"/>
        <s v="East"/>
      </sharedItems>
    </cacheField>
    <cacheField name="Product 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5039.9856" count="4183">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sharedItems>
    </cacheField>
    <cacheField name="Months (Order_Date)" numFmtId="0" databaseField="0">
      <fieldGroup base="2">
        <rangePr groupBy="months" startDate="2014-01-04T00:00:00" endDate="2017-12-31T00:00:00"/>
        <groupItems count="14">
          <s v="&lt;04-01-2014"/>
          <s v="Jan"/>
          <s v="Feb"/>
          <s v="Mar"/>
          <s v="Apr"/>
          <s v="May"/>
          <s v="Jun"/>
          <s v="Jul"/>
          <s v="Aug"/>
          <s v="Sep"/>
          <s v="Oct"/>
          <s v="Nov"/>
          <s v="Dec"/>
          <s v="&gt;31-12-2017"/>
        </groupItems>
      </fieldGroup>
    </cacheField>
    <cacheField name="Quarters (Order_Date)" numFmtId="0" databaseField="0">
      <fieldGroup base="2">
        <rangePr groupBy="quarters" startDate="2014-01-04T00:00:00" endDate="2017-12-31T00:00:00"/>
        <groupItems count="6">
          <s v="&lt;04-01-2014"/>
          <s v="Qtr1"/>
          <s v="Qtr2"/>
          <s v="Qtr3"/>
          <s v="Qtr4"/>
          <s v="&gt;31-12-2017"/>
        </groupItems>
      </fieldGroup>
    </cacheField>
    <cacheField name="Years (Order_Date)" numFmtId="0" databaseField="0">
      <fieldGroup base="2">
        <rangePr groupBy="years" startDate="2014-01-04T00:00:00" endDate="2017-12-31T00:00:00"/>
        <groupItems count="6">
          <s v="&lt;04-01-2014"/>
          <s v="2014"/>
          <s v="2015"/>
          <s v="2016"/>
          <s v="2017"/>
          <s v="&gt;31-12-2017"/>
        </groupItems>
      </fieldGroup>
    </cacheField>
    <cacheField name="Profit Margin" numFmtId="0" formula="Profit/Sales" databaseField="0"/>
  </cacheFields>
  <extLst>
    <ext xmlns:x14="http://schemas.microsoft.com/office/spreadsheetml/2009/9/main" uri="{725AE2AE-9491-48be-B2B4-4EB974FC3084}">
      <x14:pivotCacheDefinition pivotCacheId="1551547772"/>
    </ext>
  </extLst>
</pivotCacheDefinition>
</file>

<file path=xl/pivotCache/pivotCacheRecords1.xml><?xml version="1.0" encoding="utf-8"?>
<pivotCacheRecords xmlns="http://schemas.openxmlformats.org/spreadsheetml/2006/main" xmlns:r="http://schemas.openxmlformats.org/officeDocument/2006/relationships" count="5055">
  <r>
    <n v="1"/>
    <x v="0"/>
    <x v="0"/>
    <d v="2016-11-11T00:00:00"/>
    <s v="Second Class"/>
    <s v="CG-12520"/>
    <s v="Claire Gute"/>
    <x v="0"/>
    <s v="United States"/>
    <s v="Henderson"/>
    <x v="0"/>
    <n v="42420"/>
    <x v="0"/>
    <s v="FUR-BO-10001798"/>
    <x v="0"/>
    <x v="0"/>
    <s v="Bush Somerset Collection Bookcase"/>
    <n v="261.95999999999998"/>
    <n v="2"/>
    <n v="0"/>
    <x v="0"/>
  </r>
  <r>
    <n v="2"/>
    <x v="0"/>
    <x v="0"/>
    <d v="2016-11-11T00:00:00"/>
    <s v="Second Class"/>
    <s v="CG-12520"/>
    <s v="Claire Gute"/>
    <x v="0"/>
    <s v="United States"/>
    <s v="Henderson"/>
    <x v="0"/>
    <n v="42420"/>
    <x v="0"/>
    <s v="FUR-CH-10000454"/>
    <x v="0"/>
    <x v="1"/>
    <s v="Hon Deluxe Fabric Upholstered Stacking Chairs, Rounded Back"/>
    <n v="731.94"/>
    <n v="3"/>
    <n v="0"/>
    <x v="1"/>
  </r>
  <r>
    <n v="3"/>
    <x v="1"/>
    <x v="1"/>
    <d v="2016-06-16T00:00:00"/>
    <s v="Second Class"/>
    <s v="DV-13045"/>
    <s v="Darrin Van Huff"/>
    <x v="1"/>
    <s v="United States"/>
    <s v="Los Angeles"/>
    <x v="1"/>
    <n v="90036"/>
    <x v="1"/>
    <s v="OFF-LA-10000240"/>
    <x v="1"/>
    <x v="2"/>
    <s v="Self-Adhesive Address Labels for Typewriters by Universal"/>
    <n v="14.62"/>
    <n v="2"/>
    <n v="0"/>
    <x v="2"/>
  </r>
  <r>
    <n v="4"/>
    <x v="2"/>
    <x v="2"/>
    <d v="2015-10-18T00:00:00"/>
    <s v="Standard Class"/>
    <s v="SO-20335"/>
    <s v="Sean O'Donnell"/>
    <x v="0"/>
    <s v="United States"/>
    <s v="Fort Lauderdale"/>
    <x v="2"/>
    <n v="33311"/>
    <x v="0"/>
    <s v="FUR-TA-10000577"/>
    <x v="0"/>
    <x v="3"/>
    <s v="Bretford CR4500 Series Slim Rectangular Table"/>
    <n v="957.57749999999999"/>
    <n v="5"/>
    <n v="0.45"/>
    <x v="3"/>
  </r>
  <r>
    <n v="5"/>
    <x v="2"/>
    <x v="2"/>
    <d v="2015-10-18T00:00:00"/>
    <s v="Standard Class"/>
    <s v="SO-20335"/>
    <s v="Sean O'Donnell"/>
    <x v="0"/>
    <s v="United States"/>
    <s v="Fort Lauderdale"/>
    <x v="2"/>
    <n v="33311"/>
    <x v="0"/>
    <s v="OFF-ST-10000760"/>
    <x v="1"/>
    <x v="4"/>
    <s v="Eldon Fold 'N Roll Cart System"/>
    <n v="22.367999999999999"/>
    <n v="2"/>
    <n v="0.2"/>
    <x v="4"/>
  </r>
  <r>
    <n v="6"/>
    <x v="3"/>
    <x v="3"/>
    <d v="2014-06-14T00:00:00"/>
    <s v="Standard Class"/>
    <s v="BH-11710"/>
    <s v="Brosina Hoffman"/>
    <x v="0"/>
    <s v="United States"/>
    <s v="Los Angeles"/>
    <x v="1"/>
    <n v="90032"/>
    <x v="1"/>
    <s v="FUR-FU-10001487"/>
    <x v="0"/>
    <x v="5"/>
    <s v="Eldon Expressions Wood and Plastic Desk Accessories, Cherry Wood"/>
    <n v="48.86"/>
    <n v="7"/>
    <n v="0"/>
    <x v="5"/>
  </r>
  <r>
    <n v="7"/>
    <x v="3"/>
    <x v="3"/>
    <d v="2014-06-14T00:00:00"/>
    <s v="Standard Class"/>
    <s v="BH-11710"/>
    <s v="Brosina Hoffman"/>
    <x v="0"/>
    <s v="United States"/>
    <s v="Los Angeles"/>
    <x v="1"/>
    <n v="90032"/>
    <x v="1"/>
    <s v="OFF-AR-10002833"/>
    <x v="1"/>
    <x v="6"/>
    <s v="Newell 322"/>
    <n v="7.28"/>
    <n v="4"/>
    <n v="0"/>
    <x v="6"/>
  </r>
  <r>
    <n v="8"/>
    <x v="3"/>
    <x v="3"/>
    <d v="2014-06-14T00:00:00"/>
    <s v="Standard Class"/>
    <s v="BH-11710"/>
    <s v="Brosina Hoffman"/>
    <x v="0"/>
    <s v="United States"/>
    <s v="Los Angeles"/>
    <x v="1"/>
    <n v="90032"/>
    <x v="1"/>
    <s v="TEC-PH-10002275"/>
    <x v="2"/>
    <x v="7"/>
    <s v="Mitel 5320 IP Phone VoIP phone"/>
    <n v="907.15200000000004"/>
    <n v="6"/>
    <n v="0.2"/>
    <x v="7"/>
  </r>
  <r>
    <n v="9"/>
    <x v="3"/>
    <x v="3"/>
    <d v="2014-06-14T00:00:00"/>
    <s v="Standard Class"/>
    <s v="BH-11710"/>
    <s v="Brosina Hoffman"/>
    <x v="0"/>
    <s v="United States"/>
    <s v="Los Angeles"/>
    <x v="1"/>
    <n v="90032"/>
    <x v="1"/>
    <s v="OFF-BI-10003910"/>
    <x v="1"/>
    <x v="8"/>
    <s v="DXL Angle-View Binders with Locking Rings by Samsill"/>
    <n v="18.504000000000001"/>
    <n v="3"/>
    <n v="0.2"/>
    <x v="8"/>
  </r>
  <r>
    <n v="10"/>
    <x v="3"/>
    <x v="3"/>
    <d v="2014-06-14T00:00:00"/>
    <s v="Standard Class"/>
    <s v="BH-11710"/>
    <s v="Brosina Hoffman"/>
    <x v="0"/>
    <s v="United States"/>
    <s v="Los Angeles"/>
    <x v="1"/>
    <n v="90032"/>
    <x v="1"/>
    <s v="OFF-AP-10002892"/>
    <x v="1"/>
    <x v="9"/>
    <s v="Belkin F5C206VTEL 6 Outlet Surge"/>
    <n v="114.9"/>
    <n v="5"/>
    <n v="0"/>
    <x v="9"/>
  </r>
  <r>
    <n v="11"/>
    <x v="3"/>
    <x v="3"/>
    <d v="2014-06-14T00:00:00"/>
    <s v="Standard Class"/>
    <s v="BH-11710"/>
    <s v="Brosina Hoffman"/>
    <x v="0"/>
    <s v="United States"/>
    <s v="Los Angeles"/>
    <x v="1"/>
    <n v="90032"/>
    <x v="1"/>
    <s v="FUR-TA-10001539"/>
    <x v="0"/>
    <x v="3"/>
    <s v="Chromcraft Rectangular Conference Tables"/>
    <n v="1706.184"/>
    <n v="9"/>
    <n v="0.2"/>
    <x v="10"/>
  </r>
  <r>
    <n v="12"/>
    <x v="3"/>
    <x v="3"/>
    <d v="2014-06-14T00:00:00"/>
    <s v="Standard Class"/>
    <s v="BH-11710"/>
    <s v="Brosina Hoffman"/>
    <x v="0"/>
    <s v="United States"/>
    <s v="Los Angeles"/>
    <x v="1"/>
    <n v="90032"/>
    <x v="1"/>
    <s v="TEC-PH-10002033"/>
    <x v="2"/>
    <x v="7"/>
    <s v="Konftel 250 Conference phone - Charcoal black"/>
    <n v="911.42399999999998"/>
    <n v="4"/>
    <n v="0.2"/>
    <x v="11"/>
  </r>
  <r>
    <n v="13"/>
    <x v="4"/>
    <x v="4"/>
    <d v="2017-04-20T00:00:00"/>
    <s v="Standard Class"/>
    <s v="AA-10480"/>
    <s v="Andrew Allen"/>
    <x v="0"/>
    <s v="United States"/>
    <s v="Concord"/>
    <x v="3"/>
    <n v="28027"/>
    <x v="0"/>
    <s v="OFF-PA-10002365"/>
    <x v="1"/>
    <x v="10"/>
    <s v="Xerox 1967"/>
    <n v="15.552"/>
    <n v="3"/>
    <n v="0.2"/>
    <x v="12"/>
  </r>
  <r>
    <n v="14"/>
    <x v="5"/>
    <x v="5"/>
    <d v="2016-12-10T00:00:00"/>
    <s v="Standard Class"/>
    <s v="IM-15070"/>
    <s v="Irene Maddox"/>
    <x v="0"/>
    <s v="United States"/>
    <s v="Seattle"/>
    <x v="4"/>
    <n v="98103"/>
    <x v="1"/>
    <s v="OFF-BI-10003656"/>
    <x v="1"/>
    <x v="8"/>
    <s v="Fellowes PB200 Plastic Comb Binding Machine"/>
    <n v="407.976"/>
    <n v="3"/>
    <n v="0.2"/>
    <x v="13"/>
  </r>
  <r>
    <n v="15"/>
    <x v="6"/>
    <x v="6"/>
    <d v="2015-11-26T00:00:00"/>
    <s v="Standard Class"/>
    <s v="HP-14815"/>
    <s v="Harold Pawlan"/>
    <x v="2"/>
    <s v="United States"/>
    <s v="Fort Worth"/>
    <x v="5"/>
    <n v="76106"/>
    <x v="2"/>
    <s v="OFF-AP-10002311"/>
    <x v="1"/>
    <x v="9"/>
    <s v="Holmes Replacement Filter for HEPA Air Cleaner, Very Large Room, HEPA Filter"/>
    <n v="68.81"/>
    <n v="5"/>
    <n v="0.8"/>
    <x v="14"/>
  </r>
  <r>
    <n v="16"/>
    <x v="6"/>
    <x v="6"/>
    <d v="2015-11-26T00:00:00"/>
    <s v="Standard Class"/>
    <s v="HP-14815"/>
    <s v="Harold Pawlan"/>
    <x v="2"/>
    <s v="United States"/>
    <s v="Fort Worth"/>
    <x v="5"/>
    <n v="76106"/>
    <x v="2"/>
    <s v="OFF-BI-10000756"/>
    <x v="1"/>
    <x v="8"/>
    <s v="Storex DuraTech Recycled Plastic Frosted Binders"/>
    <n v="2.544"/>
    <n v="3"/>
    <n v="0.8"/>
    <x v="15"/>
  </r>
  <r>
    <n v="17"/>
    <x v="7"/>
    <x v="7"/>
    <d v="2014-11-18T00:00:00"/>
    <s v="Standard Class"/>
    <s v="PK-19075"/>
    <s v="Pete Kriz"/>
    <x v="0"/>
    <s v="United States"/>
    <s v="Madison"/>
    <x v="6"/>
    <n v="53711"/>
    <x v="2"/>
    <s v="OFF-ST-10004186"/>
    <x v="1"/>
    <x v="4"/>
    <s v="Stur-D-Stor Shelving, Vertical 5-Shelf: 72&quot;H x 36&quot;W x 18 1/2&quot;D"/>
    <n v="665.88"/>
    <n v="6"/>
    <n v="0"/>
    <x v="16"/>
  </r>
  <r>
    <n v="18"/>
    <x v="8"/>
    <x v="8"/>
    <d v="2014-05-15T00:00:00"/>
    <s v="Second Class"/>
    <s v="AG-10270"/>
    <s v="Alejandro Grove"/>
    <x v="0"/>
    <s v="United States"/>
    <s v="West Jordan"/>
    <x v="7"/>
    <n v="84084"/>
    <x v="1"/>
    <s v="OFF-ST-10000107"/>
    <x v="1"/>
    <x v="4"/>
    <s v="Fellowes Super Stor/Drawer"/>
    <n v="55.5"/>
    <n v="2"/>
    <n v="0"/>
    <x v="17"/>
  </r>
  <r>
    <n v="19"/>
    <x v="9"/>
    <x v="9"/>
    <d v="2014-09-01T00:00:00"/>
    <s v="Second Class"/>
    <s v="ZD-21925"/>
    <s v="Zuschuss Donatelli"/>
    <x v="0"/>
    <s v="United States"/>
    <s v="San Francisco"/>
    <x v="1"/>
    <n v="94109"/>
    <x v="1"/>
    <s v="OFF-AR-10003056"/>
    <x v="1"/>
    <x v="6"/>
    <s v="Newell 341"/>
    <n v="8.56"/>
    <n v="2"/>
    <n v="0"/>
    <x v="18"/>
  </r>
  <r>
    <n v="20"/>
    <x v="9"/>
    <x v="9"/>
    <d v="2014-09-01T00:00:00"/>
    <s v="Second Class"/>
    <s v="ZD-21925"/>
    <s v="Zuschuss Donatelli"/>
    <x v="0"/>
    <s v="United States"/>
    <s v="San Francisco"/>
    <x v="1"/>
    <n v="94109"/>
    <x v="1"/>
    <s v="TEC-PH-10001949"/>
    <x v="2"/>
    <x v="7"/>
    <s v="Cisco SPA 501G IP Phone"/>
    <n v="213.48"/>
    <n v="3"/>
    <n v="0.2"/>
    <x v="19"/>
  </r>
  <r>
    <n v="21"/>
    <x v="9"/>
    <x v="9"/>
    <d v="2014-09-01T00:00:00"/>
    <s v="Second Class"/>
    <s v="ZD-21925"/>
    <s v="Zuschuss Donatelli"/>
    <x v="0"/>
    <s v="United States"/>
    <s v="San Francisco"/>
    <x v="1"/>
    <n v="94109"/>
    <x v="1"/>
    <s v="OFF-BI-10002215"/>
    <x v="1"/>
    <x v="8"/>
    <s v="Wilson Jones Hanging View Binder, White, 1&quot;"/>
    <n v="22.72"/>
    <n v="4"/>
    <n v="0.2"/>
    <x v="20"/>
  </r>
  <r>
    <n v="22"/>
    <x v="10"/>
    <x v="10"/>
    <d v="2016-12-13T00:00:00"/>
    <s v="Standard Class"/>
    <s v="KB-16585"/>
    <s v="Ken Black"/>
    <x v="1"/>
    <s v="United States"/>
    <s v="Fremont"/>
    <x v="8"/>
    <n v="68025"/>
    <x v="2"/>
    <s v="OFF-AR-10000246"/>
    <x v="1"/>
    <x v="6"/>
    <s v="Newell 318"/>
    <n v="19.46"/>
    <n v="7"/>
    <n v="0"/>
    <x v="21"/>
  </r>
  <r>
    <n v="23"/>
    <x v="10"/>
    <x v="10"/>
    <d v="2016-12-13T00:00:00"/>
    <s v="Standard Class"/>
    <s v="KB-16585"/>
    <s v="Ken Black"/>
    <x v="1"/>
    <s v="United States"/>
    <s v="Fremont"/>
    <x v="8"/>
    <n v="68025"/>
    <x v="2"/>
    <s v="OFF-AP-10001492"/>
    <x v="1"/>
    <x v="9"/>
    <s v="Acco Six-Outlet Power Strip, 4' Cord Length"/>
    <n v="60.34"/>
    <n v="7"/>
    <n v="0"/>
    <x v="22"/>
  </r>
  <r>
    <n v="24"/>
    <x v="11"/>
    <x v="11"/>
    <d v="2017-07-18T00:00:00"/>
    <s v="Second Class"/>
    <s v="SF-20065"/>
    <s v="Sandra Flanagan"/>
    <x v="0"/>
    <s v="United States"/>
    <s v="Philadelphia"/>
    <x v="9"/>
    <n v="19140"/>
    <x v="3"/>
    <s v="FUR-CH-10002774"/>
    <x v="0"/>
    <x v="1"/>
    <s v="Global Deluxe Stacking Chair, Gray"/>
    <n v="71.372"/>
    <n v="2"/>
    <n v="0.3"/>
    <x v="23"/>
  </r>
  <r>
    <n v="25"/>
    <x v="12"/>
    <x v="12"/>
    <d v="2015-09-30T00:00:00"/>
    <s v="Standard Class"/>
    <s v="EB-13870"/>
    <s v="Emily Burns"/>
    <x v="0"/>
    <s v="United States"/>
    <s v="Orem"/>
    <x v="7"/>
    <n v="84057"/>
    <x v="1"/>
    <s v="FUR-TA-10000577"/>
    <x v="0"/>
    <x v="3"/>
    <s v="Bretford CR4500 Series Slim Rectangular Table"/>
    <n v="1044.6300000000001"/>
    <n v="3"/>
    <n v="0"/>
    <x v="24"/>
  </r>
  <r>
    <n v="26"/>
    <x v="13"/>
    <x v="13"/>
    <d v="2016-01-20T00:00:00"/>
    <s v="Second Class"/>
    <s v="EH-13945"/>
    <s v="Eric Hoffmann"/>
    <x v="0"/>
    <s v="United States"/>
    <s v="Los Angeles"/>
    <x v="1"/>
    <n v="90049"/>
    <x v="1"/>
    <s v="OFF-BI-10001634"/>
    <x v="1"/>
    <x v="8"/>
    <s v="Wilson Jones Active Use Binders"/>
    <n v="11.648"/>
    <n v="2"/>
    <n v="0.2"/>
    <x v="25"/>
  </r>
  <r>
    <n v="27"/>
    <x v="13"/>
    <x v="13"/>
    <d v="2016-01-20T00:00:00"/>
    <s v="Second Class"/>
    <s v="EH-13945"/>
    <s v="Eric Hoffmann"/>
    <x v="0"/>
    <s v="United States"/>
    <s v="Los Angeles"/>
    <x v="1"/>
    <n v="90049"/>
    <x v="1"/>
    <s v="TEC-AC-10003027"/>
    <x v="2"/>
    <x v="11"/>
    <s v="Imation 8GB Mini TravelDrive USB 2.0 Flash Drive"/>
    <n v="90.57"/>
    <n v="3"/>
    <n v="0"/>
    <x v="26"/>
  </r>
  <r>
    <n v="28"/>
    <x v="14"/>
    <x v="14"/>
    <d v="2015-09-21T00:00:00"/>
    <s v="Standard Class"/>
    <s v="TB-21520"/>
    <s v="Tracy Blumstein"/>
    <x v="0"/>
    <s v="United States"/>
    <s v="Philadelphia"/>
    <x v="9"/>
    <n v="19140"/>
    <x v="3"/>
    <s v="FUR-BO-10004834"/>
    <x v="0"/>
    <x v="0"/>
    <s v="Riverside Palais Royal Lawyers Bookcase, Royale Cherry Finish"/>
    <n v="3083.43"/>
    <n v="7"/>
    <n v="0.5"/>
    <x v="27"/>
  </r>
  <r>
    <n v="29"/>
    <x v="14"/>
    <x v="14"/>
    <d v="2015-09-21T00:00:00"/>
    <s v="Standard Class"/>
    <s v="TB-21520"/>
    <s v="Tracy Blumstein"/>
    <x v="0"/>
    <s v="United States"/>
    <s v="Philadelphia"/>
    <x v="9"/>
    <n v="19140"/>
    <x v="3"/>
    <s v="OFF-BI-10000474"/>
    <x v="1"/>
    <x v="8"/>
    <s v="Avery Recycled Flexi-View Covers for Binding Systems"/>
    <n v="9.6180000000000003"/>
    <n v="2"/>
    <n v="0.7"/>
    <x v="28"/>
  </r>
  <r>
    <n v="30"/>
    <x v="14"/>
    <x v="14"/>
    <d v="2015-09-21T00:00:00"/>
    <s v="Standard Class"/>
    <s v="TB-21520"/>
    <s v="Tracy Blumstein"/>
    <x v="0"/>
    <s v="United States"/>
    <s v="Philadelphia"/>
    <x v="9"/>
    <n v="19140"/>
    <x v="3"/>
    <s v="FUR-FU-10004848"/>
    <x v="0"/>
    <x v="5"/>
    <s v="Howard Miller 13-3/4&quot; Diameter Brushed Chrome Round Wall Clock"/>
    <n v="124.2"/>
    <n v="3"/>
    <n v="0.2"/>
    <x v="29"/>
  </r>
  <r>
    <n v="31"/>
    <x v="14"/>
    <x v="14"/>
    <d v="2015-09-21T00:00:00"/>
    <s v="Standard Class"/>
    <s v="TB-21520"/>
    <s v="Tracy Blumstein"/>
    <x v="0"/>
    <s v="United States"/>
    <s v="Philadelphia"/>
    <x v="9"/>
    <n v="19140"/>
    <x v="3"/>
    <s v="OFF-EN-10001509"/>
    <x v="1"/>
    <x v="12"/>
    <s v="Poly String Tie Envelopes"/>
    <n v="3.2639999999999998"/>
    <n v="2"/>
    <n v="0.2"/>
    <x v="30"/>
  </r>
  <r>
    <n v="32"/>
    <x v="14"/>
    <x v="14"/>
    <d v="2015-09-21T00:00:00"/>
    <s v="Standard Class"/>
    <s v="TB-21520"/>
    <s v="Tracy Blumstein"/>
    <x v="0"/>
    <s v="United States"/>
    <s v="Philadelphia"/>
    <x v="9"/>
    <n v="19140"/>
    <x v="3"/>
    <s v="OFF-AR-10004042"/>
    <x v="1"/>
    <x v="6"/>
    <s v="BOSTON Model 1800 Electric Pencil Sharpeners, Putty/Woodgrain"/>
    <n v="86.304000000000002"/>
    <n v="6"/>
    <n v="0.2"/>
    <x v="31"/>
  </r>
  <r>
    <n v="33"/>
    <x v="14"/>
    <x v="14"/>
    <d v="2015-09-21T00:00:00"/>
    <s v="Standard Class"/>
    <s v="TB-21520"/>
    <s v="Tracy Blumstein"/>
    <x v="0"/>
    <s v="United States"/>
    <s v="Philadelphia"/>
    <x v="9"/>
    <n v="19140"/>
    <x v="3"/>
    <s v="OFF-BI-10001525"/>
    <x v="1"/>
    <x v="8"/>
    <s v="Acco Pressboard Covers with Storage Hooks, 14 7/8&quot; x 11&quot;, Executive Red"/>
    <n v="6.8579999999999997"/>
    <n v="6"/>
    <n v="0.7"/>
    <x v="32"/>
  </r>
  <r>
    <n v="34"/>
    <x v="14"/>
    <x v="14"/>
    <d v="2015-09-21T00:00:00"/>
    <s v="Standard Class"/>
    <s v="TB-21520"/>
    <s v="Tracy Blumstein"/>
    <x v="0"/>
    <s v="United States"/>
    <s v="Philadelphia"/>
    <x v="9"/>
    <n v="19140"/>
    <x v="3"/>
    <s v="OFF-AR-10001683"/>
    <x v="1"/>
    <x v="6"/>
    <s v="Lumber Crayons"/>
    <n v="15.76"/>
    <n v="2"/>
    <n v="0.2"/>
    <x v="33"/>
  </r>
  <r>
    <n v="35"/>
    <x v="15"/>
    <x v="15"/>
    <d v="2017-10-23T00:00:00"/>
    <s v="Second Class"/>
    <s v="MA-17560"/>
    <s v="Matt Abelman"/>
    <x v="2"/>
    <s v="United States"/>
    <s v="Houston"/>
    <x v="5"/>
    <n v="77095"/>
    <x v="2"/>
    <s v="OFF-PA-10000249"/>
    <x v="1"/>
    <x v="10"/>
    <s v="Easy-staple paper"/>
    <n v="29.472000000000001"/>
    <n v="3"/>
    <n v="0.2"/>
    <x v="34"/>
  </r>
  <r>
    <n v="36"/>
    <x v="16"/>
    <x v="16"/>
    <d v="2016-12-10T00:00:00"/>
    <s v="First Class"/>
    <s v="GH-14485"/>
    <s v="Gene Hale"/>
    <x v="1"/>
    <s v="United States"/>
    <s v="Richardson"/>
    <x v="5"/>
    <n v="75080"/>
    <x v="2"/>
    <s v="TEC-PH-10004977"/>
    <x v="2"/>
    <x v="7"/>
    <s v="GE 30524EE4"/>
    <n v="1097.5440000000001"/>
    <n v="7"/>
    <n v="0.2"/>
    <x v="35"/>
  </r>
  <r>
    <n v="37"/>
    <x v="16"/>
    <x v="16"/>
    <d v="2016-12-10T00:00:00"/>
    <s v="First Class"/>
    <s v="GH-14485"/>
    <s v="Gene Hale"/>
    <x v="1"/>
    <s v="United States"/>
    <s v="Richardson"/>
    <x v="5"/>
    <n v="75080"/>
    <x v="2"/>
    <s v="FUR-FU-10003664"/>
    <x v="0"/>
    <x v="5"/>
    <s v="Electrix Architect's Clamp-On Swing Arm Lamp, Black"/>
    <n v="190.92"/>
    <n v="5"/>
    <n v="0.6"/>
    <x v="36"/>
  </r>
  <r>
    <n v="38"/>
    <x v="17"/>
    <x v="17"/>
    <d v="2015-12-31T00:00:00"/>
    <s v="Standard Class"/>
    <s v="SN-20710"/>
    <s v="Steve Nguyen"/>
    <x v="2"/>
    <s v="United States"/>
    <s v="Houston"/>
    <x v="5"/>
    <n v="77041"/>
    <x v="2"/>
    <s v="OFF-EN-10002986"/>
    <x v="1"/>
    <x v="12"/>
    <s v="#10-4 1/8&quot; x 9 1/2&quot; Premium Diagonal Seam Envelopes"/>
    <n v="113.328"/>
    <n v="9"/>
    <n v="0.2"/>
    <x v="37"/>
  </r>
  <r>
    <n v="39"/>
    <x v="17"/>
    <x v="17"/>
    <d v="2015-12-31T00:00:00"/>
    <s v="Standard Class"/>
    <s v="SN-20710"/>
    <s v="Steve Nguyen"/>
    <x v="2"/>
    <s v="United States"/>
    <s v="Houston"/>
    <x v="5"/>
    <n v="77041"/>
    <x v="2"/>
    <s v="FUR-BO-10002545"/>
    <x v="0"/>
    <x v="0"/>
    <s v="Atlantic Metals Mobile 3-Shelf Bookcases, Custom Colors"/>
    <n v="532.39919999999995"/>
    <n v="3"/>
    <n v="0.32"/>
    <x v="38"/>
  </r>
  <r>
    <n v="40"/>
    <x v="17"/>
    <x v="17"/>
    <d v="2015-12-31T00:00:00"/>
    <s v="Standard Class"/>
    <s v="SN-20710"/>
    <s v="Steve Nguyen"/>
    <x v="2"/>
    <s v="United States"/>
    <s v="Houston"/>
    <x v="5"/>
    <n v="77041"/>
    <x v="2"/>
    <s v="FUR-CH-10004218"/>
    <x v="0"/>
    <x v="1"/>
    <s v="Global Fabric Manager's Chair, Dark Gray"/>
    <n v="212.05799999999999"/>
    <n v="3"/>
    <n v="0.3"/>
    <x v="39"/>
  </r>
  <r>
    <n v="41"/>
    <x v="17"/>
    <x v="17"/>
    <d v="2015-12-31T00:00:00"/>
    <s v="Standard Class"/>
    <s v="SN-20710"/>
    <s v="Steve Nguyen"/>
    <x v="2"/>
    <s v="United States"/>
    <s v="Houston"/>
    <x v="5"/>
    <n v="77041"/>
    <x v="2"/>
    <s v="TEC-PH-10000486"/>
    <x v="2"/>
    <x v="7"/>
    <s v="Plantronics HL10 Handset Lifter"/>
    <n v="371.16800000000001"/>
    <n v="4"/>
    <n v="0.2"/>
    <x v="40"/>
  </r>
  <r>
    <n v="42"/>
    <x v="18"/>
    <x v="18"/>
    <d v="2017-09-15T00:00:00"/>
    <s v="Standard Class"/>
    <s v="LC-16930"/>
    <s v="Linda Cazamias"/>
    <x v="1"/>
    <s v="United States"/>
    <s v="Naperville"/>
    <x v="10"/>
    <n v="60540"/>
    <x v="2"/>
    <s v="TEC-PH-10004093"/>
    <x v="2"/>
    <x v="7"/>
    <s v="Panasonic Kx-TS550"/>
    <n v="147.16800000000001"/>
    <n v="4"/>
    <n v="0.2"/>
    <x v="41"/>
  </r>
  <r>
    <n v="43"/>
    <x v="19"/>
    <x v="19"/>
    <d v="2016-07-22T00:00:00"/>
    <s v="Standard Class"/>
    <s v="RA-19885"/>
    <s v="Ruben Ausman"/>
    <x v="1"/>
    <s v="United States"/>
    <s v="Los Angeles"/>
    <x v="1"/>
    <n v="90049"/>
    <x v="1"/>
    <s v="OFF-ST-10003479"/>
    <x v="1"/>
    <x v="4"/>
    <s v="Eldon Base for stackable storage shelf, platinum"/>
    <n v="77.88"/>
    <n v="2"/>
    <n v="0"/>
    <x v="42"/>
  </r>
  <r>
    <n v="44"/>
    <x v="20"/>
    <x v="20"/>
    <d v="2017-09-23T00:00:00"/>
    <s v="Standard Class"/>
    <s v="ES-14080"/>
    <s v="Erin Smith"/>
    <x v="1"/>
    <s v="United States"/>
    <s v="Melbourne"/>
    <x v="2"/>
    <n v="32935"/>
    <x v="0"/>
    <s v="OFF-ST-10003282"/>
    <x v="1"/>
    <x v="4"/>
    <s v="Advantus 10-Drawer Portable Organizer, Chrome Metal Frame, Smoke Drawers"/>
    <n v="95.616"/>
    <n v="2"/>
    <n v="0.2"/>
    <x v="43"/>
  </r>
  <r>
    <n v="45"/>
    <x v="21"/>
    <x v="21"/>
    <d v="2016-03-13T00:00:00"/>
    <s v="First Class"/>
    <s v="ON-18715"/>
    <s v="Odella Nelson"/>
    <x v="1"/>
    <s v="United States"/>
    <s v="Eagan"/>
    <x v="11"/>
    <n v="55122"/>
    <x v="2"/>
    <s v="TEC-AC-10000171"/>
    <x v="2"/>
    <x v="11"/>
    <s v="Verbatim 25 GB 6x Blu-ray Single Layer Recordable Disc, 25/Pack"/>
    <n v="45.98"/>
    <n v="2"/>
    <n v="0"/>
    <x v="44"/>
  </r>
  <r>
    <n v="46"/>
    <x v="21"/>
    <x v="21"/>
    <d v="2016-03-13T00:00:00"/>
    <s v="First Class"/>
    <s v="ON-18715"/>
    <s v="Odella Nelson"/>
    <x v="1"/>
    <s v="United States"/>
    <s v="Eagan"/>
    <x v="11"/>
    <n v="55122"/>
    <x v="2"/>
    <s v="OFF-BI-10003291"/>
    <x v="1"/>
    <x v="8"/>
    <s v="Wilson Jones Leather-Like Binders with DublLock Round Rings"/>
    <n v="17.46"/>
    <n v="2"/>
    <n v="0"/>
    <x v="45"/>
  </r>
  <r>
    <n v="47"/>
    <x v="22"/>
    <x v="22"/>
    <d v="2014-10-25T00:00:00"/>
    <s v="Second Class"/>
    <s v="PO-18865"/>
    <s v="Patrick O'Donnell"/>
    <x v="0"/>
    <s v="United States"/>
    <s v="Westland"/>
    <x v="12"/>
    <n v="48185"/>
    <x v="2"/>
    <s v="OFF-ST-10001713"/>
    <x v="1"/>
    <x v="4"/>
    <s v="Gould Plastics 9-Pocket Panel Bin, 18-3/8w x 5-1/4d x 20-1/2h, Black"/>
    <n v="211.96"/>
    <n v="4"/>
    <n v="0"/>
    <x v="46"/>
  </r>
  <r>
    <n v="48"/>
    <x v="23"/>
    <x v="23"/>
    <d v="2016-06-25T00:00:00"/>
    <s v="Standard Class"/>
    <s v="LH-16900"/>
    <s v="Lena Hernandez"/>
    <x v="0"/>
    <s v="United States"/>
    <s v="Dover"/>
    <x v="13"/>
    <n v="19901"/>
    <x v="3"/>
    <s v="TEC-AC-10002167"/>
    <x v="2"/>
    <x v="11"/>
    <s v="Imation 8gb Micro Traveldrive Usb 2.0 Flash Drive"/>
    <n v="45"/>
    <n v="3"/>
    <n v="0"/>
    <x v="47"/>
  </r>
  <r>
    <n v="49"/>
    <x v="23"/>
    <x v="23"/>
    <d v="2016-06-25T00:00:00"/>
    <s v="Standard Class"/>
    <s v="LH-16900"/>
    <s v="Lena Hernandez"/>
    <x v="0"/>
    <s v="United States"/>
    <s v="Dover"/>
    <x v="13"/>
    <n v="19901"/>
    <x v="3"/>
    <s v="TEC-PH-10003988"/>
    <x v="2"/>
    <x v="7"/>
    <s v="LF Elite 3D Dazzle Designer Hard Case Cover, Lf Stylus Pen and Wiper For Apple Iphone 5c Mini Lite"/>
    <n v="21.8"/>
    <n v="2"/>
    <n v="0"/>
    <x v="48"/>
  </r>
  <r>
    <n v="50"/>
    <x v="24"/>
    <x v="24"/>
    <d v="2015-04-22T00:00:00"/>
    <s v="Standard Class"/>
    <s v="DP-13000"/>
    <s v="Darren Powers"/>
    <x v="0"/>
    <s v="United States"/>
    <s v="New Albany"/>
    <x v="14"/>
    <n v="47150"/>
    <x v="2"/>
    <s v="OFF-BI-10004410"/>
    <x v="1"/>
    <x v="8"/>
    <s v="C-Line Peel &amp; Stick Add-On Filing Pockets, 8-3/4 x 5-1/8, 10/Pack"/>
    <n v="38.22"/>
    <n v="6"/>
    <n v="0"/>
    <x v="49"/>
  </r>
  <r>
    <n v="51"/>
    <x v="24"/>
    <x v="24"/>
    <d v="2015-04-22T00:00:00"/>
    <s v="Standard Class"/>
    <s v="DP-13000"/>
    <s v="Darren Powers"/>
    <x v="0"/>
    <s v="United States"/>
    <s v="New Albany"/>
    <x v="14"/>
    <n v="47150"/>
    <x v="2"/>
    <s v="OFF-LA-10002762"/>
    <x v="1"/>
    <x v="2"/>
    <s v="Avery 485"/>
    <n v="75.180000000000007"/>
    <n v="6"/>
    <n v="0"/>
    <x v="50"/>
  </r>
  <r>
    <n v="52"/>
    <x v="24"/>
    <x v="24"/>
    <d v="2015-04-22T00:00:00"/>
    <s v="Standard Class"/>
    <s v="DP-13000"/>
    <s v="Darren Powers"/>
    <x v="0"/>
    <s v="United States"/>
    <s v="New Albany"/>
    <x v="14"/>
    <n v="47150"/>
    <x v="2"/>
    <s v="FUR-FU-10001706"/>
    <x v="0"/>
    <x v="5"/>
    <s v="Longer-Life Soft White Bulbs"/>
    <n v="6.16"/>
    <n v="2"/>
    <n v="0"/>
    <x v="51"/>
  </r>
  <r>
    <n v="53"/>
    <x v="24"/>
    <x v="24"/>
    <d v="2015-04-22T00:00:00"/>
    <s v="Standard Class"/>
    <s v="DP-13000"/>
    <s v="Darren Powers"/>
    <x v="0"/>
    <s v="United States"/>
    <s v="New Albany"/>
    <x v="14"/>
    <n v="47150"/>
    <x v="2"/>
    <s v="FUR-CH-10003061"/>
    <x v="0"/>
    <x v="1"/>
    <s v="Global Leather Task Chair, Black"/>
    <n v="89.99"/>
    <n v="1"/>
    <n v="0"/>
    <x v="52"/>
  </r>
  <r>
    <n v="54"/>
    <x v="25"/>
    <x v="25"/>
    <d v="2016-12-17T00:00:00"/>
    <s v="Standard Class"/>
    <s v="JM-15265"/>
    <s v="Janet Molinari"/>
    <x v="1"/>
    <s v="United States"/>
    <s v="New York City"/>
    <x v="15"/>
    <n v="10024"/>
    <x v="3"/>
    <s v="OFF-FA-10000304"/>
    <x v="1"/>
    <x v="13"/>
    <s v="Advantus Push Pins"/>
    <n v="15.26"/>
    <n v="7"/>
    <n v="0"/>
    <x v="53"/>
  </r>
  <r>
    <n v="55"/>
    <x v="25"/>
    <x v="25"/>
    <d v="2016-12-17T00:00:00"/>
    <s v="Standard Class"/>
    <s v="JM-15265"/>
    <s v="Janet Molinari"/>
    <x v="1"/>
    <s v="United States"/>
    <s v="New York City"/>
    <x v="15"/>
    <n v="10024"/>
    <x v="3"/>
    <s v="TEC-PH-10002447"/>
    <x v="2"/>
    <x v="7"/>
    <s v="AT&amp;T CL83451 4-Handset Telephone"/>
    <n v="1029.95"/>
    <n v="5"/>
    <n v="0"/>
    <x v="54"/>
  </r>
  <r>
    <n v="56"/>
    <x v="26"/>
    <x v="26"/>
    <d v="2016-06-18T00:00:00"/>
    <s v="First Class"/>
    <s v="TB-21055"/>
    <s v="Ted Butterfield"/>
    <x v="0"/>
    <s v="United States"/>
    <s v="Troy"/>
    <x v="15"/>
    <n v="12180"/>
    <x v="3"/>
    <s v="OFF-ST-10000604"/>
    <x v="1"/>
    <x v="4"/>
    <s v="Home/Office Personal File Carts"/>
    <n v="208.56"/>
    <n v="6"/>
    <n v="0"/>
    <x v="55"/>
  </r>
  <r>
    <n v="57"/>
    <x v="26"/>
    <x v="26"/>
    <d v="2016-06-18T00:00:00"/>
    <s v="First Class"/>
    <s v="TB-21055"/>
    <s v="Ted Butterfield"/>
    <x v="0"/>
    <s v="United States"/>
    <s v="Troy"/>
    <x v="15"/>
    <n v="12180"/>
    <x v="3"/>
    <s v="OFF-PA-10001569"/>
    <x v="1"/>
    <x v="10"/>
    <s v="Xerox 232"/>
    <n v="32.4"/>
    <n v="5"/>
    <n v="0"/>
    <x v="56"/>
  </r>
  <r>
    <n v="58"/>
    <x v="26"/>
    <x v="26"/>
    <d v="2016-06-18T00:00:00"/>
    <s v="First Class"/>
    <s v="TB-21055"/>
    <s v="Ted Butterfield"/>
    <x v="0"/>
    <s v="United States"/>
    <s v="Troy"/>
    <x v="15"/>
    <n v="12180"/>
    <x v="3"/>
    <s v="FUR-CH-10003968"/>
    <x v="0"/>
    <x v="1"/>
    <s v="Novimex Turbo Task Chair"/>
    <n v="319.41000000000003"/>
    <n v="5"/>
    <n v="0.1"/>
    <x v="57"/>
  </r>
  <r>
    <n v="59"/>
    <x v="26"/>
    <x v="26"/>
    <d v="2016-06-18T00:00:00"/>
    <s v="First Class"/>
    <s v="TB-21055"/>
    <s v="Ted Butterfield"/>
    <x v="0"/>
    <s v="United States"/>
    <s v="Troy"/>
    <x v="15"/>
    <n v="12180"/>
    <x v="3"/>
    <s v="OFF-PA-10000587"/>
    <x v="1"/>
    <x v="10"/>
    <s v="Array Parchment Paper, Assorted Colors"/>
    <n v="14.56"/>
    <n v="2"/>
    <n v="0"/>
    <x v="58"/>
  </r>
  <r>
    <n v="60"/>
    <x v="26"/>
    <x v="26"/>
    <d v="2016-06-18T00:00:00"/>
    <s v="First Class"/>
    <s v="TB-21055"/>
    <s v="Ted Butterfield"/>
    <x v="0"/>
    <s v="United States"/>
    <s v="Troy"/>
    <x v="15"/>
    <n v="12180"/>
    <x v="3"/>
    <s v="TEC-AC-10002167"/>
    <x v="2"/>
    <x v="11"/>
    <s v="Imation 8gb Micro Traveldrive Usb 2.0 Flash Drive"/>
    <n v="30"/>
    <n v="2"/>
    <n v="0"/>
    <x v="59"/>
  </r>
  <r>
    <n v="61"/>
    <x v="26"/>
    <x v="26"/>
    <d v="2016-06-18T00:00:00"/>
    <s v="First Class"/>
    <s v="TB-21055"/>
    <s v="Ted Butterfield"/>
    <x v="0"/>
    <s v="United States"/>
    <s v="Troy"/>
    <x v="15"/>
    <n v="12180"/>
    <x v="3"/>
    <s v="OFF-BI-10001460"/>
    <x v="1"/>
    <x v="8"/>
    <s v="Plastic Binding Combs"/>
    <n v="48.48"/>
    <n v="4"/>
    <n v="0.2"/>
    <x v="60"/>
  </r>
  <r>
    <n v="62"/>
    <x v="26"/>
    <x v="26"/>
    <d v="2016-06-18T00:00:00"/>
    <s v="First Class"/>
    <s v="TB-21055"/>
    <s v="Ted Butterfield"/>
    <x v="0"/>
    <s v="United States"/>
    <s v="Troy"/>
    <x v="15"/>
    <n v="12180"/>
    <x v="3"/>
    <s v="OFF-AR-10001868"/>
    <x v="1"/>
    <x v="6"/>
    <s v="Prang Dustless Chalk Sticks"/>
    <n v="1.68"/>
    <n v="1"/>
    <n v="0"/>
    <x v="61"/>
  </r>
  <r>
    <n v="63"/>
    <x v="27"/>
    <x v="27"/>
    <d v="2015-11-30T00:00:00"/>
    <s v="Standard Class"/>
    <s v="KM-16720"/>
    <s v="Kunst Miller"/>
    <x v="0"/>
    <s v="United States"/>
    <s v="Los Angeles"/>
    <x v="1"/>
    <n v="90004"/>
    <x v="1"/>
    <s v="TEC-AC-10004633"/>
    <x v="2"/>
    <x v="11"/>
    <s v="Verbatim 25 GB 6x Blu-ray Single Layer Recordable Disc, 3/Pack"/>
    <n v="13.98"/>
    <n v="2"/>
    <n v="0"/>
    <x v="62"/>
  </r>
  <r>
    <n v="64"/>
    <x v="27"/>
    <x v="27"/>
    <d v="2015-11-30T00:00:00"/>
    <s v="Standard Class"/>
    <s v="KM-16720"/>
    <s v="Kunst Miller"/>
    <x v="0"/>
    <s v="United States"/>
    <s v="Los Angeles"/>
    <x v="1"/>
    <n v="90004"/>
    <x v="1"/>
    <s v="OFF-BI-10001078"/>
    <x v="1"/>
    <x v="8"/>
    <s v="Acco PRESSTEX Data Binder with Storage Hooks, Dark Blue, 14 7/8&quot; X 11&quot;"/>
    <n v="25.824000000000002"/>
    <n v="6"/>
    <n v="0.2"/>
    <x v="63"/>
  </r>
  <r>
    <n v="65"/>
    <x v="27"/>
    <x v="27"/>
    <d v="2015-11-30T00:00:00"/>
    <s v="Standard Class"/>
    <s v="KM-16720"/>
    <s v="Kunst Miller"/>
    <x v="0"/>
    <s v="United States"/>
    <s v="Los Angeles"/>
    <x v="1"/>
    <n v="90004"/>
    <x v="1"/>
    <s v="OFF-PA-10003892"/>
    <x v="1"/>
    <x v="10"/>
    <s v="Xerox 1943"/>
    <n v="146.72999999999999"/>
    <n v="3"/>
    <n v="0"/>
    <x v="64"/>
  </r>
  <r>
    <n v="66"/>
    <x v="27"/>
    <x v="27"/>
    <d v="2015-11-30T00:00:00"/>
    <s v="Standard Class"/>
    <s v="KM-16720"/>
    <s v="Kunst Miller"/>
    <x v="0"/>
    <s v="United States"/>
    <s v="Los Angeles"/>
    <x v="1"/>
    <n v="90004"/>
    <x v="1"/>
    <s v="FUR-FU-10000397"/>
    <x v="0"/>
    <x v="5"/>
    <s v="Luxo Economy Swing Arm Lamp"/>
    <n v="79.760000000000005"/>
    <n v="4"/>
    <n v="0"/>
    <x v="65"/>
  </r>
  <r>
    <n v="67"/>
    <x v="28"/>
    <x v="28"/>
    <d v="2015-05-05T00:00:00"/>
    <s v="Standard Class"/>
    <s v="PS-18970"/>
    <s v="Paul Stevenson"/>
    <x v="2"/>
    <s v="United States"/>
    <s v="Chicago"/>
    <x v="10"/>
    <n v="60610"/>
    <x v="2"/>
    <s v="FUR-CH-10001146"/>
    <x v="0"/>
    <x v="1"/>
    <s v="Global Value Mid-Back Manager's Chair, Gray"/>
    <n v="213.11500000000001"/>
    <n v="5"/>
    <n v="0.3"/>
    <x v="66"/>
  </r>
  <r>
    <n v="68"/>
    <x v="29"/>
    <x v="29"/>
    <d v="2014-12-10T00:00:00"/>
    <s v="Standard Class"/>
    <s v="BS-11590"/>
    <s v="Brendan Sweed"/>
    <x v="1"/>
    <s v="United States"/>
    <s v="Gilbert"/>
    <x v="16"/>
    <n v="85234"/>
    <x v="1"/>
    <s v="OFF-AR-10002671"/>
    <x v="1"/>
    <x v="6"/>
    <s v="Hunt BOSTON Model 1606 High-Volume Electric Pencil Sharpener, Beige"/>
    <n v="1113.0239999999999"/>
    <n v="8"/>
    <n v="0.2"/>
    <x v="67"/>
  </r>
  <r>
    <n v="69"/>
    <x v="29"/>
    <x v="29"/>
    <d v="2014-12-10T00:00:00"/>
    <s v="Standard Class"/>
    <s v="BS-11590"/>
    <s v="Brendan Sweed"/>
    <x v="1"/>
    <s v="United States"/>
    <s v="Gilbert"/>
    <x v="16"/>
    <n v="85234"/>
    <x v="1"/>
    <s v="TEC-PH-10002726"/>
    <x v="2"/>
    <x v="7"/>
    <s v="netTALK DUO VoIP Telephone Service"/>
    <n v="167.96799999999999"/>
    <n v="4"/>
    <n v="0.2"/>
    <x v="68"/>
  </r>
  <r>
    <n v="70"/>
    <x v="30"/>
    <x v="30"/>
    <d v="2016-06-06T00:00:00"/>
    <s v="First Class"/>
    <s v="KD-16270"/>
    <s v="Karen Daniels"/>
    <x v="0"/>
    <s v="United States"/>
    <s v="Springfield"/>
    <x v="17"/>
    <n v="22153"/>
    <x v="0"/>
    <s v="OFF-PA-10000482"/>
    <x v="1"/>
    <x v="10"/>
    <s v="Snap-A-Way Black Print Carbonless Ruled Speed Letter, Triplicate"/>
    <n v="75.88"/>
    <n v="2"/>
    <n v="0"/>
    <x v="69"/>
  </r>
  <r>
    <n v="71"/>
    <x v="31"/>
    <x v="31"/>
    <d v="2016-09-23T00:00:00"/>
    <s v="Standard Class"/>
    <s v="HM-14980"/>
    <s v="Henry MacAllister"/>
    <x v="0"/>
    <s v="United States"/>
    <s v="New York City"/>
    <x v="15"/>
    <n v="10009"/>
    <x v="3"/>
    <s v="OFF-BI-10004654"/>
    <x v="1"/>
    <x v="8"/>
    <s v="Avery Binding System Hidden Tab Executive Style Index Sets"/>
    <n v="4.6159999999999997"/>
    <n v="1"/>
    <n v="0.2"/>
    <x v="70"/>
  </r>
  <r>
    <n v="72"/>
    <x v="32"/>
    <x v="32"/>
    <d v="2017-09-17T00:00:00"/>
    <s v="Second Class"/>
    <s v="TB-21520"/>
    <s v="Tracy Blumstein"/>
    <x v="0"/>
    <s v="United States"/>
    <s v="Jackson"/>
    <x v="12"/>
    <n v="49201"/>
    <x v="2"/>
    <s v="OFF-PA-10004675"/>
    <x v="1"/>
    <x v="10"/>
    <s v="Telephone Message Books with Fax/Mobile Section, 5 1/2&quot; x 3 3/16&quot;"/>
    <n v="19.05"/>
    <n v="3"/>
    <n v="0"/>
    <x v="71"/>
  </r>
  <r>
    <n v="73"/>
    <x v="33"/>
    <x v="33"/>
    <d v="2015-05-02T00:00:00"/>
    <s v="Standard Class"/>
    <s v="JE-15745"/>
    <s v="Joel Eaton"/>
    <x v="0"/>
    <s v="United States"/>
    <s v="Memphis"/>
    <x v="18"/>
    <n v="38109"/>
    <x v="0"/>
    <s v="FUR-CH-10000513"/>
    <x v="0"/>
    <x v="1"/>
    <s v="High-Back Leather Manager's Chair"/>
    <n v="831.93600000000004"/>
    <n v="8"/>
    <n v="0.2"/>
    <x v="72"/>
  </r>
  <r>
    <n v="74"/>
    <x v="33"/>
    <x v="33"/>
    <d v="2015-05-02T00:00:00"/>
    <s v="Standard Class"/>
    <s v="JE-15745"/>
    <s v="Joel Eaton"/>
    <x v="0"/>
    <s v="United States"/>
    <s v="Memphis"/>
    <x v="18"/>
    <n v="38109"/>
    <x v="0"/>
    <s v="FUR-FU-10003708"/>
    <x v="0"/>
    <x v="5"/>
    <s v="Tenex Traditional Chairmats for Medium Pile Carpet, Standard Lip, 36&quot; x 48&quot;"/>
    <n v="97.04"/>
    <n v="2"/>
    <n v="0.2"/>
    <x v="73"/>
  </r>
  <r>
    <n v="75"/>
    <x v="33"/>
    <x v="33"/>
    <d v="2015-05-02T00:00:00"/>
    <s v="Standard Class"/>
    <s v="JE-15745"/>
    <s v="Joel Eaton"/>
    <x v="0"/>
    <s v="United States"/>
    <s v="Memphis"/>
    <x v="18"/>
    <n v="38109"/>
    <x v="0"/>
    <s v="OFF-ST-10004123"/>
    <x v="1"/>
    <x v="4"/>
    <s v="Safco Industrial Wire Shelving System"/>
    <n v="72.784000000000006"/>
    <n v="1"/>
    <n v="0.2"/>
    <x v="74"/>
  </r>
  <r>
    <n v="76"/>
    <x v="34"/>
    <x v="34"/>
    <d v="2017-12-11T00:00:00"/>
    <s v="First Class"/>
    <s v="KB-16600"/>
    <s v="Ken Brennan"/>
    <x v="1"/>
    <s v="United States"/>
    <s v="Houston"/>
    <x v="5"/>
    <n v="77041"/>
    <x v="2"/>
    <s v="OFF-BI-10004182"/>
    <x v="1"/>
    <x v="8"/>
    <s v="Economy Binders"/>
    <n v="1.248"/>
    <n v="3"/>
    <n v="0.8"/>
    <x v="75"/>
  </r>
  <r>
    <n v="77"/>
    <x v="34"/>
    <x v="34"/>
    <d v="2017-12-11T00:00:00"/>
    <s v="First Class"/>
    <s v="KB-16600"/>
    <s v="Ken Brennan"/>
    <x v="1"/>
    <s v="United States"/>
    <s v="Houston"/>
    <x v="5"/>
    <n v="77041"/>
    <x v="2"/>
    <s v="FUR-FU-10000260"/>
    <x v="0"/>
    <x v="5"/>
    <s v="6&quot; Cubicle Wall Clock, Black"/>
    <n v="9.7080000000000002"/>
    <n v="3"/>
    <n v="0.6"/>
    <x v="76"/>
  </r>
  <r>
    <n v="78"/>
    <x v="34"/>
    <x v="34"/>
    <d v="2017-12-11T00:00:00"/>
    <s v="First Class"/>
    <s v="KB-16600"/>
    <s v="Ken Brennan"/>
    <x v="1"/>
    <s v="United States"/>
    <s v="Houston"/>
    <x v="5"/>
    <n v="77041"/>
    <x v="2"/>
    <s v="OFF-ST-10000615"/>
    <x v="1"/>
    <x v="4"/>
    <s v="SimpliFile Personal File, Black Granite, 15w x 6-15/16d x 11-1/4h"/>
    <n v="27.24"/>
    <n v="3"/>
    <n v="0.2"/>
    <x v="77"/>
  </r>
  <r>
    <n v="79"/>
    <x v="35"/>
    <x v="35"/>
    <d v="2014-12-01T00:00:00"/>
    <s v="Second Class"/>
    <s v="JE-15745"/>
    <s v="Joel Eaton"/>
    <x v="0"/>
    <s v="United States"/>
    <s v="Houston"/>
    <x v="5"/>
    <n v="77070"/>
    <x v="2"/>
    <s v="FUR-FU-10003194"/>
    <x v="0"/>
    <x v="5"/>
    <s v="Eldon Expressions Desk Accessory, Wood Pencil Holder, Oak"/>
    <n v="19.3"/>
    <n v="5"/>
    <n v="0.6"/>
    <x v="78"/>
  </r>
  <r>
    <n v="80"/>
    <x v="36"/>
    <x v="1"/>
    <d v="2016-06-15T00:00:00"/>
    <s v="First Class"/>
    <s v="SC-20770"/>
    <s v="Stewart Carmichael"/>
    <x v="1"/>
    <s v="United States"/>
    <s v="Decatur"/>
    <x v="19"/>
    <n v="35601"/>
    <x v="0"/>
    <s v="OFF-AP-10002118"/>
    <x v="1"/>
    <x v="9"/>
    <s v="1.7 Cubic Foot Compact &quot;Cube&quot; Office Refrigerators"/>
    <n v="208.16"/>
    <n v="1"/>
    <n v="0"/>
    <x v="79"/>
  </r>
  <r>
    <n v="81"/>
    <x v="36"/>
    <x v="1"/>
    <d v="2016-06-15T00:00:00"/>
    <s v="First Class"/>
    <s v="SC-20770"/>
    <s v="Stewart Carmichael"/>
    <x v="1"/>
    <s v="United States"/>
    <s v="Decatur"/>
    <x v="19"/>
    <n v="35601"/>
    <x v="0"/>
    <s v="OFF-BI-10002309"/>
    <x v="1"/>
    <x v="8"/>
    <s v="Avery Heavy-Duty EZD  Binder With Locking Rings"/>
    <n v="16.739999999999998"/>
    <n v="3"/>
    <n v="0"/>
    <x v="80"/>
  </r>
  <r>
    <n v="82"/>
    <x v="37"/>
    <x v="36"/>
    <d v="2014-10-16T00:00:00"/>
    <s v="Standard Class"/>
    <s v="DN-13690"/>
    <s v="Duane Noonan"/>
    <x v="0"/>
    <s v="United States"/>
    <s v="San Francisco"/>
    <x v="1"/>
    <n v="94122"/>
    <x v="1"/>
    <s v="OFF-AR-10002053"/>
    <x v="1"/>
    <x v="6"/>
    <s v="Premium Writing Pencils, Soft, #2 by Central Association for the Blind"/>
    <n v="14.9"/>
    <n v="5"/>
    <n v="0"/>
    <x v="81"/>
  </r>
  <r>
    <n v="83"/>
    <x v="37"/>
    <x v="36"/>
    <d v="2014-10-16T00:00:00"/>
    <s v="Standard Class"/>
    <s v="DN-13690"/>
    <s v="Duane Noonan"/>
    <x v="0"/>
    <s v="United States"/>
    <s v="San Francisco"/>
    <x v="1"/>
    <n v="94122"/>
    <x v="1"/>
    <s v="OFF-ST-10002370"/>
    <x v="1"/>
    <x v="4"/>
    <s v="Sortfiler Multipurpose Personal File Organizer, Black"/>
    <n v="21.39"/>
    <n v="1"/>
    <n v="0"/>
    <x v="82"/>
  </r>
  <r>
    <n v="84"/>
    <x v="38"/>
    <x v="37"/>
    <d v="2015-09-08T00:00:00"/>
    <s v="Standard Class"/>
    <s v="JC-16105"/>
    <s v="Julie Creighton"/>
    <x v="1"/>
    <s v="United States"/>
    <s v="Durham"/>
    <x v="3"/>
    <n v="27707"/>
    <x v="0"/>
    <s v="OFF-EN-10000927"/>
    <x v="1"/>
    <x v="12"/>
    <s v="Jet-Pak Recycled Peel 'N' Seal Padded Mailers"/>
    <n v="200.98400000000001"/>
    <n v="7"/>
    <n v="0.2"/>
    <x v="83"/>
  </r>
  <r>
    <n v="85"/>
    <x v="39"/>
    <x v="38"/>
    <d v="2017-11-16T00:00:00"/>
    <s v="First Class"/>
    <s v="CS-12400"/>
    <s v="Christopher Schild"/>
    <x v="2"/>
    <s v="United States"/>
    <s v="Chicago"/>
    <x v="10"/>
    <n v="60623"/>
    <x v="2"/>
    <s v="OFF-ST-10003656"/>
    <x v="1"/>
    <x v="4"/>
    <s v="Safco Industrial Wire Shelving"/>
    <n v="230.376"/>
    <n v="3"/>
    <n v="0.2"/>
    <x v="84"/>
  </r>
  <r>
    <n v="86"/>
    <x v="40"/>
    <x v="39"/>
    <d v="2017-05-30T00:00:00"/>
    <s v="Second Class"/>
    <s v="PO-18865"/>
    <s v="Patrick O'Donnell"/>
    <x v="0"/>
    <s v="United States"/>
    <s v="Columbia"/>
    <x v="20"/>
    <n v="29203"/>
    <x v="0"/>
    <s v="FUR-CH-10000863"/>
    <x v="0"/>
    <x v="1"/>
    <s v="Novimex Swivel Fabric Task Chair"/>
    <n v="301.95999999999998"/>
    <n v="2"/>
    <n v="0"/>
    <x v="85"/>
  </r>
  <r>
    <n v="87"/>
    <x v="41"/>
    <x v="40"/>
    <d v="2017-11-02T00:00:00"/>
    <s v="Standard Class"/>
    <s v="PG-18895"/>
    <s v="Paul Gonzalez"/>
    <x v="0"/>
    <s v="United States"/>
    <s v="Rochester"/>
    <x v="11"/>
    <n v="55901"/>
    <x v="2"/>
    <s v="TEC-AC-10001998"/>
    <x v="2"/>
    <x v="11"/>
    <s v="Logitech LS21 Speaker System - PC Multimedia - 2.1-CH - Wired"/>
    <n v="19.989999999999998"/>
    <n v="1"/>
    <n v="0"/>
    <x v="86"/>
  </r>
  <r>
    <n v="88"/>
    <x v="41"/>
    <x v="40"/>
    <d v="2017-11-02T00:00:00"/>
    <s v="Standard Class"/>
    <s v="PG-18895"/>
    <s v="Paul Gonzalez"/>
    <x v="0"/>
    <s v="United States"/>
    <s v="Rochester"/>
    <x v="11"/>
    <n v="55901"/>
    <x v="2"/>
    <s v="OFF-LA-10000134"/>
    <x v="1"/>
    <x v="2"/>
    <s v="Avery 511"/>
    <n v="6.16"/>
    <n v="2"/>
    <n v="0"/>
    <x v="51"/>
  </r>
  <r>
    <n v="89"/>
    <x v="42"/>
    <x v="41"/>
    <d v="2016-04-10T00:00:00"/>
    <s v="Second Class"/>
    <s v="GM-14455"/>
    <s v="Gary Mitchum"/>
    <x v="2"/>
    <s v="United States"/>
    <s v="Houston"/>
    <x v="5"/>
    <n v="77095"/>
    <x v="2"/>
    <s v="OFF-ST-10003442"/>
    <x v="1"/>
    <x v="4"/>
    <s v="Eldon Portable Mobile Manager"/>
    <n v="158.36799999999999"/>
    <n v="7"/>
    <n v="0.2"/>
    <x v="87"/>
  </r>
  <r>
    <n v="90"/>
    <x v="43"/>
    <x v="42"/>
    <d v="2016-09-22T00:00:00"/>
    <s v="Standard Class"/>
    <s v="JS-15685"/>
    <s v="Jim Sink"/>
    <x v="1"/>
    <s v="United States"/>
    <s v="Los Angeles"/>
    <x v="1"/>
    <n v="90036"/>
    <x v="1"/>
    <s v="OFF-AR-10004930"/>
    <x v="1"/>
    <x v="6"/>
    <s v="Turquoise Lead Holder with Pocket Clip"/>
    <n v="20.100000000000001"/>
    <n v="3"/>
    <n v="0"/>
    <x v="88"/>
  </r>
  <r>
    <n v="91"/>
    <x v="43"/>
    <x v="42"/>
    <d v="2016-09-22T00:00:00"/>
    <s v="Standard Class"/>
    <s v="JS-15685"/>
    <s v="Jim Sink"/>
    <x v="1"/>
    <s v="United States"/>
    <s v="Los Angeles"/>
    <x v="1"/>
    <n v="90036"/>
    <x v="1"/>
    <s v="TEC-PH-10004093"/>
    <x v="2"/>
    <x v="7"/>
    <s v="Panasonic Kx-TS550"/>
    <n v="73.584000000000003"/>
    <n v="2"/>
    <n v="0.2"/>
    <x v="89"/>
  </r>
  <r>
    <n v="92"/>
    <x v="43"/>
    <x v="42"/>
    <d v="2016-09-22T00:00:00"/>
    <s v="Standard Class"/>
    <s v="JS-15685"/>
    <s v="Jim Sink"/>
    <x v="1"/>
    <s v="United States"/>
    <s v="Los Angeles"/>
    <x v="1"/>
    <n v="90036"/>
    <x v="1"/>
    <s v="OFF-PA-10000304"/>
    <x v="1"/>
    <x v="10"/>
    <s v="Xerox 1995"/>
    <n v="6.48"/>
    <n v="1"/>
    <n v="0"/>
    <x v="90"/>
  </r>
  <r>
    <n v="93"/>
    <x v="44"/>
    <x v="43"/>
    <d v="2015-02-05T00:00:00"/>
    <s v="Second Class"/>
    <s v="KB-16315"/>
    <s v="Karl Braun"/>
    <x v="0"/>
    <s v="United States"/>
    <s v="Minneapolis"/>
    <x v="11"/>
    <n v="55407"/>
    <x v="2"/>
    <s v="OFF-PA-10003177"/>
    <x v="1"/>
    <x v="10"/>
    <s v="Xerox 1999"/>
    <n v="12.96"/>
    <n v="2"/>
    <n v="0"/>
    <x v="91"/>
  </r>
  <r>
    <n v="94"/>
    <x v="44"/>
    <x v="43"/>
    <d v="2015-02-05T00:00:00"/>
    <s v="Second Class"/>
    <s v="KB-16315"/>
    <s v="Karl Braun"/>
    <x v="0"/>
    <s v="United States"/>
    <s v="Minneapolis"/>
    <x v="11"/>
    <n v="55407"/>
    <x v="2"/>
    <s v="FUR-FU-10003799"/>
    <x v="0"/>
    <x v="5"/>
    <s v="Seth Thomas 13 1/2&quot; Wall Clock"/>
    <n v="53.34"/>
    <n v="3"/>
    <n v="0"/>
    <x v="92"/>
  </r>
  <r>
    <n v="95"/>
    <x v="44"/>
    <x v="43"/>
    <d v="2015-02-05T00:00:00"/>
    <s v="Second Class"/>
    <s v="KB-16315"/>
    <s v="Karl Braun"/>
    <x v="0"/>
    <s v="United States"/>
    <s v="Minneapolis"/>
    <x v="11"/>
    <n v="55407"/>
    <x v="2"/>
    <s v="OFF-BI-10002852"/>
    <x v="1"/>
    <x v="8"/>
    <s v="Ibico Standard Transparent Covers"/>
    <n v="32.96"/>
    <n v="2"/>
    <n v="0"/>
    <x v="93"/>
  </r>
  <r>
    <n v="96"/>
    <x v="45"/>
    <x v="44"/>
    <d v="2017-11-12T00:00:00"/>
    <s v="Standard Class"/>
    <s v="RB-19705"/>
    <s v="Roger Barcio"/>
    <x v="2"/>
    <s v="United States"/>
    <s v="Portland"/>
    <x v="21"/>
    <n v="97206"/>
    <x v="1"/>
    <s v="OFF-BI-10004738"/>
    <x v="1"/>
    <x v="8"/>
    <s v="Flexible Leather- Look Classic Collection Ring Binder"/>
    <n v="5.6820000000000004"/>
    <n v="1"/>
    <n v="0.7"/>
    <x v="94"/>
  </r>
  <r>
    <n v="97"/>
    <x v="46"/>
    <x v="45"/>
    <d v="2017-11-11T00:00:00"/>
    <s v="Second Class"/>
    <s v="PN-18775"/>
    <s v="Parhena Norris"/>
    <x v="2"/>
    <s v="United States"/>
    <s v="New York City"/>
    <x v="15"/>
    <n v="10009"/>
    <x v="3"/>
    <s v="FUR-FU-10000629"/>
    <x v="0"/>
    <x v="5"/>
    <s v="9-3/4 Diameter Round Wall Clock"/>
    <n v="96.53"/>
    <n v="7"/>
    <n v="0"/>
    <x v="95"/>
  </r>
  <r>
    <n v="98"/>
    <x v="47"/>
    <x v="46"/>
    <d v="2017-06-20T00:00:00"/>
    <s v="First Class"/>
    <s v="KD-16345"/>
    <s v="Katherine Ducich"/>
    <x v="0"/>
    <s v="United States"/>
    <s v="San Francisco"/>
    <x v="1"/>
    <n v="94122"/>
    <x v="1"/>
    <s v="OFF-BI-10001721"/>
    <x v="1"/>
    <x v="8"/>
    <s v="Trimflex Flexible Post Binders"/>
    <n v="51.311999999999998"/>
    <n v="3"/>
    <n v="0.2"/>
    <x v="96"/>
  </r>
  <r>
    <n v="99"/>
    <x v="48"/>
    <x v="47"/>
    <d v="2016-09-11T00:00:00"/>
    <s v="Standard Class"/>
    <s v="ER-13855"/>
    <s v="Elpida Rittenbach"/>
    <x v="1"/>
    <s v="United States"/>
    <s v="Saint Paul"/>
    <x v="11"/>
    <n v="55106"/>
    <x v="2"/>
    <s v="OFF-AP-10000358"/>
    <x v="1"/>
    <x v="9"/>
    <s v="Fellowes Basic Home/Office Series Surge Protectors"/>
    <n v="77.88"/>
    <n v="6"/>
    <n v="0"/>
    <x v="97"/>
  </r>
  <r>
    <n v="100"/>
    <x v="49"/>
    <x v="48"/>
    <d v="2016-09-02T00:00:00"/>
    <s v="Standard Class"/>
    <s v="RB-19465"/>
    <s v="Rick Bensley"/>
    <x v="2"/>
    <s v="United States"/>
    <s v="Chicago"/>
    <x v="10"/>
    <n v="60610"/>
    <x v="2"/>
    <s v="OFF-PA-10003256"/>
    <x v="1"/>
    <x v="10"/>
    <s v="Avery Personal Creations Heavyweight Cards"/>
    <n v="64.623999999999995"/>
    <n v="7"/>
    <n v="0.2"/>
    <x v="98"/>
  </r>
  <r>
    <n v="101"/>
    <x v="49"/>
    <x v="48"/>
    <d v="2016-09-02T00:00:00"/>
    <s v="Standard Class"/>
    <s v="RB-19465"/>
    <s v="Rick Bensley"/>
    <x v="2"/>
    <s v="United States"/>
    <s v="Chicago"/>
    <x v="10"/>
    <n v="60610"/>
    <x v="2"/>
    <s v="TEC-AC-10001767"/>
    <x v="2"/>
    <x v="11"/>
    <s v="SanDisk Ultra 64 GB MicroSDHC Class 10 Memory Card"/>
    <n v="95.975999999999999"/>
    <n v="3"/>
    <n v="0.2"/>
    <x v="99"/>
  </r>
  <r>
    <n v="102"/>
    <x v="49"/>
    <x v="48"/>
    <d v="2016-09-02T00:00:00"/>
    <s v="Standard Class"/>
    <s v="RB-19465"/>
    <s v="Rick Bensley"/>
    <x v="2"/>
    <s v="United States"/>
    <s v="Chicago"/>
    <x v="10"/>
    <n v="60610"/>
    <x v="2"/>
    <s v="OFF-BI-10002609"/>
    <x v="1"/>
    <x v="8"/>
    <s v="Avery Hidden Tab Dividers for Binding Systems"/>
    <n v="1.788"/>
    <n v="3"/>
    <n v="0.8"/>
    <x v="100"/>
  </r>
  <r>
    <n v="103"/>
    <x v="50"/>
    <x v="49"/>
    <d v="2016-12-04T00:00:00"/>
    <s v="Second Class"/>
    <s v="GZ-14470"/>
    <s v="Gary Zandusky"/>
    <x v="0"/>
    <s v="United States"/>
    <s v="Rochester"/>
    <x v="11"/>
    <n v="55901"/>
    <x v="2"/>
    <s v="OFF-PA-10004040"/>
    <x v="1"/>
    <x v="10"/>
    <s v="Universal Premium White Copier/Laser Paper (20Lb. and 87 Bright)"/>
    <n v="23.92"/>
    <n v="4"/>
    <n v="0"/>
    <x v="101"/>
  </r>
  <r>
    <n v="104"/>
    <x v="51"/>
    <x v="50"/>
    <d v="2015-11-17T00:00:00"/>
    <s v="Standard Class"/>
    <s v="LC-16870"/>
    <s v="Lena Cacioppo"/>
    <x v="0"/>
    <s v="United States"/>
    <s v="Aurora"/>
    <x v="22"/>
    <n v="80013"/>
    <x v="1"/>
    <s v="TEC-AC-10001552"/>
    <x v="2"/>
    <x v="11"/>
    <s v="Logitech K350 2.4Ghz Wireless Keyboard"/>
    <n v="238.89599999999999"/>
    <n v="6"/>
    <n v="0.2"/>
    <x v="102"/>
  </r>
  <r>
    <n v="105"/>
    <x v="51"/>
    <x v="50"/>
    <d v="2015-11-17T00:00:00"/>
    <s v="Standard Class"/>
    <s v="LC-16870"/>
    <s v="Lena Cacioppo"/>
    <x v="0"/>
    <s v="United States"/>
    <s v="Aurora"/>
    <x v="22"/>
    <n v="80013"/>
    <x v="1"/>
    <s v="FUR-FU-10004006"/>
    <x v="0"/>
    <x v="5"/>
    <s v="Deflect-o DuraMat Lighweight, Studded, Beveled Mat for Low Pile Carpeting"/>
    <n v="102.36"/>
    <n v="3"/>
    <n v="0.2"/>
    <x v="103"/>
  </r>
  <r>
    <n v="106"/>
    <x v="51"/>
    <x v="50"/>
    <d v="2015-11-17T00:00:00"/>
    <s v="Standard Class"/>
    <s v="LC-16870"/>
    <s v="Lena Cacioppo"/>
    <x v="0"/>
    <s v="United States"/>
    <s v="Aurora"/>
    <x v="22"/>
    <n v="80013"/>
    <x v="1"/>
    <s v="OFF-BI-10002794"/>
    <x v="1"/>
    <x v="8"/>
    <s v="Avery Trapezoid Ring Binder, 3&quot; Capacity, Black, 1040 sheets"/>
    <n v="36.881999999999998"/>
    <n v="3"/>
    <n v="0.7"/>
    <x v="104"/>
  </r>
  <r>
    <n v="107"/>
    <x v="52"/>
    <x v="51"/>
    <d v="2017-11-28T00:00:00"/>
    <s v="Standard Class"/>
    <s v="JM-15250"/>
    <s v="Janet Martin"/>
    <x v="0"/>
    <s v="United States"/>
    <s v="Charlotte"/>
    <x v="3"/>
    <n v="28205"/>
    <x v="0"/>
    <s v="TEC-AC-10003499"/>
    <x v="2"/>
    <x v="11"/>
    <s v="Memorex Mini Travel Drive 8 GB USB 2.0 Flash Drive"/>
    <n v="74.111999999999995"/>
    <n v="8"/>
    <n v="0.2"/>
    <x v="105"/>
  </r>
  <r>
    <n v="108"/>
    <x v="52"/>
    <x v="51"/>
    <d v="2017-11-28T00:00:00"/>
    <s v="Standard Class"/>
    <s v="JM-15250"/>
    <s v="Janet Martin"/>
    <x v="0"/>
    <s v="United States"/>
    <s v="Charlotte"/>
    <x v="3"/>
    <n v="28205"/>
    <x v="0"/>
    <s v="TEC-PH-10002844"/>
    <x v="2"/>
    <x v="7"/>
    <s v="Speck Products Candyshell Flip Case"/>
    <n v="27.992000000000001"/>
    <n v="1"/>
    <n v="0.2"/>
    <x v="106"/>
  </r>
  <r>
    <n v="109"/>
    <x v="52"/>
    <x v="51"/>
    <d v="2017-11-28T00:00:00"/>
    <s v="Standard Class"/>
    <s v="JM-15250"/>
    <s v="Janet Martin"/>
    <x v="0"/>
    <s v="United States"/>
    <s v="Charlotte"/>
    <x v="3"/>
    <n v="28205"/>
    <x v="0"/>
    <s v="OFF-AR-10000390"/>
    <x v="1"/>
    <x v="6"/>
    <s v="Newell Chalk Holder"/>
    <n v="3.3039999999999998"/>
    <n v="1"/>
    <n v="0.2"/>
    <x v="107"/>
  </r>
  <r>
    <n v="110"/>
    <x v="53"/>
    <x v="52"/>
    <d v="2015-10-20T00:00:00"/>
    <s v="Standard Class"/>
    <s v="PA-19060"/>
    <s v="Pete Armstrong"/>
    <x v="2"/>
    <s v="United States"/>
    <s v="Orland Park"/>
    <x v="10"/>
    <n v="60462"/>
    <x v="2"/>
    <s v="TEC-AC-10000844"/>
    <x v="2"/>
    <x v="11"/>
    <s v="Logitech Gaming G510s - Keyboard"/>
    <n v="339.96"/>
    <n v="5"/>
    <n v="0.2"/>
    <x v="108"/>
  </r>
  <r>
    <n v="111"/>
    <x v="54"/>
    <x v="53"/>
    <d v="2017-12-30T00:00:00"/>
    <s v="Standard Class"/>
    <s v="CV-12805"/>
    <s v="Cynthia Voltz"/>
    <x v="1"/>
    <s v="United States"/>
    <s v="New York City"/>
    <x v="15"/>
    <n v="10035"/>
    <x v="3"/>
    <s v="FUR-FU-10001934"/>
    <x v="0"/>
    <x v="5"/>
    <s v="Magnifier Swing Arm Lamp"/>
    <n v="41.96"/>
    <n v="2"/>
    <n v="0"/>
    <x v="109"/>
  </r>
  <r>
    <n v="112"/>
    <x v="55"/>
    <x v="54"/>
    <d v="2016-11-10T00:00:00"/>
    <s v="Standard Class"/>
    <s v="CL-12565"/>
    <s v="Clay Ludtke"/>
    <x v="0"/>
    <s v="United States"/>
    <s v="Urbandale"/>
    <x v="23"/>
    <n v="50322"/>
    <x v="2"/>
    <s v="OFF-AR-10000380"/>
    <x v="1"/>
    <x v="6"/>
    <s v="Hunt PowerHouse Electric Pencil Sharpener, Blue"/>
    <n v="75.959999999999994"/>
    <n v="2"/>
    <n v="0"/>
    <x v="110"/>
  </r>
  <r>
    <n v="113"/>
    <x v="55"/>
    <x v="54"/>
    <d v="2016-11-10T00:00:00"/>
    <s v="Standard Class"/>
    <s v="CL-12565"/>
    <s v="Clay Ludtke"/>
    <x v="0"/>
    <s v="United States"/>
    <s v="Urbandale"/>
    <x v="23"/>
    <n v="50322"/>
    <x v="2"/>
    <s v="OFF-BI-10003981"/>
    <x v="1"/>
    <x v="8"/>
    <s v="Avery Durable Plastic 1&quot; Binders"/>
    <n v="27.24"/>
    <n v="6"/>
    <n v="0"/>
    <x v="111"/>
  </r>
  <r>
    <n v="114"/>
    <x v="56"/>
    <x v="55"/>
    <d v="2014-08-27T00:00:00"/>
    <s v="Second Class"/>
    <s v="RC-19960"/>
    <s v="Ryan Crowe"/>
    <x v="0"/>
    <s v="United States"/>
    <s v="Columbus"/>
    <x v="24"/>
    <n v="43229"/>
    <x v="3"/>
    <s v="OFF-FA-10000621"/>
    <x v="1"/>
    <x v="13"/>
    <s v="OIC Colored Binder Clips, Assorted Sizes"/>
    <n v="40.095999999999997"/>
    <n v="14"/>
    <n v="0.2"/>
    <x v="112"/>
  </r>
  <r>
    <n v="115"/>
    <x v="56"/>
    <x v="55"/>
    <d v="2014-08-27T00:00:00"/>
    <s v="Second Class"/>
    <s v="RC-19960"/>
    <s v="Ryan Crowe"/>
    <x v="0"/>
    <s v="United States"/>
    <s v="Columbus"/>
    <x v="24"/>
    <n v="43229"/>
    <x v="3"/>
    <s v="OFF-EN-10002600"/>
    <x v="1"/>
    <x v="12"/>
    <s v="Redi-Strip #10 Envelopes, 4 1/8 x 9 1/2"/>
    <n v="4.72"/>
    <n v="2"/>
    <n v="0.2"/>
    <x v="113"/>
  </r>
  <r>
    <n v="116"/>
    <x v="56"/>
    <x v="55"/>
    <d v="2014-08-27T00:00:00"/>
    <s v="Second Class"/>
    <s v="RC-19960"/>
    <s v="Ryan Crowe"/>
    <x v="0"/>
    <s v="United States"/>
    <s v="Columbus"/>
    <x v="24"/>
    <n v="43229"/>
    <x v="3"/>
    <s v="OFF-PA-10004965"/>
    <x v="1"/>
    <x v="10"/>
    <s v="Xerox 1921"/>
    <n v="23.975999999999999"/>
    <n v="3"/>
    <n v="0.2"/>
    <x v="114"/>
  </r>
  <r>
    <n v="117"/>
    <x v="56"/>
    <x v="55"/>
    <d v="2014-08-27T00:00:00"/>
    <s v="Second Class"/>
    <s v="RC-19960"/>
    <s v="Ryan Crowe"/>
    <x v="0"/>
    <s v="United States"/>
    <s v="Columbus"/>
    <x v="24"/>
    <n v="43229"/>
    <x v="3"/>
    <s v="OFF-EN-10002504"/>
    <x v="1"/>
    <x v="12"/>
    <s v="Tyvek  Top-Opening Peel &amp; Seel Envelopes, Plain White"/>
    <n v="130.464"/>
    <n v="6"/>
    <n v="0.2"/>
    <x v="115"/>
  </r>
  <r>
    <n v="118"/>
    <x v="57"/>
    <x v="56"/>
    <d v="2015-03-06T00:00:00"/>
    <s v="Standard Class"/>
    <s v="DK-13090"/>
    <s v="Dave Kipp"/>
    <x v="0"/>
    <s v="United States"/>
    <s v="Seattle"/>
    <x v="4"/>
    <n v="98103"/>
    <x v="1"/>
    <s v="FUR-TA-10001768"/>
    <x v="0"/>
    <x v="3"/>
    <s v="Hon Racetrack Conference Tables"/>
    <n v="787.53"/>
    <n v="3"/>
    <n v="0"/>
    <x v="116"/>
  </r>
  <r>
    <n v="119"/>
    <x v="58"/>
    <x v="57"/>
    <d v="2015-04-10T00:00:00"/>
    <s v="Standard Class"/>
    <s v="GG-14650"/>
    <s v="Greg Guthrie"/>
    <x v="1"/>
    <s v="United States"/>
    <s v="Bristol"/>
    <x v="18"/>
    <n v="37620"/>
    <x v="0"/>
    <s v="OFF-BI-10003650"/>
    <x v="1"/>
    <x v="8"/>
    <s v="GBC DocuBind 300 Electric Binding Machine"/>
    <n v="157.79400000000001"/>
    <n v="1"/>
    <n v="0.7"/>
    <x v="117"/>
  </r>
  <r>
    <n v="120"/>
    <x v="59"/>
    <x v="1"/>
    <d v="2016-06-15T00:00:00"/>
    <s v="First Class"/>
    <s v="SC-20725"/>
    <s v="Steven Cartwright"/>
    <x v="0"/>
    <s v="United States"/>
    <s v="Wilmington"/>
    <x v="13"/>
    <n v="19805"/>
    <x v="3"/>
    <s v="FUR-FU-10002157"/>
    <x v="0"/>
    <x v="5"/>
    <s v="Artistic Insta-Plaque"/>
    <n v="47.04"/>
    <n v="3"/>
    <n v="0"/>
    <x v="118"/>
  </r>
  <r>
    <n v="121"/>
    <x v="59"/>
    <x v="1"/>
    <d v="2016-06-15T00:00:00"/>
    <s v="First Class"/>
    <s v="SC-20725"/>
    <s v="Steven Cartwright"/>
    <x v="0"/>
    <s v="United States"/>
    <s v="Wilmington"/>
    <x v="13"/>
    <n v="19805"/>
    <x v="3"/>
    <s v="OFF-BI-10003910"/>
    <x v="1"/>
    <x v="8"/>
    <s v="DXL Angle-View Binders with Locking Rings by Samsill"/>
    <n v="30.84"/>
    <n v="4"/>
    <n v="0"/>
    <x v="119"/>
  </r>
  <r>
    <n v="122"/>
    <x v="59"/>
    <x v="1"/>
    <d v="2016-06-15T00:00:00"/>
    <s v="First Class"/>
    <s v="SC-20725"/>
    <s v="Steven Cartwright"/>
    <x v="0"/>
    <s v="United States"/>
    <s v="Wilmington"/>
    <x v="13"/>
    <n v="19805"/>
    <x v="3"/>
    <s v="OFF-ST-10000777"/>
    <x v="1"/>
    <x v="4"/>
    <s v="Companion Letter/Legal File, Black"/>
    <n v="226.56"/>
    <n v="6"/>
    <n v="0"/>
    <x v="120"/>
  </r>
  <r>
    <n v="123"/>
    <x v="59"/>
    <x v="1"/>
    <d v="2016-06-15T00:00:00"/>
    <s v="First Class"/>
    <s v="SC-20725"/>
    <s v="Steven Cartwright"/>
    <x v="0"/>
    <s v="United States"/>
    <s v="Wilmington"/>
    <x v="13"/>
    <n v="19805"/>
    <x v="3"/>
    <s v="OFF-EN-10002500"/>
    <x v="1"/>
    <x v="12"/>
    <s v="Globe Weis Peel &amp; Seel First Class Envelopes"/>
    <n v="115.02"/>
    <n v="9"/>
    <n v="0"/>
    <x v="121"/>
  </r>
  <r>
    <n v="124"/>
    <x v="59"/>
    <x v="1"/>
    <d v="2016-06-15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58"/>
    <d v="2014-12-28T00:00:00"/>
    <s v="Second Class"/>
    <s v="AD-10180"/>
    <s v="Alan Dominguez"/>
    <x v="2"/>
    <s v="United States"/>
    <s v="Houston"/>
    <x v="5"/>
    <n v="77041"/>
    <x v="2"/>
    <s v="FUR-CH-10004063"/>
    <x v="0"/>
    <x v="1"/>
    <s v="Global Deluxe High-Back Manager's Chair"/>
    <n v="600.55799999999999"/>
    <n v="3"/>
    <n v="0.3"/>
    <x v="123"/>
  </r>
  <r>
    <n v="126"/>
    <x v="61"/>
    <x v="59"/>
    <d v="2014-09-25T00:00:00"/>
    <s v="Standard Class"/>
    <s v="PF-19165"/>
    <s v="Philip Fox"/>
    <x v="0"/>
    <s v="United States"/>
    <s v="Bloomington"/>
    <x v="10"/>
    <n v="61701"/>
    <x v="2"/>
    <s v="FUR-TA-10004534"/>
    <x v="0"/>
    <x v="3"/>
    <s v="Bevis 44 x 96 Conference Tables"/>
    <n v="617.70000000000005"/>
    <n v="6"/>
    <n v="0.5"/>
    <x v="124"/>
  </r>
  <r>
    <n v="127"/>
    <x v="62"/>
    <x v="60"/>
    <d v="2017-11-12T00:00:00"/>
    <s v="Standard Class"/>
    <s v="TS-21610"/>
    <s v="Troy Staebel"/>
    <x v="0"/>
    <s v="United States"/>
    <s v="Phoenix"/>
    <x v="16"/>
    <n v="85023"/>
    <x v="1"/>
    <s v="OFF-BI-10003274"/>
    <x v="1"/>
    <x v="8"/>
    <s v="Avery Durable Slant Ring Binders, No Labels"/>
    <n v="2.3879999999999999"/>
    <n v="2"/>
    <n v="0.7"/>
    <x v="125"/>
  </r>
  <r>
    <n v="128"/>
    <x v="62"/>
    <x v="60"/>
    <d v="2017-11-12T00:00:00"/>
    <s v="Standard Class"/>
    <s v="TS-21610"/>
    <s v="Troy Staebel"/>
    <x v="0"/>
    <s v="United States"/>
    <s v="Phoenix"/>
    <x v="16"/>
    <n v="85023"/>
    <x v="1"/>
    <s v="OFF-ST-10002974"/>
    <x v="1"/>
    <x v="4"/>
    <s v="Trav-L-File Heavy-Duty Shuttle II, Black"/>
    <n v="243.99199999999999"/>
    <n v="7"/>
    <n v="0.2"/>
    <x v="126"/>
  </r>
  <r>
    <n v="129"/>
    <x v="63"/>
    <x v="61"/>
    <d v="2016-11-10T00:00:00"/>
    <s v="Second Class"/>
    <s v="LS-16975"/>
    <s v="Lindsay Shagiari"/>
    <x v="2"/>
    <s v="United States"/>
    <s v="Los Angeles"/>
    <x v="1"/>
    <n v="90004"/>
    <x v="1"/>
    <s v="FUR-CH-10001146"/>
    <x v="0"/>
    <x v="1"/>
    <s v="Global Task Chair, Black"/>
    <n v="81.424000000000007"/>
    <n v="2"/>
    <n v="0.2"/>
    <x v="127"/>
  </r>
  <r>
    <n v="130"/>
    <x v="63"/>
    <x v="61"/>
    <d v="2016-11-10T00:00:00"/>
    <s v="Second Class"/>
    <s v="LS-16975"/>
    <s v="Lindsay Shagiari"/>
    <x v="2"/>
    <s v="United States"/>
    <s v="Los Angeles"/>
    <x v="1"/>
    <n v="90004"/>
    <x v="1"/>
    <s v="FUR-FU-10003773"/>
    <x v="0"/>
    <x v="5"/>
    <s v="Eldon Cleatmat Plus Chair Mats for High Pile Carpets"/>
    <n v="238.56"/>
    <n v="3"/>
    <n v="0"/>
    <x v="128"/>
  </r>
  <r>
    <n v="131"/>
    <x v="64"/>
    <x v="62"/>
    <d v="2017-02-05T00:00:00"/>
    <s v="First Class"/>
    <s v="DW-13585"/>
    <s v="Dorothy Wardle"/>
    <x v="1"/>
    <s v="United States"/>
    <s v="Columbus"/>
    <x v="24"/>
    <n v="43229"/>
    <x v="3"/>
    <s v="TEC-PH-10002293"/>
    <x v="2"/>
    <x v="7"/>
    <s v="Anker 36W 4-Port USB Wall Charger Travel Power Adapter for iPhone 5s 5c 5"/>
    <n v="59.97"/>
    <n v="5"/>
    <n v="0.4"/>
    <x v="129"/>
  </r>
  <r>
    <n v="132"/>
    <x v="64"/>
    <x v="62"/>
    <d v="2017-02-05T00:00:00"/>
    <s v="First Class"/>
    <s v="DW-13585"/>
    <s v="Dorothy Wardle"/>
    <x v="1"/>
    <s v="United States"/>
    <s v="Columbus"/>
    <x v="24"/>
    <n v="43229"/>
    <x v="3"/>
    <s v="OFF-PA-10002377"/>
    <x v="1"/>
    <x v="10"/>
    <s v="Xerox 1916"/>
    <n v="78.304000000000002"/>
    <n v="2"/>
    <n v="0.2"/>
    <x v="130"/>
  </r>
  <r>
    <n v="133"/>
    <x v="64"/>
    <x v="62"/>
    <d v="2017-02-05T00:00:00"/>
    <s v="First Class"/>
    <s v="DW-13585"/>
    <s v="Dorothy Wardle"/>
    <x v="1"/>
    <s v="United States"/>
    <s v="Columbus"/>
    <x v="24"/>
    <n v="43229"/>
    <x v="3"/>
    <s v="OFF-FA-10002780"/>
    <x v="1"/>
    <x v="13"/>
    <s v="Staples"/>
    <n v="21.456"/>
    <n v="9"/>
    <n v="0.2"/>
    <x v="131"/>
  </r>
  <r>
    <n v="134"/>
    <x v="65"/>
    <x v="63"/>
    <d v="2016-10-19T00:00:00"/>
    <s v="Standard Class"/>
    <s v="LC-16885"/>
    <s v="Lena Creighton"/>
    <x v="0"/>
    <s v="United States"/>
    <s v="Roseville"/>
    <x v="1"/>
    <n v="95661"/>
    <x v="1"/>
    <s v="OFF-PA-10001804"/>
    <x v="1"/>
    <x v="10"/>
    <s v="Xerox 195"/>
    <n v="20.04"/>
    <n v="3"/>
    <n v="0"/>
    <x v="132"/>
  </r>
  <r>
    <n v="135"/>
    <x v="65"/>
    <x v="63"/>
    <d v="2016-10-19T00:00:00"/>
    <s v="Standard Class"/>
    <s v="LC-16885"/>
    <s v="Lena Creighton"/>
    <x v="0"/>
    <s v="United States"/>
    <s v="Roseville"/>
    <x v="1"/>
    <n v="95661"/>
    <x v="1"/>
    <s v="OFF-PA-10001736"/>
    <x v="1"/>
    <x v="10"/>
    <s v="Xerox 1880"/>
    <n v="35.44"/>
    <n v="1"/>
    <n v="0"/>
    <x v="133"/>
  </r>
  <r>
    <n v="136"/>
    <x v="65"/>
    <x v="63"/>
    <d v="2016-10-19T00:00:00"/>
    <s v="Standard Class"/>
    <s v="LC-16885"/>
    <s v="Lena Creighton"/>
    <x v="0"/>
    <s v="United States"/>
    <s v="Roseville"/>
    <x v="1"/>
    <n v="95661"/>
    <x v="1"/>
    <s v="OFF-AR-10001149"/>
    <x v="1"/>
    <x v="6"/>
    <s v="Sanford Colorific Colored Pencils, 12/Box"/>
    <n v="11.52"/>
    <n v="4"/>
    <n v="0"/>
    <x v="134"/>
  </r>
  <r>
    <n v="137"/>
    <x v="65"/>
    <x v="63"/>
    <d v="2016-10-19T00:00:00"/>
    <s v="Standard Class"/>
    <s v="LC-16885"/>
    <s v="Lena Creighton"/>
    <x v="0"/>
    <s v="United States"/>
    <s v="Roseville"/>
    <x v="1"/>
    <n v="95661"/>
    <x v="1"/>
    <s v="OFF-FA-10002988"/>
    <x v="1"/>
    <x v="13"/>
    <s v="Ideal Clamps"/>
    <n v="4.0199999999999996"/>
    <n v="2"/>
    <n v="0"/>
    <x v="135"/>
  </r>
  <r>
    <n v="138"/>
    <x v="65"/>
    <x v="63"/>
    <d v="2016-10-19T00:00:00"/>
    <s v="Standard Class"/>
    <s v="LC-16885"/>
    <s v="Lena Creighton"/>
    <x v="0"/>
    <s v="United States"/>
    <s v="Roseville"/>
    <x v="1"/>
    <n v="95661"/>
    <x v="1"/>
    <s v="OFF-BI-10004781"/>
    <x v="1"/>
    <x v="8"/>
    <s v="GBC Wire Binding Strips"/>
    <n v="76.176000000000002"/>
    <n v="3"/>
    <n v="0.2"/>
    <x v="136"/>
  </r>
  <r>
    <n v="139"/>
    <x v="65"/>
    <x v="63"/>
    <d v="2016-10-19T00:00:00"/>
    <s v="Standard Class"/>
    <s v="LC-16885"/>
    <s v="Lena Creighton"/>
    <x v="0"/>
    <s v="United States"/>
    <s v="Roseville"/>
    <x v="1"/>
    <n v="95661"/>
    <x v="1"/>
    <s v="OFF-SU-10001218"/>
    <x v="1"/>
    <x v="14"/>
    <s v="Fiskars Softgrip Scissors"/>
    <n v="65.88"/>
    <n v="6"/>
    <n v="0"/>
    <x v="137"/>
  </r>
  <r>
    <n v="140"/>
    <x v="65"/>
    <x v="63"/>
    <d v="2016-10-19T00:00:00"/>
    <s v="Standard Class"/>
    <s v="LC-16885"/>
    <s v="Lena Creighton"/>
    <x v="0"/>
    <s v="United States"/>
    <s v="Roseville"/>
    <x v="1"/>
    <n v="95661"/>
    <x v="1"/>
    <s v="FUR-FU-10001706"/>
    <x v="0"/>
    <x v="5"/>
    <s v="Longer-Life Soft White Bulbs"/>
    <n v="43.12"/>
    <n v="14"/>
    <n v="0"/>
    <x v="138"/>
  </r>
  <r>
    <n v="141"/>
    <x v="66"/>
    <x v="64"/>
    <d v="2016-09-07T00:00:00"/>
    <s v="Second Class"/>
    <s v="JD-15895"/>
    <s v="Jonathan Doherty"/>
    <x v="1"/>
    <s v="United States"/>
    <s v="Philadelphia"/>
    <x v="9"/>
    <n v="19140"/>
    <x v="3"/>
    <s v="FUR-FU-10004848"/>
    <x v="0"/>
    <x v="5"/>
    <s v="Howard Miller 13-3/4&quot; Diameter Brushed Chrome Round Wall Clock"/>
    <n v="82.8"/>
    <n v="2"/>
    <n v="0.2"/>
    <x v="139"/>
  </r>
  <r>
    <n v="142"/>
    <x v="67"/>
    <x v="65"/>
    <d v="2017-09-23T00:00:00"/>
    <s v="Standard Class"/>
    <s v="SH-19975"/>
    <s v="Sally Hughsby"/>
    <x v="1"/>
    <s v="United States"/>
    <s v="San Francisco"/>
    <x v="1"/>
    <n v="94122"/>
    <x v="1"/>
    <s v="OFF-AR-10000940"/>
    <x v="1"/>
    <x v="6"/>
    <s v="Newell 343"/>
    <n v="8.82"/>
    <n v="3"/>
    <n v="0"/>
    <x v="140"/>
  </r>
  <r>
    <n v="143"/>
    <x v="67"/>
    <x v="65"/>
    <d v="2017-09-23T00:00:00"/>
    <s v="Standard Class"/>
    <s v="SH-19975"/>
    <s v="Sally Hughsby"/>
    <x v="1"/>
    <s v="United States"/>
    <s v="San Francisco"/>
    <x v="1"/>
    <n v="94122"/>
    <x v="1"/>
    <s v="OFF-EN-10004030"/>
    <x v="1"/>
    <x v="12"/>
    <s v="Convenience Packs of Business Envelopes"/>
    <n v="10.86"/>
    <n v="3"/>
    <n v="0"/>
    <x v="141"/>
  </r>
  <r>
    <n v="144"/>
    <x v="67"/>
    <x v="65"/>
    <d v="2017-09-23T00:00:00"/>
    <s v="Standard Class"/>
    <s v="SH-19975"/>
    <s v="Sally Hughsby"/>
    <x v="1"/>
    <s v="United States"/>
    <s v="San Francisco"/>
    <x v="1"/>
    <n v="94122"/>
    <x v="1"/>
    <s v="OFF-PA-10004327"/>
    <x v="1"/>
    <x v="10"/>
    <s v="Xerox 1911"/>
    <n v="143.69999999999999"/>
    <n v="3"/>
    <n v="0"/>
    <x v="142"/>
  </r>
  <r>
    <n v="145"/>
    <x v="68"/>
    <x v="66"/>
    <d v="2017-12-27T00:00:00"/>
    <s v="Standard Class"/>
    <s v="SG-20080"/>
    <s v="Sandra Glassco"/>
    <x v="0"/>
    <s v="United States"/>
    <s v="Independence"/>
    <x v="25"/>
    <n v="64055"/>
    <x v="2"/>
    <s v="OFF-AP-10001058"/>
    <x v="1"/>
    <x v="9"/>
    <s v="Sanyo 2.5 Cubic Foot Mid-Size Office Refrigerators"/>
    <n v="839.43"/>
    <n v="3"/>
    <n v="0"/>
    <x v="143"/>
  </r>
  <r>
    <n v="146"/>
    <x v="69"/>
    <x v="67"/>
    <d v="2015-09-12T00:00:00"/>
    <s v="Standard Class"/>
    <s v="HA-14920"/>
    <s v="Helen Andreada"/>
    <x v="0"/>
    <s v="United States"/>
    <s v="Pasadena"/>
    <x v="1"/>
    <n v="91104"/>
    <x v="1"/>
    <s v="OFF-ST-10003656"/>
    <x v="1"/>
    <x v="4"/>
    <s v="Safco Industrial Wire Shelving"/>
    <n v="671.93"/>
    <n v="7"/>
    <n v="0"/>
    <x v="144"/>
  </r>
  <r>
    <n v="147"/>
    <x v="70"/>
    <x v="68"/>
    <d v="2014-10-28T00:00:00"/>
    <s v="Standard Class"/>
    <s v="MG-17680"/>
    <s v="Maureen Gastineau"/>
    <x v="2"/>
    <s v="United States"/>
    <s v="Newark"/>
    <x v="24"/>
    <n v="43055"/>
    <x v="3"/>
    <s v="FUR-FU-10000521"/>
    <x v="0"/>
    <x v="5"/>
    <s v="Seth Thomas 14&quot; Putty-Colored Wall Clock"/>
    <n v="93.888000000000005"/>
    <n v="4"/>
    <n v="0.2"/>
    <x v="145"/>
  </r>
  <r>
    <n v="148"/>
    <x v="71"/>
    <x v="5"/>
    <d v="2016-12-09T00:00:00"/>
    <s v="Standard Class"/>
    <s v="JE-16165"/>
    <s v="Justin Ellison"/>
    <x v="1"/>
    <s v="United States"/>
    <s v="Franklin"/>
    <x v="6"/>
    <n v="53132"/>
    <x v="2"/>
    <s v="TEC-PH-10000215"/>
    <x v="2"/>
    <x v="7"/>
    <s v="Plantronics Cordless Phone Headset with In-line Volume - M214C"/>
    <n v="384.45"/>
    <n v="11"/>
    <n v="0"/>
    <x v="146"/>
  </r>
  <r>
    <n v="149"/>
    <x v="71"/>
    <x v="5"/>
    <d v="2016-12-09T00:00:00"/>
    <s v="Standard Class"/>
    <s v="JE-16165"/>
    <s v="Justin Ellison"/>
    <x v="1"/>
    <s v="United States"/>
    <s v="Franklin"/>
    <x v="6"/>
    <n v="53132"/>
    <x v="2"/>
    <s v="TEC-PH-10001448"/>
    <x v="2"/>
    <x v="7"/>
    <s v="Anker Astro 15000mAh USB Portable Charger"/>
    <n v="149.97"/>
    <n v="3"/>
    <n v="0"/>
    <x v="147"/>
  </r>
  <r>
    <n v="150"/>
    <x v="71"/>
    <x v="5"/>
    <d v="2016-12-09T00:00:00"/>
    <s v="Standard Class"/>
    <s v="JE-16165"/>
    <s v="Justin Ellison"/>
    <x v="1"/>
    <s v="United States"/>
    <s v="Franklin"/>
    <x v="6"/>
    <n v="53132"/>
    <x v="2"/>
    <s v="FUR-CH-10000454"/>
    <x v="0"/>
    <x v="1"/>
    <s v="Hon Deluxe Fabric Upholstered Stacking Chairs, Rounded Back"/>
    <n v="1951.84"/>
    <n v="8"/>
    <n v="0"/>
    <x v="148"/>
  </r>
  <r>
    <n v="151"/>
    <x v="71"/>
    <x v="5"/>
    <d v="2016-12-09T00:00:00"/>
    <s v="Standard Class"/>
    <s v="JE-16165"/>
    <s v="Justin Ellison"/>
    <x v="1"/>
    <s v="United States"/>
    <s v="Franklin"/>
    <x v="6"/>
    <n v="53132"/>
    <x v="2"/>
    <s v="OFF-BI-10002735"/>
    <x v="1"/>
    <x v="8"/>
    <s v="GBC Prestige Therm-A-Bind Covers"/>
    <n v="171.55"/>
    <n v="5"/>
    <n v="0"/>
    <x v="149"/>
  </r>
  <r>
    <n v="152"/>
    <x v="72"/>
    <x v="69"/>
    <d v="2016-03-16T00:00:00"/>
    <s v="First Class"/>
    <s v="TW-21025"/>
    <s v="Tamara Willingham"/>
    <x v="2"/>
    <s v="United States"/>
    <s v="Scottsdale"/>
    <x v="16"/>
    <n v="85254"/>
    <x v="1"/>
    <s v="OFF-AP-10000326"/>
    <x v="1"/>
    <x v="9"/>
    <s v="Belkin 7 Outlet SurgeMaster Surge Protector with Phone Protection"/>
    <n v="157.91999999999999"/>
    <n v="5"/>
    <n v="0.2"/>
    <x v="150"/>
  </r>
  <r>
    <n v="153"/>
    <x v="72"/>
    <x v="69"/>
    <d v="2016-03-16T00:00:00"/>
    <s v="First Class"/>
    <s v="TW-21025"/>
    <s v="Tamara Willingham"/>
    <x v="2"/>
    <s v="United States"/>
    <s v="Scottsdale"/>
    <x v="16"/>
    <n v="85254"/>
    <x v="1"/>
    <s v="TEC-PH-10001254"/>
    <x v="2"/>
    <x v="7"/>
    <s v="Jabra BIZ 2300 Duo QD Duo Corded Headset"/>
    <n v="203.184"/>
    <n v="2"/>
    <n v="0.2"/>
    <x v="151"/>
  </r>
  <r>
    <n v="154"/>
    <x v="73"/>
    <x v="70"/>
    <d v="2015-06-02T00:00:00"/>
    <s v="First Class"/>
    <s v="SP-20650"/>
    <s v="Stephanie Phelps"/>
    <x v="1"/>
    <s v="United States"/>
    <s v="San Jose"/>
    <x v="1"/>
    <n v="95123"/>
    <x v="1"/>
    <s v="OFF-PA-10001950"/>
    <x v="1"/>
    <x v="10"/>
    <s v="Southworth 25% Cotton Antique Laid Paper &amp; Envelopes"/>
    <n v="58.38"/>
    <n v="7"/>
    <n v="0"/>
    <x v="152"/>
  </r>
  <r>
    <n v="155"/>
    <x v="73"/>
    <x v="70"/>
    <d v="2015-06-02T00:00:00"/>
    <s v="First Class"/>
    <s v="SP-20650"/>
    <s v="Stephanie Phelps"/>
    <x v="1"/>
    <s v="United States"/>
    <s v="San Jose"/>
    <x v="1"/>
    <n v="95123"/>
    <x v="1"/>
    <s v="OFF-PA-10002254"/>
    <x v="1"/>
    <x v="10"/>
    <s v="Xerox 1883"/>
    <n v="105.52"/>
    <n v="4"/>
    <n v="0"/>
    <x v="153"/>
  </r>
  <r>
    <n v="156"/>
    <x v="73"/>
    <x v="70"/>
    <d v="2015-06-02T00:00:00"/>
    <s v="First Class"/>
    <s v="SP-20650"/>
    <s v="Stephanie Phelps"/>
    <x v="1"/>
    <s v="United States"/>
    <s v="San Jose"/>
    <x v="1"/>
    <n v="95123"/>
    <x v="1"/>
    <s v="OFF-ST-10001590"/>
    <x v="1"/>
    <x v="4"/>
    <s v="Tenex Personal Project File with Scoop Front Design, Black"/>
    <n v="80.88"/>
    <n v="6"/>
    <n v="0"/>
    <x v="154"/>
  </r>
  <r>
    <n v="157"/>
    <x v="74"/>
    <x v="71"/>
    <d v="2015-06-03T00:00:00"/>
    <s v="Standard Class"/>
    <s v="NK-18490"/>
    <s v="Neil Knudson"/>
    <x v="2"/>
    <s v="United States"/>
    <s v="Seattle"/>
    <x v="4"/>
    <n v="98105"/>
    <x v="1"/>
    <s v="OFF-AR-10001547"/>
    <x v="1"/>
    <x v="6"/>
    <s v="Newell 311"/>
    <n v="6.63"/>
    <n v="3"/>
    <n v="0"/>
    <x v="155"/>
  </r>
  <r>
    <n v="158"/>
    <x v="75"/>
    <x v="72"/>
    <d v="2014-03-06T00:00:00"/>
    <s v="Second Class"/>
    <s v="DB-13060"/>
    <s v="Dave Brooks"/>
    <x v="0"/>
    <s v="United States"/>
    <s v="Seattle"/>
    <x v="4"/>
    <n v="98115"/>
    <x v="1"/>
    <s v="FUR-CH-10004063"/>
    <x v="0"/>
    <x v="1"/>
    <s v="Global Deluxe High-Back Manager's Chair"/>
    <n v="457.56799999999998"/>
    <n v="2"/>
    <n v="0.2"/>
    <x v="156"/>
  </r>
  <r>
    <n v="159"/>
    <x v="76"/>
    <x v="73"/>
    <d v="2016-11-24T00:00:00"/>
    <s v="Standard Class"/>
    <s v="NP-18670"/>
    <s v="Nora Paige"/>
    <x v="0"/>
    <s v="United States"/>
    <s v="Edmond"/>
    <x v="26"/>
    <n v="73034"/>
    <x v="2"/>
    <s v="OFF-LA-10002475"/>
    <x v="1"/>
    <x v="2"/>
    <s v="Avery 519"/>
    <n v="14.62"/>
    <n v="2"/>
    <n v="0"/>
    <x v="2"/>
  </r>
  <r>
    <n v="160"/>
    <x v="76"/>
    <x v="73"/>
    <d v="2016-11-24T00:00:00"/>
    <s v="Standard Class"/>
    <s v="NP-18670"/>
    <s v="Nora Paige"/>
    <x v="0"/>
    <s v="United States"/>
    <s v="Edmond"/>
    <x v="26"/>
    <n v="73034"/>
    <x v="2"/>
    <s v="TEC-PH-10004536"/>
    <x v="2"/>
    <x v="7"/>
    <s v="Avaya 5420 Digital phone"/>
    <n v="944.93"/>
    <n v="7"/>
    <n v="0"/>
    <x v="157"/>
  </r>
  <r>
    <n v="161"/>
    <x v="77"/>
    <x v="74"/>
    <d v="2016-05-12T00:00:00"/>
    <s v="First Class"/>
    <s v="TT-21070"/>
    <s v="Ted Trevino"/>
    <x v="0"/>
    <s v="United States"/>
    <s v="Los Angeles"/>
    <x v="1"/>
    <n v="90045"/>
    <x v="1"/>
    <s v="OFF-PA-10002751"/>
    <x v="1"/>
    <x v="10"/>
    <s v="Xerox 1920"/>
    <n v="5.98"/>
    <n v="1"/>
    <n v="0"/>
    <x v="158"/>
  </r>
  <r>
    <n v="162"/>
    <x v="78"/>
    <x v="75"/>
    <d v="2015-12-31T00:00:00"/>
    <s v="Second Class"/>
    <s v="EM-13960"/>
    <s v="Eric Murdock"/>
    <x v="0"/>
    <s v="United States"/>
    <s v="Philadelphia"/>
    <x v="9"/>
    <n v="19134"/>
    <x v="3"/>
    <s v="TEC-AC-10003657"/>
    <x v="2"/>
    <x v="11"/>
    <s v="Lenovo 17-Key USB Numeric Keypad"/>
    <n v="54.384"/>
    <n v="2"/>
    <n v="0.2"/>
    <x v="159"/>
  </r>
  <r>
    <n v="163"/>
    <x v="79"/>
    <x v="76"/>
    <d v="2016-11-20T00:00:00"/>
    <s v="Standard Class"/>
    <s v="RD-19900"/>
    <s v="Ruben Dartt"/>
    <x v="0"/>
    <s v="United States"/>
    <s v="Carlsbad"/>
    <x v="27"/>
    <n v="88220"/>
    <x v="1"/>
    <s v="OFF-EN-10001990"/>
    <x v="1"/>
    <x v="12"/>
    <s v="Staple envelope"/>
    <n v="28.4"/>
    <n v="5"/>
    <n v="0"/>
    <x v="160"/>
  </r>
  <r>
    <n v="164"/>
    <x v="80"/>
    <x v="77"/>
    <d v="2016-11-11T00:00:00"/>
    <s v="Standard Class"/>
    <s v="MJ-17740"/>
    <s v="Max Jones"/>
    <x v="0"/>
    <s v="United States"/>
    <s v="Seattle"/>
    <x v="4"/>
    <n v="98115"/>
    <x v="1"/>
    <s v="OFF-BI-10004002"/>
    <x v="1"/>
    <x v="8"/>
    <s v="Wilson Jones International Size A4 Ring Binders"/>
    <n v="27.68"/>
    <n v="2"/>
    <n v="0.2"/>
    <x v="161"/>
  </r>
  <r>
    <n v="165"/>
    <x v="81"/>
    <x v="78"/>
    <d v="2014-09-12T00:00:00"/>
    <s v="Standard Class"/>
    <s v="BM-11140"/>
    <s v="Becky Martin"/>
    <x v="0"/>
    <s v="United States"/>
    <s v="San Antonio"/>
    <x v="5"/>
    <n v="78207"/>
    <x v="2"/>
    <s v="OFF-AR-10004441"/>
    <x v="1"/>
    <x v="6"/>
    <s v="BIC Brite Liner Highlighters"/>
    <n v="9.9359999999999999"/>
    <n v="3"/>
    <n v="0.2"/>
    <x v="162"/>
  </r>
  <r>
    <n v="166"/>
    <x v="81"/>
    <x v="78"/>
    <d v="2014-09-12T00:00:00"/>
    <s v="Standard Class"/>
    <s v="BM-11140"/>
    <s v="Becky Martin"/>
    <x v="0"/>
    <s v="United States"/>
    <s v="San Antonio"/>
    <x v="5"/>
    <n v="78207"/>
    <x v="2"/>
    <s v="TEC-MA-10000822"/>
    <x v="2"/>
    <x v="15"/>
    <s v="Lexmark MX611dhe Monochrome Laser Printer"/>
    <n v="8159.9520000000002"/>
    <n v="8"/>
    <n v="0.4"/>
    <x v="163"/>
  </r>
  <r>
    <n v="167"/>
    <x v="81"/>
    <x v="78"/>
    <d v="2014-09-12T00:00:00"/>
    <s v="Standard Class"/>
    <s v="BM-11140"/>
    <s v="Becky Martin"/>
    <x v="0"/>
    <s v="United States"/>
    <s v="San Antonio"/>
    <x v="5"/>
    <n v="78207"/>
    <x v="2"/>
    <s v="OFF-ST-10000991"/>
    <x v="1"/>
    <x v="4"/>
    <s v="Space Solutions HD Industrial Steel Shelving."/>
    <n v="275.928"/>
    <n v="3"/>
    <n v="0.2"/>
    <x v="164"/>
  </r>
  <r>
    <n v="168"/>
    <x v="81"/>
    <x v="78"/>
    <d v="2014-09-12T00:00:00"/>
    <s v="Standard Class"/>
    <s v="BM-11140"/>
    <s v="Becky Martin"/>
    <x v="0"/>
    <s v="United States"/>
    <s v="San Antonio"/>
    <x v="5"/>
    <n v="78207"/>
    <x v="2"/>
    <s v="FUR-CH-10004287"/>
    <x v="0"/>
    <x v="1"/>
    <s v="SAFCO Arco Folding Chair"/>
    <n v="1740.06"/>
    <n v="9"/>
    <n v="0.3"/>
    <x v="165"/>
  </r>
  <r>
    <n v="169"/>
    <x v="81"/>
    <x v="78"/>
    <d v="2014-09-12T00:00:00"/>
    <s v="Standard Class"/>
    <s v="BM-11140"/>
    <s v="Becky Martin"/>
    <x v="0"/>
    <s v="United States"/>
    <s v="San Antonio"/>
    <x v="5"/>
    <n v="78207"/>
    <x v="2"/>
    <s v="OFF-AR-10002656"/>
    <x v="1"/>
    <x v="6"/>
    <s v="Sanford Liquid Accent Highlighters"/>
    <n v="32.064"/>
    <n v="6"/>
    <n v="0.2"/>
    <x v="166"/>
  </r>
  <r>
    <n v="170"/>
    <x v="81"/>
    <x v="78"/>
    <d v="2014-09-12T00:00:00"/>
    <s v="Standard Class"/>
    <s v="BM-11140"/>
    <s v="Becky Martin"/>
    <x v="0"/>
    <s v="United States"/>
    <s v="San Antonio"/>
    <x v="5"/>
    <n v="78207"/>
    <x v="2"/>
    <s v="OFF-AP-10002518"/>
    <x v="1"/>
    <x v="9"/>
    <s v="Kensington 7 Outlet MasterPiece Power Center"/>
    <n v="177.98"/>
    <n v="5"/>
    <n v="0.8"/>
    <x v="167"/>
  </r>
  <r>
    <n v="171"/>
    <x v="81"/>
    <x v="78"/>
    <d v="2014-09-12T00:00:00"/>
    <s v="Standard Class"/>
    <s v="BM-11140"/>
    <s v="Becky Martin"/>
    <x v="0"/>
    <s v="United States"/>
    <s v="San Antonio"/>
    <x v="5"/>
    <n v="78207"/>
    <x v="2"/>
    <s v="TEC-PH-10003931"/>
    <x v="2"/>
    <x v="7"/>
    <s v="JBL Micro Wireless Portable Bluetooth Speaker"/>
    <n v="143.976"/>
    <n v="3"/>
    <n v="0.2"/>
    <x v="168"/>
  </r>
  <r>
    <n v="172"/>
    <x v="82"/>
    <x v="79"/>
    <d v="2014-08-09T00:00:00"/>
    <s v="Standard Class"/>
    <s v="CS-12130"/>
    <s v="Chad Sievert"/>
    <x v="0"/>
    <s v="United States"/>
    <s v="Los Angeles"/>
    <x v="1"/>
    <n v="90004"/>
    <x v="1"/>
    <s v="OFF-PA-10000659"/>
    <x v="1"/>
    <x v="10"/>
    <s v="Adams Phone Message Book, Professional, 400 Message Capacity, 5 3/6? x 11?"/>
    <n v="20.94"/>
    <n v="3"/>
    <n v="0"/>
    <x v="169"/>
  </r>
  <r>
    <n v="173"/>
    <x v="82"/>
    <x v="79"/>
    <d v="2014-08-09T00:00:00"/>
    <s v="Standard Class"/>
    <s v="CS-12130"/>
    <s v="Chad Sievert"/>
    <x v="0"/>
    <s v="United States"/>
    <s v="Los Angeles"/>
    <x v="1"/>
    <n v="90004"/>
    <x v="1"/>
    <s v="OFF-PA-10001144"/>
    <x v="1"/>
    <x v="10"/>
    <s v="Xerox 1913"/>
    <n v="110.96"/>
    <n v="2"/>
    <n v="0"/>
    <x v="170"/>
  </r>
  <r>
    <n v="174"/>
    <x v="82"/>
    <x v="79"/>
    <d v="2014-08-09T00:00:00"/>
    <s v="Standard Class"/>
    <s v="CS-12130"/>
    <s v="Chad Sievert"/>
    <x v="0"/>
    <s v="United States"/>
    <s v="Los Angeles"/>
    <x v="1"/>
    <n v="90004"/>
    <x v="1"/>
    <s v="FUR-CH-10003817"/>
    <x v="0"/>
    <x v="1"/>
    <s v="Global Value Steno Chair, Gray"/>
    <n v="340.14400000000001"/>
    <n v="7"/>
    <n v="0.2"/>
    <x v="171"/>
  </r>
  <r>
    <n v="175"/>
    <x v="83"/>
    <x v="80"/>
    <d v="2014-09-19T00:00:00"/>
    <s v="Standard Class"/>
    <s v="JB-15400"/>
    <s v="Jennifer Braxton"/>
    <x v="1"/>
    <s v="United States"/>
    <s v="Chicago"/>
    <x v="10"/>
    <n v="60623"/>
    <x v="2"/>
    <s v="OFF-AP-10000891"/>
    <x v="1"/>
    <x v="9"/>
    <s v="Kensington 7 Outlet MasterPiece HOMEOFFICE Power Control Center"/>
    <n v="52.448"/>
    <n v="2"/>
    <n v="0.8"/>
    <x v="172"/>
  </r>
  <r>
    <n v="176"/>
    <x v="83"/>
    <x v="80"/>
    <d v="2014-09-19T00:00:00"/>
    <s v="Standard Class"/>
    <s v="JB-15400"/>
    <s v="Jennifer Braxton"/>
    <x v="1"/>
    <s v="United States"/>
    <s v="Chicago"/>
    <x v="10"/>
    <n v="60623"/>
    <x v="2"/>
    <s v="OFF-LA-10003148"/>
    <x v="1"/>
    <x v="2"/>
    <s v="Avery 51"/>
    <n v="20.16"/>
    <n v="4"/>
    <n v="0.2"/>
    <x v="173"/>
  </r>
  <r>
    <n v="177"/>
    <x v="84"/>
    <x v="81"/>
    <d v="2017-04-25T00:00:00"/>
    <s v="Second Class"/>
    <s v="SJ-20500"/>
    <s v="Shirley Jackson"/>
    <x v="0"/>
    <s v="United States"/>
    <s v="Houston"/>
    <x v="5"/>
    <n v="77036"/>
    <x v="2"/>
    <s v="OFF-AP-10002684"/>
    <x v="1"/>
    <x v="9"/>
    <s v="Acco 7-Outlet Masterpiece Power Center, Wihtout Fax/Phone Line Protection"/>
    <n v="97.263999999999996"/>
    <n v="4"/>
    <n v="0.8"/>
    <x v="174"/>
  </r>
  <r>
    <n v="178"/>
    <x v="85"/>
    <x v="82"/>
    <d v="2015-11-23T00:00:00"/>
    <s v="Second Class"/>
    <s v="JE-15745"/>
    <s v="Joel Eaton"/>
    <x v="0"/>
    <s v="United States"/>
    <s v="Newark"/>
    <x v="24"/>
    <n v="43055"/>
    <x v="3"/>
    <s v="FUR-CH-10004698"/>
    <x v="0"/>
    <x v="1"/>
    <s v="Padded Folding Chairs, Black, 4/Carton"/>
    <n v="396.80200000000002"/>
    <n v="7"/>
    <n v="0.3"/>
    <x v="175"/>
  </r>
  <r>
    <n v="179"/>
    <x v="85"/>
    <x v="82"/>
    <d v="2015-11-23T00:00:00"/>
    <s v="Second Class"/>
    <s v="JE-15745"/>
    <s v="Joel Eaton"/>
    <x v="0"/>
    <s v="United States"/>
    <s v="Newark"/>
    <x v="24"/>
    <n v="43055"/>
    <x v="3"/>
    <s v="OFF-SU-10002189"/>
    <x v="1"/>
    <x v="14"/>
    <s v="Acme Rosewood Handle Letter Opener"/>
    <n v="15.88"/>
    <n v="5"/>
    <n v="0.2"/>
    <x v="176"/>
  </r>
  <r>
    <n v="180"/>
    <x v="86"/>
    <x v="83"/>
    <d v="2015-12-19T00:00:00"/>
    <s v="Standard Class"/>
    <s v="JK-15640"/>
    <s v="Jim Kriz"/>
    <x v="2"/>
    <s v="United States"/>
    <s v="New York City"/>
    <x v="15"/>
    <n v="10009"/>
    <x v="3"/>
    <s v="OFF-AR-10001940"/>
    <x v="1"/>
    <x v="6"/>
    <s v="Sanford Colorific Eraseable Coloring Pencils, 12 Count"/>
    <n v="3.28"/>
    <n v="1"/>
    <n v="0"/>
    <x v="177"/>
  </r>
  <r>
    <n v="181"/>
    <x v="87"/>
    <x v="29"/>
    <d v="2014-12-09T00:00:00"/>
    <s v="Second Class"/>
    <s v="DK-13150"/>
    <s v="David Kendrick"/>
    <x v="1"/>
    <s v="United States"/>
    <s v="Decatur"/>
    <x v="10"/>
    <n v="62521"/>
    <x v="2"/>
    <s v="OFF-ST-10003455"/>
    <x v="1"/>
    <x v="4"/>
    <s v="Tenex File Box, Personal Filing Tote with Lid, Black"/>
    <n v="24.815999999999999"/>
    <n v="2"/>
    <n v="0.2"/>
    <x v="178"/>
  </r>
  <r>
    <n v="182"/>
    <x v="87"/>
    <x v="29"/>
    <d v="2014-12-09T00:00:00"/>
    <s v="Second Class"/>
    <s v="DK-13150"/>
    <s v="David Kendrick"/>
    <x v="1"/>
    <s v="United States"/>
    <s v="Decatur"/>
    <x v="10"/>
    <n v="62521"/>
    <x v="2"/>
    <s v="TEC-AC-10004659"/>
    <x v="2"/>
    <x v="11"/>
    <s v="Imation Secure Hardware Encrypted USB 2.0 Flash Drive; 16GB"/>
    <n v="408.74400000000003"/>
    <n v="7"/>
    <n v="0.2"/>
    <x v="179"/>
  </r>
  <r>
    <n v="183"/>
    <x v="88"/>
    <x v="84"/>
    <d v="2014-11-24T00:00:00"/>
    <s v="Second Class"/>
    <s v="RM-19675"/>
    <s v="Robert Marley"/>
    <x v="2"/>
    <s v="United States"/>
    <s v="Monroe"/>
    <x v="28"/>
    <n v="71203"/>
    <x v="0"/>
    <s v="TEC-PH-10003273"/>
    <x v="2"/>
    <x v="7"/>
    <s v="AT&amp;T TR1909W"/>
    <n v="503.96"/>
    <n v="4"/>
    <n v="0"/>
    <x v="180"/>
  </r>
  <r>
    <n v="184"/>
    <x v="88"/>
    <x v="84"/>
    <d v="2014-11-24T00:00:00"/>
    <s v="Second Class"/>
    <s v="RM-19675"/>
    <s v="Robert Marley"/>
    <x v="2"/>
    <s v="United States"/>
    <s v="Monroe"/>
    <x v="28"/>
    <n v="71203"/>
    <x v="0"/>
    <s v="TEC-PH-10004896"/>
    <x v="2"/>
    <x v="7"/>
    <s v="Nokia Lumia 521 (T-Mobile)"/>
    <n v="149.94999999999999"/>
    <n v="5"/>
    <n v="0"/>
    <x v="181"/>
  </r>
  <r>
    <n v="185"/>
    <x v="88"/>
    <x v="84"/>
    <d v="2014-11-24T00:00:00"/>
    <s v="Second Class"/>
    <s v="RM-19675"/>
    <s v="Robert Marley"/>
    <x v="2"/>
    <s v="United States"/>
    <s v="Monroe"/>
    <x v="28"/>
    <n v="71203"/>
    <x v="0"/>
    <s v="TEC-AC-10002345"/>
    <x v="2"/>
    <x v="11"/>
    <s v="HP Standard 104 key PS/2 Keyboard"/>
    <n v="29"/>
    <n v="2"/>
    <n v="0"/>
    <x v="182"/>
  </r>
  <r>
    <n v="186"/>
    <x v="89"/>
    <x v="85"/>
    <d v="2016-12-02T00:00:00"/>
    <s v="Standard Class"/>
    <s v="SK-19990"/>
    <s v="Sally Knutson"/>
    <x v="0"/>
    <s v="United States"/>
    <s v="Fairfield"/>
    <x v="29"/>
    <n v="6824"/>
    <x v="3"/>
    <s v="OFF-BI-10001890"/>
    <x v="1"/>
    <x v="8"/>
    <s v="Avery Poly Binder Pockets"/>
    <n v="7.16"/>
    <n v="2"/>
    <n v="0"/>
    <x v="183"/>
  </r>
  <r>
    <n v="187"/>
    <x v="90"/>
    <x v="86"/>
    <d v="2014-08-30T00:00:00"/>
    <s v="Standard Class"/>
    <s v="FM-14290"/>
    <s v="Frank Merwin"/>
    <x v="2"/>
    <s v="United States"/>
    <s v="Los Angeles"/>
    <x v="1"/>
    <n v="90032"/>
    <x v="1"/>
    <s v="TEC-AC-10002323"/>
    <x v="2"/>
    <x v="11"/>
    <s v="SanDisk Ultra 32 GB MicroSDHC Class 10 Memory Card"/>
    <n v="176.8"/>
    <n v="8"/>
    <n v="0"/>
    <x v="184"/>
  </r>
  <r>
    <n v="188"/>
    <x v="91"/>
    <x v="87"/>
    <d v="2016-07-22T00:00:00"/>
    <s v="Standard Class"/>
    <s v="AM-10360"/>
    <s v="Alice McCarthy"/>
    <x v="1"/>
    <s v="United States"/>
    <s v="Grand Prairie"/>
    <x v="5"/>
    <n v="75051"/>
    <x v="2"/>
    <s v="OFF-ST-10001328"/>
    <x v="1"/>
    <x v="4"/>
    <s v="Personal Filing Tote with Lid, Black/Gray"/>
    <n v="37.223999999999997"/>
    <n v="3"/>
    <n v="0.2"/>
    <x v="185"/>
  </r>
  <r>
    <n v="189"/>
    <x v="91"/>
    <x v="87"/>
    <d v="2016-07-22T00:00:00"/>
    <s v="Standard Class"/>
    <s v="AM-10360"/>
    <s v="Alice McCarthy"/>
    <x v="1"/>
    <s v="United States"/>
    <s v="Grand Prairie"/>
    <x v="5"/>
    <n v="75051"/>
    <x v="2"/>
    <s v="OFF-PA-10001950"/>
    <x v="1"/>
    <x v="10"/>
    <s v="Southworth 25% Cotton Antique Laid Paper &amp; Envelopes"/>
    <n v="20.015999999999998"/>
    <n v="3"/>
    <n v="0.2"/>
    <x v="186"/>
  </r>
  <r>
    <n v="190"/>
    <x v="92"/>
    <x v="88"/>
    <d v="2015-10-14T00:00:00"/>
    <s v="First Class"/>
    <s v="MP-17470"/>
    <s v="Mark Packer"/>
    <x v="2"/>
    <s v="United States"/>
    <s v="New York City"/>
    <x v="15"/>
    <n v="10035"/>
    <x v="3"/>
    <s v="FUR-BO-10002613"/>
    <x v="0"/>
    <x v="0"/>
    <s v="Atlantic Metals Mobile 4-Shelf Bookcases, Custom Colors"/>
    <n v="899.13599999999997"/>
    <n v="4"/>
    <n v="0.2"/>
    <x v="187"/>
  </r>
  <r>
    <n v="191"/>
    <x v="92"/>
    <x v="88"/>
    <d v="2015-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88"/>
    <d v="2015-10-14T00:00:00"/>
    <s v="First Class"/>
    <s v="MP-17470"/>
    <s v="Mark Packer"/>
    <x v="2"/>
    <s v="United States"/>
    <s v="New York City"/>
    <x v="15"/>
    <n v="10035"/>
    <x v="3"/>
    <s v="OFF-PA-10000061"/>
    <x v="1"/>
    <x v="10"/>
    <s v="Xerox 205"/>
    <n v="51.84"/>
    <n v="8"/>
    <n v="0"/>
    <x v="189"/>
  </r>
  <r>
    <n v="193"/>
    <x v="92"/>
    <x v="88"/>
    <d v="2015-10-14T00:00:00"/>
    <s v="First Class"/>
    <s v="MP-17470"/>
    <s v="Mark Packer"/>
    <x v="2"/>
    <s v="United States"/>
    <s v="New York City"/>
    <x v="15"/>
    <n v="10035"/>
    <x v="3"/>
    <s v="FUR-BO-10002545"/>
    <x v="0"/>
    <x v="0"/>
    <s v="Atlantic Metals Mobile 3-Shelf Bookcases, Custom Colors"/>
    <n v="626.35199999999998"/>
    <n v="3"/>
    <n v="0.2"/>
    <x v="190"/>
  </r>
  <r>
    <n v="194"/>
    <x v="92"/>
    <x v="88"/>
    <d v="2015-10-14T00:00:00"/>
    <s v="First Class"/>
    <s v="MP-17470"/>
    <s v="Mark Packer"/>
    <x v="2"/>
    <s v="United States"/>
    <s v="New York City"/>
    <x v="15"/>
    <n v="10035"/>
    <x v="3"/>
    <s v="OFF-AR-10003514"/>
    <x v="1"/>
    <x v="6"/>
    <s v="4009 Highlighters by Sanford"/>
    <n v="19.899999999999999"/>
    <n v="5"/>
    <n v="0"/>
    <x v="191"/>
  </r>
  <r>
    <n v="195"/>
    <x v="93"/>
    <x v="89"/>
    <d v="2015-11-06T00:00:00"/>
    <s v="Standard Class"/>
    <s v="MZ-17515"/>
    <s v="Mary Zewe"/>
    <x v="1"/>
    <s v="United States"/>
    <s v="Redlands"/>
    <x v="1"/>
    <n v="92374"/>
    <x v="1"/>
    <s v="OFF-EN-10001509"/>
    <x v="1"/>
    <x v="12"/>
    <s v="Poly String Tie Envelopes"/>
    <n v="14.28"/>
    <n v="7"/>
    <n v="0"/>
    <x v="192"/>
  </r>
  <r>
    <n v="196"/>
    <x v="94"/>
    <x v="90"/>
    <d v="2014-03-25T00:00:00"/>
    <s v="Standard Class"/>
    <s v="CB-12025"/>
    <s v="Cassandra Brandow"/>
    <x v="0"/>
    <s v="United States"/>
    <s v="Hamilton"/>
    <x v="24"/>
    <n v="45011"/>
    <x v="3"/>
    <s v="OFF-AR-10004685"/>
    <x v="1"/>
    <x v="6"/>
    <s v="Binney &amp; Smith Crayola Metallic Colored Pencils, 8-Color Set"/>
    <n v="7.4080000000000004"/>
    <n v="2"/>
    <n v="0.2"/>
    <x v="193"/>
  </r>
  <r>
    <n v="197"/>
    <x v="94"/>
    <x v="90"/>
    <d v="2014-03-25T00:00:00"/>
    <s v="Standard Class"/>
    <s v="CB-12025"/>
    <s v="Cassandra Brandow"/>
    <x v="0"/>
    <s v="United States"/>
    <s v="Hamilton"/>
    <x v="24"/>
    <n v="45011"/>
    <x v="3"/>
    <s v="OFF-AR-10004027"/>
    <x v="1"/>
    <x v="6"/>
    <s v="Binney &amp; Smith inkTank Erasable Desk Highlighter, Chisel Tip, Yellow, 12/Box"/>
    <n v="6.048"/>
    <n v="3"/>
    <n v="0.2"/>
    <x v="194"/>
  </r>
  <r>
    <n v="198"/>
    <x v="95"/>
    <x v="44"/>
    <d v="2017-11-13T00:00:00"/>
    <s v="Standard Class"/>
    <s v="VM-21685"/>
    <s v="Valerie Mitchum"/>
    <x v="2"/>
    <s v="United States"/>
    <s v="Westfield"/>
    <x v="30"/>
    <n v="7090"/>
    <x v="3"/>
    <s v="OFF-ST-10001414"/>
    <x v="1"/>
    <x v="4"/>
    <s v="Decoflex Hanging Personal Folder File"/>
    <n v="46.26"/>
    <n v="3"/>
    <n v="0"/>
    <x v="195"/>
  </r>
  <r>
    <n v="199"/>
    <x v="96"/>
    <x v="91"/>
    <d v="2017-07-13T00:00:00"/>
    <s v="Standard Class"/>
    <s v="FH-14365"/>
    <s v="Fred Hopkins"/>
    <x v="1"/>
    <s v="United States"/>
    <s v="Philadelphia"/>
    <x v="9"/>
    <n v="19120"/>
    <x v="3"/>
    <s v="OFF-BI-10000343"/>
    <x v="1"/>
    <x v="8"/>
    <s v="Pressboard Covers with Storage Hooks, 9 1/2&quot; x 11&quot;, Light Blue"/>
    <n v="2.9460000000000002"/>
    <n v="2"/>
    <n v="0.7"/>
    <x v="196"/>
  </r>
  <r>
    <n v="200"/>
    <x v="96"/>
    <x v="91"/>
    <d v="2017-07-13T00:00:00"/>
    <s v="Standard Class"/>
    <s v="FH-14365"/>
    <s v="Fred Hopkins"/>
    <x v="1"/>
    <s v="United States"/>
    <s v="Philadelphia"/>
    <x v="9"/>
    <n v="19120"/>
    <x v="3"/>
    <s v="OFF-PA-10002749"/>
    <x v="1"/>
    <x v="10"/>
    <s v="Wirebound Message Books, 5-1/2 x 4 Forms, 2 or 4 Forms per Page"/>
    <n v="16.056000000000001"/>
    <n v="3"/>
    <n v="0.2"/>
    <x v="197"/>
  </r>
  <r>
    <n v="201"/>
    <x v="97"/>
    <x v="92"/>
    <d v="2017-06-29T00:00:00"/>
    <s v="Standard Class"/>
    <s v="MB-17305"/>
    <s v="Maria Bertelson"/>
    <x v="0"/>
    <s v="United States"/>
    <s v="Akron"/>
    <x v="24"/>
    <n v="44312"/>
    <x v="3"/>
    <s v="OFF-PA-10002666"/>
    <x v="1"/>
    <x v="10"/>
    <s v="Southworth 25% Cotton Linen-Finish Paper &amp; Envelopes"/>
    <n v="21.744"/>
    <n v="3"/>
    <n v="0.2"/>
    <x v="198"/>
  </r>
  <r>
    <n v="202"/>
    <x v="98"/>
    <x v="93"/>
    <d v="2014-08-05T00:00:00"/>
    <s v="First Class"/>
    <s v="BS-11755"/>
    <s v="Bruce Stewart"/>
    <x v="0"/>
    <s v="United States"/>
    <s v="Denver"/>
    <x v="22"/>
    <n v="80219"/>
    <x v="1"/>
    <s v="FUR-TA-10004289"/>
    <x v="0"/>
    <x v="3"/>
    <s v="BoxOffice By Design Rectangular and Half-Moon Meeting Room Tables"/>
    <n v="218.75"/>
    <n v="2"/>
    <n v="0.5"/>
    <x v="199"/>
  </r>
  <r>
    <n v="203"/>
    <x v="98"/>
    <x v="93"/>
    <d v="2014-08-05T00:00:00"/>
    <s v="First Class"/>
    <s v="BS-11755"/>
    <s v="Bruce Stewart"/>
    <x v="0"/>
    <s v="United States"/>
    <s v="Denver"/>
    <x v="22"/>
    <n v="80219"/>
    <x v="1"/>
    <s v="OFF-AP-10003622"/>
    <x v="1"/>
    <x v="9"/>
    <s v="Bravo II Megaboss 12-Amp Hard Body Upright, Replacement Belts, 2 Belts per Pack"/>
    <n v="2.6"/>
    <n v="1"/>
    <n v="0.2"/>
    <x v="200"/>
  </r>
  <r>
    <n v="204"/>
    <x v="99"/>
    <x v="94"/>
    <d v="2017-12-21T00:00:00"/>
    <s v="Second Class"/>
    <s v="LC-17140"/>
    <s v="Logan Currie"/>
    <x v="0"/>
    <s v="United States"/>
    <s v="Dallas"/>
    <x v="5"/>
    <n v="75220"/>
    <x v="2"/>
    <s v="OFF-AP-10003217"/>
    <x v="1"/>
    <x v="9"/>
    <s v="Eureka Sanitaire  Commercial Upright"/>
    <n v="66.284000000000006"/>
    <n v="2"/>
    <n v="0.8"/>
    <x v="201"/>
  </r>
  <r>
    <n v="205"/>
    <x v="100"/>
    <x v="95"/>
    <d v="2017-06-07T00:00:00"/>
    <s v="Standard Class"/>
    <s v="HK-14890"/>
    <s v="Heather Kirkland"/>
    <x v="1"/>
    <s v="United States"/>
    <s v="Franklin"/>
    <x v="18"/>
    <n v="37064"/>
    <x v="0"/>
    <s v="FUR-FU-10002960"/>
    <x v="0"/>
    <x v="5"/>
    <s v="Eldon 200 Class Desk Accessories, Burgundy"/>
    <n v="35.167999999999999"/>
    <n v="7"/>
    <n v="0.2"/>
    <x v="202"/>
  </r>
  <r>
    <n v="206"/>
    <x v="101"/>
    <x v="34"/>
    <d v="2017-12-14T00:00:00"/>
    <s v="Standard Class"/>
    <s v="LE-16810"/>
    <s v="Laurel Elliston"/>
    <x v="0"/>
    <s v="United States"/>
    <s v="Whittier"/>
    <x v="1"/>
    <n v="90604"/>
    <x v="1"/>
    <s v="TEC-PH-10001918"/>
    <x v="2"/>
    <x v="7"/>
    <s v="Nortel Business Series Terminal T7208 Digital phone"/>
    <n v="444.76799999999997"/>
    <n v="4"/>
    <n v="0.2"/>
    <x v="203"/>
  </r>
  <r>
    <n v="207"/>
    <x v="102"/>
    <x v="96"/>
    <d v="2017-12-07T00:00:00"/>
    <s v="Standard Class"/>
    <s v="JH-15985"/>
    <s v="Joseph Holt"/>
    <x v="0"/>
    <s v="United States"/>
    <s v="Saginaw"/>
    <x v="12"/>
    <n v="48601"/>
    <x v="2"/>
    <s v="OFF-ST-10000642"/>
    <x v="1"/>
    <x v="4"/>
    <s v="Tennsco Lockers, Gray"/>
    <n v="83.92"/>
    <n v="4"/>
    <n v="0"/>
    <x v="204"/>
  </r>
  <r>
    <n v="208"/>
    <x v="102"/>
    <x v="96"/>
    <d v="2017-12-07T00:00:00"/>
    <s v="Standard Class"/>
    <s v="JH-15985"/>
    <s v="Joseph Holt"/>
    <x v="0"/>
    <s v="United States"/>
    <s v="Saginaw"/>
    <x v="12"/>
    <n v="48601"/>
    <x v="2"/>
    <s v="TEC-PH-10001700"/>
    <x v="2"/>
    <x v="7"/>
    <s v="Panasonic KX-TG6844B Expandable Digital Cordless Telephone"/>
    <n v="131.97999999999999"/>
    <n v="2"/>
    <n v="0"/>
    <x v="205"/>
  </r>
  <r>
    <n v="209"/>
    <x v="102"/>
    <x v="96"/>
    <d v="2017-12-07T00:00:00"/>
    <s v="Standard Class"/>
    <s v="JH-15985"/>
    <s v="Joseph Holt"/>
    <x v="0"/>
    <s v="United States"/>
    <s v="Saginaw"/>
    <x v="12"/>
    <n v="48601"/>
    <x v="2"/>
    <s v="OFF-BI-10003274"/>
    <x v="1"/>
    <x v="8"/>
    <s v="Avery Durable Slant Ring Binders, No Labels"/>
    <n v="15.92"/>
    <n v="4"/>
    <n v="0"/>
    <x v="206"/>
  </r>
  <r>
    <n v="210"/>
    <x v="102"/>
    <x v="96"/>
    <d v="2017-12-07T00:00:00"/>
    <s v="Standard Class"/>
    <s v="JH-15985"/>
    <s v="Joseph Holt"/>
    <x v="0"/>
    <s v="United States"/>
    <s v="Saginaw"/>
    <x v="12"/>
    <n v="48601"/>
    <x v="2"/>
    <s v="OFF-FA-10000134"/>
    <x v="1"/>
    <x v="13"/>
    <s v="Advantus Push Pins, Aluminum Head"/>
    <n v="52.29"/>
    <n v="9"/>
    <n v="0"/>
    <x v="207"/>
  </r>
  <r>
    <n v="211"/>
    <x v="102"/>
    <x v="96"/>
    <d v="2017-12-07T00:00:00"/>
    <s v="Standard Class"/>
    <s v="JH-15985"/>
    <s v="Joseph Holt"/>
    <x v="0"/>
    <s v="United States"/>
    <s v="Saginaw"/>
    <x v="12"/>
    <n v="48601"/>
    <x v="2"/>
    <s v="OFF-ST-10001522"/>
    <x v="1"/>
    <x v="4"/>
    <s v="Gould Plastics 18-Pocket Panel Bin, 34w x 5-1/4d x 20-1/2h"/>
    <n v="91.99"/>
    <n v="1"/>
    <n v="0"/>
    <x v="208"/>
  </r>
  <r>
    <n v="212"/>
    <x v="103"/>
    <x v="97"/>
    <d v="2015-02-13T00:00:00"/>
    <s v="Second Class"/>
    <s v="MS-17980"/>
    <s v="Michael Stewart"/>
    <x v="1"/>
    <s v="United States"/>
    <s v="Dallas"/>
    <x v="5"/>
    <n v="75220"/>
    <x v="2"/>
    <s v="TEC-AC-10001266"/>
    <x v="2"/>
    <x v="11"/>
    <s v="Memorex Micro Travel Drive 8 GB"/>
    <n v="20.8"/>
    <n v="2"/>
    <n v="0.2"/>
    <x v="209"/>
  </r>
  <r>
    <n v="213"/>
    <x v="104"/>
    <x v="98"/>
    <d v="2015-01-09T00:00:00"/>
    <s v="Standard Class"/>
    <s v="VW-21775"/>
    <s v="Victoria Wilson"/>
    <x v="1"/>
    <s v="United States"/>
    <s v="Medina"/>
    <x v="24"/>
    <n v="44256"/>
    <x v="3"/>
    <s v="OFF-LA-10004544"/>
    <x v="1"/>
    <x v="2"/>
    <s v="Avery 505"/>
    <n v="23.68"/>
    <n v="2"/>
    <n v="0.2"/>
    <x v="210"/>
  </r>
  <r>
    <n v="214"/>
    <x v="104"/>
    <x v="98"/>
    <d v="2015-01-09T00:00:00"/>
    <s v="Standard Class"/>
    <s v="VW-21775"/>
    <s v="Victoria Wilson"/>
    <x v="1"/>
    <s v="United States"/>
    <s v="Medina"/>
    <x v="24"/>
    <n v="44256"/>
    <x v="3"/>
    <s v="FUR-BO-10004695"/>
    <x v="0"/>
    <x v="0"/>
    <s v="O'Sullivan 2-Door Barrister Bookcase in Odessa Pine"/>
    <n v="452.45"/>
    <n v="5"/>
    <n v="0.5"/>
    <x v="211"/>
  </r>
  <r>
    <n v="215"/>
    <x v="104"/>
    <x v="98"/>
    <d v="2015-01-09T00:00:00"/>
    <s v="Standard Class"/>
    <s v="VW-21775"/>
    <s v="Victoria Wilson"/>
    <x v="1"/>
    <s v="United States"/>
    <s v="Medina"/>
    <x v="24"/>
    <n v="44256"/>
    <x v="3"/>
    <s v="TEC-PH-10002844"/>
    <x v="2"/>
    <x v="7"/>
    <s v="Speck Products Candyshell Flip Case"/>
    <n v="62.981999999999999"/>
    <n v="3"/>
    <n v="0.4"/>
    <x v="212"/>
  </r>
  <r>
    <n v="216"/>
    <x v="104"/>
    <x v="98"/>
    <d v="2015-01-09T00:00:00"/>
    <s v="Standard Class"/>
    <s v="VW-21775"/>
    <s v="Victoria Wilson"/>
    <x v="1"/>
    <s v="United States"/>
    <s v="Medina"/>
    <x v="24"/>
    <n v="44256"/>
    <x v="3"/>
    <s v="TEC-MA-10000864"/>
    <x v="2"/>
    <x v="15"/>
    <s v="Cisco 9971 IP Video Phone Charcoal"/>
    <n v="1188"/>
    <n v="9"/>
    <n v="0.7"/>
    <x v="213"/>
  </r>
  <r>
    <n v="217"/>
    <x v="104"/>
    <x v="98"/>
    <d v="2015-01-09T00:00:00"/>
    <s v="Standard Class"/>
    <s v="VW-21775"/>
    <s v="Victoria Wilson"/>
    <x v="1"/>
    <s v="United States"/>
    <s v="Medina"/>
    <x v="24"/>
    <n v="44256"/>
    <x v="3"/>
    <s v="TEC-AC-10000109"/>
    <x v="2"/>
    <x v="11"/>
    <s v="Sony Micro Vault Click 16 GB USB 2.0 Flash Drive"/>
    <n v="89.584000000000003"/>
    <n v="2"/>
    <n v="0.2"/>
    <x v="214"/>
  </r>
  <r>
    <n v="218"/>
    <x v="105"/>
    <x v="99"/>
    <d v="2016-11-01T00:00:00"/>
    <s v="Standard Class"/>
    <s v="JH-15910"/>
    <s v="Jonathan Howell"/>
    <x v="0"/>
    <s v="United States"/>
    <s v="Los Angeles"/>
    <x v="1"/>
    <n v="90032"/>
    <x v="1"/>
    <s v="OFF-ST-10001328"/>
    <x v="1"/>
    <x v="4"/>
    <s v="Personal Filing Tote with Lid, Black/Gray"/>
    <n v="93.06"/>
    <n v="6"/>
    <n v="0"/>
    <x v="215"/>
  </r>
  <r>
    <n v="219"/>
    <x v="105"/>
    <x v="99"/>
    <d v="2016-11-01T00:00:00"/>
    <s v="Standard Class"/>
    <s v="JH-15910"/>
    <s v="Jonathan Howell"/>
    <x v="0"/>
    <s v="United States"/>
    <s v="Los Angeles"/>
    <x v="1"/>
    <n v="90032"/>
    <x v="1"/>
    <s v="TEC-PH-10002563"/>
    <x v="2"/>
    <x v="7"/>
    <s v="Adtran 1202752G1"/>
    <n v="302.37599999999998"/>
    <n v="3"/>
    <n v="0.2"/>
    <x v="216"/>
  </r>
  <r>
    <n v="220"/>
    <x v="106"/>
    <x v="100"/>
    <d v="2015-12-27T00:00:00"/>
    <s v="First Class"/>
    <s v="JB-15925"/>
    <s v="Joni Blumstein"/>
    <x v="0"/>
    <s v="United States"/>
    <s v="Dublin"/>
    <x v="24"/>
    <n v="43017"/>
    <x v="3"/>
    <s v="OFF-FA-10000585"/>
    <x v="1"/>
    <x v="13"/>
    <s v="OIC Bulk Pack Metal Binder Clips"/>
    <n v="5.5839999999999996"/>
    <n v="2"/>
    <n v="0.2"/>
    <x v="217"/>
  </r>
  <r>
    <n v="221"/>
    <x v="106"/>
    <x v="100"/>
    <d v="2015-12-27T00:00:00"/>
    <s v="First Class"/>
    <s v="JB-15925"/>
    <s v="Joni Blumstein"/>
    <x v="0"/>
    <s v="United States"/>
    <s v="Dublin"/>
    <x v="24"/>
    <n v="43017"/>
    <x v="3"/>
    <s v="OFF-PA-10004000"/>
    <x v="1"/>
    <x v="10"/>
    <s v="While You Were Out Pads, 50 per Pad, 4 x 5 1/4, Green Cycle"/>
    <n v="22.704000000000001"/>
    <n v="6"/>
    <n v="0.2"/>
    <x v="218"/>
  </r>
  <r>
    <n v="222"/>
    <x v="106"/>
    <x v="100"/>
    <d v="2015-12-27T00:00:00"/>
    <s v="First Class"/>
    <s v="JB-15925"/>
    <s v="Joni Blumstein"/>
    <x v="0"/>
    <s v="United States"/>
    <s v="Dublin"/>
    <x v="24"/>
    <n v="43017"/>
    <x v="3"/>
    <s v="OFF-BI-10002852"/>
    <x v="1"/>
    <x v="8"/>
    <s v="Ibico Standard Transparent Covers"/>
    <n v="19.776"/>
    <n v="4"/>
    <n v="0.7"/>
    <x v="219"/>
  </r>
  <r>
    <n v="223"/>
    <x v="106"/>
    <x v="100"/>
    <d v="2015-12-27T00:00:00"/>
    <s v="First Class"/>
    <s v="JB-15925"/>
    <s v="Joni Blumstein"/>
    <x v="0"/>
    <s v="United States"/>
    <s v="Dublin"/>
    <x v="24"/>
    <n v="43017"/>
    <x v="3"/>
    <s v="FUR-FU-10000087"/>
    <x v="0"/>
    <x v="5"/>
    <s v="Executive Impressions 14&quot; Two-Color Numerals Wall Clock"/>
    <n v="72.703999999999994"/>
    <n v="4"/>
    <n v="0.2"/>
    <x v="220"/>
  </r>
  <r>
    <n v="224"/>
    <x v="106"/>
    <x v="100"/>
    <d v="2015-12-27T00:00:00"/>
    <s v="First Class"/>
    <s v="JB-15925"/>
    <s v="Joni Blumstein"/>
    <x v="0"/>
    <s v="United States"/>
    <s v="Dublin"/>
    <x v="24"/>
    <n v="43017"/>
    <x v="3"/>
    <s v="TEC-MA-10001148"/>
    <x v="2"/>
    <x v="15"/>
    <s v="Swingline SM12-08 MicroCut Jam Free Shredder"/>
    <n v="479.988"/>
    <n v="4"/>
    <n v="0.7"/>
    <x v="221"/>
  </r>
  <r>
    <n v="225"/>
    <x v="106"/>
    <x v="100"/>
    <d v="2015-12-27T00:00:00"/>
    <s v="First Class"/>
    <s v="JB-15925"/>
    <s v="Joni Blumstein"/>
    <x v="0"/>
    <s v="United States"/>
    <s v="Dublin"/>
    <x v="24"/>
    <n v="43017"/>
    <x v="3"/>
    <s v="OFF-AR-10001958"/>
    <x v="1"/>
    <x v="6"/>
    <s v="Stanley Bostitch Contemporary Electric Pencil Sharpeners"/>
    <n v="27.167999999999999"/>
    <n v="2"/>
    <n v="0.2"/>
    <x v="222"/>
  </r>
  <r>
    <n v="226"/>
    <x v="107"/>
    <x v="101"/>
    <d v="2015-08-16T00:00:00"/>
    <s v="Standard Class"/>
    <s v="DS-13180"/>
    <s v="David Smith"/>
    <x v="1"/>
    <s v="United States"/>
    <s v="Detroit"/>
    <x v="12"/>
    <n v="48227"/>
    <x v="2"/>
    <s v="OFF-AR-10001026"/>
    <x v="1"/>
    <x v="6"/>
    <s v="Sanford Uni-Blazer View Highlighters, Chisel Tip, Yellow"/>
    <n v="2.2000000000000002"/>
    <n v="1"/>
    <n v="0"/>
    <x v="223"/>
  </r>
  <r>
    <n v="227"/>
    <x v="107"/>
    <x v="101"/>
    <d v="2015-08-16T00:00:00"/>
    <s v="Standard Class"/>
    <s v="DS-13180"/>
    <s v="David Smith"/>
    <x v="1"/>
    <s v="United States"/>
    <s v="Detroit"/>
    <x v="12"/>
    <n v="48227"/>
    <x v="2"/>
    <s v="FUR-TA-10003748"/>
    <x v="0"/>
    <x v="3"/>
    <s v="Bevis 36 x 72 Conference Tables"/>
    <n v="622.45000000000005"/>
    <n v="5"/>
    <n v="0"/>
    <x v="224"/>
  </r>
  <r>
    <n v="228"/>
    <x v="107"/>
    <x v="101"/>
    <d v="2015-08-16T00:00:00"/>
    <s v="Standard Class"/>
    <s v="DS-13180"/>
    <s v="David Smith"/>
    <x v="1"/>
    <s v="United States"/>
    <s v="Detroit"/>
    <x v="12"/>
    <n v="48227"/>
    <x v="2"/>
    <s v="OFF-ST-10002485"/>
    <x v="1"/>
    <x v="4"/>
    <s v="Rogers Deluxe File Chest"/>
    <n v="21.98"/>
    <n v="1"/>
    <n v="0"/>
    <x v="225"/>
  </r>
  <r>
    <n v="229"/>
    <x v="108"/>
    <x v="102"/>
    <d v="2015-03-04T00:00:00"/>
    <s v="Standard Class"/>
    <s v="VD-21670"/>
    <s v="Valerie Dominguez"/>
    <x v="0"/>
    <s v="United States"/>
    <s v="Columbia"/>
    <x v="18"/>
    <n v="38401"/>
    <x v="0"/>
    <s v="FUR-CH-10004860"/>
    <x v="0"/>
    <x v="1"/>
    <s v="Global Low Back Tilter Chair"/>
    <n v="161.56800000000001"/>
    <n v="2"/>
    <n v="0.2"/>
    <x v="226"/>
  </r>
  <r>
    <n v="230"/>
    <x v="108"/>
    <x v="102"/>
    <d v="2015-03-04T00:00:00"/>
    <s v="Standard Class"/>
    <s v="VD-21670"/>
    <s v="Valerie Dominguez"/>
    <x v="0"/>
    <s v="United States"/>
    <s v="Columbia"/>
    <x v="18"/>
    <n v="38401"/>
    <x v="0"/>
    <s v="FUR-CH-10004477"/>
    <x v="0"/>
    <x v="1"/>
    <s v="Global Push Button Manager's Chair, Indigo"/>
    <n v="389.69600000000003"/>
    <n v="8"/>
    <n v="0.2"/>
    <x v="227"/>
  </r>
  <r>
    <n v="231"/>
    <x v="109"/>
    <x v="103"/>
    <d v="2014-09-17T00:00:00"/>
    <s v="Standard Class"/>
    <s v="EA-14035"/>
    <s v="Erin Ashbrook"/>
    <x v="1"/>
    <s v="United States"/>
    <s v="Charlotte"/>
    <x v="3"/>
    <n v="28205"/>
    <x v="0"/>
    <s v="OFF-BI-10001679"/>
    <x v="1"/>
    <x v="8"/>
    <s v="GBC Instant Index System for Binding Systems"/>
    <n v="18.648"/>
    <n v="7"/>
    <n v="0.7"/>
    <x v="228"/>
  </r>
  <r>
    <n v="232"/>
    <x v="110"/>
    <x v="104"/>
    <d v="2017-04-12T00:00:00"/>
    <s v="Standard Class"/>
    <s v="CS-12400"/>
    <s v="Christopher Schild"/>
    <x v="2"/>
    <s v="United States"/>
    <s v="Tampa"/>
    <x v="2"/>
    <n v="33614"/>
    <x v="0"/>
    <s v="FUR-TA-10001705"/>
    <x v="0"/>
    <x v="3"/>
    <s v="Bush Advantage Collection Round Conference Table"/>
    <n v="233.86"/>
    <n v="2"/>
    <n v="0.45"/>
    <x v="229"/>
  </r>
  <r>
    <n v="233"/>
    <x v="110"/>
    <x v="104"/>
    <d v="2017-04-12T00:00:00"/>
    <s v="Standard Class"/>
    <s v="CS-12400"/>
    <s v="Christopher Schild"/>
    <x v="2"/>
    <s v="United States"/>
    <s v="Tampa"/>
    <x v="2"/>
    <n v="33614"/>
    <x v="0"/>
    <s v="FUR-TA-10003473"/>
    <x v="0"/>
    <x v="3"/>
    <s v="Bretford Rectangular Conference Table Tops"/>
    <n v="620.61450000000002"/>
    <n v="3"/>
    <n v="0.45"/>
    <x v="230"/>
  </r>
  <r>
    <n v="234"/>
    <x v="110"/>
    <x v="104"/>
    <d v="2017-04-12T00:00:00"/>
    <s v="Standard Class"/>
    <s v="CS-12400"/>
    <s v="Christopher Schild"/>
    <x v="2"/>
    <s v="United States"/>
    <s v="Tampa"/>
    <x v="2"/>
    <n v="33614"/>
    <x v="0"/>
    <s v="OFF-BI-10001679"/>
    <x v="1"/>
    <x v="8"/>
    <s v="GBC Instant Index System for Binding Systems"/>
    <n v="5.3280000000000003"/>
    <n v="2"/>
    <n v="0.7"/>
    <x v="231"/>
  </r>
  <r>
    <n v="235"/>
    <x v="110"/>
    <x v="104"/>
    <d v="2017-04-12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104"/>
    <d v="2017-04-12T00:00:00"/>
    <s v="Standard Class"/>
    <s v="CS-12400"/>
    <s v="Christopher Schild"/>
    <x v="2"/>
    <s v="United States"/>
    <s v="Tampa"/>
    <x v="2"/>
    <n v="33614"/>
    <x v="0"/>
    <s v="TEC-AC-10003832"/>
    <x v="2"/>
    <x v="11"/>
    <s v="Logitech P710e Mobile Speakerphone"/>
    <n v="617.976"/>
    <n v="3"/>
    <n v="0.2"/>
    <x v="233"/>
  </r>
  <r>
    <n v="237"/>
    <x v="111"/>
    <x v="105"/>
    <d v="2017-11-16T00:00:00"/>
    <s v="Standard Class"/>
    <s v="DB-13120"/>
    <s v="David Bremer"/>
    <x v="1"/>
    <s v="United States"/>
    <s v="Santa Clara"/>
    <x v="1"/>
    <n v="95051"/>
    <x v="1"/>
    <s v="OFF-PA-10002479"/>
    <x v="1"/>
    <x v="10"/>
    <s v="Xerox 4200 Series MultiUse Premium Copy Paper (20Lb. and 84 Bright)"/>
    <n v="10.56"/>
    <n v="2"/>
    <n v="0"/>
    <x v="234"/>
  </r>
  <r>
    <n v="238"/>
    <x v="112"/>
    <x v="30"/>
    <d v="2016-06-09T00:00:00"/>
    <s v="Second Class"/>
    <s v="KL-16645"/>
    <s v="Ken Lonsdale"/>
    <x v="0"/>
    <s v="United States"/>
    <s v="Chicago"/>
    <x v="10"/>
    <n v="60610"/>
    <x v="2"/>
    <s v="OFF-PA-10003349"/>
    <x v="1"/>
    <x v="10"/>
    <s v="Xerox 1957"/>
    <n v="25.92"/>
    <n v="5"/>
    <n v="0.2"/>
    <x v="235"/>
  </r>
  <r>
    <n v="239"/>
    <x v="112"/>
    <x v="30"/>
    <d v="2016-06-09T00:00:00"/>
    <s v="Second Class"/>
    <s v="KL-16645"/>
    <s v="Ken Lonsdale"/>
    <x v="0"/>
    <s v="United States"/>
    <s v="Chicago"/>
    <x v="10"/>
    <n v="60610"/>
    <x v="2"/>
    <s v="FUR-FU-10000576"/>
    <x v="0"/>
    <x v="5"/>
    <s v="Luxo Professional Fluorescent Magnifier Lamp with Clamp-Mount Base"/>
    <n v="419.68"/>
    <n v="5"/>
    <n v="0.6"/>
    <x v="236"/>
  </r>
  <r>
    <n v="240"/>
    <x v="112"/>
    <x v="30"/>
    <d v="2016-06-09T00:00:00"/>
    <s v="Second Class"/>
    <s v="KL-16645"/>
    <s v="Ken Lonsdale"/>
    <x v="0"/>
    <s v="United States"/>
    <s v="Chicago"/>
    <x v="10"/>
    <n v="60610"/>
    <x v="2"/>
    <s v="FUR-FU-10004351"/>
    <x v="0"/>
    <x v="5"/>
    <s v="Staple-based wall hangings"/>
    <n v="11.688000000000001"/>
    <n v="3"/>
    <n v="0.6"/>
    <x v="237"/>
  </r>
  <r>
    <n v="241"/>
    <x v="112"/>
    <x v="30"/>
    <d v="2016-06-09T00:00:00"/>
    <s v="Second Class"/>
    <s v="KL-16645"/>
    <s v="Ken Lonsdale"/>
    <x v="0"/>
    <s v="United States"/>
    <s v="Chicago"/>
    <x v="10"/>
    <n v="60610"/>
    <x v="2"/>
    <s v="TEC-PH-10000011"/>
    <x v="2"/>
    <x v="7"/>
    <s v="PureGear Roll-On Screen Protector"/>
    <n v="31.984000000000002"/>
    <n v="2"/>
    <n v="0.2"/>
    <x v="238"/>
  </r>
  <r>
    <n v="242"/>
    <x v="112"/>
    <x v="30"/>
    <d v="2016-06-09T00:00:00"/>
    <s v="Second Class"/>
    <s v="KL-16645"/>
    <s v="Ken Lonsdale"/>
    <x v="0"/>
    <s v="United States"/>
    <s v="Chicago"/>
    <x v="10"/>
    <n v="60610"/>
    <x v="2"/>
    <s v="FUR-TA-10002607"/>
    <x v="0"/>
    <x v="3"/>
    <s v="KI Conference Tables"/>
    <n v="177.22499999999999"/>
    <n v="5"/>
    <n v="0.5"/>
    <x v="239"/>
  </r>
  <r>
    <n v="243"/>
    <x v="112"/>
    <x v="30"/>
    <d v="2016-06-09T00:00:00"/>
    <s v="Second Class"/>
    <s v="KL-16645"/>
    <s v="Ken Lonsdale"/>
    <x v="0"/>
    <s v="United States"/>
    <s v="Chicago"/>
    <x v="10"/>
    <n v="60610"/>
    <x v="2"/>
    <s v="FUR-FU-10002505"/>
    <x v="0"/>
    <x v="5"/>
    <s v="Eldon 100 Class Desk Accessories"/>
    <n v="4.0439999999999996"/>
    <n v="3"/>
    <n v="0.6"/>
    <x v="240"/>
  </r>
  <r>
    <n v="244"/>
    <x v="112"/>
    <x v="30"/>
    <d v="2016-06-09T00:00:00"/>
    <s v="Second Class"/>
    <s v="KL-16645"/>
    <s v="Ken Lonsdale"/>
    <x v="0"/>
    <s v="United States"/>
    <s v="Chicago"/>
    <x v="10"/>
    <n v="60610"/>
    <x v="2"/>
    <s v="OFF-AR-10004685"/>
    <x v="1"/>
    <x v="6"/>
    <s v="Binney &amp; Smith Crayola Metallic Colored Pencils, 8-Color Set"/>
    <n v="7.4080000000000004"/>
    <n v="2"/>
    <n v="0.2"/>
    <x v="193"/>
  </r>
  <r>
    <n v="245"/>
    <x v="113"/>
    <x v="106"/>
    <d v="2014-06-06T00:00:00"/>
    <s v="Second Class"/>
    <s v="DW-13480"/>
    <s v="Dianna Wilson"/>
    <x v="2"/>
    <s v="United States"/>
    <s v="Lakeville"/>
    <x v="11"/>
    <n v="55044"/>
    <x v="2"/>
    <s v="FUR-CH-10004063"/>
    <x v="0"/>
    <x v="1"/>
    <s v="Global Deluxe High-Back Manager's Chair"/>
    <n v="2001.86"/>
    <n v="7"/>
    <n v="0"/>
    <x v="241"/>
  </r>
  <r>
    <n v="246"/>
    <x v="113"/>
    <x v="106"/>
    <d v="2014-06-06T00:00:00"/>
    <s v="Second Class"/>
    <s v="DW-13480"/>
    <s v="Dianna Wilson"/>
    <x v="2"/>
    <s v="United States"/>
    <s v="Lakeville"/>
    <x v="11"/>
    <n v="55044"/>
    <x v="2"/>
    <s v="OFF-ST-10002276"/>
    <x v="1"/>
    <x v="4"/>
    <s v="Safco Steel Mobile File Cart"/>
    <n v="166.72"/>
    <n v="2"/>
    <n v="0"/>
    <x v="242"/>
  </r>
  <r>
    <n v="247"/>
    <x v="113"/>
    <x v="106"/>
    <d v="2014-06-06T00:00:00"/>
    <s v="Second Class"/>
    <s v="DW-13480"/>
    <s v="Dianna Wilson"/>
    <x v="2"/>
    <s v="United States"/>
    <s v="Lakeville"/>
    <x v="11"/>
    <n v="55044"/>
    <x v="2"/>
    <s v="OFF-PA-10004082"/>
    <x v="1"/>
    <x v="10"/>
    <s v="Adams Telephone Message Book w/Frequently-Called Numbers Space, 400 Messages per Book"/>
    <n v="47.88"/>
    <n v="6"/>
    <n v="0"/>
    <x v="243"/>
  </r>
  <r>
    <n v="248"/>
    <x v="113"/>
    <x v="106"/>
    <d v="2014-06-06T00:00:00"/>
    <s v="Second Class"/>
    <s v="DW-13480"/>
    <s v="Dianna Wilson"/>
    <x v="2"/>
    <s v="United States"/>
    <s v="Lakeville"/>
    <x v="11"/>
    <n v="55044"/>
    <x v="2"/>
    <s v="OFF-AP-10002945"/>
    <x v="1"/>
    <x v="9"/>
    <s v="Honeywell Enviracaire Portable HEPA Air Cleaner for 17' x 22' Room"/>
    <n v="1503.25"/>
    <n v="5"/>
    <n v="0"/>
    <x v="244"/>
  </r>
  <r>
    <n v="249"/>
    <x v="113"/>
    <x v="106"/>
    <d v="2014-06-06T00:00:00"/>
    <s v="Second Class"/>
    <s v="DW-13480"/>
    <s v="Dianna Wilson"/>
    <x v="2"/>
    <s v="United States"/>
    <s v="Lakeville"/>
    <x v="11"/>
    <n v="55044"/>
    <x v="2"/>
    <s v="OFF-PA-10000061"/>
    <x v="1"/>
    <x v="10"/>
    <s v="Xerox 205"/>
    <n v="25.92"/>
    <n v="4"/>
    <n v="0"/>
    <x v="245"/>
  </r>
  <r>
    <n v="250"/>
    <x v="114"/>
    <x v="107"/>
    <d v="2016-12-15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108"/>
    <d v="2016-09-17T00:00:00"/>
    <s v="Standard Class"/>
    <s v="KC-16540"/>
    <s v="Kelly Collister"/>
    <x v="0"/>
    <s v="United States"/>
    <s v="San Diego"/>
    <x v="1"/>
    <n v="92037"/>
    <x v="1"/>
    <s v="OFF-PA-10004569"/>
    <x v="1"/>
    <x v="10"/>
    <s v="Wirebound Message Books, Two 4 1/4&quot; x 5&quot; Forms per Page"/>
    <n v="7.61"/>
    <n v="1"/>
    <n v="0"/>
    <x v="247"/>
  </r>
  <r>
    <n v="252"/>
    <x v="115"/>
    <x v="108"/>
    <d v="2016-09-17T00:00:00"/>
    <s v="Standard Class"/>
    <s v="KC-16540"/>
    <s v="Kelly Collister"/>
    <x v="0"/>
    <s v="United States"/>
    <s v="San Diego"/>
    <x v="1"/>
    <n v="92037"/>
    <x v="1"/>
    <s v="TEC-AC-10003832"/>
    <x v="2"/>
    <x v="11"/>
    <s v="Logitech P710e Mobile Speakerphone"/>
    <n v="3347.37"/>
    <n v="13"/>
    <n v="0"/>
    <x v="248"/>
  </r>
  <r>
    <n v="253"/>
    <x v="116"/>
    <x v="107"/>
    <d v="2016-12-13T00:00:00"/>
    <s v="First Class"/>
    <s v="DL-13315"/>
    <s v="Delfina Latchford"/>
    <x v="0"/>
    <s v="United States"/>
    <s v="New York City"/>
    <x v="15"/>
    <n v="10024"/>
    <x v="3"/>
    <s v="OFF-ST-10001228"/>
    <x v="1"/>
    <x v="4"/>
    <s v="Fellowes Personal Hanging Folder Files, Navy"/>
    <n v="80.58"/>
    <n v="6"/>
    <n v="0"/>
    <x v="249"/>
  </r>
  <r>
    <n v="254"/>
    <x v="116"/>
    <x v="107"/>
    <d v="2016-12-13T00:00:00"/>
    <s v="First Class"/>
    <s v="DL-13315"/>
    <s v="Delfina Latchford"/>
    <x v="0"/>
    <s v="United States"/>
    <s v="New York City"/>
    <x v="15"/>
    <n v="10024"/>
    <x v="3"/>
    <s v="OFF-EN-10003296"/>
    <x v="1"/>
    <x v="12"/>
    <s v="Tyvek Side-Opening Peel &amp; Seel Expanding Envelopes"/>
    <n v="361.92"/>
    <n v="4"/>
    <n v="0"/>
    <x v="250"/>
  </r>
  <r>
    <n v="255"/>
    <x v="117"/>
    <x v="109"/>
    <d v="2015-12-04T00:00:00"/>
    <s v="Standard Class"/>
    <s v="DR-12880"/>
    <s v="Dan Reichenbach"/>
    <x v="1"/>
    <s v="United States"/>
    <s v="Chicago"/>
    <x v="10"/>
    <n v="60623"/>
    <x v="2"/>
    <s v="FUR-FU-10002505"/>
    <x v="0"/>
    <x v="5"/>
    <s v="Eldon 100 Class Desk Accessories"/>
    <n v="12.132"/>
    <n v="9"/>
    <n v="0.6"/>
    <x v="251"/>
  </r>
  <r>
    <n v="256"/>
    <x v="117"/>
    <x v="109"/>
    <d v="2015-12-04T00:00:00"/>
    <s v="Standard Class"/>
    <s v="DR-12880"/>
    <s v="Dan Reichenbach"/>
    <x v="1"/>
    <s v="United States"/>
    <s v="Chicago"/>
    <x v="10"/>
    <n v="60623"/>
    <x v="2"/>
    <s v="OFF-ST-10004804"/>
    <x v="1"/>
    <x v="4"/>
    <s v="Belkin 19&quot; Vented Equipment Shelf, Black"/>
    <n v="82.367999999999995"/>
    <n v="2"/>
    <n v="0.2"/>
    <x v="252"/>
  </r>
  <r>
    <n v="257"/>
    <x v="117"/>
    <x v="109"/>
    <d v="2015-12-04T00:00:00"/>
    <s v="Standard Class"/>
    <s v="DR-12880"/>
    <s v="Dan Reichenbach"/>
    <x v="1"/>
    <s v="United States"/>
    <s v="Chicago"/>
    <x v="10"/>
    <n v="60623"/>
    <x v="2"/>
    <s v="OFF-ST-10001590"/>
    <x v="1"/>
    <x v="4"/>
    <s v="Tenex Personal Project File with Scoop Front Design, Black"/>
    <n v="53.92"/>
    <n v="5"/>
    <n v="0.2"/>
    <x v="253"/>
  </r>
  <r>
    <n v="258"/>
    <x v="117"/>
    <x v="109"/>
    <d v="2015-12-04T00:00:00"/>
    <s v="Standard Class"/>
    <s v="DR-12880"/>
    <s v="Dan Reichenbach"/>
    <x v="1"/>
    <s v="United States"/>
    <s v="Chicago"/>
    <x v="10"/>
    <n v="60623"/>
    <x v="2"/>
    <s v="TEC-PH-10001580"/>
    <x v="2"/>
    <x v="7"/>
    <s v="Logitech Mobile Speakerphone P710e - speaker phone"/>
    <n v="647.904"/>
    <n v="6"/>
    <n v="0.2"/>
    <x v="254"/>
  </r>
  <r>
    <n v="259"/>
    <x v="118"/>
    <x v="96"/>
    <d v="2017-12-03T00:00:00"/>
    <s v="Second Class"/>
    <s v="CC-12670"/>
    <s v="Craig Carreira"/>
    <x v="0"/>
    <s v="United States"/>
    <s v="New York City"/>
    <x v="15"/>
    <n v="10009"/>
    <x v="3"/>
    <s v="TEC-AC-10000290"/>
    <x v="2"/>
    <x v="11"/>
    <s v="Sabrent 4-Port USB 2.0 Hub"/>
    <n v="20.37"/>
    <n v="3"/>
    <n v="0"/>
    <x v="255"/>
  </r>
  <r>
    <n v="260"/>
    <x v="118"/>
    <x v="96"/>
    <d v="2017-12-03T00:00:00"/>
    <s v="Second Class"/>
    <s v="CC-12670"/>
    <s v="Craig Carreira"/>
    <x v="0"/>
    <s v="United States"/>
    <s v="New York City"/>
    <x v="15"/>
    <n v="10009"/>
    <x v="3"/>
    <s v="OFF-ST-10002790"/>
    <x v="1"/>
    <x v="4"/>
    <s v="Safco Industrial Shelving"/>
    <n v="221.55"/>
    <n v="3"/>
    <n v="0"/>
    <x v="256"/>
  </r>
  <r>
    <n v="261"/>
    <x v="118"/>
    <x v="96"/>
    <d v="2017-12-03T00:00:00"/>
    <s v="Second Class"/>
    <s v="CC-12670"/>
    <s v="Craig Carreira"/>
    <x v="0"/>
    <s v="United States"/>
    <s v="New York City"/>
    <x v="15"/>
    <n v="10009"/>
    <x v="3"/>
    <s v="OFF-BI-10003460"/>
    <x v="1"/>
    <x v="8"/>
    <s v="Acco 3-Hole Punch"/>
    <n v="17.52"/>
    <n v="5"/>
    <n v="0.2"/>
    <x v="257"/>
  </r>
  <r>
    <n v="262"/>
    <x v="119"/>
    <x v="110"/>
    <d v="2017-06-12T00:00:00"/>
    <s v="Standard Class"/>
    <s v="Dl-13600"/>
    <s v="Dorris liebe"/>
    <x v="1"/>
    <s v="United States"/>
    <s v="Pasadena"/>
    <x v="5"/>
    <n v="77506"/>
    <x v="2"/>
    <s v="OFF-AP-10002203"/>
    <x v="1"/>
    <x v="9"/>
    <s v="Eureka Disposable Bags for Sanitaire Vibra Groomer I Upright Vac"/>
    <n v="1.6240000000000001"/>
    <n v="2"/>
    <n v="0.8"/>
    <x v="258"/>
  </r>
  <r>
    <n v="263"/>
    <x v="120"/>
    <x v="111"/>
    <d v="2014-09-21T00:00:00"/>
    <s v="Second Class"/>
    <s v="SB-20290"/>
    <s v="Sean Braxton"/>
    <x v="1"/>
    <s v="United States"/>
    <s v="Houston"/>
    <x v="5"/>
    <n v="77036"/>
    <x v="2"/>
    <s v="TEC-MA-10000822"/>
    <x v="2"/>
    <x v="15"/>
    <s v="Lexmark MX611dhe Monochrome Laser Printer"/>
    <n v="3059.982"/>
    <n v="3"/>
    <n v="0.4"/>
    <x v="259"/>
  </r>
  <r>
    <n v="264"/>
    <x v="120"/>
    <x v="111"/>
    <d v="2014-09-21T00:00:00"/>
    <s v="Second Class"/>
    <s v="SB-20290"/>
    <s v="Sean Braxton"/>
    <x v="1"/>
    <s v="United States"/>
    <s v="Houston"/>
    <x v="5"/>
    <n v="77036"/>
    <x v="2"/>
    <s v="TEC-MA-10003353"/>
    <x v="2"/>
    <x v="15"/>
    <s v="Xerox WorkCentre 6505DN Laser Multifunction Printer"/>
    <n v="2519.9580000000001"/>
    <n v="7"/>
    <n v="0.4"/>
    <x v="260"/>
  </r>
  <r>
    <n v="265"/>
    <x v="121"/>
    <x v="112"/>
    <d v="2016-06-13T00:00:00"/>
    <s v="Standard Class"/>
    <s v="RC-19825"/>
    <s v="Roy Collins"/>
    <x v="0"/>
    <s v="United States"/>
    <s v="Chicago"/>
    <x v="10"/>
    <n v="60610"/>
    <x v="2"/>
    <s v="TEC-PH-10001433"/>
    <x v="2"/>
    <x v="7"/>
    <s v="Cisco Small Business SPA 502G VoIP phone"/>
    <n v="328.22399999999999"/>
    <n v="4"/>
    <n v="0.2"/>
    <x v="261"/>
  </r>
  <r>
    <n v="266"/>
    <x v="122"/>
    <x v="113"/>
    <d v="2015-11-15T00:00:00"/>
    <s v="Standard Class"/>
    <s v="AH-10210"/>
    <s v="Alan Hwang"/>
    <x v="0"/>
    <s v="United States"/>
    <s v="Brentwood"/>
    <x v="1"/>
    <n v="94513"/>
    <x v="1"/>
    <s v="TEC-AC-10004469"/>
    <x v="2"/>
    <x v="11"/>
    <s v="Microsoft Sculpt Comfort Mouse"/>
    <n v="79.900000000000006"/>
    <n v="2"/>
    <n v="0"/>
    <x v="262"/>
  </r>
  <r>
    <n v="267"/>
    <x v="123"/>
    <x v="114"/>
    <d v="2017-06-20T00:00:00"/>
    <s v="Standard Class"/>
    <s v="CB-12535"/>
    <s v="Claudia Bergmann"/>
    <x v="1"/>
    <s v="United States"/>
    <s v="Chapel Hill"/>
    <x v="3"/>
    <n v="27514"/>
    <x v="0"/>
    <s v="OFF-AR-10003602"/>
    <x v="1"/>
    <x v="6"/>
    <s v="Quartet Omega Colored Chalk, 12/Pack"/>
    <n v="14.016"/>
    <n v="3"/>
    <n v="0.2"/>
    <x v="263"/>
  </r>
  <r>
    <n v="268"/>
    <x v="124"/>
    <x v="115"/>
    <d v="2016-01-28T00:00:00"/>
    <s v="Standard Class"/>
    <s v="PG-18895"/>
    <s v="Paul Gonzalez"/>
    <x v="0"/>
    <s v="United States"/>
    <s v="Morristown"/>
    <x v="30"/>
    <n v="7960"/>
    <x v="3"/>
    <s v="OFF-FA-10003472"/>
    <x v="1"/>
    <x v="13"/>
    <s v="Bagged Rubber Bands"/>
    <n v="7.56"/>
    <n v="6"/>
    <n v="0"/>
    <x v="264"/>
  </r>
  <r>
    <n v="269"/>
    <x v="125"/>
    <x v="34"/>
    <d v="2017-12-13T00:00:00"/>
    <s v="Standard Class"/>
    <s v="CA-12310"/>
    <s v="Christine Abelman"/>
    <x v="1"/>
    <s v="United States"/>
    <s v="Cincinnati"/>
    <x v="24"/>
    <n v="45231"/>
    <x v="3"/>
    <s v="OFF-ST-10004180"/>
    <x v="1"/>
    <x v="4"/>
    <s v="Safco Commercial Shelving"/>
    <n v="37.207999999999998"/>
    <n v="1"/>
    <n v="0.2"/>
    <x v="265"/>
  </r>
  <r>
    <n v="270"/>
    <x v="125"/>
    <x v="34"/>
    <d v="2017-12-13T00:00:00"/>
    <s v="Standard Class"/>
    <s v="CA-12310"/>
    <s v="Christine Abelman"/>
    <x v="1"/>
    <s v="United States"/>
    <s v="Cincinnati"/>
    <x v="24"/>
    <n v="45231"/>
    <x v="3"/>
    <s v="OFF-EN-10004386"/>
    <x v="1"/>
    <x v="12"/>
    <s v="Recycled Interoffice Envelopes with String and Button Closure, 10 x 13"/>
    <n v="57.576000000000001"/>
    <n v="3"/>
    <n v="0.2"/>
    <x v="266"/>
  </r>
  <r>
    <n v="271"/>
    <x v="126"/>
    <x v="116"/>
    <d v="2018-01-02T00:00:00"/>
    <s v="Second Class"/>
    <s v="KH-16690"/>
    <s v="Kristen Hastings"/>
    <x v="1"/>
    <s v="United States"/>
    <s v="San Francisco"/>
    <x v="1"/>
    <n v="94110"/>
    <x v="1"/>
    <s v="OFF-ST-10003208"/>
    <x v="1"/>
    <x v="4"/>
    <s v="Adjustable Depth Letter/Legal Cart"/>
    <n v="725.84"/>
    <n v="4"/>
    <n v="0"/>
    <x v="267"/>
  </r>
  <r>
    <n v="272"/>
    <x v="127"/>
    <x v="117"/>
    <d v="2015-07-31T00:00:00"/>
    <s v="First Class"/>
    <s v="HA-14920"/>
    <s v="Helen Andreada"/>
    <x v="0"/>
    <s v="United States"/>
    <s v="San Francisco"/>
    <x v="1"/>
    <n v="94109"/>
    <x v="1"/>
    <s v="TEC-AC-10003628"/>
    <x v="2"/>
    <x v="11"/>
    <s v="Logitech 910-002974 M325 Wireless Mouse for Web Scrolling"/>
    <n v="209.93"/>
    <n v="7"/>
    <n v="0"/>
    <x v="268"/>
  </r>
  <r>
    <n v="273"/>
    <x v="127"/>
    <x v="117"/>
    <d v="2015-07-31T00:00:00"/>
    <s v="First Class"/>
    <s v="HA-14920"/>
    <s v="Helen Andreada"/>
    <x v="0"/>
    <s v="United States"/>
    <s v="San Francisco"/>
    <x v="1"/>
    <n v="94109"/>
    <x v="1"/>
    <s v="FUR-FU-10003274"/>
    <x v="0"/>
    <x v="5"/>
    <s v="Regeneration Desk Collection"/>
    <n v="5.28"/>
    <n v="3"/>
    <n v="0"/>
    <x v="269"/>
  </r>
  <r>
    <n v="274"/>
    <x v="127"/>
    <x v="117"/>
    <d v="2015-07-31T00:00:00"/>
    <s v="First Class"/>
    <s v="HA-14920"/>
    <s v="Helen Andreada"/>
    <x v="0"/>
    <s v="United States"/>
    <s v="San Francisco"/>
    <x v="1"/>
    <n v="94109"/>
    <x v="1"/>
    <s v="OFF-BI-10002557"/>
    <x v="1"/>
    <x v="8"/>
    <s v="Presstex Flexible Ring Binders"/>
    <n v="10.92"/>
    <n v="3"/>
    <n v="0.2"/>
    <x v="270"/>
  </r>
  <r>
    <n v="275"/>
    <x v="128"/>
    <x v="118"/>
    <d v="2017-09-17T00:00:00"/>
    <s v="First Class"/>
    <s v="BB-10990"/>
    <s v="Barry Blumstein"/>
    <x v="1"/>
    <s v="United States"/>
    <s v="Inglewood"/>
    <x v="1"/>
    <n v="90301"/>
    <x v="1"/>
    <s v="OFF-PA-10002615"/>
    <x v="1"/>
    <x v="10"/>
    <s v="Ampad Gold Fibre Wirebound Steno Books, 6&quot; x 9&quot;, Gregg Ruled"/>
    <n v="8.82"/>
    <n v="2"/>
    <n v="0"/>
    <x v="271"/>
  </r>
  <r>
    <n v="276"/>
    <x v="128"/>
    <x v="118"/>
    <d v="2017-09-17T00:00:00"/>
    <s v="First Class"/>
    <s v="BB-10990"/>
    <s v="Barry Blumstein"/>
    <x v="1"/>
    <s v="United States"/>
    <s v="Inglewood"/>
    <x v="1"/>
    <n v="90301"/>
    <x v="1"/>
    <s v="OFF-AR-10001427"/>
    <x v="1"/>
    <x v="6"/>
    <s v="Newell 330"/>
    <n v="5.98"/>
    <n v="1"/>
    <n v="0"/>
    <x v="272"/>
  </r>
  <r>
    <n v="277"/>
    <x v="129"/>
    <x v="119"/>
    <d v="2017-10-17T00:00:00"/>
    <s v="Standard Class"/>
    <s v="AG-10495"/>
    <s v="Andrew Gjertsen"/>
    <x v="1"/>
    <s v="United States"/>
    <s v="Philadelphia"/>
    <x v="9"/>
    <n v="19140"/>
    <x v="3"/>
    <s v="OFF-PA-10000673"/>
    <x v="1"/>
    <x v="10"/>
    <s v="Post-it ?Important Message? Note Pad, Neon Colors, 50 Sheets/Pad"/>
    <n v="11.648"/>
    <n v="2"/>
    <n v="0.2"/>
    <x v="273"/>
  </r>
  <r>
    <n v="278"/>
    <x v="129"/>
    <x v="119"/>
    <d v="2017-10-17T00:00:00"/>
    <s v="Standard Class"/>
    <s v="AG-10495"/>
    <s v="Andrew Gjertsen"/>
    <x v="1"/>
    <s v="United States"/>
    <s v="Philadelphia"/>
    <x v="9"/>
    <n v="19140"/>
    <x v="3"/>
    <s v="OFF-PA-10004470"/>
    <x v="1"/>
    <x v="10"/>
    <s v="Adams Write n' Stick Phone Message Book, 11&quot; X 5 1/4&quot;, 200 Messages"/>
    <n v="18.175999999999998"/>
    <n v="4"/>
    <n v="0.2"/>
    <x v="274"/>
  </r>
  <r>
    <n v="279"/>
    <x v="129"/>
    <x v="119"/>
    <d v="2017-10-17T00:00:00"/>
    <s v="Standard Class"/>
    <s v="AG-10495"/>
    <s v="Andrew Gjertsen"/>
    <x v="1"/>
    <s v="United States"/>
    <s v="Philadelphia"/>
    <x v="9"/>
    <n v="19140"/>
    <x v="3"/>
    <s v="OFF-ST-10000876"/>
    <x v="1"/>
    <x v="4"/>
    <s v="Eldon Simplefile Box Office"/>
    <n v="59.712000000000003"/>
    <n v="6"/>
    <n v="0.2"/>
    <x v="275"/>
  </r>
  <r>
    <n v="280"/>
    <x v="129"/>
    <x v="119"/>
    <d v="2017-10-17T00:00:00"/>
    <s v="Standard Class"/>
    <s v="AG-10495"/>
    <s v="Andrew Gjertsen"/>
    <x v="1"/>
    <s v="United States"/>
    <s v="Philadelphia"/>
    <x v="9"/>
    <n v="19140"/>
    <x v="3"/>
    <s v="OFF-LA-10002043"/>
    <x v="1"/>
    <x v="2"/>
    <s v="Avery 489"/>
    <n v="24.84"/>
    <n v="3"/>
    <n v="0.2"/>
    <x v="276"/>
  </r>
  <r>
    <n v="281"/>
    <x v="130"/>
    <x v="120"/>
    <d v="2015-09-28T00:00:00"/>
    <s v="Second Class"/>
    <s v="SC-20725"/>
    <s v="Steven Cartwright"/>
    <x v="0"/>
    <s v="United States"/>
    <s v="Houston"/>
    <x v="5"/>
    <n v="77070"/>
    <x v="2"/>
    <s v="OFF-BI-10004967"/>
    <x v="1"/>
    <x v="8"/>
    <s v="Round Ring Binders"/>
    <n v="2.08"/>
    <n v="5"/>
    <n v="0.8"/>
    <x v="277"/>
  </r>
  <r>
    <n v="282"/>
    <x v="130"/>
    <x v="120"/>
    <d v="2015-09-28T00:00:00"/>
    <s v="Second Class"/>
    <s v="SC-20725"/>
    <s v="Steven Cartwright"/>
    <x v="0"/>
    <s v="United States"/>
    <s v="Houston"/>
    <x v="5"/>
    <n v="77070"/>
    <x v="2"/>
    <s v="TEC-PH-10001760"/>
    <x v="2"/>
    <x v="7"/>
    <s v="Bose SoundLink Bluetooth Speaker"/>
    <n v="1114.4000000000001"/>
    <n v="7"/>
    <n v="0.2"/>
    <x v="278"/>
  </r>
  <r>
    <n v="283"/>
    <x v="131"/>
    <x v="121"/>
    <d v="2015-11-06T00:00:00"/>
    <s v="Standard Class"/>
    <s v="JO-15280"/>
    <s v="Jas O'Carroll"/>
    <x v="0"/>
    <s v="United States"/>
    <s v="Los Angeles"/>
    <x v="1"/>
    <n v="90004"/>
    <x v="1"/>
    <s v="FUR-TA-10002903"/>
    <x v="0"/>
    <x v="3"/>
    <s v="Bevis Round Bullnose 29&quot; High Table Top"/>
    <n v="1038.8399999999999"/>
    <n v="5"/>
    <n v="0.2"/>
    <x v="279"/>
  </r>
  <r>
    <n v="284"/>
    <x v="132"/>
    <x v="120"/>
    <d v="2015-10-02T00:00:00"/>
    <s v="Standard Class"/>
    <s v="TB-21520"/>
    <s v="Tracy Blumstein"/>
    <x v="0"/>
    <s v="United States"/>
    <s v="Portland"/>
    <x v="21"/>
    <n v="97206"/>
    <x v="1"/>
    <s v="OFF-PA-10000474"/>
    <x v="1"/>
    <x v="10"/>
    <s v="Easy-staple paper"/>
    <n v="141.76"/>
    <n v="5"/>
    <n v="0.2"/>
    <x v="280"/>
  </r>
  <r>
    <n v="285"/>
    <x v="132"/>
    <x v="120"/>
    <d v="2015-10-02T00:00:00"/>
    <s v="Standard Class"/>
    <s v="TB-21520"/>
    <s v="Tracy Blumstein"/>
    <x v="0"/>
    <s v="United States"/>
    <s v="Portland"/>
    <x v="21"/>
    <n v="97206"/>
    <x v="1"/>
    <s v="TEC-AC-10001956"/>
    <x v="2"/>
    <x v="11"/>
    <s v="Microsoft Arc Touch Mouse"/>
    <n v="239.8"/>
    <n v="5"/>
    <n v="0.2"/>
    <x v="281"/>
  </r>
  <r>
    <n v="286"/>
    <x v="132"/>
    <x v="120"/>
    <d v="2015-10-02T00:00:00"/>
    <s v="Standard Class"/>
    <s v="TB-21520"/>
    <s v="Tracy Blumstein"/>
    <x v="0"/>
    <s v="United States"/>
    <s v="Portland"/>
    <x v="21"/>
    <n v="97206"/>
    <x v="1"/>
    <s v="OFF-PA-10004100"/>
    <x v="1"/>
    <x v="10"/>
    <s v="Xerox 216"/>
    <n v="31.103999999999999"/>
    <n v="6"/>
    <n v="0.2"/>
    <x v="282"/>
  </r>
  <r>
    <n v="287"/>
    <x v="133"/>
    <x v="122"/>
    <d v="2016-12-20T00:00:00"/>
    <s v="Second Class"/>
    <s v="AH-10195"/>
    <s v="Alan Haines"/>
    <x v="1"/>
    <s v="United States"/>
    <s v="Tamarac"/>
    <x v="2"/>
    <n v="33319"/>
    <x v="0"/>
    <s v="OFF-BI-10000778"/>
    <x v="1"/>
    <x v="8"/>
    <s v="GBC VeloBinder Electric Binding Machine"/>
    <n v="254.05799999999999"/>
    <n v="7"/>
    <n v="0.7"/>
    <x v="283"/>
  </r>
  <r>
    <n v="288"/>
    <x v="133"/>
    <x v="122"/>
    <d v="2016-12-20T00:00:00"/>
    <s v="Second Class"/>
    <s v="AH-10195"/>
    <s v="Alan Haines"/>
    <x v="1"/>
    <s v="United States"/>
    <s v="Tamarac"/>
    <x v="2"/>
    <n v="33319"/>
    <x v="0"/>
    <s v="OFF-AP-10002684"/>
    <x v="1"/>
    <x v="9"/>
    <s v="Acco 7-Outlet Masterpiece Power Center, Wihtout Fax/Phone Line Protection"/>
    <n v="194.52799999999999"/>
    <n v="2"/>
    <n v="0.2"/>
    <x v="284"/>
  </r>
  <r>
    <n v="289"/>
    <x v="133"/>
    <x v="122"/>
    <d v="2016-12-20T00:00:00"/>
    <s v="Second Class"/>
    <s v="AH-10195"/>
    <s v="Alan Haines"/>
    <x v="1"/>
    <s v="United States"/>
    <s v="Tamarac"/>
    <x v="2"/>
    <n v="33319"/>
    <x v="0"/>
    <s v="OFF-SU-10000646"/>
    <x v="1"/>
    <x v="14"/>
    <s v="Premier Automatic Letter Opener"/>
    <n v="961.48"/>
    <n v="5"/>
    <n v="0.2"/>
    <x v="285"/>
  </r>
  <r>
    <n v="290"/>
    <x v="134"/>
    <x v="73"/>
    <d v="2016-11-24T00:00:00"/>
    <s v="Second Class"/>
    <s v="NZ-18565"/>
    <s v="Nick Zandusky"/>
    <x v="2"/>
    <s v="United States"/>
    <s v="Columbus"/>
    <x v="24"/>
    <n v="43229"/>
    <x v="3"/>
    <s v="OFF-FA-10002983"/>
    <x v="1"/>
    <x v="13"/>
    <s v="Advantus SlideClip Paper Clips"/>
    <n v="19.096"/>
    <n v="7"/>
    <n v="0.2"/>
    <x v="286"/>
  </r>
  <r>
    <n v="291"/>
    <x v="134"/>
    <x v="73"/>
    <d v="2016-11-24T00:00:00"/>
    <s v="Second Class"/>
    <s v="NZ-18565"/>
    <s v="Nick Zandusky"/>
    <x v="2"/>
    <s v="United States"/>
    <s v="Columbus"/>
    <x v="24"/>
    <n v="43229"/>
    <x v="3"/>
    <s v="OFF-LA-10004689"/>
    <x v="1"/>
    <x v="2"/>
    <s v="Avery 512"/>
    <n v="18.495999999999999"/>
    <n v="8"/>
    <n v="0.2"/>
    <x v="287"/>
  </r>
  <r>
    <n v="292"/>
    <x v="134"/>
    <x v="73"/>
    <d v="2016-11-24T00:00:00"/>
    <s v="Second Class"/>
    <s v="NZ-18565"/>
    <s v="Nick Zandusky"/>
    <x v="2"/>
    <s v="United States"/>
    <s v="Columbus"/>
    <x v="24"/>
    <n v="43229"/>
    <x v="3"/>
    <s v="TEC-AC-10002001"/>
    <x v="2"/>
    <x v="11"/>
    <s v="Logitech Wireless Gaming Headset G930"/>
    <n v="255.98400000000001"/>
    <n v="2"/>
    <n v="0.2"/>
    <x v="288"/>
  </r>
  <r>
    <n v="293"/>
    <x v="134"/>
    <x v="73"/>
    <d v="2016-11-24T00:00:00"/>
    <s v="Second Class"/>
    <s v="NZ-18565"/>
    <s v="Nick Zandusky"/>
    <x v="2"/>
    <s v="United States"/>
    <s v="Columbus"/>
    <x v="24"/>
    <n v="43229"/>
    <x v="3"/>
    <s v="FUR-BO-10004709"/>
    <x v="0"/>
    <x v="0"/>
    <s v="Bush Westfield Collection Bookcases, Medium Cherry Finish"/>
    <n v="86.97"/>
    <n v="3"/>
    <n v="0.5"/>
    <x v="289"/>
  </r>
  <r>
    <n v="294"/>
    <x v="135"/>
    <x v="58"/>
    <d v="2014-12-28T00:00:00"/>
    <s v="First Class"/>
    <s v="KL-16555"/>
    <s v="Kelly Lampkin"/>
    <x v="1"/>
    <s v="United States"/>
    <s v="Colorado Springs"/>
    <x v="22"/>
    <n v="80906"/>
    <x v="1"/>
    <s v="FUR-FU-10004091"/>
    <x v="0"/>
    <x v="5"/>
    <s v="Howard Miller 13&quot; Diameter Goldtone Round Wall Clock"/>
    <n v="300.416"/>
    <n v="8"/>
    <n v="0.2"/>
    <x v="290"/>
  </r>
  <r>
    <n v="295"/>
    <x v="135"/>
    <x v="58"/>
    <d v="2014-12-28T00:00:00"/>
    <s v="First Class"/>
    <s v="KL-16555"/>
    <s v="Kelly Lampkin"/>
    <x v="1"/>
    <s v="United States"/>
    <s v="Colorado Springs"/>
    <x v="22"/>
    <n v="80906"/>
    <x v="1"/>
    <s v="FUR-CH-10001891"/>
    <x v="0"/>
    <x v="1"/>
    <s v="Global Deluxe Office Fabric Chairs"/>
    <n v="230.352"/>
    <n v="3"/>
    <n v="0.2"/>
    <x v="291"/>
  </r>
  <r>
    <n v="296"/>
    <x v="135"/>
    <x v="58"/>
    <d v="2014-12-28T00:00:00"/>
    <s v="First Class"/>
    <s v="KL-16555"/>
    <s v="Kelly Lampkin"/>
    <x v="1"/>
    <s v="United States"/>
    <s v="Colorado Springs"/>
    <x v="22"/>
    <n v="80906"/>
    <x v="1"/>
    <s v="FUR-FU-10002918"/>
    <x v="0"/>
    <x v="5"/>
    <s v="Eldon ClusterMat Chair Mat with Cordless Antistatic Protection"/>
    <n v="218.352"/>
    <n v="3"/>
    <n v="0.2"/>
    <x v="292"/>
  </r>
  <r>
    <n v="297"/>
    <x v="135"/>
    <x v="58"/>
    <d v="2014-12-28T00:00:00"/>
    <s v="First Class"/>
    <s v="KL-16555"/>
    <s v="Kelly Lampkin"/>
    <x v="1"/>
    <s v="United States"/>
    <s v="Colorado Springs"/>
    <x v="22"/>
    <n v="80906"/>
    <x v="1"/>
    <s v="OFF-BI-10004593"/>
    <x v="1"/>
    <x v="8"/>
    <s v="Ibico Laser Imprintable Binding System Covers"/>
    <n v="78.599999999999994"/>
    <n v="5"/>
    <n v="0.7"/>
    <x v="293"/>
  </r>
  <r>
    <n v="298"/>
    <x v="135"/>
    <x v="58"/>
    <d v="2014-12-28T00:00:00"/>
    <s v="First Class"/>
    <s v="KL-16555"/>
    <s v="Kelly Lampkin"/>
    <x v="1"/>
    <s v="United States"/>
    <s v="Colorado Springs"/>
    <x v="22"/>
    <n v="80906"/>
    <x v="1"/>
    <s v="OFF-FA-10004854"/>
    <x v="1"/>
    <x v="13"/>
    <s v="Vinyl Coated Wire Paper Clips in Organizer Box, 800/Box"/>
    <n v="27.552"/>
    <n v="3"/>
    <n v="0.2"/>
    <x v="294"/>
  </r>
  <r>
    <n v="299"/>
    <x v="136"/>
    <x v="99"/>
    <d v="2016-11-03T00:00:00"/>
    <s v="Standard Class"/>
    <s v="JD-15895"/>
    <s v="Jonathan Doherty"/>
    <x v="1"/>
    <s v="United States"/>
    <s v="Belleville"/>
    <x v="30"/>
    <n v="7109"/>
    <x v="3"/>
    <s v="OFF-PA-10002105"/>
    <x v="1"/>
    <x v="10"/>
    <s v="Xerox 223"/>
    <n v="32.4"/>
    <n v="5"/>
    <n v="0"/>
    <x v="56"/>
  </r>
  <r>
    <n v="300"/>
    <x v="136"/>
    <x v="99"/>
    <d v="2016-11-03T00:00:00"/>
    <s v="Standard Class"/>
    <s v="JD-15895"/>
    <s v="Jonathan Doherty"/>
    <x v="1"/>
    <s v="United States"/>
    <s v="Belleville"/>
    <x v="30"/>
    <n v="7109"/>
    <x v="3"/>
    <s v="OFF-ST-10002756"/>
    <x v="1"/>
    <x v="4"/>
    <s v="Tennsco Stur-D-Stor Boltless Shelving, 5 Shelves, 24&quot; Deep, Sand"/>
    <n v="1082.48"/>
    <n v="8"/>
    <n v="0"/>
    <x v="295"/>
  </r>
  <r>
    <n v="301"/>
    <x v="136"/>
    <x v="99"/>
    <d v="2016-11-03T00:00:00"/>
    <s v="Standard Class"/>
    <s v="JD-15895"/>
    <s v="Jonathan Doherty"/>
    <x v="1"/>
    <s v="United States"/>
    <s v="Belleville"/>
    <x v="30"/>
    <n v="7109"/>
    <x v="3"/>
    <s v="OFF-PA-10004243"/>
    <x v="1"/>
    <x v="10"/>
    <s v="Xerox 1939"/>
    <n v="56.91"/>
    <n v="3"/>
    <n v="0"/>
    <x v="296"/>
  </r>
  <r>
    <n v="302"/>
    <x v="136"/>
    <x v="99"/>
    <d v="2016-11-03T00:00:00"/>
    <s v="Standard Class"/>
    <s v="JD-15895"/>
    <s v="Jonathan Doherty"/>
    <x v="1"/>
    <s v="United States"/>
    <s v="Belleville"/>
    <x v="30"/>
    <n v="7109"/>
    <x v="3"/>
    <s v="FUR-FU-10001861"/>
    <x v="0"/>
    <x v="5"/>
    <s v="Floodlight Indoor Halogen Bulbs, 1 Bulb per Pack, 60 Watts"/>
    <n v="77.599999999999994"/>
    <n v="4"/>
    <n v="0"/>
    <x v="297"/>
  </r>
  <r>
    <n v="303"/>
    <x v="136"/>
    <x v="99"/>
    <d v="2016-11-03T00:00:00"/>
    <s v="Standard Class"/>
    <s v="JD-15895"/>
    <s v="Jonathan Doherty"/>
    <x v="1"/>
    <s v="United States"/>
    <s v="Belleville"/>
    <x v="30"/>
    <n v="7109"/>
    <x v="3"/>
    <s v="OFF-BI-10002706"/>
    <x v="1"/>
    <x v="8"/>
    <s v="Avery Premier Heavy-Duty Binder with Round Locking Rings"/>
    <n v="14.28"/>
    <n v="1"/>
    <n v="0"/>
    <x v="298"/>
  </r>
  <r>
    <n v="304"/>
    <x v="137"/>
    <x v="123"/>
    <d v="2017-11-23T00:00:00"/>
    <s v="Standard Class"/>
    <s v="JH-15910"/>
    <s v="Jonathan Howell"/>
    <x v="0"/>
    <s v="United States"/>
    <s v="Chicago"/>
    <x v="10"/>
    <n v="60623"/>
    <x v="2"/>
    <s v="FUR-TA-10002533"/>
    <x v="0"/>
    <x v="3"/>
    <s v="BPI Conference Tables"/>
    <n v="219.07499999999999"/>
    <n v="3"/>
    <n v="0.5"/>
    <x v="299"/>
  </r>
  <r>
    <n v="305"/>
    <x v="138"/>
    <x v="124"/>
    <d v="2015-05-09T00:00:00"/>
    <s v="Second Class"/>
    <s v="AS-10225"/>
    <s v="Alan Schoenberger"/>
    <x v="1"/>
    <s v="United States"/>
    <s v="New York City"/>
    <x v="15"/>
    <n v="10024"/>
    <x v="3"/>
    <s v="FUR-FU-10002671"/>
    <x v="0"/>
    <x v="5"/>
    <s v="Electrix 20W Halogen Replacement Bulb for Zoom-In Desk Lamp"/>
    <n v="26.8"/>
    <n v="2"/>
    <n v="0"/>
    <x v="300"/>
  </r>
  <r>
    <n v="306"/>
    <x v="139"/>
    <x v="125"/>
    <d v="2015-01-04T00:00:00"/>
    <s v="Standard Class"/>
    <s v="KB-16600"/>
    <s v="Ken Brennan"/>
    <x v="1"/>
    <s v="United States"/>
    <s v="Taylor"/>
    <x v="12"/>
    <n v="48180"/>
    <x v="2"/>
    <s v="OFF-AR-10003651"/>
    <x v="1"/>
    <x v="6"/>
    <s v="Newell 350"/>
    <n v="9.84"/>
    <n v="3"/>
    <n v="0"/>
    <x v="301"/>
  </r>
  <r>
    <n v="307"/>
    <x v="140"/>
    <x v="106"/>
    <d v="2014-06-06T00:00:00"/>
    <s v="Standard Class"/>
    <s v="CR-12625"/>
    <s v="Corey Roper"/>
    <x v="2"/>
    <s v="United States"/>
    <s v="Lakewood"/>
    <x v="30"/>
    <n v="8701"/>
    <x v="3"/>
    <s v="OFF-BI-10001072"/>
    <x v="1"/>
    <x v="8"/>
    <s v="GBC Clear Cover, 8-1/2 x 11, unpunched, 25 covers per pack"/>
    <n v="45.48"/>
    <n v="3"/>
    <n v="0"/>
    <x v="302"/>
  </r>
  <r>
    <n v="308"/>
    <x v="140"/>
    <x v="106"/>
    <d v="2014-06-06T00:00:00"/>
    <s v="Standard Class"/>
    <s v="CR-12625"/>
    <s v="Corey Roper"/>
    <x v="2"/>
    <s v="United States"/>
    <s v="Lakewood"/>
    <x v="30"/>
    <n v="8701"/>
    <x v="3"/>
    <s v="OFF-AR-10002135"/>
    <x v="1"/>
    <x v="6"/>
    <s v="Boston Heavy-Duty Trimline Electric Pencil Sharpeners"/>
    <n v="289.2"/>
    <n v="6"/>
    <n v="0"/>
    <x v="303"/>
  </r>
  <r>
    <n v="309"/>
    <x v="141"/>
    <x v="4"/>
    <d v="2017-04-17T00:00:00"/>
    <s v="First Class"/>
    <s v="SH-20395"/>
    <s v="Shahid Hopkins"/>
    <x v="0"/>
    <s v="United States"/>
    <s v="Arlington"/>
    <x v="17"/>
    <n v="22204"/>
    <x v="0"/>
    <s v="OFF-AR-10002804"/>
    <x v="1"/>
    <x v="6"/>
    <s v="Faber Castell Col-Erase Pencils"/>
    <n v="4.8899999999999997"/>
    <n v="1"/>
    <n v="0"/>
    <x v="304"/>
  </r>
  <r>
    <n v="310"/>
    <x v="142"/>
    <x v="126"/>
    <d v="2016-09-14T00:00:00"/>
    <s v="Second Class"/>
    <s v="BP-11185"/>
    <s v="Ben Peterman"/>
    <x v="1"/>
    <s v="United States"/>
    <s v="Arvada"/>
    <x v="22"/>
    <n v="80004"/>
    <x v="1"/>
    <s v="FUR-FU-10001918"/>
    <x v="0"/>
    <x v="5"/>
    <s v="C-Line Cubicle Keepers Polyproplyene Holder With Velcro Backings"/>
    <n v="15.135999999999999"/>
    <n v="4"/>
    <n v="0.2"/>
    <x v="305"/>
  </r>
  <r>
    <n v="311"/>
    <x v="142"/>
    <x v="126"/>
    <d v="2016-09-14T00:00:00"/>
    <s v="Second Class"/>
    <s v="BP-11185"/>
    <s v="Ben Peterman"/>
    <x v="1"/>
    <s v="United States"/>
    <s v="Arvada"/>
    <x v="22"/>
    <n v="80004"/>
    <x v="1"/>
    <s v="FUR-CH-10004086"/>
    <x v="0"/>
    <x v="1"/>
    <s v="Hon 4070 Series Pagoda Armless Upholstered Stacking Chairs"/>
    <n v="466.76799999999997"/>
    <n v="2"/>
    <n v="0.2"/>
    <x v="306"/>
  </r>
  <r>
    <n v="312"/>
    <x v="142"/>
    <x v="126"/>
    <d v="2016-09-14T00:00:00"/>
    <s v="Second Class"/>
    <s v="BP-11185"/>
    <s v="Ben Peterman"/>
    <x v="1"/>
    <s v="United States"/>
    <s v="Arvada"/>
    <x v="22"/>
    <n v="80004"/>
    <x v="1"/>
    <s v="FUR-FU-10001756"/>
    <x v="0"/>
    <x v="5"/>
    <s v="Eldon Expressions Desk Accessory, Wood Photo Frame, Mahogany"/>
    <n v="15.231999999999999"/>
    <n v="1"/>
    <n v="0.2"/>
    <x v="307"/>
  </r>
  <r>
    <n v="313"/>
    <x v="142"/>
    <x v="126"/>
    <d v="2016-09-14T00:00:00"/>
    <s v="Second Class"/>
    <s v="BP-11185"/>
    <s v="Ben Peterman"/>
    <x v="1"/>
    <s v="United States"/>
    <s v="Arvada"/>
    <x v="22"/>
    <n v="80004"/>
    <x v="1"/>
    <s v="OFF-LA-10000634"/>
    <x v="1"/>
    <x v="2"/>
    <s v="Avery 509"/>
    <n v="6.2640000000000002"/>
    <n v="3"/>
    <n v="0.2"/>
    <x v="308"/>
  </r>
  <r>
    <n v="314"/>
    <x v="143"/>
    <x v="127"/>
    <d v="2014-10-03T00:00:00"/>
    <s v="Standard Class"/>
    <s v="TS-21205"/>
    <s v="Thomas Seio"/>
    <x v="1"/>
    <s v="United States"/>
    <s v="Hackensack"/>
    <x v="30"/>
    <n v="7601"/>
    <x v="3"/>
    <s v="FUR-FU-10001588"/>
    <x v="0"/>
    <x v="5"/>
    <s v="Deflect-o SuperTray Unbreakable Stackable Tray, Letter, Black"/>
    <n v="87.54"/>
    <n v="3"/>
    <n v="0"/>
    <x v="309"/>
  </r>
  <r>
    <n v="315"/>
    <x v="144"/>
    <x v="128"/>
    <d v="2014-08-16T00:00:00"/>
    <s v="Standard Class"/>
    <s v="AG-10525"/>
    <s v="Andy Gerbode"/>
    <x v="1"/>
    <s v="United States"/>
    <s v="Saint Petersburg"/>
    <x v="2"/>
    <n v="33710"/>
    <x v="0"/>
    <s v="TEC-PH-10002398"/>
    <x v="2"/>
    <x v="7"/>
    <s v="AT&amp;T 1070 Corded Phone"/>
    <n v="178.38399999999999"/>
    <n v="2"/>
    <n v="0.2"/>
    <x v="310"/>
  </r>
  <r>
    <n v="316"/>
    <x v="144"/>
    <x v="128"/>
    <d v="2014-08-16T00:00:00"/>
    <s v="Standard Class"/>
    <s v="AG-10525"/>
    <s v="Andy Gerbode"/>
    <x v="1"/>
    <s v="United States"/>
    <s v="Saint Petersburg"/>
    <x v="2"/>
    <n v="33710"/>
    <x v="0"/>
    <s v="OFF-PA-10001937"/>
    <x v="1"/>
    <x v="10"/>
    <s v="Xerox 21"/>
    <n v="15.552"/>
    <n v="3"/>
    <n v="0.2"/>
    <x v="12"/>
  </r>
  <r>
    <n v="317"/>
    <x v="145"/>
    <x v="129"/>
    <d v="2014-12-30T00:00:00"/>
    <s v="First Class"/>
    <s v="SP-20860"/>
    <s v="Sung Pak"/>
    <x v="1"/>
    <s v="United States"/>
    <s v="Philadelphia"/>
    <x v="9"/>
    <n v="19143"/>
    <x v="3"/>
    <s v="OFF-AR-10003373"/>
    <x v="1"/>
    <x v="6"/>
    <s v="Boston School Pro Electric Pencil Sharpener, 1670"/>
    <n v="99.135999999999996"/>
    <n v="4"/>
    <n v="0.2"/>
    <x v="311"/>
  </r>
  <r>
    <n v="318"/>
    <x v="146"/>
    <x v="130"/>
    <d v="2014-11-09T00:00:00"/>
    <s v="Standard Class"/>
    <s v="NM-18445"/>
    <s v="Nathan Mautz"/>
    <x v="2"/>
    <s v="United States"/>
    <s v="New York City"/>
    <x v="15"/>
    <n v="10024"/>
    <x v="3"/>
    <s v="FUR-CH-10002602"/>
    <x v="0"/>
    <x v="1"/>
    <s v="DMI Arturo Collection Mission-style Design Wood Chair"/>
    <n v="135.88200000000001"/>
    <n v="1"/>
    <n v="0.1"/>
    <x v="312"/>
  </r>
  <r>
    <n v="319"/>
    <x v="146"/>
    <x v="130"/>
    <d v="2014-11-09T00:00:00"/>
    <s v="Standard Class"/>
    <s v="NM-18445"/>
    <s v="Nathan Mautz"/>
    <x v="2"/>
    <s v="United States"/>
    <s v="New York City"/>
    <x v="15"/>
    <n v="10024"/>
    <x v="3"/>
    <s v="TEC-MA-10002927"/>
    <x v="2"/>
    <x v="15"/>
    <s v="Canon imageCLASS MF7460 Monochrome Digital Laser Multifunction Copier"/>
    <n v="3991.98"/>
    <n v="2"/>
    <n v="0"/>
    <x v="313"/>
  </r>
  <r>
    <n v="320"/>
    <x v="146"/>
    <x v="130"/>
    <d v="2014-11-09T00:00:00"/>
    <s v="Standard Class"/>
    <s v="NM-18445"/>
    <s v="Nathan Mautz"/>
    <x v="2"/>
    <s v="United States"/>
    <s v="New York City"/>
    <x v="15"/>
    <n v="10024"/>
    <x v="3"/>
    <s v="TEC-PH-10004093"/>
    <x v="2"/>
    <x v="7"/>
    <s v="Panasonic Kx-TS550"/>
    <n v="275.94"/>
    <n v="6"/>
    <n v="0"/>
    <x v="314"/>
  </r>
  <r>
    <n v="321"/>
    <x v="146"/>
    <x v="130"/>
    <d v="2014-11-09T00:00:00"/>
    <s v="Standard Class"/>
    <s v="NM-18445"/>
    <s v="Nathan Mautz"/>
    <x v="2"/>
    <s v="United States"/>
    <s v="New York City"/>
    <x v="15"/>
    <n v="10024"/>
    <x v="3"/>
    <s v="TEC-AC-10000892"/>
    <x v="2"/>
    <x v="11"/>
    <s v="NETGEAR N750 Dual Band Wi-Fi Gigabit Router"/>
    <n v="360"/>
    <n v="4"/>
    <n v="0"/>
    <x v="315"/>
  </r>
  <r>
    <n v="322"/>
    <x v="146"/>
    <x v="130"/>
    <d v="2014-11-09T00:00:00"/>
    <s v="Standard Class"/>
    <s v="NM-18445"/>
    <s v="Nathan Mautz"/>
    <x v="2"/>
    <s v="United States"/>
    <s v="New York City"/>
    <x v="15"/>
    <n v="10024"/>
    <x v="3"/>
    <s v="OFF-ST-10002974"/>
    <x v="1"/>
    <x v="4"/>
    <s v="Trav-L-File Heavy-Duty Shuttle II, Black"/>
    <n v="43.57"/>
    <n v="1"/>
    <n v="0"/>
    <x v="316"/>
  </r>
  <r>
    <n v="323"/>
    <x v="147"/>
    <x v="111"/>
    <d v="2014-09-24T00:00:00"/>
    <s v="Standard Class"/>
    <s v="FA-14230"/>
    <s v="Frank Atkinson"/>
    <x v="1"/>
    <s v="United States"/>
    <s v="Long Beach"/>
    <x v="1"/>
    <n v="90805"/>
    <x v="1"/>
    <s v="OFF-FA-10000624"/>
    <x v="1"/>
    <x v="13"/>
    <s v="OIC Binder Clips"/>
    <n v="7.16"/>
    <n v="2"/>
    <n v="0"/>
    <x v="317"/>
  </r>
  <r>
    <n v="324"/>
    <x v="148"/>
    <x v="131"/>
    <d v="2016-04-27T00:00:00"/>
    <s v="Standard Class"/>
    <s v="GK-14620"/>
    <s v="Grace Kelly"/>
    <x v="1"/>
    <s v="United States"/>
    <s v="Hesperia"/>
    <x v="1"/>
    <n v="92345"/>
    <x v="1"/>
    <s v="OFF-BI-10004593"/>
    <x v="1"/>
    <x v="8"/>
    <s v="Ibico Laser Imprintable Binding System Covers"/>
    <n v="251.52"/>
    <n v="6"/>
    <n v="0.2"/>
    <x v="318"/>
  </r>
  <r>
    <n v="325"/>
    <x v="148"/>
    <x v="131"/>
    <d v="2016-04-27T00:00:00"/>
    <s v="Standard Class"/>
    <s v="GK-14620"/>
    <s v="Grace Kelly"/>
    <x v="1"/>
    <s v="United States"/>
    <s v="Hesperia"/>
    <x v="1"/>
    <n v="92345"/>
    <x v="1"/>
    <s v="TEC-AC-10001908"/>
    <x v="2"/>
    <x v="11"/>
    <s v="Logitech Wireless Headset h800"/>
    <n v="99.99"/>
    <n v="1"/>
    <n v="0"/>
    <x v="319"/>
  </r>
  <r>
    <n v="326"/>
    <x v="149"/>
    <x v="132"/>
    <d v="2017-11-05T00:00:00"/>
    <s v="Second Class"/>
    <s v="DJ-13510"/>
    <s v="Don Jones"/>
    <x v="1"/>
    <s v="United States"/>
    <s v="Murfreesboro"/>
    <x v="18"/>
    <n v="37130"/>
    <x v="0"/>
    <s v="FUR-FU-10001967"/>
    <x v="0"/>
    <x v="5"/>
    <s v="Telescoping Adjustable Floor Lamp"/>
    <n v="15.992000000000001"/>
    <n v="1"/>
    <n v="0.2"/>
    <x v="320"/>
  </r>
  <r>
    <n v="327"/>
    <x v="150"/>
    <x v="133"/>
    <d v="2016-09-01T00:00:00"/>
    <s v="First Class"/>
    <s v="PO-18850"/>
    <s v="Patrick O'Brill"/>
    <x v="0"/>
    <s v="United States"/>
    <s v="Philadelphia"/>
    <x v="9"/>
    <n v="19143"/>
    <x v="3"/>
    <s v="TEC-PH-10003645"/>
    <x v="2"/>
    <x v="7"/>
    <s v="Aastra 57i VoIP phone"/>
    <n v="290.89800000000002"/>
    <n v="3"/>
    <n v="0.4"/>
    <x v="321"/>
  </r>
  <r>
    <n v="328"/>
    <x v="150"/>
    <x v="133"/>
    <d v="2016-09-01T00:00:00"/>
    <s v="First Class"/>
    <s v="PO-18850"/>
    <s v="Patrick O'Brill"/>
    <x v="0"/>
    <s v="United States"/>
    <s v="Philadelphia"/>
    <x v="9"/>
    <n v="19143"/>
    <x v="3"/>
    <s v="OFF-ST-10000675"/>
    <x v="1"/>
    <x v="4"/>
    <s v="File Shuttle II and Handi-File, Black"/>
    <n v="54.223999999999997"/>
    <n v="2"/>
    <n v="0.2"/>
    <x v="322"/>
  </r>
  <r>
    <n v="329"/>
    <x v="150"/>
    <x v="133"/>
    <d v="2016-09-01T00:00:00"/>
    <s v="First Class"/>
    <s v="PO-18850"/>
    <s v="Patrick O'Brill"/>
    <x v="0"/>
    <s v="United States"/>
    <s v="Philadelphia"/>
    <x v="9"/>
    <n v="19143"/>
    <x v="3"/>
    <s v="FUR-CH-10003312"/>
    <x v="0"/>
    <x v="1"/>
    <s v="Hon 2090 ?Pillow Soft? Series Mid Back Swivel/Tilt Chairs"/>
    <n v="786.74400000000003"/>
    <n v="4"/>
    <n v="0.3"/>
    <x v="323"/>
  </r>
  <r>
    <n v="330"/>
    <x v="150"/>
    <x v="133"/>
    <d v="2016-09-01T00:00:00"/>
    <s v="First Class"/>
    <s v="PO-18850"/>
    <s v="Patrick O'Brill"/>
    <x v="0"/>
    <s v="United States"/>
    <s v="Philadelphia"/>
    <x v="9"/>
    <n v="19143"/>
    <x v="3"/>
    <s v="OFF-LA-10001074"/>
    <x v="1"/>
    <x v="2"/>
    <s v="Round Specialty Laser Printer Labels"/>
    <n v="100.24"/>
    <n v="10"/>
    <n v="0.2"/>
    <x v="324"/>
  </r>
  <r>
    <n v="331"/>
    <x v="150"/>
    <x v="133"/>
    <d v="2016-09-01T00:00:00"/>
    <s v="First Class"/>
    <s v="PO-18850"/>
    <s v="Patrick O'Brill"/>
    <x v="0"/>
    <s v="United States"/>
    <s v="Philadelphia"/>
    <x v="9"/>
    <n v="19143"/>
    <x v="3"/>
    <s v="OFF-BI-10001524"/>
    <x v="1"/>
    <x v="8"/>
    <s v="GBC Premium Transparent Covers with Diagonal Lined Pattern"/>
    <n v="37.764000000000003"/>
    <n v="6"/>
    <n v="0.7"/>
    <x v="325"/>
  </r>
  <r>
    <n v="332"/>
    <x v="151"/>
    <x v="134"/>
    <d v="2016-04-29T00:00:00"/>
    <s v="Second Class"/>
    <s v="JL-15850"/>
    <s v="John Lucas"/>
    <x v="0"/>
    <s v="United States"/>
    <s v="Philadelphia"/>
    <x v="9"/>
    <n v="19134"/>
    <x v="3"/>
    <s v="TEC-PH-10004614"/>
    <x v="2"/>
    <x v="7"/>
    <s v="AT&amp;T 841000 Phone"/>
    <n v="82.8"/>
    <n v="2"/>
    <n v="0.4"/>
    <x v="326"/>
  </r>
  <r>
    <n v="333"/>
    <x v="151"/>
    <x v="134"/>
    <d v="2016-04-29T00:00:00"/>
    <s v="Second Class"/>
    <s v="JL-15850"/>
    <s v="John Lucas"/>
    <x v="0"/>
    <s v="United States"/>
    <s v="Philadelphia"/>
    <x v="9"/>
    <n v="19134"/>
    <x v="3"/>
    <s v="OFF-BI-10001153"/>
    <x v="1"/>
    <x v="8"/>
    <s v="Ibico Recycled Grain-Textured Covers"/>
    <n v="20.724"/>
    <n v="2"/>
    <n v="0.7"/>
    <x v="327"/>
  </r>
  <r>
    <n v="334"/>
    <x v="151"/>
    <x v="134"/>
    <d v="2016-04-29T00:00:00"/>
    <s v="Second Class"/>
    <s v="JL-15850"/>
    <s v="John Lucas"/>
    <x v="0"/>
    <s v="United States"/>
    <s v="Philadelphia"/>
    <x v="9"/>
    <n v="19134"/>
    <x v="3"/>
    <s v="OFF-BI-10001982"/>
    <x v="1"/>
    <x v="8"/>
    <s v="Wilson Jones Custom Binder Spines &amp; Labels"/>
    <n v="4.8959999999999999"/>
    <n v="3"/>
    <n v="0.7"/>
    <x v="328"/>
  </r>
  <r>
    <n v="335"/>
    <x v="152"/>
    <x v="135"/>
    <d v="2015-09-04T00:00:00"/>
    <s v="Second Class"/>
    <s v="DB-13615"/>
    <s v="Doug Bickford"/>
    <x v="0"/>
    <s v="United States"/>
    <s v="Los Angeles"/>
    <x v="1"/>
    <n v="90045"/>
    <x v="1"/>
    <s v="OFF-BI-10001922"/>
    <x v="1"/>
    <x v="8"/>
    <s v="Storex Dura Pro Binders"/>
    <n v="4.7519999999999998"/>
    <n v="1"/>
    <n v="0.2"/>
    <x v="329"/>
  </r>
  <r>
    <n v="336"/>
    <x v="152"/>
    <x v="135"/>
    <d v="2015-09-04T00:00:00"/>
    <s v="Second Class"/>
    <s v="DB-13615"/>
    <s v="Doug Bickford"/>
    <x v="0"/>
    <s v="United States"/>
    <s v="Los Angeles"/>
    <x v="1"/>
    <n v="90045"/>
    <x v="1"/>
    <s v="TEC-CO-10001449"/>
    <x v="2"/>
    <x v="16"/>
    <s v="Hewlett Packard LaserJet 3310 Copier"/>
    <n v="959.98400000000004"/>
    <n v="2"/>
    <n v="0.2"/>
    <x v="330"/>
  </r>
  <r>
    <n v="337"/>
    <x v="152"/>
    <x v="135"/>
    <d v="2015-09-04T00:00:00"/>
    <s v="Second Class"/>
    <s v="DB-13615"/>
    <s v="Doug Bickford"/>
    <x v="0"/>
    <s v="United States"/>
    <s v="Los Angeles"/>
    <x v="1"/>
    <n v="90045"/>
    <x v="1"/>
    <s v="OFF-BI-10004140"/>
    <x v="1"/>
    <x v="8"/>
    <s v="Avery Non-Stick Binders"/>
    <n v="14.368"/>
    <n v="4"/>
    <n v="0.2"/>
    <x v="331"/>
  </r>
  <r>
    <n v="338"/>
    <x v="153"/>
    <x v="136"/>
    <d v="2014-07-17T00:00:00"/>
    <s v="Standard Class"/>
    <s v="AC-10420"/>
    <s v="Alyssa Crouse"/>
    <x v="1"/>
    <s v="United States"/>
    <s v="San Francisco"/>
    <x v="1"/>
    <n v="94122"/>
    <x v="1"/>
    <s v="OFF-BI-10003314"/>
    <x v="1"/>
    <x v="8"/>
    <s v="Tuff Stuff Recycled Round Ring Binders"/>
    <n v="7.7119999999999997"/>
    <n v="2"/>
    <n v="0.2"/>
    <x v="332"/>
  </r>
  <r>
    <n v="339"/>
    <x v="153"/>
    <x v="136"/>
    <d v="2014-07-17T00:00:00"/>
    <s v="Standard Class"/>
    <s v="AC-10420"/>
    <s v="Alyssa Crouse"/>
    <x v="1"/>
    <s v="United States"/>
    <s v="San Francisco"/>
    <x v="1"/>
    <n v="94122"/>
    <x v="1"/>
    <s v="FUR-TA-10004575"/>
    <x v="0"/>
    <x v="3"/>
    <s v="Hon 5100 Series Wood Tables"/>
    <n v="698.35199999999998"/>
    <n v="3"/>
    <n v="0.2"/>
    <x v="333"/>
  </r>
  <r>
    <n v="340"/>
    <x v="154"/>
    <x v="137"/>
    <d v="2015-06-26T00:00:00"/>
    <s v="Second Class"/>
    <s v="KL-16645"/>
    <s v="Ken Lonsdale"/>
    <x v="0"/>
    <s v="United States"/>
    <s v="Layton"/>
    <x v="7"/>
    <n v="84041"/>
    <x v="1"/>
    <s v="OFF-FA-10000490"/>
    <x v="1"/>
    <x v="13"/>
    <s v="OIC Binder Clips, Mini, 1/4&quot; Capacity, Black"/>
    <n v="4.96"/>
    <n v="4"/>
    <n v="0"/>
    <x v="334"/>
  </r>
  <r>
    <n v="341"/>
    <x v="155"/>
    <x v="138"/>
    <d v="2014-04-17T00:00:00"/>
    <s v="Second Class"/>
    <s v="JD-15895"/>
    <s v="Jonathan Doherty"/>
    <x v="1"/>
    <s v="United States"/>
    <s v="Philadelphia"/>
    <x v="9"/>
    <n v="19140"/>
    <x v="3"/>
    <s v="OFF-AR-10000122"/>
    <x v="1"/>
    <x v="6"/>
    <s v="Newell 314"/>
    <n v="17.856000000000002"/>
    <n v="4"/>
    <n v="0.2"/>
    <x v="335"/>
  </r>
  <r>
    <n v="342"/>
    <x v="155"/>
    <x v="138"/>
    <d v="2014-04-17T00:00:00"/>
    <s v="Second Class"/>
    <s v="JD-15895"/>
    <s v="Jonathan Doherty"/>
    <x v="1"/>
    <s v="United States"/>
    <s v="Philadelphia"/>
    <x v="9"/>
    <n v="19140"/>
    <x v="3"/>
    <s v="OFF-BI-10003656"/>
    <x v="1"/>
    <x v="8"/>
    <s v="Fellowes PB200 Plastic Comb Binding Machine"/>
    <n v="509.97"/>
    <n v="10"/>
    <n v="0.7"/>
    <x v="336"/>
  </r>
  <r>
    <n v="343"/>
    <x v="155"/>
    <x v="138"/>
    <d v="2014-04-17T00:00:00"/>
    <s v="Second Class"/>
    <s v="JD-15895"/>
    <s v="Jonathan Doherty"/>
    <x v="1"/>
    <s v="United States"/>
    <s v="Philadelphia"/>
    <x v="9"/>
    <n v="19140"/>
    <x v="3"/>
    <s v="OFF-FA-10002780"/>
    <x v="1"/>
    <x v="13"/>
    <s v="Staples"/>
    <n v="30.992000000000001"/>
    <n v="13"/>
    <n v="0.2"/>
    <x v="337"/>
  </r>
  <r>
    <n v="344"/>
    <x v="155"/>
    <x v="138"/>
    <d v="2014-04-17T00:00:00"/>
    <s v="Second Class"/>
    <s v="JD-15895"/>
    <s v="Jonathan Doherty"/>
    <x v="1"/>
    <s v="United States"/>
    <s v="Philadelphia"/>
    <x v="9"/>
    <n v="19140"/>
    <x v="3"/>
    <s v="TEC-PH-10000702"/>
    <x v="2"/>
    <x v="7"/>
    <s v="Square Credit Card Reader, 4 1/2&quot; x 4 1/2&quot; x 1&quot;, White"/>
    <n v="71.927999999999997"/>
    <n v="12"/>
    <n v="0.4"/>
    <x v="338"/>
  </r>
  <r>
    <n v="345"/>
    <x v="156"/>
    <x v="139"/>
    <d v="2015-12-24T00:00:00"/>
    <s v="Standard Class"/>
    <s v="CS-12130"/>
    <s v="Chad Sievert"/>
    <x v="0"/>
    <s v="United States"/>
    <s v="Austin"/>
    <x v="5"/>
    <n v="78745"/>
    <x v="2"/>
    <s v="OFF-ST-10000107"/>
    <x v="1"/>
    <x v="4"/>
    <s v="Fellowes Super Stor/Drawer"/>
    <n v="88.8"/>
    <n v="4"/>
    <n v="0.2"/>
    <x v="339"/>
  </r>
  <r>
    <n v="346"/>
    <x v="157"/>
    <x v="140"/>
    <d v="2017-06-19T00:00:00"/>
    <s v="Standard Class"/>
    <s v="CC-12550"/>
    <s v="Clay Cheatham"/>
    <x v="0"/>
    <s v="United States"/>
    <s v="San Francisco"/>
    <x v="1"/>
    <n v="94122"/>
    <x v="1"/>
    <s v="TEC-PH-10002293"/>
    <x v="2"/>
    <x v="7"/>
    <s v="Anker 36W 4-Port USB Wall Charger Travel Power Adapter for iPhone 5s 5c 5"/>
    <n v="47.975999999999999"/>
    <n v="3"/>
    <n v="0.2"/>
    <x v="340"/>
  </r>
  <r>
    <n v="347"/>
    <x v="158"/>
    <x v="141"/>
    <d v="2017-07-12T00:00:00"/>
    <s v="Standard Class"/>
    <s v="TD-20995"/>
    <s v="Tamara Dahlen"/>
    <x v="0"/>
    <s v="United States"/>
    <s v="Lowell"/>
    <x v="31"/>
    <n v="1852"/>
    <x v="3"/>
    <s v="OFF-AR-10004027"/>
    <x v="1"/>
    <x v="6"/>
    <s v="Binney &amp; Smith inkTank Erasable Desk Highlighter, Chisel Tip, Yellow, 12/Box"/>
    <n v="7.56"/>
    <n v="3"/>
    <n v="0"/>
    <x v="341"/>
  </r>
  <r>
    <n v="348"/>
    <x v="158"/>
    <x v="141"/>
    <d v="2017-07-12T00:00:00"/>
    <s v="Standard Class"/>
    <s v="TD-20995"/>
    <s v="Tamara Dahlen"/>
    <x v="0"/>
    <s v="United States"/>
    <s v="Lowell"/>
    <x v="31"/>
    <n v="1852"/>
    <x v="3"/>
    <s v="OFF-PA-10000249"/>
    <x v="1"/>
    <x v="10"/>
    <s v="Easy-staple paper"/>
    <n v="24.56"/>
    <n v="2"/>
    <n v="0"/>
    <x v="342"/>
  </r>
  <r>
    <n v="349"/>
    <x v="158"/>
    <x v="141"/>
    <d v="2017-07-12T00:00:00"/>
    <s v="Standard Class"/>
    <s v="TD-20995"/>
    <s v="Tamara Dahlen"/>
    <x v="0"/>
    <s v="United States"/>
    <s v="Lowell"/>
    <x v="31"/>
    <n v="1852"/>
    <x v="3"/>
    <s v="OFF-AR-10001374"/>
    <x v="1"/>
    <x v="6"/>
    <s v="BIC Brite Liner Highlighters, Chisel Tip"/>
    <n v="12.96"/>
    <n v="2"/>
    <n v="0"/>
    <x v="343"/>
  </r>
  <r>
    <n v="350"/>
    <x v="159"/>
    <x v="142"/>
    <d v="2016-09-03T00:00:00"/>
    <s v="First Class"/>
    <s v="AB-10060"/>
    <s v="Adam Bellavance"/>
    <x v="2"/>
    <s v="United States"/>
    <s v="New York City"/>
    <x v="15"/>
    <n v="10009"/>
    <x v="3"/>
    <s v="TEC-AC-10000290"/>
    <x v="2"/>
    <x v="11"/>
    <s v="Sabrent 4-Port USB 2.0 Hub"/>
    <n v="6.79"/>
    <n v="1"/>
    <n v="0"/>
    <x v="344"/>
  </r>
  <r>
    <n v="351"/>
    <x v="159"/>
    <x v="142"/>
    <d v="2016-09-03T00:00:00"/>
    <s v="First Class"/>
    <s v="AB-10060"/>
    <s v="Adam Bellavance"/>
    <x v="2"/>
    <s v="United States"/>
    <s v="New York City"/>
    <x v="15"/>
    <n v="10009"/>
    <x v="3"/>
    <s v="OFF-PA-10001970"/>
    <x v="1"/>
    <x v="10"/>
    <s v="Xerox 1881"/>
    <n v="24.56"/>
    <n v="2"/>
    <n v="0"/>
    <x v="342"/>
  </r>
  <r>
    <n v="352"/>
    <x v="159"/>
    <x v="142"/>
    <d v="2016-09-03T00:00:00"/>
    <s v="First Class"/>
    <s v="AB-10060"/>
    <s v="Adam Bellavance"/>
    <x v="2"/>
    <s v="United States"/>
    <s v="New York City"/>
    <x v="15"/>
    <n v="10009"/>
    <x v="3"/>
    <s v="OFF-BI-10002160"/>
    <x v="1"/>
    <x v="8"/>
    <s v="Acco Hanging Data Binders"/>
    <n v="3.048"/>
    <n v="1"/>
    <n v="0.2"/>
    <x v="345"/>
  </r>
  <r>
    <n v="353"/>
    <x v="159"/>
    <x v="142"/>
    <d v="2016-09-03T00:00:00"/>
    <s v="First Class"/>
    <s v="AB-10060"/>
    <s v="Adam Bellavance"/>
    <x v="2"/>
    <s v="United States"/>
    <s v="New York City"/>
    <x v="15"/>
    <n v="10009"/>
    <x v="3"/>
    <s v="OFF-PA-10001970"/>
    <x v="1"/>
    <x v="10"/>
    <s v="Xerox 1881"/>
    <n v="49.12"/>
    <n v="4"/>
    <n v="0"/>
    <x v="346"/>
  </r>
  <r>
    <n v="354"/>
    <x v="159"/>
    <x v="142"/>
    <d v="2016-09-03T00:00:00"/>
    <s v="First Class"/>
    <s v="AB-10060"/>
    <s v="Adam Bellavance"/>
    <x v="2"/>
    <s v="United States"/>
    <s v="New York City"/>
    <x v="15"/>
    <n v="10009"/>
    <x v="3"/>
    <s v="OFF-BI-10004995"/>
    <x v="1"/>
    <x v="8"/>
    <s v="GBC DocuBind P400 Electric Binding System"/>
    <n v="4355.1679999999997"/>
    <n v="4"/>
    <n v="0.2"/>
    <x v="347"/>
  </r>
  <r>
    <n v="355"/>
    <x v="160"/>
    <x v="143"/>
    <d v="2016-04-13T00:00:00"/>
    <s v="Standard Class"/>
    <s v="JL-15505"/>
    <s v="Jeremy Lonsdale"/>
    <x v="0"/>
    <s v="United States"/>
    <s v="New York City"/>
    <x v="15"/>
    <n v="10035"/>
    <x v="3"/>
    <s v="FUR-BO-10002268"/>
    <x v="0"/>
    <x v="0"/>
    <s v="Sauder Barrister Bookcases"/>
    <n v="388.70400000000001"/>
    <n v="6"/>
    <n v="0.2"/>
    <x v="348"/>
  </r>
  <r>
    <n v="356"/>
    <x v="160"/>
    <x v="143"/>
    <d v="2016-04-13T00:00:00"/>
    <s v="Standard Class"/>
    <s v="JL-15505"/>
    <s v="Jeremy Lonsdale"/>
    <x v="0"/>
    <s v="United States"/>
    <s v="New York City"/>
    <x v="15"/>
    <n v="10035"/>
    <x v="3"/>
    <s v="OFF-EN-10001137"/>
    <x v="1"/>
    <x v="12"/>
    <s v="#10 Gummed Flap White Envelopes, 100/Box"/>
    <n v="8.26"/>
    <n v="2"/>
    <n v="0"/>
    <x v="349"/>
  </r>
  <r>
    <n v="357"/>
    <x v="160"/>
    <x v="143"/>
    <d v="2016-04-13T00:00:00"/>
    <s v="Standard Class"/>
    <s v="JL-15505"/>
    <s v="Jeremy Lonsdale"/>
    <x v="0"/>
    <s v="United States"/>
    <s v="New York City"/>
    <x v="15"/>
    <n v="10035"/>
    <x v="3"/>
    <s v="OFF-AR-10002399"/>
    <x v="1"/>
    <x v="6"/>
    <s v="Dixon Prang Watercolor Pencils, 10-Color Set with Brush"/>
    <n v="17.04"/>
    <n v="4"/>
    <n v="0"/>
    <x v="350"/>
  </r>
  <r>
    <n v="358"/>
    <x v="160"/>
    <x v="143"/>
    <d v="2016-04-13T00:00:00"/>
    <s v="Standard Class"/>
    <s v="JL-15505"/>
    <s v="Jeremy Lonsdale"/>
    <x v="0"/>
    <s v="United States"/>
    <s v="New York City"/>
    <x v="15"/>
    <n v="10035"/>
    <x v="3"/>
    <s v="OFF-PA-10002713"/>
    <x v="1"/>
    <x v="10"/>
    <s v="Adams Phone Message Book, 200 Message Capacity, 8 1/16? x 11?"/>
    <n v="34.4"/>
    <n v="5"/>
    <n v="0"/>
    <x v="351"/>
  </r>
  <r>
    <n v="359"/>
    <x v="161"/>
    <x v="131"/>
    <d v="2016-04-28T00:00:00"/>
    <s v="Standard Class"/>
    <s v="HK-14890"/>
    <s v="Heather Kirkland"/>
    <x v="1"/>
    <s v="United States"/>
    <s v="Charlotte"/>
    <x v="3"/>
    <n v="28205"/>
    <x v="0"/>
    <s v="OFF-PA-10002666"/>
    <x v="1"/>
    <x v="10"/>
    <s v="Southworth 25% Cotton Linen-Finish Paper &amp; Envelopes"/>
    <n v="36.24"/>
    <n v="5"/>
    <n v="0.2"/>
    <x v="352"/>
  </r>
  <r>
    <n v="360"/>
    <x v="162"/>
    <x v="144"/>
    <d v="2017-03-11T00:00:00"/>
    <s v="First Class"/>
    <s v="VB-21745"/>
    <s v="Victoria Brennan"/>
    <x v="1"/>
    <s v="United States"/>
    <s v="Columbus"/>
    <x v="32"/>
    <n v="31907"/>
    <x v="0"/>
    <s v="OFF-AP-10001124"/>
    <x v="1"/>
    <x v="9"/>
    <s v="Belkin 8 Outlet SurgeMaster II Gold Surge Protector with Phone Protection"/>
    <n v="647.84"/>
    <n v="8"/>
    <n v="0"/>
    <x v="353"/>
  </r>
  <r>
    <n v="361"/>
    <x v="162"/>
    <x v="144"/>
    <d v="2017-03-11T00:00:00"/>
    <s v="First Class"/>
    <s v="VB-21745"/>
    <s v="Victoria Brennan"/>
    <x v="1"/>
    <s v="United States"/>
    <s v="Columbus"/>
    <x v="32"/>
    <n v="31907"/>
    <x v="0"/>
    <s v="OFF-LA-10001158"/>
    <x v="1"/>
    <x v="2"/>
    <s v="Avery Address/Shipping Labels for Typewriters, 4&quot; x 2&quot;"/>
    <n v="20.7"/>
    <n v="2"/>
    <n v="0"/>
    <x v="354"/>
  </r>
  <r>
    <n v="362"/>
    <x v="163"/>
    <x v="145"/>
    <d v="2017-10-01T00:00:00"/>
    <s v="Standard Class"/>
    <s v="KW-16435"/>
    <s v="Katrina Willman"/>
    <x v="0"/>
    <s v="United States"/>
    <s v="New York City"/>
    <x v="15"/>
    <n v="10009"/>
    <x v="3"/>
    <s v="OFF-LA-10001158"/>
    <x v="1"/>
    <x v="2"/>
    <s v="Avery Address/Shipping Labels for Typewriters, 4&quot; x 2&quot;"/>
    <n v="20.7"/>
    <n v="2"/>
    <n v="0"/>
    <x v="354"/>
  </r>
  <r>
    <n v="363"/>
    <x v="163"/>
    <x v="145"/>
    <d v="2017-10-01T00:00:00"/>
    <s v="Standard Class"/>
    <s v="KW-16435"/>
    <s v="Katrina Willman"/>
    <x v="0"/>
    <s v="United States"/>
    <s v="New York City"/>
    <x v="15"/>
    <n v="10009"/>
    <x v="3"/>
    <s v="FUR-CH-10000785"/>
    <x v="0"/>
    <x v="1"/>
    <s v="Global Ergonomic Managers Chair"/>
    <n v="488.64600000000002"/>
    <n v="3"/>
    <n v="0.1"/>
    <x v="355"/>
  </r>
  <r>
    <n v="364"/>
    <x v="163"/>
    <x v="145"/>
    <d v="2017-10-01T00:00:00"/>
    <s v="Standard Class"/>
    <s v="KW-16435"/>
    <s v="Katrina Willman"/>
    <x v="0"/>
    <s v="United States"/>
    <s v="New York City"/>
    <x v="15"/>
    <n v="10009"/>
    <x v="3"/>
    <s v="OFF-AR-10003732"/>
    <x v="1"/>
    <x v="6"/>
    <s v="Newell 333"/>
    <n v="5.56"/>
    <n v="2"/>
    <n v="0"/>
    <x v="356"/>
  </r>
  <r>
    <n v="365"/>
    <x v="163"/>
    <x v="145"/>
    <d v="2017-10-01T00:00:00"/>
    <s v="Standard Class"/>
    <s v="KW-16435"/>
    <s v="Katrina Willman"/>
    <x v="0"/>
    <s v="United States"/>
    <s v="New York City"/>
    <x v="15"/>
    <n v="10009"/>
    <x v="3"/>
    <s v="FUR-FU-10000023"/>
    <x v="0"/>
    <x v="5"/>
    <s v="Eldon Wave Desk Accessories"/>
    <n v="47.12"/>
    <n v="8"/>
    <n v="0"/>
    <x v="357"/>
  </r>
  <r>
    <n v="366"/>
    <x v="164"/>
    <x v="146"/>
    <d v="2014-09-29T00:00:00"/>
    <s v="Standard Class"/>
    <s v="JD-16060"/>
    <s v="Julia Dunbar"/>
    <x v="0"/>
    <s v="United States"/>
    <s v="San Francisco"/>
    <x v="1"/>
    <n v="94109"/>
    <x v="1"/>
    <s v="OFF-ST-10001713"/>
    <x v="1"/>
    <x v="4"/>
    <s v="Gould Plastics 9-Pocket Panel Bin, 18-3/8w x 5-1/4d x 20-1/2h, Black"/>
    <n v="211.96"/>
    <n v="4"/>
    <n v="0"/>
    <x v="46"/>
  </r>
  <r>
    <n v="367"/>
    <x v="165"/>
    <x v="147"/>
    <d v="2016-10-21T00:00:00"/>
    <s v="Same Day"/>
    <s v="MK-17905"/>
    <s v="Michael Kennedy"/>
    <x v="1"/>
    <s v="United States"/>
    <s v="Manchester"/>
    <x v="29"/>
    <n v="6040"/>
    <x v="3"/>
    <s v="OFF-BI-10002412"/>
    <x v="1"/>
    <x v="8"/>
    <s v="Wilson Jones ?Snap? Scratch Pad Binder Tool for Ring Binders"/>
    <n v="23.2"/>
    <n v="4"/>
    <n v="0"/>
    <x v="358"/>
  </r>
  <r>
    <n v="368"/>
    <x v="165"/>
    <x v="147"/>
    <d v="2016-10-21T00:00:00"/>
    <s v="Same Day"/>
    <s v="MK-17905"/>
    <s v="Michael Kennedy"/>
    <x v="1"/>
    <s v="United States"/>
    <s v="Manchester"/>
    <x v="29"/>
    <n v="6040"/>
    <x v="3"/>
    <s v="OFF-SU-10001225"/>
    <x v="1"/>
    <x v="14"/>
    <s v="Staple remover"/>
    <n v="7.36"/>
    <n v="2"/>
    <n v="0"/>
    <x v="359"/>
  </r>
  <r>
    <n v="369"/>
    <x v="165"/>
    <x v="147"/>
    <d v="2016-10-21T00:00:00"/>
    <s v="Same Day"/>
    <s v="MK-17905"/>
    <s v="Michael Kennedy"/>
    <x v="1"/>
    <s v="United States"/>
    <s v="Manchester"/>
    <x v="29"/>
    <n v="6040"/>
    <x v="3"/>
    <s v="OFF-ST-10002406"/>
    <x v="1"/>
    <x v="4"/>
    <s v="Pizazz Global Quick File"/>
    <n v="104.79"/>
    <n v="7"/>
    <n v="0"/>
    <x v="360"/>
  </r>
  <r>
    <n v="370"/>
    <x v="165"/>
    <x v="147"/>
    <d v="2016-10-21T00:00:00"/>
    <s v="Same Day"/>
    <s v="MK-17905"/>
    <s v="Michael Kennedy"/>
    <x v="1"/>
    <s v="United States"/>
    <s v="Manchester"/>
    <x v="29"/>
    <n v="6040"/>
    <x v="3"/>
    <s v="FUR-BO-10002545"/>
    <x v="0"/>
    <x v="0"/>
    <s v="Atlantic Metals Mobile 3-Shelf Bookcases, Custom Colors"/>
    <n v="1043.92"/>
    <n v="4"/>
    <n v="0"/>
    <x v="361"/>
  </r>
  <r>
    <n v="371"/>
    <x v="166"/>
    <x v="148"/>
    <d v="2017-06-04T00:00:00"/>
    <s v="Standard Class"/>
    <s v="GT-14755"/>
    <s v="Guy Thornton"/>
    <x v="0"/>
    <s v="United States"/>
    <s v="Harlingen"/>
    <x v="5"/>
    <n v="78550"/>
    <x v="2"/>
    <s v="OFF-PA-10002036"/>
    <x v="1"/>
    <x v="10"/>
    <s v="Xerox 1930"/>
    <n v="25.92"/>
    <n v="5"/>
    <n v="0.2"/>
    <x v="235"/>
  </r>
  <r>
    <n v="372"/>
    <x v="166"/>
    <x v="148"/>
    <d v="2017-06-04T00:00:00"/>
    <s v="Standard Class"/>
    <s v="GT-14755"/>
    <s v="Guy Thornton"/>
    <x v="0"/>
    <s v="United States"/>
    <s v="Harlingen"/>
    <x v="5"/>
    <n v="78550"/>
    <x v="2"/>
    <s v="OFF-ST-10002205"/>
    <x v="1"/>
    <x v="4"/>
    <s v="File Shuttle I and Handi-File"/>
    <n v="53.423999999999999"/>
    <n v="3"/>
    <n v="0.2"/>
    <x v="362"/>
  </r>
  <r>
    <n v="373"/>
    <x v="167"/>
    <x v="149"/>
    <d v="2014-07-27T00:00:00"/>
    <s v="Standard Class"/>
    <s v="AG-10900"/>
    <s v="Arthur Gainer"/>
    <x v="0"/>
    <s v="United States"/>
    <s v="Tucson"/>
    <x v="16"/>
    <n v="85705"/>
    <x v="1"/>
    <s v="OFF-BI-10001982"/>
    <x v="1"/>
    <x v="8"/>
    <s v="Wilson Jones Custom Binder Spines &amp; Labels"/>
    <n v="8.16"/>
    <n v="5"/>
    <n v="0.7"/>
    <x v="363"/>
  </r>
  <r>
    <n v="374"/>
    <x v="167"/>
    <x v="149"/>
    <d v="2014-07-27T00:00:00"/>
    <s v="Standard Class"/>
    <s v="AG-10900"/>
    <s v="Arthur Gainer"/>
    <x v="0"/>
    <s v="United States"/>
    <s v="Tucson"/>
    <x v="16"/>
    <n v="85705"/>
    <x v="1"/>
    <s v="TEC-AC-10003911"/>
    <x v="2"/>
    <x v="11"/>
    <s v="NETGEAR AC1750 Dual Band Gigabit Smart WiFi Router"/>
    <n v="1023.936"/>
    <n v="8"/>
    <n v="0.2"/>
    <x v="364"/>
  </r>
  <r>
    <n v="375"/>
    <x v="167"/>
    <x v="149"/>
    <d v="2014-07-27T00:00:00"/>
    <s v="Standard Class"/>
    <s v="AG-10900"/>
    <s v="Arthur Gainer"/>
    <x v="0"/>
    <s v="United States"/>
    <s v="Tucson"/>
    <x v="16"/>
    <n v="85705"/>
    <x v="1"/>
    <s v="OFF-AR-10000658"/>
    <x v="1"/>
    <x v="6"/>
    <s v="Newell 324"/>
    <n v="9.24"/>
    <n v="1"/>
    <n v="0.2"/>
    <x v="365"/>
  </r>
  <r>
    <n v="376"/>
    <x v="167"/>
    <x v="149"/>
    <d v="2014-07-27T00:00:00"/>
    <s v="Standard Class"/>
    <s v="AG-10900"/>
    <s v="Arthur Gainer"/>
    <x v="0"/>
    <s v="United States"/>
    <s v="Tucson"/>
    <x v="16"/>
    <n v="85705"/>
    <x v="1"/>
    <s v="TEC-AC-10002076"/>
    <x v="2"/>
    <x v="11"/>
    <s v="Microsoft Natural Keyboard Elite"/>
    <n v="479.04"/>
    <n v="10"/>
    <n v="0.2"/>
    <x v="366"/>
  </r>
  <r>
    <n v="377"/>
    <x v="168"/>
    <x v="150"/>
    <d v="2016-10-01T00:00:00"/>
    <s v="First Class"/>
    <s v="MM-18280"/>
    <s v="Muhammed MacIntyre"/>
    <x v="1"/>
    <s v="United States"/>
    <s v="Quincy"/>
    <x v="10"/>
    <n v="62301"/>
    <x v="2"/>
    <s v="OFF-PA-10003039"/>
    <x v="1"/>
    <x v="10"/>
    <s v="Xerox 1960"/>
    <n v="99.135999999999996"/>
    <n v="4"/>
    <n v="0.2"/>
    <x v="367"/>
  </r>
  <r>
    <n v="378"/>
    <x v="169"/>
    <x v="151"/>
    <d v="2017-09-01T00:00:00"/>
    <s v="Standard Class"/>
    <s v="AR-10405"/>
    <s v="Allen Rosenblatt"/>
    <x v="1"/>
    <s v="United States"/>
    <s v="Franklin"/>
    <x v="31"/>
    <n v="2038"/>
    <x v="3"/>
    <s v="FUR-TA-10004915"/>
    <x v="0"/>
    <x v="3"/>
    <s v="Office Impressions End Table, 20-1/2&quot;H x 24&quot;W x 20&quot;D"/>
    <n v="1488.424"/>
    <n v="7"/>
    <n v="0.3"/>
    <x v="368"/>
  </r>
  <r>
    <n v="379"/>
    <x v="170"/>
    <x v="152"/>
    <d v="2015-05-05T00:00:00"/>
    <s v="Standard Class"/>
    <s v="RA-19915"/>
    <s v="Russell Applegate"/>
    <x v="0"/>
    <s v="United States"/>
    <s v="Houston"/>
    <x v="5"/>
    <n v="77095"/>
    <x v="2"/>
    <s v="OFF-AP-10000696"/>
    <x v="1"/>
    <x v="9"/>
    <s v="Holmes Odor Grabber"/>
    <n v="8.6519999999999992"/>
    <n v="3"/>
    <n v="0.8"/>
    <x v="369"/>
  </r>
  <r>
    <n v="380"/>
    <x v="170"/>
    <x v="152"/>
    <d v="2015-05-05T00:00:00"/>
    <s v="Standard Class"/>
    <s v="RA-19915"/>
    <s v="Russell Applegate"/>
    <x v="0"/>
    <s v="United States"/>
    <s v="Houston"/>
    <x v="5"/>
    <n v="77095"/>
    <x v="2"/>
    <s v="OFF-ST-10003327"/>
    <x v="1"/>
    <x v="4"/>
    <s v="Akro-Mils 12-Gallon Tote"/>
    <n v="23.832000000000001"/>
    <n v="3"/>
    <n v="0.2"/>
    <x v="370"/>
  </r>
  <r>
    <n v="381"/>
    <x v="170"/>
    <x v="152"/>
    <d v="2015-05-05T00:00:00"/>
    <s v="Standard Class"/>
    <s v="RA-19915"/>
    <s v="Russell Applegate"/>
    <x v="0"/>
    <s v="United States"/>
    <s v="Houston"/>
    <x v="5"/>
    <n v="77095"/>
    <x v="2"/>
    <s v="OFF-BI-10000309"/>
    <x v="1"/>
    <x v="8"/>
    <s v="GBC Twin Loop Wire Binding Elements, 9/16&quot; Spine, Black"/>
    <n v="12.176"/>
    <n v="4"/>
    <n v="0.8"/>
    <x v="371"/>
  </r>
  <r>
    <n v="382"/>
    <x v="171"/>
    <x v="99"/>
    <d v="2016-10-29T00:00:00"/>
    <s v="First Class"/>
    <s v="AS-10285"/>
    <s v="Alejandro Savely"/>
    <x v="1"/>
    <s v="United States"/>
    <s v="San Francisco"/>
    <x v="1"/>
    <n v="94109"/>
    <x v="1"/>
    <s v="OFF-PA-10004734"/>
    <x v="1"/>
    <x v="10"/>
    <s v="Southworth Structures Collection"/>
    <n v="50.96"/>
    <n v="7"/>
    <n v="0"/>
    <x v="372"/>
  </r>
  <r>
    <n v="383"/>
    <x v="171"/>
    <x v="99"/>
    <d v="2016-10-29T00:00:00"/>
    <s v="First Class"/>
    <s v="AS-10285"/>
    <s v="Alejandro Savely"/>
    <x v="1"/>
    <s v="United States"/>
    <s v="San Francisco"/>
    <x v="1"/>
    <n v="94109"/>
    <x v="1"/>
    <s v="OFF-BI-10002225"/>
    <x v="1"/>
    <x v="8"/>
    <s v="Square Ring Data Binders, Rigid 75 Pt. Covers, 11&quot; x 14-7/8&quot;"/>
    <n v="49.536000000000001"/>
    <n v="3"/>
    <n v="0.2"/>
    <x v="373"/>
  </r>
  <r>
    <n v="384"/>
    <x v="172"/>
    <x v="153"/>
    <d v="2015-06-29T00:00:00"/>
    <s v="Second Class"/>
    <s v="LA-16780"/>
    <s v="Laura Armstrong"/>
    <x v="1"/>
    <s v="United States"/>
    <s v="Taylor"/>
    <x v="12"/>
    <n v="48180"/>
    <x v="2"/>
    <s v="TEC-AC-10004708"/>
    <x v="2"/>
    <x v="11"/>
    <s v="Sony 32GB Class 10 Micro SDHC R40 Memory Card"/>
    <n v="41.9"/>
    <n v="2"/>
    <n v="0"/>
    <x v="374"/>
  </r>
  <r>
    <n v="385"/>
    <x v="173"/>
    <x v="154"/>
    <d v="2015-12-02T00:00:00"/>
    <s v="Standard Class"/>
    <s v="DO-13435"/>
    <s v="Denny Ordway"/>
    <x v="0"/>
    <s v="United States"/>
    <s v="Pembroke Pines"/>
    <x v="2"/>
    <n v="33024"/>
    <x v="0"/>
    <s v="FUR-TA-10000617"/>
    <x v="0"/>
    <x v="3"/>
    <s v="Hon Practical Foundations 30 x 60 Training Table, Light Gray/Charcoal"/>
    <n v="375.45749999999998"/>
    <n v="3"/>
    <n v="0.45"/>
    <x v="375"/>
  </r>
  <r>
    <n v="386"/>
    <x v="173"/>
    <x v="154"/>
    <d v="2015-12-02T00:00:00"/>
    <s v="Standard Class"/>
    <s v="DO-13435"/>
    <s v="Denny Ordway"/>
    <x v="0"/>
    <s v="United States"/>
    <s v="Pembroke Pines"/>
    <x v="2"/>
    <n v="33024"/>
    <x v="0"/>
    <s v="TEC-AC-10002335"/>
    <x v="2"/>
    <x v="11"/>
    <s v="Logitech Media Keyboard K200"/>
    <n v="83.975999999999999"/>
    <n v="3"/>
    <n v="0.2"/>
    <x v="376"/>
  </r>
  <r>
    <n v="387"/>
    <x v="174"/>
    <x v="155"/>
    <d v="2015-12-07T00:00:00"/>
    <s v="Standard Class"/>
    <s v="DK-13225"/>
    <s v="Dean Katz"/>
    <x v="1"/>
    <s v="United States"/>
    <s v="Philadelphia"/>
    <x v="9"/>
    <n v="19140"/>
    <x v="3"/>
    <s v="TEC-MA-10001681"/>
    <x v="2"/>
    <x v="15"/>
    <s v="Lexmark MarkNet N8150 Wireless Print Server"/>
    <n v="482.34"/>
    <n v="4"/>
    <n v="0.7"/>
    <x v="377"/>
  </r>
  <r>
    <n v="388"/>
    <x v="174"/>
    <x v="155"/>
    <d v="2015-12-07T00:00:00"/>
    <s v="Standard Class"/>
    <s v="DK-13225"/>
    <s v="Dean Katz"/>
    <x v="1"/>
    <s v="United States"/>
    <s v="Philadelphia"/>
    <x v="9"/>
    <n v="19140"/>
    <x v="3"/>
    <s v="FUR-FU-10001935"/>
    <x v="0"/>
    <x v="5"/>
    <s v="3M Hangers With Command Adhesive"/>
    <n v="2.96"/>
    <n v="1"/>
    <n v="0.2"/>
    <x v="378"/>
  </r>
  <r>
    <n v="389"/>
    <x v="175"/>
    <x v="156"/>
    <d v="2014-11-26T00:00:00"/>
    <s v="First Class"/>
    <s v="NG-18430"/>
    <s v="Nathan Gelder"/>
    <x v="0"/>
    <s v="United States"/>
    <s v="Cincinnati"/>
    <x v="24"/>
    <n v="45231"/>
    <x v="3"/>
    <s v="OFF-AR-10004757"/>
    <x v="1"/>
    <x v="6"/>
    <s v="Crayola Colored Pencils"/>
    <n v="2.6240000000000001"/>
    <n v="1"/>
    <n v="0.2"/>
    <x v="379"/>
  </r>
  <r>
    <n v="390"/>
    <x v="176"/>
    <x v="157"/>
    <d v="2017-12-15T00:00:00"/>
    <s v="Standard Class"/>
    <s v="MV-18190"/>
    <s v="Mike Vittorini"/>
    <x v="0"/>
    <s v="United States"/>
    <s v="New York City"/>
    <x v="15"/>
    <n v="10009"/>
    <x v="3"/>
    <s v="OFF-BI-10000050"/>
    <x v="1"/>
    <x v="8"/>
    <s v="Angle-D Binders with Locking Rings, Label Holders"/>
    <n v="23.36"/>
    <n v="4"/>
    <n v="0.2"/>
    <x v="380"/>
  </r>
  <r>
    <n v="391"/>
    <x v="176"/>
    <x v="157"/>
    <d v="2017-12-15T00:00:00"/>
    <s v="Standard Class"/>
    <s v="MV-18190"/>
    <s v="Mike Vittorini"/>
    <x v="0"/>
    <s v="United States"/>
    <s v="New York City"/>
    <x v="15"/>
    <n v="10009"/>
    <x v="3"/>
    <s v="TEC-AC-10001998"/>
    <x v="2"/>
    <x v="11"/>
    <s v="Logitech LS21 Speaker System - PC Multimedia - 2.1-CH - Wired"/>
    <n v="39.979999999999997"/>
    <n v="2"/>
    <n v="0"/>
    <x v="381"/>
  </r>
  <r>
    <n v="392"/>
    <x v="177"/>
    <x v="158"/>
    <d v="2014-09-23T00:00:00"/>
    <s v="Second Class"/>
    <s v="JG-15115"/>
    <s v="Jack Garza"/>
    <x v="0"/>
    <s v="United States"/>
    <s v="Des Moines"/>
    <x v="4"/>
    <n v="98198"/>
    <x v="1"/>
    <s v="TEC-PH-10003012"/>
    <x v="2"/>
    <x v="7"/>
    <s v="Nortel Meridian M3904 Professional Digital phone"/>
    <n v="246.38399999999999"/>
    <n v="2"/>
    <n v="0.2"/>
    <x v="382"/>
  </r>
  <r>
    <n v="393"/>
    <x v="177"/>
    <x v="158"/>
    <d v="2014-09-23T00:00:00"/>
    <s v="Second Class"/>
    <s v="JG-15115"/>
    <s v="Jack Garza"/>
    <x v="0"/>
    <s v="United States"/>
    <s v="Des Moines"/>
    <x v="4"/>
    <n v="98198"/>
    <x v="1"/>
    <s v="TEC-CO-10002313"/>
    <x v="2"/>
    <x v="16"/>
    <s v="Canon PC1080F Personal Copier"/>
    <n v="1799.97"/>
    <n v="3"/>
    <n v="0"/>
    <x v="383"/>
  </r>
  <r>
    <n v="394"/>
    <x v="178"/>
    <x v="159"/>
    <d v="2014-06-10T00:00:00"/>
    <s v="Second Class"/>
    <s v="BP-11095"/>
    <s v="Bart Pistole"/>
    <x v="1"/>
    <s v="United States"/>
    <s v="Peoria"/>
    <x v="10"/>
    <n v="61604"/>
    <x v="2"/>
    <s v="OFF-BI-10003982"/>
    <x v="1"/>
    <x v="8"/>
    <s v="Wilson Jones Century Plastic Molded Ring Binders"/>
    <n v="12.462"/>
    <n v="3"/>
    <n v="0.8"/>
    <x v="384"/>
  </r>
  <r>
    <n v="395"/>
    <x v="179"/>
    <x v="160"/>
    <d v="2017-07-05T00:00:00"/>
    <s v="Standard Class"/>
    <s v="VP-21730"/>
    <s v="Victor Preis"/>
    <x v="2"/>
    <s v="United States"/>
    <s v="Las Vegas"/>
    <x v="33"/>
    <n v="89115"/>
    <x v="1"/>
    <s v="OFF-BI-10004492"/>
    <x v="1"/>
    <x v="8"/>
    <s v="Tuf-Vin Binders"/>
    <n v="75.792000000000002"/>
    <n v="3"/>
    <n v="0.2"/>
    <x v="385"/>
  </r>
  <r>
    <n v="396"/>
    <x v="180"/>
    <x v="161"/>
    <d v="2017-10-19T00:00:00"/>
    <s v="Second Class"/>
    <s v="SS-20140"/>
    <s v="Saphhira Shifley"/>
    <x v="1"/>
    <s v="United States"/>
    <s v="Warwick"/>
    <x v="34"/>
    <n v="2886"/>
    <x v="3"/>
    <s v="OFF-ST-10000798"/>
    <x v="1"/>
    <x v="4"/>
    <s v="2300 Heavy-Duty Transfer File Systems by Perma"/>
    <n v="49.96"/>
    <n v="2"/>
    <n v="0"/>
    <x v="386"/>
  </r>
  <r>
    <n v="397"/>
    <x v="180"/>
    <x v="161"/>
    <d v="2017-10-19T00:00:00"/>
    <s v="Second Class"/>
    <s v="SS-20140"/>
    <s v="Saphhira Shifley"/>
    <x v="1"/>
    <s v="United States"/>
    <s v="Warwick"/>
    <x v="34"/>
    <n v="2886"/>
    <x v="3"/>
    <s v="OFF-PA-10002552"/>
    <x v="1"/>
    <x v="10"/>
    <s v="Xerox 1958"/>
    <n v="12.96"/>
    <n v="2"/>
    <n v="0"/>
    <x v="91"/>
  </r>
  <r>
    <n v="398"/>
    <x v="181"/>
    <x v="89"/>
    <d v="2015-11-04T00:00:00"/>
    <s v="Standard Class"/>
    <s v="HP-14815"/>
    <s v="Harold Pawlan"/>
    <x v="2"/>
    <s v="United States"/>
    <s v="Jackson"/>
    <x v="12"/>
    <n v="49201"/>
    <x v="2"/>
    <s v="OFF-SU-10002573"/>
    <x v="1"/>
    <x v="14"/>
    <s v="Acme 10&quot; Easy Grip Assistive Scissors"/>
    <n v="70.12"/>
    <n v="4"/>
    <n v="0"/>
    <x v="387"/>
  </r>
  <r>
    <n v="399"/>
    <x v="182"/>
    <x v="162"/>
    <d v="2016-09-10T00:00:00"/>
    <s v="Second Class"/>
    <s v="AG-10675"/>
    <s v="Anna Gayman"/>
    <x v="0"/>
    <s v="United States"/>
    <s v="Houston"/>
    <x v="5"/>
    <n v="77036"/>
    <x v="2"/>
    <s v="OFF-ST-10001580"/>
    <x v="1"/>
    <x v="4"/>
    <s v="Super Decoflex Portable Personal File"/>
    <n v="35.951999999999998"/>
    <n v="3"/>
    <n v="0.2"/>
    <x v="388"/>
  </r>
  <r>
    <n v="400"/>
    <x v="182"/>
    <x v="162"/>
    <d v="2016-09-10T00:00:00"/>
    <s v="Second Class"/>
    <s v="AG-10675"/>
    <s v="Anna Gayman"/>
    <x v="0"/>
    <s v="United States"/>
    <s v="Houston"/>
    <x v="5"/>
    <n v="77036"/>
    <x v="2"/>
    <s v="FUR-BO-10004834"/>
    <x v="0"/>
    <x v="0"/>
    <s v="Riverside Palais Royal Lawyers Bookcase, Royale Cherry Finish"/>
    <n v="2396.2656000000002"/>
    <n v="4"/>
    <n v="0.32"/>
    <x v="389"/>
  </r>
  <r>
    <n v="401"/>
    <x v="182"/>
    <x v="162"/>
    <d v="2016-09-10T00:00:00"/>
    <s v="Second Class"/>
    <s v="AG-10675"/>
    <s v="Anna Gayman"/>
    <x v="0"/>
    <s v="United States"/>
    <s v="Houston"/>
    <x v="5"/>
    <n v="77036"/>
    <x v="2"/>
    <s v="OFF-ST-10000934"/>
    <x v="1"/>
    <x v="4"/>
    <s v="Contico 72&quot;H Heavy-Duty Storage System"/>
    <n v="131.136"/>
    <n v="4"/>
    <n v="0.2"/>
    <x v="390"/>
  </r>
  <r>
    <n v="402"/>
    <x v="182"/>
    <x v="162"/>
    <d v="2016-09-10T00:00:00"/>
    <s v="Second Class"/>
    <s v="AG-10675"/>
    <s v="Anna Gayman"/>
    <x v="0"/>
    <s v="United States"/>
    <s v="Houston"/>
    <x v="5"/>
    <n v="77036"/>
    <x v="2"/>
    <s v="TEC-AC-10000158"/>
    <x v="2"/>
    <x v="11"/>
    <s v="Sony 64GB Class 10 Micro SDHC R40 Memory Card"/>
    <n v="57.584000000000003"/>
    <n v="2"/>
    <n v="0.2"/>
    <x v="391"/>
  </r>
  <r>
    <n v="403"/>
    <x v="183"/>
    <x v="163"/>
    <d v="2014-12-26T00:00:00"/>
    <s v="First Class"/>
    <s v="LF-17185"/>
    <s v="Luke Foster"/>
    <x v="0"/>
    <s v="United States"/>
    <s v="Miami"/>
    <x v="2"/>
    <n v="33180"/>
    <x v="0"/>
    <s v="OFF-PA-10001947"/>
    <x v="1"/>
    <x v="10"/>
    <s v="Xerox 1974"/>
    <n v="9.5679999999999996"/>
    <n v="2"/>
    <n v="0.2"/>
    <x v="392"/>
  </r>
  <r>
    <n v="404"/>
    <x v="184"/>
    <x v="164"/>
    <d v="2014-04-20T00:00:00"/>
    <s v="Standard Class"/>
    <s v="SP-20650"/>
    <s v="Stephanie Phelps"/>
    <x v="1"/>
    <s v="United States"/>
    <s v="Wilmington"/>
    <x v="3"/>
    <n v="28403"/>
    <x v="0"/>
    <s v="OFF-AR-10003478"/>
    <x v="1"/>
    <x v="6"/>
    <s v="Avery Hi-Liter EverBold Pen Style Fluorescent Highlighters, 4/Pack"/>
    <n v="39.072000000000003"/>
    <n v="6"/>
    <n v="0.2"/>
    <x v="393"/>
  </r>
  <r>
    <n v="405"/>
    <x v="185"/>
    <x v="165"/>
    <d v="2017-12-29T00:00:00"/>
    <s v="Standard Class"/>
    <s v="RF-19840"/>
    <s v="Roy Französisch"/>
    <x v="0"/>
    <s v="United States"/>
    <s v="New York City"/>
    <x v="15"/>
    <n v="10024"/>
    <x v="3"/>
    <s v="OFF-AP-10004249"/>
    <x v="1"/>
    <x v="9"/>
    <s v="Staple holder"/>
    <n v="35.909999999999997"/>
    <n v="3"/>
    <n v="0"/>
    <x v="394"/>
  </r>
  <r>
    <n v="406"/>
    <x v="186"/>
    <x v="166"/>
    <d v="2017-12-12T00:00:00"/>
    <s v="Standard Class"/>
    <s v="KH-16510"/>
    <s v="Keith Herrera"/>
    <x v="0"/>
    <s v="United States"/>
    <s v="San Francisco"/>
    <x v="1"/>
    <n v="94110"/>
    <x v="1"/>
    <s v="TEC-AC-10000158"/>
    <x v="2"/>
    <x v="11"/>
    <s v="Sony 64GB Class 10 Micro SDHC R40 Memory Card"/>
    <n v="179.95"/>
    <n v="5"/>
    <n v="0"/>
    <x v="395"/>
  </r>
  <r>
    <n v="407"/>
    <x v="186"/>
    <x v="166"/>
    <d v="2017-12-12T00:00:00"/>
    <s v="Standard Class"/>
    <s v="KH-16510"/>
    <s v="Keith Herrera"/>
    <x v="0"/>
    <s v="United States"/>
    <s v="San Francisco"/>
    <x v="1"/>
    <n v="94110"/>
    <x v="1"/>
    <s v="TEC-CO-10004115"/>
    <x v="2"/>
    <x v="16"/>
    <s v="Sharp AL-1530CS Digital Copier"/>
    <n v="1199.9760000000001"/>
    <n v="3"/>
    <n v="0.2"/>
    <x v="396"/>
  </r>
  <r>
    <n v="408"/>
    <x v="186"/>
    <x v="166"/>
    <d v="2017-12-12T00:00:00"/>
    <s v="Standard Class"/>
    <s v="KH-16510"/>
    <s v="Keith Herrera"/>
    <x v="0"/>
    <s v="United States"/>
    <s v="San Francisco"/>
    <x v="1"/>
    <n v="94110"/>
    <x v="1"/>
    <s v="OFF-PA-10003724"/>
    <x v="1"/>
    <x v="10"/>
    <s v="Wirebound Message Book, 4 per Page"/>
    <n v="27.15"/>
    <n v="5"/>
    <n v="0"/>
    <x v="397"/>
  </r>
  <r>
    <n v="409"/>
    <x v="186"/>
    <x v="166"/>
    <d v="2017-12-12T00:00:00"/>
    <s v="Standard Class"/>
    <s v="KH-16510"/>
    <s v="Keith Herrera"/>
    <x v="0"/>
    <s v="United States"/>
    <s v="San Francisco"/>
    <x v="1"/>
    <n v="94110"/>
    <x v="1"/>
    <s v="FUR-TA-10002041"/>
    <x v="0"/>
    <x v="3"/>
    <s v="Bevis Round Conference Table Top, X-Base"/>
    <n v="1004.024"/>
    <n v="7"/>
    <n v="0.2"/>
    <x v="398"/>
  </r>
  <r>
    <n v="410"/>
    <x v="186"/>
    <x v="166"/>
    <d v="2017-12-12T00:00:00"/>
    <s v="Standard Class"/>
    <s v="KH-16510"/>
    <s v="Keith Herrera"/>
    <x v="0"/>
    <s v="United States"/>
    <s v="San Francisco"/>
    <x v="1"/>
    <n v="94110"/>
    <x v="1"/>
    <s v="OFF-PA-10002893"/>
    <x v="1"/>
    <x v="10"/>
    <s v="Wirebound Service Call Books, 5 1/2&quot; x 4&quot;"/>
    <n v="9.68"/>
    <n v="1"/>
    <n v="0"/>
    <x v="399"/>
  </r>
  <r>
    <n v="411"/>
    <x v="186"/>
    <x v="166"/>
    <d v="2017-12-12T00:00:00"/>
    <s v="Standard Class"/>
    <s v="KH-16510"/>
    <s v="Keith Herrera"/>
    <x v="0"/>
    <s v="United States"/>
    <s v="San Francisco"/>
    <x v="1"/>
    <n v="94110"/>
    <x v="1"/>
    <s v="OFF-LA-10003766"/>
    <x v="1"/>
    <x v="2"/>
    <s v="Self-Adhesive Removable Labels"/>
    <n v="28.35"/>
    <n v="9"/>
    <n v="0"/>
    <x v="400"/>
  </r>
  <r>
    <n v="412"/>
    <x v="186"/>
    <x v="166"/>
    <d v="2017-12-12T00:00:00"/>
    <s v="Standard Class"/>
    <s v="KH-16510"/>
    <s v="Keith Herrera"/>
    <x v="0"/>
    <s v="United States"/>
    <s v="San Francisco"/>
    <x v="1"/>
    <n v="94110"/>
    <x v="1"/>
    <s v="OFF-PA-10001970"/>
    <x v="1"/>
    <x v="10"/>
    <s v="Xerox 1908"/>
    <n v="55.98"/>
    <n v="1"/>
    <n v="0"/>
    <x v="401"/>
  </r>
  <r>
    <n v="413"/>
    <x v="186"/>
    <x v="166"/>
    <d v="2017-12-12T00:00:00"/>
    <s v="Standard Class"/>
    <s v="KH-16510"/>
    <s v="Keith Herrera"/>
    <x v="0"/>
    <s v="United States"/>
    <s v="San Francisco"/>
    <x v="1"/>
    <n v="94110"/>
    <x v="1"/>
    <s v="FUR-BO-10001972"/>
    <x v="0"/>
    <x v="0"/>
    <s v="O'Sullivan 4-Shelf Bookcase in Odessa Pine"/>
    <n v="1336.829"/>
    <n v="13"/>
    <n v="0.15"/>
    <x v="402"/>
  </r>
  <r>
    <n v="414"/>
    <x v="186"/>
    <x v="166"/>
    <d v="2017-12-12T00:00:00"/>
    <s v="Standard Class"/>
    <s v="KH-16510"/>
    <s v="Keith Herrera"/>
    <x v="0"/>
    <s v="United States"/>
    <s v="San Francisco"/>
    <x v="1"/>
    <n v="94110"/>
    <x v="1"/>
    <s v="FUR-CH-10003956"/>
    <x v="0"/>
    <x v="1"/>
    <s v="Novimex High-Tech Fabric Mesh Task Chair"/>
    <n v="113.568"/>
    <n v="2"/>
    <n v="0.2"/>
    <x v="403"/>
  </r>
  <r>
    <n v="415"/>
    <x v="187"/>
    <x v="132"/>
    <d v="2017-11-07T00:00:00"/>
    <s v="Standard Class"/>
    <s v="KC-16675"/>
    <s v="Kimberly Carter"/>
    <x v="1"/>
    <s v="United States"/>
    <s v="Seattle"/>
    <x v="4"/>
    <n v="98105"/>
    <x v="1"/>
    <s v="OFF-PA-10000157"/>
    <x v="1"/>
    <x v="10"/>
    <s v="Xerox 191"/>
    <n v="139.86000000000001"/>
    <n v="7"/>
    <n v="0"/>
    <x v="404"/>
  </r>
  <r>
    <n v="416"/>
    <x v="187"/>
    <x v="132"/>
    <d v="2017-11-07T00:00:00"/>
    <s v="Standard Class"/>
    <s v="KC-16675"/>
    <s v="Kimberly Carter"/>
    <x v="1"/>
    <s v="United States"/>
    <s v="Seattle"/>
    <x v="4"/>
    <n v="98105"/>
    <x v="1"/>
    <s v="FUR-CH-10001891"/>
    <x v="0"/>
    <x v="1"/>
    <s v="Global Deluxe Office Fabric Chairs"/>
    <n v="307.13600000000002"/>
    <n v="4"/>
    <n v="0.2"/>
    <x v="405"/>
  </r>
  <r>
    <n v="417"/>
    <x v="188"/>
    <x v="92"/>
    <d v="2017-06-28T00:00:00"/>
    <s v="Standard Class"/>
    <s v="CJ-12010"/>
    <s v="Caroline Jumper"/>
    <x v="0"/>
    <s v="United States"/>
    <s v="Huntington Beach"/>
    <x v="1"/>
    <n v="92646"/>
    <x v="1"/>
    <s v="OFF-AR-10004344"/>
    <x v="1"/>
    <x v="6"/>
    <s v="Bulldog Vacuum Base Pencil Sharpener"/>
    <n v="95.92"/>
    <n v="8"/>
    <n v="0"/>
    <x v="406"/>
  </r>
  <r>
    <n v="418"/>
    <x v="189"/>
    <x v="167"/>
    <d v="2016-04-18T00:00:00"/>
    <s v="Standard Class"/>
    <s v="PB-19150"/>
    <s v="Philip Brown"/>
    <x v="0"/>
    <s v="United States"/>
    <s v="Los Angeles"/>
    <x v="1"/>
    <n v="90004"/>
    <x v="1"/>
    <s v="FUR-CH-10004886"/>
    <x v="0"/>
    <x v="1"/>
    <s v="Bevis Steel Folding Chairs"/>
    <n v="383.8"/>
    <n v="5"/>
    <n v="0.2"/>
    <x v="407"/>
  </r>
  <r>
    <n v="419"/>
    <x v="190"/>
    <x v="44"/>
    <d v="2017-11-10T00:00:00"/>
    <s v="Standard Class"/>
    <s v="VB-21745"/>
    <s v="Victoria Brennan"/>
    <x v="1"/>
    <s v="United States"/>
    <s v="Richmond"/>
    <x v="0"/>
    <n v="40475"/>
    <x v="0"/>
    <s v="OFF-PA-10003845"/>
    <x v="1"/>
    <x v="10"/>
    <s v="Xerox 1987"/>
    <n v="5.78"/>
    <n v="1"/>
    <n v="0"/>
    <x v="408"/>
  </r>
  <r>
    <n v="420"/>
    <x v="191"/>
    <x v="168"/>
    <d v="2017-03-09T00:00:00"/>
    <s v="Standard Class"/>
    <s v="SP-20860"/>
    <s v="Sung Pak"/>
    <x v="1"/>
    <s v="United States"/>
    <s v="Los Angeles"/>
    <x v="1"/>
    <n v="90045"/>
    <x v="1"/>
    <s v="OFF-AR-10001573"/>
    <x v="1"/>
    <x v="6"/>
    <s v="American Pencil"/>
    <n v="9.32"/>
    <n v="4"/>
    <n v="0"/>
    <x v="409"/>
  </r>
  <r>
    <n v="421"/>
    <x v="191"/>
    <x v="168"/>
    <d v="2017-03-09T00:00:00"/>
    <s v="Standard Class"/>
    <s v="SP-20860"/>
    <s v="Sung Pak"/>
    <x v="1"/>
    <s v="United States"/>
    <s v="Los Angeles"/>
    <x v="1"/>
    <n v="90045"/>
    <x v="1"/>
    <s v="OFF-EN-10000483"/>
    <x v="1"/>
    <x v="12"/>
    <s v="White Envelopes, White Envelopes with Clear Poly Window"/>
    <n v="15.25"/>
    <n v="1"/>
    <n v="0"/>
    <x v="410"/>
  </r>
  <r>
    <n v="422"/>
    <x v="192"/>
    <x v="169"/>
    <d v="2014-06-25T00:00:00"/>
    <s v="First Class"/>
    <s v="JE-15745"/>
    <s v="Joel Eaton"/>
    <x v="0"/>
    <s v="United States"/>
    <s v="Louisville"/>
    <x v="22"/>
    <n v="80027"/>
    <x v="1"/>
    <s v="TEC-AC-10004114"/>
    <x v="2"/>
    <x v="11"/>
    <s v="KeyTronic 6101 Series - Keyboard - Black"/>
    <n v="196.75200000000001"/>
    <n v="6"/>
    <n v="0.2"/>
    <x v="411"/>
  </r>
  <r>
    <n v="423"/>
    <x v="193"/>
    <x v="15"/>
    <d v="2017-10-23T00:00:00"/>
    <s v="Standard Class"/>
    <s v="MP-17965"/>
    <s v="Michael Paige"/>
    <x v="1"/>
    <s v="United States"/>
    <s v="Lawrence"/>
    <x v="31"/>
    <n v="1841"/>
    <x v="3"/>
    <s v="FUR-FU-10004712"/>
    <x v="0"/>
    <x v="5"/>
    <s v="Westinghouse Mesh Shade Clip-On Gooseneck Lamp, Black"/>
    <n v="56.56"/>
    <n v="4"/>
    <n v="0"/>
    <x v="412"/>
  </r>
  <r>
    <n v="424"/>
    <x v="193"/>
    <x v="15"/>
    <d v="2017-10-23T00:00:00"/>
    <s v="Standard Class"/>
    <s v="MP-17965"/>
    <s v="Michael Paige"/>
    <x v="1"/>
    <s v="United States"/>
    <s v="Lawrence"/>
    <x v="31"/>
    <n v="1841"/>
    <x v="3"/>
    <s v="OFF-ST-10000918"/>
    <x v="1"/>
    <x v="4"/>
    <s v="Crate-A-Files"/>
    <n v="32.700000000000003"/>
    <n v="3"/>
    <n v="0"/>
    <x v="413"/>
  </r>
  <r>
    <n v="425"/>
    <x v="194"/>
    <x v="170"/>
    <d v="2017-08-23T00:00:00"/>
    <s v="Second Class"/>
    <s v="NF-18385"/>
    <s v="Natalie Fritzler"/>
    <x v="0"/>
    <s v="United States"/>
    <s v="Jackson"/>
    <x v="35"/>
    <n v="39212"/>
    <x v="0"/>
    <s v="FUR-CH-10000015"/>
    <x v="0"/>
    <x v="1"/>
    <s v="Hon Multipurpose Stacking Arm Chairs"/>
    <n v="866.4"/>
    <n v="4"/>
    <n v="0"/>
    <x v="414"/>
  </r>
  <r>
    <n v="426"/>
    <x v="195"/>
    <x v="51"/>
    <d v="2017-11-26T00:00:00"/>
    <s v="Second Class"/>
    <s v="JM-15265"/>
    <s v="Janet Molinari"/>
    <x v="1"/>
    <s v="United States"/>
    <s v="Canton"/>
    <x v="12"/>
    <n v="48187"/>
    <x v="2"/>
    <s v="FUR-FU-10003347"/>
    <x v="0"/>
    <x v="5"/>
    <s v="Coloredge Poster Frame"/>
    <n v="28.4"/>
    <n v="2"/>
    <n v="0"/>
    <x v="415"/>
  </r>
  <r>
    <n v="427"/>
    <x v="195"/>
    <x v="51"/>
    <d v="2017-11-26T00:00:00"/>
    <s v="Second Class"/>
    <s v="JM-15265"/>
    <s v="Janet Molinari"/>
    <x v="1"/>
    <s v="United States"/>
    <s v="Canton"/>
    <x v="12"/>
    <n v="48187"/>
    <x v="2"/>
    <s v="OFF-BI-10001543"/>
    <x v="1"/>
    <x v="8"/>
    <s v="GBC VeloBinder Manual Binding System"/>
    <n v="287.92"/>
    <n v="8"/>
    <n v="0"/>
    <x v="416"/>
  </r>
  <r>
    <n v="428"/>
    <x v="196"/>
    <x v="171"/>
    <d v="2014-09-13T00:00:00"/>
    <s v="First Class"/>
    <s v="SD-20485"/>
    <s v="Shirley Daniels"/>
    <x v="2"/>
    <s v="United States"/>
    <s v="New Rochelle"/>
    <x v="15"/>
    <n v="10801"/>
    <x v="3"/>
    <s v="TEC-MA-10000029"/>
    <x v="2"/>
    <x v="15"/>
    <s v="Epson WorkForce WF-2530 All-in-One Printer, Copier Scanner"/>
    <n v="69.989999999999995"/>
    <n v="1"/>
    <n v="0"/>
    <x v="417"/>
  </r>
  <r>
    <n v="429"/>
    <x v="197"/>
    <x v="172"/>
    <d v="2017-10-08T00:00:00"/>
    <s v="Standard Class"/>
    <s v="KH-16630"/>
    <s v="Ken Heidel"/>
    <x v="1"/>
    <s v="United States"/>
    <s v="San Antonio"/>
    <x v="5"/>
    <n v="78207"/>
    <x v="2"/>
    <s v="OFF-AR-10000369"/>
    <x v="1"/>
    <x v="6"/>
    <s v="Design Ebony Sketching Pencil"/>
    <n v="6.6719999999999997"/>
    <n v="6"/>
    <n v="0.2"/>
    <x v="418"/>
  </r>
  <r>
    <n v="430"/>
    <x v="198"/>
    <x v="173"/>
    <d v="2016-04-21T00:00:00"/>
    <s v="Standard Class"/>
    <s v="RB-19795"/>
    <s v="Ross Baird"/>
    <x v="2"/>
    <s v="United States"/>
    <s v="Gastonia"/>
    <x v="3"/>
    <n v="28052"/>
    <x v="0"/>
    <s v="OFF-BI-10004584"/>
    <x v="1"/>
    <x v="8"/>
    <s v="GBC ProClick 150 Presentation Binding System"/>
    <n v="189.58799999999999"/>
    <n v="2"/>
    <n v="0.7"/>
    <x v="419"/>
  </r>
  <r>
    <n v="431"/>
    <x v="198"/>
    <x v="173"/>
    <d v="2016-04-21T00:00:00"/>
    <s v="Standard Class"/>
    <s v="RB-19795"/>
    <s v="Ross Baird"/>
    <x v="2"/>
    <s v="United States"/>
    <s v="Gastonia"/>
    <x v="3"/>
    <n v="28052"/>
    <x v="0"/>
    <s v="TEC-AC-10004659"/>
    <x v="2"/>
    <x v="11"/>
    <s v="Imation Secure Hardware Encrypted USB 2.0 Flash Drive; 16GB"/>
    <n v="408.74400000000003"/>
    <n v="7"/>
    <n v="0.2"/>
    <x v="179"/>
  </r>
  <r>
    <n v="432"/>
    <x v="198"/>
    <x v="173"/>
    <d v="2016-04-21T00:00:00"/>
    <s v="Standard Class"/>
    <s v="RB-19795"/>
    <s v="Ross Baird"/>
    <x v="2"/>
    <s v="United States"/>
    <s v="Gastonia"/>
    <x v="3"/>
    <n v="28052"/>
    <x v="0"/>
    <s v="TEC-AC-10004659"/>
    <x v="2"/>
    <x v="11"/>
    <s v="Imation Secure Hardware Encrypted USB 2.0 Flash Drive; 16GB"/>
    <n v="291.95999999999998"/>
    <n v="5"/>
    <n v="0.2"/>
    <x v="420"/>
  </r>
  <r>
    <n v="433"/>
    <x v="198"/>
    <x v="173"/>
    <d v="2016-04-21T00:00:00"/>
    <s v="Standard Class"/>
    <s v="RB-19795"/>
    <s v="Ross Baird"/>
    <x v="2"/>
    <s v="United States"/>
    <s v="Gastonia"/>
    <x v="3"/>
    <n v="28052"/>
    <x v="0"/>
    <s v="OFF-ST-10000617"/>
    <x v="1"/>
    <x v="4"/>
    <s v="Woodgrain Magazine Files by Perma"/>
    <n v="4.7679999999999998"/>
    <n v="2"/>
    <n v="0.2"/>
    <x v="421"/>
  </r>
  <r>
    <n v="434"/>
    <x v="199"/>
    <x v="112"/>
    <d v="2016-06-07T00:00:00"/>
    <s v="First Class"/>
    <s v="DB-13060"/>
    <s v="Dave Brooks"/>
    <x v="0"/>
    <s v="United States"/>
    <s v="Lowell"/>
    <x v="31"/>
    <n v="1852"/>
    <x v="3"/>
    <s v="OFF-ST-10003306"/>
    <x v="1"/>
    <x v="4"/>
    <s v="Letter Size Cart"/>
    <n v="714.3"/>
    <n v="5"/>
    <n v="0"/>
    <x v="422"/>
  </r>
  <r>
    <n v="435"/>
    <x v="200"/>
    <x v="174"/>
    <d v="2014-12-25T00:00:00"/>
    <s v="Standard Class"/>
    <s v="MK-18160"/>
    <s v="Mike Kennedy"/>
    <x v="0"/>
    <s v="United States"/>
    <s v="Jacksonville"/>
    <x v="2"/>
    <n v="32216"/>
    <x v="0"/>
    <s v="OFF-BI-10000773"/>
    <x v="1"/>
    <x v="8"/>
    <s v="Insertable Tab Post Binder Dividers"/>
    <n v="4.8120000000000003"/>
    <n v="2"/>
    <n v="0.7"/>
    <x v="423"/>
  </r>
  <r>
    <n v="436"/>
    <x v="200"/>
    <x v="174"/>
    <d v="2014-12-25T00:00:00"/>
    <s v="Standard Class"/>
    <s v="MK-18160"/>
    <s v="Mike Kennedy"/>
    <x v="0"/>
    <s v="United States"/>
    <s v="Jacksonville"/>
    <x v="2"/>
    <n v="32216"/>
    <x v="0"/>
    <s v="TEC-AC-10002600"/>
    <x v="2"/>
    <x v="11"/>
    <s v="Belkin QODE FastFit Bluetooth Keyboard"/>
    <n v="247.8"/>
    <n v="5"/>
    <n v="0.2"/>
    <x v="424"/>
  </r>
  <r>
    <n v="437"/>
    <x v="201"/>
    <x v="1"/>
    <d v="2016-06-14T00:00:00"/>
    <s v="Second Class"/>
    <s v="PO-19180"/>
    <s v="Philisse Overcash"/>
    <x v="2"/>
    <s v="United States"/>
    <s v="Chicago"/>
    <x v="10"/>
    <n v="60623"/>
    <x v="2"/>
    <s v="TEC-MA-10002937"/>
    <x v="2"/>
    <x v="15"/>
    <s v="Canon Color ImageCLASS MF8580Cdw Wireless Laser All-In-One Printer, Copier, Scanner"/>
    <n v="1007.979"/>
    <n v="3"/>
    <n v="0.3"/>
    <x v="425"/>
  </r>
  <r>
    <n v="438"/>
    <x v="201"/>
    <x v="1"/>
    <d v="2016-06-14T00:00:00"/>
    <s v="Second Class"/>
    <s v="PO-19180"/>
    <s v="Philisse Overcash"/>
    <x v="2"/>
    <s v="United States"/>
    <s v="Chicago"/>
    <x v="10"/>
    <n v="60623"/>
    <x v="2"/>
    <s v="OFF-PA-10001970"/>
    <x v="1"/>
    <x v="10"/>
    <s v="Xerox 1908"/>
    <n v="313.488"/>
    <n v="7"/>
    <n v="0.2"/>
    <x v="426"/>
  </r>
  <r>
    <n v="439"/>
    <x v="202"/>
    <x v="175"/>
    <d v="2017-09-19T00:00:00"/>
    <s v="Standard Class"/>
    <s v="BB-11545"/>
    <s v="Brenda Bowman"/>
    <x v="1"/>
    <s v="United States"/>
    <s v="Houston"/>
    <x v="5"/>
    <n v="77070"/>
    <x v="2"/>
    <s v="OFF-PA-10002230"/>
    <x v="1"/>
    <x v="10"/>
    <s v="Xerox 1897"/>
    <n v="31.872"/>
    <n v="8"/>
    <n v="0.2"/>
    <x v="427"/>
  </r>
  <r>
    <n v="440"/>
    <x v="203"/>
    <x v="176"/>
    <d v="2017-01-23T00:00:00"/>
    <s v="Second Class"/>
    <s v="CV-12805"/>
    <s v="Cynthia Voltz"/>
    <x v="1"/>
    <s v="United States"/>
    <s v="New York City"/>
    <x v="15"/>
    <n v="10024"/>
    <x v="3"/>
    <s v="FUR-CH-10003396"/>
    <x v="0"/>
    <x v="1"/>
    <s v="Global Deluxe Steno Chair"/>
    <n v="207.846"/>
    <n v="3"/>
    <n v="0.1"/>
    <x v="428"/>
  </r>
  <r>
    <n v="441"/>
    <x v="204"/>
    <x v="64"/>
    <d v="2016-09-07T00:00:00"/>
    <s v="Second Class"/>
    <s v="PK-19075"/>
    <s v="Pete Kriz"/>
    <x v="0"/>
    <s v="United States"/>
    <s v="Detroit"/>
    <x v="12"/>
    <n v="48227"/>
    <x v="2"/>
    <s v="FUR-FU-10000246"/>
    <x v="0"/>
    <x v="5"/>
    <s v="Aluminum Document Frame"/>
    <n v="12.22"/>
    <n v="1"/>
    <n v="0"/>
    <x v="429"/>
  </r>
  <r>
    <n v="442"/>
    <x v="204"/>
    <x v="64"/>
    <d v="2016-09-07T00:00:00"/>
    <s v="Second Class"/>
    <s v="PK-19075"/>
    <s v="Pete Kriz"/>
    <x v="0"/>
    <s v="United States"/>
    <s v="Detroit"/>
    <x v="12"/>
    <n v="48227"/>
    <x v="2"/>
    <s v="OFF-ST-10000060"/>
    <x v="1"/>
    <x v="4"/>
    <s v="Fellowes Bankers Box Staxonsteel Drawer File/Stacking System"/>
    <n v="194.94"/>
    <n v="3"/>
    <n v="0"/>
    <x v="430"/>
  </r>
  <r>
    <n v="443"/>
    <x v="204"/>
    <x v="64"/>
    <d v="2016-09-07T00:00:00"/>
    <s v="Second Class"/>
    <s v="PK-19075"/>
    <s v="Pete Kriz"/>
    <x v="0"/>
    <s v="United States"/>
    <s v="Detroit"/>
    <x v="12"/>
    <n v="48227"/>
    <x v="2"/>
    <s v="OFF-ST-10003058"/>
    <x v="1"/>
    <x v="4"/>
    <s v="Eldon Mobile Mega Data Cart  Mega Stackable  Add-On Trays"/>
    <n v="70.95"/>
    <n v="3"/>
    <n v="0"/>
    <x v="431"/>
  </r>
  <r>
    <n v="444"/>
    <x v="204"/>
    <x v="64"/>
    <d v="2016-09-07T00:00:00"/>
    <s v="Second Class"/>
    <s v="PK-19075"/>
    <s v="Pete Kriz"/>
    <x v="0"/>
    <s v="United States"/>
    <s v="Detroit"/>
    <x v="12"/>
    <n v="48227"/>
    <x v="2"/>
    <s v="OFF-PA-10002222"/>
    <x v="1"/>
    <x v="10"/>
    <s v="Xerox Color Copier Paper, 11&quot; x 17&quot;, Ream"/>
    <n v="91.36"/>
    <n v="4"/>
    <n v="0"/>
    <x v="432"/>
  </r>
  <r>
    <n v="445"/>
    <x v="204"/>
    <x v="64"/>
    <d v="2016-09-07T00:00:00"/>
    <s v="Second Class"/>
    <s v="PK-19075"/>
    <s v="Pete Kriz"/>
    <x v="0"/>
    <s v="United States"/>
    <s v="Detroit"/>
    <x v="12"/>
    <n v="48227"/>
    <x v="2"/>
    <s v="FUR-CH-10002372"/>
    <x v="0"/>
    <x v="1"/>
    <s v="Office Star - Ergonomically Designed Knee Chair"/>
    <n v="242.94"/>
    <n v="3"/>
    <n v="0"/>
    <x v="433"/>
  </r>
  <r>
    <n v="446"/>
    <x v="204"/>
    <x v="64"/>
    <d v="2016-09-07T00:00:00"/>
    <s v="Second Class"/>
    <s v="PK-19075"/>
    <s v="Pete Kriz"/>
    <x v="0"/>
    <s v="United States"/>
    <s v="Detroit"/>
    <x v="12"/>
    <n v="48227"/>
    <x v="2"/>
    <s v="OFF-LA-10001317"/>
    <x v="1"/>
    <x v="2"/>
    <s v="Avery 520"/>
    <n v="22.05"/>
    <n v="7"/>
    <n v="0"/>
    <x v="434"/>
  </r>
  <r>
    <n v="447"/>
    <x v="205"/>
    <x v="177"/>
    <d v="2017-03-25T00:00:00"/>
    <s v="Second Class"/>
    <s v="TB-21595"/>
    <s v="Troy Blackwell"/>
    <x v="0"/>
    <s v="United States"/>
    <s v="Columbus"/>
    <x v="14"/>
    <n v="47201"/>
    <x v="2"/>
    <s v="FUR-FU-10000206"/>
    <x v="0"/>
    <x v="5"/>
    <s v="GE General Purpose, Extra Long Life, Showcase &amp; Floodlight Incandescent Bulbs"/>
    <n v="2.91"/>
    <n v="1"/>
    <n v="0"/>
    <x v="435"/>
  </r>
  <r>
    <n v="448"/>
    <x v="206"/>
    <x v="178"/>
    <d v="2016-04-03T00:00:00"/>
    <s v="Second Class"/>
    <s v="RB-19360"/>
    <s v="Raymond Buch"/>
    <x v="0"/>
    <s v="United States"/>
    <s v="Auburn"/>
    <x v="15"/>
    <n v="13021"/>
    <x v="3"/>
    <s v="OFF-AR-10000588"/>
    <x v="1"/>
    <x v="6"/>
    <s v="Newell 345"/>
    <n v="59.52"/>
    <n v="3"/>
    <n v="0"/>
    <x v="436"/>
  </r>
  <r>
    <n v="449"/>
    <x v="206"/>
    <x v="178"/>
    <d v="2016-04-03T00:00:00"/>
    <s v="Second Class"/>
    <s v="RB-19360"/>
    <s v="Raymond Buch"/>
    <x v="0"/>
    <s v="United States"/>
    <s v="Auburn"/>
    <x v="15"/>
    <n v="13021"/>
    <x v="3"/>
    <s v="OFF-ST-10001469"/>
    <x v="1"/>
    <x v="4"/>
    <s v="Fellowes Bankers Box Recycled Super Stor/Drawer"/>
    <n v="161.94"/>
    <n v="3"/>
    <n v="0"/>
    <x v="437"/>
  </r>
  <r>
    <n v="450"/>
    <x v="206"/>
    <x v="178"/>
    <d v="2016-04-03T00:00:00"/>
    <s v="Second Class"/>
    <s v="RB-19360"/>
    <s v="Raymond Buch"/>
    <x v="0"/>
    <s v="United States"/>
    <s v="Auburn"/>
    <x v="15"/>
    <n v="13021"/>
    <x v="3"/>
    <s v="OFF-AR-10001953"/>
    <x v="1"/>
    <x v="6"/>
    <s v="Boston 1645 Deluxe Heavier-Duty Electric Pencil Sharpener"/>
    <n v="263.88"/>
    <n v="6"/>
    <n v="0"/>
    <x v="438"/>
  </r>
  <r>
    <n v="451"/>
    <x v="206"/>
    <x v="178"/>
    <d v="2016-04-03T00:00:00"/>
    <s v="Second Class"/>
    <s v="RB-19360"/>
    <s v="Raymond Buch"/>
    <x v="0"/>
    <s v="United States"/>
    <s v="Auburn"/>
    <x v="15"/>
    <n v="13021"/>
    <x v="3"/>
    <s v="OFF-AR-10003156"/>
    <x v="1"/>
    <x v="6"/>
    <s v="50 Colored Long Pencils"/>
    <n v="30.48"/>
    <n v="3"/>
    <n v="0"/>
    <x v="439"/>
  </r>
  <r>
    <n v="452"/>
    <x v="206"/>
    <x v="178"/>
    <d v="2016-04-03T00:00:00"/>
    <s v="Second Class"/>
    <s v="RB-19360"/>
    <s v="Raymond Buch"/>
    <x v="0"/>
    <s v="United States"/>
    <s v="Auburn"/>
    <x v="15"/>
    <n v="13021"/>
    <x v="3"/>
    <s v="OFF-AR-10004974"/>
    <x v="1"/>
    <x v="6"/>
    <s v="Newell 342"/>
    <n v="9.84"/>
    <n v="3"/>
    <n v="0"/>
    <x v="301"/>
  </r>
  <r>
    <n v="453"/>
    <x v="206"/>
    <x v="178"/>
    <d v="2016-04-03T00:00:00"/>
    <s v="Second Class"/>
    <s v="RB-19360"/>
    <s v="Raymond Buch"/>
    <x v="0"/>
    <s v="United States"/>
    <s v="Auburn"/>
    <x v="15"/>
    <n v="13021"/>
    <x v="3"/>
    <s v="TEC-PH-10002365"/>
    <x v="2"/>
    <x v="7"/>
    <s v="Belkin Grip Candy Sheer Case / Cover for iPhone 5 and 5S"/>
    <n v="35.119999999999997"/>
    <n v="4"/>
    <n v="0"/>
    <x v="440"/>
  </r>
  <r>
    <n v="454"/>
    <x v="207"/>
    <x v="179"/>
    <d v="2017-10-24T00:00:00"/>
    <s v="Standard Class"/>
    <s v="EB-13705"/>
    <s v="Ed Braxton"/>
    <x v="1"/>
    <s v="United States"/>
    <s v="Akron"/>
    <x v="24"/>
    <n v="44312"/>
    <x v="3"/>
    <s v="FUR-TA-10001539"/>
    <x v="0"/>
    <x v="3"/>
    <s v="Chromcraft Rectangular Conference Tables"/>
    <n v="284.36399999999998"/>
    <n v="2"/>
    <n v="0.4"/>
    <x v="441"/>
  </r>
  <r>
    <n v="455"/>
    <x v="207"/>
    <x v="179"/>
    <d v="2017-10-24T00:00:00"/>
    <s v="Standard Class"/>
    <s v="EB-13705"/>
    <s v="Ed Braxton"/>
    <x v="1"/>
    <s v="United States"/>
    <s v="Akron"/>
    <x v="24"/>
    <n v="44312"/>
    <x v="3"/>
    <s v="OFF-ST-10000142"/>
    <x v="1"/>
    <x v="4"/>
    <s v="Deluxe Rollaway Locking File with Drawer"/>
    <n v="665.40800000000002"/>
    <n v="2"/>
    <n v="0.2"/>
    <x v="442"/>
  </r>
  <r>
    <n v="456"/>
    <x v="208"/>
    <x v="180"/>
    <d v="2016-12-17T00:00:00"/>
    <s v="Standard Class"/>
    <s v="KH-16630"/>
    <s v="Ken Heidel"/>
    <x v="1"/>
    <s v="United States"/>
    <s v="Norman"/>
    <x v="26"/>
    <n v="73071"/>
    <x v="2"/>
    <s v="TEC-AC-10001772"/>
    <x v="2"/>
    <x v="11"/>
    <s v="Memorex Mini Travel Drive 16 GB USB 2.0 Flash Drive"/>
    <n v="63.88"/>
    <n v="4"/>
    <n v="0"/>
    <x v="443"/>
  </r>
  <r>
    <n v="457"/>
    <x v="209"/>
    <x v="181"/>
    <d v="2014-02-18T00:00:00"/>
    <s v="Standard Class"/>
    <s v="SC-20095"/>
    <s v="Sanjit Chand"/>
    <x v="0"/>
    <s v="United States"/>
    <s v="Concord"/>
    <x v="1"/>
    <n v="94521"/>
    <x v="1"/>
    <s v="FUR-CH-10000225"/>
    <x v="0"/>
    <x v="1"/>
    <s v="Global Geo Office Task Chair, Gray"/>
    <n v="129.56800000000001"/>
    <n v="2"/>
    <n v="0.2"/>
    <x v="444"/>
  </r>
  <r>
    <n v="458"/>
    <x v="210"/>
    <x v="182"/>
    <d v="2016-10-01T00:00:00"/>
    <s v="Standard Class"/>
    <s v="NF-18385"/>
    <s v="Natalie Fritzler"/>
    <x v="0"/>
    <s v="United States"/>
    <s v="Decatur"/>
    <x v="10"/>
    <n v="62521"/>
    <x v="2"/>
    <s v="FUR-CH-10002331"/>
    <x v="0"/>
    <x v="1"/>
    <s v="Hon 4700 Series Mobuis Mid-Back Task Chairs with Adjustable Arms"/>
    <n v="747.55799999999999"/>
    <n v="3"/>
    <n v="0.3"/>
    <x v="445"/>
  </r>
  <r>
    <n v="459"/>
    <x v="210"/>
    <x v="182"/>
    <d v="2016-10-01T00:00:00"/>
    <s v="Standard Class"/>
    <s v="NF-18385"/>
    <s v="Natalie Fritzler"/>
    <x v="0"/>
    <s v="United States"/>
    <s v="Decatur"/>
    <x v="10"/>
    <n v="62521"/>
    <x v="2"/>
    <s v="OFF-EN-10001415"/>
    <x v="1"/>
    <x v="12"/>
    <s v="Staple envelope"/>
    <n v="8.9280000000000008"/>
    <n v="2"/>
    <n v="0.2"/>
    <x v="446"/>
  </r>
  <r>
    <n v="460"/>
    <x v="211"/>
    <x v="83"/>
    <d v="2015-12-22T00:00:00"/>
    <s v="Standard Class"/>
    <s v="JH-15985"/>
    <s v="Joseph Holt"/>
    <x v="0"/>
    <s v="United States"/>
    <s v="Seattle"/>
    <x v="4"/>
    <n v="98115"/>
    <x v="1"/>
    <s v="OFF-AP-10002472"/>
    <x v="1"/>
    <x v="9"/>
    <s v="3M Office Air Cleaner"/>
    <n v="103.92"/>
    <n v="4"/>
    <n v="0"/>
    <x v="447"/>
  </r>
  <r>
    <n v="461"/>
    <x v="211"/>
    <x v="83"/>
    <d v="2015-12-22T00:00:00"/>
    <s v="Standard Class"/>
    <s v="JH-15985"/>
    <s v="Joseph Holt"/>
    <x v="0"/>
    <s v="United States"/>
    <s v="Seattle"/>
    <x v="4"/>
    <n v="98115"/>
    <x v="1"/>
    <s v="TEC-AC-10004571"/>
    <x v="2"/>
    <x v="11"/>
    <s v="Logitech G700s Rechargeable Gaming Mouse"/>
    <n v="899.91"/>
    <n v="9"/>
    <n v="0"/>
    <x v="448"/>
  </r>
  <r>
    <n v="462"/>
    <x v="211"/>
    <x v="83"/>
    <d v="2015-12-22T00:00:00"/>
    <s v="Standard Class"/>
    <s v="JH-15985"/>
    <s v="Joseph Holt"/>
    <x v="0"/>
    <s v="United States"/>
    <s v="Seattle"/>
    <x v="4"/>
    <n v="98115"/>
    <x v="1"/>
    <s v="OFF-BI-10001098"/>
    <x v="1"/>
    <x v="8"/>
    <s v="Acco D-Ring Binder w/DublLock"/>
    <n v="51.311999999999998"/>
    <n v="3"/>
    <n v="0.2"/>
    <x v="449"/>
  </r>
  <r>
    <n v="463"/>
    <x v="212"/>
    <x v="183"/>
    <d v="2016-04-29T00:00:00"/>
    <s v="Standard Class"/>
    <s v="TN-21040"/>
    <s v="Tanja Norvell"/>
    <x v="2"/>
    <s v="United States"/>
    <s v="Phoenix"/>
    <x v="16"/>
    <n v="85023"/>
    <x v="1"/>
    <s v="FUR-FU-10000023"/>
    <x v="0"/>
    <x v="5"/>
    <s v="Eldon Wave Desk Accessories"/>
    <n v="23.56"/>
    <n v="5"/>
    <n v="0.2"/>
    <x v="450"/>
  </r>
  <r>
    <n v="464"/>
    <x v="212"/>
    <x v="183"/>
    <d v="2016-04-29T00:00:00"/>
    <s v="Standard Class"/>
    <s v="TN-21040"/>
    <s v="Tanja Norvell"/>
    <x v="2"/>
    <s v="United States"/>
    <s v="Phoenix"/>
    <x v="16"/>
    <n v="85023"/>
    <x v="1"/>
    <s v="FUR-TA-10001889"/>
    <x v="0"/>
    <x v="3"/>
    <s v="Bush Advantage Collection Racetrack Conference Table"/>
    <n v="1272.6300000000001"/>
    <n v="6"/>
    <n v="0.5"/>
    <x v="451"/>
  </r>
  <r>
    <n v="465"/>
    <x v="212"/>
    <x v="183"/>
    <d v="2016-04-29T00:00:00"/>
    <s v="Standard Class"/>
    <s v="TN-21040"/>
    <s v="Tanja Norvell"/>
    <x v="2"/>
    <s v="United States"/>
    <s v="Phoenix"/>
    <x v="16"/>
    <n v="85023"/>
    <x v="1"/>
    <s v="OFF-BI-10000315"/>
    <x v="1"/>
    <x v="8"/>
    <s v="Poly Designer Cover &amp; Back"/>
    <n v="28.484999999999999"/>
    <n v="5"/>
    <n v="0.7"/>
    <x v="452"/>
  </r>
  <r>
    <n v="466"/>
    <x v="212"/>
    <x v="183"/>
    <d v="2016-04-29T00:00:00"/>
    <s v="Standard Class"/>
    <s v="TN-21040"/>
    <s v="Tanja Norvell"/>
    <x v="2"/>
    <s v="United States"/>
    <s v="Phoenix"/>
    <x v="16"/>
    <n v="85023"/>
    <x v="1"/>
    <s v="OFF-SU-10003505"/>
    <x v="1"/>
    <x v="14"/>
    <s v="Premier Electric Letter Opener"/>
    <n v="185.376"/>
    <n v="2"/>
    <n v="0.2"/>
    <x v="453"/>
  </r>
  <r>
    <n v="467"/>
    <x v="212"/>
    <x v="183"/>
    <d v="2016-04-29T00:00:00"/>
    <s v="Standard Class"/>
    <s v="TN-21040"/>
    <s v="Tanja Norvell"/>
    <x v="2"/>
    <s v="United States"/>
    <s v="Phoenix"/>
    <x v="16"/>
    <n v="85023"/>
    <x v="1"/>
    <s v="OFF-AP-10002578"/>
    <x v="1"/>
    <x v="9"/>
    <s v="Fellowes Premier Superior Surge Suppressor, 10-Outlet, With Phone and Remote"/>
    <n v="78.272000000000006"/>
    <n v="2"/>
    <n v="0.2"/>
    <x v="454"/>
  </r>
  <r>
    <n v="468"/>
    <x v="213"/>
    <x v="184"/>
    <d v="2015-01-24T00:00:00"/>
    <s v="Standard Class"/>
    <s v="JS-15940"/>
    <s v="Joni Sundaresam"/>
    <x v="2"/>
    <s v="United States"/>
    <s v="Park Ridge"/>
    <x v="10"/>
    <n v="60068"/>
    <x v="2"/>
    <s v="FUR-FU-10002918"/>
    <x v="0"/>
    <x v="5"/>
    <s v="Eldon ClusterMat Chair Mat with Cordless Antistatic Protection"/>
    <n v="254.744"/>
    <n v="7"/>
    <n v="0.6"/>
    <x v="455"/>
  </r>
  <r>
    <n v="469"/>
    <x v="214"/>
    <x v="185"/>
    <d v="2017-04-04T00:00:00"/>
    <s v="Standard Class"/>
    <s v="DS-13180"/>
    <s v="David Smith"/>
    <x v="1"/>
    <s v="United States"/>
    <s v="Amarillo"/>
    <x v="5"/>
    <n v="79109"/>
    <x v="2"/>
    <s v="FUR-BO-10002824"/>
    <x v="0"/>
    <x v="0"/>
    <s v="Bush Mission Pointe Library"/>
    <n v="205.33279999999999"/>
    <n v="2"/>
    <n v="0.32"/>
    <x v="456"/>
  </r>
  <r>
    <n v="470"/>
    <x v="215"/>
    <x v="186"/>
    <d v="2016-12-20T00:00:00"/>
    <s v="Second Class"/>
    <s v="CC-12670"/>
    <s v="Craig Carreira"/>
    <x v="0"/>
    <s v="United States"/>
    <s v="Chicago"/>
    <x v="10"/>
    <n v="60610"/>
    <x v="2"/>
    <s v="OFF-BI-10002194"/>
    <x v="1"/>
    <x v="8"/>
    <s v="Cardinal Hold-It CD Pocket"/>
    <n v="4.7880000000000003"/>
    <n v="3"/>
    <n v="0.8"/>
    <x v="457"/>
  </r>
  <r>
    <n v="471"/>
    <x v="216"/>
    <x v="139"/>
    <d v="2015-12-24T00:00:00"/>
    <s v="Standard Class"/>
    <s v="MH-17785"/>
    <s v="Maya Herman"/>
    <x v="1"/>
    <s v="United States"/>
    <s v="Lindenhurst"/>
    <x v="15"/>
    <n v="11757"/>
    <x v="3"/>
    <s v="OFF-PA-10004071"/>
    <x v="1"/>
    <x v="10"/>
    <s v="Eaton Premium Continuous-Feed Paper, 25% Cotton, Letter Size, White, 1000 Shts/Box"/>
    <n v="55.48"/>
    <n v="1"/>
    <n v="0"/>
    <x v="458"/>
  </r>
  <r>
    <n v="472"/>
    <x v="217"/>
    <x v="187"/>
    <d v="2014-11-11T00:00:00"/>
    <s v="Second Class"/>
    <s v="JP-15520"/>
    <s v="Jeremy Pistek"/>
    <x v="0"/>
    <s v="United States"/>
    <s v="San Francisco"/>
    <x v="1"/>
    <n v="94110"/>
    <x v="1"/>
    <s v="OFF-ST-10002743"/>
    <x v="1"/>
    <x v="4"/>
    <s v="SAFCO Boltless Steel Shelving"/>
    <n v="340.92"/>
    <n v="3"/>
    <n v="0"/>
    <x v="459"/>
  </r>
  <r>
    <n v="473"/>
    <x v="217"/>
    <x v="187"/>
    <d v="2014-11-11T00:00:00"/>
    <s v="Second Class"/>
    <s v="JP-15520"/>
    <s v="Jeremy Pistek"/>
    <x v="0"/>
    <s v="United States"/>
    <s v="San Francisco"/>
    <x v="1"/>
    <n v="94110"/>
    <x v="1"/>
    <s v="FUR-BO-10001601"/>
    <x v="0"/>
    <x v="0"/>
    <s v="Sauder Mission Library with Doors, Fruitwood Finish"/>
    <n v="222.666"/>
    <n v="2"/>
    <n v="0.15"/>
    <x v="460"/>
  </r>
  <r>
    <n v="474"/>
    <x v="217"/>
    <x v="187"/>
    <d v="2014-11-11T00:00:00"/>
    <s v="Second Class"/>
    <s v="JP-15520"/>
    <s v="Jeremy Pistek"/>
    <x v="0"/>
    <s v="United States"/>
    <s v="San Francisco"/>
    <x v="1"/>
    <n v="94110"/>
    <x v="1"/>
    <s v="TEC-PH-10002680"/>
    <x v="2"/>
    <x v="7"/>
    <s v="Samsung Galaxy Note 3"/>
    <n v="703.96799999999996"/>
    <n v="4"/>
    <n v="0.2"/>
    <x v="461"/>
  </r>
  <r>
    <n v="475"/>
    <x v="217"/>
    <x v="187"/>
    <d v="2014-11-11T00:00:00"/>
    <s v="Second Class"/>
    <s v="JP-15520"/>
    <s v="Jeremy Pistek"/>
    <x v="0"/>
    <s v="United States"/>
    <s v="San Francisco"/>
    <x v="1"/>
    <n v="94110"/>
    <x v="1"/>
    <s v="OFF-ST-10001321"/>
    <x v="1"/>
    <x v="4"/>
    <s v="Decoflex Hanging Personal Folder File, Blue"/>
    <n v="92.52"/>
    <n v="6"/>
    <n v="0"/>
    <x v="462"/>
  </r>
  <r>
    <n v="476"/>
    <x v="217"/>
    <x v="187"/>
    <d v="2014-11-11T00:00:00"/>
    <s v="Second Class"/>
    <s v="JP-15520"/>
    <s v="Jeremy Pistek"/>
    <x v="0"/>
    <s v="United States"/>
    <s v="San Francisco"/>
    <x v="1"/>
    <n v="94110"/>
    <x v="1"/>
    <s v="OFF-PA-10001509"/>
    <x v="1"/>
    <x v="10"/>
    <s v="Recycled Desk Saver Line &quot;While You Were Out&quot; Book, 5 1/2&quot; X 4&quot;"/>
    <n v="62.65"/>
    <n v="7"/>
    <n v="0"/>
    <x v="463"/>
  </r>
  <r>
    <n v="477"/>
    <x v="217"/>
    <x v="187"/>
    <d v="2014-11-11T00:00:00"/>
    <s v="Second Class"/>
    <s v="JP-15520"/>
    <s v="Jeremy Pistek"/>
    <x v="0"/>
    <s v="United States"/>
    <s v="San Francisco"/>
    <x v="1"/>
    <n v="94110"/>
    <x v="1"/>
    <s v="OFF-PA-10003465"/>
    <x v="1"/>
    <x v="10"/>
    <s v="Xerox 1912"/>
    <n v="94.85"/>
    <n v="5"/>
    <n v="0"/>
    <x v="464"/>
  </r>
  <r>
    <n v="478"/>
    <x v="218"/>
    <x v="188"/>
    <d v="2016-07-19T00:00:00"/>
    <s v="Standard Class"/>
    <s v="KH-16690"/>
    <s v="Kristen Hastings"/>
    <x v="1"/>
    <s v="United States"/>
    <s v="Los Angeles"/>
    <x v="1"/>
    <n v="90008"/>
    <x v="1"/>
    <s v="TEC-PH-10000149"/>
    <x v="2"/>
    <x v="7"/>
    <s v="Cisco SPA525G2 IP Phone - Wireless"/>
    <n v="95.76"/>
    <n v="6"/>
    <n v="0.2"/>
    <x v="465"/>
  </r>
  <r>
    <n v="479"/>
    <x v="219"/>
    <x v="189"/>
    <d v="2016-11-02T00:00:00"/>
    <s v="Standard Class"/>
    <s v="JE-15475"/>
    <s v="Jeremy Ellison"/>
    <x v="0"/>
    <s v="United States"/>
    <s v="Troy"/>
    <x v="15"/>
    <n v="12180"/>
    <x v="3"/>
    <s v="FUR-FU-10002671"/>
    <x v="0"/>
    <x v="5"/>
    <s v="Electrix 20W Halogen Replacement Bulb for Zoom-In Desk Lamp"/>
    <n v="40.200000000000003"/>
    <n v="3"/>
    <n v="0"/>
    <x v="466"/>
  </r>
  <r>
    <n v="480"/>
    <x v="220"/>
    <x v="190"/>
    <d v="2016-07-02T00:00:00"/>
    <s v="Standard Class"/>
    <s v="JG-15805"/>
    <s v="John Grady"/>
    <x v="1"/>
    <s v="United States"/>
    <s v="New York City"/>
    <x v="15"/>
    <n v="10024"/>
    <x v="3"/>
    <s v="OFF-AR-10003045"/>
    <x v="1"/>
    <x v="6"/>
    <s v="Prang Colored Pencils"/>
    <n v="14.7"/>
    <n v="5"/>
    <n v="0"/>
    <x v="467"/>
  </r>
  <r>
    <n v="481"/>
    <x v="220"/>
    <x v="190"/>
    <d v="2016-07-02T00:00:00"/>
    <s v="Standard Class"/>
    <s v="JG-15805"/>
    <s v="John Grady"/>
    <x v="1"/>
    <s v="United States"/>
    <s v="New York City"/>
    <x v="15"/>
    <n v="10024"/>
    <x v="3"/>
    <s v="OFF-ST-10000689"/>
    <x v="1"/>
    <x v="4"/>
    <s v="Fellowes Strictly Business Drawer File, Letter/Legal Size"/>
    <n v="704.25"/>
    <n v="5"/>
    <n v="0"/>
    <x v="468"/>
  </r>
  <r>
    <n v="482"/>
    <x v="221"/>
    <x v="191"/>
    <d v="2014-10-10T00:00:00"/>
    <s v="Standard Class"/>
    <s v="XP-21865"/>
    <s v="Xylona Preis"/>
    <x v="0"/>
    <s v="United States"/>
    <s v="San Diego"/>
    <x v="1"/>
    <n v="92024"/>
    <x v="1"/>
    <s v="TEC-AC-10001445"/>
    <x v="2"/>
    <x v="11"/>
    <s v="Imation USB 2.0 Swivel Flash Drive USB flash drive - 4 GB - Pink"/>
    <n v="9.09"/>
    <n v="3"/>
    <n v="0"/>
    <x v="469"/>
  </r>
  <r>
    <n v="483"/>
    <x v="222"/>
    <x v="192"/>
    <d v="2014-07-27T00:00:00"/>
    <s v="Standard Class"/>
    <s v="EM-14065"/>
    <s v="Erin Mull"/>
    <x v="0"/>
    <s v="United States"/>
    <s v="New York City"/>
    <x v="15"/>
    <n v="10024"/>
    <x v="3"/>
    <s v="OFF-AR-10002053"/>
    <x v="1"/>
    <x v="6"/>
    <s v="Premium Writing Pencils, Soft, #2 by Central Association for the Blind"/>
    <n v="5.96"/>
    <n v="2"/>
    <n v="0"/>
    <x v="470"/>
  </r>
  <r>
    <n v="484"/>
    <x v="222"/>
    <x v="192"/>
    <d v="2014-07-27T00:00:00"/>
    <s v="Standard Class"/>
    <s v="EM-14065"/>
    <s v="Erin Mull"/>
    <x v="0"/>
    <s v="United States"/>
    <s v="New York City"/>
    <x v="15"/>
    <n v="10024"/>
    <x v="3"/>
    <s v="TEC-AC-10002567"/>
    <x v="2"/>
    <x v="11"/>
    <s v="Logitech G602 Wireless Gaming Mouse"/>
    <n v="159.97999999999999"/>
    <n v="2"/>
    <n v="0"/>
    <x v="471"/>
  </r>
  <r>
    <n v="485"/>
    <x v="223"/>
    <x v="193"/>
    <d v="2017-06-13T00:00:00"/>
    <s v="First Class"/>
    <s v="MT-18070"/>
    <s v="Michelle Tran"/>
    <x v="2"/>
    <s v="United States"/>
    <s v="Los Angeles"/>
    <x v="1"/>
    <n v="90045"/>
    <x v="1"/>
    <s v="OFF-LA-10003923"/>
    <x v="1"/>
    <x v="2"/>
    <s v="Alphabetical Labels for Top Tab Filing"/>
    <n v="29.6"/>
    <n v="2"/>
    <n v="0"/>
    <x v="472"/>
  </r>
  <r>
    <n v="486"/>
    <x v="223"/>
    <x v="193"/>
    <d v="2017-06-13T00:00:00"/>
    <s v="First Class"/>
    <s v="MT-18070"/>
    <s v="Michelle Tran"/>
    <x v="2"/>
    <s v="United States"/>
    <s v="Los Angeles"/>
    <x v="1"/>
    <n v="90045"/>
    <x v="1"/>
    <s v="FUR-BO-10001337"/>
    <x v="0"/>
    <x v="0"/>
    <s v="O'Sullivan Living Dimensions 2-Shelf Bookcases"/>
    <n v="514.16499999999996"/>
    <n v="5"/>
    <n v="0.15"/>
    <x v="473"/>
  </r>
  <r>
    <n v="487"/>
    <x v="223"/>
    <x v="193"/>
    <d v="2017-06-13T00:00:00"/>
    <s v="First Class"/>
    <s v="MT-18070"/>
    <s v="Michelle Tran"/>
    <x v="2"/>
    <s v="United States"/>
    <s v="Los Angeles"/>
    <x v="1"/>
    <n v="90045"/>
    <x v="1"/>
    <s v="TEC-PH-10001924"/>
    <x v="2"/>
    <x v="7"/>
    <s v="iHome FM Clock Radio with Lightning Dock"/>
    <n v="279.95999999999998"/>
    <n v="5"/>
    <n v="0.2"/>
    <x v="474"/>
  </r>
  <r>
    <n v="488"/>
    <x v="224"/>
    <x v="194"/>
    <d v="2014-10-31T00:00:00"/>
    <s v="First Class"/>
    <s v="SA-20830"/>
    <s v="Sue Ann Reed"/>
    <x v="0"/>
    <s v="United States"/>
    <s v="Chicago"/>
    <x v="10"/>
    <n v="60610"/>
    <x v="2"/>
    <s v="TEC-PH-10001363"/>
    <x v="2"/>
    <x v="7"/>
    <s v="Apple iPhone 5S"/>
    <n v="2735.9520000000002"/>
    <n v="6"/>
    <n v="0.2"/>
    <x v="475"/>
  </r>
  <r>
    <n v="489"/>
    <x v="225"/>
    <x v="3"/>
    <d v="2014-06-13T00:00:00"/>
    <s v="Second Class"/>
    <s v="CW-11905"/>
    <s v="Carl Weiss"/>
    <x v="2"/>
    <s v="United States"/>
    <s v="Huntsville"/>
    <x v="5"/>
    <n v="77340"/>
    <x v="2"/>
    <s v="TEC-PH-10000376"/>
    <x v="2"/>
    <x v="7"/>
    <s v="Square Credit Card Reader"/>
    <n v="7.992"/>
    <n v="1"/>
    <n v="0.2"/>
    <x v="476"/>
  </r>
  <r>
    <n v="490"/>
    <x v="225"/>
    <x v="3"/>
    <d v="2014-06-13T00:00:00"/>
    <s v="Second Class"/>
    <s v="CW-11905"/>
    <s v="Carl Weiss"/>
    <x v="2"/>
    <s v="United States"/>
    <s v="Huntsville"/>
    <x v="5"/>
    <n v="77340"/>
    <x v="2"/>
    <s v="TEC-AC-10000303"/>
    <x v="2"/>
    <x v="11"/>
    <s v="Logitech M510 Wireless Mouse"/>
    <n v="63.984000000000002"/>
    <n v="2"/>
    <n v="0.2"/>
    <x v="477"/>
  </r>
  <r>
    <n v="491"/>
    <x v="225"/>
    <x v="3"/>
    <d v="2014-06-13T00:00:00"/>
    <s v="Second Class"/>
    <s v="CW-11905"/>
    <s v="Carl Weiss"/>
    <x v="2"/>
    <s v="United States"/>
    <s v="Huntsville"/>
    <x v="5"/>
    <n v="77340"/>
    <x v="2"/>
    <s v="OFF-AR-10001953"/>
    <x v="1"/>
    <x v="6"/>
    <s v="Boston 1645 Deluxe Heavier-Duty Electric Pencil Sharpener"/>
    <n v="70.367999999999995"/>
    <n v="2"/>
    <n v="0.2"/>
    <x v="478"/>
  </r>
  <r>
    <n v="492"/>
    <x v="226"/>
    <x v="80"/>
    <d v="2014-09-19T00:00:00"/>
    <s v="Standard Class"/>
    <s v="AJ-10960"/>
    <s v="Astrea Jones"/>
    <x v="0"/>
    <s v="United States"/>
    <s v="Rochester"/>
    <x v="15"/>
    <n v="14609"/>
    <x v="3"/>
    <s v="OFF-ST-10001809"/>
    <x v="1"/>
    <x v="4"/>
    <s v="Fellowes Officeware Wire Shelving"/>
    <n v="449.15"/>
    <n v="5"/>
    <n v="0"/>
    <x v="479"/>
  </r>
  <r>
    <n v="493"/>
    <x v="226"/>
    <x v="80"/>
    <d v="2014-09-19T00:00:00"/>
    <s v="Standard Class"/>
    <s v="AJ-10960"/>
    <s v="Astrea Jones"/>
    <x v="0"/>
    <s v="United States"/>
    <s v="Rochester"/>
    <x v="15"/>
    <n v="14609"/>
    <x v="3"/>
    <s v="OFF-EN-10003845"/>
    <x v="1"/>
    <x v="12"/>
    <s v="Colored Envelopes"/>
    <n v="11.07"/>
    <n v="3"/>
    <n v="0"/>
    <x v="480"/>
  </r>
  <r>
    <n v="494"/>
    <x v="227"/>
    <x v="195"/>
    <d v="2016-05-14T00:00:00"/>
    <s v="Standard Class"/>
    <s v="SS-20590"/>
    <s v="Sonia Sunley"/>
    <x v="0"/>
    <s v="United States"/>
    <s v="Seattle"/>
    <x v="4"/>
    <n v="98115"/>
    <x v="1"/>
    <s v="TEC-AC-10000991"/>
    <x v="2"/>
    <x v="11"/>
    <s v="Sony Micro Vault Click 8 GB USB 2.0 Flash Drive"/>
    <n v="93.98"/>
    <n v="2"/>
    <n v="0"/>
    <x v="481"/>
  </r>
  <r>
    <n v="495"/>
    <x v="228"/>
    <x v="196"/>
    <d v="2016-03-21T00:00:00"/>
    <s v="Second Class"/>
    <s v="RO-19780"/>
    <s v="Rose O'Brian"/>
    <x v="0"/>
    <s v="United States"/>
    <s v="Memphis"/>
    <x v="18"/>
    <n v="38109"/>
    <x v="0"/>
    <s v="FUR-TA-10001857"/>
    <x v="0"/>
    <x v="3"/>
    <s v="Balt Solid Wood Rectangular Table"/>
    <n v="189.88200000000001"/>
    <n v="3"/>
    <n v="0.4"/>
    <x v="482"/>
  </r>
  <r>
    <n v="496"/>
    <x v="229"/>
    <x v="17"/>
    <d v="2015-12-31T00:00:00"/>
    <s v="Standard Class"/>
    <s v="MD-17350"/>
    <s v="Maribeth Dona"/>
    <x v="0"/>
    <s v="United States"/>
    <s v="Fayetteville"/>
    <x v="36"/>
    <n v="72701"/>
    <x v="0"/>
    <s v="OFF-EN-10001434"/>
    <x v="1"/>
    <x v="12"/>
    <s v="Strathmore #10 Envelopes, Ultimate White"/>
    <n v="105.42"/>
    <n v="2"/>
    <n v="0"/>
    <x v="483"/>
  </r>
  <r>
    <n v="497"/>
    <x v="230"/>
    <x v="197"/>
    <d v="2016-07-31T00:00:00"/>
    <s v="Standard Class"/>
    <s v="SC-20095"/>
    <s v="Sanjit Chand"/>
    <x v="0"/>
    <s v="United States"/>
    <s v="Costa Mesa"/>
    <x v="1"/>
    <n v="92627"/>
    <x v="1"/>
    <s v="OFF-BI-10002498"/>
    <x v="1"/>
    <x v="8"/>
    <s v="Clear Mylar Reinforcing Strips"/>
    <n v="119.616"/>
    <n v="8"/>
    <n v="0.2"/>
    <x v="484"/>
  </r>
  <r>
    <n v="498"/>
    <x v="230"/>
    <x v="197"/>
    <d v="2016-07-31T00:00:00"/>
    <s v="Standard Class"/>
    <s v="SC-20095"/>
    <s v="Sanjit Chand"/>
    <x v="0"/>
    <s v="United States"/>
    <s v="Costa Mesa"/>
    <x v="1"/>
    <n v="92627"/>
    <x v="1"/>
    <s v="FUR-FU-10004864"/>
    <x v="0"/>
    <x v="5"/>
    <s v="Howard Miller 14-1/2&quot; Diameter Chrome Round Wall Clock"/>
    <n v="255.76"/>
    <n v="4"/>
    <n v="0"/>
    <x v="485"/>
  </r>
  <r>
    <n v="499"/>
    <x v="230"/>
    <x v="197"/>
    <d v="2016-07-31T00:00:00"/>
    <s v="Standard Class"/>
    <s v="SC-20095"/>
    <s v="Sanjit Chand"/>
    <x v="0"/>
    <s v="United States"/>
    <s v="Costa Mesa"/>
    <x v="1"/>
    <n v="92627"/>
    <x v="1"/>
    <s v="FUR-CH-10002602"/>
    <x v="0"/>
    <x v="1"/>
    <s v="DMI Arturo Collection Mission-style Design Wood Chair"/>
    <n v="241.56800000000001"/>
    <n v="2"/>
    <n v="0.2"/>
    <x v="486"/>
  </r>
  <r>
    <n v="500"/>
    <x v="230"/>
    <x v="197"/>
    <d v="2016-07-31T00:00:00"/>
    <s v="Standard Class"/>
    <s v="SC-20095"/>
    <s v="Sanjit Chand"/>
    <x v="0"/>
    <s v="United States"/>
    <s v="Costa Mesa"/>
    <x v="1"/>
    <n v="92627"/>
    <x v="1"/>
    <s v="FUR-FU-10000073"/>
    <x v="0"/>
    <x v="5"/>
    <s v="Deflect-O Glasstique Clear Desk Accessories"/>
    <n v="69.3"/>
    <n v="9"/>
    <n v="0"/>
    <x v="487"/>
  </r>
  <r>
    <n v="501"/>
    <x v="231"/>
    <x v="198"/>
    <d v="2016-06-04T00:00:00"/>
    <s v="Standard Class"/>
    <s v="MY-17380"/>
    <s v="Maribeth Yedwab"/>
    <x v="1"/>
    <s v="United States"/>
    <s v="Parker"/>
    <x v="22"/>
    <n v="80134"/>
    <x v="1"/>
    <s v="OFF-BI-10001670"/>
    <x v="1"/>
    <x v="8"/>
    <s v="Vinyl Sectional Post Binders"/>
    <n v="22.62"/>
    <n v="2"/>
    <n v="0.7"/>
    <x v="488"/>
  </r>
  <r>
    <n v="502"/>
    <x v="231"/>
    <x v="198"/>
    <d v="2016-06-04T00:00:00"/>
    <s v="Standard Class"/>
    <s v="MY-17380"/>
    <s v="Maribeth Yedwab"/>
    <x v="1"/>
    <s v="United States"/>
    <s v="Parker"/>
    <x v="22"/>
    <n v="80134"/>
    <x v="1"/>
    <s v="OFF-BI-10001658"/>
    <x v="1"/>
    <x v="8"/>
    <s v="GBC Standard Therm-A-Bind Covers"/>
    <n v="14.952"/>
    <n v="2"/>
    <n v="0.7"/>
    <x v="489"/>
  </r>
  <r>
    <n v="503"/>
    <x v="231"/>
    <x v="198"/>
    <d v="2016-06-04T00:00:00"/>
    <s v="Standard Class"/>
    <s v="MY-17380"/>
    <s v="Maribeth Yedwab"/>
    <x v="1"/>
    <s v="United States"/>
    <s v="Parker"/>
    <x v="22"/>
    <n v="80134"/>
    <x v="1"/>
    <s v="FUR-CH-10001215"/>
    <x v="0"/>
    <x v="1"/>
    <s v="Global Troy Executive Leather Low-Back Tilter"/>
    <n v="801.56799999999998"/>
    <n v="2"/>
    <n v="0.2"/>
    <x v="490"/>
  </r>
  <r>
    <n v="504"/>
    <x v="231"/>
    <x v="198"/>
    <d v="2016-06-04T00:00:00"/>
    <s v="Standard Class"/>
    <s v="MY-17380"/>
    <s v="Maribeth Yedwab"/>
    <x v="1"/>
    <s v="United States"/>
    <s v="Parker"/>
    <x v="22"/>
    <n v="80134"/>
    <x v="1"/>
    <s v="OFF-BI-10000831"/>
    <x v="1"/>
    <x v="8"/>
    <s v="Storex Flexible Poly Binders with Double Pockets"/>
    <n v="2.3759999999999999"/>
    <n v="3"/>
    <n v="0.7"/>
    <x v="491"/>
  </r>
  <r>
    <n v="505"/>
    <x v="231"/>
    <x v="198"/>
    <d v="2016-06-04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105"/>
    <d v="2017-11-15T00:00:00"/>
    <s v="Second Class"/>
    <s v="EB-13705"/>
    <s v="Ed Braxton"/>
    <x v="1"/>
    <s v="United States"/>
    <s v="New York City"/>
    <x v="15"/>
    <n v="10024"/>
    <x v="3"/>
    <s v="OFF-BI-10003274"/>
    <x v="1"/>
    <x v="8"/>
    <s v="Avery Durable Slant Ring Binders, No Labels"/>
    <n v="15.92"/>
    <n v="5"/>
    <n v="0.2"/>
    <x v="493"/>
  </r>
  <r>
    <n v="507"/>
    <x v="233"/>
    <x v="199"/>
    <d v="2015-03-22T00:00:00"/>
    <s v="Standard Class"/>
    <s v="CM-12385"/>
    <s v="Christopher Martinez"/>
    <x v="0"/>
    <s v="United States"/>
    <s v="Atlanta"/>
    <x v="32"/>
    <n v="30318"/>
    <x v="0"/>
    <s v="OFF-AR-10001662"/>
    <x v="1"/>
    <x v="6"/>
    <s v="Rogers Handheld Barrel Pencil Sharpener"/>
    <n v="2.74"/>
    <n v="1"/>
    <n v="0"/>
    <x v="494"/>
  </r>
  <r>
    <n v="508"/>
    <x v="233"/>
    <x v="199"/>
    <d v="2015-03-22T00:00:00"/>
    <s v="Standard Class"/>
    <s v="CM-12385"/>
    <s v="Christopher Martinez"/>
    <x v="0"/>
    <s v="United States"/>
    <s v="Atlanta"/>
    <x v="32"/>
    <n v="30318"/>
    <x v="0"/>
    <s v="OFF-AR-10003856"/>
    <x v="1"/>
    <x v="6"/>
    <s v="Newell 344"/>
    <n v="8.34"/>
    <n v="3"/>
    <n v="0"/>
    <x v="495"/>
  </r>
  <r>
    <n v="509"/>
    <x v="233"/>
    <x v="199"/>
    <d v="2015-03-22T00:00:00"/>
    <s v="Standard Class"/>
    <s v="CM-12385"/>
    <s v="Christopher Martinez"/>
    <x v="0"/>
    <s v="United States"/>
    <s v="Atlanta"/>
    <x v="32"/>
    <n v="30318"/>
    <x v="0"/>
    <s v="OFF-ST-10001228"/>
    <x v="1"/>
    <x v="4"/>
    <s v="Personal File Boxes with Fold-Down Carry Handle"/>
    <n v="46.74"/>
    <n v="3"/>
    <n v="0"/>
    <x v="496"/>
  </r>
  <r>
    <n v="510"/>
    <x v="233"/>
    <x v="199"/>
    <d v="2015-03-22T00:00:00"/>
    <s v="Standard Class"/>
    <s v="CM-12385"/>
    <s v="Christopher Martinez"/>
    <x v="0"/>
    <s v="United States"/>
    <s v="Atlanta"/>
    <x v="32"/>
    <n v="30318"/>
    <x v="0"/>
    <s v="OFF-BI-10003527"/>
    <x v="1"/>
    <x v="8"/>
    <s v="Fellowes PB500 Electric Punch Plastic Comb Binding Machine with Manual Bind"/>
    <n v="6354.95"/>
    <n v="5"/>
    <n v="0"/>
    <x v="497"/>
  </r>
  <r>
    <n v="511"/>
    <x v="234"/>
    <x v="200"/>
    <d v="2017-11-27T00:00:00"/>
    <s v="First Class"/>
    <s v="LS-17245"/>
    <s v="Lynn Smith"/>
    <x v="0"/>
    <s v="United States"/>
    <s v="Gladstone"/>
    <x v="25"/>
    <n v="64118"/>
    <x v="2"/>
    <s v="FUR-FU-10001290"/>
    <x v="0"/>
    <x v="5"/>
    <s v="Executive Impressions Supervisor Wall Clock"/>
    <n v="126.3"/>
    <n v="3"/>
    <n v="0"/>
    <x v="498"/>
  </r>
  <r>
    <n v="512"/>
    <x v="234"/>
    <x v="200"/>
    <d v="2017-11-27T00:00:00"/>
    <s v="First Class"/>
    <s v="LS-17245"/>
    <s v="Lynn Smith"/>
    <x v="0"/>
    <s v="United States"/>
    <s v="Gladstone"/>
    <x v="25"/>
    <n v="64118"/>
    <x v="2"/>
    <s v="TEC-AC-10002399"/>
    <x v="2"/>
    <x v="11"/>
    <s v="SanDisk Cruzer 32 GB USB Flash Drive"/>
    <n v="38.04"/>
    <n v="2"/>
    <n v="0"/>
    <x v="499"/>
  </r>
  <r>
    <n v="513"/>
    <x v="235"/>
    <x v="201"/>
    <d v="2016-10-23T00:00:00"/>
    <s v="First Class"/>
    <s v="LF-17185"/>
    <s v="Luke Foster"/>
    <x v="0"/>
    <s v="United States"/>
    <s v="Newark"/>
    <x v="24"/>
    <n v="43055"/>
    <x v="3"/>
    <s v="OFF-AR-10002053"/>
    <x v="1"/>
    <x v="6"/>
    <s v="Premium Writing Pencils, Soft, #2 by Central Association for the Blind"/>
    <n v="7.1520000000000001"/>
    <n v="3"/>
    <n v="0.2"/>
    <x v="500"/>
  </r>
  <r>
    <n v="514"/>
    <x v="236"/>
    <x v="202"/>
    <d v="2017-12-25T00:00:00"/>
    <s v="Standard Class"/>
    <s v="BN-11515"/>
    <s v="Bradley Nguyen"/>
    <x v="0"/>
    <s v="United States"/>
    <s v="Los Angeles"/>
    <x v="1"/>
    <n v="90049"/>
    <x v="1"/>
    <s v="OFF-AR-10003811"/>
    <x v="1"/>
    <x v="6"/>
    <s v="Newell 327"/>
    <n v="6.63"/>
    <n v="3"/>
    <n v="0"/>
    <x v="155"/>
  </r>
  <r>
    <n v="515"/>
    <x v="236"/>
    <x v="202"/>
    <d v="2017-12-25T00:00:00"/>
    <s v="Standard Class"/>
    <s v="BN-11515"/>
    <s v="Bradley Nguyen"/>
    <x v="0"/>
    <s v="United States"/>
    <s v="Los Angeles"/>
    <x v="1"/>
    <n v="90049"/>
    <x v="1"/>
    <s v="OFF-AR-10001246"/>
    <x v="1"/>
    <x v="6"/>
    <s v="Newell 317"/>
    <n v="5.88"/>
    <n v="2"/>
    <n v="0"/>
    <x v="501"/>
  </r>
  <r>
    <n v="516"/>
    <x v="237"/>
    <x v="203"/>
    <d v="2017-01-27T00:00:00"/>
    <s v="Standard Class"/>
    <s v="AD-10180"/>
    <s v="Alan Dominguez"/>
    <x v="2"/>
    <s v="United States"/>
    <s v="Great Falls"/>
    <x v="37"/>
    <n v="59405"/>
    <x v="1"/>
    <s v="TEC-CO-10003236"/>
    <x v="2"/>
    <x v="16"/>
    <s v="Canon Image Class D660 Copier"/>
    <n v="2999.95"/>
    <n v="5"/>
    <n v="0"/>
    <x v="502"/>
  </r>
  <r>
    <n v="517"/>
    <x v="237"/>
    <x v="203"/>
    <d v="2017-01-27T00:00:00"/>
    <s v="Standard Class"/>
    <s v="AD-10180"/>
    <s v="Alan Dominguez"/>
    <x v="2"/>
    <s v="United States"/>
    <s v="Great Falls"/>
    <x v="37"/>
    <n v="59405"/>
    <x v="1"/>
    <s v="OFF-ST-10004507"/>
    <x v="1"/>
    <x v="4"/>
    <s v="Advantus Rolling Storage Box"/>
    <n v="51.45"/>
    <n v="3"/>
    <n v="0"/>
    <x v="503"/>
  </r>
  <r>
    <n v="518"/>
    <x v="237"/>
    <x v="203"/>
    <d v="2017-01-27T00:00:00"/>
    <s v="Standard Class"/>
    <s v="AD-10180"/>
    <s v="Alan Dominguez"/>
    <x v="2"/>
    <s v="United States"/>
    <s v="Great Falls"/>
    <x v="37"/>
    <n v="59405"/>
    <x v="1"/>
    <s v="OFF-PA-10001667"/>
    <x v="1"/>
    <x v="10"/>
    <s v="Great White Multi-Use Recycled Paper (20Lb. and 84 Bright)"/>
    <n v="11.96"/>
    <n v="2"/>
    <n v="0"/>
    <x v="504"/>
  </r>
  <r>
    <n v="519"/>
    <x v="237"/>
    <x v="203"/>
    <d v="2017-01-27T00:00:00"/>
    <s v="Standard Class"/>
    <s v="AD-10180"/>
    <s v="Alan Dominguez"/>
    <x v="2"/>
    <s v="United States"/>
    <s v="Great Falls"/>
    <x v="37"/>
    <n v="59405"/>
    <x v="1"/>
    <s v="OFF-ST-10004459"/>
    <x v="1"/>
    <x v="4"/>
    <s v="Tennsco Single-Tier Lockers"/>
    <n v="1126.02"/>
    <n v="3"/>
    <n v="0"/>
    <x v="505"/>
  </r>
  <r>
    <n v="520"/>
    <x v="238"/>
    <x v="204"/>
    <d v="2015-03-26T00:00:00"/>
    <s v="Standard Class"/>
    <s v="DB-13210"/>
    <s v="Dean Braden"/>
    <x v="0"/>
    <s v="United States"/>
    <s v="Houston"/>
    <x v="5"/>
    <n v="77041"/>
    <x v="2"/>
    <s v="TEC-AC-10000171"/>
    <x v="2"/>
    <x v="11"/>
    <s v="Verbatim 25 GB 6x Blu-ray Single Layer Recordable Disc, 25/Pack"/>
    <n v="18.391999999999999"/>
    <n v="1"/>
    <n v="0.2"/>
    <x v="506"/>
  </r>
  <r>
    <n v="521"/>
    <x v="238"/>
    <x v="204"/>
    <d v="2015-03-26T00:00:00"/>
    <s v="Standard Class"/>
    <s v="DB-13210"/>
    <s v="Dean Braden"/>
    <x v="0"/>
    <s v="United States"/>
    <s v="Houston"/>
    <x v="5"/>
    <n v="77041"/>
    <x v="2"/>
    <s v="OFF-ST-10000736"/>
    <x v="1"/>
    <x v="4"/>
    <s v="Carina Double Wide Media Storage Towers in Natural &amp; Black"/>
    <n v="129.56800000000001"/>
    <n v="2"/>
    <n v="0.2"/>
    <x v="507"/>
  </r>
  <r>
    <n v="522"/>
    <x v="238"/>
    <x v="204"/>
    <d v="2015-03-26T00:00:00"/>
    <s v="Standard Class"/>
    <s v="DB-13210"/>
    <s v="Dean Braden"/>
    <x v="0"/>
    <s v="United States"/>
    <s v="Houston"/>
    <x v="5"/>
    <n v="77041"/>
    <x v="2"/>
    <s v="OFF-BI-10000285"/>
    <x v="1"/>
    <x v="8"/>
    <s v="XtraLife ClearVue Slant-D Ring Binders by Cardinal"/>
    <n v="14.112"/>
    <n v="9"/>
    <n v="0.8"/>
    <x v="508"/>
  </r>
  <r>
    <n v="523"/>
    <x v="239"/>
    <x v="205"/>
    <d v="2017-01-25T00:00:00"/>
    <s v="First Class"/>
    <s v="MC-17605"/>
    <s v="Matt Connell"/>
    <x v="1"/>
    <s v="United States"/>
    <s v="Detroit"/>
    <x v="12"/>
    <n v="48234"/>
    <x v="2"/>
    <s v="FUR-TA-10001857"/>
    <x v="0"/>
    <x v="3"/>
    <s v="Balt Solid Wood Rectangular Table"/>
    <n v="210.98"/>
    <n v="2"/>
    <n v="0"/>
    <x v="509"/>
  </r>
  <r>
    <n v="524"/>
    <x v="240"/>
    <x v="206"/>
    <d v="2016-05-23T00:00:00"/>
    <s v="First Class"/>
    <s v="LH-17155"/>
    <s v="Logan Haushalter"/>
    <x v="0"/>
    <s v="United States"/>
    <s v="Los Angeles"/>
    <x v="1"/>
    <n v="90032"/>
    <x v="1"/>
    <s v="TEC-PH-10003555"/>
    <x v="2"/>
    <x v="7"/>
    <s v="Motorola HK250 Universal Bluetooth Headset"/>
    <n v="55.176000000000002"/>
    <n v="3"/>
    <n v="0.2"/>
    <x v="510"/>
  </r>
  <r>
    <n v="525"/>
    <x v="240"/>
    <x v="206"/>
    <d v="2016-05-23T00:00:00"/>
    <s v="First Class"/>
    <s v="LH-17155"/>
    <s v="Logan Haushalter"/>
    <x v="0"/>
    <s v="United States"/>
    <s v="Los Angeles"/>
    <x v="1"/>
    <n v="90032"/>
    <x v="1"/>
    <s v="TEC-AC-10003832"/>
    <x v="2"/>
    <x v="11"/>
    <s v="Imation 16GB Mini TravelDrive USB 2.0 Flash Drive"/>
    <n v="66.260000000000005"/>
    <n v="2"/>
    <n v="0"/>
    <x v="511"/>
  </r>
  <r>
    <n v="526"/>
    <x v="241"/>
    <x v="207"/>
    <d v="2016-01-02T00:00:00"/>
    <s v="Standard Class"/>
    <s v="BD-11605"/>
    <s v="Brian Dahlen"/>
    <x v="0"/>
    <s v="United States"/>
    <s v="Lawrence"/>
    <x v="31"/>
    <n v="1841"/>
    <x v="3"/>
    <s v="OFF-FA-10002815"/>
    <x v="1"/>
    <x v="13"/>
    <s v="Staples"/>
    <n v="22.2"/>
    <n v="5"/>
    <n v="0"/>
    <x v="512"/>
  </r>
  <r>
    <n v="527"/>
    <x v="242"/>
    <x v="208"/>
    <d v="2017-10-26T00:00:00"/>
    <s v="Standard Class"/>
    <s v="PH-18790"/>
    <s v="Patricia Hirasaki"/>
    <x v="2"/>
    <s v="United States"/>
    <s v="Lakeland"/>
    <x v="2"/>
    <n v="33801"/>
    <x v="0"/>
    <s v="FUR-CH-10003379"/>
    <x v="0"/>
    <x v="1"/>
    <s v="Global Commerce Series High-Back Swivel/Tilt Chairs"/>
    <n v="683.952"/>
    <n v="3"/>
    <n v="0.2"/>
    <x v="513"/>
  </r>
  <r>
    <n v="528"/>
    <x v="242"/>
    <x v="208"/>
    <d v="2017-10-26T00:00:00"/>
    <s v="Standard Class"/>
    <s v="PH-18790"/>
    <s v="Patricia Hirasaki"/>
    <x v="2"/>
    <s v="United States"/>
    <s v="Lakeland"/>
    <x v="2"/>
    <n v="33801"/>
    <x v="0"/>
    <s v="FUR-FU-10001756"/>
    <x v="0"/>
    <x v="5"/>
    <s v="Eldon Expressions Desk Accessory, Wood Photo Frame, Mahogany"/>
    <n v="45.695999999999998"/>
    <n v="3"/>
    <n v="0.2"/>
    <x v="514"/>
  </r>
  <r>
    <n v="529"/>
    <x v="243"/>
    <x v="37"/>
    <d v="2015-09-07T00:00:00"/>
    <s v="Standard Class"/>
    <s v="MG-18145"/>
    <s v="Mike Gockenbach"/>
    <x v="0"/>
    <s v="United States"/>
    <s v="Philadelphia"/>
    <x v="9"/>
    <n v="19134"/>
    <x v="3"/>
    <s v="OFF-ST-10004963"/>
    <x v="1"/>
    <x v="4"/>
    <s v="Eldon Gobal File Keepers"/>
    <n v="36.335999999999999"/>
    <n v="3"/>
    <n v="0.2"/>
    <x v="515"/>
  </r>
  <r>
    <n v="530"/>
    <x v="243"/>
    <x v="37"/>
    <d v="2015-09-07T00:00:00"/>
    <s v="Standard Class"/>
    <s v="MG-18145"/>
    <s v="Mike Gockenbach"/>
    <x v="0"/>
    <s v="United States"/>
    <s v="Philadelphia"/>
    <x v="9"/>
    <n v="19134"/>
    <x v="3"/>
    <s v="OFF-SU-10002881"/>
    <x v="1"/>
    <x v="14"/>
    <s v="Martin Yale Chadless Opener Electric Letter Opener"/>
    <n v="666.24800000000005"/>
    <n v="1"/>
    <n v="0.2"/>
    <x v="516"/>
  </r>
  <r>
    <n v="531"/>
    <x v="243"/>
    <x v="37"/>
    <d v="2015-09-07T00:00:00"/>
    <s v="Standard Class"/>
    <s v="MG-18145"/>
    <s v="Mike Gockenbach"/>
    <x v="0"/>
    <s v="United States"/>
    <s v="Philadelphia"/>
    <x v="9"/>
    <n v="19134"/>
    <x v="3"/>
    <s v="OFF-EN-10001335"/>
    <x v="1"/>
    <x v="12"/>
    <s v="White Business Envelopes with Contemporary Seam, Recycled White Business Envelopes"/>
    <n v="52.512"/>
    <n v="6"/>
    <n v="0.2"/>
    <x v="517"/>
  </r>
  <r>
    <n v="532"/>
    <x v="244"/>
    <x v="209"/>
    <d v="2015-11-09T00:00:00"/>
    <s v="Second Class"/>
    <s v="KB-16240"/>
    <s v="Karen Bern"/>
    <x v="1"/>
    <s v="United States"/>
    <s v="Los Angeles"/>
    <x v="1"/>
    <n v="90036"/>
    <x v="1"/>
    <s v="FUR-CH-10000595"/>
    <x v="0"/>
    <x v="1"/>
    <s v="Safco Contoured Stacking Chairs"/>
    <n v="190.72"/>
    <n v="1"/>
    <n v="0.2"/>
    <x v="518"/>
  </r>
  <r>
    <n v="533"/>
    <x v="245"/>
    <x v="210"/>
    <d v="2017-09-11T00:00:00"/>
    <s v="Standard Class"/>
    <s v="JC-15340"/>
    <s v="Jasper Cacioppo"/>
    <x v="0"/>
    <s v="United States"/>
    <s v="Los Angeles"/>
    <x v="1"/>
    <n v="90032"/>
    <x v="1"/>
    <s v="FUR-FU-10000448"/>
    <x v="0"/>
    <x v="5"/>
    <s v="Tenex Chairmats For Use With Carpeted Floors"/>
    <n v="47.94"/>
    <n v="3"/>
    <n v="0"/>
    <x v="519"/>
  </r>
  <r>
    <n v="534"/>
    <x v="246"/>
    <x v="211"/>
    <d v="2016-06-01T00:00:00"/>
    <s v="Second Class"/>
    <s v="RL-19615"/>
    <s v="Rob Lucas"/>
    <x v="0"/>
    <s v="United States"/>
    <s v="Montgomery"/>
    <x v="19"/>
    <n v="36116"/>
    <x v="0"/>
    <s v="TEC-PH-10000984"/>
    <x v="2"/>
    <x v="7"/>
    <s v="Panasonic KX-TG9471B"/>
    <n v="979.95"/>
    <n v="5"/>
    <n v="0"/>
    <x v="520"/>
  </r>
  <r>
    <n v="535"/>
    <x v="246"/>
    <x v="211"/>
    <d v="2016-06-01T00:00:00"/>
    <s v="Second Class"/>
    <s v="RL-19615"/>
    <s v="Rob Lucas"/>
    <x v="0"/>
    <s v="United States"/>
    <s v="Montgomery"/>
    <x v="19"/>
    <n v="36116"/>
    <x v="0"/>
    <s v="OFF-BI-10002557"/>
    <x v="1"/>
    <x v="8"/>
    <s v="Presstex Flexible Ring Binders"/>
    <n v="22.75"/>
    <n v="5"/>
    <n v="0"/>
    <x v="521"/>
  </r>
  <r>
    <n v="536"/>
    <x v="247"/>
    <x v="212"/>
    <d v="2016-07-16T00:00:00"/>
    <s v="Standard Class"/>
    <s v="AA-10375"/>
    <s v="Allen Armold"/>
    <x v="0"/>
    <s v="United States"/>
    <s v="Mesa"/>
    <x v="16"/>
    <n v="85204"/>
    <x v="1"/>
    <s v="OFF-ST-10001325"/>
    <x v="1"/>
    <x v="4"/>
    <s v="Sterilite Officeware Hinged File Box"/>
    <n v="16.768000000000001"/>
    <n v="2"/>
    <n v="0.2"/>
    <x v="522"/>
  </r>
  <r>
    <n v="537"/>
    <x v="248"/>
    <x v="213"/>
    <d v="2017-09-08T00:00:00"/>
    <s v="Second Class"/>
    <s v="EP-13915"/>
    <s v="Emily Phan"/>
    <x v="0"/>
    <s v="United States"/>
    <s v="Chicago"/>
    <x v="10"/>
    <n v="60653"/>
    <x v="2"/>
    <s v="OFF-BI-10002429"/>
    <x v="1"/>
    <x v="8"/>
    <s v="Premier Elliptical Ring Binder, Black"/>
    <n v="42.616"/>
    <n v="7"/>
    <n v="0.8"/>
    <x v="523"/>
  </r>
  <r>
    <n v="538"/>
    <x v="249"/>
    <x v="155"/>
    <d v="2015-12-08T00:00:00"/>
    <s v="Standard Class"/>
    <s v="MP-17470"/>
    <s v="Mark Packer"/>
    <x v="2"/>
    <s v="United States"/>
    <s v="New York City"/>
    <x v="15"/>
    <n v="10009"/>
    <x v="3"/>
    <s v="OFF-BI-10004528"/>
    <x v="1"/>
    <x v="8"/>
    <s v="Cardinal Poly Pocket Divider Pockets for Ring Binders"/>
    <n v="10.752000000000001"/>
    <n v="4"/>
    <n v="0.2"/>
    <x v="524"/>
  </r>
  <r>
    <n v="539"/>
    <x v="250"/>
    <x v="214"/>
    <d v="2015-12-11T00:00:00"/>
    <s v="Standard Class"/>
    <s v="DK-12985"/>
    <s v="Darren Koutras"/>
    <x v="0"/>
    <s v="United States"/>
    <s v="Henderson"/>
    <x v="0"/>
    <n v="42420"/>
    <x v="0"/>
    <s v="OFF-AP-10001271"/>
    <x v="1"/>
    <x v="9"/>
    <s v="Eureka The Boss Cordless Rechargeable Stick Vac"/>
    <n v="152.94"/>
    <n v="3"/>
    <n v="0"/>
    <x v="525"/>
  </r>
  <r>
    <n v="540"/>
    <x v="250"/>
    <x v="214"/>
    <d v="2015-12-11T00:00:00"/>
    <s v="Standard Class"/>
    <s v="DK-12985"/>
    <s v="Darren Koutras"/>
    <x v="0"/>
    <s v="United States"/>
    <s v="Henderson"/>
    <x v="0"/>
    <n v="42420"/>
    <x v="0"/>
    <s v="FUR-CH-10002647"/>
    <x v="0"/>
    <x v="1"/>
    <s v="Situations Contoured Folding Chairs, 4/Set"/>
    <n v="283.92"/>
    <n v="4"/>
    <n v="0"/>
    <x v="526"/>
  </r>
  <r>
    <n v="541"/>
    <x v="251"/>
    <x v="215"/>
    <d v="2014-02-03T00:00:00"/>
    <s v="First Class"/>
    <s v="BD-11500"/>
    <s v="Bradley Drucker"/>
    <x v="0"/>
    <s v="United States"/>
    <s v="Green Bay"/>
    <x v="6"/>
    <n v="54302"/>
    <x v="2"/>
    <s v="TEC-AC-10001432"/>
    <x v="2"/>
    <x v="11"/>
    <s v="Enermax Aurora Lite Keyboard"/>
    <n v="468.9"/>
    <n v="6"/>
    <n v="0"/>
    <x v="527"/>
  </r>
  <r>
    <n v="542"/>
    <x v="252"/>
    <x v="216"/>
    <d v="2016-07-17T00:00:00"/>
    <s v="First Class"/>
    <s v="ES-14080"/>
    <s v="Erin Smith"/>
    <x v="1"/>
    <s v="United States"/>
    <s v="Tucson"/>
    <x v="16"/>
    <n v="85705"/>
    <x v="1"/>
    <s v="TEC-PH-10002262"/>
    <x v="2"/>
    <x v="7"/>
    <s v="LG Electronics Tone HBS-730 Bluetooth Headset"/>
    <n v="380.86399999999998"/>
    <n v="8"/>
    <n v="0.2"/>
    <x v="528"/>
  </r>
  <r>
    <n v="543"/>
    <x v="253"/>
    <x v="217"/>
    <d v="2015-12-23T00:00:00"/>
    <s v="Standard Class"/>
    <s v="LM-17065"/>
    <s v="Liz MacKendrick"/>
    <x v="0"/>
    <s v="United States"/>
    <s v="Springfield"/>
    <x v="24"/>
    <n v="45503"/>
    <x v="3"/>
    <s v="OFF-ST-10001809"/>
    <x v="1"/>
    <x v="4"/>
    <s v="Fellowes Officeware Wire Shelving"/>
    <n v="646.77599999999995"/>
    <n v="9"/>
    <n v="0.2"/>
    <x v="529"/>
  </r>
  <r>
    <n v="544"/>
    <x v="254"/>
    <x v="218"/>
    <d v="2014-05-16T00:00:00"/>
    <s v="Standard Class"/>
    <s v="PG-18895"/>
    <s v="Paul Gonzalez"/>
    <x v="0"/>
    <s v="United States"/>
    <s v="Fort Worth"/>
    <x v="5"/>
    <n v="76106"/>
    <x v="2"/>
    <s v="TEC-AC-10001465"/>
    <x v="2"/>
    <x v="11"/>
    <s v="SanDisk Cruzer 64 GB USB Flash Drive"/>
    <n v="58.112000000000002"/>
    <n v="2"/>
    <n v="0.2"/>
    <x v="530"/>
  </r>
  <r>
    <n v="545"/>
    <x v="254"/>
    <x v="218"/>
    <d v="2014-05-16T00:00:00"/>
    <s v="Standard Class"/>
    <s v="PG-18895"/>
    <s v="Paul Gonzalez"/>
    <x v="0"/>
    <s v="United States"/>
    <s v="Fort Worth"/>
    <x v="5"/>
    <n v="76106"/>
    <x v="2"/>
    <s v="TEC-PH-10002597"/>
    <x v="2"/>
    <x v="7"/>
    <s v="Xblue XB-1670-86 X16 Small Office Telephone - Titanium"/>
    <n v="100.792"/>
    <n v="1"/>
    <n v="0.2"/>
    <x v="531"/>
  </r>
  <r>
    <n v="546"/>
    <x v="254"/>
    <x v="218"/>
    <d v="2014-05-16T00:00:00"/>
    <s v="Standard Class"/>
    <s v="PG-18895"/>
    <s v="Paul Gonzalez"/>
    <x v="0"/>
    <s v="United States"/>
    <s v="Fort Worth"/>
    <x v="5"/>
    <n v="76106"/>
    <x v="2"/>
    <s v="FUR-FU-10000723"/>
    <x v="0"/>
    <x v="5"/>
    <s v="Deflect-o EconoMat Studded, No Bevel Mat for Low Pile Carpeting"/>
    <n v="66.111999999999995"/>
    <n v="4"/>
    <n v="0.6"/>
    <x v="532"/>
  </r>
  <r>
    <n v="547"/>
    <x v="255"/>
    <x v="123"/>
    <d v="2017-11-22T00:00:00"/>
    <s v="First Class"/>
    <s v="AS-10135"/>
    <s v="Adrian Shami"/>
    <x v="2"/>
    <s v="United States"/>
    <s v="New York City"/>
    <x v="15"/>
    <n v="10035"/>
    <x v="3"/>
    <s v="OFF-BI-10000404"/>
    <x v="1"/>
    <x v="8"/>
    <s v="Avery Printable Repositionable Plastic Tabs"/>
    <n v="41.28"/>
    <n v="6"/>
    <n v="0.2"/>
    <x v="533"/>
  </r>
  <r>
    <n v="548"/>
    <x v="255"/>
    <x v="123"/>
    <d v="2017-11-22T00:00:00"/>
    <s v="First Class"/>
    <s v="AS-10135"/>
    <s v="Adrian Shami"/>
    <x v="2"/>
    <s v="United States"/>
    <s v="New York City"/>
    <x v="15"/>
    <n v="10035"/>
    <x v="3"/>
    <s v="OFF-PA-10002986"/>
    <x v="1"/>
    <x v="10"/>
    <s v="Xerox 1898"/>
    <n v="13.36"/>
    <n v="2"/>
    <n v="0"/>
    <x v="534"/>
  </r>
  <r>
    <n v="549"/>
    <x v="256"/>
    <x v="219"/>
    <d v="2015-11-17T00:00:00"/>
    <s v="Second Class"/>
    <s v="DK-13225"/>
    <s v="Dean Katz"/>
    <x v="1"/>
    <s v="United States"/>
    <s v="Chicago"/>
    <x v="10"/>
    <n v="60653"/>
    <x v="2"/>
    <s v="OFF-ST-10000604"/>
    <x v="1"/>
    <x v="4"/>
    <s v="Home/Office Personal File Carts"/>
    <n v="250.27199999999999"/>
    <n v="9"/>
    <n v="0.2"/>
    <x v="535"/>
  </r>
  <r>
    <n v="550"/>
    <x v="256"/>
    <x v="219"/>
    <d v="2015-11-17T00:00:00"/>
    <s v="Second Class"/>
    <s v="DK-13225"/>
    <s v="Dean Katz"/>
    <x v="1"/>
    <s v="United States"/>
    <s v="Chicago"/>
    <x v="10"/>
    <n v="60653"/>
    <x v="2"/>
    <s v="OFF-BI-10004738"/>
    <x v="1"/>
    <x v="8"/>
    <s v="Flexible Leather- Look Classic Collection Ring Binder"/>
    <n v="11.364000000000001"/>
    <n v="3"/>
    <n v="0.8"/>
    <x v="536"/>
  </r>
  <r>
    <n v="551"/>
    <x v="256"/>
    <x v="219"/>
    <d v="2015-11-17T00:00:00"/>
    <s v="Second Class"/>
    <s v="DK-13225"/>
    <s v="Dean Katz"/>
    <x v="1"/>
    <s v="United States"/>
    <s v="Chicago"/>
    <x v="10"/>
    <n v="60653"/>
    <x v="2"/>
    <s v="OFF-SU-10001935"/>
    <x v="1"/>
    <x v="14"/>
    <s v="Staple remover"/>
    <n v="8.7200000000000006"/>
    <n v="5"/>
    <n v="0.2"/>
    <x v="537"/>
  </r>
  <r>
    <n v="552"/>
    <x v="257"/>
    <x v="173"/>
    <d v="2016-04-17T00:00:00"/>
    <s v="Second Class"/>
    <s v="BD-11320"/>
    <s v="Bill Donatelli"/>
    <x v="0"/>
    <s v="United States"/>
    <s v="San Francisco"/>
    <x v="1"/>
    <n v="94110"/>
    <x v="1"/>
    <s v="FUR-CH-10002024"/>
    <x v="0"/>
    <x v="1"/>
    <s v="HON 5400 Series Task Chairs for Big and Tall"/>
    <n v="1121.568"/>
    <n v="2"/>
    <n v="0.2"/>
    <x v="232"/>
  </r>
  <r>
    <n v="553"/>
    <x v="258"/>
    <x v="220"/>
    <d v="2017-09-12T00:00:00"/>
    <s v="First Class"/>
    <s v="RC-19960"/>
    <s v="Ryan Crowe"/>
    <x v="0"/>
    <s v="United States"/>
    <s v="Jacksonville"/>
    <x v="2"/>
    <n v="32216"/>
    <x v="0"/>
    <s v="FUR-FU-10003039"/>
    <x v="0"/>
    <x v="5"/>
    <s v="Howard Miller 11-1/2&quot; Diameter Grantwood Wall Clock"/>
    <n v="34.503999999999998"/>
    <n v="1"/>
    <n v="0.2"/>
    <x v="538"/>
  </r>
  <r>
    <n v="554"/>
    <x v="259"/>
    <x v="221"/>
    <d v="2017-11-28T00:00:00"/>
    <s v="Standard Class"/>
    <s v="GT-14710"/>
    <s v="Greg Tran"/>
    <x v="0"/>
    <s v="United States"/>
    <s v="Houston"/>
    <x v="5"/>
    <n v="77070"/>
    <x v="2"/>
    <s v="OFF-FA-10004248"/>
    <x v="1"/>
    <x v="13"/>
    <s v="Advantus T-Pin Paper Clips"/>
    <n v="10.824"/>
    <n v="3"/>
    <n v="0.2"/>
    <x v="539"/>
  </r>
  <r>
    <n v="555"/>
    <x v="260"/>
    <x v="222"/>
    <d v="2017-07-03T00:00:00"/>
    <s v="Second Class"/>
    <s v="DK-13225"/>
    <s v="Dean Katz"/>
    <x v="1"/>
    <s v="United States"/>
    <s v="Anaheim"/>
    <x v="1"/>
    <n v="92804"/>
    <x v="1"/>
    <s v="OFF-ST-10001780"/>
    <x v="1"/>
    <x v="4"/>
    <s v="Tennsco 16-Compartment Lockers with Coat Rack"/>
    <n v="1295.78"/>
    <n v="2"/>
    <n v="0"/>
    <x v="540"/>
  </r>
  <r>
    <n v="556"/>
    <x v="261"/>
    <x v="223"/>
    <d v="2014-03-07T00:00:00"/>
    <s v="Second Class"/>
    <s v="AJ-10945"/>
    <s v="Ashley Jarboe"/>
    <x v="0"/>
    <s v="United States"/>
    <s v="Wilmington"/>
    <x v="3"/>
    <n v="28403"/>
    <x v="0"/>
    <s v="OFF-AR-10003560"/>
    <x v="1"/>
    <x v="6"/>
    <s v="Zebra Zazzle Fluorescent Highlighters"/>
    <n v="19.456"/>
    <n v="4"/>
    <n v="0.2"/>
    <x v="541"/>
  </r>
  <r>
    <n v="557"/>
    <x v="262"/>
    <x v="224"/>
    <d v="2016-06-15T00:00:00"/>
    <s v="Standard Class"/>
    <s v="OT-18730"/>
    <s v="Olvera Toch"/>
    <x v="0"/>
    <s v="United States"/>
    <s v="Los Angeles"/>
    <x v="1"/>
    <n v="90045"/>
    <x v="1"/>
    <s v="OFF-LA-10001297"/>
    <x v="1"/>
    <x v="2"/>
    <s v="Avery 473"/>
    <n v="20.7"/>
    <n v="2"/>
    <n v="0"/>
    <x v="354"/>
  </r>
  <r>
    <n v="558"/>
    <x v="262"/>
    <x v="224"/>
    <d v="2016-06-15T00:00:00"/>
    <s v="Standard Class"/>
    <s v="OT-18730"/>
    <s v="Olvera Toch"/>
    <x v="0"/>
    <s v="United States"/>
    <s v="Los Angeles"/>
    <x v="1"/>
    <n v="90045"/>
    <x v="1"/>
    <s v="FUR-TA-10004256"/>
    <x v="0"/>
    <x v="3"/>
    <s v="Bretford ?Just In Time? Height-Adjustable Multi-Task Work Tables"/>
    <n v="1335.68"/>
    <n v="4"/>
    <n v="0.2"/>
    <x v="542"/>
  </r>
  <r>
    <n v="559"/>
    <x v="262"/>
    <x v="224"/>
    <d v="2016-06-15T00:00:00"/>
    <s v="Standard Class"/>
    <s v="OT-18730"/>
    <s v="Olvera Toch"/>
    <x v="0"/>
    <s v="United States"/>
    <s v="Los Angeles"/>
    <x v="1"/>
    <n v="90045"/>
    <x v="1"/>
    <s v="OFF-PA-10003441"/>
    <x v="1"/>
    <x v="10"/>
    <s v="Xerox 226"/>
    <n v="32.4"/>
    <n v="5"/>
    <n v="0"/>
    <x v="56"/>
  </r>
  <r>
    <n v="560"/>
    <x v="263"/>
    <x v="225"/>
    <d v="2017-11-22T00:00:00"/>
    <s v="Second Class"/>
    <s v="LP-17080"/>
    <s v="Liz Pelletier"/>
    <x v="0"/>
    <s v="United States"/>
    <s v="San Francisco"/>
    <x v="1"/>
    <n v="94110"/>
    <x v="1"/>
    <s v="FUR-FU-10003347"/>
    <x v="0"/>
    <x v="5"/>
    <s v="Coloredge Poster Frame"/>
    <n v="42.6"/>
    <n v="3"/>
    <n v="0"/>
    <x v="543"/>
  </r>
  <r>
    <n v="561"/>
    <x v="263"/>
    <x v="225"/>
    <d v="2017-11-22T00:00:00"/>
    <s v="Second Class"/>
    <s v="LP-17080"/>
    <s v="Liz Pelletier"/>
    <x v="0"/>
    <s v="United States"/>
    <s v="San Francisco"/>
    <x v="1"/>
    <n v="94110"/>
    <x v="1"/>
    <s v="OFF-BI-10000069"/>
    <x v="1"/>
    <x v="8"/>
    <s v="GBC Prepunched Paper, 19-Hole, for Binding Systems, 24-lb"/>
    <n v="84.055999999999997"/>
    <n v="7"/>
    <n v="0.2"/>
    <x v="544"/>
  </r>
  <r>
    <n v="562"/>
    <x v="264"/>
    <x v="80"/>
    <d v="2014-09-18T00:00:00"/>
    <s v="Second Class"/>
    <s v="CA-12775"/>
    <s v="Cynthia Arntzen"/>
    <x v="0"/>
    <s v="United States"/>
    <s v="Tampa"/>
    <x v="2"/>
    <n v="33614"/>
    <x v="0"/>
    <s v="OFF-AP-10003914"/>
    <x v="1"/>
    <x v="9"/>
    <s v="Sanitaire Vibra Groomer IR Commercial Upright Vacuum, Replacement Belts"/>
    <n v="13"/>
    <n v="5"/>
    <n v="0.2"/>
    <x v="545"/>
  </r>
  <r>
    <n v="563"/>
    <x v="264"/>
    <x v="80"/>
    <d v="2014-09-18T00:00:00"/>
    <s v="Second Class"/>
    <s v="CA-12775"/>
    <s v="Cynthia Arntzen"/>
    <x v="0"/>
    <s v="United States"/>
    <s v="Tampa"/>
    <x v="2"/>
    <n v="33614"/>
    <x v="0"/>
    <s v="FUR-FU-10004020"/>
    <x v="0"/>
    <x v="5"/>
    <s v="Advantus Panel Wall Acrylic Frame"/>
    <n v="13.128"/>
    <n v="3"/>
    <n v="0.2"/>
    <x v="546"/>
  </r>
  <r>
    <n v="564"/>
    <x v="265"/>
    <x v="214"/>
    <d v="2015-12-09T00:00:00"/>
    <s v="First Class"/>
    <s v="JF-15490"/>
    <s v="Jeremy Farry"/>
    <x v="0"/>
    <s v="United States"/>
    <s v="Seattle"/>
    <x v="4"/>
    <n v="98105"/>
    <x v="1"/>
    <s v="OFF-FA-10003467"/>
    <x v="1"/>
    <x v="13"/>
    <s v="Alliance Big Bands Rubber Bands, 12/Pack"/>
    <n v="3.96"/>
    <n v="2"/>
    <n v="0"/>
    <x v="232"/>
  </r>
  <r>
    <n v="565"/>
    <x v="265"/>
    <x v="214"/>
    <d v="2015-12-09T00:00:00"/>
    <s v="First Class"/>
    <s v="JF-15490"/>
    <s v="Jeremy Farry"/>
    <x v="0"/>
    <s v="United States"/>
    <s v="Seattle"/>
    <x v="4"/>
    <n v="98105"/>
    <x v="1"/>
    <s v="OFF-LA-10000634"/>
    <x v="1"/>
    <x v="2"/>
    <s v="Avery 509"/>
    <n v="2.61"/>
    <n v="1"/>
    <n v="0"/>
    <x v="547"/>
  </r>
  <r>
    <n v="566"/>
    <x v="266"/>
    <x v="226"/>
    <d v="2017-12-10T00:00:00"/>
    <s v="First Class"/>
    <s v="FP-14320"/>
    <s v="Frank Preis"/>
    <x v="0"/>
    <s v="United States"/>
    <s v="Los Angeles"/>
    <x v="1"/>
    <n v="90008"/>
    <x v="1"/>
    <s v="TEC-PH-10002496"/>
    <x v="2"/>
    <x v="7"/>
    <s v="Cisco SPA301"/>
    <n v="374.37599999999998"/>
    <n v="3"/>
    <n v="0.2"/>
    <x v="548"/>
  </r>
  <r>
    <n v="567"/>
    <x v="267"/>
    <x v="172"/>
    <d v="2017-10-08T00:00:00"/>
    <s v="Standard Class"/>
    <s v="EB-13840"/>
    <s v="Ellis Ballard"/>
    <x v="1"/>
    <s v="United States"/>
    <s v="Seattle"/>
    <x v="4"/>
    <n v="98105"/>
    <x v="1"/>
    <s v="OFF-PA-10004530"/>
    <x v="1"/>
    <x v="10"/>
    <s v="Personal Creations Ink Jet Cards and Labels"/>
    <n v="91.84"/>
    <n v="8"/>
    <n v="0"/>
    <x v="549"/>
  </r>
  <r>
    <n v="568"/>
    <x v="267"/>
    <x v="172"/>
    <d v="2017-10-08T00:00:00"/>
    <s v="Standard Class"/>
    <s v="EB-13840"/>
    <s v="Ellis Ballard"/>
    <x v="1"/>
    <s v="United States"/>
    <s v="Seattle"/>
    <x v="4"/>
    <n v="98105"/>
    <x v="1"/>
    <s v="OFF-BI-10001107"/>
    <x v="1"/>
    <x v="8"/>
    <s v="GBC White Gloss Covers, Plain Front"/>
    <n v="81.087999999999994"/>
    <n v="7"/>
    <n v="0.2"/>
    <x v="550"/>
  </r>
  <r>
    <n v="569"/>
    <x v="267"/>
    <x v="172"/>
    <d v="2017-10-08T00:00:00"/>
    <s v="Standard Class"/>
    <s v="EB-13840"/>
    <s v="Ellis Ballard"/>
    <x v="1"/>
    <s v="United States"/>
    <s v="Seattle"/>
    <x v="4"/>
    <n v="98105"/>
    <x v="1"/>
    <s v="OFF-PA-10004451"/>
    <x v="1"/>
    <x v="10"/>
    <s v="Xerox 222"/>
    <n v="19.440000000000001"/>
    <n v="3"/>
    <n v="0"/>
    <x v="551"/>
  </r>
  <r>
    <n v="570"/>
    <x v="267"/>
    <x v="172"/>
    <d v="2017-10-08T00:00:00"/>
    <s v="Standard Class"/>
    <s v="EB-13840"/>
    <s v="Ellis Ballard"/>
    <x v="1"/>
    <s v="United States"/>
    <s v="Seattle"/>
    <x v="4"/>
    <n v="98105"/>
    <x v="1"/>
    <s v="FUR-CH-10004997"/>
    <x v="0"/>
    <x v="1"/>
    <s v="Hon Every-Day Series Multi-Task Chairs"/>
    <n v="451.15199999999999"/>
    <n v="3"/>
    <n v="0.2"/>
    <x v="232"/>
  </r>
  <r>
    <n v="571"/>
    <x v="268"/>
    <x v="116"/>
    <d v="2018-01-04T00:00:00"/>
    <s v="Standard Class"/>
    <s v="JF-15415"/>
    <s v="Jennifer Ferguson"/>
    <x v="0"/>
    <s v="United States"/>
    <s v="New York City"/>
    <x v="15"/>
    <n v="10024"/>
    <x v="3"/>
    <s v="OFF-LA-10001297"/>
    <x v="1"/>
    <x v="2"/>
    <s v="Avery 473"/>
    <n v="72.45"/>
    <n v="7"/>
    <n v="0"/>
    <x v="552"/>
  </r>
  <r>
    <n v="572"/>
    <x v="268"/>
    <x v="116"/>
    <d v="2018-01-04T00:00:00"/>
    <s v="Standard Class"/>
    <s v="JF-15415"/>
    <s v="Jennifer Ferguson"/>
    <x v="0"/>
    <s v="United States"/>
    <s v="New York City"/>
    <x v="15"/>
    <n v="10024"/>
    <x v="3"/>
    <s v="OFF-FA-10000585"/>
    <x v="1"/>
    <x v="13"/>
    <s v="OIC Bulk Pack Metal Binder Clips"/>
    <n v="13.96"/>
    <n v="4"/>
    <n v="0"/>
    <x v="553"/>
  </r>
  <r>
    <n v="573"/>
    <x v="268"/>
    <x v="116"/>
    <d v="2018-01-04T00:00:00"/>
    <s v="Standard Class"/>
    <s v="JF-15415"/>
    <s v="Jennifer Ferguson"/>
    <x v="0"/>
    <s v="United States"/>
    <s v="New York City"/>
    <x v="15"/>
    <n v="10024"/>
    <x v="3"/>
    <s v="OFF-BI-10001922"/>
    <x v="1"/>
    <x v="8"/>
    <s v="Storex Dura Pro Binders"/>
    <n v="33.264000000000003"/>
    <n v="7"/>
    <n v="0.2"/>
    <x v="554"/>
  </r>
  <r>
    <n v="574"/>
    <x v="268"/>
    <x v="116"/>
    <d v="2018-01-04T00:00:00"/>
    <s v="Standard Class"/>
    <s v="JF-15415"/>
    <s v="Jennifer Ferguson"/>
    <x v="0"/>
    <s v="United States"/>
    <s v="New York City"/>
    <x v="15"/>
    <n v="10024"/>
    <x v="3"/>
    <s v="TEC-PH-10000347"/>
    <x v="2"/>
    <x v="7"/>
    <s v="Cush Cases Heavy Duty Rugged Cover Case for Samsung Galaxy S5 - Purple"/>
    <n v="14.85"/>
    <n v="3"/>
    <n v="0"/>
    <x v="555"/>
  </r>
  <r>
    <n v="575"/>
    <x v="269"/>
    <x v="54"/>
    <d v="2016-11-07T00:00:00"/>
    <s v="Standard Class"/>
    <s v="SF-20200"/>
    <s v="Sarah Foster"/>
    <x v="0"/>
    <s v="United States"/>
    <s v="Marysville"/>
    <x v="4"/>
    <n v="98270"/>
    <x v="1"/>
    <s v="OFF-AR-10003394"/>
    <x v="1"/>
    <x v="6"/>
    <s v="Newell 332"/>
    <n v="8.82"/>
    <n v="3"/>
    <n v="0"/>
    <x v="140"/>
  </r>
  <r>
    <n v="576"/>
    <x v="270"/>
    <x v="227"/>
    <d v="2015-09-22T00:00:00"/>
    <s v="Second Class"/>
    <s v="TG-21640"/>
    <s v="Trudy Glocke"/>
    <x v="0"/>
    <s v="United States"/>
    <s v="Long Beach"/>
    <x v="1"/>
    <n v="90805"/>
    <x v="1"/>
    <s v="OFF-PA-10004530"/>
    <x v="1"/>
    <x v="10"/>
    <s v="Personal Creations Ink Jet Cards and Labels"/>
    <n v="160.72"/>
    <n v="14"/>
    <n v="0"/>
    <x v="556"/>
  </r>
  <r>
    <n v="577"/>
    <x v="270"/>
    <x v="227"/>
    <d v="2015-09-22T00:00:00"/>
    <s v="Second Class"/>
    <s v="TG-21640"/>
    <s v="Trudy Glocke"/>
    <x v="0"/>
    <s v="United States"/>
    <s v="Long Beach"/>
    <x v="1"/>
    <n v="90805"/>
    <x v="1"/>
    <s v="OFF-PA-10001450"/>
    <x v="1"/>
    <x v="10"/>
    <s v="Rediform S.O.S. Phone Message Books"/>
    <n v="19.920000000000002"/>
    <n v="4"/>
    <n v="0"/>
    <x v="557"/>
  </r>
  <r>
    <n v="578"/>
    <x v="270"/>
    <x v="227"/>
    <d v="2015-09-22T00:00:00"/>
    <s v="Second Class"/>
    <s v="TG-21640"/>
    <s v="Trudy Glocke"/>
    <x v="0"/>
    <s v="United States"/>
    <s v="Long Beach"/>
    <x v="1"/>
    <n v="90805"/>
    <x v="1"/>
    <s v="OFF-SU-10001574"/>
    <x v="1"/>
    <x v="14"/>
    <s v="Acme Value Line Scissors"/>
    <n v="7.3"/>
    <n v="2"/>
    <n v="0"/>
    <x v="558"/>
  </r>
  <r>
    <n v="579"/>
    <x v="271"/>
    <x v="228"/>
    <d v="2017-07-26T00:00:00"/>
    <s v="Standard Class"/>
    <s v="CS-11950"/>
    <s v="Carlos Soltero"/>
    <x v="0"/>
    <s v="United States"/>
    <s v="Chicago"/>
    <x v="10"/>
    <n v="60610"/>
    <x v="2"/>
    <s v="OFF-ST-10002974"/>
    <x v="1"/>
    <x v="4"/>
    <s v="Trav-L-File Heavy-Duty Shuttle II, Black"/>
    <n v="69.712000000000003"/>
    <n v="2"/>
    <n v="0.2"/>
    <x v="559"/>
  </r>
  <r>
    <n v="580"/>
    <x v="271"/>
    <x v="228"/>
    <d v="2017-07-26T00:00:00"/>
    <s v="Standard Class"/>
    <s v="CS-11950"/>
    <s v="Carlos Soltero"/>
    <x v="0"/>
    <s v="United States"/>
    <s v="Chicago"/>
    <x v="10"/>
    <n v="60610"/>
    <x v="2"/>
    <s v="FUR-FU-10001475"/>
    <x v="0"/>
    <x v="5"/>
    <s v="Contract Clock, 14&quot;, Brown"/>
    <n v="8.7919999999999998"/>
    <n v="1"/>
    <n v="0.6"/>
    <x v="560"/>
  </r>
  <r>
    <n v="581"/>
    <x v="272"/>
    <x v="229"/>
    <d v="2015-09-14T00:00:00"/>
    <s v="Standard Class"/>
    <s v="CC-12145"/>
    <s v="Charles Crestani"/>
    <x v="0"/>
    <s v="United States"/>
    <s v="Los Angeles"/>
    <x v="1"/>
    <n v="90004"/>
    <x v="1"/>
    <s v="OFF-SU-10004498"/>
    <x v="1"/>
    <x v="14"/>
    <s v="Martin-Yale Premier Letter Opener"/>
    <n v="51.52"/>
    <n v="4"/>
    <n v="0"/>
    <x v="561"/>
  </r>
  <r>
    <n v="582"/>
    <x v="273"/>
    <x v="96"/>
    <d v="2017-12-05T00:00:00"/>
    <s v="Standard Class"/>
    <s v="DV-13465"/>
    <s v="Dianna Vittorini"/>
    <x v="0"/>
    <s v="United States"/>
    <s v="Denver"/>
    <x v="22"/>
    <n v="80219"/>
    <x v="1"/>
    <s v="TEC-PH-10004977"/>
    <x v="2"/>
    <x v="7"/>
    <s v="GE 30524EE4"/>
    <n v="470.37599999999998"/>
    <n v="3"/>
    <n v="0.2"/>
    <x v="562"/>
  </r>
  <r>
    <n v="583"/>
    <x v="273"/>
    <x v="96"/>
    <d v="2017-12-05T00:00:00"/>
    <s v="Standard Class"/>
    <s v="DV-13465"/>
    <s v="Dianna Vittorini"/>
    <x v="0"/>
    <s v="United States"/>
    <s v="Denver"/>
    <x v="22"/>
    <n v="80219"/>
    <x v="1"/>
    <s v="TEC-PH-10000586"/>
    <x v="2"/>
    <x v="7"/>
    <s v="AT&amp;T SB67148 SynJ"/>
    <n v="105.584"/>
    <n v="2"/>
    <n v="0.2"/>
    <x v="563"/>
  </r>
  <r>
    <n v="584"/>
    <x v="273"/>
    <x v="96"/>
    <d v="2017-12-05T00:00:00"/>
    <s v="Standard Class"/>
    <s v="DV-13465"/>
    <s v="Dianna Vittorini"/>
    <x v="0"/>
    <s v="United States"/>
    <s v="Denver"/>
    <x v="22"/>
    <n v="80219"/>
    <x v="1"/>
    <s v="OFF-AP-10000358"/>
    <x v="1"/>
    <x v="9"/>
    <s v="Fellowes Basic Home/Office Series Surge Protectors"/>
    <n v="31.152000000000001"/>
    <n v="3"/>
    <n v="0.2"/>
    <x v="564"/>
  </r>
  <r>
    <n v="585"/>
    <x v="273"/>
    <x v="96"/>
    <d v="2017-12-05T00:00:00"/>
    <s v="Standard Class"/>
    <s v="DV-13465"/>
    <s v="Dianna Vittorini"/>
    <x v="0"/>
    <s v="United States"/>
    <s v="Denver"/>
    <x v="22"/>
    <n v="80219"/>
    <x v="1"/>
    <s v="OFF-BI-10002764"/>
    <x v="1"/>
    <x v="8"/>
    <s v="Recycled Pressboard Report Cover with Reinforced Top Hinge"/>
    <n v="6.7830000000000004"/>
    <n v="7"/>
    <n v="0.7"/>
    <x v="565"/>
  </r>
  <r>
    <n v="586"/>
    <x v="273"/>
    <x v="96"/>
    <d v="2017-12-05T00:00:00"/>
    <s v="Standard Class"/>
    <s v="DV-13465"/>
    <s v="Dianna Vittorini"/>
    <x v="0"/>
    <s v="United States"/>
    <s v="Denver"/>
    <x v="22"/>
    <n v="80219"/>
    <x v="1"/>
    <s v="TEC-PH-10001254"/>
    <x v="2"/>
    <x v="7"/>
    <s v="Jabra BIZ 2300 Duo QD Duo Corded Headset"/>
    <n v="406.36799999999999"/>
    <n v="4"/>
    <n v="0.2"/>
    <x v="566"/>
  </r>
  <r>
    <n v="587"/>
    <x v="274"/>
    <x v="230"/>
    <d v="2015-07-09T00:00:00"/>
    <s v="Standard Class"/>
    <s v="BD-11725"/>
    <s v="Bruce Degenhardt"/>
    <x v="0"/>
    <s v="United States"/>
    <s v="Richmond"/>
    <x v="0"/>
    <n v="40475"/>
    <x v="0"/>
    <s v="FUR-CH-10003956"/>
    <x v="0"/>
    <x v="1"/>
    <s v="Novimex High-Tech Fabric Mesh Task Chair"/>
    <n v="70.98"/>
    <n v="1"/>
    <n v="0"/>
    <x v="567"/>
  </r>
  <r>
    <n v="588"/>
    <x v="274"/>
    <x v="230"/>
    <d v="2015-07-09T00:00:00"/>
    <s v="Standard Class"/>
    <s v="BD-11725"/>
    <s v="Bruce Degenhardt"/>
    <x v="0"/>
    <s v="United States"/>
    <s v="Richmond"/>
    <x v="0"/>
    <n v="40475"/>
    <x v="0"/>
    <s v="OFF-LA-10003930"/>
    <x v="1"/>
    <x v="2"/>
    <s v="Dot Matrix Printer Tape Reel Labels, White, 5000/Box"/>
    <n v="294.93"/>
    <n v="3"/>
    <n v="0"/>
    <x v="568"/>
  </r>
  <r>
    <n v="589"/>
    <x v="275"/>
    <x v="231"/>
    <d v="2016-03-24T00:00:00"/>
    <s v="Standard Class"/>
    <s v="ZC-21910"/>
    <s v="Zuschuss Carroll"/>
    <x v="0"/>
    <s v="United States"/>
    <s v="Salem"/>
    <x v="21"/>
    <n v="97301"/>
    <x v="1"/>
    <s v="TEC-PH-10003800"/>
    <x v="2"/>
    <x v="7"/>
    <s v="i.Sound Portable Power - 8000 mAh"/>
    <n v="84.784000000000006"/>
    <n v="2"/>
    <n v="0.2"/>
    <x v="569"/>
  </r>
  <r>
    <n v="590"/>
    <x v="275"/>
    <x v="231"/>
    <d v="2016-03-24T00:00:00"/>
    <s v="Standard Class"/>
    <s v="ZC-21910"/>
    <s v="Zuschuss Carroll"/>
    <x v="0"/>
    <s v="United States"/>
    <s v="Salem"/>
    <x v="21"/>
    <n v="97301"/>
    <x v="1"/>
    <s v="OFF-PA-10002005"/>
    <x v="1"/>
    <x v="10"/>
    <s v="Xerox 225"/>
    <n v="20.736000000000001"/>
    <n v="4"/>
    <n v="0.2"/>
    <x v="570"/>
  </r>
  <r>
    <n v="591"/>
    <x v="275"/>
    <x v="231"/>
    <d v="2016-03-24T00:00:00"/>
    <s v="Standard Class"/>
    <s v="ZC-21910"/>
    <s v="Zuschuss Carroll"/>
    <x v="0"/>
    <s v="United States"/>
    <s v="Salem"/>
    <x v="21"/>
    <n v="97301"/>
    <x v="1"/>
    <s v="OFF-BI-10002498"/>
    <x v="1"/>
    <x v="8"/>
    <s v="Clear Mylar Reinforcing Strips"/>
    <n v="16.821000000000002"/>
    <n v="3"/>
    <n v="0.7"/>
    <x v="571"/>
  </r>
  <r>
    <n v="592"/>
    <x v="275"/>
    <x v="231"/>
    <d v="2016-03-24T00:00:00"/>
    <s v="Standard Class"/>
    <s v="ZC-21910"/>
    <s v="Zuschuss Carroll"/>
    <x v="0"/>
    <s v="United States"/>
    <s v="Salem"/>
    <x v="21"/>
    <n v="97301"/>
    <x v="1"/>
    <s v="OFF-PA-10004101"/>
    <x v="1"/>
    <x v="10"/>
    <s v="Xerox 1894"/>
    <n v="10.368"/>
    <n v="2"/>
    <n v="0.2"/>
    <x v="572"/>
  </r>
  <r>
    <n v="593"/>
    <x v="276"/>
    <x v="232"/>
    <d v="2014-01-13T00:00:00"/>
    <s v="Standard Class"/>
    <s v="MS-17830"/>
    <s v="Melanie Seite"/>
    <x v="0"/>
    <s v="United States"/>
    <s v="Laredo"/>
    <x v="5"/>
    <n v="78041"/>
    <x v="2"/>
    <s v="OFF-AR-10004078"/>
    <x v="1"/>
    <x v="6"/>
    <s v="Newell 312"/>
    <n v="9.3439999999999994"/>
    <n v="2"/>
    <n v="0.2"/>
    <x v="573"/>
  </r>
  <r>
    <n v="594"/>
    <x v="276"/>
    <x v="232"/>
    <d v="2014-01-13T00:00:00"/>
    <s v="Standard Class"/>
    <s v="MS-17830"/>
    <s v="Melanie Seite"/>
    <x v="0"/>
    <s v="United States"/>
    <s v="Laredo"/>
    <x v="5"/>
    <n v="78041"/>
    <x v="2"/>
    <s v="TEC-AC-10001266"/>
    <x v="2"/>
    <x v="11"/>
    <s v="Memorex Micro Travel Drive 8 GB"/>
    <n v="31.2"/>
    <n v="3"/>
    <n v="0.2"/>
    <x v="574"/>
  </r>
  <r>
    <n v="595"/>
    <x v="277"/>
    <x v="233"/>
    <d v="2014-08-15T00:00:00"/>
    <s v="Standard Class"/>
    <s v="LR-16915"/>
    <s v="Lena Radford"/>
    <x v="0"/>
    <s v="United States"/>
    <s v="San Diego"/>
    <x v="1"/>
    <n v="92024"/>
    <x v="1"/>
    <s v="OFF-AP-10004708"/>
    <x v="1"/>
    <x v="9"/>
    <s v="Fellowes Superior 10 Outlet Split Surge Protector"/>
    <n v="76.12"/>
    <n v="2"/>
    <n v="0"/>
    <x v="575"/>
  </r>
  <r>
    <n v="596"/>
    <x v="277"/>
    <x v="233"/>
    <d v="2014-08-15T00:00:00"/>
    <s v="Standard Class"/>
    <s v="LR-16915"/>
    <s v="Lena Radford"/>
    <x v="0"/>
    <s v="United States"/>
    <s v="San Diego"/>
    <x v="1"/>
    <n v="92024"/>
    <x v="1"/>
    <s v="TEC-CO-10004115"/>
    <x v="2"/>
    <x v="16"/>
    <s v="Sharp AL-1530CS Digital Copier"/>
    <n v="1199.9760000000001"/>
    <n v="3"/>
    <n v="0.2"/>
    <x v="396"/>
  </r>
  <r>
    <n v="597"/>
    <x v="277"/>
    <x v="233"/>
    <d v="2014-08-15T00:00:00"/>
    <s v="Standard Class"/>
    <s v="LR-16915"/>
    <s v="Lena Radford"/>
    <x v="0"/>
    <s v="United States"/>
    <s v="San Diego"/>
    <x v="1"/>
    <n v="92024"/>
    <x v="1"/>
    <s v="TEC-PH-10002398"/>
    <x v="2"/>
    <x v="7"/>
    <s v="AT&amp;T 1070 Corded Phone"/>
    <n v="445.96"/>
    <n v="5"/>
    <n v="0.2"/>
    <x v="576"/>
  </r>
  <r>
    <n v="598"/>
    <x v="277"/>
    <x v="233"/>
    <d v="2014-08-15T00:00:00"/>
    <s v="Standard Class"/>
    <s v="LR-16915"/>
    <s v="Lena Radford"/>
    <x v="0"/>
    <s v="United States"/>
    <s v="San Diego"/>
    <x v="1"/>
    <n v="92024"/>
    <x v="1"/>
    <s v="FUR-FU-10001979"/>
    <x v="0"/>
    <x v="5"/>
    <s v="Dana Halogen Swing-Arm Architect Lamp"/>
    <n v="327.76"/>
    <n v="8"/>
    <n v="0"/>
    <x v="577"/>
  </r>
  <r>
    <n v="599"/>
    <x v="278"/>
    <x v="216"/>
    <d v="2016-07-16T00:00:00"/>
    <s v="First Class"/>
    <s v="TP-21130"/>
    <s v="Theone Pippenger"/>
    <x v="0"/>
    <s v="United States"/>
    <s v="Philadelphia"/>
    <x v="9"/>
    <n v="19134"/>
    <x v="3"/>
    <s v="OFF-SU-10004115"/>
    <x v="1"/>
    <x v="14"/>
    <s v="Acme Stainless Steel Office Snips"/>
    <n v="11.632"/>
    <n v="2"/>
    <n v="0.2"/>
    <x v="578"/>
  </r>
  <r>
    <n v="600"/>
    <x v="279"/>
    <x v="87"/>
    <d v="2016-07-21T00:00:00"/>
    <s v="Standard Class"/>
    <s v="CK-12205"/>
    <s v="Chloris Kastensmidt"/>
    <x v="0"/>
    <s v="United States"/>
    <s v="Philadelphia"/>
    <x v="9"/>
    <n v="19120"/>
    <x v="3"/>
    <s v="TEC-PH-10001425"/>
    <x v="2"/>
    <x v="7"/>
    <s v="Mophie Juice Pack Helium for iPhone"/>
    <n v="143.982"/>
    <n v="3"/>
    <n v="0.4"/>
    <x v="579"/>
  </r>
  <r>
    <n v="601"/>
    <x v="279"/>
    <x v="87"/>
    <d v="2016-07-21T00:00:00"/>
    <s v="Standard Class"/>
    <s v="CK-12205"/>
    <s v="Chloris Kastensmidt"/>
    <x v="0"/>
    <s v="United States"/>
    <s v="Philadelphia"/>
    <x v="9"/>
    <n v="19120"/>
    <x v="3"/>
    <s v="TEC-PH-10003963"/>
    <x v="2"/>
    <x v="7"/>
    <s v="GE 2-Jack Phone Line Splitter"/>
    <n v="494.37599999999998"/>
    <n v="4"/>
    <n v="0.4"/>
    <x v="580"/>
  </r>
  <r>
    <n v="602"/>
    <x v="279"/>
    <x v="87"/>
    <d v="2016-07-21T00:00:00"/>
    <s v="Standard Class"/>
    <s v="CK-12205"/>
    <s v="Chloris Kastensmidt"/>
    <x v="0"/>
    <s v="United States"/>
    <s v="Philadelphia"/>
    <x v="9"/>
    <n v="19120"/>
    <x v="3"/>
    <s v="OFF-SU-10001574"/>
    <x v="1"/>
    <x v="14"/>
    <s v="Acme Value Line Scissors"/>
    <n v="5.84"/>
    <n v="2"/>
    <n v="0.2"/>
    <x v="581"/>
  </r>
  <r>
    <n v="603"/>
    <x v="280"/>
    <x v="234"/>
    <d v="2014-03-19T00:00:00"/>
    <s v="Standard Class"/>
    <s v="AS-10240"/>
    <s v="Alan Shonely"/>
    <x v="0"/>
    <s v="United States"/>
    <s v="Tampa"/>
    <x v="2"/>
    <n v="33614"/>
    <x v="0"/>
    <s v="OFF-ST-10001490"/>
    <x v="1"/>
    <x v="4"/>
    <s v="Hot File 7-Pocket, Floor Stand"/>
    <n v="142.77600000000001"/>
    <n v="1"/>
    <n v="0.2"/>
    <x v="582"/>
  </r>
  <r>
    <n v="604"/>
    <x v="280"/>
    <x v="234"/>
    <d v="2014-03-19T00:00:00"/>
    <s v="Standard Class"/>
    <s v="AS-10240"/>
    <s v="Alan Shonely"/>
    <x v="0"/>
    <s v="United States"/>
    <s v="Tampa"/>
    <x v="2"/>
    <n v="33614"/>
    <x v="0"/>
    <s v="FUR-FU-10001756"/>
    <x v="0"/>
    <x v="5"/>
    <s v="Eldon Expressions Desk Accessory, Wood Photo Frame, Mahogany"/>
    <n v="45.695999999999998"/>
    <n v="3"/>
    <n v="0.2"/>
    <x v="514"/>
  </r>
  <r>
    <n v="605"/>
    <x v="280"/>
    <x v="234"/>
    <d v="2014-03-19T00:00:00"/>
    <s v="Standard Class"/>
    <s v="AS-10240"/>
    <s v="Alan Shonely"/>
    <x v="0"/>
    <s v="United States"/>
    <s v="Tampa"/>
    <x v="2"/>
    <n v="33614"/>
    <x v="0"/>
    <s v="OFF-BI-10000773"/>
    <x v="1"/>
    <x v="8"/>
    <s v="Insertable Tab Post Binder Dividers"/>
    <n v="7.218"/>
    <n v="3"/>
    <n v="0.7"/>
    <x v="583"/>
  </r>
  <r>
    <n v="606"/>
    <x v="280"/>
    <x v="234"/>
    <d v="2014-03-19T00:00:00"/>
    <s v="Standard Class"/>
    <s v="AS-10240"/>
    <s v="Alan Shonely"/>
    <x v="0"/>
    <s v="United States"/>
    <s v="Tampa"/>
    <x v="2"/>
    <n v="33614"/>
    <x v="0"/>
    <s v="OFF-BI-10001543"/>
    <x v="1"/>
    <x v="8"/>
    <s v="GBC VeloBinder Manual Binding System"/>
    <n v="43.188000000000002"/>
    <n v="4"/>
    <n v="0.7"/>
    <x v="584"/>
  </r>
  <r>
    <n v="607"/>
    <x v="280"/>
    <x v="234"/>
    <d v="2014-03-19T00:00:00"/>
    <s v="Standard Class"/>
    <s v="AS-10240"/>
    <s v="Alan Shonely"/>
    <x v="0"/>
    <s v="United States"/>
    <s v="Tampa"/>
    <x v="2"/>
    <n v="33614"/>
    <x v="0"/>
    <s v="OFF-PA-10002120"/>
    <x v="1"/>
    <x v="10"/>
    <s v="Xerox 1889"/>
    <n v="131.904"/>
    <n v="3"/>
    <n v="0.2"/>
    <x v="585"/>
  </r>
  <r>
    <n v="608"/>
    <x v="281"/>
    <x v="235"/>
    <d v="2014-05-27T00:00:00"/>
    <s v="Standard Class"/>
    <s v="AR-10510"/>
    <s v="Andrew Roberts"/>
    <x v="0"/>
    <s v="United States"/>
    <s v="Philadelphia"/>
    <x v="9"/>
    <n v="19134"/>
    <x v="3"/>
    <s v="OFF-BI-10000848"/>
    <x v="1"/>
    <x v="8"/>
    <s v="Angle-D Ring Binders"/>
    <n v="3.282"/>
    <n v="2"/>
    <n v="0.7"/>
    <x v="586"/>
  </r>
  <r>
    <n v="609"/>
    <x v="281"/>
    <x v="235"/>
    <d v="2014-05-27T00:00:00"/>
    <s v="Standard Class"/>
    <s v="AR-10510"/>
    <s v="Andrew Roberts"/>
    <x v="0"/>
    <s v="United States"/>
    <s v="Philadelphia"/>
    <x v="9"/>
    <n v="19134"/>
    <x v="3"/>
    <s v="OFF-AR-10001246"/>
    <x v="1"/>
    <x v="6"/>
    <s v="Newell 317"/>
    <n v="21.167999999999999"/>
    <n v="9"/>
    <n v="0.2"/>
    <x v="140"/>
  </r>
  <r>
    <n v="610"/>
    <x v="281"/>
    <x v="235"/>
    <d v="2014-05-27T00:00:00"/>
    <s v="Standard Class"/>
    <s v="AR-10510"/>
    <s v="Andrew Roberts"/>
    <x v="0"/>
    <s v="United States"/>
    <s v="Philadelphia"/>
    <x v="9"/>
    <n v="19134"/>
    <x v="3"/>
    <s v="TEC-PH-10003092"/>
    <x v="2"/>
    <x v="7"/>
    <s v="Motorola L804"/>
    <n v="55.188000000000002"/>
    <n v="2"/>
    <n v="0.4"/>
    <x v="587"/>
  </r>
  <r>
    <n v="611"/>
    <x v="282"/>
    <x v="236"/>
    <d v="2016-05-01T00:00:00"/>
    <s v="First Class"/>
    <s v="NB-18655"/>
    <s v="Nona Balk"/>
    <x v="1"/>
    <s v="United States"/>
    <s v="Dallas"/>
    <x v="5"/>
    <n v="75217"/>
    <x v="2"/>
    <s v="TEC-PH-10003012"/>
    <x v="2"/>
    <x v="7"/>
    <s v="Nortel Meridian M3904 Professional Digital phone"/>
    <n v="369.57600000000002"/>
    <n v="3"/>
    <n v="0.2"/>
    <x v="588"/>
  </r>
  <r>
    <n v="612"/>
    <x v="282"/>
    <x v="236"/>
    <d v="2016-05-01T00:00:00"/>
    <s v="First Class"/>
    <s v="NB-18655"/>
    <s v="Nona Balk"/>
    <x v="1"/>
    <s v="United States"/>
    <s v="Dallas"/>
    <x v="5"/>
    <n v="75217"/>
    <x v="2"/>
    <s v="OFF-LA-10004345"/>
    <x v="1"/>
    <x v="2"/>
    <s v="Avery 493"/>
    <n v="15.712"/>
    <n v="4"/>
    <n v="0.2"/>
    <x v="589"/>
  </r>
  <r>
    <n v="613"/>
    <x v="283"/>
    <x v="108"/>
    <d v="2016-09-13T00:00:00"/>
    <s v="Second Class"/>
    <s v="GD-14590"/>
    <s v="Giulietta Dortch"/>
    <x v="1"/>
    <s v="United States"/>
    <s v="Philadelphia"/>
    <x v="9"/>
    <n v="19143"/>
    <x v="3"/>
    <s v="OFF-PA-10001204"/>
    <x v="1"/>
    <x v="10"/>
    <s v="Xerox 1972"/>
    <n v="8.4480000000000004"/>
    <n v="2"/>
    <n v="0.2"/>
    <x v="590"/>
  </r>
  <r>
    <n v="614"/>
    <x v="283"/>
    <x v="108"/>
    <d v="2016-09-13T00:00:00"/>
    <s v="Second Class"/>
    <s v="GD-14590"/>
    <s v="Giulietta Dortch"/>
    <x v="1"/>
    <s v="United States"/>
    <s v="Philadelphia"/>
    <x v="9"/>
    <n v="19143"/>
    <x v="3"/>
    <s v="TEC-PH-10004667"/>
    <x v="2"/>
    <x v="7"/>
    <s v="Cisco 8x8 Inc. 6753i IP Business Phone System"/>
    <n v="728.94600000000003"/>
    <n v="9"/>
    <n v="0.4"/>
    <x v="591"/>
  </r>
  <r>
    <n v="615"/>
    <x v="284"/>
    <x v="237"/>
    <d v="2017-11-17T00:00:00"/>
    <s v="Second Class"/>
    <s v="CK-12595"/>
    <s v="Clytie Kelty"/>
    <x v="0"/>
    <s v="United States"/>
    <s v="Grove City"/>
    <x v="24"/>
    <n v="43123"/>
    <x v="3"/>
    <s v="TEC-PH-10000011"/>
    <x v="2"/>
    <x v="7"/>
    <s v="PureGear Roll-On Screen Protector"/>
    <n v="119.94"/>
    <n v="10"/>
    <n v="0.4"/>
    <x v="592"/>
  </r>
  <r>
    <n v="616"/>
    <x v="284"/>
    <x v="237"/>
    <d v="2017-11-17T00:00:00"/>
    <s v="Second Class"/>
    <s v="CK-12595"/>
    <s v="Clytie Kelty"/>
    <x v="0"/>
    <s v="United States"/>
    <s v="Grove City"/>
    <x v="24"/>
    <n v="43123"/>
    <x v="3"/>
    <s v="OFF-BI-10002949"/>
    <x v="1"/>
    <x v="8"/>
    <s v="Prestige Round Ring Binders"/>
    <n v="3.6480000000000001"/>
    <n v="2"/>
    <n v="0.7"/>
    <x v="593"/>
  </r>
  <r>
    <n v="617"/>
    <x v="285"/>
    <x v="238"/>
    <d v="2017-08-23T00:00:00"/>
    <s v="Second Class"/>
    <s v="NG-18355"/>
    <s v="Nat Gilpin"/>
    <x v="1"/>
    <s v="United States"/>
    <s v="New York City"/>
    <x v="15"/>
    <n v="10011"/>
    <x v="3"/>
    <s v="FUR-FU-10003849"/>
    <x v="0"/>
    <x v="5"/>
    <s v="DAX Metal Frame, Desktop, Stepped-Edge"/>
    <n v="40.479999999999997"/>
    <n v="2"/>
    <n v="0"/>
    <x v="594"/>
  </r>
  <r>
    <n v="618"/>
    <x v="285"/>
    <x v="238"/>
    <d v="2017-08-23T00:00:00"/>
    <s v="Second Class"/>
    <s v="NG-18355"/>
    <s v="Nat Gilpin"/>
    <x v="1"/>
    <s v="United States"/>
    <s v="New York City"/>
    <x v="15"/>
    <n v="10011"/>
    <x v="3"/>
    <s v="FUR-FU-10000010"/>
    <x v="0"/>
    <x v="5"/>
    <s v="DAX Value U-Channel Document Frames, Easel Back"/>
    <n v="9.94"/>
    <n v="2"/>
    <n v="0"/>
    <x v="595"/>
  </r>
  <r>
    <n v="619"/>
    <x v="285"/>
    <x v="238"/>
    <d v="2017-08-23T00:00:00"/>
    <s v="Second Class"/>
    <s v="NG-18355"/>
    <s v="Nat Gilpin"/>
    <x v="1"/>
    <s v="United States"/>
    <s v="New York City"/>
    <x v="15"/>
    <n v="10011"/>
    <x v="3"/>
    <s v="OFF-BI-10002824"/>
    <x v="1"/>
    <x v="8"/>
    <s v="Recycled Easel Ring Binders"/>
    <n v="107.42400000000001"/>
    <n v="9"/>
    <n v="0.2"/>
    <x v="596"/>
  </r>
  <r>
    <n v="620"/>
    <x v="285"/>
    <x v="238"/>
    <d v="2017-08-23T00:00:00"/>
    <s v="Second Class"/>
    <s v="NG-18355"/>
    <s v="Nat Gilpin"/>
    <x v="1"/>
    <s v="United States"/>
    <s v="New York City"/>
    <x v="15"/>
    <n v="10011"/>
    <x v="3"/>
    <s v="TEC-PH-10002538"/>
    <x v="2"/>
    <x v="7"/>
    <s v="Grandstream GXP1160 VoIP phone"/>
    <n v="37.909999999999997"/>
    <n v="1"/>
    <n v="0"/>
    <x v="597"/>
  </r>
  <r>
    <n v="621"/>
    <x v="285"/>
    <x v="238"/>
    <d v="2017-08-23T00:00:00"/>
    <s v="Second Class"/>
    <s v="NG-18355"/>
    <s v="Nat Gilpin"/>
    <x v="1"/>
    <s v="United States"/>
    <s v="New York City"/>
    <x v="15"/>
    <n v="10011"/>
    <x v="3"/>
    <s v="FUR-FU-10000521"/>
    <x v="0"/>
    <x v="5"/>
    <s v="Seth Thomas 14&quot; Putty-Colored Wall Clock"/>
    <n v="88.02"/>
    <n v="3"/>
    <n v="0"/>
    <x v="598"/>
  </r>
  <r>
    <n v="622"/>
    <x v="286"/>
    <x v="58"/>
    <d v="2014-12-31T00:00:00"/>
    <s v="Standard Class"/>
    <s v="CA-12265"/>
    <s v="Christina Anderson"/>
    <x v="0"/>
    <s v="United States"/>
    <s v="Chicago"/>
    <x v="10"/>
    <n v="60610"/>
    <x v="2"/>
    <s v="OFF-BI-10002103"/>
    <x v="1"/>
    <x v="8"/>
    <s v="Cardinal Slant-D Ring Binder, Heavy Gauge Vinyl"/>
    <n v="8.69"/>
    <n v="5"/>
    <n v="0.8"/>
    <x v="599"/>
  </r>
  <r>
    <n v="623"/>
    <x v="287"/>
    <x v="239"/>
    <d v="2015-12-03T00:00:00"/>
    <s v="Standard Class"/>
    <s v="SF-20965"/>
    <s v="Sylvia Foulston"/>
    <x v="1"/>
    <s v="United States"/>
    <s v="Dearborn"/>
    <x v="12"/>
    <n v="48126"/>
    <x v="2"/>
    <s v="FUR-CH-10004853"/>
    <x v="0"/>
    <x v="1"/>
    <s v="Global Manager's Adjustable Task Chair, Storm"/>
    <n v="301.95999999999998"/>
    <n v="2"/>
    <n v="0"/>
    <x v="600"/>
  </r>
  <r>
    <n v="624"/>
    <x v="287"/>
    <x v="239"/>
    <d v="2015-12-03T00:00:00"/>
    <s v="Standard Class"/>
    <s v="SF-20965"/>
    <s v="Sylvia Foulston"/>
    <x v="1"/>
    <s v="United States"/>
    <s v="Dearborn"/>
    <x v="12"/>
    <n v="48126"/>
    <x v="2"/>
    <s v="OFF-AP-10000179"/>
    <x v="1"/>
    <x v="9"/>
    <s v="Honeywell Enviracaire Portable HEPA Air Cleaner for up to 10 x 16 Room"/>
    <n v="555.21"/>
    <n v="5"/>
    <n v="0.1"/>
    <x v="601"/>
  </r>
  <r>
    <n v="625"/>
    <x v="287"/>
    <x v="239"/>
    <d v="2015-12-03T00:00:00"/>
    <s v="Standard Class"/>
    <s v="SF-20965"/>
    <s v="Sylvia Foulston"/>
    <x v="1"/>
    <s v="United States"/>
    <s v="Dearborn"/>
    <x v="12"/>
    <n v="48126"/>
    <x v="2"/>
    <s v="OFF-ST-10001272"/>
    <x v="1"/>
    <x v="4"/>
    <s v="Mini 13-1/2 Capacity Data Binder Rack, Pearl"/>
    <n v="523.48"/>
    <n v="4"/>
    <n v="0"/>
    <x v="602"/>
  </r>
  <r>
    <n v="626"/>
    <x v="287"/>
    <x v="239"/>
    <d v="2015-12-03T00:00:00"/>
    <s v="Standard Class"/>
    <s v="SF-20965"/>
    <s v="Sylvia Foulston"/>
    <x v="1"/>
    <s v="United States"/>
    <s v="Dearborn"/>
    <x v="12"/>
    <n v="48126"/>
    <x v="2"/>
    <s v="OFF-AR-10004042"/>
    <x v="1"/>
    <x v="6"/>
    <s v="BOSTON Model 1800 Electric Pencil Sharpeners, Putty/Woodgrain"/>
    <n v="161.82"/>
    <n v="9"/>
    <n v="0"/>
    <x v="603"/>
  </r>
  <r>
    <n v="627"/>
    <x v="288"/>
    <x v="175"/>
    <d v="2017-09-19T00:00:00"/>
    <s v="Standard Class"/>
    <s v="MO-17800"/>
    <s v="Meg O'Connel"/>
    <x v="2"/>
    <s v="United States"/>
    <s v="New York City"/>
    <x v="15"/>
    <n v="10009"/>
    <x v="3"/>
    <s v="FUR-FU-10000221"/>
    <x v="0"/>
    <x v="5"/>
    <s v="Master Caster Door Stop, Brown"/>
    <n v="35.56"/>
    <n v="7"/>
    <n v="0"/>
    <x v="604"/>
  </r>
  <r>
    <n v="628"/>
    <x v="289"/>
    <x v="240"/>
    <d v="2017-05-23T00:00:00"/>
    <s v="Standard Class"/>
    <s v="AT-10735"/>
    <s v="Annie Thurman"/>
    <x v="0"/>
    <s v="United States"/>
    <s v="Seattle"/>
    <x v="4"/>
    <n v="98115"/>
    <x v="1"/>
    <s v="OFF-AP-10001563"/>
    <x v="1"/>
    <x v="9"/>
    <s v="Belkin Premiere Surge Master II 8-outlet surge protector"/>
    <n v="97.16"/>
    <n v="2"/>
    <n v="0"/>
    <x v="605"/>
  </r>
  <r>
    <n v="629"/>
    <x v="290"/>
    <x v="94"/>
    <d v="2017-12-21T00:00:00"/>
    <s v="Standard Class"/>
    <s v="LC-17140"/>
    <s v="Logan Currie"/>
    <x v="0"/>
    <s v="United States"/>
    <s v="San Francisco"/>
    <x v="1"/>
    <n v="94122"/>
    <x v="1"/>
    <s v="OFF-BI-10000605"/>
    <x v="1"/>
    <x v="8"/>
    <s v="Acco Pressboard Covers with Storage Hooks, 9 1/2&quot; x 11&quot;, Executive Red"/>
    <n v="15.24"/>
    <n v="5"/>
    <n v="0.2"/>
    <x v="606"/>
  </r>
  <r>
    <n v="630"/>
    <x v="290"/>
    <x v="94"/>
    <d v="2017-12-21T00:00:00"/>
    <s v="Standard Class"/>
    <s v="LC-17140"/>
    <s v="Logan Currie"/>
    <x v="0"/>
    <s v="United States"/>
    <s v="San Francisco"/>
    <x v="1"/>
    <n v="94122"/>
    <x v="1"/>
    <s v="OFF-PA-10002615"/>
    <x v="1"/>
    <x v="10"/>
    <s v="Ampad Gold Fibre Wirebound Steno Books, 6&quot; x 9&quot;, Gregg Ruled"/>
    <n v="13.23"/>
    <n v="3"/>
    <n v="0"/>
    <x v="607"/>
  </r>
  <r>
    <n v="631"/>
    <x v="291"/>
    <x v="25"/>
    <d v="2016-12-13T00:00:00"/>
    <s v="Second Class"/>
    <s v="FM-14380"/>
    <s v="Fred McMath"/>
    <x v="0"/>
    <s v="United States"/>
    <s v="Aurora"/>
    <x v="22"/>
    <n v="80013"/>
    <x v="1"/>
    <s v="OFF-ST-10001963"/>
    <x v="1"/>
    <x v="4"/>
    <s v="Tennsco Regal Shelving Units"/>
    <n v="243.38399999999999"/>
    <n v="3"/>
    <n v="0.2"/>
    <x v="608"/>
  </r>
  <r>
    <n v="632"/>
    <x v="291"/>
    <x v="25"/>
    <d v="2016-12-13T00:00:00"/>
    <s v="Second Class"/>
    <s v="FM-14380"/>
    <s v="Fred McMath"/>
    <x v="0"/>
    <s v="United States"/>
    <s v="Aurora"/>
    <x v="22"/>
    <n v="80013"/>
    <x v="1"/>
    <s v="TEC-AC-10001267"/>
    <x v="2"/>
    <x v="11"/>
    <s v="Imation 32GB Pocket Pro USB 3.0 Flash Drive - 32 GB - Black - 1 P ..."/>
    <n v="119.8"/>
    <n v="5"/>
    <n v="0.2"/>
    <x v="609"/>
  </r>
  <r>
    <n v="633"/>
    <x v="291"/>
    <x v="25"/>
    <d v="2016-12-13T00:00:00"/>
    <s v="Second Class"/>
    <s v="FM-14380"/>
    <s v="Fred McMath"/>
    <x v="0"/>
    <s v="United States"/>
    <s v="Aurora"/>
    <x v="22"/>
    <n v="80013"/>
    <x v="1"/>
    <s v="TEC-PH-10002103"/>
    <x v="2"/>
    <x v="7"/>
    <s v="Jabra SPEAK 410"/>
    <n v="300.76799999999997"/>
    <n v="4"/>
    <n v="0.2"/>
    <x v="610"/>
  </r>
  <r>
    <n v="634"/>
    <x v="292"/>
    <x v="241"/>
    <d v="2017-09-26T00:00:00"/>
    <s v="Second Class"/>
    <s v="BD-11605"/>
    <s v="Brian Dahlen"/>
    <x v="0"/>
    <s v="United States"/>
    <s v="Miami"/>
    <x v="2"/>
    <n v="33180"/>
    <x v="0"/>
    <s v="TEC-AC-10002857"/>
    <x v="2"/>
    <x v="11"/>
    <s v="Verbatim 25 GB 6x Blu-ray Single Layer Recordable Disc, 1/Pack"/>
    <n v="17.88"/>
    <n v="3"/>
    <n v="0.2"/>
    <x v="611"/>
  </r>
  <r>
    <n v="635"/>
    <x v="292"/>
    <x v="241"/>
    <d v="2017-09-26T00:00:00"/>
    <s v="Second Class"/>
    <s v="BD-11605"/>
    <s v="Brian Dahlen"/>
    <x v="0"/>
    <s v="United States"/>
    <s v="Miami"/>
    <x v="2"/>
    <n v="33180"/>
    <x v="0"/>
    <s v="OFF-LA-10003930"/>
    <x v="1"/>
    <x v="2"/>
    <s v="Dot Matrix Printer Tape Reel Labels, White, 5000/Box"/>
    <n v="235.94399999999999"/>
    <n v="3"/>
    <n v="0.2"/>
    <x v="612"/>
  </r>
  <r>
    <n v="636"/>
    <x v="293"/>
    <x v="242"/>
    <d v="2015-10-09T00:00:00"/>
    <s v="Second Class"/>
    <s v="DJ-13420"/>
    <s v="Denny Joy"/>
    <x v="1"/>
    <s v="United States"/>
    <s v="Warner Robins"/>
    <x v="32"/>
    <n v="31088"/>
    <x v="0"/>
    <s v="FUR-CH-10001482"/>
    <x v="0"/>
    <x v="1"/>
    <s v="Office Star - Mesh Screen back chair with Vinyl seat"/>
    <n v="392.94"/>
    <n v="3"/>
    <n v="0"/>
    <x v="613"/>
  </r>
  <r>
    <n v="637"/>
    <x v="294"/>
    <x v="243"/>
    <d v="2016-08-21T00:00:00"/>
    <s v="Standard Class"/>
    <s v="ME-17725"/>
    <s v="Max Engle"/>
    <x v="0"/>
    <s v="United States"/>
    <s v="Aurora"/>
    <x v="22"/>
    <n v="80013"/>
    <x v="1"/>
    <s v="OFF-BI-10001989"/>
    <x v="1"/>
    <x v="8"/>
    <s v="Premium Transparent Presentation Covers by GBC"/>
    <n v="18.882000000000001"/>
    <n v="3"/>
    <n v="0.7"/>
    <x v="614"/>
  </r>
  <r>
    <n v="638"/>
    <x v="294"/>
    <x v="243"/>
    <d v="2016-08-21T00:00:00"/>
    <s v="Standard Class"/>
    <s v="ME-17725"/>
    <s v="Max Engle"/>
    <x v="0"/>
    <s v="United States"/>
    <s v="Aurora"/>
    <x v="22"/>
    <n v="80013"/>
    <x v="1"/>
    <s v="OFF-AP-10003287"/>
    <x v="1"/>
    <x v="9"/>
    <s v="Tripp Lite TLP810NET Broadband Surge for Modem/Fax"/>
    <n v="122.328"/>
    <n v="3"/>
    <n v="0.2"/>
    <x v="615"/>
  </r>
  <r>
    <n v="639"/>
    <x v="295"/>
    <x v="244"/>
    <d v="2016-05-25T00:00:00"/>
    <s v="Standard Class"/>
    <s v="RB-19465"/>
    <s v="Rick Bensley"/>
    <x v="2"/>
    <s v="United States"/>
    <s v="Vallejo"/>
    <x v="1"/>
    <n v="94591"/>
    <x v="1"/>
    <s v="FUR-FU-10000576"/>
    <x v="0"/>
    <x v="5"/>
    <s v="Luxo Professional Fluorescent Magnifier Lamp with Clamp-Mount Base"/>
    <n v="1049.2"/>
    <n v="5"/>
    <n v="0"/>
    <x v="616"/>
  </r>
  <r>
    <n v="640"/>
    <x v="295"/>
    <x v="244"/>
    <d v="2016-05-25T00:00:00"/>
    <s v="Standard Class"/>
    <s v="RB-19465"/>
    <s v="Rick Bensley"/>
    <x v="2"/>
    <s v="United States"/>
    <s v="Vallejo"/>
    <x v="1"/>
    <n v="94591"/>
    <x v="1"/>
    <s v="OFF-BI-10004728"/>
    <x v="1"/>
    <x v="8"/>
    <s v="Wilson Jones Turn Tabs Binder Tool for Ring Binders"/>
    <n v="15.423999999999999"/>
    <n v="4"/>
    <n v="0.2"/>
    <x v="617"/>
  </r>
  <r>
    <n v="641"/>
    <x v="296"/>
    <x v="122"/>
    <d v="2016-12-22T00:00:00"/>
    <s v="Standard Class"/>
    <s v="JD-16150"/>
    <s v="Justin Deggeller"/>
    <x v="1"/>
    <s v="United States"/>
    <s v="Minneapolis"/>
    <x v="11"/>
    <n v="55407"/>
    <x v="2"/>
    <s v="FUR-FU-10000732"/>
    <x v="0"/>
    <x v="5"/>
    <s v="Eldon 200 Class Desk Accessories"/>
    <n v="18.84"/>
    <n v="3"/>
    <n v="0"/>
    <x v="618"/>
  </r>
  <r>
    <n v="642"/>
    <x v="297"/>
    <x v="245"/>
    <d v="2017-08-03T00:00:00"/>
    <s v="Second Class"/>
    <s v="JL-15835"/>
    <s v="John Lee"/>
    <x v="0"/>
    <s v="United States"/>
    <s v="Mission Viejo"/>
    <x v="1"/>
    <n v="92691"/>
    <x v="1"/>
    <s v="OFF-ST-10000585"/>
    <x v="1"/>
    <x v="4"/>
    <s v="Economy Rollaway Files"/>
    <n v="330.4"/>
    <n v="2"/>
    <n v="0"/>
    <x v="619"/>
  </r>
  <r>
    <n v="643"/>
    <x v="297"/>
    <x v="245"/>
    <d v="2017-08-03T00:00:00"/>
    <s v="Second Class"/>
    <s v="JL-15835"/>
    <s v="John Lee"/>
    <x v="0"/>
    <s v="United States"/>
    <s v="Mission Viejo"/>
    <x v="1"/>
    <n v="92691"/>
    <x v="1"/>
    <s v="OFF-LA-10002787"/>
    <x v="1"/>
    <x v="2"/>
    <s v="Avery 480"/>
    <n v="26.25"/>
    <n v="7"/>
    <n v="0"/>
    <x v="620"/>
  </r>
  <r>
    <n v="644"/>
    <x v="298"/>
    <x v="193"/>
    <d v="2017-06-15T00:00:00"/>
    <s v="Standard Class"/>
    <s v="SC-20305"/>
    <s v="Sean Christensen"/>
    <x v="0"/>
    <s v="United States"/>
    <s v="Rochester Hills"/>
    <x v="12"/>
    <n v="48307"/>
    <x v="2"/>
    <s v="TEC-AC-10003832"/>
    <x v="2"/>
    <x v="11"/>
    <s v="Imation 16GB Mini TravelDrive USB 2.0 Flash Drive"/>
    <n v="132.52000000000001"/>
    <n v="4"/>
    <n v="0"/>
    <x v="621"/>
  </r>
  <r>
    <n v="645"/>
    <x v="299"/>
    <x v="246"/>
    <d v="2017-07-25T00:00:00"/>
    <s v="Standard Class"/>
    <s v="TW-21025"/>
    <s v="Tamara Willingham"/>
    <x v="2"/>
    <s v="United States"/>
    <s v="Plainfield"/>
    <x v="30"/>
    <n v="7060"/>
    <x v="3"/>
    <s v="OFF-PA-10001934"/>
    <x v="1"/>
    <x v="10"/>
    <s v="Xerox 1993"/>
    <n v="6.48"/>
    <n v="1"/>
    <n v="0"/>
    <x v="622"/>
  </r>
  <r>
    <n v="646"/>
    <x v="300"/>
    <x v="247"/>
    <d v="2018-01-05T00:00:00"/>
    <s v="Standard Class"/>
    <s v="CC-12430"/>
    <s v="Chuck Clark"/>
    <x v="2"/>
    <s v="United States"/>
    <s v="Columbus"/>
    <x v="14"/>
    <n v="47201"/>
    <x v="2"/>
    <s v="OFF-AP-10002457"/>
    <x v="1"/>
    <x v="9"/>
    <s v="Eureka The Boss Plus 12-Amp Hard Box Upright Vacuum, Red"/>
    <n v="209.3"/>
    <n v="2"/>
    <n v="0"/>
    <x v="623"/>
  </r>
  <r>
    <n v="647"/>
    <x v="301"/>
    <x v="178"/>
    <d v="2016-04-08T00:00:00"/>
    <s v="Standard Class"/>
    <s v="BB-10990"/>
    <s v="Barry Blumstein"/>
    <x v="1"/>
    <s v="United States"/>
    <s v="Sierra Vista"/>
    <x v="16"/>
    <n v="85635"/>
    <x v="1"/>
    <s v="OFF-FA-10003112"/>
    <x v="1"/>
    <x v="13"/>
    <s v="Staples"/>
    <n v="31.56"/>
    <n v="5"/>
    <n v="0.2"/>
    <x v="624"/>
  </r>
  <r>
    <n v="648"/>
    <x v="301"/>
    <x v="178"/>
    <d v="2016-04-08T00:00:00"/>
    <s v="Standard Class"/>
    <s v="BB-10990"/>
    <s v="Barry Blumstein"/>
    <x v="1"/>
    <s v="United States"/>
    <s v="Sierra Vista"/>
    <x v="16"/>
    <n v="85635"/>
    <x v="1"/>
    <s v="OFF-AP-10002350"/>
    <x v="1"/>
    <x v="9"/>
    <s v="Belkin F9H710-06 7 Outlet SurgeMaster Surge Protector"/>
    <n v="30.143999999999998"/>
    <n v="2"/>
    <n v="0.2"/>
    <x v="625"/>
  </r>
  <r>
    <n v="649"/>
    <x v="302"/>
    <x v="25"/>
    <d v="2016-12-16T00:00:00"/>
    <s v="Second Class"/>
    <s v="AR-10825"/>
    <s v="Anthony Rawles"/>
    <x v="1"/>
    <s v="United States"/>
    <s v="Vancouver"/>
    <x v="4"/>
    <n v="98661"/>
    <x v="1"/>
    <s v="FUR-FU-10001935"/>
    <x v="0"/>
    <x v="5"/>
    <s v="3M Hangers With Command Adhesive"/>
    <n v="14.8"/>
    <n v="4"/>
    <n v="0"/>
    <x v="626"/>
  </r>
  <r>
    <n v="650"/>
    <x v="302"/>
    <x v="25"/>
    <d v="2016-12-16T00:00:00"/>
    <s v="Second Class"/>
    <s v="AR-10825"/>
    <s v="Anthony Rawles"/>
    <x v="1"/>
    <s v="United States"/>
    <s v="Vancouver"/>
    <x v="4"/>
    <n v="98661"/>
    <x v="1"/>
    <s v="TEC-PH-10003273"/>
    <x v="2"/>
    <x v="7"/>
    <s v="AT&amp;T TR1909W"/>
    <n v="302.37599999999998"/>
    <n v="3"/>
    <n v="0.2"/>
    <x v="216"/>
  </r>
  <r>
    <n v="651"/>
    <x v="302"/>
    <x v="25"/>
    <d v="2016-12-16T00:00:00"/>
    <s v="Second Class"/>
    <s v="AR-10825"/>
    <s v="Anthony Rawles"/>
    <x v="1"/>
    <s v="United States"/>
    <s v="Vancouver"/>
    <x v="4"/>
    <n v="98661"/>
    <x v="1"/>
    <s v="TEC-AC-10001142"/>
    <x v="2"/>
    <x v="11"/>
    <s v="First Data FD10 PIN Pad"/>
    <n v="316"/>
    <n v="4"/>
    <n v="0"/>
    <x v="627"/>
  </r>
  <r>
    <n v="652"/>
    <x v="303"/>
    <x v="248"/>
    <d v="2016-10-29T00:00:00"/>
    <s v="Standard Class"/>
    <s v="SR-20740"/>
    <s v="Steven Roelle"/>
    <x v="2"/>
    <s v="United States"/>
    <s v="New York City"/>
    <x v="15"/>
    <n v="10024"/>
    <x v="3"/>
    <s v="OFF-PA-10000482"/>
    <x v="1"/>
    <x v="10"/>
    <s v="Snap-A-Way Black Print Carbonless Ruled Speed Letter, Triplicate"/>
    <n v="379.4"/>
    <n v="10"/>
    <n v="0"/>
    <x v="628"/>
  </r>
  <r>
    <n v="653"/>
    <x v="304"/>
    <x v="249"/>
    <d v="2017-06-23T00:00:00"/>
    <s v="Standard Class"/>
    <s v="AR-10405"/>
    <s v="Allen Rosenblatt"/>
    <x v="1"/>
    <s v="United States"/>
    <s v="New York City"/>
    <x v="15"/>
    <n v="10035"/>
    <x v="3"/>
    <s v="OFF-PA-10003892"/>
    <x v="1"/>
    <x v="10"/>
    <s v="Xerox 1943"/>
    <n v="97.82"/>
    <n v="2"/>
    <n v="0"/>
    <x v="629"/>
  </r>
  <r>
    <n v="654"/>
    <x v="304"/>
    <x v="249"/>
    <d v="2017-06-23T00:00:00"/>
    <s v="Standard Class"/>
    <s v="AR-10405"/>
    <s v="Allen Rosenblatt"/>
    <x v="1"/>
    <s v="United States"/>
    <s v="New York City"/>
    <x v="15"/>
    <n v="10035"/>
    <x v="3"/>
    <s v="TEC-AC-10001101"/>
    <x v="2"/>
    <x v="11"/>
    <s v="Sony 16GB Class 10 Micro SDHC R40 Memory Card"/>
    <n v="103.12"/>
    <n v="8"/>
    <n v="0"/>
    <x v="630"/>
  </r>
  <r>
    <n v="655"/>
    <x v="305"/>
    <x v="250"/>
    <d v="2016-08-28T00:00:00"/>
    <s v="Standard Class"/>
    <s v="CR-12730"/>
    <s v="Craig Reiter"/>
    <x v="0"/>
    <s v="United States"/>
    <s v="Columbus"/>
    <x v="24"/>
    <n v="43229"/>
    <x v="3"/>
    <s v="OFF-AP-10002439"/>
    <x v="1"/>
    <x v="9"/>
    <s v="Tripp Lite Isotel 8 Ultra 8 Outlet Metal Surge"/>
    <n v="113.55200000000001"/>
    <n v="2"/>
    <n v="0.2"/>
    <x v="631"/>
  </r>
  <r>
    <n v="656"/>
    <x v="305"/>
    <x v="250"/>
    <d v="2016-08-28T00:00:00"/>
    <s v="Standard Class"/>
    <s v="CR-12730"/>
    <s v="Craig Reiter"/>
    <x v="0"/>
    <s v="United States"/>
    <s v="Columbus"/>
    <x v="24"/>
    <n v="43229"/>
    <x v="3"/>
    <s v="OFF-BI-10002827"/>
    <x v="1"/>
    <x v="8"/>
    <s v="Avery Durable Poly Binders"/>
    <n v="3.3180000000000001"/>
    <n v="2"/>
    <n v="0.7"/>
    <x v="632"/>
  </r>
  <r>
    <n v="657"/>
    <x v="305"/>
    <x v="250"/>
    <d v="2016-08-28T00:00:00"/>
    <s v="Standard Class"/>
    <s v="CR-12730"/>
    <s v="Craig Reiter"/>
    <x v="0"/>
    <s v="United States"/>
    <s v="Columbus"/>
    <x v="24"/>
    <n v="43229"/>
    <x v="3"/>
    <s v="OFF-EN-10002230"/>
    <x v="1"/>
    <x v="12"/>
    <s v="Airmail Envelopes"/>
    <n v="134.28800000000001"/>
    <n v="2"/>
    <n v="0.2"/>
    <x v="633"/>
  </r>
  <r>
    <n v="658"/>
    <x v="306"/>
    <x v="251"/>
    <d v="2016-09-19T00:00:00"/>
    <s v="Same Day"/>
    <s v="EH-14125"/>
    <s v="Eugene Hildebrand"/>
    <x v="2"/>
    <s v="United States"/>
    <s v="Aurora"/>
    <x v="10"/>
    <n v="60505"/>
    <x v="2"/>
    <s v="FUR-CH-10001215"/>
    <x v="0"/>
    <x v="1"/>
    <s v="Global Troy Executive Leather Low-Back Tilter"/>
    <n v="701.37199999999996"/>
    <n v="2"/>
    <n v="0.3"/>
    <x v="634"/>
  </r>
  <r>
    <n v="659"/>
    <x v="306"/>
    <x v="251"/>
    <d v="2016-09-19T00:00:00"/>
    <s v="Same Day"/>
    <s v="EH-14125"/>
    <s v="Eugene Hildebrand"/>
    <x v="2"/>
    <s v="United States"/>
    <s v="Aurora"/>
    <x v="10"/>
    <n v="60505"/>
    <x v="2"/>
    <s v="OFF-BI-10004654"/>
    <x v="1"/>
    <x v="8"/>
    <s v="Avery Binding System Hidden Tab Executive Style Index Sets"/>
    <n v="2.3079999999999998"/>
    <n v="2"/>
    <n v="0.8"/>
    <x v="635"/>
  </r>
  <r>
    <n v="660"/>
    <x v="307"/>
    <x v="252"/>
    <d v="2015-08-28T00:00:00"/>
    <s v="Standard Class"/>
    <s v="CB-12025"/>
    <s v="Cassandra Brandow"/>
    <x v="0"/>
    <s v="United States"/>
    <s v="Arlington"/>
    <x v="5"/>
    <n v="76017"/>
    <x v="2"/>
    <s v="OFF-ST-10001490"/>
    <x v="1"/>
    <x v="4"/>
    <s v="Hot File 7-Pocket, Floor Stand"/>
    <n v="999.43200000000002"/>
    <n v="7"/>
    <n v="0.2"/>
    <x v="636"/>
  </r>
  <r>
    <n v="661"/>
    <x v="307"/>
    <x v="252"/>
    <d v="2015-08-28T00:00:00"/>
    <s v="Standard Class"/>
    <s v="CB-12025"/>
    <s v="Cassandra Brandow"/>
    <x v="0"/>
    <s v="United States"/>
    <s v="Arlington"/>
    <x v="5"/>
    <n v="76017"/>
    <x v="2"/>
    <s v="OFF-ST-10001511"/>
    <x v="1"/>
    <x v="4"/>
    <s v="Space Solutions Commercial Steel Shelving"/>
    <n v="724.08"/>
    <n v="14"/>
    <n v="0.2"/>
    <x v="637"/>
  </r>
  <r>
    <n v="662"/>
    <x v="307"/>
    <x v="252"/>
    <d v="2015-08-28T00:00:00"/>
    <s v="Standard Class"/>
    <s v="CB-12025"/>
    <s v="Cassandra Brandow"/>
    <x v="0"/>
    <s v="United States"/>
    <s v="Arlington"/>
    <x v="5"/>
    <n v="76017"/>
    <x v="2"/>
    <s v="FUR-TA-10001768"/>
    <x v="0"/>
    <x v="3"/>
    <s v="Hon Racetrack Conference Tables"/>
    <n v="918.78499999999997"/>
    <n v="5"/>
    <n v="0.3"/>
    <x v="638"/>
  </r>
  <r>
    <n v="663"/>
    <x v="307"/>
    <x v="252"/>
    <d v="2015-08-28T00:00:00"/>
    <s v="Standard Class"/>
    <s v="CB-12025"/>
    <s v="Cassandra Brandow"/>
    <x v="0"/>
    <s v="United States"/>
    <s v="Arlington"/>
    <x v="5"/>
    <n v="76017"/>
    <x v="2"/>
    <s v="OFF-BI-10003981"/>
    <x v="1"/>
    <x v="8"/>
    <s v="Avery Durable Plastic 1&quot; Binders"/>
    <n v="2.7240000000000002"/>
    <n v="3"/>
    <n v="0.8"/>
    <x v="639"/>
  </r>
  <r>
    <n v="664"/>
    <x v="308"/>
    <x v="253"/>
    <d v="2016-03-30T00:00:00"/>
    <s v="Standard Class"/>
    <s v="SP-20545"/>
    <s v="Sibella Parks"/>
    <x v="1"/>
    <s v="United States"/>
    <s v="New York City"/>
    <x v="15"/>
    <n v="10011"/>
    <x v="3"/>
    <s v="OFF-ST-10001522"/>
    <x v="1"/>
    <x v="4"/>
    <s v="Gould Plastics 18-Pocket Panel Bin, 34w x 5-1/4d x 20-1/2h"/>
    <n v="459.95"/>
    <n v="5"/>
    <n v="0"/>
    <x v="640"/>
  </r>
  <r>
    <n v="665"/>
    <x v="309"/>
    <x v="254"/>
    <d v="2016-11-04T00:00:00"/>
    <s v="Same Day"/>
    <s v="RC-19825"/>
    <s v="Roy Collins"/>
    <x v="0"/>
    <s v="United States"/>
    <s v="Louisville"/>
    <x v="0"/>
    <n v="40214"/>
    <x v="0"/>
    <s v="OFF-FA-10000621"/>
    <x v="1"/>
    <x v="13"/>
    <s v="OIC Colored Binder Clips, Assorted Sizes"/>
    <n v="10.74"/>
    <n v="3"/>
    <n v="0"/>
    <x v="641"/>
  </r>
  <r>
    <n v="666"/>
    <x v="310"/>
    <x v="110"/>
    <d v="2017-06-10T00:00:00"/>
    <s v="Second Class"/>
    <s v="TH-21235"/>
    <s v="Tiffany House"/>
    <x v="1"/>
    <s v="United States"/>
    <s v="Dallas"/>
    <x v="5"/>
    <n v="75081"/>
    <x v="2"/>
    <s v="OFF-SU-10004231"/>
    <x v="1"/>
    <x v="14"/>
    <s v="Acme Tagit Stainless Steel Antibacterial Scissors"/>
    <n v="23.76"/>
    <n v="3"/>
    <n v="0.2"/>
    <x v="642"/>
  </r>
  <r>
    <n v="667"/>
    <x v="310"/>
    <x v="110"/>
    <d v="2017-06-10T00:00:00"/>
    <s v="Second Class"/>
    <s v="TH-21235"/>
    <s v="Tiffany House"/>
    <x v="1"/>
    <s v="United States"/>
    <s v="Dallas"/>
    <x v="5"/>
    <n v="75081"/>
    <x v="2"/>
    <s v="OFF-PA-10000474"/>
    <x v="1"/>
    <x v="10"/>
    <s v="Easy-staple paper"/>
    <n v="85.055999999999997"/>
    <n v="3"/>
    <n v="0.2"/>
    <x v="643"/>
  </r>
  <r>
    <n v="668"/>
    <x v="310"/>
    <x v="110"/>
    <d v="2017-06-10T00:00:00"/>
    <s v="Second Class"/>
    <s v="TH-21235"/>
    <s v="Tiffany House"/>
    <x v="1"/>
    <s v="United States"/>
    <s v="Dallas"/>
    <x v="5"/>
    <n v="75081"/>
    <x v="2"/>
    <s v="TEC-PH-10004042"/>
    <x v="2"/>
    <x v="7"/>
    <s v="ClearOne Communications CHAT 70 OC Speaker Phone"/>
    <n v="381.57600000000002"/>
    <n v="3"/>
    <n v="0.2"/>
    <x v="644"/>
  </r>
  <r>
    <n v="669"/>
    <x v="311"/>
    <x v="163"/>
    <d v="2014-12-26T00:00:00"/>
    <s v="First Class"/>
    <s v="RP-19390"/>
    <s v="Resi Pölking"/>
    <x v="0"/>
    <s v="United States"/>
    <s v="Cleveland"/>
    <x v="24"/>
    <n v="44105"/>
    <x v="3"/>
    <s v="FUR-FU-10003096"/>
    <x v="0"/>
    <x v="5"/>
    <s v="Master Giant Foot Doorstop, Safety Yellow"/>
    <n v="30.36"/>
    <n v="5"/>
    <n v="0.2"/>
    <x v="645"/>
  </r>
  <r>
    <n v="670"/>
    <x v="312"/>
    <x v="255"/>
    <d v="2017-06-13T00:00:00"/>
    <s v="Standard Class"/>
    <s v="MO-17800"/>
    <s v="Meg O'Connel"/>
    <x v="2"/>
    <s v="United States"/>
    <s v="Chicago"/>
    <x v="10"/>
    <n v="60653"/>
    <x v="2"/>
    <s v="FUR-FU-10002759"/>
    <x v="0"/>
    <x v="5"/>
    <s v="12-1/2 Diameter Round Wall Clock"/>
    <n v="23.975999999999999"/>
    <n v="3"/>
    <n v="0.6"/>
    <x v="646"/>
  </r>
  <r>
    <n v="671"/>
    <x v="312"/>
    <x v="255"/>
    <d v="2017-06-13T00:00:00"/>
    <s v="Standard Class"/>
    <s v="MO-17800"/>
    <s v="Meg O'Connel"/>
    <x v="2"/>
    <s v="United States"/>
    <s v="Chicago"/>
    <x v="10"/>
    <n v="60653"/>
    <x v="2"/>
    <s v="FUR-TA-10000688"/>
    <x v="0"/>
    <x v="3"/>
    <s v="Chromcraft Bull-Nose Wood Round Conference Table Top, Wood Base"/>
    <n v="108.925"/>
    <n v="1"/>
    <n v="0.5"/>
    <x v="647"/>
  </r>
  <r>
    <n v="672"/>
    <x v="312"/>
    <x v="255"/>
    <d v="2017-06-13T00:00:00"/>
    <s v="Standard Class"/>
    <s v="MO-17800"/>
    <s v="Meg O'Connel"/>
    <x v="2"/>
    <s v="United States"/>
    <s v="Chicago"/>
    <x v="10"/>
    <n v="60653"/>
    <x v="2"/>
    <s v="OFF-PA-10002377"/>
    <x v="1"/>
    <x v="10"/>
    <s v="Adams Telephone Message Book W/Dividers/Space For Phone Numbers, 5 1/4&quot;X8 1/2&quot;, 200/Messages"/>
    <n v="36.351999999999997"/>
    <n v="8"/>
    <n v="0.2"/>
    <x v="648"/>
  </r>
  <r>
    <n v="673"/>
    <x v="313"/>
    <x v="140"/>
    <d v="2017-06-22T00:00:00"/>
    <s v="Standard Class"/>
    <s v="TD-20995"/>
    <s v="Tamara Dahlen"/>
    <x v="0"/>
    <s v="United States"/>
    <s v="Quincy"/>
    <x v="10"/>
    <n v="62301"/>
    <x v="2"/>
    <s v="OFF-AR-10001954"/>
    <x v="1"/>
    <x v="6"/>
    <s v="Newell 331"/>
    <n v="19.559999999999999"/>
    <n v="5"/>
    <n v="0.2"/>
    <x v="649"/>
  </r>
  <r>
    <n v="674"/>
    <x v="314"/>
    <x v="256"/>
    <d v="2017-12-08T00:00:00"/>
    <s v="First Class"/>
    <s v="RB-19570"/>
    <s v="Rob Beeghly"/>
    <x v="0"/>
    <s v="United States"/>
    <s v="Columbus"/>
    <x v="14"/>
    <n v="47201"/>
    <x v="2"/>
    <s v="OFF-AP-10004532"/>
    <x v="1"/>
    <x v="9"/>
    <s v="Kensington 6 Outlet Guardian Standard Surge Protector"/>
    <n v="61.44"/>
    <n v="3"/>
    <n v="0"/>
    <x v="650"/>
  </r>
  <r>
    <n v="675"/>
    <x v="314"/>
    <x v="256"/>
    <d v="2017-12-08T00:00:00"/>
    <s v="First Class"/>
    <s v="RB-19570"/>
    <s v="Rob Beeghly"/>
    <x v="0"/>
    <s v="United States"/>
    <s v="Columbus"/>
    <x v="14"/>
    <n v="47201"/>
    <x v="2"/>
    <s v="OFF-PA-10002137"/>
    <x v="1"/>
    <x v="10"/>
    <s v="Southworth 100% Résumé Paper, 24lb."/>
    <n v="38.9"/>
    <n v="5"/>
    <n v="0"/>
    <x v="651"/>
  </r>
  <r>
    <n v="676"/>
    <x v="314"/>
    <x v="256"/>
    <d v="2017-12-08T00:00:00"/>
    <s v="First Class"/>
    <s v="RB-19570"/>
    <s v="Rob Beeghly"/>
    <x v="0"/>
    <s v="United States"/>
    <s v="Columbus"/>
    <x v="14"/>
    <n v="47201"/>
    <x v="2"/>
    <s v="TEC-AC-10003832"/>
    <x v="2"/>
    <x v="11"/>
    <s v="Imation 16GB Mini TravelDrive USB 2.0 Flash Drive"/>
    <n v="99.39"/>
    <n v="3"/>
    <n v="0"/>
    <x v="652"/>
  </r>
  <r>
    <n v="677"/>
    <x v="315"/>
    <x v="257"/>
    <d v="2017-03-23T00:00:00"/>
    <s v="Standard Class"/>
    <s v="CD-11980"/>
    <s v="Carol Darley"/>
    <x v="0"/>
    <s v="United States"/>
    <s v="Tyler"/>
    <x v="5"/>
    <n v="75701"/>
    <x v="2"/>
    <s v="OFF-AP-10000804"/>
    <x v="1"/>
    <x v="9"/>
    <s v="Hoover Portapower Portable Vacuum"/>
    <n v="2.6880000000000002"/>
    <n v="3"/>
    <n v="0.8"/>
    <x v="653"/>
  </r>
  <r>
    <n v="678"/>
    <x v="315"/>
    <x v="257"/>
    <d v="2017-03-23T00:00:00"/>
    <s v="Standard Class"/>
    <s v="CD-11980"/>
    <s v="Carol Darley"/>
    <x v="0"/>
    <s v="United States"/>
    <s v="Tyler"/>
    <x v="5"/>
    <n v="75701"/>
    <x v="2"/>
    <s v="TEC-AC-10003614"/>
    <x v="2"/>
    <x v="11"/>
    <s v="Verbatim 25 GB 6x Blu-ray Single Layer Recordable Disc, 10/Pack"/>
    <n v="27.815999999999999"/>
    <n v="3"/>
    <n v="0.2"/>
    <x v="654"/>
  </r>
  <r>
    <n v="679"/>
    <x v="315"/>
    <x v="257"/>
    <d v="2017-03-23T00:00:00"/>
    <s v="Standard Class"/>
    <s v="CD-11980"/>
    <s v="Carol Darley"/>
    <x v="0"/>
    <s v="United States"/>
    <s v="Tyler"/>
    <x v="5"/>
    <n v="75701"/>
    <x v="2"/>
    <s v="FUR-FU-10003553"/>
    <x v="0"/>
    <x v="5"/>
    <s v="Howard Miller 13-1/2&quot; Diameter Rosebrook Wall Clock"/>
    <n v="82.524000000000001"/>
    <n v="3"/>
    <n v="0.6"/>
    <x v="655"/>
  </r>
  <r>
    <n v="680"/>
    <x v="315"/>
    <x v="257"/>
    <d v="2017-03-23T00:00:00"/>
    <s v="Standard Class"/>
    <s v="CD-11980"/>
    <s v="Carol Darley"/>
    <x v="0"/>
    <s v="United States"/>
    <s v="Tyler"/>
    <x v="5"/>
    <n v="75701"/>
    <x v="2"/>
    <s v="OFF-BI-10004632"/>
    <x v="1"/>
    <x v="8"/>
    <s v="Ibico Hi-Tech Manual Binding System"/>
    <n v="182.994"/>
    <n v="3"/>
    <n v="0.8"/>
    <x v="656"/>
  </r>
  <r>
    <n v="681"/>
    <x v="316"/>
    <x v="258"/>
    <d v="2016-11-24T00:00:00"/>
    <s v="Standard Class"/>
    <s v="DJ-13630"/>
    <s v="Doug Jacobs"/>
    <x v="0"/>
    <s v="United States"/>
    <s v="New York City"/>
    <x v="15"/>
    <n v="10024"/>
    <x v="3"/>
    <s v="OFF-BI-10003305"/>
    <x v="1"/>
    <x v="8"/>
    <s v="Avery Hanging File Binders"/>
    <n v="14.352"/>
    <n v="3"/>
    <n v="0.2"/>
    <x v="657"/>
  </r>
  <r>
    <n v="682"/>
    <x v="316"/>
    <x v="258"/>
    <d v="2016-11-24T00:00:00"/>
    <s v="Standard Class"/>
    <s v="DJ-13630"/>
    <s v="Doug Jacobs"/>
    <x v="0"/>
    <s v="United States"/>
    <s v="New York City"/>
    <x v="15"/>
    <n v="10024"/>
    <x v="3"/>
    <s v="OFF-ST-10002583"/>
    <x v="1"/>
    <x v="4"/>
    <s v="Fellowes Neat Ideas Storage Cubes"/>
    <n v="64.959999999999994"/>
    <n v="2"/>
    <n v="0"/>
    <x v="658"/>
  </r>
  <r>
    <n v="683"/>
    <x v="316"/>
    <x v="258"/>
    <d v="2016-11-24T00:00:00"/>
    <s v="Standard Class"/>
    <s v="DJ-13630"/>
    <s v="Doug Jacobs"/>
    <x v="0"/>
    <s v="United States"/>
    <s v="New York City"/>
    <x v="15"/>
    <n v="10024"/>
    <x v="3"/>
    <s v="OFF-ST-10004507"/>
    <x v="1"/>
    <x v="4"/>
    <s v="Advantus Rolling Storage Box"/>
    <n v="68.599999999999994"/>
    <n v="4"/>
    <n v="0"/>
    <x v="659"/>
  </r>
  <r>
    <n v="684"/>
    <x v="317"/>
    <x v="259"/>
    <d v="2017-11-04T00:00:00"/>
    <s v="Same Day"/>
    <s v="GT-14635"/>
    <s v="Grant Thornton"/>
    <x v="1"/>
    <s v="United States"/>
    <s v="Burlington"/>
    <x v="3"/>
    <n v="27217"/>
    <x v="0"/>
    <s v="TEC-MA-10004125"/>
    <x v="2"/>
    <x v="15"/>
    <s v="Cubify CubeX 3D Printer Triple Head Print"/>
    <n v="7999.98"/>
    <n v="4"/>
    <n v="0.5"/>
    <x v="660"/>
  </r>
  <r>
    <n v="685"/>
    <x v="317"/>
    <x v="259"/>
    <d v="2017-11-04T00:00:00"/>
    <s v="Same Day"/>
    <s v="GT-14635"/>
    <s v="Grant Thornton"/>
    <x v="1"/>
    <s v="United States"/>
    <s v="Burlington"/>
    <x v="3"/>
    <n v="27217"/>
    <x v="0"/>
    <s v="OFF-AP-10002457"/>
    <x v="1"/>
    <x v="9"/>
    <s v="Eureka The Boss Plus 12-Amp Hard Box Upright Vacuum, Red"/>
    <n v="167.44"/>
    <n v="2"/>
    <n v="0.2"/>
    <x v="661"/>
  </r>
  <r>
    <n v="686"/>
    <x v="318"/>
    <x v="260"/>
    <d v="2014-07-08T00:00:00"/>
    <s v="First Class"/>
    <s v="MC-17845"/>
    <s v="Michael Chen"/>
    <x v="0"/>
    <s v="United States"/>
    <s v="Jackson"/>
    <x v="35"/>
    <n v="39212"/>
    <x v="0"/>
    <s v="TEC-AC-10003911"/>
    <x v="2"/>
    <x v="11"/>
    <s v="NETGEAR AC1750 Dual Band Gigabit Smart WiFi Router"/>
    <n v="479.97"/>
    <n v="3"/>
    <n v="0"/>
    <x v="662"/>
  </r>
  <r>
    <n v="687"/>
    <x v="318"/>
    <x v="260"/>
    <d v="2014-07-08T00:00:00"/>
    <s v="First Class"/>
    <s v="MC-17845"/>
    <s v="Michael Chen"/>
    <x v="0"/>
    <s v="United States"/>
    <s v="Jackson"/>
    <x v="35"/>
    <n v="39212"/>
    <x v="0"/>
    <s v="OFF-LA-10001934"/>
    <x v="1"/>
    <x v="2"/>
    <s v="Avery 516"/>
    <n v="14.62"/>
    <n v="2"/>
    <n v="0"/>
    <x v="2"/>
  </r>
  <r>
    <n v="688"/>
    <x v="318"/>
    <x v="260"/>
    <d v="2014-07-08T00:00:00"/>
    <s v="First Class"/>
    <s v="MC-17845"/>
    <s v="Michael Chen"/>
    <x v="0"/>
    <s v="United States"/>
    <s v="Jackson"/>
    <x v="35"/>
    <n v="39212"/>
    <x v="0"/>
    <s v="OFF-PA-10000304"/>
    <x v="1"/>
    <x v="10"/>
    <s v="Xerox 1995"/>
    <n v="19.440000000000001"/>
    <n v="3"/>
    <n v="0"/>
    <x v="551"/>
  </r>
  <r>
    <n v="689"/>
    <x v="319"/>
    <x v="53"/>
    <d v="2017-12-29T00:00:00"/>
    <s v="Standard Class"/>
    <s v="RA-19285"/>
    <s v="Ralph Arnett"/>
    <x v="0"/>
    <s v="United States"/>
    <s v="New York City"/>
    <x v="15"/>
    <n v="10035"/>
    <x v="3"/>
    <s v="FUR-BO-10004015"/>
    <x v="0"/>
    <x v="0"/>
    <s v="Bush Andora Bookcase, Maple/Graphite Gray Finish"/>
    <n v="191.98400000000001"/>
    <n v="2"/>
    <n v="0.2"/>
    <x v="663"/>
  </r>
  <r>
    <n v="690"/>
    <x v="320"/>
    <x v="261"/>
    <d v="2014-06-23T00:00:00"/>
    <s v="Second Class"/>
    <s v="NP-18325"/>
    <s v="Naresj Patel"/>
    <x v="0"/>
    <s v="United States"/>
    <s v="Waynesboro"/>
    <x v="17"/>
    <n v="22980"/>
    <x v="0"/>
    <s v="FUR-FU-10004071"/>
    <x v="0"/>
    <x v="5"/>
    <s v="Luxo Professional Magnifying Clamp-On Fluorescent Lamps"/>
    <n v="104.01"/>
    <n v="1"/>
    <n v="0"/>
    <x v="664"/>
  </r>
  <r>
    <n v="691"/>
    <x v="320"/>
    <x v="261"/>
    <d v="2014-06-23T00:00:00"/>
    <s v="Second Class"/>
    <s v="NP-18325"/>
    <s v="Naresj Patel"/>
    <x v="0"/>
    <s v="United States"/>
    <s v="Waynesboro"/>
    <x v="17"/>
    <n v="22980"/>
    <x v="0"/>
    <s v="TEC-PH-10002033"/>
    <x v="2"/>
    <x v="7"/>
    <s v="Konftel 250 Conference phone - Charcoal black"/>
    <n v="284.82"/>
    <n v="1"/>
    <n v="0"/>
    <x v="665"/>
  </r>
  <r>
    <n v="692"/>
    <x v="320"/>
    <x v="261"/>
    <d v="2014-06-23T00:00:00"/>
    <s v="Second Class"/>
    <s v="NP-18325"/>
    <s v="Naresj Patel"/>
    <x v="0"/>
    <s v="United States"/>
    <s v="Waynesboro"/>
    <x v="17"/>
    <n v="22980"/>
    <x v="0"/>
    <s v="OFF-ST-10002444"/>
    <x v="1"/>
    <x v="4"/>
    <s v="Recycled Eldon Regeneration Jumbo File"/>
    <n v="36.840000000000003"/>
    <n v="3"/>
    <n v="0"/>
    <x v="666"/>
  </r>
  <r>
    <n v="693"/>
    <x v="321"/>
    <x v="262"/>
    <d v="2015-04-02T00:00:00"/>
    <s v="Standard Class"/>
    <s v="AB-10165"/>
    <s v="Alan Barnes"/>
    <x v="0"/>
    <s v="United States"/>
    <s v="Los Angeles"/>
    <x v="1"/>
    <n v="90036"/>
    <x v="1"/>
    <s v="TEC-AC-10002253"/>
    <x v="2"/>
    <x v="11"/>
    <s v="Imation Bio 8GB USB Flash Drive Imation Corp"/>
    <n v="166.24"/>
    <n v="1"/>
    <n v="0"/>
    <x v="667"/>
  </r>
  <r>
    <n v="694"/>
    <x v="321"/>
    <x v="262"/>
    <d v="2015-04-02T00:00:00"/>
    <s v="Standard Class"/>
    <s v="AB-10165"/>
    <s v="Alan Barnes"/>
    <x v="0"/>
    <s v="United States"/>
    <s v="Los Angeles"/>
    <x v="1"/>
    <n v="90036"/>
    <x v="1"/>
    <s v="OFF-PA-10000743"/>
    <x v="1"/>
    <x v="10"/>
    <s v="Xerox 1977"/>
    <n v="33.4"/>
    <n v="5"/>
    <n v="0"/>
    <x v="668"/>
  </r>
  <r>
    <n v="695"/>
    <x v="322"/>
    <x v="263"/>
    <d v="2015-05-17T00:00:00"/>
    <s v="First Class"/>
    <s v="JO-15550"/>
    <s v="Jesus Ocampo"/>
    <x v="2"/>
    <s v="United States"/>
    <s v="Chester"/>
    <x v="9"/>
    <n v="19013"/>
    <x v="3"/>
    <s v="OFF-AR-10003373"/>
    <x v="1"/>
    <x v="6"/>
    <s v="Boston School Pro Electric Pencil Sharpener, 1670"/>
    <n v="198.27199999999999"/>
    <n v="8"/>
    <n v="0.2"/>
    <x v="669"/>
  </r>
  <r>
    <n v="696"/>
    <x v="322"/>
    <x v="263"/>
    <d v="2015-05-17T00:00:00"/>
    <s v="First Class"/>
    <s v="JO-15550"/>
    <s v="Jesus Ocampo"/>
    <x v="2"/>
    <s v="United States"/>
    <s v="Chester"/>
    <x v="9"/>
    <n v="19013"/>
    <x v="3"/>
    <s v="OFF-LA-10002312"/>
    <x v="1"/>
    <x v="2"/>
    <s v="Avery 490"/>
    <n v="47.36"/>
    <n v="4"/>
    <n v="0.2"/>
    <x v="670"/>
  </r>
  <r>
    <n v="697"/>
    <x v="322"/>
    <x v="263"/>
    <d v="2015-05-17T00:00:00"/>
    <s v="First Class"/>
    <s v="JO-15550"/>
    <s v="Jesus Ocampo"/>
    <x v="2"/>
    <s v="United States"/>
    <s v="Chester"/>
    <x v="9"/>
    <n v="19013"/>
    <x v="3"/>
    <s v="OFF-EN-10000927"/>
    <x v="1"/>
    <x v="12"/>
    <s v="Jet-Pak Recycled Peel 'N' Seal Padded Mailers"/>
    <n v="200.98400000000001"/>
    <n v="7"/>
    <n v="0.2"/>
    <x v="83"/>
  </r>
  <r>
    <n v="698"/>
    <x v="322"/>
    <x v="263"/>
    <d v="2015-05-17T00:00:00"/>
    <s v="First Class"/>
    <s v="JO-15550"/>
    <s v="Jesus Ocampo"/>
    <x v="2"/>
    <s v="United States"/>
    <s v="Chester"/>
    <x v="9"/>
    <n v="19013"/>
    <x v="3"/>
    <s v="OFF-LA-10003510"/>
    <x v="1"/>
    <x v="2"/>
    <s v="Avery 4027 File Folder Labels for Dot Matrix Printers, 5000 Labels per Box, White"/>
    <n v="97.695999999999998"/>
    <n v="4"/>
    <n v="0.2"/>
    <x v="671"/>
  </r>
  <r>
    <n v="699"/>
    <x v="322"/>
    <x v="263"/>
    <d v="2015-05-17T00:00:00"/>
    <s v="First Class"/>
    <s v="JO-15550"/>
    <s v="Jesus Ocampo"/>
    <x v="2"/>
    <s v="United States"/>
    <s v="Chester"/>
    <x v="9"/>
    <n v="19013"/>
    <x v="3"/>
    <s v="OFF-AR-10001118"/>
    <x v="1"/>
    <x v="6"/>
    <s v="Binney &amp; Smith Crayola Metallic Crayons, 16-Color Pack"/>
    <n v="2.6960000000000002"/>
    <n v="1"/>
    <n v="0.2"/>
    <x v="672"/>
  </r>
  <r>
    <n v="700"/>
    <x v="322"/>
    <x v="263"/>
    <d v="2015-05-17T00:00:00"/>
    <s v="First Class"/>
    <s v="JO-15550"/>
    <s v="Jesus Ocampo"/>
    <x v="2"/>
    <s v="United States"/>
    <s v="Chester"/>
    <x v="9"/>
    <n v="19013"/>
    <x v="3"/>
    <s v="OFF-BI-10001575"/>
    <x v="1"/>
    <x v="8"/>
    <s v="GBC Linen Binding Covers"/>
    <n v="18.588000000000001"/>
    <n v="2"/>
    <n v="0.7"/>
    <x v="673"/>
  </r>
  <r>
    <n v="701"/>
    <x v="322"/>
    <x v="263"/>
    <d v="2015-05-17T00:00:00"/>
    <s v="First Class"/>
    <s v="JO-15550"/>
    <s v="Jesus Ocampo"/>
    <x v="2"/>
    <s v="United States"/>
    <s v="Chester"/>
    <x v="9"/>
    <n v="19013"/>
    <x v="3"/>
    <s v="OFF-BI-10001982"/>
    <x v="1"/>
    <x v="8"/>
    <s v="Wilson Jones Custom Binder Spines &amp; Labels"/>
    <n v="4.8959999999999999"/>
    <n v="3"/>
    <n v="0.7"/>
    <x v="328"/>
  </r>
  <r>
    <n v="702"/>
    <x v="323"/>
    <x v="264"/>
    <d v="2017-09-08T00:00:00"/>
    <s v="Standard Class"/>
    <s v="Dl-13600"/>
    <s v="Dorris liebe"/>
    <x v="1"/>
    <s v="United States"/>
    <s v="Cleveland"/>
    <x v="24"/>
    <n v="44105"/>
    <x v="3"/>
    <s v="FUR-FU-10002960"/>
    <x v="0"/>
    <x v="5"/>
    <s v="Eldon 200 Class Desk Accessories, Burgundy"/>
    <n v="15.071999999999999"/>
    <n v="3"/>
    <n v="0.2"/>
    <x v="674"/>
  </r>
  <r>
    <n v="703"/>
    <x v="324"/>
    <x v="254"/>
    <d v="2016-11-08T00:00:00"/>
    <s v="Second Class"/>
    <s v="AS-10285"/>
    <s v="Alejandro Savely"/>
    <x v="1"/>
    <s v="United States"/>
    <s v="Seattle"/>
    <x v="4"/>
    <n v="98103"/>
    <x v="1"/>
    <s v="FUR-FU-10003394"/>
    <x v="0"/>
    <x v="5"/>
    <s v="Tenex &quot;The Solids&quot; Textured Chair Mats"/>
    <n v="209.88"/>
    <n v="3"/>
    <n v="0"/>
    <x v="675"/>
  </r>
  <r>
    <n v="704"/>
    <x v="325"/>
    <x v="265"/>
    <d v="2015-04-14T00:00:00"/>
    <s v="Standard Class"/>
    <s v="JK-15370"/>
    <s v="Jay Kimmel"/>
    <x v="0"/>
    <s v="United States"/>
    <s v="Long Beach"/>
    <x v="1"/>
    <n v="90805"/>
    <x v="1"/>
    <s v="FUR-TA-10002774"/>
    <x v="0"/>
    <x v="3"/>
    <s v="Laminate Occasional Tables"/>
    <n v="369.91199999999998"/>
    <n v="3"/>
    <n v="0.2"/>
    <x v="676"/>
  </r>
  <r>
    <n v="705"/>
    <x v="326"/>
    <x v="171"/>
    <d v="2014-09-17T00:00:00"/>
    <s v="Standard Class"/>
    <s v="BN-11470"/>
    <s v="Brad Norvell"/>
    <x v="1"/>
    <s v="United States"/>
    <s v="Cary"/>
    <x v="3"/>
    <n v="27511"/>
    <x v="0"/>
    <s v="OFF-PA-10001800"/>
    <x v="1"/>
    <x v="10"/>
    <s v="Xerox 220"/>
    <n v="10.368"/>
    <n v="2"/>
    <n v="0.2"/>
    <x v="572"/>
  </r>
  <r>
    <n v="706"/>
    <x v="326"/>
    <x v="171"/>
    <d v="2014-09-17T00:00:00"/>
    <s v="Standard Class"/>
    <s v="BN-11470"/>
    <s v="Brad Norvell"/>
    <x v="1"/>
    <s v="United States"/>
    <s v="Cary"/>
    <x v="3"/>
    <n v="27511"/>
    <x v="0"/>
    <s v="OFF-AP-10001469"/>
    <x v="1"/>
    <x v="9"/>
    <s v="Fellowes 8 Outlet Superior Workstation Surge Protector"/>
    <n v="166.84"/>
    <n v="5"/>
    <n v="0.2"/>
    <x v="677"/>
  </r>
  <r>
    <n v="707"/>
    <x v="326"/>
    <x v="171"/>
    <d v="2014-09-17T00:00:00"/>
    <s v="Standard Class"/>
    <s v="BN-11470"/>
    <s v="Brad Norvell"/>
    <x v="1"/>
    <s v="United States"/>
    <s v="Cary"/>
    <x v="3"/>
    <n v="27511"/>
    <x v="0"/>
    <s v="TEC-AC-10002399"/>
    <x v="2"/>
    <x v="11"/>
    <s v="SanDisk Cruzer 32 GB USB Flash Drive"/>
    <n v="15.215999999999999"/>
    <n v="1"/>
    <n v="0.2"/>
    <x v="678"/>
  </r>
  <r>
    <n v="708"/>
    <x v="327"/>
    <x v="266"/>
    <d v="2014-12-04T00:00:00"/>
    <s v="First Class"/>
    <s v="DP-13165"/>
    <s v="David Philippe"/>
    <x v="0"/>
    <s v="United States"/>
    <s v="New York City"/>
    <x v="15"/>
    <n v="10035"/>
    <x v="3"/>
    <s v="TEC-AC-10003628"/>
    <x v="2"/>
    <x v="11"/>
    <s v="Logitech 910-002974 M325 Wireless Mouse for Web Scrolling"/>
    <n v="119.96"/>
    <n v="4"/>
    <n v="0"/>
    <x v="679"/>
  </r>
  <r>
    <n v="709"/>
    <x v="327"/>
    <x v="266"/>
    <d v="2014-12-04T00:00:00"/>
    <s v="First Class"/>
    <s v="DP-13165"/>
    <s v="David Philippe"/>
    <x v="0"/>
    <s v="United States"/>
    <s v="New York City"/>
    <x v="15"/>
    <n v="10035"/>
    <x v="3"/>
    <s v="FUR-BO-10003272"/>
    <x v="0"/>
    <x v="0"/>
    <s v="O'Sullivan Living Dimensions 5-Shelf Bookcases"/>
    <n v="883.92"/>
    <n v="5"/>
    <n v="0.2"/>
    <x v="680"/>
  </r>
  <r>
    <n v="710"/>
    <x v="327"/>
    <x v="266"/>
    <d v="2014-12-04T00:00:00"/>
    <s v="First Class"/>
    <s v="DP-13165"/>
    <s v="David Philippe"/>
    <x v="0"/>
    <s v="United States"/>
    <s v="New York City"/>
    <x v="15"/>
    <n v="10035"/>
    <x v="3"/>
    <s v="OFF-BI-10000050"/>
    <x v="1"/>
    <x v="8"/>
    <s v="Angle-D Binders with Locking Rings, Label Holders"/>
    <n v="46.72"/>
    <n v="8"/>
    <n v="0.2"/>
    <x v="681"/>
  </r>
  <r>
    <n v="711"/>
    <x v="328"/>
    <x v="267"/>
    <d v="2014-04-07T00:00:00"/>
    <s v="First Class"/>
    <s v="TH-21550"/>
    <s v="Tracy Hopkins"/>
    <x v="2"/>
    <s v="United States"/>
    <s v="New York City"/>
    <x v="15"/>
    <n v="10035"/>
    <x v="3"/>
    <s v="OFF-PA-10004071"/>
    <x v="1"/>
    <x v="10"/>
    <s v="Eaton Premium Continuous-Feed Paper, 25% Cotton, Letter Size, White, 1000 Shts/Box"/>
    <n v="55.48"/>
    <n v="1"/>
    <n v="0"/>
    <x v="458"/>
  </r>
  <r>
    <n v="712"/>
    <x v="329"/>
    <x v="213"/>
    <d v="2017-09-07T00:00:00"/>
    <s v="Standard Class"/>
    <s v="AP-10915"/>
    <s v="Arthur Prichep"/>
    <x v="0"/>
    <s v="United States"/>
    <s v="Palm Coast"/>
    <x v="2"/>
    <n v="32137"/>
    <x v="0"/>
    <s v="OFF-EN-10001219"/>
    <x v="1"/>
    <x v="12"/>
    <s v="#10- 4 1/8&quot; x 9 1/2&quot; Security-Tint Envelopes"/>
    <n v="24.448"/>
    <n v="4"/>
    <n v="0.2"/>
    <x v="682"/>
  </r>
  <r>
    <n v="713"/>
    <x v="330"/>
    <x v="240"/>
    <d v="2017-05-24T00:00:00"/>
    <s v="Standard Class"/>
    <s v="RS-19765"/>
    <s v="Roland Schwarz"/>
    <x v="1"/>
    <s v="United States"/>
    <s v="Mount Vernon"/>
    <x v="15"/>
    <n v="10550"/>
    <x v="3"/>
    <s v="OFF-AP-10001154"/>
    <x v="1"/>
    <x v="9"/>
    <s v="Bionaire Personal Warm Mist Humidifier/Vaporizer"/>
    <n v="281.33999999999997"/>
    <n v="6"/>
    <n v="0"/>
    <x v="683"/>
  </r>
  <r>
    <n v="714"/>
    <x v="330"/>
    <x v="240"/>
    <d v="2017-05-24T00:00:00"/>
    <s v="Standard Class"/>
    <s v="RS-19765"/>
    <s v="Roland Schwarz"/>
    <x v="1"/>
    <s v="United States"/>
    <s v="Mount Vernon"/>
    <x v="15"/>
    <n v="10550"/>
    <x v="3"/>
    <s v="TEC-PH-10003012"/>
    <x v="2"/>
    <x v="7"/>
    <s v="Nortel Meridian M3904 Professional Digital phone"/>
    <n v="307.98"/>
    <n v="2"/>
    <n v="0"/>
    <x v="684"/>
  </r>
  <r>
    <n v="715"/>
    <x v="330"/>
    <x v="240"/>
    <d v="2017-05-24T00:00:00"/>
    <s v="Standard Class"/>
    <s v="RS-19765"/>
    <s v="Roland Schwarz"/>
    <x v="1"/>
    <s v="United States"/>
    <s v="Mount Vernon"/>
    <x v="15"/>
    <n v="10550"/>
    <x v="3"/>
    <s v="TEC-AC-10001606"/>
    <x v="2"/>
    <x v="11"/>
    <s v="Logitech Wireless Performance Mouse MX for PC and Mac"/>
    <n v="299.97000000000003"/>
    <n v="3"/>
    <n v="0"/>
    <x v="685"/>
  </r>
  <r>
    <n v="716"/>
    <x v="331"/>
    <x v="268"/>
    <d v="2014-07-06T00:00:00"/>
    <s v="Second Class"/>
    <s v="Dl-13600"/>
    <s v="Dorris liebe"/>
    <x v="1"/>
    <s v="United States"/>
    <s v="Seattle"/>
    <x v="4"/>
    <n v="98105"/>
    <x v="1"/>
    <s v="OFF-BI-10003355"/>
    <x v="1"/>
    <x v="8"/>
    <s v="Cardinal Holdit Business Card Pockets"/>
    <n v="19.920000000000002"/>
    <n v="5"/>
    <n v="0.2"/>
    <x v="686"/>
  </r>
  <r>
    <n v="717"/>
    <x v="332"/>
    <x v="269"/>
    <d v="2014-01-14T00:00:00"/>
    <s v="First Class"/>
    <s v="SV-20365"/>
    <s v="Seth Vernon"/>
    <x v="0"/>
    <s v="United States"/>
    <s v="Dover"/>
    <x v="13"/>
    <n v="19901"/>
    <x v="3"/>
    <s v="FUR-FU-10000010"/>
    <x v="0"/>
    <x v="5"/>
    <s v="DAX Value U-Channel Document Frames, Easel Back"/>
    <n v="9.94"/>
    <n v="2"/>
    <n v="0"/>
    <x v="595"/>
  </r>
  <r>
    <n v="718"/>
    <x v="333"/>
    <x v="241"/>
    <d v="2017-09-29T00:00:00"/>
    <s v="Standard Class"/>
    <s v="KC-16540"/>
    <s v="Kelly Collister"/>
    <x v="0"/>
    <s v="United States"/>
    <s v="Newark"/>
    <x v="24"/>
    <n v="43055"/>
    <x v="3"/>
    <s v="FUR-FU-10002253"/>
    <x v="0"/>
    <x v="5"/>
    <s v="Howard Miller 13&quot; Diameter Pewter Finish Round Wall Clock"/>
    <n v="103.056"/>
    <n v="3"/>
    <n v="0.2"/>
    <x v="687"/>
  </r>
  <r>
    <n v="719"/>
    <x v="334"/>
    <x v="270"/>
    <d v="2014-06-07T00:00:00"/>
    <s v="Standard Class"/>
    <s v="CK-12325"/>
    <s v="Christine Kargatis"/>
    <x v="2"/>
    <s v="United States"/>
    <s v="Orem"/>
    <x v="7"/>
    <n v="84057"/>
    <x v="1"/>
    <s v="OFF-BI-10001658"/>
    <x v="1"/>
    <x v="8"/>
    <s v="GBC Standard Therm-A-Bind Covers"/>
    <n v="59.808"/>
    <n v="3"/>
    <n v="0.2"/>
    <x v="688"/>
  </r>
  <r>
    <n v="720"/>
    <x v="334"/>
    <x v="270"/>
    <d v="2014-06-07T00:00:00"/>
    <s v="Standard Class"/>
    <s v="CK-12325"/>
    <s v="Christine Kargatis"/>
    <x v="2"/>
    <s v="United States"/>
    <s v="Orem"/>
    <x v="7"/>
    <n v="84057"/>
    <x v="1"/>
    <s v="FUR-FU-10000246"/>
    <x v="0"/>
    <x v="5"/>
    <s v="Aluminum Document Frame"/>
    <n v="73.319999999999993"/>
    <n v="6"/>
    <n v="0"/>
    <x v="689"/>
  </r>
  <r>
    <n v="721"/>
    <x v="335"/>
    <x v="271"/>
    <d v="2016-02-18T00:00:00"/>
    <s v="Standard Class"/>
    <s v="RD-19810"/>
    <s v="Ross DeVincentis"/>
    <x v="2"/>
    <s v="United States"/>
    <s v="Los Angeles"/>
    <x v="1"/>
    <n v="90045"/>
    <x v="1"/>
    <s v="OFF-PA-10004092"/>
    <x v="1"/>
    <x v="10"/>
    <s v="Tops Green Bar Computer Printout Paper"/>
    <n v="146.82"/>
    <n v="3"/>
    <n v="0"/>
    <x v="690"/>
  </r>
  <r>
    <n v="722"/>
    <x v="336"/>
    <x v="272"/>
    <d v="2016-12-19T00:00:00"/>
    <s v="Standard Class"/>
    <s v="MP-17965"/>
    <s v="Michael Paige"/>
    <x v="1"/>
    <s v="United States"/>
    <s v="Detroit"/>
    <x v="12"/>
    <n v="48205"/>
    <x v="2"/>
    <s v="FUR-TA-10000198"/>
    <x v="0"/>
    <x v="3"/>
    <s v="Chromcraft Bull-Nose Wood Oval Conference Tables &amp; Bases"/>
    <n v="1652.94"/>
    <n v="3"/>
    <n v="0"/>
    <x v="691"/>
  </r>
  <r>
    <n v="723"/>
    <x v="336"/>
    <x v="272"/>
    <d v="2016-12-19T00:00:00"/>
    <s v="Standard Class"/>
    <s v="MP-17965"/>
    <s v="Michael Paige"/>
    <x v="1"/>
    <s v="United States"/>
    <s v="Detroit"/>
    <x v="12"/>
    <n v="48205"/>
    <x v="2"/>
    <s v="OFF-ST-10000036"/>
    <x v="1"/>
    <x v="4"/>
    <s v="Recycled Data-Pak for Archival Bound Computer Printouts, 12-1/2 x 12-1/2 x 16"/>
    <n v="296.37"/>
    <n v="3"/>
    <n v="0"/>
    <x v="692"/>
  </r>
  <r>
    <n v="724"/>
    <x v="337"/>
    <x v="273"/>
    <d v="2014-10-13T00:00:00"/>
    <s v="Standard Class"/>
    <s v="MR-17545"/>
    <s v="Mathew Reese"/>
    <x v="2"/>
    <s v="United States"/>
    <s v="Philadelphia"/>
    <x v="9"/>
    <n v="19140"/>
    <x v="3"/>
    <s v="FUR-FU-10000222"/>
    <x v="0"/>
    <x v="5"/>
    <s v="Seth Thomas 16&quot; Steel Case Clock"/>
    <n v="129.91999999999999"/>
    <n v="5"/>
    <n v="0.2"/>
    <x v="693"/>
  </r>
  <r>
    <n v="725"/>
    <x v="338"/>
    <x v="274"/>
    <d v="2016-07-12T00:00:00"/>
    <s v="Standard Class"/>
    <s v="SC-20695"/>
    <s v="Steve Chapman"/>
    <x v="1"/>
    <s v="United States"/>
    <s v="Hialeah"/>
    <x v="2"/>
    <n v="33012"/>
    <x v="0"/>
    <s v="OFF-SU-10004664"/>
    <x v="1"/>
    <x v="14"/>
    <s v="Acme Softgrip Scissors"/>
    <n v="45.584000000000003"/>
    <n v="7"/>
    <n v="0.2"/>
    <x v="694"/>
  </r>
  <r>
    <n v="726"/>
    <x v="339"/>
    <x v="118"/>
    <d v="2017-09-20T00:00:00"/>
    <s v="Standard Class"/>
    <s v="JF-15355"/>
    <s v="Jay Fein"/>
    <x v="0"/>
    <s v="United States"/>
    <s v="Austin"/>
    <x v="5"/>
    <n v="78745"/>
    <x v="2"/>
    <s v="OFF-EN-10001141"/>
    <x v="1"/>
    <x v="12"/>
    <s v="Manila Recycled Extra-Heavyweight Clasp Envelopes, 6&quot; x 9&quot;"/>
    <n v="17.568000000000001"/>
    <n v="2"/>
    <n v="0.2"/>
    <x v="695"/>
  </r>
  <r>
    <n v="727"/>
    <x v="339"/>
    <x v="118"/>
    <d v="2017-09-20T00:00:00"/>
    <s v="Standard Class"/>
    <s v="JF-15355"/>
    <s v="Jay Fein"/>
    <x v="0"/>
    <s v="United States"/>
    <s v="Austin"/>
    <x v="5"/>
    <n v="78745"/>
    <x v="2"/>
    <s v="TEC-PH-10002170"/>
    <x v="2"/>
    <x v="7"/>
    <s v="ClearSounds CSC500 Amplified Spirit Phone Corded phone"/>
    <n v="55.991999999999997"/>
    <n v="1"/>
    <n v="0.2"/>
    <x v="696"/>
  </r>
  <r>
    <n v="728"/>
    <x v="340"/>
    <x v="275"/>
    <d v="2016-12-06T00:00:00"/>
    <s v="First Class"/>
    <s v="EG-13900"/>
    <s v="Emily Grady"/>
    <x v="0"/>
    <s v="United States"/>
    <s v="Oceanside"/>
    <x v="15"/>
    <n v="11572"/>
    <x v="3"/>
    <s v="OFF-PA-10001954"/>
    <x v="1"/>
    <x v="10"/>
    <s v="Xerox 1964"/>
    <n v="182.72"/>
    <n v="8"/>
    <n v="0"/>
    <x v="697"/>
  </r>
  <r>
    <n v="729"/>
    <x v="340"/>
    <x v="275"/>
    <d v="2016-12-06T00:00:00"/>
    <s v="First Class"/>
    <s v="EG-13900"/>
    <s v="Emily Grady"/>
    <x v="0"/>
    <s v="United States"/>
    <s v="Oceanside"/>
    <x v="15"/>
    <n v="11572"/>
    <x v="3"/>
    <s v="FUR-TA-10002228"/>
    <x v="0"/>
    <x v="3"/>
    <s v="Bevis Traditional Conference Table Top, Plinth Base"/>
    <n v="400.03199999999998"/>
    <n v="2"/>
    <n v="0.4"/>
    <x v="698"/>
  </r>
  <r>
    <n v="730"/>
    <x v="340"/>
    <x v="275"/>
    <d v="2016-12-06T00:00:00"/>
    <s v="First Class"/>
    <s v="EG-13900"/>
    <s v="Emily Grady"/>
    <x v="0"/>
    <s v="United States"/>
    <s v="Oceanside"/>
    <x v="15"/>
    <n v="11572"/>
    <x v="3"/>
    <s v="OFF-ST-10004634"/>
    <x v="1"/>
    <x v="4"/>
    <s v="Personal Folder Holder, Ebony"/>
    <n v="33.630000000000003"/>
    <n v="3"/>
    <n v="0"/>
    <x v="699"/>
  </r>
  <r>
    <n v="731"/>
    <x v="340"/>
    <x v="275"/>
    <d v="2016-12-06T00:00:00"/>
    <s v="First Class"/>
    <s v="EG-13900"/>
    <s v="Emily Grady"/>
    <x v="0"/>
    <s v="United States"/>
    <s v="Oceanside"/>
    <x v="15"/>
    <n v="11572"/>
    <x v="3"/>
    <s v="FUR-CH-10002965"/>
    <x v="0"/>
    <x v="1"/>
    <s v="Global Leather Highback Executive Chair with Pneumatic Height Adjustment, Black"/>
    <n v="542.64599999999996"/>
    <n v="3"/>
    <n v="0.1"/>
    <x v="700"/>
  </r>
  <r>
    <n v="732"/>
    <x v="340"/>
    <x v="275"/>
    <d v="2016-12-06T00:00:00"/>
    <s v="First Class"/>
    <s v="EG-13900"/>
    <s v="Emily Grady"/>
    <x v="0"/>
    <s v="United States"/>
    <s v="Oceanside"/>
    <x v="15"/>
    <n v="11572"/>
    <x v="3"/>
    <s v="OFF-LA-10001317"/>
    <x v="1"/>
    <x v="2"/>
    <s v="Avery 520"/>
    <n v="6.3"/>
    <n v="2"/>
    <n v="0"/>
    <x v="701"/>
  </r>
  <r>
    <n v="733"/>
    <x v="341"/>
    <x v="276"/>
    <d v="2017-01-25T00:00:00"/>
    <s v="Standard Class"/>
    <s v="DS-13030"/>
    <s v="Darrin Sayre"/>
    <x v="2"/>
    <s v="United States"/>
    <s v="Seattle"/>
    <x v="4"/>
    <n v="98115"/>
    <x v="1"/>
    <s v="OFF-ST-10000736"/>
    <x v="1"/>
    <x v="4"/>
    <s v="Carina Double Wide Media Storage Towers in Natural &amp; Black"/>
    <n v="242.94"/>
    <n v="3"/>
    <n v="0"/>
    <x v="702"/>
  </r>
  <r>
    <n v="734"/>
    <x v="341"/>
    <x v="276"/>
    <d v="2017-01-25T00:00:00"/>
    <s v="Standard Class"/>
    <s v="DS-13030"/>
    <s v="Darrin Sayre"/>
    <x v="2"/>
    <s v="United States"/>
    <s v="Seattle"/>
    <x v="4"/>
    <n v="98115"/>
    <x v="1"/>
    <s v="TEC-AC-10003610"/>
    <x v="2"/>
    <x v="11"/>
    <s v="Logitech Illuminated - Keyboard"/>
    <n v="179.97"/>
    <n v="3"/>
    <n v="0"/>
    <x v="703"/>
  </r>
  <r>
    <n v="735"/>
    <x v="341"/>
    <x v="276"/>
    <d v="2017-01-25T00:00:00"/>
    <s v="Standard Class"/>
    <s v="DS-13030"/>
    <s v="Darrin Sayre"/>
    <x v="2"/>
    <s v="United States"/>
    <s v="Seattle"/>
    <x v="4"/>
    <n v="98115"/>
    <x v="1"/>
    <s v="OFF-BI-10003982"/>
    <x v="1"/>
    <x v="8"/>
    <s v="Wilson Jones Century Plastic Molded Ring Binders"/>
    <n v="99.695999999999998"/>
    <n v="6"/>
    <n v="0.2"/>
    <x v="704"/>
  </r>
  <r>
    <n v="736"/>
    <x v="341"/>
    <x v="276"/>
    <d v="2017-01-25T00:00:00"/>
    <s v="Standard Class"/>
    <s v="DS-13030"/>
    <s v="Darrin Sayre"/>
    <x v="2"/>
    <s v="United States"/>
    <s v="Seattle"/>
    <x v="4"/>
    <n v="98115"/>
    <x v="1"/>
    <s v="OFF-BI-10003291"/>
    <x v="1"/>
    <x v="8"/>
    <s v="Wilson Jones Leather-Like Binders with DublLock Round Rings"/>
    <n v="27.936"/>
    <n v="4"/>
    <n v="0.2"/>
    <x v="705"/>
  </r>
  <r>
    <n v="737"/>
    <x v="341"/>
    <x v="276"/>
    <d v="2017-01-25T00:00:00"/>
    <s v="Standard Class"/>
    <s v="DS-13030"/>
    <s v="Darrin Sayre"/>
    <x v="2"/>
    <s v="United States"/>
    <s v="Seattle"/>
    <x v="4"/>
    <n v="98115"/>
    <x v="1"/>
    <s v="FUR-BO-10001619"/>
    <x v="0"/>
    <x v="0"/>
    <s v="O'Sullivan Cherrywood Estates Traditional Bookcase"/>
    <n v="84.98"/>
    <n v="1"/>
    <n v="0"/>
    <x v="706"/>
  </r>
  <r>
    <n v="738"/>
    <x v="341"/>
    <x v="276"/>
    <d v="2017-01-25T00:00:00"/>
    <s v="Standard Class"/>
    <s v="DS-13030"/>
    <s v="Darrin Sayre"/>
    <x v="2"/>
    <s v="United States"/>
    <s v="Seattle"/>
    <x v="4"/>
    <n v="98115"/>
    <x v="1"/>
    <s v="OFF-BI-10000138"/>
    <x v="1"/>
    <x v="8"/>
    <s v="Acco Translucent Poly Ring Binders"/>
    <n v="18.72"/>
    <n v="5"/>
    <n v="0.2"/>
    <x v="173"/>
  </r>
  <r>
    <n v="739"/>
    <x v="342"/>
    <x v="78"/>
    <d v="2014-09-12T00:00:00"/>
    <s v="Standard Class"/>
    <s v="GZ-14470"/>
    <s v="Gary Zandusky"/>
    <x v="0"/>
    <s v="United States"/>
    <s v="San Francisco"/>
    <x v="1"/>
    <n v="94110"/>
    <x v="1"/>
    <s v="TEC-AC-10001383"/>
    <x v="2"/>
    <x v="11"/>
    <s v="Logitech Wireless Touch Keyboard K400"/>
    <n v="49.98"/>
    <n v="2"/>
    <n v="0"/>
    <x v="707"/>
  </r>
  <r>
    <n v="740"/>
    <x v="343"/>
    <x v="277"/>
    <d v="2014-01-08T00:00:00"/>
    <s v="Standard Class"/>
    <s v="PO-19195"/>
    <s v="Phillina Ober"/>
    <x v="2"/>
    <s v="United States"/>
    <s v="Naperville"/>
    <x v="10"/>
    <n v="60540"/>
    <x v="2"/>
    <s v="OFF-LA-10003223"/>
    <x v="1"/>
    <x v="2"/>
    <s v="Avery 508"/>
    <n v="11.784000000000001"/>
    <n v="3"/>
    <n v="0.2"/>
    <x v="708"/>
  </r>
  <r>
    <n v="741"/>
    <x v="343"/>
    <x v="277"/>
    <d v="2014-01-08T00:00:00"/>
    <s v="Standard Class"/>
    <s v="PO-19195"/>
    <s v="Phillina Ober"/>
    <x v="2"/>
    <s v="United States"/>
    <s v="Naperville"/>
    <x v="10"/>
    <n v="60540"/>
    <x v="2"/>
    <s v="OFF-ST-10002743"/>
    <x v="1"/>
    <x v="4"/>
    <s v="SAFCO Boltless Steel Shelving"/>
    <n v="272.73599999999999"/>
    <n v="3"/>
    <n v="0.2"/>
    <x v="709"/>
  </r>
  <r>
    <n v="742"/>
    <x v="343"/>
    <x v="277"/>
    <d v="2014-01-08T00:00:00"/>
    <s v="Standard Class"/>
    <s v="PO-19195"/>
    <s v="Phillina Ober"/>
    <x v="2"/>
    <s v="United States"/>
    <s v="Naperville"/>
    <x v="10"/>
    <n v="60540"/>
    <x v="2"/>
    <s v="OFF-BI-10004094"/>
    <x v="1"/>
    <x v="8"/>
    <s v="GBC Standard Plastic Binding Systems Combs"/>
    <n v="3.54"/>
    <n v="2"/>
    <n v="0.8"/>
    <x v="710"/>
  </r>
  <r>
    <n v="743"/>
    <x v="344"/>
    <x v="278"/>
    <d v="2016-09-01T00:00:00"/>
    <s v="Standard Class"/>
    <s v="SS-20875"/>
    <s v="Sung Shariari"/>
    <x v="0"/>
    <s v="United States"/>
    <s v="Dallas"/>
    <x v="5"/>
    <n v="75220"/>
    <x v="2"/>
    <s v="OFF-SU-10004498"/>
    <x v="1"/>
    <x v="14"/>
    <s v="Martin-Yale Premier Letter Opener"/>
    <n v="51.52"/>
    <n v="5"/>
    <n v="0.2"/>
    <x v="711"/>
  </r>
  <r>
    <n v="744"/>
    <x v="344"/>
    <x v="278"/>
    <d v="2016-09-01T00:00:00"/>
    <s v="Standard Class"/>
    <s v="SS-20875"/>
    <s v="Sung Shariari"/>
    <x v="0"/>
    <s v="United States"/>
    <s v="Dallas"/>
    <x v="5"/>
    <n v="75220"/>
    <x v="2"/>
    <s v="OFF-PA-10002615"/>
    <x v="1"/>
    <x v="10"/>
    <s v="Ampad Gold Fibre Wirebound Steno Books, 6&quot; x 9&quot;, Gregg Ruled"/>
    <n v="3.528"/>
    <n v="1"/>
    <n v="0.2"/>
    <x v="712"/>
  </r>
  <r>
    <n v="745"/>
    <x v="344"/>
    <x v="278"/>
    <d v="2016-09-01T00:00:00"/>
    <s v="Standard Class"/>
    <s v="SS-20875"/>
    <s v="Sung Shariari"/>
    <x v="0"/>
    <s v="United States"/>
    <s v="Dallas"/>
    <x v="5"/>
    <n v="75220"/>
    <x v="2"/>
    <s v="OFF-PA-10004971"/>
    <x v="1"/>
    <x v="10"/>
    <s v="Xerox 196"/>
    <n v="4.6239999999999997"/>
    <n v="1"/>
    <n v="0.2"/>
    <x v="713"/>
  </r>
  <r>
    <n v="746"/>
    <x v="344"/>
    <x v="278"/>
    <d v="2016-09-01T00:00:00"/>
    <s v="Standard Class"/>
    <s v="SS-20875"/>
    <s v="Sung Shariari"/>
    <x v="0"/>
    <s v="United States"/>
    <s v="Dallas"/>
    <x v="5"/>
    <n v="75220"/>
    <x v="2"/>
    <s v="OFF-SU-10004261"/>
    <x v="1"/>
    <x v="14"/>
    <s v="Fiskars 8&quot; Scissors, 2/Pack"/>
    <n v="55.167999999999999"/>
    <n v="4"/>
    <n v="0.2"/>
    <x v="714"/>
  </r>
  <r>
    <n v="747"/>
    <x v="345"/>
    <x v="279"/>
    <d v="2014-05-27T00:00:00"/>
    <s v="Same Day"/>
    <s v="MH-17785"/>
    <s v="Maya Herman"/>
    <x v="1"/>
    <s v="United States"/>
    <s v="San Diego"/>
    <x v="1"/>
    <n v="92105"/>
    <x v="1"/>
    <s v="FUR-TA-10002607"/>
    <x v="0"/>
    <x v="3"/>
    <s v="KI Conference Tables"/>
    <n v="567.12"/>
    <n v="10"/>
    <n v="0.2"/>
    <x v="715"/>
  </r>
  <r>
    <n v="748"/>
    <x v="345"/>
    <x v="279"/>
    <d v="2014-05-27T00:00:00"/>
    <s v="Same Day"/>
    <s v="MH-17785"/>
    <s v="Maya Herman"/>
    <x v="1"/>
    <s v="United States"/>
    <s v="San Diego"/>
    <x v="1"/>
    <n v="92105"/>
    <x v="1"/>
    <s v="OFF-ST-10001809"/>
    <x v="1"/>
    <x v="4"/>
    <s v="Fellowes Officeware Wire Shelving"/>
    <n v="359.32"/>
    <n v="4"/>
    <n v="0"/>
    <x v="716"/>
  </r>
  <r>
    <n v="749"/>
    <x v="346"/>
    <x v="231"/>
    <d v="2016-03-22T00:00:00"/>
    <s v="Second Class"/>
    <s v="PB-19105"/>
    <s v="Peter Bühler"/>
    <x v="0"/>
    <s v="United States"/>
    <s v="Evanston"/>
    <x v="10"/>
    <n v="60201"/>
    <x v="2"/>
    <s v="TEC-PH-10000004"/>
    <x v="2"/>
    <x v="7"/>
    <s v="Belkin iPhone and iPad Lightning Cable"/>
    <n v="11.992000000000001"/>
    <n v="1"/>
    <n v="0.2"/>
    <x v="717"/>
  </r>
  <r>
    <n v="750"/>
    <x v="347"/>
    <x v="280"/>
    <d v="2017-10-06T00:00:00"/>
    <s v="Standard Class"/>
    <s v="RF-19735"/>
    <s v="Roland Fjeld"/>
    <x v="0"/>
    <s v="United States"/>
    <s v="Trenton"/>
    <x v="12"/>
    <n v="48183"/>
    <x v="2"/>
    <s v="OFF-BI-10003638"/>
    <x v="1"/>
    <x v="8"/>
    <s v="GBC Durable Plastic Covers"/>
    <n v="58.05"/>
    <n v="3"/>
    <n v="0"/>
    <x v="718"/>
  </r>
  <r>
    <n v="751"/>
    <x v="347"/>
    <x v="280"/>
    <d v="2017-10-06T00:00:00"/>
    <s v="Standard Class"/>
    <s v="RF-19735"/>
    <s v="Roland Fjeld"/>
    <x v="0"/>
    <s v="United States"/>
    <s v="Trenton"/>
    <x v="12"/>
    <n v="48183"/>
    <x v="2"/>
    <s v="FUR-FU-10003577"/>
    <x v="0"/>
    <x v="5"/>
    <s v="Nu-Dell Leatherette Frames"/>
    <n v="157.74"/>
    <n v="11"/>
    <n v="0"/>
    <x v="719"/>
  </r>
  <r>
    <n v="752"/>
    <x v="347"/>
    <x v="280"/>
    <d v="2017-10-06T00:00:00"/>
    <s v="Standard Class"/>
    <s v="RF-19735"/>
    <s v="Roland Fjeld"/>
    <x v="0"/>
    <s v="United States"/>
    <s v="Trenton"/>
    <x v="12"/>
    <n v="48183"/>
    <x v="2"/>
    <s v="OFF-AR-10003478"/>
    <x v="1"/>
    <x v="6"/>
    <s v="Avery Hi-Liter EverBold Pen Style Fluorescent Highlighters, 4/Pack"/>
    <n v="56.98"/>
    <n v="7"/>
    <n v="0"/>
    <x v="720"/>
  </r>
  <r>
    <n v="753"/>
    <x v="347"/>
    <x v="280"/>
    <d v="2017-10-06T00:00:00"/>
    <s v="Standard Class"/>
    <s v="RF-19735"/>
    <s v="Roland Fjeld"/>
    <x v="0"/>
    <s v="United States"/>
    <s v="Trenton"/>
    <x v="12"/>
    <n v="48183"/>
    <x v="2"/>
    <s v="OFF-BI-10000546"/>
    <x v="1"/>
    <x v="8"/>
    <s v="Avery Durable Binders"/>
    <n v="2.88"/>
    <n v="1"/>
    <n v="0"/>
    <x v="721"/>
  </r>
  <r>
    <n v="754"/>
    <x v="348"/>
    <x v="281"/>
    <d v="2016-04-09T00:00:00"/>
    <s v="First Class"/>
    <s v="YC-21895"/>
    <s v="Yoseph Carroll"/>
    <x v="1"/>
    <s v="United States"/>
    <s v="San Francisco"/>
    <x v="1"/>
    <n v="94110"/>
    <x v="1"/>
    <s v="TEC-CO-10002095"/>
    <x v="2"/>
    <x v="16"/>
    <s v="Hewlett Packard 610 Color Digital Copier / Printer"/>
    <n v="1199.9760000000001"/>
    <n v="3"/>
    <n v="0.2"/>
    <x v="722"/>
  </r>
  <r>
    <n v="755"/>
    <x v="349"/>
    <x v="214"/>
    <d v="2015-12-12T00:00:00"/>
    <s v="Standard Class"/>
    <s v="MS-17830"/>
    <s v="Melanie Seite"/>
    <x v="0"/>
    <s v="United States"/>
    <s v="Los Angeles"/>
    <x v="1"/>
    <n v="90036"/>
    <x v="1"/>
    <s v="FUR-FU-10002759"/>
    <x v="0"/>
    <x v="5"/>
    <s v="12-1/2 Diameter Round Wall Clock"/>
    <n v="79.92"/>
    <n v="4"/>
    <n v="0"/>
    <x v="723"/>
  </r>
  <r>
    <n v="756"/>
    <x v="350"/>
    <x v="31"/>
    <d v="2016-09-22T00:00:00"/>
    <s v="Standard Class"/>
    <s v="NB-18655"/>
    <s v="Nona Balk"/>
    <x v="1"/>
    <s v="United States"/>
    <s v="Jacksonville"/>
    <x v="2"/>
    <n v="32216"/>
    <x v="0"/>
    <s v="FUR-TA-10001095"/>
    <x v="0"/>
    <x v="3"/>
    <s v="Chromcraft Round Conference Tables"/>
    <n v="383.43799999999999"/>
    <n v="4"/>
    <n v="0.45"/>
    <x v="724"/>
  </r>
  <r>
    <n v="757"/>
    <x v="351"/>
    <x v="282"/>
    <d v="2015-01-02T00:00:00"/>
    <s v="Standard Class"/>
    <s v="DC-13285"/>
    <s v="Debra Catini"/>
    <x v="0"/>
    <s v="United States"/>
    <s v="Cottage Grove"/>
    <x v="11"/>
    <n v="55016"/>
    <x v="2"/>
    <s v="OFF-ST-10002444"/>
    <x v="1"/>
    <x v="4"/>
    <s v="Recycled Eldon Regeneration Jumbo File"/>
    <n v="24.56"/>
    <n v="2"/>
    <n v="0"/>
    <x v="725"/>
  </r>
  <r>
    <n v="758"/>
    <x v="351"/>
    <x v="282"/>
    <d v="2015-01-02T00:00:00"/>
    <s v="Standard Class"/>
    <s v="DC-13285"/>
    <s v="Debra Catini"/>
    <x v="0"/>
    <s v="United States"/>
    <s v="Cottage Grove"/>
    <x v="11"/>
    <n v="55016"/>
    <x v="2"/>
    <s v="TEC-AC-10001267"/>
    <x v="2"/>
    <x v="11"/>
    <s v="Imation 32GB Pocket Pro USB 3.0 Flash Drive - 32 GB - Black - 1 P ..."/>
    <n v="119.8"/>
    <n v="4"/>
    <n v="0"/>
    <x v="726"/>
  </r>
  <r>
    <n v="759"/>
    <x v="352"/>
    <x v="283"/>
    <d v="2017-07-28T00:00:00"/>
    <s v="Standard Class"/>
    <s v="CP-12340"/>
    <s v="Christine Phan"/>
    <x v="1"/>
    <s v="United States"/>
    <s v="New York City"/>
    <x v="15"/>
    <n v="10009"/>
    <x v="3"/>
    <s v="OFF-BI-10000848"/>
    <x v="1"/>
    <x v="8"/>
    <s v="Angle-D Ring Binders"/>
    <n v="13.128"/>
    <n v="3"/>
    <n v="0.2"/>
    <x v="727"/>
  </r>
  <r>
    <n v="760"/>
    <x v="353"/>
    <x v="65"/>
    <d v="2017-09-22T00:00:00"/>
    <s v="Standard Class"/>
    <s v="BF-11020"/>
    <s v="Barry Französisch"/>
    <x v="1"/>
    <s v="United States"/>
    <s v="Green Bay"/>
    <x v="6"/>
    <n v="54302"/>
    <x v="2"/>
    <s v="OFF-PA-10002377"/>
    <x v="1"/>
    <x v="10"/>
    <s v="Adams Telephone Message Book W/Dividers/Space For Phone Numbers, 5 1/4&quot;X8 1/2&quot;, 200/Messages"/>
    <n v="22.72"/>
    <n v="4"/>
    <n v="0"/>
    <x v="728"/>
  </r>
  <r>
    <n v="761"/>
    <x v="354"/>
    <x v="284"/>
    <d v="2015-09-05T00:00:00"/>
    <s v="Standard Class"/>
    <s v="AR-10510"/>
    <s v="Andrew Roberts"/>
    <x v="0"/>
    <s v="United States"/>
    <s v="Los Angeles"/>
    <x v="1"/>
    <n v="90004"/>
    <x v="1"/>
    <s v="OFF-PA-10003441"/>
    <x v="1"/>
    <x v="10"/>
    <s v="Xerox 226"/>
    <n v="58.32"/>
    <n v="9"/>
    <n v="0"/>
    <x v="729"/>
  </r>
  <r>
    <n v="762"/>
    <x v="355"/>
    <x v="132"/>
    <d v="2017-11-07T00:00:00"/>
    <s v="Standard Class"/>
    <s v="JC-16105"/>
    <s v="Julie Creighton"/>
    <x v="1"/>
    <s v="United States"/>
    <s v="Atlanta"/>
    <x v="32"/>
    <n v="30318"/>
    <x v="0"/>
    <s v="OFF-LA-10004484"/>
    <x v="1"/>
    <x v="2"/>
    <s v="Avery 476"/>
    <n v="12.39"/>
    <n v="3"/>
    <n v="0"/>
    <x v="730"/>
  </r>
  <r>
    <n v="763"/>
    <x v="356"/>
    <x v="285"/>
    <d v="2015-02-13T00:00:00"/>
    <s v="Standard Class"/>
    <s v="LH-17020"/>
    <s v="Lisa Hazard"/>
    <x v="0"/>
    <s v="United States"/>
    <s v="Columbus"/>
    <x v="24"/>
    <n v="43229"/>
    <x v="3"/>
    <s v="TEC-PH-10003931"/>
    <x v="2"/>
    <x v="7"/>
    <s v="JBL Micro Wireless Portable Bluetooth Speaker"/>
    <n v="107.982"/>
    <n v="3"/>
    <n v="0.4"/>
    <x v="731"/>
  </r>
  <r>
    <n v="764"/>
    <x v="357"/>
    <x v="286"/>
    <d v="2014-01-15T00:00:00"/>
    <s v="Second Class"/>
    <s v="CS-12250"/>
    <s v="Chris Selesnick"/>
    <x v="1"/>
    <s v="United States"/>
    <s v="Bossier City"/>
    <x v="28"/>
    <n v="71111"/>
    <x v="0"/>
    <s v="OFF-EN-10001990"/>
    <x v="1"/>
    <x v="12"/>
    <s v="Staple envelope"/>
    <n v="11.36"/>
    <n v="2"/>
    <n v="0"/>
    <x v="732"/>
  </r>
  <r>
    <n v="765"/>
    <x v="357"/>
    <x v="286"/>
    <d v="2014-01-15T00:00:00"/>
    <s v="Second Class"/>
    <s v="CS-12250"/>
    <s v="Chris Selesnick"/>
    <x v="1"/>
    <s v="United States"/>
    <s v="Bossier City"/>
    <x v="28"/>
    <n v="71111"/>
    <x v="0"/>
    <s v="OFF-EN-10001532"/>
    <x v="1"/>
    <x v="12"/>
    <s v="Brown Kraft Recycled Envelopes"/>
    <n v="50.94"/>
    <n v="3"/>
    <n v="0"/>
    <x v="733"/>
  </r>
  <r>
    <n v="766"/>
    <x v="357"/>
    <x v="286"/>
    <d v="2014-01-15T00:00:00"/>
    <s v="Second Class"/>
    <s v="CS-12250"/>
    <s v="Chris Selesnick"/>
    <x v="1"/>
    <s v="United States"/>
    <s v="Bossier City"/>
    <x v="28"/>
    <n v="71111"/>
    <x v="0"/>
    <s v="TEC-AC-10003174"/>
    <x v="2"/>
    <x v="11"/>
    <s v="Plantronics S12 Corded Telephone Headset System"/>
    <n v="646.74"/>
    <n v="6"/>
    <n v="0"/>
    <x v="734"/>
  </r>
  <r>
    <n v="767"/>
    <x v="357"/>
    <x v="286"/>
    <d v="2014-01-15T00:00:00"/>
    <s v="Second Class"/>
    <s v="CS-12250"/>
    <s v="Chris Selesnick"/>
    <x v="1"/>
    <s v="United States"/>
    <s v="Bossier City"/>
    <x v="28"/>
    <n v="71111"/>
    <x v="0"/>
    <s v="OFF-BI-10004187"/>
    <x v="1"/>
    <x v="8"/>
    <s v="3-ring staple pack"/>
    <n v="5.64"/>
    <n v="3"/>
    <n v="0"/>
    <x v="735"/>
  </r>
  <r>
    <n v="768"/>
    <x v="357"/>
    <x v="286"/>
    <d v="2014-01-15T00:00:00"/>
    <s v="Second Class"/>
    <s v="CS-12250"/>
    <s v="Chris Selesnick"/>
    <x v="1"/>
    <s v="United States"/>
    <s v="Bossier City"/>
    <x v="28"/>
    <n v="71111"/>
    <x v="0"/>
    <s v="OFF-ST-10000025"/>
    <x v="1"/>
    <x v="4"/>
    <s v="Fellowes Stor/Drawer Steel Plus Storage Drawers"/>
    <n v="572.58000000000004"/>
    <n v="6"/>
    <n v="0"/>
    <x v="736"/>
  </r>
  <r>
    <n v="769"/>
    <x v="358"/>
    <x v="287"/>
    <d v="2014-05-20T00:00:00"/>
    <s v="Standard Class"/>
    <s v="AJ-10795"/>
    <s v="Anthony Johnson"/>
    <x v="1"/>
    <s v="United States"/>
    <s v="Saint Petersburg"/>
    <x v="2"/>
    <n v="33710"/>
    <x v="0"/>
    <s v="FUR-FU-10004306"/>
    <x v="0"/>
    <x v="5"/>
    <s v="Electrix Halogen Magnifier Lamp"/>
    <n v="310.88"/>
    <n v="2"/>
    <n v="0.2"/>
    <x v="737"/>
  </r>
  <r>
    <n v="770"/>
    <x v="359"/>
    <x v="288"/>
    <d v="2016-05-24T00:00:00"/>
    <s v="Standard Class"/>
    <s v="LE-16810"/>
    <s v="Laurel Elliston"/>
    <x v="0"/>
    <s v="United States"/>
    <s v="Arlington"/>
    <x v="17"/>
    <n v="22204"/>
    <x v="0"/>
    <s v="FUR-CH-10003746"/>
    <x v="0"/>
    <x v="1"/>
    <s v="Hon 4070 Series Pagoda Round Back Stacking Chairs"/>
    <n v="641.96"/>
    <n v="2"/>
    <n v="0"/>
    <x v="738"/>
  </r>
  <r>
    <n v="771"/>
    <x v="360"/>
    <x v="289"/>
    <d v="2017-02-05T00:00:00"/>
    <s v="Standard Class"/>
    <s v="BV-11245"/>
    <s v="Benjamin Venier"/>
    <x v="1"/>
    <s v="United States"/>
    <s v="Des Moines"/>
    <x v="23"/>
    <n v="50315"/>
    <x v="2"/>
    <s v="OFF-BI-10001036"/>
    <x v="1"/>
    <x v="8"/>
    <s v="Cardinal EasyOpen D-Ring Binders"/>
    <n v="18.28"/>
    <n v="2"/>
    <n v="0"/>
    <x v="739"/>
  </r>
  <r>
    <n v="772"/>
    <x v="360"/>
    <x v="289"/>
    <d v="2017-02-05T00:00:00"/>
    <s v="Standard Class"/>
    <s v="BV-11245"/>
    <s v="Benjamin Venier"/>
    <x v="1"/>
    <s v="United States"/>
    <s v="Des Moines"/>
    <x v="23"/>
    <n v="50315"/>
    <x v="2"/>
    <s v="TEC-PH-10004614"/>
    <x v="2"/>
    <x v="7"/>
    <s v="AT&amp;T 841000 Phone"/>
    <n v="207"/>
    <n v="3"/>
    <n v="0"/>
    <x v="740"/>
  </r>
  <r>
    <n v="773"/>
    <x v="360"/>
    <x v="289"/>
    <d v="2017-02-05T00:00:00"/>
    <s v="Standard Class"/>
    <s v="BV-11245"/>
    <s v="Benjamin Venier"/>
    <x v="1"/>
    <s v="United States"/>
    <s v="Des Moines"/>
    <x v="23"/>
    <n v="50315"/>
    <x v="2"/>
    <s v="OFF-BI-10000301"/>
    <x v="1"/>
    <x v="8"/>
    <s v="GBC Instant Report Kit"/>
    <n v="32.35"/>
    <n v="5"/>
    <n v="0"/>
    <x v="741"/>
  </r>
  <r>
    <n v="774"/>
    <x v="360"/>
    <x v="289"/>
    <d v="2017-02-05T00:00:00"/>
    <s v="Standard Class"/>
    <s v="BV-11245"/>
    <s v="Benjamin Venier"/>
    <x v="1"/>
    <s v="United States"/>
    <s v="Des Moines"/>
    <x v="23"/>
    <n v="50315"/>
    <x v="2"/>
    <s v="OFF-BI-10003910"/>
    <x v="1"/>
    <x v="8"/>
    <s v="DXL Angle-View Binders with Locking Rings by Samsill"/>
    <n v="7.71"/>
    <n v="1"/>
    <n v="0"/>
    <x v="742"/>
  </r>
  <r>
    <n v="775"/>
    <x v="360"/>
    <x v="289"/>
    <d v="2017-02-05T00:00:00"/>
    <s v="Standard Class"/>
    <s v="BV-11245"/>
    <s v="Benjamin Venier"/>
    <x v="1"/>
    <s v="United States"/>
    <s v="Des Moines"/>
    <x v="23"/>
    <n v="50315"/>
    <x v="2"/>
    <s v="OFF-AR-10004648"/>
    <x v="1"/>
    <x v="6"/>
    <s v="Boston 19500 Mighty Mite Electric Pencil Sharpener"/>
    <n v="40.299999999999997"/>
    <n v="2"/>
    <n v="0"/>
    <x v="743"/>
  </r>
  <r>
    <n v="776"/>
    <x v="360"/>
    <x v="289"/>
    <d v="2017-02-05T00:00:00"/>
    <s v="Standard Class"/>
    <s v="BV-11245"/>
    <s v="Benjamin Venier"/>
    <x v="1"/>
    <s v="United States"/>
    <s v="Des Moines"/>
    <x v="23"/>
    <n v="50315"/>
    <x v="2"/>
    <s v="FUR-FU-10002597"/>
    <x v="0"/>
    <x v="5"/>
    <s v="C-Line Magnetic Cubicle Keepers, Clear Polypropylene"/>
    <n v="34.58"/>
    <n v="7"/>
    <n v="0"/>
    <x v="744"/>
  </r>
  <r>
    <n v="777"/>
    <x v="361"/>
    <x v="290"/>
    <d v="2014-07-06T00:00:00"/>
    <s v="Standard Class"/>
    <s v="DL-12865"/>
    <s v="Dan Lawera"/>
    <x v="0"/>
    <s v="United States"/>
    <s v="Cincinnati"/>
    <x v="24"/>
    <n v="45231"/>
    <x v="3"/>
    <s v="OFF-AR-10003405"/>
    <x v="1"/>
    <x v="6"/>
    <s v="Dixon My First Ticonderoga Pencil, #2"/>
    <n v="32.76"/>
    <n v="7"/>
    <n v="0.2"/>
    <x v="745"/>
  </r>
  <r>
    <n v="778"/>
    <x v="362"/>
    <x v="291"/>
    <d v="2015-08-23T00:00:00"/>
    <s v="First Class"/>
    <s v="NZ-18565"/>
    <s v="Nick Zandusky"/>
    <x v="2"/>
    <s v="United States"/>
    <s v="San Francisco"/>
    <x v="1"/>
    <n v="94110"/>
    <x v="1"/>
    <s v="FUR-CH-10002335"/>
    <x v="0"/>
    <x v="1"/>
    <s v="Hon GuestStacker Chair"/>
    <n v="544.00800000000004"/>
    <n v="3"/>
    <n v="0.2"/>
    <x v="746"/>
  </r>
  <r>
    <n v="779"/>
    <x v="362"/>
    <x v="291"/>
    <d v="2015-08-23T00:00:00"/>
    <s v="First Class"/>
    <s v="NZ-18565"/>
    <s v="Nick Zandusky"/>
    <x v="2"/>
    <s v="United States"/>
    <s v="San Francisco"/>
    <x v="1"/>
    <n v="94110"/>
    <x v="1"/>
    <s v="OFF-PA-10000157"/>
    <x v="1"/>
    <x v="10"/>
    <s v="Xerox 191"/>
    <n v="59.94"/>
    <n v="3"/>
    <n v="0"/>
    <x v="747"/>
  </r>
  <r>
    <n v="780"/>
    <x v="362"/>
    <x v="291"/>
    <d v="2015-08-23T00:00:00"/>
    <s v="First Class"/>
    <s v="NZ-18565"/>
    <s v="Nick Zandusky"/>
    <x v="2"/>
    <s v="United States"/>
    <s v="San Francisco"/>
    <x v="1"/>
    <n v="94110"/>
    <x v="1"/>
    <s v="OFF-PA-10001947"/>
    <x v="1"/>
    <x v="10"/>
    <s v="Xerox 1974"/>
    <n v="23.92"/>
    <n v="4"/>
    <n v="0"/>
    <x v="101"/>
  </r>
  <r>
    <n v="781"/>
    <x v="362"/>
    <x v="291"/>
    <d v="2015-08-23T00:00:00"/>
    <s v="First Class"/>
    <s v="NZ-18565"/>
    <s v="Nick Zandusky"/>
    <x v="2"/>
    <s v="United States"/>
    <s v="San Francisco"/>
    <x v="1"/>
    <n v="94110"/>
    <x v="1"/>
    <s v="OFF-PA-10003657"/>
    <x v="1"/>
    <x v="10"/>
    <s v="Xerox 1927"/>
    <n v="4.28"/>
    <n v="1"/>
    <n v="0"/>
    <x v="748"/>
  </r>
  <r>
    <n v="782"/>
    <x v="363"/>
    <x v="292"/>
    <d v="2015-10-06T00:00:00"/>
    <s v="Second Class"/>
    <s v="BM-11785"/>
    <s v="Bryan Mills"/>
    <x v="0"/>
    <s v="United States"/>
    <s v="Columbus"/>
    <x v="24"/>
    <n v="43229"/>
    <x v="3"/>
    <s v="OFF-BI-10001098"/>
    <x v="1"/>
    <x v="8"/>
    <s v="Acco D-Ring Binder w/DublLock"/>
    <n v="32.07"/>
    <n v="5"/>
    <n v="0.7"/>
    <x v="749"/>
  </r>
  <r>
    <n v="783"/>
    <x v="363"/>
    <x v="292"/>
    <d v="2015-10-06T00:00:00"/>
    <s v="Second Class"/>
    <s v="BM-11785"/>
    <s v="Bryan Mills"/>
    <x v="0"/>
    <s v="United States"/>
    <s v="Columbus"/>
    <x v="24"/>
    <n v="43229"/>
    <x v="3"/>
    <s v="TEC-AC-10002167"/>
    <x v="2"/>
    <x v="11"/>
    <s v="Imation 8gb Micro Traveldrive Usb 2.0 Flash Drive"/>
    <n v="24"/>
    <n v="2"/>
    <n v="0.2"/>
    <x v="750"/>
  </r>
  <r>
    <n v="784"/>
    <x v="363"/>
    <x v="292"/>
    <d v="2015-10-06T00:00:00"/>
    <s v="Second Class"/>
    <s v="BM-11785"/>
    <s v="Bryan Mills"/>
    <x v="0"/>
    <s v="United States"/>
    <s v="Columbus"/>
    <x v="24"/>
    <n v="43229"/>
    <x v="3"/>
    <s v="FUR-BO-10004409"/>
    <x v="0"/>
    <x v="0"/>
    <s v="Safco Value Mate Series Steel Bookcases, Baked Enamel Finish on Steel, Gray"/>
    <n v="35.49"/>
    <n v="1"/>
    <n v="0.5"/>
    <x v="751"/>
  </r>
  <r>
    <n v="785"/>
    <x v="363"/>
    <x v="292"/>
    <d v="2015-10-06T00:00:00"/>
    <s v="Second Class"/>
    <s v="BM-11785"/>
    <s v="Bryan Mills"/>
    <x v="0"/>
    <s v="United States"/>
    <s v="Columbus"/>
    <x v="24"/>
    <n v="43229"/>
    <x v="3"/>
    <s v="TEC-AC-10000057"/>
    <x v="2"/>
    <x v="11"/>
    <s v="Microsoft Natural Ergonomic Keyboard 4000"/>
    <n v="47.984000000000002"/>
    <n v="2"/>
    <n v="0.2"/>
    <x v="752"/>
  </r>
  <r>
    <n v="786"/>
    <x v="364"/>
    <x v="293"/>
    <d v="2015-05-28T00:00:00"/>
    <s v="Standard Class"/>
    <s v="EA-14035"/>
    <s v="Erin Ashbrook"/>
    <x v="1"/>
    <s v="United States"/>
    <s v="Columbia"/>
    <x v="20"/>
    <n v="29203"/>
    <x v="0"/>
    <s v="OFF-EN-10000056"/>
    <x v="1"/>
    <x v="12"/>
    <s v="Cameo Buff Policy Envelopes"/>
    <n v="186.69"/>
    <n v="3"/>
    <n v="0"/>
    <x v="753"/>
  </r>
  <r>
    <n v="787"/>
    <x v="365"/>
    <x v="294"/>
    <d v="2017-03-21T00:00:00"/>
    <s v="Second Class"/>
    <s v="CL-12565"/>
    <s v="Clay Ludtke"/>
    <x v="0"/>
    <s v="United States"/>
    <s v="Lancaster"/>
    <x v="1"/>
    <n v="93534"/>
    <x v="1"/>
    <s v="OFF-BI-10000014"/>
    <x v="1"/>
    <x v="8"/>
    <s v="Heavy-Duty E-Z-D Binders"/>
    <n v="17.456"/>
    <n v="2"/>
    <n v="0.2"/>
    <x v="754"/>
  </r>
  <r>
    <n v="788"/>
    <x v="366"/>
    <x v="295"/>
    <d v="2015-12-16T00:00:00"/>
    <s v="Standard Class"/>
    <s v="LT-17110"/>
    <s v="Liz Thompson"/>
    <x v="0"/>
    <s v="United States"/>
    <s v="Lancaster"/>
    <x v="1"/>
    <n v="93534"/>
    <x v="1"/>
    <s v="FUR-CH-10004675"/>
    <x v="0"/>
    <x v="1"/>
    <s v="Lifetime Advantage Folding Chairs, 4/Carton"/>
    <n v="348.928"/>
    <n v="2"/>
    <n v="0.2"/>
    <x v="755"/>
  </r>
  <r>
    <n v="789"/>
    <x v="367"/>
    <x v="153"/>
    <d v="2015-06-30T00:00:00"/>
    <s v="Standard Class"/>
    <s v="SA-20830"/>
    <s v="Sue Ann Reed"/>
    <x v="0"/>
    <s v="United States"/>
    <s v="Richmond"/>
    <x v="17"/>
    <n v="23223"/>
    <x v="0"/>
    <s v="OFF-BI-10001543"/>
    <x v="1"/>
    <x v="8"/>
    <s v="GBC VeloBinder Manual Binding System"/>
    <n v="143.96"/>
    <n v="4"/>
    <n v="0"/>
    <x v="756"/>
  </r>
  <r>
    <n v="790"/>
    <x v="367"/>
    <x v="153"/>
    <d v="2015-06-30T00:00:00"/>
    <s v="Standard Class"/>
    <s v="SA-20830"/>
    <s v="Sue Ann Reed"/>
    <x v="0"/>
    <s v="United States"/>
    <s v="Richmond"/>
    <x v="17"/>
    <n v="23223"/>
    <x v="0"/>
    <s v="OFF-ST-10001321"/>
    <x v="1"/>
    <x v="4"/>
    <s v="Decoflex Hanging Personal Folder File, Blue"/>
    <n v="15.42"/>
    <n v="1"/>
    <n v="0"/>
    <x v="757"/>
  </r>
  <r>
    <n v="791"/>
    <x v="367"/>
    <x v="153"/>
    <d v="2015-06-30T00:00:00"/>
    <s v="Standard Class"/>
    <s v="SA-20830"/>
    <s v="Sue Ann Reed"/>
    <x v="0"/>
    <s v="United States"/>
    <s v="Richmond"/>
    <x v="17"/>
    <n v="23223"/>
    <x v="0"/>
    <s v="OFF-BI-10001132"/>
    <x v="1"/>
    <x v="8"/>
    <s v="Acco PRESSTEX Data Binder with Storage Hooks, Dark Blue, 9 1/2&quot; X 11&quot;"/>
    <n v="43.04"/>
    <n v="8"/>
    <n v="0"/>
    <x v="758"/>
  </r>
  <r>
    <n v="792"/>
    <x v="367"/>
    <x v="153"/>
    <d v="2015-06-30T00:00:00"/>
    <s v="Standard Class"/>
    <s v="SA-20830"/>
    <s v="Sue Ann Reed"/>
    <x v="0"/>
    <s v="United States"/>
    <s v="Richmond"/>
    <x v="17"/>
    <n v="23223"/>
    <x v="0"/>
    <s v="FUR-CH-10003199"/>
    <x v="0"/>
    <x v="1"/>
    <s v="Office Star - Contemporary Task Swivel Chair"/>
    <n v="332.94"/>
    <n v="3"/>
    <n v="0"/>
    <x v="759"/>
  </r>
  <r>
    <n v="793"/>
    <x v="368"/>
    <x v="244"/>
    <d v="2016-05-20T00:00:00"/>
    <s v="Same Day"/>
    <s v="JK-15730"/>
    <s v="Joe Kamberova"/>
    <x v="0"/>
    <s v="United States"/>
    <s v="Asheville"/>
    <x v="3"/>
    <n v="28806"/>
    <x v="0"/>
    <s v="TEC-PH-10001530"/>
    <x v="2"/>
    <x v="7"/>
    <s v="Cisco Unified IP Phone 7945G VoIP phone"/>
    <n v="1363.96"/>
    <n v="5"/>
    <n v="0.2"/>
    <x v="760"/>
  </r>
  <r>
    <n v="794"/>
    <x v="369"/>
    <x v="59"/>
    <d v="2014-09-26T00:00:00"/>
    <s v="Standard Class"/>
    <s v="ES-14020"/>
    <s v="Erica Smith"/>
    <x v="0"/>
    <s v="United States"/>
    <s v="San Francisco"/>
    <x v="1"/>
    <n v="94110"/>
    <x v="1"/>
    <s v="OFF-LA-10001569"/>
    <x v="1"/>
    <x v="2"/>
    <s v="Avery 499"/>
    <n v="9.9600000000000009"/>
    <n v="2"/>
    <n v="0"/>
    <x v="761"/>
  </r>
  <r>
    <n v="795"/>
    <x v="369"/>
    <x v="59"/>
    <d v="2014-09-26T00:00:00"/>
    <s v="Standard Class"/>
    <s v="ES-14020"/>
    <s v="Erica Smith"/>
    <x v="0"/>
    <s v="United States"/>
    <s v="San Francisco"/>
    <x v="1"/>
    <n v="94110"/>
    <x v="1"/>
    <s v="OFF-PA-10003724"/>
    <x v="1"/>
    <x v="10"/>
    <s v="Wirebound Message Book, 4 per Page"/>
    <n v="21.72"/>
    <n v="4"/>
    <n v="0"/>
    <x v="762"/>
  </r>
  <r>
    <n v="796"/>
    <x v="370"/>
    <x v="296"/>
    <d v="2017-09-26T00:00:00"/>
    <s v="Standard Class"/>
    <s v="RH-19495"/>
    <s v="Rick Hansen"/>
    <x v="0"/>
    <s v="United States"/>
    <s v="Rochester"/>
    <x v="11"/>
    <n v="55901"/>
    <x v="2"/>
    <s v="OFF-BI-10000546"/>
    <x v="1"/>
    <x v="8"/>
    <s v="Avery Durable Binders"/>
    <n v="20.16"/>
    <n v="7"/>
    <n v="0"/>
    <x v="763"/>
  </r>
  <r>
    <n v="797"/>
    <x v="371"/>
    <x v="100"/>
    <d v="2015-12-26T00:00:00"/>
    <s v="First Class"/>
    <s v="DB-13120"/>
    <s v="David Bremer"/>
    <x v="1"/>
    <s v="United States"/>
    <s v="Rochester"/>
    <x v="15"/>
    <n v="14609"/>
    <x v="3"/>
    <s v="OFF-PA-10000176"/>
    <x v="1"/>
    <x v="10"/>
    <s v="Xerox 1887"/>
    <n v="132.79"/>
    <n v="7"/>
    <n v="0"/>
    <x v="764"/>
  </r>
  <r>
    <n v="798"/>
    <x v="371"/>
    <x v="100"/>
    <d v="2015-12-26T00:00:00"/>
    <s v="First Class"/>
    <s v="DB-13120"/>
    <s v="David Bremer"/>
    <x v="1"/>
    <s v="United States"/>
    <s v="Rochester"/>
    <x v="15"/>
    <n v="14609"/>
    <x v="3"/>
    <s v="OFF-PA-10002365"/>
    <x v="1"/>
    <x v="10"/>
    <s v="Xerox 1967"/>
    <n v="12.96"/>
    <n v="2"/>
    <n v="0"/>
    <x v="91"/>
  </r>
  <r>
    <n v="799"/>
    <x v="371"/>
    <x v="100"/>
    <d v="2015-12-26T00:00:00"/>
    <s v="First Class"/>
    <s v="DB-13120"/>
    <s v="David Bremer"/>
    <x v="1"/>
    <s v="United States"/>
    <s v="Rochester"/>
    <x v="15"/>
    <n v="14609"/>
    <x v="3"/>
    <s v="OFF-LA-10002271"/>
    <x v="1"/>
    <x v="2"/>
    <s v="Smead Alpha-Z Color-Coded Second Alphabetical Labels and Starter Set"/>
    <n v="21.56"/>
    <n v="7"/>
    <n v="0"/>
    <x v="765"/>
  </r>
  <r>
    <n v="800"/>
    <x v="372"/>
    <x v="154"/>
    <d v="2015-12-03T00:00:00"/>
    <s v="Standard Class"/>
    <s v="CD-11920"/>
    <s v="Carlos Daly"/>
    <x v="0"/>
    <s v="United States"/>
    <s v="Lake Elsinore"/>
    <x v="1"/>
    <n v="92530"/>
    <x v="1"/>
    <s v="FUR-CH-10002647"/>
    <x v="0"/>
    <x v="1"/>
    <s v="Situations Contoured Folding Chairs, 4/Set"/>
    <n v="283.92"/>
    <n v="5"/>
    <n v="0.2"/>
    <x v="766"/>
  </r>
  <r>
    <n v="801"/>
    <x v="373"/>
    <x v="297"/>
    <d v="2017-02-23T00:00:00"/>
    <s v="First Class"/>
    <s v="HW-14935"/>
    <s v="Helen Wasserman"/>
    <x v="1"/>
    <s v="United States"/>
    <s v="San Diego"/>
    <x v="1"/>
    <n v="92105"/>
    <x v="1"/>
    <s v="FUR-FU-10004090"/>
    <x v="0"/>
    <x v="5"/>
    <s v="Executive Impressions 14&quot; Contract Wall Clock"/>
    <n v="22.23"/>
    <n v="1"/>
    <n v="0"/>
    <x v="767"/>
  </r>
  <r>
    <n v="802"/>
    <x v="373"/>
    <x v="297"/>
    <d v="2017-02-23T00:00:00"/>
    <s v="First Class"/>
    <s v="HW-14935"/>
    <s v="Helen Wasserman"/>
    <x v="1"/>
    <s v="United States"/>
    <s v="San Diego"/>
    <x v="1"/>
    <n v="92105"/>
    <x v="1"/>
    <s v="TEC-PH-10001580"/>
    <x v="2"/>
    <x v="7"/>
    <s v="Logitech Mobile Speakerphone P710e - speaker phone"/>
    <n v="215.96799999999999"/>
    <n v="2"/>
    <n v="0.2"/>
    <x v="768"/>
  </r>
  <r>
    <n v="803"/>
    <x v="374"/>
    <x v="298"/>
    <d v="2016-08-23T00:00:00"/>
    <s v="Second Class"/>
    <s v="HW-14935"/>
    <s v="Helen Wasserman"/>
    <x v="1"/>
    <s v="United States"/>
    <s v="New York City"/>
    <x v="15"/>
    <n v="10024"/>
    <x v="3"/>
    <s v="OFF-AP-10000576"/>
    <x v="1"/>
    <x v="9"/>
    <s v="Belkin 7 Outlet SurgeMaster II"/>
    <n v="355.32"/>
    <n v="9"/>
    <n v="0"/>
    <x v="769"/>
  </r>
  <r>
    <n v="804"/>
    <x v="375"/>
    <x v="299"/>
    <d v="2016-03-17T00:00:00"/>
    <s v="Standard Class"/>
    <s v="MC-18130"/>
    <s v="Mike Caudle"/>
    <x v="1"/>
    <s v="United States"/>
    <s v="Monroe"/>
    <x v="28"/>
    <n v="71203"/>
    <x v="0"/>
    <s v="OFF-PA-10003953"/>
    <x v="1"/>
    <x v="10"/>
    <s v="Xerox 218"/>
    <n v="12.96"/>
    <n v="2"/>
    <n v="0"/>
    <x v="91"/>
  </r>
  <r>
    <n v="805"/>
    <x v="376"/>
    <x v="300"/>
    <d v="2017-04-24T00:00:00"/>
    <s v="First Class"/>
    <s v="GM-14440"/>
    <s v="Gary McGarr"/>
    <x v="0"/>
    <s v="United States"/>
    <s v="San Francisco"/>
    <x v="1"/>
    <n v="94122"/>
    <x v="1"/>
    <s v="FUR-FU-10000794"/>
    <x v="0"/>
    <x v="5"/>
    <s v="Eldon Stackable Tray, Side-Load, Legal, Smoke"/>
    <n v="18.28"/>
    <n v="2"/>
    <n v="0"/>
    <x v="770"/>
  </r>
  <r>
    <n v="806"/>
    <x v="377"/>
    <x v="301"/>
    <d v="2014-11-07T00:00:00"/>
    <s v="Standard Class"/>
    <s v="RA-19915"/>
    <s v="Russell Applegate"/>
    <x v="0"/>
    <s v="United States"/>
    <s v="Denver"/>
    <x v="22"/>
    <n v="80219"/>
    <x v="1"/>
    <s v="OFF-AR-10001897"/>
    <x v="1"/>
    <x v="6"/>
    <s v="Model L Table or Wall-Mount Pencil Sharpener"/>
    <n v="43.176000000000002"/>
    <n v="3"/>
    <n v="0.2"/>
    <x v="771"/>
  </r>
  <r>
    <n v="807"/>
    <x v="377"/>
    <x v="301"/>
    <d v="2014-11-07T00:00:00"/>
    <s v="Standard Class"/>
    <s v="RA-19915"/>
    <s v="Russell Applegate"/>
    <x v="0"/>
    <s v="United States"/>
    <s v="Denver"/>
    <x v="22"/>
    <n v="80219"/>
    <x v="1"/>
    <s v="TEC-PH-10001795"/>
    <x v="2"/>
    <x v="7"/>
    <s v="ClearOne CHATAttach 160 - speaker phone"/>
    <n v="1983.9680000000001"/>
    <n v="4"/>
    <n v="0.2"/>
    <x v="772"/>
  </r>
  <r>
    <n v="808"/>
    <x v="378"/>
    <x v="302"/>
    <d v="2015-02-05T00:00:00"/>
    <s v="First Class"/>
    <s v="AA-10375"/>
    <s v="Allen Armold"/>
    <x v="0"/>
    <s v="United States"/>
    <s v="Omaha"/>
    <x v="8"/>
    <n v="68104"/>
    <x v="2"/>
    <s v="FUR-FU-10003347"/>
    <x v="0"/>
    <x v="5"/>
    <s v="Coloredge Poster Frame"/>
    <n v="28.4"/>
    <n v="2"/>
    <n v="0"/>
    <x v="415"/>
  </r>
  <r>
    <n v="809"/>
    <x v="378"/>
    <x v="302"/>
    <d v="2015-02-05T00:00:00"/>
    <s v="First Class"/>
    <s v="AA-10375"/>
    <s v="Allen Armold"/>
    <x v="0"/>
    <s v="United States"/>
    <s v="Omaha"/>
    <x v="8"/>
    <n v="68104"/>
    <x v="2"/>
    <s v="TEC-AC-10004901"/>
    <x v="2"/>
    <x v="11"/>
    <s v="Kensington SlimBlade Notebook Wireless Mouse with Nano Receiver "/>
    <n v="149.97"/>
    <n v="3"/>
    <n v="0"/>
    <x v="773"/>
  </r>
  <r>
    <n v="810"/>
    <x v="379"/>
    <x v="303"/>
    <d v="2014-10-15T00:00:00"/>
    <s v="First Class"/>
    <s v="ZC-21910"/>
    <s v="Zuschuss Carroll"/>
    <x v="0"/>
    <s v="United States"/>
    <s v="Edmonds"/>
    <x v="4"/>
    <n v="98026"/>
    <x v="1"/>
    <s v="OFF-AR-10003190"/>
    <x v="1"/>
    <x v="6"/>
    <s v="Newell 32"/>
    <n v="11.52"/>
    <n v="4"/>
    <n v="0"/>
    <x v="774"/>
  </r>
  <r>
    <n v="811"/>
    <x v="379"/>
    <x v="303"/>
    <d v="2014-10-15T00:00:00"/>
    <s v="First Class"/>
    <s v="ZC-21910"/>
    <s v="Zuschuss Carroll"/>
    <x v="0"/>
    <s v="United States"/>
    <s v="Edmonds"/>
    <x v="4"/>
    <n v="98026"/>
    <x v="1"/>
    <s v="FUR-TA-10002903"/>
    <x v="0"/>
    <x v="3"/>
    <s v="Bevis Round Bullnose 29&quot; High Table Top"/>
    <n v="1298.55"/>
    <n v="5"/>
    <n v="0"/>
    <x v="775"/>
  </r>
  <r>
    <n v="812"/>
    <x v="379"/>
    <x v="303"/>
    <d v="2014-10-15T00:00:00"/>
    <s v="First Class"/>
    <s v="ZC-21910"/>
    <s v="Zuschuss Carroll"/>
    <x v="0"/>
    <s v="United States"/>
    <s v="Edmonds"/>
    <x v="4"/>
    <n v="98026"/>
    <x v="1"/>
    <s v="OFF-AP-10000240"/>
    <x v="1"/>
    <x v="9"/>
    <s v="Belkin F9G930V10-GRY 9 Outlet Surge"/>
    <n v="213.92"/>
    <n v="4"/>
    <n v="0"/>
    <x v="776"/>
  </r>
  <r>
    <n v="813"/>
    <x v="379"/>
    <x v="303"/>
    <d v="2014-10-15T00:00:00"/>
    <s v="First Class"/>
    <s v="ZC-21910"/>
    <s v="Zuschuss Carroll"/>
    <x v="0"/>
    <s v="United States"/>
    <s v="Edmonds"/>
    <x v="4"/>
    <n v="98026"/>
    <x v="1"/>
    <s v="TEC-AC-10001101"/>
    <x v="2"/>
    <x v="11"/>
    <s v="Sony 16GB Class 10 Micro SDHC R40 Memory Card"/>
    <n v="25.78"/>
    <n v="2"/>
    <n v="0"/>
    <x v="777"/>
  </r>
  <r>
    <n v="814"/>
    <x v="380"/>
    <x v="304"/>
    <d v="2017-05-14T00:00:00"/>
    <s v="Same Day"/>
    <s v="PJ-19015"/>
    <s v="Pauline Johnson"/>
    <x v="0"/>
    <s v="United States"/>
    <s v="Santa Ana"/>
    <x v="1"/>
    <n v="92704"/>
    <x v="1"/>
    <s v="FUR-FU-10000794"/>
    <x v="0"/>
    <x v="5"/>
    <s v="Eldon Stackable Tray, Side-Load, Legal, Smoke"/>
    <n v="18.28"/>
    <n v="2"/>
    <n v="0"/>
    <x v="770"/>
  </r>
  <r>
    <n v="815"/>
    <x v="380"/>
    <x v="304"/>
    <d v="2017-05-14T00:00:00"/>
    <s v="Same Day"/>
    <s v="PJ-19015"/>
    <s v="Pauline Johnson"/>
    <x v="0"/>
    <s v="United States"/>
    <s v="Santa Ana"/>
    <x v="1"/>
    <n v="92704"/>
    <x v="1"/>
    <s v="TEC-AC-10001838"/>
    <x v="2"/>
    <x v="11"/>
    <s v="Razer Tiamat Over Ear 7.1 Surround Sound PC Gaming Headset"/>
    <n v="1399.93"/>
    <n v="7"/>
    <n v="0"/>
    <x v="778"/>
  </r>
  <r>
    <n v="816"/>
    <x v="381"/>
    <x v="305"/>
    <d v="2015-03-23T00:00:00"/>
    <s v="First Class"/>
    <s v="BW-11110"/>
    <s v="Bart Watters"/>
    <x v="1"/>
    <s v="United States"/>
    <s v="Milwaukee"/>
    <x v="6"/>
    <n v="53209"/>
    <x v="2"/>
    <s v="OFF-PA-10000061"/>
    <x v="1"/>
    <x v="10"/>
    <s v="Xerox 205"/>
    <n v="51.84"/>
    <n v="8"/>
    <n v="0"/>
    <x v="189"/>
  </r>
  <r>
    <n v="817"/>
    <x v="382"/>
    <x v="306"/>
    <d v="2016-09-19T00:00:00"/>
    <s v="Standard Class"/>
    <s v="DB-13210"/>
    <s v="Dean Braden"/>
    <x v="0"/>
    <s v="United States"/>
    <s v="Philadelphia"/>
    <x v="9"/>
    <n v="19140"/>
    <x v="3"/>
    <s v="OFF-PA-10003651"/>
    <x v="1"/>
    <x v="10"/>
    <s v="Xerox 1968"/>
    <n v="5.3440000000000003"/>
    <n v="1"/>
    <n v="0.2"/>
    <x v="779"/>
  </r>
  <r>
    <n v="818"/>
    <x v="383"/>
    <x v="307"/>
    <d v="2014-07-02T00:00:00"/>
    <s v="Standard Class"/>
    <s v="CA-12775"/>
    <s v="Cynthia Arntzen"/>
    <x v="0"/>
    <s v="United States"/>
    <s v="Philadelphia"/>
    <x v="9"/>
    <n v="19140"/>
    <x v="3"/>
    <s v="OFF-PA-10000304"/>
    <x v="1"/>
    <x v="10"/>
    <s v="Xerox 1995"/>
    <n v="41.472000000000001"/>
    <n v="8"/>
    <n v="0.2"/>
    <x v="780"/>
  </r>
  <r>
    <n v="819"/>
    <x v="383"/>
    <x v="307"/>
    <d v="2014-07-02T00:00:00"/>
    <s v="Standard Class"/>
    <s v="CA-12775"/>
    <s v="Cynthia Arntzen"/>
    <x v="0"/>
    <s v="United States"/>
    <s v="Philadelphia"/>
    <x v="9"/>
    <n v="19140"/>
    <x v="3"/>
    <s v="OFF-BI-10003094"/>
    <x v="1"/>
    <x v="8"/>
    <s v="Self-Adhesive Ring Binder Labels"/>
    <n v="3.1680000000000001"/>
    <n v="3"/>
    <n v="0.7"/>
    <x v="781"/>
  </r>
  <r>
    <n v="820"/>
    <x v="383"/>
    <x v="307"/>
    <d v="2014-07-02T00:00:00"/>
    <s v="Standard Class"/>
    <s v="CA-12775"/>
    <s v="Cynthia Arntzen"/>
    <x v="0"/>
    <s v="United States"/>
    <s v="Philadelphia"/>
    <x v="9"/>
    <n v="19140"/>
    <x v="3"/>
    <s v="FUR-CH-10001394"/>
    <x v="0"/>
    <x v="1"/>
    <s v="Global Leather Executive Chair"/>
    <n v="1228.4649999999999"/>
    <n v="5"/>
    <n v="0.3"/>
    <x v="232"/>
  </r>
  <r>
    <n v="821"/>
    <x v="383"/>
    <x v="307"/>
    <d v="2014-07-02T00:00:00"/>
    <s v="Standard Class"/>
    <s v="CA-12775"/>
    <s v="Cynthia Arntzen"/>
    <x v="0"/>
    <s v="United States"/>
    <s v="Philadelphia"/>
    <x v="9"/>
    <n v="19140"/>
    <x v="3"/>
    <s v="OFF-BI-10004230"/>
    <x v="1"/>
    <x v="8"/>
    <s v="GBC Recycled Grain Textured Covers"/>
    <n v="31.085999999999999"/>
    <n v="3"/>
    <n v="0.7"/>
    <x v="782"/>
  </r>
  <r>
    <n v="822"/>
    <x v="383"/>
    <x v="307"/>
    <d v="2014-07-02T00:00:00"/>
    <s v="Standard Class"/>
    <s v="CA-12775"/>
    <s v="Cynthia Arntzen"/>
    <x v="0"/>
    <s v="United States"/>
    <s v="Philadelphia"/>
    <x v="9"/>
    <n v="19140"/>
    <x v="3"/>
    <s v="OFF-PA-10003395"/>
    <x v="1"/>
    <x v="10"/>
    <s v="Xerox 1941"/>
    <n v="335.52"/>
    <n v="4"/>
    <n v="0.2"/>
    <x v="783"/>
  </r>
  <r>
    <n v="823"/>
    <x v="384"/>
    <x v="308"/>
    <d v="2017-06-27T00:00:00"/>
    <s v="Standard Class"/>
    <s v="TR-21325"/>
    <s v="Toby Ritter"/>
    <x v="0"/>
    <s v="United States"/>
    <s v="Belleville"/>
    <x v="30"/>
    <n v="7109"/>
    <x v="3"/>
    <s v="TEC-AC-10002402"/>
    <x v="2"/>
    <x v="11"/>
    <s v="Razer Kraken PRO Over Ear PC and Music Headset"/>
    <n v="239.97"/>
    <n v="3"/>
    <n v="0"/>
    <x v="784"/>
  </r>
  <r>
    <n v="824"/>
    <x v="384"/>
    <x v="308"/>
    <d v="2017-06-27T00:00:00"/>
    <s v="Standard Class"/>
    <s v="TR-21325"/>
    <s v="Toby Ritter"/>
    <x v="0"/>
    <s v="United States"/>
    <s v="Belleville"/>
    <x v="30"/>
    <n v="7109"/>
    <x v="3"/>
    <s v="OFF-LA-10003223"/>
    <x v="1"/>
    <x v="2"/>
    <s v="Avery 508"/>
    <n v="9.82"/>
    <n v="2"/>
    <n v="0"/>
    <x v="785"/>
  </r>
  <r>
    <n v="825"/>
    <x v="385"/>
    <x v="309"/>
    <d v="2014-05-15T00:00:00"/>
    <s v="Standard Class"/>
    <s v="PG-18820"/>
    <s v="Patrick Gardner"/>
    <x v="0"/>
    <s v="United States"/>
    <s v="San Francisco"/>
    <x v="1"/>
    <n v="94110"/>
    <x v="1"/>
    <s v="TEC-AC-10003441"/>
    <x v="2"/>
    <x v="11"/>
    <s v="Kingston Digital DataTraveler 32GB USB 2.0"/>
    <n v="67.8"/>
    <n v="4"/>
    <n v="0"/>
    <x v="786"/>
  </r>
  <r>
    <n v="826"/>
    <x v="385"/>
    <x v="309"/>
    <d v="2014-05-15T00:00:00"/>
    <s v="Standard Class"/>
    <s v="PG-18820"/>
    <s v="Patrick Gardner"/>
    <x v="0"/>
    <s v="United States"/>
    <s v="San Francisco"/>
    <x v="1"/>
    <n v="94110"/>
    <x v="1"/>
    <s v="TEC-AC-10000109"/>
    <x v="2"/>
    <x v="11"/>
    <s v="Sony Micro Vault Click 16 GB USB 2.0 Flash Drive"/>
    <n v="167.97"/>
    <n v="3"/>
    <n v="0"/>
    <x v="787"/>
  </r>
  <r>
    <n v="827"/>
    <x v="386"/>
    <x v="170"/>
    <d v="2017-08-28T00:00:00"/>
    <s v="Standard Class"/>
    <s v="GT-14710"/>
    <s v="Greg Tran"/>
    <x v="0"/>
    <s v="United States"/>
    <s v="Lakeville"/>
    <x v="11"/>
    <n v="55044"/>
    <x v="2"/>
    <s v="OFF-FA-10002280"/>
    <x v="1"/>
    <x v="13"/>
    <s v="Advantus Plastic Paper Clips"/>
    <n v="35"/>
    <n v="7"/>
    <n v="0"/>
    <x v="788"/>
  </r>
  <r>
    <n v="828"/>
    <x v="386"/>
    <x v="170"/>
    <d v="2017-08-28T00:00:00"/>
    <s v="Standard Class"/>
    <s v="GT-14710"/>
    <s v="Greg Tran"/>
    <x v="0"/>
    <s v="United States"/>
    <s v="Lakeville"/>
    <x v="11"/>
    <n v="55044"/>
    <x v="2"/>
    <s v="OFF-SU-10000381"/>
    <x v="1"/>
    <x v="14"/>
    <s v="Acme Forged Steel Scissors with Black Enamel Handles"/>
    <n v="37.24"/>
    <n v="4"/>
    <n v="0"/>
    <x v="789"/>
  </r>
  <r>
    <n v="829"/>
    <x v="386"/>
    <x v="170"/>
    <d v="2017-08-28T00:00:00"/>
    <s v="Standard Class"/>
    <s v="GT-14710"/>
    <s v="Greg Tran"/>
    <x v="0"/>
    <s v="United States"/>
    <s v="Lakeville"/>
    <x v="11"/>
    <n v="55044"/>
    <x v="2"/>
    <s v="OFF-EN-10004459"/>
    <x v="1"/>
    <x v="12"/>
    <s v="Security-Tint Envelopes"/>
    <n v="15.28"/>
    <n v="2"/>
    <n v="0"/>
    <x v="790"/>
  </r>
  <r>
    <n v="830"/>
    <x v="387"/>
    <x v="114"/>
    <d v="2017-06-21T00:00:00"/>
    <s v="Second Class"/>
    <s v="JE-15745"/>
    <s v="Joel Eaton"/>
    <x v="0"/>
    <s v="United States"/>
    <s v="Florence"/>
    <x v="0"/>
    <n v="41042"/>
    <x v="0"/>
    <s v="FUR-CH-10000665"/>
    <x v="0"/>
    <x v="1"/>
    <s v="Global Airflow Leather Mesh Back Chair, Black"/>
    <n v="301.95999999999998"/>
    <n v="2"/>
    <n v="0"/>
    <x v="791"/>
  </r>
  <r>
    <n v="831"/>
    <x v="387"/>
    <x v="114"/>
    <d v="2017-06-21T00:00:00"/>
    <s v="Second Class"/>
    <s v="JE-15745"/>
    <s v="Joel Eaton"/>
    <x v="0"/>
    <s v="United States"/>
    <s v="Florence"/>
    <x v="0"/>
    <n v="41042"/>
    <x v="0"/>
    <s v="OFF-AP-10003884"/>
    <x v="1"/>
    <x v="9"/>
    <s v="Fellowes Smart Surge Ten-Outlet Protector, Platinum"/>
    <n v="180.66"/>
    <n v="3"/>
    <n v="0"/>
    <x v="792"/>
  </r>
  <r>
    <n v="832"/>
    <x v="387"/>
    <x v="114"/>
    <d v="2017-06-21T00:00:00"/>
    <s v="Second Class"/>
    <s v="JE-15745"/>
    <s v="Joel Eaton"/>
    <x v="0"/>
    <s v="United States"/>
    <s v="Florence"/>
    <x v="0"/>
    <n v="41042"/>
    <x v="0"/>
    <s v="TEC-PH-10001557"/>
    <x v="2"/>
    <x v="7"/>
    <s v="Pyle PMP37LED"/>
    <n v="191.98"/>
    <n v="2"/>
    <n v="0"/>
    <x v="793"/>
  </r>
  <r>
    <n v="833"/>
    <x v="387"/>
    <x v="114"/>
    <d v="2017-06-21T00:00:00"/>
    <s v="Second Class"/>
    <s v="JE-15745"/>
    <s v="Joel Eaton"/>
    <x v="0"/>
    <s v="United States"/>
    <s v="Florence"/>
    <x v="0"/>
    <n v="41042"/>
    <x v="0"/>
    <s v="TEC-PH-10002085"/>
    <x v="2"/>
    <x v="7"/>
    <s v="Clarity 53712"/>
    <n v="65.989999999999995"/>
    <n v="1"/>
    <n v="0"/>
    <x v="794"/>
  </r>
  <r>
    <n v="834"/>
    <x v="388"/>
    <x v="310"/>
    <d v="2016-07-27T00:00:00"/>
    <s v="Standard Class"/>
    <s v="JB-15400"/>
    <s v="Jennifer Braxton"/>
    <x v="1"/>
    <s v="United States"/>
    <s v="Tampa"/>
    <x v="2"/>
    <n v="33614"/>
    <x v="0"/>
    <s v="OFF-AR-10002956"/>
    <x v="1"/>
    <x v="6"/>
    <s v="Boston 16801 Nautilus Battery Pencil Sharpener"/>
    <n v="35.216000000000001"/>
    <n v="2"/>
    <n v="0.2"/>
    <x v="795"/>
  </r>
  <r>
    <n v="835"/>
    <x v="388"/>
    <x v="310"/>
    <d v="2016-07-27T00:00:00"/>
    <s v="Standard Class"/>
    <s v="JB-15400"/>
    <s v="Jennifer Braxton"/>
    <x v="1"/>
    <s v="United States"/>
    <s v="Tampa"/>
    <x v="2"/>
    <n v="33614"/>
    <x v="0"/>
    <s v="OFF-AP-10003266"/>
    <x v="1"/>
    <x v="9"/>
    <s v="Holmes Replacement Filter for HEPA Air Cleaner, Large Room"/>
    <n v="23.696000000000002"/>
    <n v="2"/>
    <n v="0.2"/>
    <x v="796"/>
  </r>
  <r>
    <n v="836"/>
    <x v="388"/>
    <x v="310"/>
    <d v="2016-07-27T00:00:00"/>
    <s v="Standard Class"/>
    <s v="JB-15400"/>
    <s v="Jennifer Braxton"/>
    <x v="1"/>
    <s v="United States"/>
    <s v="Tampa"/>
    <x v="2"/>
    <n v="33614"/>
    <x v="0"/>
    <s v="TEC-MA-10004002"/>
    <x v="2"/>
    <x v="15"/>
    <s v="Zebra GX420t Direct Thermal/Thermal Transfer Printer"/>
    <n v="265.47500000000002"/>
    <n v="1"/>
    <n v="0.5"/>
    <x v="797"/>
  </r>
  <r>
    <n v="837"/>
    <x v="389"/>
    <x v="78"/>
    <d v="2014-09-13T00:00:00"/>
    <s v="Second Class"/>
    <s v="LH-17020"/>
    <s v="Lisa Hazard"/>
    <x v="0"/>
    <s v="United States"/>
    <s v="Tyler"/>
    <x v="5"/>
    <n v="75701"/>
    <x v="2"/>
    <s v="OFF-BI-10001071"/>
    <x v="1"/>
    <x v="8"/>
    <s v="GBC ProClick Punch Binding System"/>
    <n v="51.183999999999997"/>
    <n v="4"/>
    <n v="0.8"/>
    <x v="798"/>
  </r>
  <r>
    <n v="838"/>
    <x v="390"/>
    <x v="259"/>
    <d v="2017-11-11T00:00:00"/>
    <s v="Standard Class"/>
    <s v="JL-15175"/>
    <s v="James Lanier"/>
    <x v="2"/>
    <s v="United States"/>
    <s v="Columbia"/>
    <x v="18"/>
    <n v="38401"/>
    <x v="0"/>
    <s v="OFF-PA-10001560"/>
    <x v="1"/>
    <x v="10"/>
    <s v="Adams Telephone Message Books, 5 1/4? x 11?"/>
    <n v="9.6639999999999997"/>
    <n v="2"/>
    <n v="0.2"/>
    <x v="799"/>
  </r>
  <r>
    <n v="839"/>
    <x v="391"/>
    <x v="311"/>
    <d v="2016-03-12T00:00:00"/>
    <s v="Standard Class"/>
    <s v="EB-13705"/>
    <s v="Ed Braxton"/>
    <x v="1"/>
    <s v="United States"/>
    <s v="Fort Worth"/>
    <x v="5"/>
    <n v="76106"/>
    <x v="2"/>
    <s v="TEC-PH-10002365"/>
    <x v="2"/>
    <x v="7"/>
    <s v="Belkin Grip Candy Sheer Case / Cover for iPhone 5 and 5S"/>
    <n v="21.071999999999999"/>
    <n v="3"/>
    <n v="0.2"/>
    <x v="800"/>
  </r>
  <r>
    <n v="840"/>
    <x v="392"/>
    <x v="312"/>
    <d v="2015-11-25T00:00:00"/>
    <s v="Standard Class"/>
    <s v="BM-11650"/>
    <s v="Brian Moss"/>
    <x v="1"/>
    <s v="United States"/>
    <s v="New York City"/>
    <x v="15"/>
    <n v="10035"/>
    <x v="3"/>
    <s v="OFF-AR-10004648"/>
    <x v="1"/>
    <x v="6"/>
    <s v="Boston 19500 Mighty Mite Electric Pencil Sharpener"/>
    <n v="60.45"/>
    <n v="3"/>
    <n v="0"/>
    <x v="801"/>
  </r>
  <r>
    <n v="841"/>
    <x v="392"/>
    <x v="312"/>
    <d v="2015-11-25T00:00:00"/>
    <s v="Standard Class"/>
    <s v="BM-11650"/>
    <s v="Brian Moss"/>
    <x v="1"/>
    <s v="United States"/>
    <s v="New York City"/>
    <x v="15"/>
    <n v="10035"/>
    <x v="3"/>
    <s v="OFF-AR-10002578"/>
    <x v="1"/>
    <x v="6"/>
    <s v="Newell 335"/>
    <n v="11.52"/>
    <n v="4"/>
    <n v="0"/>
    <x v="802"/>
  </r>
  <r>
    <n v="842"/>
    <x v="392"/>
    <x v="312"/>
    <d v="2015-11-25T00:00:00"/>
    <s v="Standard Class"/>
    <s v="BM-11650"/>
    <s v="Brian Moss"/>
    <x v="1"/>
    <s v="United States"/>
    <s v="New York City"/>
    <x v="15"/>
    <n v="10035"/>
    <x v="3"/>
    <s v="FUR-BO-10001519"/>
    <x v="0"/>
    <x v="0"/>
    <s v="O'Sullivan 3-Shelf Heavy-Duty Bookcases"/>
    <n v="186.048"/>
    <n v="4"/>
    <n v="0.2"/>
    <x v="803"/>
  </r>
  <r>
    <n v="843"/>
    <x v="393"/>
    <x v="77"/>
    <d v="2016-11-09T00:00:00"/>
    <s v="First Class"/>
    <s v="EM-14095"/>
    <s v="Eudokia Martin"/>
    <x v="1"/>
    <s v="United States"/>
    <s v="Los Angeles"/>
    <x v="1"/>
    <n v="90036"/>
    <x v="1"/>
    <s v="OFF-BI-10001294"/>
    <x v="1"/>
    <x v="8"/>
    <s v="Fellowes Binding Cases"/>
    <n v="37.44"/>
    <n v="4"/>
    <n v="0.2"/>
    <x v="804"/>
  </r>
  <r>
    <n v="844"/>
    <x v="393"/>
    <x v="77"/>
    <d v="2016-11-09T00:00:00"/>
    <s v="First Class"/>
    <s v="EM-14095"/>
    <s v="Eudokia Martin"/>
    <x v="1"/>
    <s v="United States"/>
    <s v="Los Angeles"/>
    <x v="1"/>
    <n v="90036"/>
    <x v="1"/>
    <s v="OFF-BI-10001636"/>
    <x v="1"/>
    <x v="8"/>
    <s v="Ibico Plastic and Wire Spiral Binding Combs"/>
    <n v="26.975999999999999"/>
    <n v="4"/>
    <n v="0.2"/>
    <x v="805"/>
  </r>
  <r>
    <n v="845"/>
    <x v="393"/>
    <x v="77"/>
    <d v="2016-11-09T00:00:00"/>
    <s v="First Class"/>
    <s v="EM-14095"/>
    <s v="Eudokia Martin"/>
    <x v="1"/>
    <s v="United States"/>
    <s v="Los Angeles"/>
    <x v="1"/>
    <n v="90036"/>
    <x v="1"/>
    <s v="OFF-SU-10002503"/>
    <x v="1"/>
    <x v="14"/>
    <s v="Acme Preferred Stainless Steel Scissors"/>
    <n v="11.36"/>
    <n v="2"/>
    <n v="0"/>
    <x v="806"/>
  </r>
  <r>
    <n v="846"/>
    <x v="393"/>
    <x v="77"/>
    <d v="2016-11-09T00:00:00"/>
    <s v="First Class"/>
    <s v="EM-14095"/>
    <s v="Eudokia Martin"/>
    <x v="1"/>
    <s v="United States"/>
    <s v="Los Angeles"/>
    <x v="1"/>
    <n v="90036"/>
    <x v="1"/>
    <s v="OFF-LA-10004093"/>
    <x v="1"/>
    <x v="2"/>
    <s v="Avery 486"/>
    <n v="14.62"/>
    <n v="2"/>
    <n v="0"/>
    <x v="2"/>
  </r>
  <r>
    <n v="847"/>
    <x v="394"/>
    <x v="313"/>
    <d v="2015-10-17T00:00:00"/>
    <s v="Standard Class"/>
    <s v="AF-10885"/>
    <s v="Art Foster"/>
    <x v="0"/>
    <s v="United States"/>
    <s v="Louisville"/>
    <x v="0"/>
    <n v="40214"/>
    <x v="0"/>
    <s v="TEC-PH-10001552"/>
    <x v="2"/>
    <x v="7"/>
    <s v="I Need's 3d Hello Kitty Hybrid Silicone Case Cover for HTC One X 4g with 3d Hello Kitty Stylus Pen Green/pink"/>
    <n v="83.72"/>
    <n v="7"/>
    <n v="0"/>
    <x v="807"/>
  </r>
  <r>
    <n v="848"/>
    <x v="394"/>
    <x v="313"/>
    <d v="2015-10-17T00:00:00"/>
    <s v="Standard Class"/>
    <s v="AF-10885"/>
    <s v="Art Foster"/>
    <x v="0"/>
    <s v="United States"/>
    <s v="Louisville"/>
    <x v="0"/>
    <n v="40214"/>
    <x v="0"/>
    <s v="FUR-CH-10001891"/>
    <x v="0"/>
    <x v="1"/>
    <s v="Global Deluxe Office Fabric Chairs"/>
    <n v="287.94"/>
    <n v="3"/>
    <n v="0"/>
    <x v="808"/>
  </r>
  <r>
    <n v="849"/>
    <x v="395"/>
    <x v="314"/>
    <d v="2017-01-06T00:00:00"/>
    <s v="Standard Class"/>
    <s v="GA-14725"/>
    <s v="Guy Armstrong"/>
    <x v="0"/>
    <s v="United States"/>
    <s v="Lorain"/>
    <x v="24"/>
    <n v="44052"/>
    <x v="3"/>
    <s v="FUR-FU-10003878"/>
    <x v="0"/>
    <x v="5"/>
    <s v="Linden 10&quot; Round Wall Clock, Black"/>
    <n v="48.896000000000001"/>
    <n v="4"/>
    <n v="0.2"/>
    <x v="809"/>
  </r>
  <r>
    <n v="850"/>
    <x v="396"/>
    <x v="315"/>
    <d v="2014-02-12T00:00:00"/>
    <s v="Standard Class"/>
    <s v="CK-12760"/>
    <s v="Cyma Kinney"/>
    <x v="1"/>
    <s v="United States"/>
    <s v="Linden"/>
    <x v="30"/>
    <n v="7036"/>
    <x v="3"/>
    <s v="TEC-AC-10000710"/>
    <x v="2"/>
    <x v="11"/>
    <s v="Maxell DVD-RAM Discs"/>
    <n v="115.36"/>
    <n v="7"/>
    <n v="0"/>
    <x v="810"/>
  </r>
  <r>
    <n v="851"/>
    <x v="397"/>
    <x v="23"/>
    <d v="2016-06-25T00:00:00"/>
    <s v="Second Class"/>
    <s v="DP-13105"/>
    <s v="Dave Poirier"/>
    <x v="1"/>
    <s v="United States"/>
    <s v="Salinas"/>
    <x v="1"/>
    <n v="93905"/>
    <x v="1"/>
    <s v="OFF-AR-10002335"/>
    <x v="1"/>
    <x v="6"/>
    <s v="DIXON Oriole Pencils"/>
    <n v="5.16"/>
    <n v="2"/>
    <n v="0"/>
    <x v="811"/>
  </r>
  <r>
    <n v="852"/>
    <x v="397"/>
    <x v="23"/>
    <d v="2016-06-25T00:00:00"/>
    <s v="Second Class"/>
    <s v="DP-13105"/>
    <s v="Dave Poirier"/>
    <x v="1"/>
    <s v="United States"/>
    <s v="Salinas"/>
    <x v="1"/>
    <n v="93905"/>
    <x v="1"/>
    <s v="OFF-PA-10001870"/>
    <x v="1"/>
    <x v="10"/>
    <s v="Xerox 202"/>
    <n v="38.880000000000003"/>
    <n v="6"/>
    <n v="0"/>
    <x v="812"/>
  </r>
  <r>
    <n v="853"/>
    <x v="398"/>
    <x v="316"/>
    <d v="2016-06-04T00:00:00"/>
    <s v="Standard Class"/>
    <s v="VD-21670"/>
    <s v="Valerie Dominguez"/>
    <x v="0"/>
    <s v="United States"/>
    <s v="Jackson"/>
    <x v="35"/>
    <n v="39212"/>
    <x v="0"/>
    <s v="OFF-AR-10003373"/>
    <x v="1"/>
    <x v="6"/>
    <s v="Boston School Pro Electric Pencil Sharpener, 1670"/>
    <n v="185.88"/>
    <n v="6"/>
    <n v="0"/>
    <x v="813"/>
  </r>
  <r>
    <n v="854"/>
    <x v="399"/>
    <x v="317"/>
    <d v="2016-02-24T00:00:00"/>
    <s v="Standard Class"/>
    <s v="GT-14710"/>
    <s v="Greg Tran"/>
    <x v="0"/>
    <s v="United States"/>
    <s v="New York City"/>
    <x v="15"/>
    <n v="10035"/>
    <x v="3"/>
    <s v="FUR-FU-10004090"/>
    <x v="0"/>
    <x v="5"/>
    <s v="Executive Impressions 14&quot; Contract Wall Clock"/>
    <n v="44.46"/>
    <n v="2"/>
    <n v="0"/>
    <x v="814"/>
  </r>
  <r>
    <n v="855"/>
    <x v="399"/>
    <x v="317"/>
    <d v="2016-02-24T00:00:00"/>
    <s v="Standard Class"/>
    <s v="GT-14710"/>
    <s v="Greg Tran"/>
    <x v="0"/>
    <s v="United States"/>
    <s v="New York City"/>
    <x v="15"/>
    <n v="10035"/>
    <x v="3"/>
    <s v="OFF-ST-10000736"/>
    <x v="1"/>
    <x v="4"/>
    <s v="Carina Double Wide Media Storage Towers in Natural &amp; Black"/>
    <n v="242.94"/>
    <n v="3"/>
    <n v="0"/>
    <x v="702"/>
  </r>
  <r>
    <n v="856"/>
    <x v="400"/>
    <x v="93"/>
    <d v="2014-08-08T00:00:00"/>
    <s v="Standard Class"/>
    <s v="BK-11260"/>
    <s v="Berenike Kampe"/>
    <x v="0"/>
    <s v="United States"/>
    <s v="New York City"/>
    <x v="15"/>
    <n v="10035"/>
    <x v="3"/>
    <s v="OFF-PA-10001019"/>
    <x v="1"/>
    <x v="10"/>
    <s v="Xerox 1884"/>
    <n v="39.96"/>
    <n v="2"/>
    <n v="0"/>
    <x v="815"/>
  </r>
  <r>
    <n v="857"/>
    <x v="400"/>
    <x v="93"/>
    <d v="2014-08-08T00:00:00"/>
    <s v="Standard Class"/>
    <s v="BK-11260"/>
    <s v="Berenike Kampe"/>
    <x v="0"/>
    <s v="United States"/>
    <s v="New York City"/>
    <x v="15"/>
    <n v="10035"/>
    <x v="3"/>
    <s v="OFF-SU-10002537"/>
    <x v="1"/>
    <x v="14"/>
    <s v="Acme Box Cutter Scissors"/>
    <n v="102.3"/>
    <n v="10"/>
    <n v="0"/>
    <x v="816"/>
  </r>
  <r>
    <n v="858"/>
    <x v="400"/>
    <x v="93"/>
    <d v="2014-08-08T00:00:00"/>
    <s v="Standard Class"/>
    <s v="BK-11260"/>
    <s v="Berenike Kampe"/>
    <x v="0"/>
    <s v="United States"/>
    <s v="New York City"/>
    <x v="15"/>
    <n v="10035"/>
    <x v="3"/>
    <s v="OFF-ST-10003221"/>
    <x v="1"/>
    <x v="4"/>
    <s v="Staple magnet"/>
    <n v="21.36"/>
    <n v="2"/>
    <n v="0"/>
    <x v="817"/>
  </r>
  <r>
    <n v="859"/>
    <x v="401"/>
    <x v="318"/>
    <d v="2017-04-15T00:00:00"/>
    <s v="Standard Class"/>
    <s v="SJ-20125"/>
    <s v="Sanjit Jacobs"/>
    <x v="2"/>
    <s v="United States"/>
    <s v="New Brunswick"/>
    <x v="30"/>
    <n v="8901"/>
    <x v="3"/>
    <s v="OFF-PA-10004569"/>
    <x v="1"/>
    <x v="10"/>
    <s v="Wirebound Message Books, Two 4 1/4&quot; x 5&quot; Forms per Page"/>
    <n v="7.61"/>
    <n v="1"/>
    <n v="0"/>
    <x v="247"/>
  </r>
  <r>
    <n v="860"/>
    <x v="401"/>
    <x v="318"/>
    <d v="2017-04-15T00:00:00"/>
    <s v="Standard Class"/>
    <s v="SJ-20125"/>
    <s v="Sanjit Jacobs"/>
    <x v="2"/>
    <s v="United States"/>
    <s v="New Brunswick"/>
    <x v="30"/>
    <n v="8901"/>
    <x v="3"/>
    <s v="OFF-FA-10000624"/>
    <x v="1"/>
    <x v="13"/>
    <s v="OIC Binder Clips"/>
    <n v="7.16"/>
    <n v="2"/>
    <n v="0"/>
    <x v="317"/>
  </r>
  <r>
    <n v="861"/>
    <x v="402"/>
    <x v="3"/>
    <d v="2014-06-16T00:00:00"/>
    <s v="Standard Class"/>
    <s v="CM-12445"/>
    <s v="Chuck Magee"/>
    <x v="0"/>
    <s v="United States"/>
    <s v="San Francisco"/>
    <x v="1"/>
    <n v="94122"/>
    <x v="1"/>
    <s v="OFF-SU-10001225"/>
    <x v="1"/>
    <x v="14"/>
    <s v="Staple remover"/>
    <n v="7.36"/>
    <n v="2"/>
    <n v="0"/>
    <x v="359"/>
  </r>
  <r>
    <n v="862"/>
    <x v="402"/>
    <x v="3"/>
    <d v="2014-06-16T00:00:00"/>
    <s v="Standard Class"/>
    <s v="CM-12445"/>
    <s v="Chuck Magee"/>
    <x v="0"/>
    <s v="United States"/>
    <s v="San Francisco"/>
    <x v="1"/>
    <n v="94122"/>
    <x v="1"/>
    <s v="OFF-AR-10003752"/>
    <x v="1"/>
    <x v="6"/>
    <s v="Deluxe Chalkboard Eraser Cleaner"/>
    <n v="23.1"/>
    <n v="2"/>
    <n v="0"/>
    <x v="818"/>
  </r>
  <r>
    <n v="863"/>
    <x v="403"/>
    <x v="319"/>
    <d v="2016-01-07T00:00:00"/>
    <s v="Second Class"/>
    <s v="AJ-10795"/>
    <s v="Anthony Johnson"/>
    <x v="1"/>
    <s v="United States"/>
    <s v="Jacksonville"/>
    <x v="2"/>
    <n v="32216"/>
    <x v="0"/>
    <s v="TEC-AC-10001714"/>
    <x v="2"/>
    <x v="11"/>
    <s v="Logitech MX Performance Wireless Mouse"/>
    <n v="191.47200000000001"/>
    <n v="6"/>
    <n v="0.2"/>
    <x v="819"/>
  </r>
  <r>
    <n v="864"/>
    <x v="403"/>
    <x v="319"/>
    <d v="2016-01-07T00:00:00"/>
    <s v="Second Class"/>
    <s v="AJ-10795"/>
    <s v="Anthony Johnson"/>
    <x v="1"/>
    <s v="United States"/>
    <s v="Jacksonville"/>
    <x v="2"/>
    <n v="32216"/>
    <x v="0"/>
    <s v="OFF-AR-10003958"/>
    <x v="1"/>
    <x v="6"/>
    <s v="Newell 337"/>
    <n v="5.2480000000000002"/>
    <n v="2"/>
    <n v="0.2"/>
    <x v="820"/>
  </r>
  <r>
    <n v="865"/>
    <x v="403"/>
    <x v="319"/>
    <d v="2016-01-07T00:00:00"/>
    <s v="Second Class"/>
    <s v="AJ-10795"/>
    <s v="Anthony Johnson"/>
    <x v="1"/>
    <s v="United States"/>
    <s v="Jacksonville"/>
    <x v="2"/>
    <n v="32216"/>
    <x v="0"/>
    <s v="TEC-PH-10002923"/>
    <x v="2"/>
    <x v="7"/>
    <s v="Logitech B530 USB Headset - headset - Full size, Binaural"/>
    <n v="59.183999999999997"/>
    <n v="2"/>
    <n v="0.2"/>
    <x v="821"/>
  </r>
  <r>
    <n v="866"/>
    <x v="404"/>
    <x v="320"/>
    <d v="2014-01-15T00:00:00"/>
    <s v="Standard Class"/>
    <s v="AJ-10780"/>
    <s v="Anthony Jacobs"/>
    <x v="1"/>
    <s v="United States"/>
    <s v="Springfield"/>
    <x v="17"/>
    <n v="22153"/>
    <x v="0"/>
    <s v="OFF-LA-10004272"/>
    <x v="1"/>
    <x v="2"/>
    <s v="Avery 482"/>
    <n v="2.89"/>
    <n v="1"/>
    <n v="0"/>
    <x v="822"/>
  </r>
  <r>
    <n v="867"/>
    <x v="404"/>
    <x v="320"/>
    <d v="2014-01-15T00:00:00"/>
    <s v="Standard Class"/>
    <s v="AJ-10780"/>
    <s v="Anthony Jacobs"/>
    <x v="1"/>
    <s v="United States"/>
    <s v="Springfield"/>
    <x v="17"/>
    <n v="22153"/>
    <x v="0"/>
    <s v="FUR-FU-10000965"/>
    <x v="0"/>
    <x v="5"/>
    <s v="Howard Miller 11-1/2&quot; Diameter Ridgewood Wall Clock"/>
    <n v="51.94"/>
    <n v="1"/>
    <n v="0"/>
    <x v="823"/>
  </r>
  <r>
    <n v="868"/>
    <x v="405"/>
    <x v="321"/>
    <d v="2016-10-02T00:00:00"/>
    <s v="First Class"/>
    <s v="LS-16945"/>
    <s v="Linda Southworth"/>
    <x v="1"/>
    <s v="United States"/>
    <s v="Philadelphia"/>
    <x v="9"/>
    <n v="19140"/>
    <x v="3"/>
    <s v="OFF-LA-10004853"/>
    <x v="1"/>
    <x v="2"/>
    <s v="Avery 483"/>
    <n v="15.936"/>
    <n v="4"/>
    <n v="0.2"/>
    <x v="824"/>
  </r>
  <r>
    <n v="869"/>
    <x v="406"/>
    <x v="322"/>
    <d v="2014-04-10T00:00:00"/>
    <s v="Standard Class"/>
    <s v="GP-14740"/>
    <s v="Guy Phonely"/>
    <x v="1"/>
    <s v="United States"/>
    <s v="Lancaster"/>
    <x v="9"/>
    <n v="17602"/>
    <x v="3"/>
    <s v="OFF-BI-10003719"/>
    <x v="1"/>
    <x v="8"/>
    <s v="Large Capacity Hanging Post Binders"/>
    <n v="44.91"/>
    <n v="6"/>
    <n v="0.7"/>
    <x v="825"/>
  </r>
  <r>
    <n v="870"/>
    <x v="407"/>
    <x v="323"/>
    <d v="2016-09-05T00:00:00"/>
    <s v="First Class"/>
    <s v="PK-18910"/>
    <s v="Paul Knutson"/>
    <x v="2"/>
    <s v="United States"/>
    <s v="Philadelphia"/>
    <x v="9"/>
    <n v="19143"/>
    <x v="3"/>
    <s v="OFF-BI-10000545"/>
    <x v="1"/>
    <x v="8"/>
    <s v="GBC Ibimaster 500 Manual ProClick Binding System"/>
    <n v="1141.47"/>
    <n v="5"/>
    <n v="0.7"/>
    <x v="826"/>
  </r>
  <r>
    <n v="871"/>
    <x v="407"/>
    <x v="323"/>
    <d v="2016-09-05T00:00:00"/>
    <s v="First Class"/>
    <s v="PK-18910"/>
    <s v="Paul Knutson"/>
    <x v="2"/>
    <s v="United States"/>
    <s v="Philadelphia"/>
    <x v="9"/>
    <n v="19143"/>
    <x v="3"/>
    <s v="TEC-PH-10002496"/>
    <x v="2"/>
    <x v="7"/>
    <s v="Cisco SPA301"/>
    <n v="280.78199999999998"/>
    <n v="3"/>
    <n v="0.4"/>
    <x v="827"/>
  </r>
  <r>
    <n v="872"/>
    <x v="408"/>
    <x v="324"/>
    <d v="2015-10-20T00:00:00"/>
    <s v="First Class"/>
    <s v="TB-21520"/>
    <s v="Tracy Blumstein"/>
    <x v="0"/>
    <s v="United States"/>
    <s v="Concord"/>
    <x v="38"/>
    <n v="3301"/>
    <x v="3"/>
    <s v="OFF-PA-10003591"/>
    <x v="1"/>
    <x v="10"/>
    <s v="Southworth 100% Cotton The Best Paper"/>
    <n v="34.44"/>
    <n v="3"/>
    <n v="0"/>
    <x v="828"/>
  </r>
  <r>
    <n v="873"/>
    <x v="409"/>
    <x v="325"/>
    <d v="2014-12-15T00:00:00"/>
    <s v="Standard Class"/>
    <s v="SM-20005"/>
    <s v="Sally Matthias"/>
    <x v="0"/>
    <s v="United States"/>
    <s v="New York City"/>
    <x v="15"/>
    <n v="10009"/>
    <x v="3"/>
    <s v="OFF-PA-10004470"/>
    <x v="1"/>
    <x v="10"/>
    <s v="Adams Write n' Stick Phone Message Book, 11&quot; X 5 1/4&quot;, 200 Messages"/>
    <n v="11.36"/>
    <n v="2"/>
    <n v="0"/>
    <x v="829"/>
  </r>
  <r>
    <n v="874"/>
    <x v="409"/>
    <x v="325"/>
    <d v="2014-12-15T00:00:00"/>
    <s v="Standard Class"/>
    <s v="SM-20005"/>
    <s v="Sally Matthias"/>
    <x v="0"/>
    <s v="United States"/>
    <s v="New York City"/>
    <x v="15"/>
    <n v="10009"/>
    <x v="3"/>
    <s v="OFF-BI-10000315"/>
    <x v="1"/>
    <x v="8"/>
    <s v="Poly Designer Cover &amp; Back"/>
    <n v="106.34399999999999"/>
    <n v="7"/>
    <n v="0.2"/>
    <x v="830"/>
  </r>
  <r>
    <n v="875"/>
    <x v="410"/>
    <x v="326"/>
    <d v="2017-08-29T00:00:00"/>
    <s v="Standard Class"/>
    <s v="GA-14725"/>
    <s v="Guy Armstrong"/>
    <x v="0"/>
    <s v="United States"/>
    <s v="Charlotte"/>
    <x v="3"/>
    <n v="28205"/>
    <x v="0"/>
    <s v="OFF-PA-10001790"/>
    <x v="1"/>
    <x v="10"/>
    <s v="Xerox 1910"/>
    <n v="192.16"/>
    <n v="5"/>
    <n v="0.2"/>
    <x v="831"/>
  </r>
  <r>
    <n v="876"/>
    <x v="411"/>
    <x v="327"/>
    <d v="2016-01-21T00:00:00"/>
    <s v="Standard Class"/>
    <s v="CC-12430"/>
    <s v="Chuck Clark"/>
    <x v="2"/>
    <s v="United States"/>
    <s v="Concord"/>
    <x v="38"/>
    <n v="3301"/>
    <x v="3"/>
    <s v="FUR-FU-10004017"/>
    <x v="0"/>
    <x v="5"/>
    <s v="Tenex Contemporary Contur Chairmats for Low and Medium Pile Carpet, Computer, 39&quot; x 49&quot;"/>
    <n v="322.58999999999997"/>
    <n v="3"/>
    <n v="0"/>
    <x v="832"/>
  </r>
  <r>
    <n v="877"/>
    <x v="411"/>
    <x v="327"/>
    <d v="2016-01-21T00:00:00"/>
    <s v="Standard Class"/>
    <s v="CC-12430"/>
    <s v="Chuck Clark"/>
    <x v="2"/>
    <s v="United States"/>
    <s v="Concord"/>
    <x v="38"/>
    <n v="3301"/>
    <x v="3"/>
    <s v="TEC-AC-10003628"/>
    <x v="2"/>
    <x v="11"/>
    <s v="Logitech 910-002974 M325 Wireless Mouse for Web Scrolling"/>
    <n v="29.99"/>
    <n v="1"/>
    <n v="0"/>
    <x v="833"/>
  </r>
  <r>
    <n v="878"/>
    <x v="411"/>
    <x v="327"/>
    <d v="2016-01-21T00:00:00"/>
    <s v="Standard Class"/>
    <s v="CC-12430"/>
    <s v="Chuck Clark"/>
    <x v="2"/>
    <s v="United States"/>
    <s v="Concord"/>
    <x v="38"/>
    <n v="3301"/>
    <x v="3"/>
    <s v="TEC-AC-10002049"/>
    <x v="2"/>
    <x v="11"/>
    <s v="Logitech G19 Programmable Gaming Keyboard"/>
    <n v="371.97"/>
    <n v="3"/>
    <n v="0"/>
    <x v="834"/>
  </r>
  <r>
    <n v="879"/>
    <x v="412"/>
    <x v="328"/>
    <d v="2014-09-21T00:00:00"/>
    <s v="Standard Class"/>
    <s v="AG-10765"/>
    <s v="Anthony Garverick"/>
    <x v="2"/>
    <s v="United States"/>
    <s v="Philadelphia"/>
    <x v="9"/>
    <n v="19120"/>
    <x v="3"/>
    <s v="OFF-BI-10003712"/>
    <x v="1"/>
    <x v="8"/>
    <s v="Acco Pressboard Covers with Storage Hooks, 14 7/8&quot; x 11&quot;, Light Blue"/>
    <n v="5.8920000000000003"/>
    <n v="4"/>
    <n v="0.7"/>
    <x v="835"/>
  </r>
  <r>
    <n v="880"/>
    <x v="413"/>
    <x v="329"/>
    <d v="2017-12-02T00:00:00"/>
    <s v="Second Class"/>
    <s v="HP-14815"/>
    <s v="Harold Pawlan"/>
    <x v="2"/>
    <s v="United States"/>
    <s v="New York City"/>
    <x v="15"/>
    <n v="10024"/>
    <x v="3"/>
    <s v="OFF-BI-10003984"/>
    <x v="1"/>
    <x v="8"/>
    <s v="Lock-Up Easel 'Spel-Binder'"/>
    <n v="68.471999999999994"/>
    <n v="3"/>
    <n v="0.2"/>
    <x v="836"/>
  </r>
  <r>
    <n v="881"/>
    <x v="413"/>
    <x v="329"/>
    <d v="2017-12-02T00:00:00"/>
    <s v="Second Class"/>
    <s v="HP-14815"/>
    <s v="Harold Pawlan"/>
    <x v="2"/>
    <s v="United States"/>
    <s v="New York City"/>
    <x v="15"/>
    <n v="10024"/>
    <x v="3"/>
    <s v="FUR-CH-10004287"/>
    <x v="0"/>
    <x v="1"/>
    <s v="SAFCO Arco Folding Chair"/>
    <n v="1242.9000000000001"/>
    <n v="5"/>
    <n v="0.1"/>
    <x v="837"/>
  </r>
  <r>
    <n v="882"/>
    <x v="414"/>
    <x v="330"/>
    <d v="2015-10-13T00:00:00"/>
    <s v="Standard Class"/>
    <s v="DK-13090"/>
    <s v="Dave Kipp"/>
    <x v="0"/>
    <s v="United States"/>
    <s v="Springfield"/>
    <x v="17"/>
    <n v="22153"/>
    <x v="0"/>
    <s v="OFF-ST-10001321"/>
    <x v="1"/>
    <x v="4"/>
    <s v="Decoflex Hanging Personal Folder File, Blue"/>
    <n v="30.84"/>
    <n v="2"/>
    <n v="0"/>
    <x v="838"/>
  </r>
  <r>
    <n v="883"/>
    <x v="415"/>
    <x v="331"/>
    <d v="2017-12-23T00:00:00"/>
    <s v="Same Day"/>
    <s v="GZ-14470"/>
    <s v="Gary Zandusky"/>
    <x v="0"/>
    <s v="United States"/>
    <s v="San Francisco"/>
    <x v="1"/>
    <n v="94109"/>
    <x v="1"/>
    <s v="OFF-AR-10001118"/>
    <x v="1"/>
    <x v="6"/>
    <s v="Binney &amp; Smith Crayola Metallic Crayons, 16-Color Pack"/>
    <n v="13.48"/>
    <n v="4"/>
    <n v="0"/>
    <x v="839"/>
  </r>
  <r>
    <n v="884"/>
    <x v="416"/>
    <x v="332"/>
    <d v="2016-10-24T00:00:00"/>
    <s v="First Class"/>
    <s v="PM-19135"/>
    <s v="Peter McVee"/>
    <x v="2"/>
    <s v="United States"/>
    <s v="Detroit"/>
    <x v="12"/>
    <n v="48227"/>
    <x v="2"/>
    <s v="FUR-FU-10000732"/>
    <x v="0"/>
    <x v="5"/>
    <s v="Eldon 200 Class Desk Accessories"/>
    <n v="31.4"/>
    <n v="5"/>
    <n v="0"/>
    <x v="840"/>
  </r>
  <r>
    <n v="885"/>
    <x v="417"/>
    <x v="333"/>
    <d v="2014-05-04T00:00:00"/>
    <s v="Standard Class"/>
    <s v="LL-16840"/>
    <s v="Lauren Leatherbury"/>
    <x v="0"/>
    <s v="United States"/>
    <s v="Rochester"/>
    <x v="15"/>
    <n v="14609"/>
    <x v="3"/>
    <s v="FUR-FU-10001424"/>
    <x v="0"/>
    <x v="5"/>
    <s v="Dax Clear Box Frame"/>
    <n v="17.46"/>
    <n v="2"/>
    <n v="0"/>
    <x v="841"/>
  </r>
  <r>
    <n v="886"/>
    <x v="418"/>
    <x v="334"/>
    <d v="2015-04-28T00:00:00"/>
    <s v="Second Class"/>
    <s v="JS-15595"/>
    <s v="Jill Stevenson"/>
    <x v="1"/>
    <s v="United States"/>
    <s v="Los Angeles"/>
    <x v="1"/>
    <n v="90045"/>
    <x v="1"/>
    <s v="OFF-BI-10002071"/>
    <x v="1"/>
    <x v="8"/>
    <s v="Fellowes Black Plastic Comb Bindings"/>
    <n v="13.944000000000001"/>
    <n v="3"/>
    <n v="0.2"/>
    <x v="842"/>
  </r>
  <r>
    <n v="887"/>
    <x v="419"/>
    <x v="335"/>
    <d v="2017-07-02T00:00:00"/>
    <s v="Standard Class"/>
    <s v="OT-18730"/>
    <s v="Olvera Toch"/>
    <x v="0"/>
    <s v="United States"/>
    <s v="San Diego"/>
    <x v="1"/>
    <n v="92105"/>
    <x v="1"/>
    <s v="OFF-ST-10002486"/>
    <x v="1"/>
    <x v="4"/>
    <s v="Eldon Shelf Savers Cubes and Bins"/>
    <n v="83.76"/>
    <n v="12"/>
    <n v="0"/>
    <x v="843"/>
  </r>
  <r>
    <n v="888"/>
    <x v="420"/>
    <x v="336"/>
    <d v="2017-10-19T00:00:00"/>
    <s v="Standard Class"/>
    <s v="EL-13735"/>
    <s v="Ed Ludwig"/>
    <x v="2"/>
    <s v="United States"/>
    <s v="Columbia"/>
    <x v="39"/>
    <n v="21044"/>
    <x v="3"/>
    <s v="OFF-BI-10001078"/>
    <x v="1"/>
    <x v="8"/>
    <s v="Acco PRESSTEX Data Binder with Storage Hooks, Dark Blue, 14 7/8&quot; X 11&quot;"/>
    <n v="37.659999999999997"/>
    <n v="7"/>
    <n v="0"/>
    <x v="844"/>
  </r>
  <r>
    <n v="889"/>
    <x v="421"/>
    <x v="337"/>
    <d v="2014-12-16T00:00:00"/>
    <s v="Standard Class"/>
    <s v="CK-12760"/>
    <s v="Cyma Kinney"/>
    <x v="1"/>
    <s v="United States"/>
    <s v="San Francisco"/>
    <x v="1"/>
    <n v="94122"/>
    <x v="1"/>
    <s v="OFF-PA-10003845"/>
    <x v="1"/>
    <x v="10"/>
    <s v="Xerox 1987"/>
    <n v="34.68"/>
    <n v="6"/>
    <n v="0"/>
    <x v="845"/>
  </r>
  <r>
    <n v="890"/>
    <x v="422"/>
    <x v="308"/>
    <d v="2017-06-26T00:00:00"/>
    <s v="Standard Class"/>
    <s v="JE-15475"/>
    <s v="Jeremy Ellison"/>
    <x v="0"/>
    <s v="United States"/>
    <s v="New Rochelle"/>
    <x v="15"/>
    <n v="10801"/>
    <x v="3"/>
    <s v="TEC-AC-10000927"/>
    <x v="2"/>
    <x v="11"/>
    <s v="Anker Ultrathin Bluetooth Wireless Keyboard Aluminum Cover with Stand "/>
    <n v="149.94999999999999"/>
    <n v="5"/>
    <n v="0"/>
    <x v="846"/>
  </r>
  <r>
    <n v="891"/>
    <x v="422"/>
    <x v="308"/>
    <d v="2017-06-26T00:00:00"/>
    <s v="Standard Class"/>
    <s v="JE-15475"/>
    <s v="Jeremy Ellison"/>
    <x v="0"/>
    <s v="United States"/>
    <s v="New Rochelle"/>
    <x v="15"/>
    <n v="10801"/>
    <x v="3"/>
    <s v="OFF-BI-10001098"/>
    <x v="1"/>
    <x v="8"/>
    <s v="Acco D-Ring Binder w/DublLock"/>
    <n v="51.311999999999998"/>
    <n v="3"/>
    <n v="0.2"/>
    <x v="449"/>
  </r>
  <r>
    <n v="892"/>
    <x v="423"/>
    <x v="335"/>
    <d v="2017-06-27T00:00:00"/>
    <s v="First Class"/>
    <s v="TH-21550"/>
    <s v="Tracy Hopkins"/>
    <x v="2"/>
    <s v="United States"/>
    <s v="Detroit"/>
    <x v="12"/>
    <n v="48227"/>
    <x v="2"/>
    <s v="OFF-PA-10001622"/>
    <x v="1"/>
    <x v="10"/>
    <s v="Ampad Poly Cover Wirebound Steno Book, 6&quot; x 9&quot; Assorted Colors, Gregg Ruled"/>
    <n v="4.54"/>
    <n v="1"/>
    <n v="0"/>
    <x v="847"/>
  </r>
  <r>
    <n v="893"/>
    <x v="423"/>
    <x v="335"/>
    <d v="2017-06-27T00:00:00"/>
    <s v="First Class"/>
    <s v="TH-21550"/>
    <s v="Tracy Hopkins"/>
    <x v="2"/>
    <s v="United States"/>
    <s v="Detroit"/>
    <x v="12"/>
    <n v="48227"/>
    <x v="2"/>
    <s v="OFF-AR-10003158"/>
    <x v="1"/>
    <x v="6"/>
    <s v="Fluorescent Highlighters by Dixon"/>
    <n v="15.92"/>
    <n v="4"/>
    <n v="0"/>
    <x v="848"/>
  </r>
  <r>
    <n v="894"/>
    <x v="423"/>
    <x v="335"/>
    <d v="2017-06-27T00:00:00"/>
    <s v="First Class"/>
    <s v="TH-21550"/>
    <s v="Tracy Hopkins"/>
    <x v="2"/>
    <s v="United States"/>
    <s v="Detroit"/>
    <x v="12"/>
    <n v="48227"/>
    <x v="2"/>
    <s v="TEC-PH-10002660"/>
    <x v="2"/>
    <x v="7"/>
    <s v="Nortel Networks T7316 E Nt8 B27"/>
    <n v="543.91999999999996"/>
    <n v="8"/>
    <n v="0"/>
    <x v="849"/>
  </r>
  <r>
    <n v="895"/>
    <x v="424"/>
    <x v="338"/>
    <d v="2016-11-12T00:00:00"/>
    <s v="First Class"/>
    <s v="PC-18745"/>
    <s v="Pamela Coakley"/>
    <x v="1"/>
    <s v="United States"/>
    <s v="San Francisco"/>
    <x v="1"/>
    <n v="94122"/>
    <x v="1"/>
    <s v="OFF-ST-10002205"/>
    <x v="1"/>
    <x v="4"/>
    <s v="File Shuttle I and Handi-File"/>
    <n v="155.82"/>
    <n v="7"/>
    <n v="0"/>
    <x v="850"/>
  </r>
  <r>
    <n v="896"/>
    <x v="424"/>
    <x v="338"/>
    <d v="2016-11-12T00:00:00"/>
    <s v="First Class"/>
    <s v="PC-18745"/>
    <s v="Pamela Coakley"/>
    <x v="1"/>
    <s v="United States"/>
    <s v="San Francisco"/>
    <x v="1"/>
    <n v="94122"/>
    <x v="1"/>
    <s v="OFF-BI-10003364"/>
    <x v="1"/>
    <x v="8"/>
    <s v="Binding Machine Supplies"/>
    <n v="70.007999999999996"/>
    <n v="3"/>
    <n v="0.2"/>
    <x v="851"/>
  </r>
  <r>
    <n v="897"/>
    <x v="425"/>
    <x v="339"/>
    <d v="2016-10-06T00:00:00"/>
    <s v="Second Class"/>
    <s v="HL-15040"/>
    <s v="Hunter Lopez"/>
    <x v="0"/>
    <s v="United States"/>
    <s v="Houston"/>
    <x v="5"/>
    <n v="77095"/>
    <x v="2"/>
    <s v="OFF-EN-10001099"/>
    <x v="1"/>
    <x v="12"/>
    <s v="Staple envelope"/>
    <n v="15.648"/>
    <n v="2"/>
    <n v="0.2"/>
    <x v="852"/>
  </r>
  <r>
    <n v="898"/>
    <x v="426"/>
    <x v="340"/>
    <d v="2014-09-15T00:00:00"/>
    <s v="Standard Class"/>
    <s v="MS-17365"/>
    <s v="Maribeth Schnelling"/>
    <x v="0"/>
    <s v="United States"/>
    <s v="Detroit"/>
    <x v="12"/>
    <n v="48227"/>
    <x v="2"/>
    <s v="OFF-LA-10003923"/>
    <x v="1"/>
    <x v="2"/>
    <s v="Alphabetical Labels for Top Tab Filing"/>
    <n v="103.6"/>
    <n v="7"/>
    <n v="0"/>
    <x v="853"/>
  </r>
  <r>
    <n v="899"/>
    <x v="427"/>
    <x v="341"/>
    <d v="2017-10-31T00:00:00"/>
    <s v="Second Class"/>
    <s v="GB-14530"/>
    <s v="George Bell"/>
    <x v="1"/>
    <s v="United States"/>
    <s v="Auburn"/>
    <x v="15"/>
    <n v="13021"/>
    <x v="3"/>
    <s v="OFF-PA-10002250"/>
    <x v="1"/>
    <x v="10"/>
    <s v="Things To Do Today Pad"/>
    <n v="46.96"/>
    <n v="8"/>
    <n v="0"/>
    <x v="854"/>
  </r>
  <r>
    <n v="900"/>
    <x v="428"/>
    <x v="342"/>
    <d v="2016-04-12T00:00:00"/>
    <s v="First Class"/>
    <s v="JR-16210"/>
    <s v="Justin Ritter"/>
    <x v="1"/>
    <s v="United States"/>
    <s v="Springfield"/>
    <x v="24"/>
    <n v="45503"/>
    <x v="3"/>
    <s v="OFF-BI-10004716"/>
    <x v="1"/>
    <x v="8"/>
    <s v="Wilson Jones Hanging Recycled Pressboard Data Binders"/>
    <n v="8.9039999999999999"/>
    <n v="2"/>
    <n v="0.7"/>
    <x v="855"/>
  </r>
  <r>
    <n v="901"/>
    <x v="429"/>
    <x v="343"/>
    <d v="2017-11-13T00:00:00"/>
    <s v="First Class"/>
    <s v="TD-20995"/>
    <s v="Tamara Dahlen"/>
    <x v="0"/>
    <s v="United States"/>
    <s v="Garland"/>
    <x v="5"/>
    <n v="75043"/>
    <x v="2"/>
    <s v="OFF-LA-10001045"/>
    <x v="1"/>
    <x v="2"/>
    <s v="Permanent Self-Adhesive File Folder Labels for Typewriters by Universal"/>
    <n v="10.44"/>
    <n v="5"/>
    <n v="0.2"/>
    <x v="856"/>
  </r>
  <r>
    <n v="902"/>
    <x v="429"/>
    <x v="343"/>
    <d v="2017-11-13T00:00:00"/>
    <s v="First Class"/>
    <s v="TD-20995"/>
    <s v="Tamara Dahlen"/>
    <x v="0"/>
    <s v="United States"/>
    <s v="Garland"/>
    <x v="5"/>
    <n v="75043"/>
    <x v="2"/>
    <s v="OFF-BI-10001510"/>
    <x v="1"/>
    <x v="8"/>
    <s v="Deluxe Heavy-Duty Vinyl Round Ring Binder"/>
    <n v="18.335999999999999"/>
    <n v="4"/>
    <n v="0.8"/>
    <x v="857"/>
  </r>
  <r>
    <n v="903"/>
    <x v="430"/>
    <x v="175"/>
    <d v="2017-09-17T00:00:00"/>
    <s v="First Class"/>
    <s v="DB-13060"/>
    <s v="Dave Brooks"/>
    <x v="0"/>
    <s v="United States"/>
    <s v="Chicago"/>
    <x v="10"/>
    <n v="60653"/>
    <x v="2"/>
    <s v="TEC-PH-10004536"/>
    <x v="2"/>
    <x v="7"/>
    <s v="Avaya 5420 Digital phone"/>
    <n v="323.976"/>
    <n v="3"/>
    <n v="0.2"/>
    <x v="858"/>
  </r>
  <r>
    <n v="904"/>
    <x v="431"/>
    <x v="143"/>
    <d v="2016-04-12T00:00:00"/>
    <s v="Standard Class"/>
    <s v="LC-17140"/>
    <s v="Logan Currie"/>
    <x v="0"/>
    <s v="United States"/>
    <s v="Los Angeles"/>
    <x v="1"/>
    <n v="90032"/>
    <x v="1"/>
    <s v="OFF-PA-10002947"/>
    <x v="1"/>
    <x v="10"/>
    <s v="Xerox 1923"/>
    <n v="20.04"/>
    <n v="3"/>
    <n v="0"/>
    <x v="132"/>
  </r>
  <r>
    <n v="905"/>
    <x v="431"/>
    <x v="143"/>
    <d v="2016-04-12T00:00:00"/>
    <s v="Standard Class"/>
    <s v="LC-17140"/>
    <s v="Logan Currie"/>
    <x v="0"/>
    <s v="United States"/>
    <s v="Los Angeles"/>
    <x v="1"/>
    <n v="90032"/>
    <x v="1"/>
    <s v="OFF-ST-10002583"/>
    <x v="1"/>
    <x v="4"/>
    <s v="Fellowes Neat Ideas Storage Cubes"/>
    <n v="64.959999999999994"/>
    <n v="2"/>
    <n v="0"/>
    <x v="658"/>
  </r>
  <r>
    <n v="906"/>
    <x v="431"/>
    <x v="143"/>
    <d v="2016-04-12T00:00:00"/>
    <s v="Standard Class"/>
    <s v="LC-17140"/>
    <s v="Logan Currie"/>
    <x v="0"/>
    <s v="United States"/>
    <s v="Los Angeles"/>
    <x v="1"/>
    <n v="90032"/>
    <x v="1"/>
    <s v="OFF-PA-10000019"/>
    <x v="1"/>
    <x v="10"/>
    <s v="Xerox 1931"/>
    <n v="12.96"/>
    <n v="2"/>
    <n v="0"/>
    <x v="91"/>
  </r>
  <r>
    <n v="907"/>
    <x v="432"/>
    <x v="247"/>
    <d v="2018-01-03T00:00:00"/>
    <s v="Standard Class"/>
    <s v="PO-18865"/>
    <s v="Patrick O'Donnell"/>
    <x v="0"/>
    <s v="United States"/>
    <s v="New York City"/>
    <x v="15"/>
    <n v="10009"/>
    <x v="3"/>
    <s v="FUR-BO-10003441"/>
    <x v="0"/>
    <x v="0"/>
    <s v="Bush Westfield Collection Bookcases, Fully Assembled"/>
    <n v="323.13600000000002"/>
    <n v="4"/>
    <n v="0.2"/>
    <x v="859"/>
  </r>
  <r>
    <n v="908"/>
    <x v="432"/>
    <x v="247"/>
    <d v="2018-01-03T00:00:00"/>
    <s v="Standard Class"/>
    <s v="PO-18865"/>
    <s v="Patrick O'Donnell"/>
    <x v="0"/>
    <s v="United States"/>
    <s v="New York City"/>
    <x v="15"/>
    <n v="10009"/>
    <x v="3"/>
    <s v="TEC-PH-10004774"/>
    <x v="2"/>
    <x v="7"/>
    <s v="Gear Head AU3700S Headset"/>
    <n v="90.93"/>
    <n v="7"/>
    <n v="0"/>
    <x v="860"/>
  </r>
  <r>
    <n v="909"/>
    <x v="432"/>
    <x v="247"/>
    <d v="2018-01-03T00:00:00"/>
    <s v="Standard Class"/>
    <s v="PO-18865"/>
    <s v="Patrick O'Donnell"/>
    <x v="0"/>
    <s v="United States"/>
    <s v="New York City"/>
    <x v="15"/>
    <n v="10009"/>
    <x v="3"/>
    <s v="OFF-BI-10003684"/>
    <x v="1"/>
    <x v="8"/>
    <s v="Wilson Jones Legal Size Ring Binders"/>
    <n v="52.776000000000003"/>
    <n v="3"/>
    <n v="0.2"/>
    <x v="861"/>
  </r>
  <r>
    <n v="910"/>
    <x v="433"/>
    <x v="264"/>
    <d v="2017-09-07T00:00:00"/>
    <s v="Standard Class"/>
    <s v="BE-11335"/>
    <s v="Bill Eplett"/>
    <x v="2"/>
    <s v="United States"/>
    <s v="Jackson"/>
    <x v="12"/>
    <n v="49201"/>
    <x v="2"/>
    <s v="TEC-PH-10001494"/>
    <x v="2"/>
    <x v="7"/>
    <s v="Polycom CX600 IP Phone VoIP phone"/>
    <n v="1199.8"/>
    <n v="4"/>
    <n v="0"/>
    <x v="862"/>
  </r>
  <r>
    <n v="911"/>
    <x v="433"/>
    <x v="264"/>
    <d v="2017-09-07T00:00:00"/>
    <s v="Standard Class"/>
    <s v="BE-11335"/>
    <s v="Bill Eplett"/>
    <x v="2"/>
    <s v="United States"/>
    <s v="Jackson"/>
    <x v="12"/>
    <n v="49201"/>
    <x v="2"/>
    <s v="TEC-AC-10004666"/>
    <x v="2"/>
    <x v="11"/>
    <s v="Maxell iVDR EX 500GB Cartridge"/>
    <n v="1928.78"/>
    <n v="7"/>
    <n v="0"/>
    <x v="863"/>
  </r>
  <r>
    <n v="912"/>
    <x v="433"/>
    <x v="264"/>
    <d v="2017-09-07T00:00:00"/>
    <s v="Standard Class"/>
    <s v="BE-11335"/>
    <s v="Bill Eplett"/>
    <x v="2"/>
    <s v="United States"/>
    <s v="Jackson"/>
    <x v="12"/>
    <n v="49201"/>
    <x v="2"/>
    <s v="OFF-ST-10003816"/>
    <x v="1"/>
    <x v="4"/>
    <s v="Fellowes High-Stak Drawer Files"/>
    <n v="352.38"/>
    <n v="2"/>
    <n v="0"/>
    <x v="864"/>
  </r>
  <r>
    <n v="913"/>
    <x v="434"/>
    <x v="70"/>
    <d v="2015-06-07T00:00:00"/>
    <s v="Standard Class"/>
    <s v="SC-20050"/>
    <s v="Sample Company A"/>
    <x v="2"/>
    <s v="United States"/>
    <s v="Norwich"/>
    <x v="29"/>
    <n v="6360"/>
    <x v="3"/>
    <s v="FUR-FU-10001935"/>
    <x v="0"/>
    <x v="5"/>
    <s v="3M Hangers With Command Adhesive"/>
    <n v="22.2"/>
    <n v="6"/>
    <n v="0"/>
    <x v="865"/>
  </r>
  <r>
    <n v="914"/>
    <x v="435"/>
    <x v="344"/>
    <d v="2017-11-29T00:00:00"/>
    <s v="First Class"/>
    <s v="BM-11650"/>
    <s v="Brian Moss"/>
    <x v="1"/>
    <s v="United States"/>
    <s v="Milwaukee"/>
    <x v="6"/>
    <n v="53209"/>
    <x v="2"/>
    <s v="FUR-FU-10004091"/>
    <x v="0"/>
    <x v="5"/>
    <s v="Howard Miller 13&quot; Diameter Goldtone Round Wall Clock"/>
    <n v="46.94"/>
    <n v="1"/>
    <n v="0"/>
    <x v="866"/>
  </r>
  <r>
    <n v="915"/>
    <x v="435"/>
    <x v="344"/>
    <d v="2017-11-29T00:00:00"/>
    <s v="First Class"/>
    <s v="BM-11650"/>
    <s v="Brian Moss"/>
    <x v="1"/>
    <s v="United States"/>
    <s v="Milwaukee"/>
    <x v="6"/>
    <n v="53209"/>
    <x v="2"/>
    <s v="TEC-AC-10001772"/>
    <x v="2"/>
    <x v="11"/>
    <s v="Memorex Mini Travel Drive 16 GB USB 2.0 Flash Drive"/>
    <n v="143.72999999999999"/>
    <n v="9"/>
    <n v="0"/>
    <x v="867"/>
  </r>
  <r>
    <n v="916"/>
    <x v="436"/>
    <x v="345"/>
    <d v="2014-06-21T00:00:00"/>
    <s v="Standard Class"/>
    <s v="KL-16555"/>
    <s v="Kelly Lampkin"/>
    <x v="1"/>
    <s v="United States"/>
    <s v="San Antonio"/>
    <x v="5"/>
    <n v="78207"/>
    <x v="2"/>
    <s v="FUR-TA-10001520"/>
    <x v="0"/>
    <x v="3"/>
    <s v="Lesro Sheffield Collection Coffee Table, End Table, Center Table, Corner Table"/>
    <n v="99.918000000000006"/>
    <n v="2"/>
    <n v="0.3"/>
    <x v="868"/>
  </r>
  <r>
    <n v="917"/>
    <x v="436"/>
    <x v="345"/>
    <d v="2014-06-21T00:00:00"/>
    <s v="Standard Class"/>
    <s v="KL-16555"/>
    <s v="Kelly Lampkin"/>
    <x v="1"/>
    <s v="United States"/>
    <s v="San Antonio"/>
    <x v="5"/>
    <n v="78207"/>
    <x v="2"/>
    <s v="FUR-CH-10003379"/>
    <x v="0"/>
    <x v="1"/>
    <s v="Global Commerce Series High-Back Swivel/Tilt Chairs"/>
    <n v="797.94399999999996"/>
    <n v="4"/>
    <n v="0.3"/>
    <x v="869"/>
  </r>
  <r>
    <n v="918"/>
    <x v="436"/>
    <x v="345"/>
    <d v="2014-06-21T00:00:00"/>
    <s v="Standard Class"/>
    <s v="KL-16555"/>
    <s v="Kelly Lampkin"/>
    <x v="1"/>
    <s v="United States"/>
    <s v="San Antonio"/>
    <x v="5"/>
    <n v="78207"/>
    <x v="2"/>
    <s v="OFF-BI-10002706"/>
    <x v="1"/>
    <x v="8"/>
    <s v="Avery Premier Heavy-Duty Binder with Round Locking Rings"/>
    <n v="8.5679999999999996"/>
    <n v="3"/>
    <n v="0.8"/>
    <x v="870"/>
  </r>
  <r>
    <n v="919"/>
    <x v="437"/>
    <x v="346"/>
    <d v="2016-03-11T00:00:00"/>
    <s v="Standard Class"/>
    <s v="RW-19630"/>
    <s v="Rob Williams"/>
    <x v="1"/>
    <s v="United States"/>
    <s v="Dallas"/>
    <x v="5"/>
    <n v="75220"/>
    <x v="2"/>
    <s v="OFF-EN-10000056"/>
    <x v="1"/>
    <x v="12"/>
    <s v="Cameo Buff Policy Envelopes"/>
    <n v="149.352"/>
    <n v="3"/>
    <n v="0.2"/>
    <x v="871"/>
  </r>
  <r>
    <n v="920"/>
    <x v="437"/>
    <x v="346"/>
    <d v="2016-03-11T00:00:00"/>
    <s v="Standard Class"/>
    <s v="RW-19630"/>
    <s v="Rob Williams"/>
    <x v="1"/>
    <s v="United States"/>
    <s v="Dallas"/>
    <x v="5"/>
    <n v="75220"/>
    <x v="2"/>
    <s v="OFF-ST-10001558"/>
    <x v="1"/>
    <x v="4"/>
    <s v="Acco Perma 4000 Stacking Storage Drawers"/>
    <n v="12.992000000000001"/>
    <n v="1"/>
    <n v="0.2"/>
    <x v="872"/>
  </r>
  <r>
    <n v="921"/>
    <x v="438"/>
    <x v="29"/>
    <d v="2014-12-12T00:00:00"/>
    <s v="Standard Class"/>
    <s v="RC-19825"/>
    <s v="Roy Collins"/>
    <x v="0"/>
    <s v="United States"/>
    <s v="Alexandria"/>
    <x v="17"/>
    <n v="22304"/>
    <x v="0"/>
    <s v="OFF-ST-10002444"/>
    <x v="1"/>
    <x v="4"/>
    <s v="Recycled Eldon Regeneration Jumbo File"/>
    <n v="24.56"/>
    <n v="2"/>
    <n v="0"/>
    <x v="725"/>
  </r>
  <r>
    <n v="922"/>
    <x v="439"/>
    <x v="347"/>
    <d v="2015-04-15T00:00:00"/>
    <s v="Standard Class"/>
    <s v="SE-20110"/>
    <s v="Sanjit Engle"/>
    <x v="0"/>
    <s v="United States"/>
    <s v="New York City"/>
    <x v="15"/>
    <n v="10009"/>
    <x v="3"/>
    <s v="TEC-AC-10002473"/>
    <x v="2"/>
    <x v="11"/>
    <s v="Maxell 4.7GB DVD-R"/>
    <n v="85.14"/>
    <n v="3"/>
    <n v="0"/>
    <x v="873"/>
  </r>
  <r>
    <n v="923"/>
    <x v="439"/>
    <x v="347"/>
    <d v="2015-04-15T00:00:00"/>
    <s v="Standard Class"/>
    <s v="SE-20110"/>
    <s v="Sanjit Engle"/>
    <x v="0"/>
    <s v="United States"/>
    <s v="New York City"/>
    <x v="15"/>
    <n v="10009"/>
    <x v="3"/>
    <s v="TEC-PH-10004531"/>
    <x v="2"/>
    <x v="7"/>
    <s v="OtterBox Commuter Series Case - iPhone 5 &amp; 5s"/>
    <n v="21.99"/>
    <n v="1"/>
    <n v="0"/>
    <x v="874"/>
  </r>
  <r>
    <n v="924"/>
    <x v="439"/>
    <x v="347"/>
    <d v="2015-04-15T00:00:00"/>
    <s v="Standard Class"/>
    <s v="SE-20110"/>
    <s v="Sanjit Engle"/>
    <x v="0"/>
    <s v="United States"/>
    <s v="New York City"/>
    <x v="15"/>
    <n v="10009"/>
    <x v="3"/>
    <s v="OFF-AP-10004487"/>
    <x v="1"/>
    <x v="9"/>
    <s v="Kensington 4 Outlet MasterPiece Compact Power Control Center"/>
    <n v="406.6"/>
    <n v="5"/>
    <n v="0"/>
    <x v="875"/>
  </r>
  <r>
    <n v="925"/>
    <x v="440"/>
    <x v="306"/>
    <d v="2016-09-20T00:00:00"/>
    <s v="Standard Class"/>
    <s v="AH-10075"/>
    <s v="Adam Hart"/>
    <x v="1"/>
    <s v="United States"/>
    <s v="New York City"/>
    <x v="15"/>
    <n v="10011"/>
    <x v="3"/>
    <s v="OFF-BI-10003650"/>
    <x v="1"/>
    <x v="8"/>
    <s v="GBC DocuBind 300 Electric Binding Machine"/>
    <n v="841.56799999999998"/>
    <n v="2"/>
    <n v="0.2"/>
    <x v="876"/>
  </r>
  <r>
    <n v="926"/>
    <x v="441"/>
    <x v="103"/>
    <d v="2014-09-16T00:00:00"/>
    <s v="First Class"/>
    <s v="JM-15535"/>
    <s v="Jessica Myrick"/>
    <x v="0"/>
    <s v="United States"/>
    <s v="Philadelphia"/>
    <x v="9"/>
    <n v="19143"/>
    <x v="3"/>
    <s v="OFF-PA-10003543"/>
    <x v="1"/>
    <x v="10"/>
    <s v="Xerox 1985"/>
    <n v="15.552"/>
    <n v="3"/>
    <n v="0.2"/>
    <x v="12"/>
  </r>
  <r>
    <n v="927"/>
    <x v="441"/>
    <x v="103"/>
    <d v="2014-09-16T00:00:00"/>
    <s v="First Class"/>
    <s v="JM-15535"/>
    <s v="Jessica Myrick"/>
    <x v="0"/>
    <s v="United States"/>
    <s v="Philadelphia"/>
    <x v="9"/>
    <n v="19143"/>
    <x v="3"/>
    <s v="TEC-AC-10004353"/>
    <x v="2"/>
    <x v="11"/>
    <s v="Hypercom P1300 Pinpad"/>
    <n v="252"/>
    <n v="5"/>
    <n v="0.2"/>
    <x v="877"/>
  </r>
  <r>
    <n v="928"/>
    <x v="442"/>
    <x v="348"/>
    <d v="2015-10-09T00:00:00"/>
    <s v="Standard Class"/>
    <s v="JJ-15760"/>
    <s v="Joel Jenkins"/>
    <x v="2"/>
    <s v="United States"/>
    <s v="Springfield"/>
    <x v="17"/>
    <n v="22153"/>
    <x v="0"/>
    <s v="OFF-AR-10000658"/>
    <x v="1"/>
    <x v="6"/>
    <s v="Newell 324"/>
    <n v="46.2"/>
    <n v="4"/>
    <n v="0"/>
    <x v="878"/>
  </r>
  <r>
    <n v="929"/>
    <x v="442"/>
    <x v="348"/>
    <d v="2015-10-09T00:00:00"/>
    <s v="Standard Class"/>
    <s v="JJ-15760"/>
    <s v="Joel Jenkins"/>
    <x v="2"/>
    <s v="United States"/>
    <s v="Springfield"/>
    <x v="17"/>
    <n v="22153"/>
    <x v="0"/>
    <s v="OFF-AP-10000696"/>
    <x v="1"/>
    <x v="9"/>
    <s v="Holmes Odor Grabber"/>
    <n v="28.84"/>
    <n v="2"/>
    <n v="0"/>
    <x v="879"/>
  </r>
  <r>
    <n v="930"/>
    <x v="443"/>
    <x v="349"/>
    <d v="2017-04-17T00:00:00"/>
    <s v="First Class"/>
    <s v="AB-10165"/>
    <s v="Alan Barnes"/>
    <x v="0"/>
    <s v="United States"/>
    <s v="Toledo"/>
    <x v="24"/>
    <n v="43615"/>
    <x v="3"/>
    <s v="OFF-AR-10003560"/>
    <x v="1"/>
    <x v="6"/>
    <s v="Zebra Zazzle Fluorescent Highlighters"/>
    <n v="14.592000000000001"/>
    <n v="3"/>
    <n v="0.2"/>
    <x v="880"/>
  </r>
  <r>
    <n v="931"/>
    <x v="443"/>
    <x v="349"/>
    <d v="2017-04-17T00:00:00"/>
    <s v="First Class"/>
    <s v="AB-10165"/>
    <s v="Alan Barnes"/>
    <x v="0"/>
    <s v="United States"/>
    <s v="Toledo"/>
    <x v="24"/>
    <n v="43615"/>
    <x v="3"/>
    <s v="OFF-AR-10001468"/>
    <x v="1"/>
    <x v="6"/>
    <s v="Sanford Prismacolor Professional Thick Lead Art Pencils, 36-Color Set"/>
    <n v="89.855999999999995"/>
    <n v="3"/>
    <n v="0.2"/>
    <x v="881"/>
  </r>
  <r>
    <n v="932"/>
    <x v="443"/>
    <x v="349"/>
    <d v="2017-04-17T00:00:00"/>
    <s v="First Class"/>
    <s v="AB-10165"/>
    <s v="Alan Barnes"/>
    <x v="0"/>
    <s v="United States"/>
    <s v="Toledo"/>
    <x v="24"/>
    <n v="43615"/>
    <x v="3"/>
    <s v="OFF-PA-10004971"/>
    <x v="1"/>
    <x v="10"/>
    <s v="Xerox 196"/>
    <n v="13.872"/>
    <n v="3"/>
    <n v="0.2"/>
    <x v="882"/>
  </r>
  <r>
    <n v="933"/>
    <x v="444"/>
    <x v="264"/>
    <d v="2017-09-06T00:00:00"/>
    <s v="Standard Class"/>
    <s v="RK-19300"/>
    <s v="Ralph Kennedy"/>
    <x v="0"/>
    <s v="United States"/>
    <s v="Philadelphia"/>
    <x v="9"/>
    <n v="19140"/>
    <x v="3"/>
    <s v="OFF-PA-10002195"/>
    <x v="1"/>
    <x v="10"/>
    <s v="RSVP Cards &amp; Envelopes, Blank White, 8-1/2&quot; X 11&quot;, 24 Cards/25 Envelopes/Set"/>
    <n v="12.192"/>
    <n v="3"/>
    <n v="0.2"/>
    <x v="883"/>
  </r>
  <r>
    <n v="934"/>
    <x v="445"/>
    <x v="23"/>
    <d v="2016-06-24T00:00:00"/>
    <s v="Standard Class"/>
    <s v="CG-12040"/>
    <s v="Catherine Glotzbach"/>
    <x v="2"/>
    <s v="United States"/>
    <s v="Philadelphia"/>
    <x v="9"/>
    <n v="19120"/>
    <x v="3"/>
    <s v="OFF-PA-10001745"/>
    <x v="1"/>
    <x v="10"/>
    <s v="Wirebound Message Books, 2 7/8&quot; x 5&quot;, 3 Forms per Page"/>
    <n v="45.055999999999997"/>
    <n v="8"/>
    <n v="0.2"/>
    <x v="884"/>
  </r>
  <r>
    <n v="935"/>
    <x v="445"/>
    <x v="23"/>
    <d v="2016-06-24T00:00:00"/>
    <s v="Standard Class"/>
    <s v="CG-12040"/>
    <s v="Catherine Glotzbach"/>
    <x v="2"/>
    <s v="United States"/>
    <s v="Philadelphia"/>
    <x v="9"/>
    <n v="19120"/>
    <x v="3"/>
    <s v="OFF-BI-10004826"/>
    <x v="1"/>
    <x v="8"/>
    <s v="JM Magazine Binder"/>
    <n v="29.718"/>
    <n v="6"/>
    <n v="0.7"/>
    <x v="885"/>
  </r>
  <r>
    <n v="936"/>
    <x v="445"/>
    <x v="23"/>
    <d v="2016-06-24T00:00:00"/>
    <s v="Standard Class"/>
    <s v="CG-12040"/>
    <s v="Catherine Glotzbach"/>
    <x v="2"/>
    <s v="United States"/>
    <s v="Philadelphia"/>
    <x v="9"/>
    <n v="19120"/>
    <x v="3"/>
    <s v="OFF-PA-10001870"/>
    <x v="1"/>
    <x v="10"/>
    <s v="Xerox 202"/>
    <n v="15.552"/>
    <n v="3"/>
    <n v="0.2"/>
    <x v="12"/>
  </r>
  <r>
    <n v="937"/>
    <x v="445"/>
    <x v="23"/>
    <d v="2016-06-24T00:00:00"/>
    <s v="Standard Class"/>
    <s v="CG-12040"/>
    <s v="Catherine Glotzbach"/>
    <x v="2"/>
    <s v="United States"/>
    <s v="Philadelphia"/>
    <x v="9"/>
    <n v="19120"/>
    <x v="3"/>
    <s v="OFF-AP-10001058"/>
    <x v="1"/>
    <x v="9"/>
    <s v="Sanyo 2.5 Cubic Foot Mid-Size Office Refrigerators"/>
    <n v="447.69600000000003"/>
    <n v="2"/>
    <n v="0.2"/>
    <x v="886"/>
  </r>
  <r>
    <n v="938"/>
    <x v="446"/>
    <x v="60"/>
    <d v="2017-11-06T00:00:00"/>
    <s v="First Class"/>
    <s v="RA-19885"/>
    <s v="Ruben Ausman"/>
    <x v="1"/>
    <s v="United States"/>
    <s v="Farmington"/>
    <x v="27"/>
    <n v="87401"/>
    <x v="1"/>
    <s v="TEC-AC-10003911"/>
    <x v="2"/>
    <x v="11"/>
    <s v="NETGEAR AC1750 Dual Band Gigabit Smart WiFi Router"/>
    <n v="159.99"/>
    <n v="1"/>
    <n v="0"/>
    <x v="288"/>
  </r>
  <r>
    <n v="939"/>
    <x v="447"/>
    <x v="350"/>
    <d v="2015-12-17T00:00:00"/>
    <s v="Standard Class"/>
    <s v="RP-19270"/>
    <s v="Rachel Payne"/>
    <x v="1"/>
    <s v="United States"/>
    <s v="Riverside"/>
    <x v="1"/>
    <n v="92503"/>
    <x v="1"/>
    <s v="OFF-PA-10000289"/>
    <x v="1"/>
    <x v="10"/>
    <s v="Xerox 213"/>
    <n v="12.96"/>
    <n v="2"/>
    <n v="0"/>
    <x v="91"/>
  </r>
  <r>
    <n v="940"/>
    <x v="447"/>
    <x v="350"/>
    <d v="2015-12-17T00:00:00"/>
    <s v="Standard Class"/>
    <s v="RP-19270"/>
    <s v="Rachel Payne"/>
    <x v="1"/>
    <s v="United States"/>
    <s v="Riverside"/>
    <x v="1"/>
    <n v="92503"/>
    <x v="1"/>
    <s v="OFF-AP-10003040"/>
    <x v="1"/>
    <x v="9"/>
    <s v="Fellowes 8 Outlet Superior Workstation Surge Protector w/o Phone/Fax/Modem Protection"/>
    <n v="134.47999999999999"/>
    <n v="4"/>
    <n v="0"/>
    <x v="887"/>
  </r>
  <r>
    <n v="941"/>
    <x v="448"/>
    <x v="351"/>
    <d v="2016-06-20T00:00:00"/>
    <s v="First Class"/>
    <s v="KC-16255"/>
    <s v="Karen Carlisle"/>
    <x v="1"/>
    <s v="United States"/>
    <s v="San Francisco"/>
    <x v="1"/>
    <n v="94110"/>
    <x v="1"/>
    <s v="OFF-PA-10000350"/>
    <x v="1"/>
    <x v="10"/>
    <s v="Message Book, Standard Line &quot;While You Were Out&quot;, 5 1/2&quot; X 4&quot;, 200 Sets/Book"/>
    <n v="17.12"/>
    <n v="2"/>
    <n v="0"/>
    <x v="888"/>
  </r>
  <r>
    <n v="942"/>
    <x v="449"/>
    <x v="180"/>
    <d v="2016-12-20T00:00:00"/>
    <s v="Standard Class"/>
    <s v="RW-19630"/>
    <s v="Rob Williams"/>
    <x v="1"/>
    <s v="United States"/>
    <s v="Torrance"/>
    <x v="1"/>
    <n v="90503"/>
    <x v="1"/>
    <s v="OFF-BI-10001759"/>
    <x v="1"/>
    <x v="8"/>
    <s v="Acco Pressboard Covers with Storage Hooks, 14 7/8&quot; x 11&quot;, Dark Blue"/>
    <n v="6.0960000000000001"/>
    <n v="2"/>
    <n v="0.2"/>
    <x v="889"/>
  </r>
  <r>
    <n v="943"/>
    <x v="449"/>
    <x v="180"/>
    <d v="2016-12-20T00:00:00"/>
    <s v="Standard Class"/>
    <s v="RW-19630"/>
    <s v="Rob Williams"/>
    <x v="1"/>
    <s v="United States"/>
    <s v="Torrance"/>
    <x v="1"/>
    <n v="90503"/>
    <x v="1"/>
    <s v="FUR-TA-10000577"/>
    <x v="0"/>
    <x v="3"/>
    <s v="Bretford CR4500 Series Slim Rectangular Table"/>
    <n v="1114.2719999999999"/>
    <n v="4"/>
    <n v="0.2"/>
    <x v="890"/>
  </r>
  <r>
    <n v="944"/>
    <x v="450"/>
    <x v="352"/>
    <d v="2015-06-03T00:00:00"/>
    <s v="Standard Class"/>
    <s v="JL-15850"/>
    <s v="John Lucas"/>
    <x v="0"/>
    <s v="United States"/>
    <s v="Seattle"/>
    <x v="4"/>
    <n v="98105"/>
    <x v="1"/>
    <s v="OFF-PA-10004101"/>
    <x v="1"/>
    <x v="10"/>
    <s v="Xerox 1894"/>
    <n v="32.4"/>
    <n v="5"/>
    <n v="0"/>
    <x v="56"/>
  </r>
  <r>
    <n v="945"/>
    <x v="450"/>
    <x v="352"/>
    <d v="2015-06-03T00:00:00"/>
    <s v="Standard Class"/>
    <s v="JL-15850"/>
    <s v="John Lucas"/>
    <x v="0"/>
    <s v="United States"/>
    <s v="Seattle"/>
    <x v="4"/>
    <n v="98105"/>
    <x v="1"/>
    <s v="OFF-ST-10001496"/>
    <x v="1"/>
    <x v="4"/>
    <s v="Standard Rollaway File with Lock"/>
    <n v="540.57000000000005"/>
    <n v="3"/>
    <n v="0"/>
    <x v="891"/>
  </r>
  <r>
    <n v="946"/>
    <x v="450"/>
    <x v="352"/>
    <d v="2015-06-03T00:00:00"/>
    <s v="Standard Class"/>
    <s v="JL-15850"/>
    <s v="John Lucas"/>
    <x v="0"/>
    <s v="United States"/>
    <s v="Seattle"/>
    <x v="4"/>
    <n v="98105"/>
    <x v="1"/>
    <s v="OFF-BI-10002931"/>
    <x v="1"/>
    <x v="8"/>
    <s v="Avery Trapezoid Extra Heavy Duty 4&quot; Binders"/>
    <n v="167.76"/>
    <n v="5"/>
    <n v="0.2"/>
    <x v="892"/>
  </r>
  <r>
    <n v="947"/>
    <x v="451"/>
    <x v="353"/>
    <d v="2015-07-28T00:00:00"/>
    <s v="First Class"/>
    <s v="CA-12775"/>
    <s v="Cynthia Arntzen"/>
    <x v="0"/>
    <s v="United States"/>
    <s v="Mesa"/>
    <x v="16"/>
    <n v="85204"/>
    <x v="1"/>
    <s v="FUR-TA-10002356"/>
    <x v="0"/>
    <x v="3"/>
    <s v="Bevis Boat-Shaped Conference Table"/>
    <n v="393.16500000000002"/>
    <n v="3"/>
    <n v="0.5"/>
    <x v="893"/>
  </r>
  <r>
    <n v="948"/>
    <x v="452"/>
    <x v="354"/>
    <d v="2017-12-02T00:00:00"/>
    <s v="Standard Class"/>
    <s v="RB-19795"/>
    <s v="Ross Baird"/>
    <x v="2"/>
    <s v="United States"/>
    <s v="Philadelphia"/>
    <x v="9"/>
    <n v="19120"/>
    <x v="3"/>
    <s v="FUR-FU-10003601"/>
    <x v="0"/>
    <x v="5"/>
    <s v="Deflect-o RollaMat Studded, Beveled Mat for Medium Pile Carpeting"/>
    <n v="516.48800000000006"/>
    <n v="7"/>
    <n v="0.2"/>
    <x v="894"/>
  </r>
  <r>
    <n v="949"/>
    <x v="452"/>
    <x v="354"/>
    <d v="2017-12-02T00:00:00"/>
    <s v="Standard Class"/>
    <s v="RB-19795"/>
    <s v="Ross Baird"/>
    <x v="2"/>
    <s v="United States"/>
    <s v="Philadelphia"/>
    <x v="9"/>
    <n v="19120"/>
    <x v="3"/>
    <s v="FUR-FU-10000576"/>
    <x v="0"/>
    <x v="5"/>
    <s v="Luxo Professional Fluorescent Magnifier Lamp with Clamp-Mount Base"/>
    <n v="1007.232"/>
    <n v="6"/>
    <n v="0.2"/>
    <x v="895"/>
  </r>
  <r>
    <n v="950"/>
    <x v="452"/>
    <x v="354"/>
    <d v="2017-12-02T00:00:00"/>
    <s v="Standard Class"/>
    <s v="RB-19795"/>
    <s v="Ross Baird"/>
    <x v="2"/>
    <s v="United States"/>
    <s v="Philadelphia"/>
    <x v="9"/>
    <n v="19120"/>
    <x v="3"/>
    <s v="FUR-TA-10004154"/>
    <x v="0"/>
    <x v="3"/>
    <s v="Riverside Furniture Oval Coffee Table, Oval End Table, End Table with Drawer"/>
    <n v="2065.3200000000002"/>
    <n v="12"/>
    <n v="0.4"/>
    <x v="896"/>
  </r>
  <r>
    <n v="951"/>
    <x v="452"/>
    <x v="354"/>
    <d v="2017-12-02T00:00:00"/>
    <s v="Standard Class"/>
    <s v="RB-19795"/>
    <s v="Ross Baird"/>
    <x v="2"/>
    <s v="United States"/>
    <s v="Philadelphia"/>
    <x v="9"/>
    <n v="19120"/>
    <x v="3"/>
    <s v="OFF-PA-10000788"/>
    <x v="1"/>
    <x v="10"/>
    <s v="Xerox 210"/>
    <n v="15.552"/>
    <n v="3"/>
    <n v="0.2"/>
    <x v="12"/>
  </r>
  <r>
    <n v="952"/>
    <x v="452"/>
    <x v="354"/>
    <d v="2017-12-02T00:00:00"/>
    <s v="Standard Class"/>
    <s v="RB-19795"/>
    <s v="Ross Baird"/>
    <x v="2"/>
    <s v="United States"/>
    <s v="Philadelphia"/>
    <x v="9"/>
    <n v="19120"/>
    <x v="3"/>
    <s v="OFF-PA-10002479"/>
    <x v="1"/>
    <x v="10"/>
    <s v="Xerox 4200 Series MultiUse Premium Copy Paper (20Lb. and 84 Bright)"/>
    <n v="25.344000000000001"/>
    <n v="6"/>
    <n v="0.2"/>
    <x v="897"/>
  </r>
  <r>
    <n v="953"/>
    <x v="453"/>
    <x v="355"/>
    <d v="2017-04-07T00:00:00"/>
    <s v="Standard Class"/>
    <s v="KH-16360"/>
    <s v="Katherine Hughes"/>
    <x v="0"/>
    <s v="United States"/>
    <s v="Philadelphia"/>
    <x v="9"/>
    <n v="19143"/>
    <x v="3"/>
    <s v="FUR-FU-10001940"/>
    <x v="0"/>
    <x v="5"/>
    <s v="Staple-based wall hangings"/>
    <n v="25.472000000000001"/>
    <n v="4"/>
    <n v="0.2"/>
    <x v="898"/>
  </r>
  <r>
    <n v="954"/>
    <x v="454"/>
    <x v="116"/>
    <d v="2018-01-01T00:00:00"/>
    <s v="Standard Class"/>
    <s v="GH-14665"/>
    <s v="Greg Hansen"/>
    <x v="0"/>
    <s v="United States"/>
    <s v="Round Rock"/>
    <x v="5"/>
    <n v="78664"/>
    <x v="2"/>
    <s v="OFF-AR-10001958"/>
    <x v="1"/>
    <x v="6"/>
    <s v="Stanley Bostitch Contemporary Electric Pencil Sharpeners"/>
    <n v="27.167999999999999"/>
    <n v="2"/>
    <n v="0.2"/>
    <x v="222"/>
  </r>
  <r>
    <n v="955"/>
    <x v="454"/>
    <x v="116"/>
    <d v="2018-01-01T00:00:00"/>
    <s v="Standard Class"/>
    <s v="GH-14665"/>
    <s v="Greg Hansen"/>
    <x v="0"/>
    <s v="United States"/>
    <s v="Round Rock"/>
    <x v="5"/>
    <n v="78664"/>
    <x v="2"/>
    <s v="FUR-BO-10004709"/>
    <x v="0"/>
    <x v="0"/>
    <s v="Bush Westfield Collection Bookcases, Medium Cherry Finish"/>
    <n v="78.852800000000002"/>
    <n v="2"/>
    <n v="0.32"/>
    <x v="899"/>
  </r>
  <r>
    <n v="956"/>
    <x v="455"/>
    <x v="329"/>
    <d v="2017-12-04T00:00:00"/>
    <s v="Standard Class"/>
    <s v="SW-20275"/>
    <s v="Scott Williamson"/>
    <x v="0"/>
    <s v="United States"/>
    <s v="Jackson"/>
    <x v="35"/>
    <n v="39212"/>
    <x v="0"/>
    <s v="OFF-ST-10000604"/>
    <x v="1"/>
    <x v="4"/>
    <s v="Home/Office Personal File Carts"/>
    <n v="173.8"/>
    <n v="5"/>
    <n v="0"/>
    <x v="900"/>
  </r>
  <r>
    <n v="957"/>
    <x v="456"/>
    <x v="356"/>
    <d v="2017-05-18T00:00:00"/>
    <s v="Second Class"/>
    <s v="JA-15970"/>
    <s v="Joseph Airdo"/>
    <x v="0"/>
    <s v="United States"/>
    <s v="Phoenix"/>
    <x v="16"/>
    <n v="85023"/>
    <x v="1"/>
    <s v="TEC-PH-10002923"/>
    <x v="2"/>
    <x v="7"/>
    <s v="Logitech B530 USB Headset - headset - Full size, Binaural"/>
    <n v="29.591999999999999"/>
    <n v="1"/>
    <n v="0.2"/>
    <x v="901"/>
  </r>
  <r>
    <n v="958"/>
    <x v="456"/>
    <x v="356"/>
    <d v="2017-05-18T00:00:00"/>
    <s v="Second Class"/>
    <s v="JA-15970"/>
    <s v="Joseph Airdo"/>
    <x v="0"/>
    <s v="United States"/>
    <s v="Phoenix"/>
    <x v="16"/>
    <n v="85023"/>
    <x v="1"/>
    <s v="OFF-BI-10004465"/>
    <x v="1"/>
    <x v="8"/>
    <s v="Avery Durable Slant Ring Binders"/>
    <n v="4.7519999999999998"/>
    <n v="2"/>
    <n v="0.7"/>
    <x v="902"/>
  </r>
  <r>
    <n v="959"/>
    <x v="456"/>
    <x v="356"/>
    <d v="2017-05-18T00:00:00"/>
    <s v="Second Class"/>
    <s v="JA-15970"/>
    <s v="Joseph Airdo"/>
    <x v="0"/>
    <s v="United States"/>
    <s v="Phoenix"/>
    <x v="16"/>
    <n v="85023"/>
    <x v="1"/>
    <s v="OFF-PA-10002333"/>
    <x v="1"/>
    <x v="10"/>
    <s v="Universal Ultra Bright White Copier/Laser Paper, 8 1/2&quot; x 11&quot;, Ream"/>
    <n v="15.552"/>
    <n v="3"/>
    <n v="0.2"/>
    <x v="903"/>
  </r>
  <r>
    <n v="960"/>
    <x v="457"/>
    <x v="357"/>
    <d v="2015-09-22T00:00:00"/>
    <s v="Same Day"/>
    <s v="DL-12925"/>
    <s v="Daniel Lacy"/>
    <x v="0"/>
    <s v="United States"/>
    <s v="Oceanside"/>
    <x v="1"/>
    <n v="92054"/>
    <x v="1"/>
    <s v="FUR-FU-10004188"/>
    <x v="0"/>
    <x v="5"/>
    <s v="Luxo Professional Combination Clamp-On Lamps"/>
    <n v="204.6"/>
    <n v="2"/>
    <n v="0"/>
    <x v="904"/>
  </r>
  <r>
    <n v="961"/>
    <x v="458"/>
    <x v="237"/>
    <d v="2017-11-19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54"/>
    <d v="2015-12-01T00:00:00"/>
    <s v="Standard Class"/>
    <s v="TB-21190"/>
    <s v="Thomas Brumley"/>
    <x v="2"/>
    <s v="United States"/>
    <s v="Fayetteville"/>
    <x v="36"/>
    <n v="72701"/>
    <x v="0"/>
    <s v="OFF-BI-10000145"/>
    <x v="1"/>
    <x v="8"/>
    <s v="Zipper Ring Binder Pockets"/>
    <n v="6.24"/>
    <n v="2"/>
    <n v="0"/>
    <x v="905"/>
  </r>
  <r>
    <n v="963"/>
    <x v="460"/>
    <x v="142"/>
    <d v="2016-09-04T00:00:00"/>
    <s v="First Class"/>
    <s v="CV-12805"/>
    <s v="Cynthia Voltz"/>
    <x v="1"/>
    <s v="United States"/>
    <s v="San Francisco"/>
    <x v="1"/>
    <n v="94110"/>
    <x v="1"/>
    <s v="OFF-EN-10001335"/>
    <x v="1"/>
    <x v="12"/>
    <s v="White Business Envelopes with Contemporary Seam, Recycled White Business Envelopes"/>
    <n v="21.88"/>
    <n v="2"/>
    <n v="0"/>
    <x v="906"/>
  </r>
  <r>
    <n v="964"/>
    <x v="461"/>
    <x v="358"/>
    <d v="2014-09-24T00:00:00"/>
    <s v="Second Class"/>
    <s v="MS-17365"/>
    <s v="Maribeth Schnelling"/>
    <x v="0"/>
    <s v="United States"/>
    <s v="Boca Raton"/>
    <x v="2"/>
    <n v="33433"/>
    <x v="0"/>
    <s v="OFF-LA-10001613"/>
    <x v="1"/>
    <x v="2"/>
    <s v="Avery File Folder Labels"/>
    <n v="4.6079999999999997"/>
    <n v="2"/>
    <n v="0.2"/>
    <x v="907"/>
  </r>
  <r>
    <n v="965"/>
    <x v="462"/>
    <x v="359"/>
    <d v="2017-04-11T00:00:00"/>
    <s v="First Class"/>
    <s v="BS-11800"/>
    <s v="Bryan Spruell"/>
    <x v="2"/>
    <s v="United States"/>
    <s v="New York City"/>
    <x v="15"/>
    <n v="10011"/>
    <x v="3"/>
    <s v="OFF-LA-10004055"/>
    <x v="1"/>
    <x v="2"/>
    <s v="Color-Coded Legal Exhibit Labels"/>
    <n v="9.82"/>
    <n v="2"/>
    <n v="0"/>
    <x v="785"/>
  </r>
  <r>
    <n v="966"/>
    <x v="462"/>
    <x v="359"/>
    <d v="2017-04-11T00:00:00"/>
    <s v="First Class"/>
    <s v="BS-11800"/>
    <s v="Bryan Spruell"/>
    <x v="2"/>
    <s v="United States"/>
    <s v="New York City"/>
    <x v="15"/>
    <n v="10011"/>
    <x v="3"/>
    <s v="OFF-AR-10004344"/>
    <x v="1"/>
    <x v="6"/>
    <s v="Bulldog Vacuum Base Pencil Sharpener"/>
    <n v="35.97"/>
    <n v="3"/>
    <n v="0"/>
    <x v="908"/>
  </r>
  <r>
    <n v="967"/>
    <x v="462"/>
    <x v="359"/>
    <d v="2017-04-11T00:00:00"/>
    <s v="First Class"/>
    <s v="BS-11800"/>
    <s v="Bryan Spruell"/>
    <x v="2"/>
    <s v="United States"/>
    <s v="New York City"/>
    <x v="15"/>
    <n v="10011"/>
    <x v="3"/>
    <s v="OFF-PA-10004621"/>
    <x v="1"/>
    <x v="10"/>
    <s v="Xerox 212"/>
    <n v="12.96"/>
    <n v="2"/>
    <n v="0"/>
    <x v="91"/>
  </r>
  <r>
    <n v="968"/>
    <x v="462"/>
    <x v="359"/>
    <d v="2017-04-11T00:00:00"/>
    <s v="First Class"/>
    <s v="BS-11800"/>
    <s v="Bryan Spruell"/>
    <x v="2"/>
    <s v="United States"/>
    <s v="New York City"/>
    <x v="15"/>
    <n v="10011"/>
    <x v="3"/>
    <s v="OFF-PA-10001281"/>
    <x v="1"/>
    <x v="10"/>
    <s v="Computer Printout Paper with Letter-Trim Fine Perforations"/>
    <n v="191.6"/>
    <n v="4"/>
    <n v="0"/>
    <x v="909"/>
  </r>
  <r>
    <n v="969"/>
    <x v="462"/>
    <x v="359"/>
    <d v="2017-04-11T00:00:00"/>
    <s v="First Class"/>
    <s v="BS-11800"/>
    <s v="Bryan Spruell"/>
    <x v="2"/>
    <s v="United States"/>
    <s v="New York City"/>
    <x v="15"/>
    <n v="10011"/>
    <x v="3"/>
    <s v="OFF-LA-10001613"/>
    <x v="1"/>
    <x v="2"/>
    <s v="Avery File Folder Labels"/>
    <n v="8.64"/>
    <n v="3"/>
    <n v="0"/>
    <x v="910"/>
  </r>
  <r>
    <n v="970"/>
    <x v="462"/>
    <x v="359"/>
    <d v="2017-04-11T00:00:00"/>
    <s v="First Class"/>
    <s v="BS-11800"/>
    <s v="Bryan Spruell"/>
    <x v="2"/>
    <s v="United States"/>
    <s v="New York City"/>
    <x v="15"/>
    <n v="10011"/>
    <x v="3"/>
    <s v="OFF-ST-10001097"/>
    <x v="1"/>
    <x v="4"/>
    <s v="Office Impressions Heavy Duty Welded Shelving &amp; Multimedia Storage Drawers"/>
    <n v="501.81"/>
    <n v="3"/>
    <n v="0"/>
    <x v="232"/>
  </r>
  <r>
    <n v="971"/>
    <x v="463"/>
    <x v="360"/>
    <d v="2014-01-18T00:00:00"/>
    <s v="Second Class"/>
    <s v="DL-13315"/>
    <s v="Delfina Latchford"/>
    <x v="0"/>
    <s v="United States"/>
    <s v="Philadelphia"/>
    <x v="9"/>
    <n v="19134"/>
    <x v="3"/>
    <s v="FUR-FU-10001095"/>
    <x v="0"/>
    <x v="5"/>
    <s v="DAX Black Cherry Wood-Tone Poster Frame"/>
    <n v="127.104"/>
    <n v="6"/>
    <n v="0.2"/>
    <x v="911"/>
  </r>
  <r>
    <n v="972"/>
    <x v="463"/>
    <x v="360"/>
    <d v="2014-01-18T00:00:00"/>
    <s v="Second Class"/>
    <s v="DL-13315"/>
    <s v="Delfina Latchford"/>
    <x v="0"/>
    <s v="United States"/>
    <s v="Philadelphia"/>
    <x v="9"/>
    <n v="19134"/>
    <x v="3"/>
    <s v="TEC-PH-10004614"/>
    <x v="2"/>
    <x v="7"/>
    <s v="AT&amp;T 841000 Phone"/>
    <n v="124.2"/>
    <n v="3"/>
    <n v="0.4"/>
    <x v="912"/>
  </r>
  <r>
    <n v="973"/>
    <x v="463"/>
    <x v="360"/>
    <d v="2014-01-18T00:00:00"/>
    <s v="Second Class"/>
    <s v="DL-13315"/>
    <s v="Delfina Latchford"/>
    <x v="0"/>
    <s v="United States"/>
    <s v="Philadelphia"/>
    <x v="9"/>
    <n v="19134"/>
    <x v="3"/>
    <s v="OFF-BI-10001575"/>
    <x v="1"/>
    <x v="8"/>
    <s v="GBC Linen Binding Covers"/>
    <n v="18.588000000000001"/>
    <n v="2"/>
    <n v="0.7"/>
    <x v="673"/>
  </r>
  <r>
    <n v="974"/>
    <x v="463"/>
    <x v="360"/>
    <d v="2014-01-18T00:00:00"/>
    <s v="Second Class"/>
    <s v="DL-13315"/>
    <s v="Delfina Latchford"/>
    <x v="0"/>
    <s v="United States"/>
    <s v="Philadelphia"/>
    <x v="9"/>
    <n v="19134"/>
    <x v="3"/>
    <s v="OFF-LA-10001074"/>
    <x v="1"/>
    <x v="2"/>
    <s v="Round Specialty Laser Printer Labels"/>
    <n v="30.071999999999999"/>
    <n v="3"/>
    <n v="0.2"/>
    <x v="913"/>
  </r>
  <r>
    <n v="975"/>
    <x v="464"/>
    <x v="361"/>
    <d v="2017-10-08T00:00:00"/>
    <s v="Second Class"/>
    <s v="PO-19195"/>
    <s v="Phillina Ober"/>
    <x v="2"/>
    <s v="United States"/>
    <s v="New York City"/>
    <x v="15"/>
    <n v="10011"/>
    <x v="3"/>
    <s v="TEC-PH-10003555"/>
    <x v="2"/>
    <x v="7"/>
    <s v="Motorola HK250 Universal Bluetooth Headset"/>
    <n v="160.93"/>
    <n v="7"/>
    <n v="0"/>
    <x v="914"/>
  </r>
  <r>
    <n v="976"/>
    <x v="464"/>
    <x v="361"/>
    <d v="2017-10-08T00:00:00"/>
    <s v="Second Class"/>
    <s v="PO-19195"/>
    <s v="Phillina Ober"/>
    <x v="2"/>
    <s v="United States"/>
    <s v="New York City"/>
    <x v="15"/>
    <n v="10011"/>
    <x v="3"/>
    <s v="OFF-BI-10004492"/>
    <x v="1"/>
    <x v="8"/>
    <s v="Tuf-Vin Binders"/>
    <n v="75.792000000000002"/>
    <n v="3"/>
    <n v="0.2"/>
    <x v="385"/>
  </r>
  <r>
    <n v="977"/>
    <x v="465"/>
    <x v="362"/>
    <d v="2017-07-15T00:00:00"/>
    <s v="Standard Class"/>
    <s v="TD-20995"/>
    <s v="Tamara Dahlen"/>
    <x v="0"/>
    <s v="United States"/>
    <s v="Portland"/>
    <x v="21"/>
    <n v="97206"/>
    <x v="1"/>
    <s v="OFF-BI-10002012"/>
    <x v="1"/>
    <x v="8"/>
    <s v="Wilson Jones Easy Flow II Sheet Lifters"/>
    <n v="1.08"/>
    <n v="2"/>
    <n v="0.7"/>
    <x v="915"/>
  </r>
  <r>
    <n v="978"/>
    <x v="466"/>
    <x v="363"/>
    <d v="2017-01-10T00:00:00"/>
    <s v="First Class"/>
    <s v="BW-11110"/>
    <s v="Bart Watters"/>
    <x v="1"/>
    <s v="United States"/>
    <s v="Detroit"/>
    <x v="12"/>
    <n v="48205"/>
    <x v="2"/>
    <s v="TEC-MA-10000822"/>
    <x v="2"/>
    <x v="15"/>
    <s v="Lexmark MX611dhe Monochrome Laser Printer"/>
    <n v="3059.982"/>
    <n v="2"/>
    <n v="0.1"/>
    <x v="916"/>
  </r>
  <r>
    <n v="979"/>
    <x v="467"/>
    <x v="198"/>
    <d v="2016-05-31T00:00:00"/>
    <s v="First Class"/>
    <s v="RW-19690"/>
    <s v="Robert Waldorf"/>
    <x v="0"/>
    <s v="United States"/>
    <s v="Wilmington"/>
    <x v="3"/>
    <n v="28403"/>
    <x v="0"/>
    <s v="OFF-BI-10000848"/>
    <x v="1"/>
    <x v="8"/>
    <s v="Angle-D Ring Binders"/>
    <n v="3.282"/>
    <n v="2"/>
    <n v="0.7"/>
    <x v="586"/>
  </r>
  <r>
    <n v="980"/>
    <x v="468"/>
    <x v="364"/>
    <d v="2015-12-12T00:00:00"/>
    <s v="First Class"/>
    <s v="KB-16600"/>
    <s v="Ken Brennan"/>
    <x v="1"/>
    <s v="United States"/>
    <s v="Columbus"/>
    <x v="14"/>
    <n v="47201"/>
    <x v="2"/>
    <s v="OFF-PA-10004156"/>
    <x v="1"/>
    <x v="10"/>
    <s v="Xerox 188"/>
    <n v="34.020000000000003"/>
    <n v="3"/>
    <n v="0"/>
    <x v="917"/>
  </r>
  <r>
    <n v="981"/>
    <x v="469"/>
    <x v="339"/>
    <d v="2016-10-08T00:00:00"/>
    <s v="Standard Class"/>
    <s v="EB-13870"/>
    <s v="Emily Burns"/>
    <x v="0"/>
    <s v="United States"/>
    <s v="New York City"/>
    <x v="15"/>
    <n v="10035"/>
    <x v="3"/>
    <s v="FUR-CH-10003199"/>
    <x v="0"/>
    <x v="1"/>
    <s v="Office Star - Contemporary Task Swivel Chair"/>
    <n v="599.29200000000003"/>
    <n v="6"/>
    <n v="0.1"/>
    <x v="918"/>
  </r>
  <r>
    <n v="982"/>
    <x v="470"/>
    <x v="7"/>
    <d v="2014-11-14T00:00:00"/>
    <s v="Second Class"/>
    <s v="TZ-21580"/>
    <s v="Tracy Zic"/>
    <x v="0"/>
    <s v="United States"/>
    <s v="Louisville"/>
    <x v="22"/>
    <n v="80027"/>
    <x v="1"/>
    <s v="OFF-AR-10000034"/>
    <x v="1"/>
    <x v="6"/>
    <s v="BIC Brite Liner Grip Highlighters, Assorted, 5/Pack"/>
    <n v="3.3919999999999999"/>
    <n v="1"/>
    <n v="0.2"/>
    <x v="919"/>
  </r>
  <r>
    <n v="983"/>
    <x v="470"/>
    <x v="7"/>
    <d v="2014-11-14T00:00:00"/>
    <s v="Second Class"/>
    <s v="TZ-21580"/>
    <s v="Tracy Zic"/>
    <x v="0"/>
    <s v="United States"/>
    <s v="Louisville"/>
    <x v="22"/>
    <n v="80027"/>
    <x v="1"/>
    <s v="TEC-PH-10000560"/>
    <x v="2"/>
    <x v="7"/>
    <s v="Samsung Galaxy S III - 16GB - pebble blue (T-Mobile)"/>
    <n v="559.98400000000004"/>
    <n v="2"/>
    <n v="0.2"/>
    <x v="920"/>
  </r>
  <r>
    <n v="984"/>
    <x v="470"/>
    <x v="7"/>
    <d v="2014-11-14T00:00:00"/>
    <s v="Second Class"/>
    <s v="TZ-21580"/>
    <s v="Tracy Zic"/>
    <x v="0"/>
    <s v="United States"/>
    <s v="Louisville"/>
    <x v="22"/>
    <n v="80027"/>
    <x v="1"/>
    <s v="FUR-CH-10000665"/>
    <x v="0"/>
    <x v="1"/>
    <s v="Global Airflow Leather Mesh Back Chair, Black"/>
    <n v="603.91999999999996"/>
    <n v="5"/>
    <n v="0.2"/>
    <x v="921"/>
  </r>
  <r>
    <n v="985"/>
    <x v="471"/>
    <x v="365"/>
    <d v="2017-10-05T00:00:00"/>
    <s v="Standard Class"/>
    <s v="AS-10630"/>
    <s v="Ann Steele"/>
    <x v="2"/>
    <s v="United States"/>
    <s v="Pasadena"/>
    <x v="5"/>
    <n v="77506"/>
    <x v="2"/>
    <s v="OFF-LA-10001569"/>
    <x v="1"/>
    <x v="2"/>
    <s v="Avery 499"/>
    <n v="7.968"/>
    <n v="2"/>
    <n v="0.2"/>
    <x v="922"/>
  </r>
  <r>
    <n v="986"/>
    <x v="471"/>
    <x v="365"/>
    <d v="2017-10-05T00:00:00"/>
    <s v="Standard Class"/>
    <s v="AS-10630"/>
    <s v="Ann Steele"/>
    <x v="2"/>
    <s v="United States"/>
    <s v="Pasadena"/>
    <x v="5"/>
    <n v="77506"/>
    <x v="2"/>
    <s v="OFF-EN-10000461"/>
    <x v="1"/>
    <x v="12"/>
    <s v="#10- 4 1/8&quot; x 9 1/2&quot; Recycled Envelopes"/>
    <n v="27.968"/>
    <n v="4"/>
    <n v="0.2"/>
    <x v="923"/>
  </r>
  <r>
    <n v="987"/>
    <x v="471"/>
    <x v="365"/>
    <d v="2017-10-05T00:00:00"/>
    <s v="Standard Class"/>
    <s v="AS-10630"/>
    <s v="Ann Steele"/>
    <x v="2"/>
    <s v="United States"/>
    <s v="Pasadena"/>
    <x v="5"/>
    <n v="77506"/>
    <x v="2"/>
    <s v="TEC-MA-10003066"/>
    <x v="2"/>
    <x v="15"/>
    <s v="Wasp CCD Handheld Bar Code Reader"/>
    <n v="336.51"/>
    <n v="3"/>
    <n v="0.4"/>
    <x v="924"/>
  </r>
  <r>
    <n v="988"/>
    <x v="472"/>
    <x v="366"/>
    <d v="2015-03-10T00:00:00"/>
    <s v="Same Day"/>
    <s v="TS-21340"/>
    <s v="Toby Swindell"/>
    <x v="0"/>
    <s v="United States"/>
    <s v="Houston"/>
    <x v="5"/>
    <n v="77041"/>
    <x v="2"/>
    <s v="OFF-BI-10004022"/>
    <x v="1"/>
    <x v="8"/>
    <s v="Acco Suede Grain Vinyl Round Ring Binder"/>
    <n v="1.1120000000000001"/>
    <n v="2"/>
    <n v="0.8"/>
    <x v="925"/>
  </r>
  <r>
    <n v="989"/>
    <x v="473"/>
    <x v="367"/>
    <d v="2017-05-26T00:00:00"/>
    <s v="Standard Class"/>
    <s v="JG-15805"/>
    <s v="John Grady"/>
    <x v="1"/>
    <s v="United States"/>
    <s v="Auburn"/>
    <x v="15"/>
    <n v="13021"/>
    <x v="3"/>
    <s v="FUR-FU-10004071"/>
    <x v="0"/>
    <x v="5"/>
    <s v="Luxo Professional Magnifying Clamp-On Fluorescent Lamps"/>
    <n v="520.04999999999995"/>
    <n v="5"/>
    <n v="0"/>
    <x v="926"/>
  </r>
  <r>
    <n v="990"/>
    <x v="473"/>
    <x v="367"/>
    <d v="2017-05-26T00:00:00"/>
    <s v="Standard Class"/>
    <s v="JG-15805"/>
    <s v="John Grady"/>
    <x v="1"/>
    <s v="United States"/>
    <s v="Auburn"/>
    <x v="15"/>
    <n v="13021"/>
    <x v="3"/>
    <s v="OFF-AR-10001988"/>
    <x v="1"/>
    <x v="6"/>
    <s v="Bulldog Table or Wall-Mount Pencil Sharpener"/>
    <n v="17.97"/>
    <n v="3"/>
    <n v="0"/>
    <x v="927"/>
  </r>
  <r>
    <n v="991"/>
    <x v="474"/>
    <x v="368"/>
    <d v="2015-03-31T00:00:00"/>
    <s v="Second Class"/>
    <s v="SL-20155"/>
    <s v="Sara Luxemburg"/>
    <x v="2"/>
    <s v="United States"/>
    <s v="Jacksonville"/>
    <x v="2"/>
    <n v="32216"/>
    <x v="0"/>
    <s v="FUR-CH-10004086"/>
    <x v="0"/>
    <x v="1"/>
    <s v="Hon 4070 Series Pagoda Armless Upholstered Stacking Chairs"/>
    <n v="1166.92"/>
    <n v="5"/>
    <n v="0.2"/>
    <x v="928"/>
  </r>
  <r>
    <n v="992"/>
    <x v="475"/>
    <x v="369"/>
    <d v="2016-09-11T00:00:00"/>
    <s v="First Class"/>
    <s v="TS-21610"/>
    <s v="Troy Staebel"/>
    <x v="0"/>
    <s v="United States"/>
    <s v="New York City"/>
    <x v="15"/>
    <n v="10024"/>
    <x v="3"/>
    <s v="OFF-BI-10001036"/>
    <x v="1"/>
    <x v="8"/>
    <s v="Cardinal EasyOpen D-Ring Binders"/>
    <n v="14.624000000000001"/>
    <n v="2"/>
    <n v="0.2"/>
    <x v="929"/>
  </r>
  <r>
    <n v="993"/>
    <x v="476"/>
    <x v="370"/>
    <d v="2016-08-27T00:00:00"/>
    <s v="First Class"/>
    <s v="RF-19735"/>
    <s v="Roland Fjeld"/>
    <x v="0"/>
    <s v="United States"/>
    <s v="San Jose"/>
    <x v="1"/>
    <n v="95123"/>
    <x v="1"/>
    <s v="OFF-FA-10002983"/>
    <x v="1"/>
    <x v="13"/>
    <s v="Advantus SlideClip Paper Clips"/>
    <n v="10.23"/>
    <n v="3"/>
    <n v="0"/>
    <x v="930"/>
  </r>
  <r>
    <n v="994"/>
    <x v="476"/>
    <x v="370"/>
    <d v="2016-08-27T00:00:00"/>
    <s v="First Class"/>
    <s v="RF-19735"/>
    <s v="Roland Fjeld"/>
    <x v="0"/>
    <s v="United States"/>
    <s v="San Jose"/>
    <x v="1"/>
    <n v="95123"/>
    <x v="1"/>
    <s v="OFF-PA-10003625"/>
    <x v="1"/>
    <x v="10"/>
    <s v="Xerox 1979"/>
    <n v="154.9"/>
    <n v="5"/>
    <n v="0"/>
    <x v="931"/>
  </r>
  <r>
    <n v="995"/>
    <x v="477"/>
    <x v="371"/>
    <d v="2014-05-25T00:00:00"/>
    <s v="Standard Class"/>
    <s v="MW-18235"/>
    <s v="Mitch Willingham"/>
    <x v="1"/>
    <s v="United States"/>
    <s v="Virginia Beach"/>
    <x v="17"/>
    <n v="23464"/>
    <x v="0"/>
    <s v="OFF-BI-10003925"/>
    <x v="1"/>
    <x v="8"/>
    <s v="Fellowes PB300 Plastic Comb Binding Machine"/>
    <n v="2715.93"/>
    <n v="7"/>
    <n v="0"/>
    <x v="932"/>
  </r>
  <r>
    <n v="996"/>
    <x v="477"/>
    <x v="371"/>
    <d v="2014-05-25T00:00:00"/>
    <s v="Standard Class"/>
    <s v="MW-18235"/>
    <s v="Mitch Willingham"/>
    <x v="1"/>
    <s v="United States"/>
    <s v="Virginia Beach"/>
    <x v="17"/>
    <n v="23464"/>
    <x v="0"/>
    <s v="TEC-PH-10001530"/>
    <x v="2"/>
    <x v="7"/>
    <s v="Plantronics Voyager Pro Legend"/>
    <n v="617.97"/>
    <n v="3"/>
    <n v="0"/>
    <x v="933"/>
  </r>
  <r>
    <n v="997"/>
    <x v="478"/>
    <x v="372"/>
    <d v="2015-11-03T00:00:00"/>
    <s v="Standard Class"/>
    <s v="RD-19585"/>
    <s v="Rob Dowd"/>
    <x v="0"/>
    <s v="United States"/>
    <s v="Henderson"/>
    <x v="0"/>
    <n v="42420"/>
    <x v="0"/>
    <s v="OFF-EN-10003862"/>
    <x v="1"/>
    <x v="12"/>
    <s v="Laser &amp; Ink Jet Business Envelopes"/>
    <n v="10.67"/>
    <n v="1"/>
    <n v="0"/>
    <x v="934"/>
  </r>
  <r>
    <n v="998"/>
    <x v="478"/>
    <x v="372"/>
    <d v="2015-11-03T00:00:00"/>
    <s v="Standard Class"/>
    <s v="RD-19585"/>
    <s v="Rob Dowd"/>
    <x v="0"/>
    <s v="United States"/>
    <s v="Henderson"/>
    <x v="0"/>
    <n v="42420"/>
    <x v="0"/>
    <s v="OFF-ST-10004258"/>
    <x v="1"/>
    <x v="4"/>
    <s v="Portable Personal File Box"/>
    <n v="36.630000000000003"/>
    <n v="3"/>
    <n v="0"/>
    <x v="935"/>
  </r>
  <r>
    <n v="999"/>
    <x v="478"/>
    <x v="372"/>
    <d v="2015-11-03T00:00:00"/>
    <s v="Standard Class"/>
    <s v="RD-19585"/>
    <s v="Rob Dowd"/>
    <x v="0"/>
    <s v="United States"/>
    <s v="Henderson"/>
    <x v="0"/>
    <n v="42420"/>
    <x v="0"/>
    <s v="FUR-FU-10002885"/>
    <x v="0"/>
    <x v="5"/>
    <s v="Magna Visual Magnetic Picture Hangers"/>
    <n v="24.1"/>
    <n v="5"/>
    <n v="0"/>
    <x v="936"/>
  </r>
  <r>
    <n v="1000"/>
    <x v="478"/>
    <x v="372"/>
    <d v="2015-11-03T00:00:00"/>
    <s v="Standard Class"/>
    <s v="RD-19585"/>
    <s v="Rob Dowd"/>
    <x v="0"/>
    <s v="United States"/>
    <s v="Henderson"/>
    <x v="0"/>
    <n v="42420"/>
    <x v="0"/>
    <s v="FUR-FU-10001918"/>
    <x v="0"/>
    <x v="5"/>
    <s v="C-Line Cubicle Keepers Polyproplyene Holder With Velcro Backings"/>
    <n v="33.11"/>
    <n v="7"/>
    <n v="0"/>
    <x v="937"/>
  </r>
  <r>
    <n v="1001"/>
    <x v="479"/>
    <x v="373"/>
    <d v="2016-11-17T00:00:00"/>
    <s v="Standard Class"/>
    <s v="FM-14290"/>
    <s v="Frank Merwin"/>
    <x v="2"/>
    <s v="United States"/>
    <s v="Vancouver"/>
    <x v="4"/>
    <n v="98661"/>
    <x v="1"/>
    <s v="OFF-AR-10002956"/>
    <x v="1"/>
    <x v="6"/>
    <s v="Boston 16801 Nautilus Battery Pencil Sharpener"/>
    <n v="44.02"/>
    <n v="2"/>
    <n v="0"/>
    <x v="938"/>
  </r>
  <r>
    <n v="1002"/>
    <x v="480"/>
    <x v="374"/>
    <d v="2015-07-31T00:00:00"/>
    <s v="Same Day"/>
    <s v="RH-19495"/>
    <s v="Rick Hansen"/>
    <x v="0"/>
    <s v="United States"/>
    <s v="New York City"/>
    <x v="15"/>
    <n v="10024"/>
    <x v="3"/>
    <s v="TEC-AC-10003033"/>
    <x v="2"/>
    <x v="11"/>
    <s v="Plantronics CS510 - Over-the-Head monaural Wireless Headset System"/>
    <n v="2309.65"/>
    <n v="7"/>
    <n v="0"/>
    <x v="939"/>
  </r>
  <r>
    <n v="1003"/>
    <x v="480"/>
    <x v="374"/>
    <d v="2015-07-31T00:00:00"/>
    <s v="Same Day"/>
    <s v="RH-19495"/>
    <s v="Rick Hansen"/>
    <x v="0"/>
    <s v="United States"/>
    <s v="New York City"/>
    <x v="15"/>
    <n v="10024"/>
    <x v="3"/>
    <s v="FUR-TA-10002903"/>
    <x v="0"/>
    <x v="3"/>
    <s v="Bevis Round Bullnose 29&quot; High Table Top"/>
    <n v="1090.7819999999999"/>
    <n v="7"/>
    <n v="0.4"/>
    <x v="940"/>
  </r>
  <r>
    <n v="1004"/>
    <x v="480"/>
    <x v="374"/>
    <d v="2015-07-31T00:00:00"/>
    <s v="Same Day"/>
    <s v="RH-19495"/>
    <s v="Rick Hansen"/>
    <x v="0"/>
    <s v="United States"/>
    <s v="New York City"/>
    <x v="15"/>
    <n v="10024"/>
    <x v="3"/>
    <s v="OFF-PA-10004621"/>
    <x v="1"/>
    <x v="10"/>
    <s v="Xerox 212"/>
    <n v="19.440000000000001"/>
    <n v="3"/>
    <n v="0"/>
    <x v="551"/>
  </r>
  <r>
    <n v="1005"/>
    <x v="481"/>
    <x v="375"/>
    <d v="2015-08-31T00:00:00"/>
    <s v="Standard Class"/>
    <s v="RA-19945"/>
    <s v="Ryan Akin"/>
    <x v="0"/>
    <s v="United States"/>
    <s v="Murrieta"/>
    <x v="1"/>
    <n v="92563"/>
    <x v="1"/>
    <s v="OFF-ST-10000046"/>
    <x v="1"/>
    <x v="4"/>
    <s v="Fellowes Super Stor/Drawer Files"/>
    <n v="484.65"/>
    <n v="3"/>
    <n v="0"/>
    <x v="941"/>
  </r>
  <r>
    <n v="1006"/>
    <x v="482"/>
    <x v="50"/>
    <d v="2015-11-17T00:00:00"/>
    <s v="Standard Class"/>
    <s v="JK-15730"/>
    <s v="Joe Kamberova"/>
    <x v="0"/>
    <s v="United States"/>
    <s v="Jacksonville"/>
    <x v="3"/>
    <n v="28540"/>
    <x v="0"/>
    <s v="OFF-PA-10001790"/>
    <x v="1"/>
    <x v="10"/>
    <s v="Xerox 1910"/>
    <n v="115.29600000000001"/>
    <n v="3"/>
    <n v="0.2"/>
    <x v="942"/>
  </r>
  <r>
    <n v="1007"/>
    <x v="483"/>
    <x v="376"/>
    <d v="2015-11-09T00:00:00"/>
    <s v="First Class"/>
    <s v="MT-17815"/>
    <s v="Meg Tillman"/>
    <x v="0"/>
    <s v="United States"/>
    <s v="Scottsdale"/>
    <x v="16"/>
    <n v="85254"/>
    <x v="1"/>
    <s v="OFF-EN-10002600"/>
    <x v="1"/>
    <x v="12"/>
    <s v="Redi-Strip #10 Envelopes, 4 1/8 x 9 1/2"/>
    <n v="7.08"/>
    <n v="3"/>
    <n v="0.2"/>
    <x v="943"/>
  </r>
  <r>
    <n v="1008"/>
    <x v="483"/>
    <x v="376"/>
    <d v="2015-11-09T00:00:00"/>
    <s v="First Class"/>
    <s v="MT-17815"/>
    <s v="Meg Tillman"/>
    <x v="0"/>
    <s v="United States"/>
    <s v="Scottsdale"/>
    <x v="16"/>
    <n v="85254"/>
    <x v="1"/>
    <s v="OFF-BI-10002049"/>
    <x v="1"/>
    <x v="8"/>
    <s v="UniKeep View Case Binders"/>
    <n v="4.4009999999999998"/>
    <n v="3"/>
    <n v="0.7"/>
    <x v="944"/>
  </r>
  <r>
    <n v="1009"/>
    <x v="484"/>
    <x v="377"/>
    <d v="2018-01-01T00:00:00"/>
    <s v="Standard Class"/>
    <s v="PO-18850"/>
    <s v="Patrick O'Brill"/>
    <x v="0"/>
    <s v="United States"/>
    <s v="Burlington"/>
    <x v="23"/>
    <n v="52601"/>
    <x v="2"/>
    <s v="OFF-PA-10001509"/>
    <x v="1"/>
    <x v="10"/>
    <s v="Recycled Desk Saver Line &quot;While You Were Out&quot; Book, 5 1/2&quot; X 4&quot;"/>
    <n v="44.75"/>
    <n v="5"/>
    <n v="0"/>
    <x v="945"/>
  </r>
  <r>
    <n v="1010"/>
    <x v="485"/>
    <x v="378"/>
    <d v="2017-08-03T00:00:00"/>
    <s v="First Class"/>
    <s v="AT-10735"/>
    <s v="Annie Thurman"/>
    <x v="0"/>
    <s v="United States"/>
    <s v="Chicago"/>
    <x v="10"/>
    <n v="60653"/>
    <x v="2"/>
    <s v="TEC-PH-10003931"/>
    <x v="2"/>
    <x v="7"/>
    <s v="JBL Micro Wireless Portable Bluetooth Speaker"/>
    <n v="95.983999999999995"/>
    <n v="2"/>
    <n v="0.2"/>
    <x v="946"/>
  </r>
  <r>
    <n v="1011"/>
    <x v="486"/>
    <x v="156"/>
    <d v="2014-11-26T00:00:00"/>
    <s v="First Class"/>
    <s v="VG-21790"/>
    <s v="Vivek Gonzalez"/>
    <x v="0"/>
    <s v="United States"/>
    <s v="San Diego"/>
    <x v="1"/>
    <n v="92037"/>
    <x v="1"/>
    <s v="FUR-FU-10001602"/>
    <x v="0"/>
    <x v="5"/>
    <s v="Eldon Delta Triangular Chair Mat, 52&quot; x 58&quot;, Clear"/>
    <n v="151.72"/>
    <n v="4"/>
    <n v="0"/>
    <x v="947"/>
  </r>
  <r>
    <n v="1012"/>
    <x v="487"/>
    <x v="46"/>
    <d v="2017-06-21T00:00:00"/>
    <s v="Second Class"/>
    <s v="PF-19165"/>
    <s v="Philip Fox"/>
    <x v="0"/>
    <s v="United States"/>
    <s v="Olympia"/>
    <x v="4"/>
    <n v="98502"/>
    <x v="1"/>
    <s v="FUR-FU-10004848"/>
    <x v="0"/>
    <x v="5"/>
    <s v="Howard Miller 13-3/4&quot; Diameter Brushed Chrome Round Wall Clock"/>
    <n v="155.25"/>
    <n v="3"/>
    <n v="0"/>
    <x v="948"/>
  </r>
  <r>
    <n v="1013"/>
    <x v="487"/>
    <x v="46"/>
    <d v="2017-06-21T00:00:00"/>
    <s v="Second Class"/>
    <s v="PF-19165"/>
    <s v="Philip Fox"/>
    <x v="0"/>
    <s v="United States"/>
    <s v="Olympia"/>
    <x v="4"/>
    <n v="98502"/>
    <x v="1"/>
    <s v="OFF-ST-10003722"/>
    <x v="1"/>
    <x v="4"/>
    <s v="Project Tote Personal File"/>
    <n v="14.03"/>
    <n v="1"/>
    <n v="0"/>
    <x v="949"/>
  </r>
  <r>
    <n v="1014"/>
    <x v="488"/>
    <x v="379"/>
    <d v="2015-12-24T00:00:00"/>
    <s v="Second Class"/>
    <s v="JS-15880"/>
    <s v="John Stevenson"/>
    <x v="0"/>
    <s v="United States"/>
    <s v="Seattle"/>
    <x v="4"/>
    <n v="98103"/>
    <x v="1"/>
    <s v="FUR-TA-10003748"/>
    <x v="0"/>
    <x v="3"/>
    <s v="Bevis 36 x 72 Conference Tables"/>
    <n v="1618.37"/>
    <n v="13"/>
    <n v="0"/>
    <x v="950"/>
  </r>
  <r>
    <n v="1015"/>
    <x v="488"/>
    <x v="379"/>
    <d v="2015-12-24T00:00:00"/>
    <s v="Second Class"/>
    <s v="JS-15880"/>
    <s v="John Stevenson"/>
    <x v="0"/>
    <s v="United States"/>
    <s v="Seattle"/>
    <x v="4"/>
    <n v="98103"/>
    <x v="1"/>
    <s v="TEC-AC-10003198"/>
    <x v="2"/>
    <x v="11"/>
    <s v="Enermax Acrylux Wireless Keyboard"/>
    <n v="99.6"/>
    <n v="1"/>
    <n v="0"/>
    <x v="951"/>
  </r>
  <r>
    <n v="1016"/>
    <x v="489"/>
    <x v="14"/>
    <d v="2015-09-19T00:00:00"/>
    <s v="Second Class"/>
    <s v="MO-17800"/>
    <s v="Meg O'Connel"/>
    <x v="2"/>
    <s v="United States"/>
    <s v="Los Angeles"/>
    <x v="1"/>
    <n v="90036"/>
    <x v="1"/>
    <s v="OFF-PA-10004100"/>
    <x v="1"/>
    <x v="10"/>
    <s v="Xerox 216"/>
    <n v="32.4"/>
    <n v="5"/>
    <n v="0"/>
    <x v="56"/>
  </r>
  <r>
    <n v="1017"/>
    <x v="490"/>
    <x v="380"/>
    <d v="2015-07-10T00:00:00"/>
    <s v="Standard Class"/>
    <s v="KM-16225"/>
    <s v="Kalyca Meade"/>
    <x v="1"/>
    <s v="United States"/>
    <s v="New York City"/>
    <x v="15"/>
    <n v="10011"/>
    <x v="3"/>
    <s v="FUR-FU-10002191"/>
    <x v="0"/>
    <x v="5"/>
    <s v="G.E. Halogen Desk Lamp Bulbs"/>
    <n v="13.96"/>
    <n v="2"/>
    <n v="0"/>
    <x v="952"/>
  </r>
  <r>
    <n v="1018"/>
    <x v="490"/>
    <x v="380"/>
    <d v="2015-07-10T00:00:00"/>
    <s v="Standard Class"/>
    <s v="KM-16225"/>
    <s v="Kalyca Meade"/>
    <x v="1"/>
    <s v="United States"/>
    <s v="New York City"/>
    <x v="15"/>
    <n v="10011"/>
    <x v="3"/>
    <s v="FUR-FU-10000965"/>
    <x v="0"/>
    <x v="5"/>
    <s v="Howard Miller 11-1/2&quot; Diameter Ridgewood Wall Clock"/>
    <n v="155.82"/>
    <n v="3"/>
    <n v="0"/>
    <x v="953"/>
  </r>
  <r>
    <n v="1019"/>
    <x v="490"/>
    <x v="380"/>
    <d v="2015-07-10T00:00:00"/>
    <s v="Standard Class"/>
    <s v="KM-16225"/>
    <s v="Kalyca Meade"/>
    <x v="1"/>
    <s v="United States"/>
    <s v="New York City"/>
    <x v="15"/>
    <n v="10011"/>
    <x v="3"/>
    <s v="TEC-PH-10004188"/>
    <x v="2"/>
    <x v="7"/>
    <s v="OtterBox Commuter Series Case - Samsung Galaxy S4"/>
    <n v="124.95"/>
    <n v="5"/>
    <n v="0"/>
    <x v="954"/>
  </r>
  <r>
    <n v="1020"/>
    <x v="490"/>
    <x v="380"/>
    <d v="2015-07-10T00:00:00"/>
    <s v="Standard Class"/>
    <s v="KM-16225"/>
    <s v="Kalyca Meade"/>
    <x v="1"/>
    <s v="United States"/>
    <s v="New York City"/>
    <x v="15"/>
    <n v="10011"/>
    <x v="3"/>
    <s v="OFF-ST-10001526"/>
    <x v="1"/>
    <x v="4"/>
    <s v="Iceberg Mobile Mega Data/Printer Cart "/>
    <n v="601.65"/>
    <n v="5"/>
    <n v="0"/>
    <x v="955"/>
  </r>
  <r>
    <n v="1021"/>
    <x v="491"/>
    <x v="381"/>
    <d v="2015-05-03T00:00:00"/>
    <s v="Standard Class"/>
    <s v="GT-14710"/>
    <s v="Greg Tran"/>
    <x v="0"/>
    <s v="United States"/>
    <s v="Washington"/>
    <x v="40"/>
    <n v="20016"/>
    <x v="3"/>
    <s v="OFF-AR-10001166"/>
    <x v="1"/>
    <x v="6"/>
    <s v="Staples in misc. colors"/>
    <n v="22.74"/>
    <n v="3"/>
    <n v="0"/>
    <x v="956"/>
  </r>
  <r>
    <n v="1022"/>
    <x v="491"/>
    <x v="381"/>
    <d v="2015-05-03T00:00:00"/>
    <s v="Standard Class"/>
    <s v="GT-14710"/>
    <s v="Greg Tran"/>
    <x v="0"/>
    <s v="United States"/>
    <s v="Washington"/>
    <x v="40"/>
    <n v="20016"/>
    <x v="3"/>
    <s v="FUR-CH-10000309"/>
    <x v="0"/>
    <x v="1"/>
    <s v="Global Comet Stacking Arm Chair"/>
    <n v="1267.53"/>
    <n v="3"/>
    <n v="0"/>
    <x v="957"/>
  </r>
  <r>
    <n v="1023"/>
    <x v="491"/>
    <x v="381"/>
    <d v="2015-05-03T00:00:00"/>
    <s v="Standard Class"/>
    <s v="GT-14710"/>
    <s v="Greg Tran"/>
    <x v="0"/>
    <s v="United States"/>
    <s v="Washington"/>
    <x v="40"/>
    <n v="20016"/>
    <x v="3"/>
    <s v="TEC-MA-10004212"/>
    <x v="2"/>
    <x v="15"/>
    <s v="Cisco SPA525G2 5-Line IP Phone"/>
    <n v="1379.92"/>
    <n v="8"/>
    <n v="0"/>
    <x v="958"/>
  </r>
  <r>
    <n v="1024"/>
    <x v="492"/>
    <x v="382"/>
    <d v="2015-06-20T00:00:00"/>
    <s v="Standard Class"/>
    <s v="PB-19150"/>
    <s v="Philip Brown"/>
    <x v="0"/>
    <s v="United States"/>
    <s v="Philadelphia"/>
    <x v="9"/>
    <n v="19134"/>
    <x v="3"/>
    <s v="OFF-EN-10003072"/>
    <x v="1"/>
    <x v="12"/>
    <s v="Peel &amp; Seel Envelopes"/>
    <n v="6.2080000000000002"/>
    <n v="2"/>
    <n v="0.2"/>
    <x v="959"/>
  </r>
  <r>
    <n v="1025"/>
    <x v="493"/>
    <x v="94"/>
    <d v="2017-12-20T00:00:00"/>
    <s v="First Class"/>
    <s v="HR-14770"/>
    <s v="Hallie Redmond"/>
    <x v="2"/>
    <s v="United States"/>
    <s v="Los Angeles"/>
    <x v="1"/>
    <n v="90045"/>
    <x v="1"/>
    <s v="OFF-BI-10000320"/>
    <x v="1"/>
    <x v="8"/>
    <s v="GBC Plastic Binding Combs"/>
    <n v="11.808"/>
    <n v="2"/>
    <n v="0.2"/>
    <x v="960"/>
  </r>
  <r>
    <n v="1026"/>
    <x v="494"/>
    <x v="383"/>
    <d v="2016-01-13T00:00:00"/>
    <s v="Second Class"/>
    <s v="DE-13255"/>
    <s v="Deanra Eno"/>
    <x v="2"/>
    <s v="United States"/>
    <s v="Springfield"/>
    <x v="24"/>
    <n v="45503"/>
    <x v="3"/>
    <s v="OFF-PA-10001166"/>
    <x v="1"/>
    <x v="10"/>
    <s v="Xerox 2"/>
    <n v="15.552"/>
    <n v="3"/>
    <n v="0.2"/>
    <x v="12"/>
  </r>
  <r>
    <n v="1027"/>
    <x v="494"/>
    <x v="383"/>
    <d v="2016-01-13T00:00:00"/>
    <s v="Second Class"/>
    <s v="DE-13255"/>
    <s v="Deanra Eno"/>
    <x v="2"/>
    <s v="United States"/>
    <s v="Springfield"/>
    <x v="24"/>
    <n v="45503"/>
    <x v="3"/>
    <s v="OFF-PA-10003656"/>
    <x v="1"/>
    <x v="10"/>
    <s v="Xerox 1935"/>
    <n v="63.311999999999998"/>
    <n v="3"/>
    <n v="0.2"/>
    <x v="961"/>
  </r>
  <r>
    <n v="1028"/>
    <x v="494"/>
    <x v="383"/>
    <d v="2016-01-13T00:00:00"/>
    <s v="Second Class"/>
    <s v="DE-13255"/>
    <s v="Deanra Eno"/>
    <x v="2"/>
    <s v="United States"/>
    <s v="Springfield"/>
    <x v="24"/>
    <n v="45503"/>
    <x v="3"/>
    <s v="TEC-PH-10000148"/>
    <x v="2"/>
    <x v="7"/>
    <s v="Cyber Acoustics AC-202b Speech Recognition Stereo Headset"/>
    <n v="15.587999999999999"/>
    <n v="2"/>
    <n v="0.4"/>
    <x v="962"/>
  </r>
  <r>
    <n v="1029"/>
    <x v="495"/>
    <x v="384"/>
    <d v="2014-07-15T00:00:00"/>
    <s v="Standard Class"/>
    <s v="LA-16780"/>
    <s v="Laura Armstrong"/>
    <x v="1"/>
    <s v="United States"/>
    <s v="Hackensack"/>
    <x v="30"/>
    <n v="7601"/>
    <x v="3"/>
    <s v="OFF-PA-10000474"/>
    <x v="1"/>
    <x v="10"/>
    <s v="Easy-staple paper"/>
    <n v="177.2"/>
    <n v="5"/>
    <n v="0"/>
    <x v="963"/>
  </r>
  <r>
    <n v="1030"/>
    <x v="495"/>
    <x v="384"/>
    <d v="2014-07-15T00:00:00"/>
    <s v="Standard Class"/>
    <s v="LA-16780"/>
    <s v="Laura Armstrong"/>
    <x v="1"/>
    <s v="United States"/>
    <s v="Hackensack"/>
    <x v="30"/>
    <n v="7601"/>
    <x v="3"/>
    <s v="TEC-PH-10003885"/>
    <x v="2"/>
    <x v="7"/>
    <s v="Cisco SPA508G"/>
    <n v="197.97"/>
    <n v="3"/>
    <n v="0"/>
    <x v="964"/>
  </r>
  <r>
    <n v="1031"/>
    <x v="495"/>
    <x v="384"/>
    <d v="2014-07-15T00:00:00"/>
    <s v="Standard Class"/>
    <s v="LA-16780"/>
    <s v="Laura Armstrong"/>
    <x v="1"/>
    <s v="United States"/>
    <s v="Hackensack"/>
    <x v="30"/>
    <n v="7601"/>
    <x v="3"/>
    <s v="FUR-CH-10003379"/>
    <x v="0"/>
    <x v="1"/>
    <s v="Global Commerce Series High-Back Swivel/Tilt Chairs"/>
    <n v="854.94"/>
    <n v="3"/>
    <n v="0"/>
    <x v="965"/>
  </r>
  <r>
    <n v="1032"/>
    <x v="495"/>
    <x v="384"/>
    <d v="2014-07-15T00:00:00"/>
    <s v="Standard Class"/>
    <s v="LA-16780"/>
    <s v="Laura Armstrong"/>
    <x v="1"/>
    <s v="United States"/>
    <s v="Hackensack"/>
    <x v="30"/>
    <n v="7601"/>
    <x v="3"/>
    <s v="FUR-FU-10000629"/>
    <x v="0"/>
    <x v="5"/>
    <s v="9-3/4 Diameter Round Wall Clock"/>
    <n v="124.11"/>
    <n v="9"/>
    <n v="0"/>
    <x v="966"/>
  </r>
  <r>
    <n v="1033"/>
    <x v="495"/>
    <x v="384"/>
    <d v="2014-07-15T00:00:00"/>
    <s v="Standard Class"/>
    <s v="LA-16780"/>
    <s v="Laura Armstrong"/>
    <x v="1"/>
    <s v="United States"/>
    <s v="Hackensack"/>
    <x v="30"/>
    <n v="7601"/>
    <x v="3"/>
    <s v="OFF-LA-10001175"/>
    <x v="1"/>
    <x v="2"/>
    <s v="Avery 514"/>
    <n v="14.4"/>
    <n v="5"/>
    <n v="0"/>
    <x v="967"/>
  </r>
  <r>
    <n v="1034"/>
    <x v="496"/>
    <x v="73"/>
    <d v="2016-11-22T00:00:00"/>
    <s v="First Class"/>
    <s v="AG-10390"/>
    <s v="Allen Goldenen"/>
    <x v="0"/>
    <s v="United States"/>
    <s v="Cincinnati"/>
    <x v="24"/>
    <n v="45231"/>
    <x v="3"/>
    <s v="OFF-PA-10000955"/>
    <x v="1"/>
    <x v="10"/>
    <s v="Southworth 25% Cotton Granite Paper &amp; Envelopes"/>
    <n v="15.696"/>
    <n v="3"/>
    <n v="0.2"/>
    <x v="968"/>
  </r>
  <r>
    <n v="1035"/>
    <x v="496"/>
    <x v="73"/>
    <d v="2016-11-22T00:00:00"/>
    <s v="First Class"/>
    <s v="AG-10390"/>
    <s v="Allen Goldenen"/>
    <x v="0"/>
    <s v="United States"/>
    <s v="Cincinnati"/>
    <x v="24"/>
    <n v="45231"/>
    <x v="3"/>
    <s v="OFF-BI-10003460"/>
    <x v="1"/>
    <x v="8"/>
    <s v="Acco 3-Hole Punch"/>
    <n v="2.6280000000000001"/>
    <n v="2"/>
    <n v="0.7"/>
    <x v="969"/>
  </r>
  <r>
    <n v="1036"/>
    <x v="496"/>
    <x v="73"/>
    <d v="2016-11-22T00:00:00"/>
    <s v="First Class"/>
    <s v="AG-10390"/>
    <s v="Allen Goldenen"/>
    <x v="0"/>
    <s v="United States"/>
    <s v="Cincinnati"/>
    <x v="24"/>
    <n v="45231"/>
    <x v="3"/>
    <s v="OFF-BI-10000474"/>
    <x v="1"/>
    <x v="8"/>
    <s v="Avery Recycled Flexi-View Covers for Binding Systems"/>
    <n v="14.427"/>
    <n v="3"/>
    <n v="0.7"/>
    <x v="970"/>
  </r>
  <r>
    <n v="1037"/>
    <x v="497"/>
    <x v="183"/>
    <d v="2016-04-26T00:00:00"/>
    <s v="Standard Class"/>
    <s v="EL-13735"/>
    <s v="Ed Ludwig"/>
    <x v="2"/>
    <s v="United States"/>
    <s v="Jefferson City"/>
    <x v="25"/>
    <n v="65109"/>
    <x v="2"/>
    <s v="FUR-FU-10003975"/>
    <x v="0"/>
    <x v="5"/>
    <s v="Eldon Advantage Chair Mats for Low to Medium Pile Carpets"/>
    <n v="86.62"/>
    <n v="2"/>
    <n v="0"/>
    <x v="971"/>
  </r>
  <r>
    <n v="1038"/>
    <x v="498"/>
    <x v="385"/>
    <d v="2015-06-14T00:00:00"/>
    <s v="First Class"/>
    <s v="JJ-15445"/>
    <s v="Jennifer Jackson"/>
    <x v="0"/>
    <s v="United States"/>
    <s v="Los Angeles"/>
    <x v="1"/>
    <n v="90004"/>
    <x v="1"/>
    <s v="OFF-BI-10003707"/>
    <x v="1"/>
    <x v="8"/>
    <s v="Aluminum Screw Posts"/>
    <n v="36.624000000000002"/>
    <n v="3"/>
    <n v="0.2"/>
    <x v="972"/>
  </r>
  <r>
    <n v="1039"/>
    <x v="499"/>
    <x v="225"/>
    <d v="2017-11-21T00:00:00"/>
    <s v="First Class"/>
    <s v="JH-15430"/>
    <s v="Jennifer Halladay"/>
    <x v="0"/>
    <s v="United States"/>
    <s v="Burlington"/>
    <x v="3"/>
    <n v="27217"/>
    <x v="0"/>
    <s v="OFF-AR-10000203"/>
    <x v="1"/>
    <x v="6"/>
    <s v="Newell 336"/>
    <n v="23.968"/>
    <n v="7"/>
    <n v="0.2"/>
    <x v="973"/>
  </r>
  <r>
    <n v="1040"/>
    <x v="499"/>
    <x v="225"/>
    <d v="2017-11-21T00:00:00"/>
    <s v="First Class"/>
    <s v="JH-15430"/>
    <s v="Jennifer Halladay"/>
    <x v="0"/>
    <s v="United States"/>
    <s v="Burlington"/>
    <x v="3"/>
    <n v="27217"/>
    <x v="0"/>
    <s v="OFF-AR-10004790"/>
    <x v="1"/>
    <x v="6"/>
    <s v="Staples in misc. colors"/>
    <n v="28.728000000000002"/>
    <n v="3"/>
    <n v="0.2"/>
    <x v="974"/>
  </r>
  <r>
    <n v="1041"/>
    <x v="500"/>
    <x v="231"/>
    <d v="2016-03-24T00:00:00"/>
    <s v="Standard Class"/>
    <s v="RD-19660"/>
    <s v="Robert Dilbeck"/>
    <x v="2"/>
    <s v="United States"/>
    <s v="Saint Peters"/>
    <x v="25"/>
    <n v="63376"/>
    <x v="2"/>
    <s v="FUR-TA-10001095"/>
    <x v="0"/>
    <x v="3"/>
    <s v="Chromcraft Round Conference Tables"/>
    <n v="697.16"/>
    <n v="4"/>
    <n v="0"/>
    <x v="975"/>
  </r>
  <r>
    <n v="1042"/>
    <x v="501"/>
    <x v="47"/>
    <d v="2016-09-09T00:00:00"/>
    <s v="Second Class"/>
    <s v="MO-17500"/>
    <s v="Mary O'Rourke"/>
    <x v="0"/>
    <s v="United States"/>
    <s v="New York City"/>
    <x v="15"/>
    <n v="10035"/>
    <x v="3"/>
    <s v="TEC-AC-10004761"/>
    <x v="2"/>
    <x v="11"/>
    <s v="Maxell 4.7GB DVD 3/Pack"/>
    <n v="31.86"/>
    <n v="2"/>
    <n v="0"/>
    <x v="976"/>
  </r>
  <r>
    <n v="1043"/>
    <x v="501"/>
    <x v="47"/>
    <d v="2016-09-09T00:00:00"/>
    <s v="Second Class"/>
    <s v="MO-17500"/>
    <s v="Mary O'Rourke"/>
    <x v="0"/>
    <s v="United States"/>
    <s v="New York City"/>
    <x v="15"/>
    <n v="10035"/>
    <x v="3"/>
    <s v="FUR-BO-10001811"/>
    <x v="0"/>
    <x v="0"/>
    <s v="Atlantic Metals Mobile 5-Shelf Bookcases, Custom Colors"/>
    <n v="722.35199999999998"/>
    <n v="3"/>
    <n v="0.2"/>
    <x v="977"/>
  </r>
  <r>
    <n v="1044"/>
    <x v="502"/>
    <x v="362"/>
    <d v="2017-07-12T00:00:00"/>
    <s v="First Class"/>
    <s v="NS-18640"/>
    <s v="Noel Staavos"/>
    <x v="1"/>
    <s v="United States"/>
    <s v="Chicago"/>
    <x v="10"/>
    <n v="60610"/>
    <x v="2"/>
    <s v="OFF-AR-10001130"/>
    <x v="1"/>
    <x v="6"/>
    <s v="Quartet Alpha White Chalk, 12/Pack"/>
    <n v="8.84"/>
    <n v="5"/>
    <n v="0.2"/>
    <x v="978"/>
  </r>
  <r>
    <n v="1045"/>
    <x v="502"/>
    <x v="362"/>
    <d v="2017-07-12T00:00:00"/>
    <s v="First Class"/>
    <s v="NS-18640"/>
    <s v="Noel Staavos"/>
    <x v="1"/>
    <s v="United States"/>
    <s v="Chicago"/>
    <x v="10"/>
    <n v="60610"/>
    <x v="2"/>
    <s v="OFF-AP-10000055"/>
    <x v="1"/>
    <x v="9"/>
    <s v="Belkin F9S820V06 8 Outlet Surge"/>
    <n v="58.463999999999999"/>
    <n v="9"/>
    <n v="0.8"/>
    <x v="979"/>
  </r>
  <r>
    <n v="1046"/>
    <x v="503"/>
    <x v="386"/>
    <d v="2017-10-16T00:00:00"/>
    <s v="Standard Class"/>
    <s v="SN-20710"/>
    <s v="Steve Nguyen"/>
    <x v="2"/>
    <s v="United States"/>
    <s v="Rockford"/>
    <x v="10"/>
    <n v="61107"/>
    <x v="2"/>
    <s v="FUR-CH-10002304"/>
    <x v="0"/>
    <x v="1"/>
    <s v="Global Stack Chair without Arms, Black"/>
    <n v="254.60400000000001"/>
    <n v="14"/>
    <n v="0.3"/>
    <x v="980"/>
  </r>
  <r>
    <n v="1047"/>
    <x v="504"/>
    <x v="387"/>
    <d v="2016-03-13T00:00:00"/>
    <s v="Standard Class"/>
    <s v="ZC-21910"/>
    <s v="Zuschuss Carroll"/>
    <x v="0"/>
    <s v="United States"/>
    <s v="Miami"/>
    <x v="2"/>
    <n v="33142"/>
    <x v="0"/>
    <s v="TEC-PH-10001530"/>
    <x v="2"/>
    <x v="7"/>
    <s v="Cisco Unified IP Phone 7945G VoIP phone"/>
    <n v="1363.96"/>
    <n v="5"/>
    <n v="0.2"/>
    <x v="760"/>
  </r>
  <r>
    <n v="1048"/>
    <x v="504"/>
    <x v="387"/>
    <d v="2016-03-13T00:00:00"/>
    <s v="Standard Class"/>
    <s v="ZC-21910"/>
    <s v="Zuschuss Carroll"/>
    <x v="0"/>
    <s v="United States"/>
    <s v="Miami"/>
    <x v="2"/>
    <n v="33142"/>
    <x v="0"/>
    <s v="FUR-FU-10004006"/>
    <x v="0"/>
    <x v="5"/>
    <s v="Deflect-o DuraMat Lighweight, Studded, Beveled Mat for Low Pile Carpeting"/>
    <n v="102.36"/>
    <n v="3"/>
    <n v="0.2"/>
    <x v="103"/>
  </r>
  <r>
    <n v="1049"/>
    <x v="505"/>
    <x v="279"/>
    <d v="2014-06-01T00:00:00"/>
    <s v="Second Class"/>
    <s v="LC-16885"/>
    <s v="Lena Creighton"/>
    <x v="0"/>
    <s v="United States"/>
    <s v="San Francisco"/>
    <x v="1"/>
    <n v="94109"/>
    <x v="1"/>
    <s v="TEC-PH-10000486"/>
    <x v="2"/>
    <x v="7"/>
    <s v="Plantronics HL10 Handset Lifter"/>
    <n v="1113.5039999999999"/>
    <n v="12"/>
    <n v="0.2"/>
    <x v="981"/>
  </r>
  <r>
    <n v="1050"/>
    <x v="505"/>
    <x v="279"/>
    <d v="2014-06-01T00:00:00"/>
    <s v="Second Class"/>
    <s v="LC-16885"/>
    <s v="Lena Creighton"/>
    <x v="0"/>
    <s v="United States"/>
    <s v="San Francisco"/>
    <x v="1"/>
    <n v="94109"/>
    <x v="1"/>
    <s v="TEC-AC-10001606"/>
    <x v="2"/>
    <x v="11"/>
    <s v="Logitech Wireless Performance Mouse MX for PC and Mac"/>
    <n v="99.99"/>
    <n v="1"/>
    <n v="0"/>
    <x v="982"/>
  </r>
  <r>
    <n v="1051"/>
    <x v="506"/>
    <x v="230"/>
    <d v="2015-07-05T00:00:00"/>
    <s v="First Class"/>
    <s v="DG-13300"/>
    <s v="Deirdre Greer"/>
    <x v="1"/>
    <s v="United States"/>
    <s v="Philadelphia"/>
    <x v="9"/>
    <n v="19134"/>
    <x v="3"/>
    <s v="FUR-FU-10000293"/>
    <x v="0"/>
    <x v="5"/>
    <s v="Eldon Antistatic Chair Mats for Low to Medium Pile Carpets"/>
    <n v="168.464"/>
    <n v="2"/>
    <n v="0.2"/>
    <x v="983"/>
  </r>
  <r>
    <n v="1052"/>
    <x v="506"/>
    <x v="230"/>
    <d v="2015-07-05T00:00:00"/>
    <s v="First Class"/>
    <s v="DG-13300"/>
    <s v="Deirdre Greer"/>
    <x v="1"/>
    <s v="United States"/>
    <s v="Philadelphia"/>
    <x v="9"/>
    <n v="19134"/>
    <x v="3"/>
    <s v="OFF-PA-10001307"/>
    <x v="1"/>
    <x v="10"/>
    <s v="Important Message Pads, 50 4-1/4 x 5-1/2 Forms per Pad"/>
    <n v="6.72"/>
    <n v="2"/>
    <n v="0.2"/>
    <x v="984"/>
  </r>
  <r>
    <n v="1053"/>
    <x v="506"/>
    <x v="230"/>
    <d v="2015-07-05T00:00:00"/>
    <s v="First Class"/>
    <s v="DG-13300"/>
    <s v="Deirdre Greer"/>
    <x v="1"/>
    <s v="United States"/>
    <s v="Philadelphia"/>
    <x v="9"/>
    <n v="19134"/>
    <x v="3"/>
    <s v="FUR-FU-10004460"/>
    <x v="0"/>
    <x v="5"/>
    <s v="Howard Miller 12&quot; Round Wall Clock"/>
    <n v="282.88799999999998"/>
    <n v="9"/>
    <n v="0.2"/>
    <x v="985"/>
  </r>
  <r>
    <n v="1054"/>
    <x v="507"/>
    <x v="388"/>
    <d v="2015-04-08T00:00:00"/>
    <s v="Standard Class"/>
    <s v="NF-18595"/>
    <s v="Nicole Fjeld"/>
    <x v="2"/>
    <s v="United States"/>
    <s v="New York City"/>
    <x v="15"/>
    <n v="10009"/>
    <x v="3"/>
    <s v="OFF-AR-10000716"/>
    <x v="1"/>
    <x v="6"/>
    <s v="DIXON Ticonderoga Erasable Checking Pencils"/>
    <n v="11.16"/>
    <n v="2"/>
    <n v="0"/>
    <x v="986"/>
  </r>
  <r>
    <n v="1055"/>
    <x v="507"/>
    <x v="388"/>
    <d v="2015-04-08T00:00:00"/>
    <s v="Standard Class"/>
    <s v="NF-18595"/>
    <s v="Nicole Fjeld"/>
    <x v="2"/>
    <s v="United States"/>
    <s v="New York City"/>
    <x v="15"/>
    <n v="10009"/>
    <x v="3"/>
    <s v="FUR-FU-10004622"/>
    <x v="0"/>
    <x v="5"/>
    <s v="Eldon Advantage Foldable Chair Mats for Low Pile Carpets"/>
    <n v="108.4"/>
    <n v="2"/>
    <n v="0"/>
    <x v="987"/>
  </r>
  <r>
    <n v="1056"/>
    <x v="507"/>
    <x v="388"/>
    <d v="2015-04-08T00:00:00"/>
    <s v="Standard Class"/>
    <s v="NF-18595"/>
    <s v="Nicole Fjeld"/>
    <x v="2"/>
    <s v="United States"/>
    <s v="New York City"/>
    <x v="15"/>
    <n v="10009"/>
    <x v="3"/>
    <s v="OFF-BI-10002735"/>
    <x v="1"/>
    <x v="8"/>
    <s v="GBC Prestige Therm-A-Bind Covers"/>
    <n v="82.343999999999994"/>
    <n v="3"/>
    <n v="0.2"/>
    <x v="988"/>
  </r>
  <r>
    <n v="1057"/>
    <x v="507"/>
    <x v="388"/>
    <d v="2015-04-08T00:00:00"/>
    <s v="Standard Class"/>
    <s v="NF-18595"/>
    <s v="Nicole Fjeld"/>
    <x v="2"/>
    <s v="United States"/>
    <s v="New York City"/>
    <x v="15"/>
    <n v="10009"/>
    <x v="3"/>
    <s v="OFF-BI-10003529"/>
    <x v="1"/>
    <x v="8"/>
    <s v="Avery Round Ring Poly Binders"/>
    <n v="9.0879999999999992"/>
    <n v="4"/>
    <n v="0.2"/>
    <x v="806"/>
  </r>
  <r>
    <n v="1058"/>
    <x v="508"/>
    <x v="389"/>
    <d v="2017-12-17T00:00:00"/>
    <s v="Standard Class"/>
    <s v="BP-11185"/>
    <s v="Ben Peterman"/>
    <x v="1"/>
    <s v="United States"/>
    <s v="San Diego"/>
    <x v="1"/>
    <n v="92037"/>
    <x v="1"/>
    <s v="OFF-BI-10001097"/>
    <x v="1"/>
    <x v="8"/>
    <s v="Avery Hole Reinforcements"/>
    <n v="19.936"/>
    <n v="4"/>
    <n v="0.2"/>
    <x v="989"/>
  </r>
  <r>
    <n v="1059"/>
    <x v="508"/>
    <x v="389"/>
    <d v="2017-12-17T00:00:00"/>
    <s v="Standard Class"/>
    <s v="BP-11185"/>
    <s v="Ben Peterman"/>
    <x v="1"/>
    <s v="United States"/>
    <s v="San Diego"/>
    <x v="1"/>
    <n v="92037"/>
    <x v="1"/>
    <s v="OFF-BI-10001597"/>
    <x v="1"/>
    <x v="8"/>
    <s v="Wilson Jones Ledger-Size, Piano-Hinge Binder, 2&quot;, Blue"/>
    <n v="65.567999999999998"/>
    <n v="2"/>
    <n v="0.2"/>
    <x v="990"/>
  </r>
  <r>
    <n v="1060"/>
    <x v="509"/>
    <x v="390"/>
    <d v="2016-12-01T00:00:00"/>
    <s v="Standard Class"/>
    <s v="MG-17650"/>
    <s v="Matthew Grinstein"/>
    <x v="2"/>
    <s v="United States"/>
    <s v="Philadelphia"/>
    <x v="9"/>
    <n v="19143"/>
    <x v="3"/>
    <s v="OFF-FA-10001754"/>
    <x v="1"/>
    <x v="13"/>
    <s v="Stockwell Gold Paper Clips"/>
    <n v="4.4160000000000004"/>
    <n v="3"/>
    <n v="0.2"/>
    <x v="991"/>
  </r>
  <r>
    <n v="1061"/>
    <x v="510"/>
    <x v="391"/>
    <d v="2015-03-29T00:00:00"/>
    <s v="Standard Class"/>
    <s v="JD-16060"/>
    <s v="Julia Dunbar"/>
    <x v="0"/>
    <s v="United States"/>
    <s v="Houston"/>
    <x v="5"/>
    <n v="77095"/>
    <x v="2"/>
    <s v="FUR-CH-10003396"/>
    <x v="0"/>
    <x v="1"/>
    <s v="Global Deluxe Steno Chair"/>
    <n v="107.77200000000001"/>
    <n v="2"/>
    <n v="0.3"/>
    <x v="992"/>
  </r>
  <r>
    <n v="1062"/>
    <x v="511"/>
    <x v="392"/>
    <d v="2015-04-21T00:00:00"/>
    <s v="Standard Class"/>
    <s v="TS-21160"/>
    <s v="Theresa Swint"/>
    <x v="1"/>
    <s v="United States"/>
    <s v="Toledo"/>
    <x v="24"/>
    <n v="43615"/>
    <x v="3"/>
    <s v="OFF-AP-10002350"/>
    <x v="1"/>
    <x v="9"/>
    <s v="Belkin F9H710-06 7 Outlet SurgeMaster Surge Protector"/>
    <n v="45.216000000000001"/>
    <n v="3"/>
    <n v="0.2"/>
    <x v="993"/>
  </r>
  <r>
    <n v="1063"/>
    <x v="511"/>
    <x v="392"/>
    <d v="2015-04-21T00:00:00"/>
    <s v="Standard Class"/>
    <s v="TS-21160"/>
    <s v="Theresa Swint"/>
    <x v="1"/>
    <s v="United States"/>
    <s v="Toledo"/>
    <x v="24"/>
    <n v="43615"/>
    <x v="3"/>
    <s v="OFF-FA-10004838"/>
    <x v="1"/>
    <x v="13"/>
    <s v="Super Bands, 12/Pack"/>
    <n v="10.416"/>
    <n v="7"/>
    <n v="0.2"/>
    <x v="994"/>
  </r>
  <r>
    <n v="1064"/>
    <x v="511"/>
    <x v="392"/>
    <d v="2015-04-21T00:00:00"/>
    <s v="Standard Class"/>
    <s v="TS-21160"/>
    <s v="Theresa Swint"/>
    <x v="1"/>
    <s v="United States"/>
    <s v="Toledo"/>
    <x v="24"/>
    <n v="43615"/>
    <x v="3"/>
    <s v="OFF-AR-10004757"/>
    <x v="1"/>
    <x v="6"/>
    <s v="Crayola Colored Pencils"/>
    <n v="7.8719999999999999"/>
    <n v="3"/>
    <n v="0.2"/>
    <x v="995"/>
  </r>
  <r>
    <n v="1065"/>
    <x v="511"/>
    <x v="392"/>
    <d v="2015-04-21T00:00:00"/>
    <s v="Standard Class"/>
    <s v="TS-21160"/>
    <s v="Theresa Swint"/>
    <x v="1"/>
    <s v="United States"/>
    <s v="Toledo"/>
    <x v="24"/>
    <n v="43615"/>
    <x v="3"/>
    <s v="TEC-PH-10002115"/>
    <x v="2"/>
    <x v="7"/>
    <s v="Plantronics 81402"/>
    <n v="118.782"/>
    <n v="3"/>
    <n v="0.4"/>
    <x v="996"/>
  </r>
  <r>
    <n v="1066"/>
    <x v="511"/>
    <x v="392"/>
    <d v="2015-04-21T00:00:00"/>
    <s v="Standard Class"/>
    <s v="TS-21160"/>
    <s v="Theresa Swint"/>
    <x v="1"/>
    <s v="United States"/>
    <s v="Toledo"/>
    <x v="24"/>
    <n v="43615"/>
    <x v="3"/>
    <s v="OFF-FA-10003059"/>
    <x v="1"/>
    <x v="13"/>
    <s v="Assorted Color Push Pins"/>
    <n v="1.448"/>
    <n v="1"/>
    <n v="0.2"/>
    <x v="997"/>
  </r>
  <r>
    <n v="1067"/>
    <x v="511"/>
    <x v="392"/>
    <d v="2015-04-21T00:00:00"/>
    <s v="Standard Class"/>
    <s v="TS-21160"/>
    <s v="Theresa Swint"/>
    <x v="1"/>
    <s v="United States"/>
    <s v="Toledo"/>
    <x v="24"/>
    <n v="43615"/>
    <x v="3"/>
    <s v="OFF-BI-10004330"/>
    <x v="1"/>
    <x v="8"/>
    <s v="GBC Velobind Prepunched Cover Sets, Regency Series"/>
    <n v="55.47"/>
    <n v="5"/>
    <n v="0.7"/>
    <x v="998"/>
  </r>
  <r>
    <n v="1068"/>
    <x v="512"/>
    <x v="393"/>
    <d v="2016-10-02T00:00:00"/>
    <s v="First Class"/>
    <s v="BD-11620"/>
    <s v="Brian DeCherney"/>
    <x v="0"/>
    <s v="United States"/>
    <s v="San Francisco"/>
    <x v="1"/>
    <n v="94122"/>
    <x v="1"/>
    <s v="FUR-CH-10001146"/>
    <x v="0"/>
    <x v="1"/>
    <s v="Global Value Mid-Back Manager's Chair, Gray"/>
    <n v="194.84800000000001"/>
    <n v="4"/>
    <n v="0.2"/>
    <x v="999"/>
  </r>
  <r>
    <n v="1069"/>
    <x v="513"/>
    <x v="394"/>
    <d v="2017-09-30T00:00:00"/>
    <s v="Second Class"/>
    <s v="CM-12160"/>
    <s v="Charles McCrossin"/>
    <x v="0"/>
    <s v="United States"/>
    <s v="Brownsville"/>
    <x v="5"/>
    <n v="78521"/>
    <x v="2"/>
    <s v="OFF-SU-10001935"/>
    <x v="1"/>
    <x v="14"/>
    <s v="Staple remover"/>
    <n v="1.744"/>
    <n v="1"/>
    <n v="0.2"/>
    <x v="1000"/>
  </r>
  <r>
    <n v="1070"/>
    <x v="514"/>
    <x v="395"/>
    <d v="2015-07-29T00:00:00"/>
    <s v="Standard Class"/>
    <s v="RB-19795"/>
    <s v="Ross Baird"/>
    <x v="2"/>
    <s v="United States"/>
    <s v="Philadelphia"/>
    <x v="9"/>
    <n v="19143"/>
    <x v="3"/>
    <s v="OFF-BI-10001524"/>
    <x v="1"/>
    <x v="8"/>
    <s v="GBC Premium Transparent Covers with Diagonal Lined Pattern"/>
    <n v="25.175999999999998"/>
    <n v="4"/>
    <n v="0.7"/>
    <x v="1001"/>
  </r>
  <r>
    <n v="1071"/>
    <x v="515"/>
    <x v="312"/>
    <d v="2015-11-26T00:00:00"/>
    <s v="Standard Class"/>
    <s v="SN-20560"/>
    <s v="Skye Norling"/>
    <x v="2"/>
    <s v="United States"/>
    <s v="Los Angeles"/>
    <x v="1"/>
    <n v="90008"/>
    <x v="1"/>
    <s v="OFF-AR-10003732"/>
    <x v="1"/>
    <x v="6"/>
    <s v="Newell 333"/>
    <n v="19.46"/>
    <n v="7"/>
    <n v="0"/>
    <x v="21"/>
  </r>
  <r>
    <n v="1072"/>
    <x v="516"/>
    <x v="236"/>
    <d v="2016-05-02T00:00:00"/>
    <s v="Standard Class"/>
    <s v="EH-14005"/>
    <s v="Erica Hernandez"/>
    <x v="2"/>
    <s v="United States"/>
    <s v="Denver"/>
    <x v="22"/>
    <n v="80219"/>
    <x v="1"/>
    <s v="OFF-PA-10001970"/>
    <x v="1"/>
    <x v="10"/>
    <s v="Xerox 1881"/>
    <n v="29.472000000000001"/>
    <n v="3"/>
    <n v="0.2"/>
    <x v="34"/>
  </r>
  <r>
    <n v="1073"/>
    <x v="517"/>
    <x v="237"/>
    <d v="2017-11-19T00:00:00"/>
    <s v="Standard Class"/>
    <s v="FO-14305"/>
    <s v="Frank Olsen"/>
    <x v="0"/>
    <s v="United States"/>
    <s v="New York City"/>
    <x v="15"/>
    <n v="10035"/>
    <x v="3"/>
    <s v="OFF-BI-10003669"/>
    <x v="1"/>
    <x v="8"/>
    <s v="3M Organizer Strips"/>
    <n v="8.64"/>
    <n v="2"/>
    <n v="0.2"/>
    <x v="701"/>
  </r>
  <r>
    <n v="1074"/>
    <x v="518"/>
    <x v="396"/>
    <d v="2016-11-19T00:00:00"/>
    <s v="Standard Class"/>
    <s v="MS-17710"/>
    <s v="Maurice Satty"/>
    <x v="0"/>
    <s v="United States"/>
    <s v="Mesa"/>
    <x v="16"/>
    <n v="85204"/>
    <x v="1"/>
    <s v="OFF-BI-10003727"/>
    <x v="1"/>
    <x v="8"/>
    <s v="Avery Durable Slant Ring Binders With Label Holder"/>
    <n v="6.27"/>
    <n v="5"/>
    <n v="0.7"/>
    <x v="1002"/>
  </r>
  <r>
    <n v="1075"/>
    <x v="518"/>
    <x v="396"/>
    <d v="2016-11-19T00:00:00"/>
    <s v="Standard Class"/>
    <s v="MS-17710"/>
    <s v="Maurice Satty"/>
    <x v="0"/>
    <s v="United States"/>
    <s v="Mesa"/>
    <x v="16"/>
    <n v="85204"/>
    <x v="1"/>
    <s v="OFF-BI-10004967"/>
    <x v="1"/>
    <x v="8"/>
    <s v="Round Ring Binders"/>
    <n v="4.3680000000000003"/>
    <n v="7"/>
    <n v="0.7"/>
    <x v="1003"/>
  </r>
  <r>
    <n v="1076"/>
    <x v="518"/>
    <x v="396"/>
    <d v="2016-11-19T00:00:00"/>
    <s v="Standard Class"/>
    <s v="MS-17710"/>
    <s v="Maurice Satty"/>
    <x v="0"/>
    <s v="United States"/>
    <s v="Mesa"/>
    <x v="16"/>
    <n v="85204"/>
    <x v="1"/>
    <s v="TEC-AC-10003447"/>
    <x v="2"/>
    <x v="11"/>
    <s v="Micropad Numeric Keypads"/>
    <n v="31.984000000000002"/>
    <n v="2"/>
    <n v="0.2"/>
    <x v="1004"/>
  </r>
  <r>
    <n v="1077"/>
    <x v="519"/>
    <x v="321"/>
    <d v="2016-09-30T00:00:00"/>
    <s v="First Class"/>
    <s v="CC-12100"/>
    <s v="Chad Cunningham"/>
    <x v="2"/>
    <s v="United States"/>
    <s v="Columbus"/>
    <x v="14"/>
    <n v="47201"/>
    <x v="2"/>
    <s v="OFF-AR-10000255"/>
    <x v="1"/>
    <x v="6"/>
    <s v="Newell 328"/>
    <n v="40.880000000000003"/>
    <n v="7"/>
    <n v="0"/>
    <x v="1005"/>
  </r>
  <r>
    <n v="1078"/>
    <x v="520"/>
    <x v="397"/>
    <d v="2017-09-25T00:00:00"/>
    <s v="Second Class"/>
    <s v="DW-13540"/>
    <s v="Don Weiss"/>
    <x v="0"/>
    <s v="United States"/>
    <s v="Seattle"/>
    <x v="4"/>
    <n v="98105"/>
    <x v="1"/>
    <s v="OFF-AP-10002191"/>
    <x v="1"/>
    <x v="9"/>
    <s v="Belkin 8 Outlet SurgeMaster II Gold Surge Protector"/>
    <n v="119.96"/>
    <n v="2"/>
    <n v="0"/>
    <x v="1006"/>
  </r>
  <r>
    <n v="1079"/>
    <x v="520"/>
    <x v="397"/>
    <d v="2017-09-25T00:00:00"/>
    <s v="Second Class"/>
    <s v="DW-13540"/>
    <s v="Don Weiss"/>
    <x v="0"/>
    <s v="United States"/>
    <s v="Seattle"/>
    <x v="4"/>
    <n v="98105"/>
    <x v="1"/>
    <s v="OFF-ST-10001325"/>
    <x v="1"/>
    <x v="4"/>
    <s v="Sterilite Officeware Hinged File Box"/>
    <n v="31.44"/>
    <n v="3"/>
    <n v="0"/>
    <x v="1007"/>
  </r>
  <r>
    <n v="1080"/>
    <x v="520"/>
    <x v="397"/>
    <d v="2017-09-25T00:00:00"/>
    <s v="Second Class"/>
    <s v="DW-13540"/>
    <s v="Don Weiss"/>
    <x v="0"/>
    <s v="United States"/>
    <s v="Seattle"/>
    <x v="4"/>
    <n v="98105"/>
    <x v="1"/>
    <s v="OFF-BI-10000404"/>
    <x v="1"/>
    <x v="8"/>
    <s v="Avery Printable Repositionable Plastic Tabs"/>
    <n v="6.88"/>
    <n v="1"/>
    <n v="0.2"/>
    <x v="1008"/>
  </r>
  <r>
    <n v="1081"/>
    <x v="521"/>
    <x v="239"/>
    <d v="2015-12-04T00:00:00"/>
    <s v="Standard Class"/>
    <s v="BT-11395"/>
    <s v="Bill Tyler"/>
    <x v="1"/>
    <s v="United States"/>
    <s v="Detroit"/>
    <x v="12"/>
    <n v="48227"/>
    <x v="2"/>
    <s v="OFF-PA-10000349"/>
    <x v="1"/>
    <x v="10"/>
    <s v="Easy-staple paper"/>
    <n v="19.920000000000002"/>
    <n v="4"/>
    <n v="0"/>
    <x v="1009"/>
  </r>
  <r>
    <n v="1082"/>
    <x v="521"/>
    <x v="239"/>
    <d v="2015-12-04T00:00:00"/>
    <s v="Standard Class"/>
    <s v="BT-11395"/>
    <s v="Bill Tyler"/>
    <x v="1"/>
    <s v="United States"/>
    <s v="Detroit"/>
    <x v="12"/>
    <n v="48227"/>
    <x v="2"/>
    <s v="FUR-CH-10002880"/>
    <x v="0"/>
    <x v="1"/>
    <s v="Global High-Back Leather Tilter, Burgundy"/>
    <n v="1106.9100000000001"/>
    <n v="9"/>
    <n v="0"/>
    <x v="1010"/>
  </r>
  <r>
    <n v="1083"/>
    <x v="522"/>
    <x v="398"/>
    <d v="2016-03-05T00:00:00"/>
    <s v="Standard Class"/>
    <s v="KD-16270"/>
    <s v="Karen Daniels"/>
    <x v="0"/>
    <s v="United States"/>
    <s v="Yonkers"/>
    <x v="15"/>
    <n v="10701"/>
    <x v="3"/>
    <s v="FUR-TA-10001095"/>
    <x v="0"/>
    <x v="3"/>
    <s v="Chromcraft Round Conference Tables"/>
    <n v="836.59199999999998"/>
    <n v="8"/>
    <n v="0.4"/>
    <x v="1011"/>
  </r>
  <r>
    <n v="1084"/>
    <x v="522"/>
    <x v="398"/>
    <d v="2016-03-05T00:00:00"/>
    <s v="Standard Class"/>
    <s v="KD-16270"/>
    <s v="Karen Daniels"/>
    <x v="0"/>
    <s v="United States"/>
    <s v="Yonkers"/>
    <x v="15"/>
    <n v="10701"/>
    <x v="3"/>
    <s v="OFF-PA-10003127"/>
    <x v="1"/>
    <x v="10"/>
    <s v="Easy-staple paper"/>
    <n v="26.38"/>
    <n v="1"/>
    <n v="0"/>
    <x v="1012"/>
  </r>
  <r>
    <n v="1085"/>
    <x v="522"/>
    <x v="398"/>
    <d v="2016-03-05T00:00:00"/>
    <s v="Standard Class"/>
    <s v="KD-16270"/>
    <s v="Karen Daniels"/>
    <x v="0"/>
    <s v="United States"/>
    <s v="Yonkers"/>
    <x v="15"/>
    <n v="10701"/>
    <x v="3"/>
    <s v="OFF-ST-10003208"/>
    <x v="1"/>
    <x v="4"/>
    <s v="Adjustable Depth Letter/Legal Cart"/>
    <n v="362.92"/>
    <n v="2"/>
    <n v="0"/>
    <x v="1013"/>
  </r>
  <r>
    <n v="1086"/>
    <x v="522"/>
    <x v="398"/>
    <d v="2016-03-05T00:00:00"/>
    <s v="Standard Class"/>
    <s v="KD-16270"/>
    <s v="Karen Daniels"/>
    <x v="0"/>
    <s v="United States"/>
    <s v="Yonkers"/>
    <x v="15"/>
    <n v="10701"/>
    <x v="3"/>
    <s v="TEC-MA-10003979"/>
    <x v="2"/>
    <x v="15"/>
    <s v="Ativa V4110MDD Micro-Cut Shredder"/>
    <n v="4899.93"/>
    <n v="7"/>
    <n v="0"/>
    <x v="1014"/>
  </r>
  <r>
    <n v="1087"/>
    <x v="523"/>
    <x v="399"/>
    <d v="2016-08-12T00:00:00"/>
    <s v="Same Day"/>
    <s v="LC-16870"/>
    <s v="Lena Cacioppo"/>
    <x v="0"/>
    <s v="United States"/>
    <s v="Des Moines"/>
    <x v="23"/>
    <n v="50315"/>
    <x v="2"/>
    <s v="OFF-PA-10000029"/>
    <x v="1"/>
    <x v="10"/>
    <s v="Xerox 224"/>
    <n v="6.48"/>
    <n v="1"/>
    <n v="0"/>
    <x v="90"/>
  </r>
  <r>
    <n v="1088"/>
    <x v="524"/>
    <x v="243"/>
    <d v="2016-08-20T00:00:00"/>
    <s v="Second Class"/>
    <s v="CY-12745"/>
    <s v="Craig Yedwab"/>
    <x v="1"/>
    <s v="United States"/>
    <s v="Oakland"/>
    <x v="1"/>
    <n v="94601"/>
    <x v="1"/>
    <s v="TEC-PH-10004896"/>
    <x v="2"/>
    <x v="7"/>
    <s v="Nokia Lumia 521 (T-Mobile)"/>
    <n v="71.975999999999999"/>
    <n v="3"/>
    <n v="0.2"/>
    <x v="1015"/>
  </r>
  <r>
    <n v="1089"/>
    <x v="524"/>
    <x v="243"/>
    <d v="2016-08-20T00:00:00"/>
    <s v="Second Class"/>
    <s v="CY-12745"/>
    <s v="Craig Yedwab"/>
    <x v="1"/>
    <s v="United States"/>
    <s v="Oakland"/>
    <x v="1"/>
    <n v="94601"/>
    <x v="1"/>
    <s v="OFF-LA-10000452"/>
    <x v="1"/>
    <x v="2"/>
    <s v="Avery 488"/>
    <n v="3.15"/>
    <n v="1"/>
    <n v="0"/>
    <x v="1016"/>
  </r>
  <r>
    <n v="1090"/>
    <x v="525"/>
    <x v="400"/>
    <d v="2017-06-10T00:00:00"/>
    <s v="Standard Class"/>
    <s v="LW-16990"/>
    <s v="Lindsay Williams"/>
    <x v="1"/>
    <s v="United States"/>
    <s v="Monroe"/>
    <x v="3"/>
    <n v="28110"/>
    <x v="0"/>
    <s v="FUR-FU-10001967"/>
    <x v="0"/>
    <x v="5"/>
    <s v="Telescoping Adjustable Floor Lamp"/>
    <n v="31.984000000000002"/>
    <n v="2"/>
    <n v="0.2"/>
    <x v="1004"/>
  </r>
  <r>
    <n v="1091"/>
    <x v="525"/>
    <x v="400"/>
    <d v="2017-06-10T00:00:00"/>
    <s v="Standard Class"/>
    <s v="LW-16990"/>
    <s v="Lindsay Williams"/>
    <x v="1"/>
    <s v="United States"/>
    <s v="Monroe"/>
    <x v="3"/>
    <n v="28110"/>
    <x v="0"/>
    <s v="TEC-PH-10001819"/>
    <x v="2"/>
    <x v="7"/>
    <s v="Innergie mMini Combo Duo USB Travel Charging Kit"/>
    <n v="71.983999999999995"/>
    <n v="2"/>
    <n v="0.2"/>
    <x v="1017"/>
  </r>
  <r>
    <n v="1092"/>
    <x v="526"/>
    <x v="401"/>
    <d v="2015-12-13T00:00:00"/>
    <s v="Standard Class"/>
    <s v="NP-18325"/>
    <s v="Naresj Patel"/>
    <x v="0"/>
    <s v="United States"/>
    <s v="San Diego"/>
    <x v="1"/>
    <n v="92105"/>
    <x v="1"/>
    <s v="OFF-AR-10002952"/>
    <x v="1"/>
    <x v="6"/>
    <s v="Stanley Contemporary Battery Pencil Sharpeners"/>
    <n v="120.15"/>
    <n v="9"/>
    <n v="0"/>
    <x v="1018"/>
  </r>
  <r>
    <n v="1093"/>
    <x v="526"/>
    <x v="401"/>
    <d v="2015-12-13T00:00:00"/>
    <s v="Standard Class"/>
    <s v="NP-18325"/>
    <s v="Naresj Patel"/>
    <x v="0"/>
    <s v="United States"/>
    <s v="San Diego"/>
    <x v="1"/>
    <n v="92105"/>
    <x v="1"/>
    <s v="TEC-PH-10000576"/>
    <x v="2"/>
    <x v="7"/>
    <s v="AT&amp;T 1080 Corded phone"/>
    <n v="219.184"/>
    <n v="2"/>
    <n v="0.2"/>
    <x v="1019"/>
  </r>
  <r>
    <n v="1094"/>
    <x v="527"/>
    <x v="17"/>
    <d v="2015-12-31T00:00:00"/>
    <s v="Standard Class"/>
    <s v="BT-11485"/>
    <s v="Brad Thomas"/>
    <x v="2"/>
    <s v="United States"/>
    <s v="Clinton"/>
    <x v="39"/>
    <n v="20735"/>
    <x v="3"/>
    <s v="OFF-PA-10000605"/>
    <x v="1"/>
    <x v="10"/>
    <s v="Xerox 1950"/>
    <n v="28.9"/>
    <n v="5"/>
    <n v="0"/>
    <x v="1020"/>
  </r>
  <r>
    <n v="1095"/>
    <x v="527"/>
    <x v="17"/>
    <d v="2015-12-31T00:00:00"/>
    <s v="Standard Class"/>
    <s v="BT-11485"/>
    <s v="Brad Thomas"/>
    <x v="2"/>
    <s v="United States"/>
    <s v="Clinton"/>
    <x v="39"/>
    <n v="20735"/>
    <x v="3"/>
    <s v="OFF-AP-10002518"/>
    <x v="1"/>
    <x v="9"/>
    <s v="Kensington 7 Outlet MasterPiece Power Center"/>
    <n v="355.96"/>
    <n v="2"/>
    <n v="0"/>
    <x v="1021"/>
  </r>
  <r>
    <n v="1096"/>
    <x v="528"/>
    <x v="276"/>
    <d v="2017-01-26T00:00:00"/>
    <s v="Standard Class"/>
    <s v="PS-19045"/>
    <s v="Penelope Sewall"/>
    <x v="2"/>
    <s v="United States"/>
    <s v="Charlotte"/>
    <x v="3"/>
    <n v="28205"/>
    <x v="0"/>
    <s v="OFF-ST-10004340"/>
    <x v="1"/>
    <x v="4"/>
    <s v="Fellowes Mobile File Cart, Black"/>
    <n v="348.20800000000003"/>
    <n v="7"/>
    <n v="0.2"/>
    <x v="1022"/>
  </r>
  <r>
    <n v="1097"/>
    <x v="528"/>
    <x v="276"/>
    <d v="2017-01-26T00:00:00"/>
    <s v="Standard Class"/>
    <s v="PS-19045"/>
    <s v="Penelope Sewall"/>
    <x v="2"/>
    <s v="United States"/>
    <s v="Charlotte"/>
    <x v="3"/>
    <n v="28205"/>
    <x v="0"/>
    <s v="OFF-BI-10004001"/>
    <x v="1"/>
    <x v="8"/>
    <s v="GBC Recycled VeloBinder Covers"/>
    <n v="35.783999999999999"/>
    <n v="7"/>
    <n v="0.7"/>
    <x v="1023"/>
  </r>
  <r>
    <n v="1098"/>
    <x v="529"/>
    <x v="402"/>
    <d v="2014-06-28T00:00:00"/>
    <s v="First Class"/>
    <s v="NS-18640"/>
    <s v="Noel Staavos"/>
    <x v="1"/>
    <s v="United States"/>
    <s v="Los Angeles"/>
    <x v="1"/>
    <n v="90049"/>
    <x v="1"/>
    <s v="FUR-TA-10004147"/>
    <x v="0"/>
    <x v="3"/>
    <s v="Hon 4060 Series Tables"/>
    <n v="447.84"/>
    <n v="5"/>
    <n v="0.2"/>
    <x v="1024"/>
  </r>
  <r>
    <n v="1099"/>
    <x v="530"/>
    <x v="403"/>
    <d v="2016-06-17T00:00:00"/>
    <s v="First Class"/>
    <s v="PV-18985"/>
    <s v="Paul Van Hugh"/>
    <x v="2"/>
    <s v="United States"/>
    <s v="San Francisco"/>
    <x v="1"/>
    <n v="94122"/>
    <x v="1"/>
    <s v="OFF-AR-10001545"/>
    <x v="1"/>
    <x v="6"/>
    <s v="Newell 326"/>
    <n v="7.04"/>
    <n v="4"/>
    <n v="0"/>
    <x v="1025"/>
  </r>
  <r>
    <n v="1100"/>
    <x v="530"/>
    <x v="403"/>
    <d v="2016-06-17T00:00:00"/>
    <s v="First Class"/>
    <s v="PV-18985"/>
    <s v="Paul Van Hugh"/>
    <x v="2"/>
    <s v="United States"/>
    <s v="San Francisco"/>
    <x v="1"/>
    <n v="94122"/>
    <x v="1"/>
    <s v="FUR-FU-10000206"/>
    <x v="0"/>
    <x v="5"/>
    <s v="GE General Purpose, Extra Long Life, Showcase &amp; Floodlight Incandescent Bulbs"/>
    <n v="8.73"/>
    <n v="3"/>
    <n v="0"/>
    <x v="1026"/>
  </r>
  <r>
    <n v="1101"/>
    <x v="530"/>
    <x v="403"/>
    <d v="2016-06-17T00:00:00"/>
    <s v="First Class"/>
    <s v="PV-18985"/>
    <s v="Paul Van Hugh"/>
    <x v="2"/>
    <s v="United States"/>
    <s v="San Francisco"/>
    <x v="1"/>
    <n v="94122"/>
    <x v="1"/>
    <s v="TEC-AC-10001013"/>
    <x v="2"/>
    <x v="11"/>
    <s v="Logitech ClearChat Comfort/USB Headset H390"/>
    <n v="29.29"/>
    <n v="1"/>
    <n v="0"/>
    <x v="1027"/>
  </r>
  <r>
    <n v="1102"/>
    <x v="530"/>
    <x v="403"/>
    <d v="2016-06-17T00:00:00"/>
    <s v="First Class"/>
    <s v="PV-18985"/>
    <s v="Paul Van Hugh"/>
    <x v="2"/>
    <s v="United States"/>
    <s v="San Francisco"/>
    <x v="1"/>
    <n v="94122"/>
    <x v="1"/>
    <s v="OFF-AR-10002255"/>
    <x v="1"/>
    <x v="6"/>
    <s v="Newell 346"/>
    <n v="8.64"/>
    <n v="3"/>
    <n v="0"/>
    <x v="1028"/>
  </r>
  <r>
    <n v="1103"/>
    <x v="531"/>
    <x v="81"/>
    <d v="2017-04-27T00:00:00"/>
    <s v="Standard Class"/>
    <s v="RP-19390"/>
    <s v="Resi Pölking"/>
    <x v="0"/>
    <s v="United States"/>
    <s v="Houston"/>
    <x v="5"/>
    <n v="77041"/>
    <x v="2"/>
    <s v="OFF-BI-10004140"/>
    <x v="1"/>
    <x v="8"/>
    <s v="Avery Non-Stick Binders"/>
    <n v="2.694"/>
    <n v="3"/>
    <n v="0.8"/>
    <x v="1029"/>
  </r>
  <r>
    <n v="1104"/>
    <x v="531"/>
    <x v="81"/>
    <d v="2017-04-27T00:00:00"/>
    <s v="Standard Class"/>
    <s v="RP-19390"/>
    <s v="Resi Pölking"/>
    <x v="0"/>
    <s v="United States"/>
    <s v="Houston"/>
    <x v="5"/>
    <n v="77041"/>
    <x v="2"/>
    <s v="OFF-BI-10002049"/>
    <x v="1"/>
    <x v="8"/>
    <s v="UniKeep View Case Binders"/>
    <n v="2.9340000000000002"/>
    <n v="3"/>
    <n v="0.8"/>
    <x v="1030"/>
  </r>
  <r>
    <n v="1105"/>
    <x v="532"/>
    <x v="147"/>
    <d v="2016-10-27T00:00:00"/>
    <s v="Standard Class"/>
    <s v="NM-18520"/>
    <s v="Neoma Murray"/>
    <x v="0"/>
    <s v="United States"/>
    <s v="Riverside"/>
    <x v="1"/>
    <n v="92503"/>
    <x v="1"/>
    <s v="OFF-PA-10001892"/>
    <x v="1"/>
    <x v="10"/>
    <s v="Rediform Wirebound &quot;Phone Memo&quot; Message Book, 11 x 5-3/4"/>
    <n v="22.92"/>
    <n v="3"/>
    <n v="0"/>
    <x v="1031"/>
  </r>
  <r>
    <n v="1106"/>
    <x v="533"/>
    <x v="258"/>
    <d v="2016-11-24T00:00:00"/>
    <s v="Standard Class"/>
    <s v="EH-13945"/>
    <s v="Eric Hoffmann"/>
    <x v="0"/>
    <s v="United States"/>
    <s v="Houston"/>
    <x v="5"/>
    <n v="77041"/>
    <x v="2"/>
    <s v="OFF-ST-10000642"/>
    <x v="1"/>
    <x v="4"/>
    <s v="Tennsco Lockers, Gray"/>
    <n v="100.70399999999999"/>
    <n v="6"/>
    <n v="0.2"/>
    <x v="1032"/>
  </r>
  <r>
    <n v="1107"/>
    <x v="533"/>
    <x v="258"/>
    <d v="2016-11-24T00:00:00"/>
    <s v="Standard Class"/>
    <s v="EH-13945"/>
    <s v="Eric Hoffmann"/>
    <x v="0"/>
    <s v="United States"/>
    <s v="Houston"/>
    <x v="5"/>
    <n v="77041"/>
    <x v="2"/>
    <s v="FUR-FU-10000206"/>
    <x v="0"/>
    <x v="5"/>
    <s v="GE General Purpose, Extra Long Life, Showcase &amp; Floodlight Incandescent Bulbs"/>
    <n v="2.3279999999999998"/>
    <n v="2"/>
    <n v="0.6"/>
    <x v="1033"/>
  </r>
  <r>
    <n v="1108"/>
    <x v="533"/>
    <x v="258"/>
    <d v="2016-11-24T00:00:00"/>
    <s v="Standard Class"/>
    <s v="EH-13945"/>
    <s v="Eric Hoffmann"/>
    <x v="0"/>
    <s v="United States"/>
    <s v="Houston"/>
    <x v="5"/>
    <n v="77041"/>
    <x v="2"/>
    <s v="OFF-BI-10003676"/>
    <x v="1"/>
    <x v="8"/>
    <s v="GBC Standard Recycled Report Covers, Clear Plastic Sheets"/>
    <n v="10.78"/>
    <n v="5"/>
    <n v="0.8"/>
    <x v="1034"/>
  </r>
  <r>
    <n v="1109"/>
    <x v="533"/>
    <x v="258"/>
    <d v="2016-11-24T00:00:00"/>
    <s v="Standard Class"/>
    <s v="EH-13945"/>
    <s v="Eric Hoffmann"/>
    <x v="0"/>
    <s v="United States"/>
    <s v="Houston"/>
    <x v="5"/>
    <n v="77041"/>
    <x v="2"/>
    <s v="OFF-FA-10003495"/>
    <x v="1"/>
    <x v="13"/>
    <s v="Staples"/>
    <n v="58.368000000000002"/>
    <n v="12"/>
    <n v="0.2"/>
    <x v="1035"/>
  </r>
  <r>
    <n v="1110"/>
    <x v="533"/>
    <x v="258"/>
    <d v="2016-11-24T00:00:00"/>
    <s v="Standard Class"/>
    <s v="EH-13945"/>
    <s v="Eric Hoffmann"/>
    <x v="0"/>
    <s v="United States"/>
    <s v="Houston"/>
    <x v="5"/>
    <n v="77041"/>
    <x v="2"/>
    <s v="OFF-EN-10003798"/>
    <x v="1"/>
    <x v="12"/>
    <s v="Recycled Interoffice Envelopes with Re-Use-A-Seal Closure, 10 x 13"/>
    <n v="40.968000000000004"/>
    <n v="3"/>
    <n v="0.2"/>
    <x v="1036"/>
  </r>
  <r>
    <n v="1111"/>
    <x v="533"/>
    <x v="258"/>
    <d v="2016-11-24T00:00:00"/>
    <s v="Standard Class"/>
    <s v="EH-13945"/>
    <s v="Eric Hoffmann"/>
    <x v="0"/>
    <s v="United States"/>
    <s v="Houston"/>
    <x v="5"/>
    <n v="77041"/>
    <x v="2"/>
    <s v="TEC-PH-10003589"/>
    <x v="2"/>
    <x v="7"/>
    <s v="invisibleSHIELD by ZAGG Smudge-Free Screen Protector"/>
    <n v="71.959999999999994"/>
    <n v="5"/>
    <n v="0.2"/>
    <x v="1037"/>
  </r>
  <r>
    <n v="1112"/>
    <x v="533"/>
    <x v="258"/>
    <d v="2016-11-24T00:00:00"/>
    <s v="Standard Class"/>
    <s v="EH-13945"/>
    <s v="Eric Hoffmann"/>
    <x v="0"/>
    <s v="United States"/>
    <s v="Houston"/>
    <x v="5"/>
    <n v="77041"/>
    <x v="2"/>
    <s v="OFF-PA-10004735"/>
    <x v="1"/>
    <x v="10"/>
    <s v="Xerox 1905"/>
    <n v="10.368"/>
    <n v="2"/>
    <n v="0.2"/>
    <x v="572"/>
  </r>
  <r>
    <n v="1113"/>
    <x v="533"/>
    <x v="258"/>
    <d v="2016-11-24T00:00:00"/>
    <s v="Standard Class"/>
    <s v="EH-13945"/>
    <s v="Eric Hoffmann"/>
    <x v="0"/>
    <s v="United States"/>
    <s v="Houston"/>
    <x v="5"/>
    <n v="77041"/>
    <x v="2"/>
    <s v="OFF-BI-10002609"/>
    <x v="1"/>
    <x v="8"/>
    <s v="Avery Hidden Tab Dividers for Binding Systems"/>
    <n v="1.1919999999999999"/>
    <n v="2"/>
    <n v="0.8"/>
    <x v="1038"/>
  </r>
  <r>
    <n v="1114"/>
    <x v="534"/>
    <x v="404"/>
    <d v="2017-12-23T00:00:00"/>
    <s v="Second Class"/>
    <s v="RA-19915"/>
    <s v="Russell Applegate"/>
    <x v="0"/>
    <s v="United States"/>
    <s v="Encinitas"/>
    <x v="1"/>
    <n v="92024"/>
    <x v="1"/>
    <s v="OFF-BI-10003364"/>
    <x v="1"/>
    <x v="8"/>
    <s v="Binding Machine Supplies"/>
    <n v="46.671999999999997"/>
    <n v="2"/>
    <n v="0.2"/>
    <x v="1039"/>
  </r>
  <r>
    <n v="1115"/>
    <x v="534"/>
    <x v="404"/>
    <d v="2017-12-23T00:00:00"/>
    <s v="Second Class"/>
    <s v="RA-19915"/>
    <s v="Russell Applegate"/>
    <x v="0"/>
    <s v="United States"/>
    <s v="Encinitas"/>
    <x v="1"/>
    <n v="92024"/>
    <x v="1"/>
    <s v="FUR-BO-10002206"/>
    <x v="0"/>
    <x v="0"/>
    <s v="Bush Saratoga Collection 5-Shelf Bookcase, Hanover Cherry, *Special Order"/>
    <n v="119.833"/>
    <n v="1"/>
    <n v="0.15"/>
    <x v="1040"/>
  </r>
  <r>
    <n v="1116"/>
    <x v="534"/>
    <x v="404"/>
    <d v="2017-12-23T00:00:00"/>
    <s v="Second Class"/>
    <s v="RA-19915"/>
    <s v="Russell Applegate"/>
    <x v="0"/>
    <s v="United States"/>
    <s v="Encinitas"/>
    <x v="1"/>
    <n v="92024"/>
    <x v="1"/>
    <s v="TEC-AC-10003610"/>
    <x v="2"/>
    <x v="11"/>
    <s v="Logitech Illuminated - Keyboard"/>
    <n v="119.98"/>
    <n v="2"/>
    <n v="0"/>
    <x v="1041"/>
  </r>
  <r>
    <n v="1117"/>
    <x v="535"/>
    <x v="405"/>
    <d v="2016-07-24T00:00:00"/>
    <s v="Second Class"/>
    <s v="DL-13495"/>
    <s v="Dionis Lloyd"/>
    <x v="1"/>
    <s v="United States"/>
    <s v="San Francisco"/>
    <x v="1"/>
    <n v="94110"/>
    <x v="1"/>
    <s v="OFF-LA-10003766"/>
    <x v="1"/>
    <x v="2"/>
    <s v="Self-Adhesive Removable Labels"/>
    <n v="6.3"/>
    <n v="2"/>
    <n v="0"/>
    <x v="701"/>
  </r>
  <r>
    <n v="1118"/>
    <x v="536"/>
    <x v="406"/>
    <d v="2015-09-08T00:00:00"/>
    <s v="Standard Class"/>
    <s v="CS-12355"/>
    <s v="Christine Sundaresam"/>
    <x v="0"/>
    <s v="United States"/>
    <s v="Roswell"/>
    <x v="32"/>
    <n v="30076"/>
    <x v="0"/>
    <s v="OFF-PA-10001970"/>
    <x v="1"/>
    <x v="10"/>
    <s v="Xerox 1908"/>
    <n v="279.89999999999998"/>
    <n v="5"/>
    <n v="0"/>
    <x v="1042"/>
  </r>
  <r>
    <n v="1119"/>
    <x v="536"/>
    <x v="406"/>
    <d v="2015-09-08T00:00:00"/>
    <s v="Standard Class"/>
    <s v="CS-12355"/>
    <s v="Christine Sundaresam"/>
    <x v="0"/>
    <s v="United States"/>
    <s v="Roswell"/>
    <x v="32"/>
    <n v="30076"/>
    <x v="0"/>
    <s v="TEC-AC-10002049"/>
    <x v="2"/>
    <x v="11"/>
    <s v="Logitech G19 Programmable Gaming Keyboard"/>
    <n v="619.95000000000005"/>
    <n v="5"/>
    <n v="0"/>
    <x v="1043"/>
  </r>
  <r>
    <n v="1120"/>
    <x v="536"/>
    <x v="406"/>
    <d v="2015-09-08T00:00:00"/>
    <s v="Standard Class"/>
    <s v="CS-12355"/>
    <s v="Christine Sundaresam"/>
    <x v="0"/>
    <s v="United States"/>
    <s v="Roswell"/>
    <x v="32"/>
    <n v="30076"/>
    <x v="0"/>
    <s v="OFF-PA-10000141"/>
    <x v="1"/>
    <x v="10"/>
    <s v="Ampad Evidence Wirebond Steno Books, 6&quot; x 9&quot;"/>
    <n v="4.3600000000000003"/>
    <n v="2"/>
    <n v="0"/>
    <x v="1044"/>
  </r>
  <r>
    <n v="1121"/>
    <x v="536"/>
    <x v="406"/>
    <d v="2015-09-08T00:00:00"/>
    <s v="Standard Class"/>
    <s v="CS-12355"/>
    <s v="Christine Sundaresam"/>
    <x v="0"/>
    <s v="United States"/>
    <s v="Roswell"/>
    <x v="32"/>
    <n v="30076"/>
    <x v="0"/>
    <s v="OFF-EN-10004459"/>
    <x v="1"/>
    <x v="12"/>
    <s v="Security-Tint Envelopes"/>
    <n v="15.28"/>
    <n v="2"/>
    <n v="0"/>
    <x v="790"/>
  </r>
  <r>
    <n v="1122"/>
    <x v="537"/>
    <x v="407"/>
    <d v="2014-01-26T00:00:00"/>
    <s v="Standard Class"/>
    <s v="HL-15040"/>
    <s v="Hunter Lopez"/>
    <x v="0"/>
    <s v="United States"/>
    <s v="Jonesboro"/>
    <x v="36"/>
    <n v="72401"/>
    <x v="0"/>
    <s v="TEC-PH-10001061"/>
    <x v="2"/>
    <x v="7"/>
    <s v="Apple iPhone 5C"/>
    <n v="699.93"/>
    <n v="7"/>
    <n v="0"/>
    <x v="1045"/>
  </r>
  <r>
    <n v="1123"/>
    <x v="537"/>
    <x v="407"/>
    <d v="2014-01-26T00:00:00"/>
    <s v="Standard Class"/>
    <s v="HL-15040"/>
    <s v="Hunter Lopez"/>
    <x v="0"/>
    <s v="United States"/>
    <s v="Jonesboro"/>
    <x v="36"/>
    <n v="72401"/>
    <x v="0"/>
    <s v="OFF-AR-10002375"/>
    <x v="1"/>
    <x v="6"/>
    <s v="Newell 351"/>
    <n v="22.96"/>
    <n v="7"/>
    <n v="0"/>
    <x v="1046"/>
  </r>
  <r>
    <n v="1124"/>
    <x v="537"/>
    <x v="407"/>
    <d v="2014-01-26T00:00:00"/>
    <s v="Standard Class"/>
    <s v="HL-15040"/>
    <s v="Hunter Lopez"/>
    <x v="0"/>
    <s v="United States"/>
    <s v="Jonesboro"/>
    <x v="36"/>
    <n v="72401"/>
    <x v="0"/>
    <s v="FUR-FU-10003194"/>
    <x v="0"/>
    <x v="5"/>
    <s v="Eldon Expressions Desk Accessory, Wood Pencil Holder, Oak"/>
    <n v="38.6"/>
    <n v="4"/>
    <n v="0"/>
    <x v="1047"/>
  </r>
  <r>
    <n v="1125"/>
    <x v="537"/>
    <x v="407"/>
    <d v="2014-01-26T00:00:00"/>
    <s v="Standard Class"/>
    <s v="HL-15040"/>
    <s v="Hunter Lopez"/>
    <x v="0"/>
    <s v="United States"/>
    <s v="Jonesboro"/>
    <x v="36"/>
    <n v="72401"/>
    <x v="0"/>
    <s v="OFF-AR-10003811"/>
    <x v="1"/>
    <x v="6"/>
    <s v="Newell 327"/>
    <n v="6.63"/>
    <n v="3"/>
    <n v="0"/>
    <x v="155"/>
  </r>
  <r>
    <n v="1126"/>
    <x v="537"/>
    <x v="407"/>
    <d v="2014-01-26T00:00:00"/>
    <s v="Standard Class"/>
    <s v="HL-15040"/>
    <s v="Hunter Lopez"/>
    <x v="0"/>
    <s v="United States"/>
    <s v="Jonesboro"/>
    <x v="36"/>
    <n v="72401"/>
    <x v="0"/>
    <s v="OFF-EN-10001539"/>
    <x v="1"/>
    <x v="12"/>
    <s v="Staple envelope"/>
    <n v="23.34"/>
    <n v="3"/>
    <n v="0"/>
    <x v="1048"/>
  </r>
  <r>
    <n v="1127"/>
    <x v="537"/>
    <x v="407"/>
    <d v="2014-01-26T00:00:00"/>
    <s v="Standard Class"/>
    <s v="HL-15040"/>
    <s v="Hunter Lopez"/>
    <x v="0"/>
    <s v="United States"/>
    <s v="Jonesboro"/>
    <x v="36"/>
    <n v="72401"/>
    <x v="0"/>
    <s v="FUR-CH-10002331"/>
    <x v="0"/>
    <x v="1"/>
    <s v="Hon 4700 Series Mobuis Mid-Back Task Chairs with Adjustable Arms"/>
    <n v="1067.94"/>
    <n v="3"/>
    <n v="0"/>
    <x v="1049"/>
  </r>
  <r>
    <n v="1128"/>
    <x v="538"/>
    <x v="56"/>
    <d v="2015-03-07T00:00:00"/>
    <s v="Standard Class"/>
    <s v="PA-19060"/>
    <s v="Pete Armstrong"/>
    <x v="2"/>
    <s v="United States"/>
    <s v="Richmond"/>
    <x v="14"/>
    <n v="47374"/>
    <x v="2"/>
    <s v="OFF-AR-10003156"/>
    <x v="1"/>
    <x v="6"/>
    <s v="50 Colored Long Pencils"/>
    <n v="10.16"/>
    <n v="1"/>
    <n v="0"/>
    <x v="1050"/>
  </r>
  <r>
    <n v="1129"/>
    <x v="538"/>
    <x v="56"/>
    <d v="2015-03-07T00:00:00"/>
    <s v="Standard Class"/>
    <s v="PA-19060"/>
    <s v="Pete Armstrong"/>
    <x v="2"/>
    <s v="United States"/>
    <s v="Richmond"/>
    <x v="14"/>
    <n v="47374"/>
    <x v="2"/>
    <s v="OFF-EN-10001532"/>
    <x v="1"/>
    <x v="12"/>
    <s v="Brown Kraft Recycled Envelopes"/>
    <n v="101.88"/>
    <n v="6"/>
    <n v="0"/>
    <x v="1051"/>
  </r>
  <r>
    <n v="1130"/>
    <x v="539"/>
    <x v="408"/>
    <d v="2016-04-16T00:00:00"/>
    <s v="Standard Class"/>
    <s v="BD-11605"/>
    <s v="Brian Dahlen"/>
    <x v="0"/>
    <s v="United States"/>
    <s v="Springfield"/>
    <x v="17"/>
    <n v="22153"/>
    <x v="0"/>
    <s v="FUR-TA-10004086"/>
    <x v="0"/>
    <x v="3"/>
    <s v="KI Adjustable-Height Table"/>
    <n v="343.92"/>
    <n v="4"/>
    <n v="0"/>
    <x v="1052"/>
  </r>
  <r>
    <n v="1131"/>
    <x v="539"/>
    <x v="408"/>
    <d v="2016-04-16T00:00:00"/>
    <s v="Standard Class"/>
    <s v="BD-11605"/>
    <s v="Brian Dahlen"/>
    <x v="0"/>
    <s v="United States"/>
    <s v="Springfield"/>
    <x v="17"/>
    <n v="22153"/>
    <x v="0"/>
    <s v="OFF-PA-10000100"/>
    <x v="1"/>
    <x v="10"/>
    <s v="Xerox 1945"/>
    <n v="40.99"/>
    <n v="1"/>
    <n v="0"/>
    <x v="1053"/>
  </r>
  <r>
    <n v="1132"/>
    <x v="539"/>
    <x v="408"/>
    <d v="2016-04-16T00:00:00"/>
    <s v="Standard Class"/>
    <s v="BD-11605"/>
    <s v="Brian Dahlen"/>
    <x v="0"/>
    <s v="United States"/>
    <s v="Springfield"/>
    <x v="17"/>
    <n v="22153"/>
    <x v="0"/>
    <s v="OFF-EN-10002500"/>
    <x v="1"/>
    <x v="12"/>
    <s v="Globe Weis Peel &amp; Seel First Class Envelopes"/>
    <n v="63.9"/>
    <n v="5"/>
    <n v="0"/>
    <x v="1054"/>
  </r>
  <r>
    <n v="1133"/>
    <x v="540"/>
    <x v="409"/>
    <d v="2016-12-07T00:00:00"/>
    <s v="First Class"/>
    <s v="GG-14650"/>
    <s v="Greg Guthrie"/>
    <x v="1"/>
    <s v="United States"/>
    <s v="Antioch"/>
    <x v="1"/>
    <n v="94509"/>
    <x v="1"/>
    <s v="OFF-PA-10004100"/>
    <x v="1"/>
    <x v="10"/>
    <s v="Xerox 216"/>
    <n v="19.440000000000001"/>
    <n v="3"/>
    <n v="0"/>
    <x v="551"/>
  </r>
  <r>
    <n v="1134"/>
    <x v="541"/>
    <x v="410"/>
    <d v="2016-06-09T00:00:00"/>
    <s v="Standard Class"/>
    <s v="JS-15940"/>
    <s v="Joni Sundaresam"/>
    <x v="2"/>
    <s v="United States"/>
    <s v="Philadelphia"/>
    <x v="9"/>
    <n v="19134"/>
    <x v="3"/>
    <s v="OFF-ST-10003479"/>
    <x v="1"/>
    <x v="4"/>
    <s v="Eldon Base for stackable storage shelf, platinum"/>
    <n v="124.608"/>
    <n v="4"/>
    <n v="0.2"/>
    <x v="1055"/>
  </r>
  <r>
    <n v="1135"/>
    <x v="541"/>
    <x v="410"/>
    <d v="2016-06-09T00:00:00"/>
    <s v="Standard Class"/>
    <s v="JS-15940"/>
    <s v="Joni Sundaresam"/>
    <x v="2"/>
    <s v="United States"/>
    <s v="Philadelphia"/>
    <x v="9"/>
    <n v="19134"/>
    <x v="3"/>
    <s v="OFF-LA-10000973"/>
    <x v="1"/>
    <x v="2"/>
    <s v="Avery 502"/>
    <n v="7.56"/>
    <n v="3"/>
    <n v="0.2"/>
    <x v="1056"/>
  </r>
  <r>
    <n v="1136"/>
    <x v="542"/>
    <x v="25"/>
    <d v="2016-12-11T00:00:00"/>
    <s v="Same Day"/>
    <s v="LR-16915"/>
    <s v="Lena Radford"/>
    <x v="0"/>
    <s v="United States"/>
    <s v="Homestead"/>
    <x v="2"/>
    <n v="33030"/>
    <x v="0"/>
    <s v="OFF-ST-10001476"/>
    <x v="1"/>
    <x v="4"/>
    <s v="Steel Personal Filing/Posting Tote"/>
    <n v="85.224000000000004"/>
    <n v="3"/>
    <n v="0.2"/>
    <x v="1057"/>
  </r>
  <r>
    <n v="1137"/>
    <x v="543"/>
    <x v="396"/>
    <d v="2016-11-15T00:00:00"/>
    <s v="Second Class"/>
    <s v="FH-14275"/>
    <s v="Frank Hawley"/>
    <x v="1"/>
    <s v="United States"/>
    <s v="La Porte"/>
    <x v="14"/>
    <n v="46350"/>
    <x v="2"/>
    <s v="OFF-EN-10002831"/>
    <x v="1"/>
    <x v="12"/>
    <s v="Tyvek  Top-Opening Peel &amp; Seel  Envelopes, Gray"/>
    <n v="287.52"/>
    <n v="8"/>
    <n v="0"/>
    <x v="1058"/>
  </r>
  <r>
    <n v="1138"/>
    <x v="543"/>
    <x v="396"/>
    <d v="2016-11-15T00:00:00"/>
    <s v="Second Class"/>
    <s v="FH-14275"/>
    <s v="Frank Hawley"/>
    <x v="1"/>
    <s v="United States"/>
    <s v="La Porte"/>
    <x v="14"/>
    <n v="46350"/>
    <x v="2"/>
    <s v="OFF-AP-10002350"/>
    <x v="1"/>
    <x v="9"/>
    <s v="Belkin F9H710-06 7 Outlet SurgeMaster Surge Protector"/>
    <n v="37.68"/>
    <n v="2"/>
    <n v="0"/>
    <x v="1059"/>
  </r>
  <r>
    <n v="1139"/>
    <x v="543"/>
    <x v="396"/>
    <d v="2016-11-15T00:00:00"/>
    <s v="Second Class"/>
    <s v="FH-14275"/>
    <s v="Frank Hawley"/>
    <x v="1"/>
    <s v="United States"/>
    <s v="La Porte"/>
    <x v="14"/>
    <n v="46350"/>
    <x v="2"/>
    <s v="OFF-PA-10001763"/>
    <x v="1"/>
    <x v="10"/>
    <s v="Xerox 1896"/>
    <n v="19.98"/>
    <n v="2"/>
    <n v="0"/>
    <x v="1060"/>
  </r>
  <r>
    <n v="1140"/>
    <x v="543"/>
    <x v="396"/>
    <d v="2016-11-15T00:00:00"/>
    <s v="Second Class"/>
    <s v="FH-14275"/>
    <s v="Frank Hawley"/>
    <x v="1"/>
    <s v="United States"/>
    <s v="La Porte"/>
    <x v="14"/>
    <n v="46350"/>
    <x v="2"/>
    <s v="OFF-AR-10003394"/>
    <x v="1"/>
    <x v="6"/>
    <s v="Newell 332"/>
    <n v="20.58"/>
    <n v="7"/>
    <n v="0"/>
    <x v="1061"/>
  </r>
  <r>
    <n v="1141"/>
    <x v="543"/>
    <x v="396"/>
    <d v="2016-11-15T00:00:00"/>
    <s v="Second Class"/>
    <s v="FH-14275"/>
    <s v="Frank Hawley"/>
    <x v="1"/>
    <s v="United States"/>
    <s v="La Porte"/>
    <x v="14"/>
    <n v="46350"/>
    <x v="2"/>
    <s v="OFF-BI-10002072"/>
    <x v="1"/>
    <x v="8"/>
    <s v="Cardinal Slant-D Ring Binders"/>
    <n v="17.38"/>
    <n v="2"/>
    <n v="0"/>
    <x v="1062"/>
  </r>
  <r>
    <n v="1142"/>
    <x v="544"/>
    <x v="411"/>
    <d v="2014-10-03T00:00:00"/>
    <s v="Standard Class"/>
    <s v="AP-10915"/>
    <s v="Arthur Prichep"/>
    <x v="0"/>
    <s v="United States"/>
    <s v="Los Angeles"/>
    <x v="1"/>
    <n v="90045"/>
    <x v="1"/>
    <s v="FUR-FU-10004188"/>
    <x v="0"/>
    <x v="5"/>
    <s v="Luxo Professional Combination Clamp-On Lamps"/>
    <n v="204.6"/>
    <n v="2"/>
    <n v="0"/>
    <x v="904"/>
  </r>
  <r>
    <n v="1143"/>
    <x v="544"/>
    <x v="411"/>
    <d v="2014-10-03T00:00:00"/>
    <s v="Standard Class"/>
    <s v="AP-10915"/>
    <s v="Arthur Prichep"/>
    <x v="0"/>
    <s v="United States"/>
    <s v="Los Angeles"/>
    <x v="1"/>
    <n v="90045"/>
    <x v="1"/>
    <s v="OFF-FA-10001561"/>
    <x v="1"/>
    <x v="13"/>
    <s v="Stockwell Push Pins"/>
    <n v="8.7200000000000006"/>
    <n v="4"/>
    <n v="0"/>
    <x v="1063"/>
  </r>
  <r>
    <n v="1144"/>
    <x v="544"/>
    <x v="411"/>
    <d v="2014-10-03T00:00:00"/>
    <s v="Standard Class"/>
    <s v="AP-10915"/>
    <s v="Arthur Prichep"/>
    <x v="0"/>
    <s v="United States"/>
    <s v="Los Angeles"/>
    <x v="1"/>
    <n v="90045"/>
    <x v="1"/>
    <s v="OFF-PA-10002105"/>
    <x v="1"/>
    <x v="10"/>
    <s v="Xerox 223"/>
    <n v="6.48"/>
    <n v="1"/>
    <n v="0"/>
    <x v="90"/>
  </r>
  <r>
    <n v="1145"/>
    <x v="544"/>
    <x v="411"/>
    <d v="2014-10-03T00:00:00"/>
    <s v="Standard Class"/>
    <s v="AP-10915"/>
    <s v="Arthur Prichep"/>
    <x v="0"/>
    <s v="United States"/>
    <s v="Los Angeles"/>
    <x v="1"/>
    <n v="90045"/>
    <x v="1"/>
    <s v="TEC-MA-10004241"/>
    <x v="2"/>
    <x v="15"/>
    <s v="Star Micronics TSP800 TSP847IIU Receipt Printer"/>
    <n v="686.32"/>
    <n v="2"/>
    <n v="0.2"/>
    <x v="1064"/>
  </r>
  <r>
    <n v="1146"/>
    <x v="544"/>
    <x v="411"/>
    <d v="2014-10-03T00:00:00"/>
    <s v="Standard Class"/>
    <s v="AP-10915"/>
    <s v="Arthur Prichep"/>
    <x v="0"/>
    <s v="United States"/>
    <s v="Los Angeles"/>
    <x v="1"/>
    <n v="90045"/>
    <x v="1"/>
    <s v="OFF-ST-10004340"/>
    <x v="1"/>
    <x v="4"/>
    <s v="Fellowes Mobile File Cart, Black"/>
    <n v="62.18"/>
    <n v="1"/>
    <n v="0"/>
    <x v="1065"/>
  </r>
  <r>
    <n v="1147"/>
    <x v="545"/>
    <x v="388"/>
    <d v="2015-04-04T00:00:00"/>
    <s v="Same Day"/>
    <s v="NC-18340"/>
    <s v="Nat Carroll"/>
    <x v="0"/>
    <s v="United States"/>
    <s v="Lansing"/>
    <x v="12"/>
    <n v="48911"/>
    <x v="2"/>
    <s v="OFF-AP-10003849"/>
    <x v="1"/>
    <x v="9"/>
    <s v="Hoover Shoulder Vac Commercial Portable Vacuum"/>
    <n v="644.07600000000002"/>
    <n v="2"/>
    <n v="0.1"/>
    <x v="1066"/>
  </r>
  <r>
    <n v="1148"/>
    <x v="545"/>
    <x v="388"/>
    <d v="2015-04-04T00:00:00"/>
    <s v="Same Day"/>
    <s v="NC-18340"/>
    <s v="Nat Carroll"/>
    <x v="0"/>
    <s v="United States"/>
    <s v="Lansing"/>
    <x v="12"/>
    <n v="48911"/>
    <x v="2"/>
    <s v="OFF-FA-10000735"/>
    <x v="1"/>
    <x v="13"/>
    <s v="Staples"/>
    <n v="5.84"/>
    <n v="2"/>
    <n v="0"/>
    <x v="1067"/>
  </r>
  <r>
    <n v="1149"/>
    <x v="545"/>
    <x v="388"/>
    <d v="2015-04-04T00:00:00"/>
    <s v="Same Day"/>
    <s v="NC-18340"/>
    <s v="Nat Carroll"/>
    <x v="0"/>
    <s v="United States"/>
    <s v="Lansing"/>
    <x v="12"/>
    <n v="48911"/>
    <x v="2"/>
    <s v="OFF-BI-10003350"/>
    <x v="1"/>
    <x v="8"/>
    <s v="Acco Expandable Hanging Binders"/>
    <n v="12.76"/>
    <n v="2"/>
    <n v="0"/>
    <x v="1068"/>
  </r>
  <r>
    <n v="1150"/>
    <x v="545"/>
    <x v="388"/>
    <d v="2015-04-04T00:00:00"/>
    <s v="Same Day"/>
    <s v="NC-18340"/>
    <s v="Nat Carroll"/>
    <x v="0"/>
    <s v="United States"/>
    <s v="Lansing"/>
    <x v="12"/>
    <n v="48911"/>
    <x v="2"/>
    <s v="TEC-PH-10000307"/>
    <x v="2"/>
    <x v="7"/>
    <s v="Shocksock Galaxy S4 Armband"/>
    <n v="10.95"/>
    <n v="1"/>
    <n v="0"/>
    <x v="1069"/>
  </r>
  <r>
    <n v="1151"/>
    <x v="545"/>
    <x v="388"/>
    <d v="2015-04-04T00:00:00"/>
    <s v="Same Day"/>
    <s v="NC-18340"/>
    <s v="Nat Carroll"/>
    <x v="0"/>
    <s v="United States"/>
    <s v="Lansing"/>
    <x v="12"/>
    <n v="48911"/>
    <x v="2"/>
    <s v="TEC-CO-10004202"/>
    <x v="2"/>
    <x v="16"/>
    <s v="Brother DCP1000 Digital 3 in 1 Multifunction Machine"/>
    <n v="599.98"/>
    <n v="2"/>
    <n v="0"/>
    <x v="1070"/>
  </r>
  <r>
    <n v="1152"/>
    <x v="546"/>
    <x v="412"/>
    <d v="2015-05-14T00:00:00"/>
    <s v="Standard Class"/>
    <s v="CB-12535"/>
    <s v="Claudia Bergmann"/>
    <x v="1"/>
    <s v="United States"/>
    <s v="Cuyahoga Falls"/>
    <x v="24"/>
    <n v="44221"/>
    <x v="3"/>
    <s v="FUR-FU-10001852"/>
    <x v="0"/>
    <x v="5"/>
    <s v="Eldon Regeneration Recycled Desk Accessories, Smoke"/>
    <n v="8.3520000000000003"/>
    <n v="6"/>
    <n v="0.2"/>
    <x v="1071"/>
  </r>
  <r>
    <n v="1153"/>
    <x v="547"/>
    <x v="413"/>
    <d v="2017-01-06T00:00:00"/>
    <s v="Standard Class"/>
    <s v="KL-16555"/>
    <s v="Kelly Lampkin"/>
    <x v="1"/>
    <s v="United States"/>
    <s v="Reno"/>
    <x v="33"/>
    <n v="89502"/>
    <x v="1"/>
    <s v="OFF-AR-10003759"/>
    <x v="1"/>
    <x v="6"/>
    <s v="Crayola Anti Dust Chalk, 12/Pack"/>
    <n v="3.64"/>
    <n v="2"/>
    <n v="0"/>
    <x v="1072"/>
  </r>
  <r>
    <n v="1154"/>
    <x v="547"/>
    <x v="413"/>
    <d v="2017-01-06T00:00:00"/>
    <s v="Standard Class"/>
    <s v="KL-16555"/>
    <s v="Kelly Lampkin"/>
    <x v="1"/>
    <s v="United States"/>
    <s v="Reno"/>
    <x v="33"/>
    <n v="89502"/>
    <x v="1"/>
    <s v="OFF-BI-10003984"/>
    <x v="1"/>
    <x v="8"/>
    <s v="Lock-Up Easel 'Spel-Binder'"/>
    <n v="159.768"/>
    <n v="7"/>
    <n v="0.2"/>
    <x v="1073"/>
  </r>
  <r>
    <n v="1155"/>
    <x v="548"/>
    <x v="414"/>
    <d v="2014-12-21T00:00:00"/>
    <s v="First Class"/>
    <s v="PS-19045"/>
    <s v="Penelope Sewall"/>
    <x v="2"/>
    <s v="United States"/>
    <s v="Harrisonburg"/>
    <x v="17"/>
    <n v="22801"/>
    <x v="0"/>
    <s v="OFF-ST-10004337"/>
    <x v="1"/>
    <x v="4"/>
    <s v="SAFCO Commercial Wire Shelving, 72h"/>
    <n v="122.48"/>
    <n v="2"/>
    <n v="0"/>
    <x v="232"/>
  </r>
  <r>
    <n v="1156"/>
    <x v="548"/>
    <x v="414"/>
    <d v="2014-12-21T00:00:00"/>
    <s v="First Class"/>
    <s v="PS-19045"/>
    <s v="Penelope Sewall"/>
    <x v="2"/>
    <s v="United States"/>
    <s v="Harrisonburg"/>
    <x v="17"/>
    <n v="22801"/>
    <x v="0"/>
    <s v="FUR-TA-10001932"/>
    <x v="0"/>
    <x v="3"/>
    <s v="Chromcraft 48&quot; x 96&quot; Racetrack Double Pedestal Table"/>
    <n v="2244.48"/>
    <n v="7"/>
    <n v="0"/>
    <x v="1074"/>
  </r>
  <r>
    <n v="1157"/>
    <x v="548"/>
    <x v="414"/>
    <d v="2014-12-21T00:00:00"/>
    <s v="First Class"/>
    <s v="PS-19045"/>
    <s v="Penelope Sewall"/>
    <x v="2"/>
    <s v="United States"/>
    <s v="Harrisonburg"/>
    <x v="17"/>
    <n v="22801"/>
    <x v="0"/>
    <s v="OFF-BI-10003982"/>
    <x v="1"/>
    <x v="8"/>
    <s v="Wilson Jones Century Plastic Molded Ring Binders"/>
    <n v="62.31"/>
    <n v="3"/>
    <n v="0"/>
    <x v="1075"/>
  </r>
  <r>
    <n v="1158"/>
    <x v="548"/>
    <x v="414"/>
    <d v="2014-12-21T00:00:00"/>
    <s v="First Class"/>
    <s v="PS-19045"/>
    <s v="Penelope Sewall"/>
    <x v="2"/>
    <s v="United States"/>
    <s v="Harrisonburg"/>
    <x v="17"/>
    <n v="22801"/>
    <x v="0"/>
    <s v="FUR-TA-10000617"/>
    <x v="0"/>
    <x v="3"/>
    <s v="Hon Practical Foundations 30 x 60 Training Table, Light Gray/Charcoal"/>
    <n v="455.1"/>
    <n v="2"/>
    <n v="0"/>
    <x v="1076"/>
  </r>
  <r>
    <n v="1159"/>
    <x v="549"/>
    <x v="415"/>
    <d v="2016-07-07T00:00:00"/>
    <s v="Second Class"/>
    <s v="GB-14530"/>
    <s v="George Bell"/>
    <x v="1"/>
    <s v="United States"/>
    <s v="Los Angeles"/>
    <x v="1"/>
    <n v="90004"/>
    <x v="1"/>
    <s v="FUR-CH-10002126"/>
    <x v="0"/>
    <x v="1"/>
    <s v="Hon Deluxe Fabric Upholstered Stacking Chairs"/>
    <n v="195.184"/>
    <n v="1"/>
    <n v="0.2"/>
    <x v="1077"/>
  </r>
  <r>
    <n v="1160"/>
    <x v="550"/>
    <x v="222"/>
    <d v="2017-07-04T00:00:00"/>
    <s v="Standard Class"/>
    <s v="AA-10315"/>
    <s v="Alex Avila"/>
    <x v="0"/>
    <s v="United States"/>
    <s v="Minneapolis"/>
    <x v="11"/>
    <n v="55407"/>
    <x v="2"/>
    <s v="OFF-AP-10000576"/>
    <x v="1"/>
    <x v="9"/>
    <s v="Belkin 325VA UPS Surge Protector, 6'"/>
    <n v="362.94"/>
    <n v="3"/>
    <n v="0"/>
    <x v="1078"/>
  </r>
  <r>
    <n v="1161"/>
    <x v="550"/>
    <x v="222"/>
    <d v="2017-07-04T00:00:00"/>
    <s v="Standard Class"/>
    <s v="AA-10315"/>
    <s v="Alex Avila"/>
    <x v="0"/>
    <s v="United States"/>
    <s v="Minneapolis"/>
    <x v="11"/>
    <n v="55407"/>
    <x v="2"/>
    <s v="OFF-BI-10004654"/>
    <x v="1"/>
    <x v="8"/>
    <s v="Avery Binding System Hidden Tab Executive Style Index Sets"/>
    <n v="11.54"/>
    <n v="2"/>
    <n v="0"/>
    <x v="1079"/>
  </r>
  <r>
    <n v="1162"/>
    <x v="551"/>
    <x v="416"/>
    <d v="2014-09-05T00:00:00"/>
    <s v="Second Class"/>
    <s v="LT-16765"/>
    <s v="Larry Tron"/>
    <x v="0"/>
    <s v="United States"/>
    <s v="Escondido"/>
    <x v="1"/>
    <n v="92025"/>
    <x v="1"/>
    <s v="OFF-AR-10004042"/>
    <x v="1"/>
    <x v="6"/>
    <s v="BOSTON Model 1800 Electric Pencil Sharpeners, Putty/Woodgrain"/>
    <n v="53.94"/>
    <n v="3"/>
    <n v="0"/>
    <x v="1080"/>
  </r>
  <r>
    <n v="1163"/>
    <x v="552"/>
    <x v="223"/>
    <d v="2014-03-08T00:00:00"/>
    <s v="Standard Class"/>
    <s v="AP-10720"/>
    <s v="Anne Pryor"/>
    <x v="2"/>
    <s v="United States"/>
    <s v="New York City"/>
    <x v="15"/>
    <n v="10035"/>
    <x v="3"/>
    <s v="TEC-PH-10004700"/>
    <x v="2"/>
    <x v="7"/>
    <s v="PowerGen Dual USB Car Charger"/>
    <n v="9.99"/>
    <n v="1"/>
    <n v="0"/>
    <x v="1081"/>
  </r>
  <r>
    <n v="1164"/>
    <x v="552"/>
    <x v="223"/>
    <d v="2014-03-08T00:00:00"/>
    <s v="Standard Class"/>
    <s v="AP-10720"/>
    <s v="Anne Pryor"/>
    <x v="2"/>
    <s v="United States"/>
    <s v="New York City"/>
    <x v="15"/>
    <n v="10035"/>
    <x v="3"/>
    <s v="OFF-BI-10004593"/>
    <x v="1"/>
    <x v="8"/>
    <s v="Ibico Laser Imprintable Binding System Covers"/>
    <n v="125.76"/>
    <n v="3"/>
    <n v="0.2"/>
    <x v="1082"/>
  </r>
  <r>
    <n v="1165"/>
    <x v="552"/>
    <x v="223"/>
    <d v="2014-03-08T00:00:00"/>
    <s v="Standard Class"/>
    <s v="AP-10720"/>
    <s v="Anne Pryor"/>
    <x v="2"/>
    <s v="United States"/>
    <s v="New York City"/>
    <x v="15"/>
    <n v="10035"/>
    <x v="3"/>
    <s v="OFF-BI-10003429"/>
    <x v="1"/>
    <x v="8"/>
    <s v="Cardinal HOLDit! Binder Insert Strips,Extra Strips"/>
    <n v="25.32"/>
    <n v="5"/>
    <n v="0.2"/>
    <x v="1083"/>
  </r>
  <r>
    <n v="1166"/>
    <x v="553"/>
    <x v="417"/>
    <d v="2014-05-08T00:00:00"/>
    <s v="Standard Class"/>
    <s v="PM-18940"/>
    <s v="Paul MacIntyre"/>
    <x v="0"/>
    <s v="United States"/>
    <s v="Jackson"/>
    <x v="12"/>
    <n v="49201"/>
    <x v="2"/>
    <s v="OFF-BI-10001294"/>
    <x v="1"/>
    <x v="8"/>
    <s v="Fellowes Binding Cases"/>
    <n v="46.8"/>
    <n v="4"/>
    <n v="0"/>
    <x v="1084"/>
  </r>
  <r>
    <n v="1167"/>
    <x v="554"/>
    <x v="121"/>
    <d v="2015-11-02T00:00:00"/>
    <s v="Same Day"/>
    <s v="KC-16540"/>
    <s v="Kelly Collister"/>
    <x v="0"/>
    <s v="United States"/>
    <s v="Seattle"/>
    <x v="4"/>
    <n v="98115"/>
    <x v="1"/>
    <s v="TEC-AC-10001552"/>
    <x v="2"/>
    <x v="11"/>
    <s v="Logitech K350 2.4Ghz Wireless Keyboard"/>
    <n v="447.93"/>
    <n v="9"/>
    <n v="0"/>
    <x v="1085"/>
  </r>
  <r>
    <n v="1168"/>
    <x v="555"/>
    <x v="166"/>
    <d v="2017-12-10T00:00:00"/>
    <s v="Second Class"/>
    <s v="DL-13315"/>
    <s v="Delfina Latchford"/>
    <x v="0"/>
    <s v="United States"/>
    <s v="New York City"/>
    <x v="15"/>
    <n v="10035"/>
    <x v="3"/>
    <s v="FUR-FU-10004952"/>
    <x v="0"/>
    <x v="5"/>
    <s v="C-Line Cubicle Keepers Polyproplyene Holder w/Velcro Back, 8-1/2x11, 25/Bx"/>
    <n v="109.48"/>
    <n v="2"/>
    <n v="0"/>
    <x v="1086"/>
  </r>
  <r>
    <n v="1169"/>
    <x v="555"/>
    <x v="166"/>
    <d v="2017-12-10T00:00:00"/>
    <s v="Second Class"/>
    <s v="DL-13315"/>
    <s v="Delfina Latchford"/>
    <x v="0"/>
    <s v="United States"/>
    <s v="New York City"/>
    <x v="15"/>
    <n v="10035"/>
    <x v="3"/>
    <s v="OFF-ST-10004123"/>
    <x v="1"/>
    <x v="4"/>
    <s v="Safco Industrial Wire Shelving System"/>
    <n v="272.94"/>
    <n v="3"/>
    <n v="0"/>
    <x v="232"/>
  </r>
  <r>
    <n v="1170"/>
    <x v="555"/>
    <x v="166"/>
    <d v="2017-12-10T00:00:00"/>
    <s v="Second Class"/>
    <s v="DL-13315"/>
    <s v="Delfina Latchford"/>
    <x v="0"/>
    <s v="United States"/>
    <s v="New York City"/>
    <x v="15"/>
    <n v="10035"/>
    <x v="3"/>
    <s v="OFF-PA-10003172"/>
    <x v="1"/>
    <x v="10"/>
    <s v="Xerox 1996"/>
    <n v="19.440000000000001"/>
    <n v="3"/>
    <n v="0"/>
    <x v="551"/>
  </r>
  <r>
    <n v="1171"/>
    <x v="555"/>
    <x v="166"/>
    <d v="2017-12-10T00:00:00"/>
    <s v="Second Class"/>
    <s v="DL-13315"/>
    <s v="Delfina Latchford"/>
    <x v="0"/>
    <s v="United States"/>
    <s v="New York City"/>
    <x v="15"/>
    <n v="10035"/>
    <x v="3"/>
    <s v="OFF-ST-10002352"/>
    <x v="1"/>
    <x v="4"/>
    <s v="Iris Project Case"/>
    <n v="31.92"/>
    <n v="4"/>
    <n v="0"/>
    <x v="1087"/>
  </r>
  <r>
    <n v="1172"/>
    <x v="556"/>
    <x v="418"/>
    <d v="2014-03-14T00:00:00"/>
    <s v="Standard Class"/>
    <s v="SW-20275"/>
    <s v="Scott Williamson"/>
    <x v="0"/>
    <s v="United States"/>
    <s v="Royal Oak"/>
    <x v="12"/>
    <n v="48073"/>
    <x v="2"/>
    <s v="OFF-PA-10002259"/>
    <x v="1"/>
    <x v="10"/>
    <s v="Geographics Note Cards, Blank, White, 8 1/2&quot; x 11&quot;"/>
    <n v="22.38"/>
    <n v="2"/>
    <n v="0"/>
    <x v="1088"/>
  </r>
  <r>
    <n v="1173"/>
    <x v="557"/>
    <x v="419"/>
    <d v="2014-04-25T00:00:00"/>
    <s v="Standard Class"/>
    <s v="AA-10375"/>
    <s v="Allen Armold"/>
    <x v="0"/>
    <s v="United States"/>
    <s v="Los Angeles"/>
    <x v="1"/>
    <n v="90008"/>
    <x v="1"/>
    <s v="OFF-BI-10002976"/>
    <x v="1"/>
    <x v="8"/>
    <s v="ACCOHIDE Binder by Acco"/>
    <n v="16.52"/>
    <n v="5"/>
    <n v="0.2"/>
    <x v="1089"/>
  </r>
  <r>
    <n v="1174"/>
    <x v="558"/>
    <x v="420"/>
    <d v="2015-10-26T00:00:00"/>
    <s v="Standard Class"/>
    <s v="LT-17110"/>
    <s v="Liz Thompson"/>
    <x v="0"/>
    <s v="United States"/>
    <s v="Bloomington"/>
    <x v="10"/>
    <n v="61701"/>
    <x v="2"/>
    <s v="OFF-BI-10000301"/>
    <x v="1"/>
    <x v="8"/>
    <s v="GBC Instant Report Kit"/>
    <n v="5.1760000000000002"/>
    <n v="4"/>
    <n v="0.8"/>
    <x v="1090"/>
  </r>
  <r>
    <n v="1175"/>
    <x v="559"/>
    <x v="421"/>
    <d v="2015-08-25T00:00:00"/>
    <s v="First Class"/>
    <s v="DP-13105"/>
    <s v="Dave Poirier"/>
    <x v="1"/>
    <s v="United States"/>
    <s v="New York City"/>
    <x v="15"/>
    <n v="10035"/>
    <x v="3"/>
    <s v="OFF-BI-10003694"/>
    <x v="1"/>
    <x v="8"/>
    <s v="Avery 3 1/2&quot; Diskette Storage Pages, 10/Pack"/>
    <n v="50.112000000000002"/>
    <n v="6"/>
    <n v="0.2"/>
    <x v="1091"/>
  </r>
  <r>
    <n v="1176"/>
    <x v="560"/>
    <x v="48"/>
    <d v="2016-09-03T00:00:00"/>
    <s v="Standard Class"/>
    <s v="AB-10060"/>
    <s v="Adam Bellavance"/>
    <x v="2"/>
    <s v="United States"/>
    <s v="Concord"/>
    <x v="38"/>
    <n v="3301"/>
    <x v="3"/>
    <s v="OFF-SU-10000381"/>
    <x v="1"/>
    <x v="14"/>
    <s v="Acme Forged Steel Scissors with Black Enamel Handles"/>
    <n v="27.93"/>
    <n v="3"/>
    <n v="0"/>
    <x v="1092"/>
  </r>
  <r>
    <n v="1177"/>
    <x v="561"/>
    <x v="422"/>
    <d v="2014-12-30T00:00:00"/>
    <s v="Second Class"/>
    <s v="AT-10435"/>
    <s v="Alyssa Tate"/>
    <x v="2"/>
    <s v="United States"/>
    <s v="Los Angeles"/>
    <x v="1"/>
    <n v="90004"/>
    <x v="1"/>
    <s v="OFF-LA-10004425"/>
    <x v="1"/>
    <x v="2"/>
    <s v="Staple-on labels"/>
    <n v="11.56"/>
    <n v="4"/>
    <n v="0"/>
    <x v="1093"/>
  </r>
  <r>
    <n v="1178"/>
    <x v="562"/>
    <x v="49"/>
    <d v="2016-12-05T00:00:00"/>
    <s v="Standard Class"/>
    <s v="JE-15745"/>
    <s v="Joel Eaton"/>
    <x v="0"/>
    <s v="United States"/>
    <s v="Rockville"/>
    <x v="39"/>
    <n v="20852"/>
    <x v="3"/>
    <s v="FUR-CH-10001270"/>
    <x v="0"/>
    <x v="1"/>
    <s v="Harbour Creations Steel Folding Chair"/>
    <n v="172.5"/>
    <n v="2"/>
    <n v="0"/>
    <x v="740"/>
  </r>
  <r>
    <n v="1179"/>
    <x v="562"/>
    <x v="49"/>
    <d v="2016-12-05T00:00:00"/>
    <s v="Standard Class"/>
    <s v="JE-15745"/>
    <s v="Joel Eaton"/>
    <x v="0"/>
    <s v="United States"/>
    <s v="Rockville"/>
    <x v="39"/>
    <n v="20852"/>
    <x v="3"/>
    <s v="TEC-PH-10003931"/>
    <x v="2"/>
    <x v="7"/>
    <s v="JBL Micro Wireless Portable Bluetooth Speaker"/>
    <n v="179.97"/>
    <n v="3"/>
    <n v="0"/>
    <x v="1094"/>
  </r>
  <r>
    <n v="1180"/>
    <x v="563"/>
    <x v="423"/>
    <d v="2016-04-27T00:00:00"/>
    <s v="Second Class"/>
    <s v="CA-12055"/>
    <s v="Cathy Armstrong"/>
    <x v="2"/>
    <s v="United States"/>
    <s v="Houston"/>
    <x v="5"/>
    <n v="77070"/>
    <x v="2"/>
    <s v="TEC-AC-10003174"/>
    <x v="2"/>
    <x v="11"/>
    <s v="Plantronics S12 Corded Telephone Headset System"/>
    <n v="258.69600000000003"/>
    <n v="3"/>
    <n v="0.2"/>
    <x v="1095"/>
  </r>
  <r>
    <n v="1181"/>
    <x v="564"/>
    <x v="261"/>
    <d v="2014-06-25T00:00:00"/>
    <s v="Standard Class"/>
    <s v="DB-13060"/>
    <s v="Dave Brooks"/>
    <x v="0"/>
    <s v="United States"/>
    <s v="Lakewood"/>
    <x v="30"/>
    <n v="8701"/>
    <x v="3"/>
    <s v="TEC-PH-10004539"/>
    <x v="2"/>
    <x v="7"/>
    <s v="Wireless Extenders zBoost YX545 SOHO Signal Booster"/>
    <n v="1322.93"/>
    <n v="7"/>
    <n v="0"/>
    <x v="1096"/>
  </r>
  <r>
    <n v="1182"/>
    <x v="564"/>
    <x v="261"/>
    <d v="2014-06-25T00:00:00"/>
    <s v="Standard Class"/>
    <s v="DB-13060"/>
    <s v="Dave Brooks"/>
    <x v="0"/>
    <s v="United States"/>
    <s v="Lakewood"/>
    <x v="30"/>
    <n v="8701"/>
    <x v="3"/>
    <s v="OFF-AR-10001919"/>
    <x v="1"/>
    <x v="6"/>
    <s v="OIC #2 Pencils, Medium Soft"/>
    <n v="3.76"/>
    <n v="2"/>
    <n v="0"/>
    <x v="1097"/>
  </r>
  <r>
    <n v="1183"/>
    <x v="565"/>
    <x v="424"/>
    <d v="2017-01-15T00:00:00"/>
    <s v="First Class"/>
    <s v="RB-19570"/>
    <s v="Rob Beeghly"/>
    <x v="0"/>
    <s v="United States"/>
    <s v="Jacksonville"/>
    <x v="3"/>
    <n v="28540"/>
    <x v="0"/>
    <s v="OFF-EN-10002504"/>
    <x v="1"/>
    <x v="12"/>
    <s v="Tyvek  Top-Opening Peel &amp; Seel Envelopes, Plain White"/>
    <n v="21.744"/>
    <n v="1"/>
    <n v="0.2"/>
    <x v="1098"/>
  </r>
  <r>
    <n v="1184"/>
    <x v="565"/>
    <x v="424"/>
    <d v="2017-01-15T00:00:00"/>
    <s v="First Class"/>
    <s v="RB-19570"/>
    <s v="Rob Beeghly"/>
    <x v="0"/>
    <s v="United States"/>
    <s v="Jacksonville"/>
    <x v="3"/>
    <n v="28540"/>
    <x v="0"/>
    <s v="TEC-PH-10003655"/>
    <x v="2"/>
    <x v="7"/>
    <s v="Sannysis Cute Owl Design Soft Skin Case Cover for Samsung Galaxy S4"/>
    <n v="7.92"/>
    <n v="5"/>
    <n v="0.2"/>
    <x v="1099"/>
  </r>
  <r>
    <n v="1185"/>
    <x v="566"/>
    <x v="156"/>
    <d v="2014-11-30T00:00:00"/>
    <s v="Standard Class"/>
    <s v="HR-14830"/>
    <s v="Harold Ryan"/>
    <x v="1"/>
    <s v="United States"/>
    <s v="Seattle"/>
    <x v="4"/>
    <n v="98103"/>
    <x v="1"/>
    <s v="OFF-BI-10004656"/>
    <x v="1"/>
    <x v="8"/>
    <s v="Peel &amp; Stick Add-On Corner Pockets"/>
    <n v="12.096"/>
    <n v="7"/>
    <n v="0.2"/>
    <x v="910"/>
  </r>
  <r>
    <n v="1186"/>
    <x v="566"/>
    <x v="156"/>
    <d v="2014-11-30T00:00:00"/>
    <s v="Standard Class"/>
    <s v="HR-14830"/>
    <s v="Harold Ryan"/>
    <x v="1"/>
    <s v="United States"/>
    <s v="Seattle"/>
    <x v="4"/>
    <n v="98103"/>
    <x v="1"/>
    <s v="OFF-ST-10002344"/>
    <x v="1"/>
    <x v="4"/>
    <s v="Carina 42&quot;Hx23 3/4&quot;W Media Storage Unit"/>
    <n v="485.88"/>
    <n v="6"/>
    <n v="0"/>
    <x v="702"/>
  </r>
  <r>
    <n v="1187"/>
    <x v="566"/>
    <x v="156"/>
    <d v="2014-11-30T00:00:00"/>
    <s v="Standard Class"/>
    <s v="HR-14830"/>
    <s v="Harold Ryan"/>
    <x v="1"/>
    <s v="United States"/>
    <s v="Seattle"/>
    <x v="4"/>
    <n v="98103"/>
    <x v="1"/>
    <s v="OFF-PA-10001800"/>
    <x v="1"/>
    <x v="10"/>
    <s v="Xerox 220"/>
    <n v="25.92"/>
    <n v="4"/>
    <n v="0"/>
    <x v="245"/>
  </r>
  <r>
    <n v="1188"/>
    <x v="566"/>
    <x v="156"/>
    <d v="2014-11-30T00:00:00"/>
    <s v="Standard Class"/>
    <s v="HR-14830"/>
    <s v="Harold Ryan"/>
    <x v="1"/>
    <s v="United States"/>
    <s v="Seattle"/>
    <x v="4"/>
    <n v="98103"/>
    <x v="1"/>
    <s v="OFF-ST-10000036"/>
    <x v="1"/>
    <x v="4"/>
    <s v="Recycled Data-Pak for Archival Bound Computer Printouts, 12-1/2 x 12-1/2 x 16"/>
    <n v="197.58"/>
    <n v="2"/>
    <n v="0"/>
    <x v="1100"/>
  </r>
  <r>
    <n v="1189"/>
    <x v="567"/>
    <x v="425"/>
    <d v="2017-02-28T00:00:00"/>
    <s v="Second Class"/>
    <s v="BT-11530"/>
    <s v="Bradley Talbott"/>
    <x v="2"/>
    <s v="United States"/>
    <s v="Los Angeles"/>
    <x v="1"/>
    <n v="90036"/>
    <x v="1"/>
    <s v="OFF-AP-10004532"/>
    <x v="1"/>
    <x v="9"/>
    <s v="Kensington 6 Outlet Guardian Standard Surge Protector"/>
    <n v="81.92"/>
    <n v="4"/>
    <n v="0"/>
    <x v="1101"/>
  </r>
  <r>
    <n v="1190"/>
    <x v="567"/>
    <x v="425"/>
    <d v="2017-02-28T00:00:00"/>
    <s v="Second Class"/>
    <s v="BT-11530"/>
    <s v="Bradley Talbott"/>
    <x v="2"/>
    <s v="United States"/>
    <s v="Los Angeles"/>
    <x v="1"/>
    <n v="90036"/>
    <x v="1"/>
    <s v="TEC-PH-10004447"/>
    <x v="2"/>
    <x v="7"/>
    <s v="Toshiba IPT2010-SD IP Telephone"/>
    <n v="889.53599999999994"/>
    <n v="8"/>
    <n v="0.2"/>
    <x v="1102"/>
  </r>
  <r>
    <n v="1191"/>
    <x v="567"/>
    <x v="425"/>
    <d v="2017-02-28T00:00:00"/>
    <s v="Second Class"/>
    <s v="BT-11530"/>
    <s v="Bradley Talbott"/>
    <x v="2"/>
    <s v="United States"/>
    <s v="Los Angeles"/>
    <x v="1"/>
    <n v="90036"/>
    <x v="1"/>
    <s v="FUR-CH-10003973"/>
    <x v="0"/>
    <x v="1"/>
    <s v="GuestStacker Chair with Chrome Finish Legs"/>
    <n v="892.22400000000005"/>
    <n v="3"/>
    <n v="0.2"/>
    <x v="1103"/>
  </r>
  <r>
    <n v="1192"/>
    <x v="567"/>
    <x v="425"/>
    <d v="2017-02-28T00:00:00"/>
    <s v="Second Class"/>
    <s v="BT-11530"/>
    <s v="Bradley Talbott"/>
    <x v="2"/>
    <s v="United States"/>
    <s v="Los Angeles"/>
    <x v="1"/>
    <n v="90036"/>
    <x v="1"/>
    <s v="OFF-PA-10001970"/>
    <x v="1"/>
    <x v="10"/>
    <s v="Xerox 1908"/>
    <n v="223.92"/>
    <n v="4"/>
    <n v="0"/>
    <x v="1104"/>
  </r>
  <r>
    <n v="1193"/>
    <x v="567"/>
    <x v="425"/>
    <d v="2017-02-28T00:00:00"/>
    <s v="Second Class"/>
    <s v="BT-11530"/>
    <s v="Bradley Talbott"/>
    <x v="2"/>
    <s v="United States"/>
    <s v="Los Angeles"/>
    <x v="1"/>
    <n v="90036"/>
    <x v="1"/>
    <s v="OFF-PA-10000682"/>
    <x v="1"/>
    <x v="10"/>
    <s v="Xerox 1924"/>
    <n v="23.12"/>
    <n v="4"/>
    <n v="0"/>
    <x v="1105"/>
  </r>
  <r>
    <n v="1194"/>
    <x v="568"/>
    <x v="426"/>
    <d v="2015-09-15T00:00:00"/>
    <s v="Same Day"/>
    <s v="NG-18355"/>
    <s v="Nat Gilpin"/>
    <x v="1"/>
    <s v="United States"/>
    <s v="Coral Springs"/>
    <x v="2"/>
    <n v="33065"/>
    <x v="0"/>
    <s v="OFF-PA-10001937"/>
    <x v="1"/>
    <x v="10"/>
    <s v="Xerox 21"/>
    <n v="15.552"/>
    <n v="3"/>
    <n v="0.2"/>
    <x v="12"/>
  </r>
  <r>
    <n v="1195"/>
    <x v="568"/>
    <x v="426"/>
    <d v="2015-09-15T00:00:00"/>
    <s v="Same Day"/>
    <s v="NG-18355"/>
    <s v="Nat Gilpin"/>
    <x v="1"/>
    <s v="United States"/>
    <s v="Coral Springs"/>
    <x v="2"/>
    <n v="33065"/>
    <x v="0"/>
    <s v="FUR-FU-10002268"/>
    <x v="0"/>
    <x v="5"/>
    <s v="Ultra Door Push Plate"/>
    <n v="15.712"/>
    <n v="4"/>
    <n v="0.2"/>
    <x v="1106"/>
  </r>
  <r>
    <n v="1196"/>
    <x v="568"/>
    <x v="426"/>
    <d v="2015-09-15T00:00:00"/>
    <s v="Same Day"/>
    <s v="NG-18355"/>
    <s v="Nat Gilpin"/>
    <x v="1"/>
    <s v="United States"/>
    <s v="Coral Springs"/>
    <x v="2"/>
    <n v="33065"/>
    <x v="0"/>
    <s v="OFF-ST-10001321"/>
    <x v="1"/>
    <x v="4"/>
    <s v="Decoflex Hanging Personal Folder File, Blue"/>
    <n v="24.672000000000001"/>
    <n v="2"/>
    <n v="0.2"/>
    <x v="1107"/>
  </r>
  <r>
    <n v="1197"/>
    <x v="568"/>
    <x v="426"/>
    <d v="2015-09-15T00:00:00"/>
    <s v="Same Day"/>
    <s v="NG-18355"/>
    <s v="Nat Gilpin"/>
    <x v="1"/>
    <s v="United States"/>
    <s v="Coral Springs"/>
    <x v="2"/>
    <n v="33065"/>
    <x v="0"/>
    <s v="FUR-FU-10003394"/>
    <x v="0"/>
    <x v="5"/>
    <s v="Tenex &quot;The Solids&quot; Textured Chair Mats"/>
    <n v="55.968000000000004"/>
    <n v="1"/>
    <n v="0.2"/>
    <x v="1108"/>
  </r>
  <r>
    <n v="1198"/>
    <x v="569"/>
    <x v="143"/>
    <d v="2016-04-12T00:00:00"/>
    <s v="Standard Class"/>
    <s v="ZC-21910"/>
    <s v="Zuschuss Carroll"/>
    <x v="0"/>
    <s v="United States"/>
    <s v="Houston"/>
    <x v="5"/>
    <n v="77041"/>
    <x v="2"/>
    <s v="TEC-AC-10001990"/>
    <x v="2"/>
    <x v="11"/>
    <s v="Kensington Orbit Wireless Mobile Trackball for PC and Mac"/>
    <n v="431.928"/>
    <n v="9"/>
    <n v="0.2"/>
    <x v="1109"/>
  </r>
  <r>
    <n v="1199"/>
    <x v="569"/>
    <x v="143"/>
    <d v="2016-04-12T00:00:00"/>
    <s v="Standard Class"/>
    <s v="ZC-21910"/>
    <s v="Zuschuss Carroll"/>
    <x v="0"/>
    <s v="United States"/>
    <s v="Houston"/>
    <x v="5"/>
    <n v="77041"/>
    <x v="2"/>
    <s v="FUR-CH-10004540"/>
    <x v="0"/>
    <x v="1"/>
    <s v="Global Chrome Stack Chair"/>
    <n v="95.983999999999995"/>
    <n v="4"/>
    <n v="0.3"/>
    <x v="1110"/>
  </r>
  <r>
    <n v="1200"/>
    <x v="569"/>
    <x v="143"/>
    <d v="2016-04-12T00:00:00"/>
    <s v="Standard Class"/>
    <s v="ZC-21910"/>
    <s v="Zuschuss Carroll"/>
    <x v="0"/>
    <s v="United States"/>
    <s v="Houston"/>
    <x v="5"/>
    <n v="77041"/>
    <x v="2"/>
    <s v="OFF-BI-10004995"/>
    <x v="1"/>
    <x v="8"/>
    <s v="GBC DocuBind P400 Electric Binding System"/>
    <n v="1088.7919999999999"/>
    <n v="4"/>
    <n v="0.8"/>
    <x v="1111"/>
  </r>
  <r>
    <n v="1201"/>
    <x v="570"/>
    <x v="427"/>
    <d v="2016-07-24T00:00:00"/>
    <s v="Standard Class"/>
    <s v="LS-16945"/>
    <s v="Linda Southworth"/>
    <x v="1"/>
    <s v="United States"/>
    <s v="Denver"/>
    <x v="22"/>
    <n v="80219"/>
    <x v="1"/>
    <s v="FUR-CH-10002335"/>
    <x v="0"/>
    <x v="1"/>
    <s v="Hon GuestStacker Chair"/>
    <n v="544.00800000000004"/>
    <n v="3"/>
    <n v="0.2"/>
    <x v="746"/>
  </r>
  <r>
    <n v="1202"/>
    <x v="570"/>
    <x v="427"/>
    <d v="2016-07-24T00:00:00"/>
    <s v="Standard Class"/>
    <s v="LS-16945"/>
    <s v="Linda Southworth"/>
    <x v="1"/>
    <s v="United States"/>
    <s v="Denver"/>
    <x v="22"/>
    <n v="80219"/>
    <x v="1"/>
    <s v="OFF-BI-10004967"/>
    <x v="1"/>
    <x v="8"/>
    <s v="Round Ring Binders"/>
    <n v="1.8720000000000001"/>
    <n v="3"/>
    <n v="0.7"/>
    <x v="1112"/>
  </r>
  <r>
    <n v="1203"/>
    <x v="570"/>
    <x v="427"/>
    <d v="2016-07-24T00:00:00"/>
    <s v="Standard Class"/>
    <s v="LS-16945"/>
    <s v="Linda Southworth"/>
    <x v="1"/>
    <s v="United States"/>
    <s v="Denver"/>
    <x v="22"/>
    <n v="80219"/>
    <x v="1"/>
    <s v="FUR-CH-10002331"/>
    <x v="0"/>
    <x v="1"/>
    <s v="Hon 4700 Series Mobuis Mid-Back Task Chairs with Adjustable Arms"/>
    <n v="854.35199999999998"/>
    <n v="3"/>
    <n v="0.2"/>
    <x v="1113"/>
  </r>
  <r>
    <n v="1204"/>
    <x v="570"/>
    <x v="427"/>
    <d v="2016-07-24T00:00:00"/>
    <s v="Standard Class"/>
    <s v="LS-16945"/>
    <s v="Linda Southworth"/>
    <x v="1"/>
    <s v="United States"/>
    <s v="Denver"/>
    <x v="22"/>
    <n v="80219"/>
    <x v="1"/>
    <s v="OFF-ST-10002292"/>
    <x v="1"/>
    <x v="4"/>
    <s v="Sauder Facets Collection Locker/File Cabinet, Sky Alder Finish"/>
    <n v="593.56799999999998"/>
    <n v="2"/>
    <n v="0.2"/>
    <x v="232"/>
  </r>
  <r>
    <n v="1205"/>
    <x v="570"/>
    <x v="427"/>
    <d v="2016-07-24T00:00:00"/>
    <s v="Standard Class"/>
    <s v="LS-16945"/>
    <s v="Linda Southworth"/>
    <x v="1"/>
    <s v="United States"/>
    <s v="Denver"/>
    <x v="22"/>
    <n v="80219"/>
    <x v="1"/>
    <s v="OFF-ST-10000689"/>
    <x v="1"/>
    <x v="4"/>
    <s v="Fellowes Strictly Business Drawer File, Letter/Legal Size"/>
    <n v="338.04"/>
    <n v="3"/>
    <n v="0.2"/>
    <x v="1114"/>
  </r>
  <r>
    <n v="1206"/>
    <x v="571"/>
    <x v="378"/>
    <d v="2017-08-04T00:00:00"/>
    <s v="First Class"/>
    <s v="LH-16750"/>
    <s v="Larry Hughes"/>
    <x v="0"/>
    <s v="United States"/>
    <s v="Charlotte"/>
    <x v="3"/>
    <n v="28205"/>
    <x v="0"/>
    <s v="TEC-PH-10002660"/>
    <x v="2"/>
    <x v="7"/>
    <s v="Nortel Networks T7316 E Nt8 B27"/>
    <n v="271.95999999999998"/>
    <n v="5"/>
    <n v="0.2"/>
    <x v="1115"/>
  </r>
  <r>
    <n v="1207"/>
    <x v="572"/>
    <x v="216"/>
    <d v="2016-07-18T00:00:00"/>
    <s v="Second Class"/>
    <s v="SW-20755"/>
    <s v="Steven Ward"/>
    <x v="1"/>
    <s v="United States"/>
    <s v="New York City"/>
    <x v="15"/>
    <n v="10009"/>
    <x v="3"/>
    <s v="OFF-ST-10004634"/>
    <x v="1"/>
    <x v="4"/>
    <s v="Personal Folder Holder, Ebony"/>
    <n v="11.21"/>
    <n v="1"/>
    <n v="0"/>
    <x v="1116"/>
  </r>
  <r>
    <n v="1208"/>
    <x v="572"/>
    <x v="216"/>
    <d v="2016-07-18T00:00:00"/>
    <s v="Second Class"/>
    <s v="SW-20755"/>
    <s v="Steven Ward"/>
    <x v="1"/>
    <s v="United States"/>
    <s v="New York City"/>
    <x v="15"/>
    <n v="10009"/>
    <x v="3"/>
    <s v="OFF-BI-10002160"/>
    <x v="1"/>
    <x v="8"/>
    <s v="Acco Hanging Data Binders"/>
    <n v="9.1440000000000001"/>
    <n v="3"/>
    <n v="0.2"/>
    <x v="1117"/>
  </r>
  <r>
    <n v="1209"/>
    <x v="572"/>
    <x v="216"/>
    <d v="2016-07-18T00:00:00"/>
    <s v="Second Class"/>
    <s v="SW-20755"/>
    <s v="Steven Ward"/>
    <x v="1"/>
    <s v="United States"/>
    <s v="New York City"/>
    <x v="15"/>
    <n v="10009"/>
    <x v="3"/>
    <s v="OFF-FA-10002988"/>
    <x v="1"/>
    <x v="13"/>
    <s v="Ideal Clamps"/>
    <n v="14.07"/>
    <n v="7"/>
    <n v="0"/>
    <x v="1118"/>
  </r>
  <r>
    <n v="1210"/>
    <x v="572"/>
    <x v="216"/>
    <d v="2016-07-18T00:00:00"/>
    <s v="Second Class"/>
    <s v="SW-20755"/>
    <s v="Steven Ward"/>
    <x v="1"/>
    <s v="United States"/>
    <s v="New York City"/>
    <x v="15"/>
    <n v="10009"/>
    <x v="3"/>
    <s v="OFF-AR-10004999"/>
    <x v="1"/>
    <x v="6"/>
    <s v="Newell 315"/>
    <n v="41.86"/>
    <n v="7"/>
    <n v="0"/>
    <x v="1119"/>
  </r>
  <r>
    <n v="1211"/>
    <x v="572"/>
    <x v="216"/>
    <d v="2016-07-18T00:00:00"/>
    <s v="Second Class"/>
    <s v="SW-20755"/>
    <s v="Steven Ward"/>
    <x v="1"/>
    <s v="United States"/>
    <s v="New York City"/>
    <x v="15"/>
    <n v="10009"/>
    <x v="3"/>
    <s v="OFF-BI-10001031"/>
    <x v="1"/>
    <x v="8"/>
    <s v="Pressboard Data Binders by Wilson Jones"/>
    <n v="8.5440000000000005"/>
    <n v="2"/>
    <n v="0.2"/>
    <x v="1120"/>
  </r>
  <r>
    <n v="1212"/>
    <x v="572"/>
    <x v="216"/>
    <d v="2016-07-18T00:00:00"/>
    <s v="Second Class"/>
    <s v="SW-20755"/>
    <s v="Steven Ward"/>
    <x v="1"/>
    <s v="United States"/>
    <s v="New York City"/>
    <x v="15"/>
    <n v="10009"/>
    <x v="3"/>
    <s v="FUR-BO-10004695"/>
    <x v="0"/>
    <x v="0"/>
    <s v="O'Sullivan 2-Door Barrister Bookcase in Odessa Pine"/>
    <n v="579.13599999999997"/>
    <n v="4"/>
    <n v="0.2"/>
    <x v="1121"/>
  </r>
  <r>
    <n v="1213"/>
    <x v="573"/>
    <x v="428"/>
    <d v="2017-09-13T00:00:00"/>
    <s v="Standard Class"/>
    <s v="SP-20620"/>
    <s v="Stefania Perrino"/>
    <x v="1"/>
    <s v="United States"/>
    <s v="Philadelphia"/>
    <x v="9"/>
    <n v="19134"/>
    <x v="3"/>
    <s v="FUR-CH-10004860"/>
    <x v="0"/>
    <x v="1"/>
    <s v="Global Low Back Tilter Chair"/>
    <n v="141.37200000000001"/>
    <n v="2"/>
    <n v="0.3"/>
    <x v="1122"/>
  </r>
  <r>
    <n v="1214"/>
    <x v="573"/>
    <x v="428"/>
    <d v="2017-09-13T00:00:00"/>
    <s v="Standard Class"/>
    <s v="SP-20620"/>
    <s v="Stefania Perrino"/>
    <x v="1"/>
    <s v="United States"/>
    <s v="Philadelphia"/>
    <x v="9"/>
    <n v="19134"/>
    <x v="3"/>
    <s v="OFF-BI-10002432"/>
    <x v="1"/>
    <x v="8"/>
    <s v="Wilson Jones Standard D-Ring Binders"/>
    <n v="3.036"/>
    <n v="2"/>
    <n v="0.7"/>
    <x v="1123"/>
  </r>
  <r>
    <n v="1215"/>
    <x v="573"/>
    <x v="428"/>
    <d v="2017-09-13T00:00:00"/>
    <s v="Standard Class"/>
    <s v="SP-20620"/>
    <s v="Stefania Perrino"/>
    <x v="1"/>
    <s v="United States"/>
    <s v="Philadelphia"/>
    <x v="9"/>
    <n v="19134"/>
    <x v="3"/>
    <s v="OFF-BI-10000069"/>
    <x v="1"/>
    <x v="8"/>
    <s v="GBC Prepunched Paper, 19-Hole, for Binding Systems, 24-lb"/>
    <n v="4.5030000000000001"/>
    <n v="1"/>
    <n v="0.7"/>
    <x v="1124"/>
  </r>
  <r>
    <n v="1216"/>
    <x v="573"/>
    <x v="428"/>
    <d v="2017-09-13T00:00:00"/>
    <s v="Standard Class"/>
    <s v="SP-20620"/>
    <s v="Stefania Perrino"/>
    <x v="1"/>
    <s v="United States"/>
    <s v="Philadelphia"/>
    <x v="9"/>
    <n v="19134"/>
    <x v="3"/>
    <s v="OFF-AR-10003602"/>
    <x v="1"/>
    <x v="6"/>
    <s v="Quartet Omega Colored Chalk, 12/Pack"/>
    <n v="4.6719999999999997"/>
    <n v="1"/>
    <n v="0.2"/>
    <x v="1125"/>
  </r>
  <r>
    <n v="1217"/>
    <x v="573"/>
    <x v="428"/>
    <d v="2017-09-13T00:00:00"/>
    <s v="Standard Class"/>
    <s v="SP-20620"/>
    <s v="Stefania Perrino"/>
    <x v="1"/>
    <s v="United States"/>
    <s v="Philadelphia"/>
    <x v="9"/>
    <n v="19134"/>
    <x v="3"/>
    <s v="TEC-AC-10004469"/>
    <x v="2"/>
    <x v="11"/>
    <s v="Microsoft Sculpt Comfort Mouse"/>
    <n v="95.88"/>
    <n v="3"/>
    <n v="0.2"/>
    <x v="1126"/>
  </r>
  <r>
    <n v="1218"/>
    <x v="573"/>
    <x v="428"/>
    <d v="2017-09-13T00:00:00"/>
    <s v="Standard Class"/>
    <s v="SP-20620"/>
    <s v="Stefania Perrino"/>
    <x v="1"/>
    <s v="United States"/>
    <s v="Philadelphia"/>
    <x v="9"/>
    <n v="19134"/>
    <x v="3"/>
    <s v="FUR-FU-10001867"/>
    <x v="0"/>
    <x v="5"/>
    <s v="Eldon Expressions Punched Metal &amp; Wood Desk Accessories, Pewter &amp; Cherry"/>
    <n v="17.024000000000001"/>
    <n v="2"/>
    <n v="0.2"/>
    <x v="1127"/>
  </r>
  <r>
    <n v="1219"/>
    <x v="573"/>
    <x v="428"/>
    <d v="2017-09-13T00:00:00"/>
    <s v="Standard Class"/>
    <s v="SP-20620"/>
    <s v="Stefania Perrino"/>
    <x v="1"/>
    <s v="United States"/>
    <s v="Philadelphia"/>
    <x v="9"/>
    <n v="19134"/>
    <x v="3"/>
    <s v="TEC-AC-10003174"/>
    <x v="2"/>
    <x v="11"/>
    <s v="Plantronics S12 Corded Telephone Headset System"/>
    <n v="258.69600000000003"/>
    <n v="3"/>
    <n v="0.2"/>
    <x v="1095"/>
  </r>
  <r>
    <n v="1220"/>
    <x v="573"/>
    <x v="428"/>
    <d v="2017-09-13T00:00:00"/>
    <s v="Standard Class"/>
    <s v="SP-20620"/>
    <s v="Stefania Perrino"/>
    <x v="1"/>
    <s v="United States"/>
    <s v="Philadelphia"/>
    <x v="9"/>
    <n v="19134"/>
    <x v="3"/>
    <s v="TEC-PH-10002200"/>
    <x v="2"/>
    <x v="7"/>
    <s v="Samsung Galaxy Note 2"/>
    <n v="1931.9580000000001"/>
    <n v="7"/>
    <n v="0.4"/>
    <x v="1128"/>
  </r>
  <r>
    <n v="1221"/>
    <x v="574"/>
    <x v="136"/>
    <d v="2014-07-16T00:00:00"/>
    <s v="Standard Class"/>
    <s v="BF-11170"/>
    <s v="Ben Ferrer"/>
    <x v="2"/>
    <s v="United States"/>
    <s v="Los Angeles"/>
    <x v="1"/>
    <n v="90036"/>
    <x v="1"/>
    <s v="OFF-ST-10000107"/>
    <x v="1"/>
    <x v="4"/>
    <s v="Fellowes Super Stor/Drawer"/>
    <n v="249.75"/>
    <n v="9"/>
    <n v="0"/>
    <x v="1129"/>
  </r>
  <r>
    <n v="1222"/>
    <x v="574"/>
    <x v="136"/>
    <d v="2014-07-16T00:00:00"/>
    <s v="Standard Class"/>
    <s v="BF-11170"/>
    <s v="Ben Ferrer"/>
    <x v="2"/>
    <s v="United States"/>
    <s v="Los Angeles"/>
    <x v="1"/>
    <n v="90036"/>
    <x v="1"/>
    <s v="TEC-PH-10000439"/>
    <x v="2"/>
    <x v="7"/>
    <s v="GE DSL Phone Line Filter"/>
    <n v="255.93600000000001"/>
    <n v="8"/>
    <n v="0.2"/>
    <x v="1130"/>
  </r>
  <r>
    <n v="1223"/>
    <x v="575"/>
    <x v="429"/>
    <d v="2016-12-05T00:00:00"/>
    <s v="First Class"/>
    <s v="BM-11140"/>
    <s v="Becky Martin"/>
    <x v="0"/>
    <s v="United States"/>
    <s v="New York City"/>
    <x v="15"/>
    <n v="10024"/>
    <x v="3"/>
    <s v="FUR-FU-10001602"/>
    <x v="0"/>
    <x v="5"/>
    <s v="Eldon Delta Triangular Chair Mat, 52&quot; x 58&quot;, Clear"/>
    <n v="113.79"/>
    <n v="3"/>
    <n v="0"/>
    <x v="1131"/>
  </r>
  <r>
    <n v="1224"/>
    <x v="575"/>
    <x v="429"/>
    <d v="2016-12-05T00:00:00"/>
    <s v="First Class"/>
    <s v="BM-11140"/>
    <s v="Becky Martin"/>
    <x v="0"/>
    <s v="United States"/>
    <s v="New York City"/>
    <x v="15"/>
    <n v="10024"/>
    <x v="3"/>
    <s v="TEC-AC-10001432"/>
    <x v="2"/>
    <x v="11"/>
    <s v="Enermax Aurora Lite Keyboard"/>
    <n v="78.150000000000006"/>
    <n v="1"/>
    <n v="0"/>
    <x v="1132"/>
  </r>
  <r>
    <n v="1225"/>
    <x v="575"/>
    <x v="429"/>
    <d v="2016-12-05T00:00:00"/>
    <s v="First Class"/>
    <s v="BM-11140"/>
    <s v="Becky Martin"/>
    <x v="0"/>
    <s v="United States"/>
    <s v="New York City"/>
    <x v="15"/>
    <n v="10024"/>
    <x v="3"/>
    <s v="OFF-BI-10004656"/>
    <x v="1"/>
    <x v="8"/>
    <s v="Peel &amp; Stick Add-On Corner Pockets"/>
    <n v="1.728"/>
    <n v="1"/>
    <n v="0.2"/>
    <x v="1133"/>
  </r>
  <r>
    <n v="1226"/>
    <x v="575"/>
    <x v="429"/>
    <d v="2016-12-05T00:00:00"/>
    <s v="First Class"/>
    <s v="BM-11140"/>
    <s v="Becky Martin"/>
    <x v="0"/>
    <s v="United States"/>
    <s v="New York City"/>
    <x v="15"/>
    <n v="10024"/>
    <x v="3"/>
    <s v="OFF-PA-10001685"/>
    <x v="1"/>
    <x v="10"/>
    <s v="Easy-staple paper"/>
    <n v="40.56"/>
    <n v="4"/>
    <n v="0"/>
    <x v="1134"/>
  </r>
  <r>
    <n v="1227"/>
    <x v="575"/>
    <x v="429"/>
    <d v="2016-12-05T00:00:00"/>
    <s v="First Class"/>
    <s v="BM-11140"/>
    <s v="Becky Martin"/>
    <x v="0"/>
    <s v="United States"/>
    <s v="New York City"/>
    <x v="15"/>
    <n v="10024"/>
    <x v="3"/>
    <s v="OFF-ST-10001418"/>
    <x v="1"/>
    <x v="4"/>
    <s v="Carina Media Storage Towers in Natural &amp; Black"/>
    <n v="182.94"/>
    <n v="3"/>
    <n v="0"/>
    <x v="1135"/>
  </r>
  <r>
    <n v="1228"/>
    <x v="575"/>
    <x v="429"/>
    <d v="2016-12-05T00:00:00"/>
    <s v="First Class"/>
    <s v="BM-11140"/>
    <s v="Becky Martin"/>
    <x v="0"/>
    <s v="United States"/>
    <s v="New York City"/>
    <x v="15"/>
    <n v="10024"/>
    <x v="3"/>
    <s v="OFF-ST-10000676"/>
    <x v="1"/>
    <x v="4"/>
    <s v="Fellowes Econo/Stor Drawers"/>
    <n v="193.86"/>
    <n v="2"/>
    <n v="0"/>
    <x v="1136"/>
  </r>
  <r>
    <n v="1229"/>
    <x v="576"/>
    <x v="44"/>
    <d v="2017-11-11T00:00:00"/>
    <s v="Standard Class"/>
    <s v="ZC-21910"/>
    <s v="Zuschuss Carroll"/>
    <x v="0"/>
    <s v="United States"/>
    <s v="Los Angeles"/>
    <x v="1"/>
    <n v="90045"/>
    <x v="1"/>
    <s v="OFF-EN-10001219"/>
    <x v="1"/>
    <x v="12"/>
    <s v="#10- 4 1/8&quot; x 9 1/2&quot; Security-Tint Envelopes"/>
    <n v="15.28"/>
    <n v="2"/>
    <n v="0"/>
    <x v="790"/>
  </r>
  <r>
    <n v="1230"/>
    <x v="576"/>
    <x v="44"/>
    <d v="2017-11-11T00:00:00"/>
    <s v="Standard Class"/>
    <s v="ZC-21910"/>
    <s v="Zuschuss Carroll"/>
    <x v="0"/>
    <s v="United States"/>
    <s v="Los Angeles"/>
    <x v="1"/>
    <n v="90045"/>
    <x v="1"/>
    <s v="FUR-FU-10001424"/>
    <x v="0"/>
    <x v="5"/>
    <s v="Dax Clear Box Frame"/>
    <n v="8.73"/>
    <n v="1"/>
    <n v="0"/>
    <x v="1137"/>
  </r>
  <r>
    <n v="1231"/>
    <x v="576"/>
    <x v="44"/>
    <d v="2017-11-11T00:00:00"/>
    <s v="Standard Class"/>
    <s v="ZC-21910"/>
    <s v="Zuschuss Carroll"/>
    <x v="0"/>
    <s v="United States"/>
    <s v="Los Angeles"/>
    <x v="1"/>
    <n v="90045"/>
    <x v="1"/>
    <s v="OFF-AR-10001022"/>
    <x v="1"/>
    <x v="6"/>
    <s v="SANFORD Liquid Accent Tank-Style Highlighters"/>
    <n v="5.68"/>
    <n v="2"/>
    <n v="0"/>
    <x v="1138"/>
  </r>
  <r>
    <n v="1232"/>
    <x v="577"/>
    <x v="89"/>
    <d v="2015-11-02T00:00:00"/>
    <s v="Second Class"/>
    <s v="KT-16480"/>
    <s v="Kean Thornton"/>
    <x v="0"/>
    <s v="United States"/>
    <s v="Buffalo"/>
    <x v="15"/>
    <n v="14215"/>
    <x v="3"/>
    <s v="OFF-AR-10000369"/>
    <x v="1"/>
    <x v="6"/>
    <s v="Design Ebony Sketching Pencil"/>
    <n v="2.78"/>
    <n v="2"/>
    <n v="0"/>
    <x v="1139"/>
  </r>
  <r>
    <n v="1233"/>
    <x v="577"/>
    <x v="89"/>
    <d v="2015-11-02T00:00:00"/>
    <s v="Second Class"/>
    <s v="KT-16480"/>
    <s v="Kean Thornton"/>
    <x v="0"/>
    <s v="United States"/>
    <s v="Buffalo"/>
    <x v="15"/>
    <n v="14215"/>
    <x v="3"/>
    <s v="OFF-EN-10003055"/>
    <x v="1"/>
    <x v="12"/>
    <s v="Blue String-Tie &amp; Button Interoffice Envelopes, 10 x 13"/>
    <n v="79.959999999999994"/>
    <n v="2"/>
    <n v="0"/>
    <x v="1140"/>
  </r>
  <r>
    <n v="1234"/>
    <x v="578"/>
    <x v="198"/>
    <d v="2016-06-01T00:00:00"/>
    <s v="First Class"/>
    <s v="BG-11695"/>
    <s v="Brooke Gillingham"/>
    <x v="1"/>
    <s v="United States"/>
    <s v="Cincinnati"/>
    <x v="24"/>
    <n v="45231"/>
    <x v="3"/>
    <s v="TEC-CO-10001046"/>
    <x v="2"/>
    <x v="16"/>
    <s v="Canon Imageclass D680 Copier / Fax"/>
    <n v="839.98800000000006"/>
    <n v="2"/>
    <n v="0.4"/>
    <x v="1141"/>
  </r>
  <r>
    <n v="1235"/>
    <x v="579"/>
    <x v="99"/>
    <d v="2016-10-28T00:00:00"/>
    <s v="Same Day"/>
    <s v="PG-18820"/>
    <s v="Patrick Gardner"/>
    <x v="0"/>
    <s v="United States"/>
    <s v="Boynton Beach"/>
    <x v="2"/>
    <n v="33437"/>
    <x v="0"/>
    <s v="FUR-FU-10000076"/>
    <x v="0"/>
    <x v="5"/>
    <s v="24-Hour Round Wall Clock"/>
    <n v="47.951999999999998"/>
    <n v="3"/>
    <n v="0.2"/>
    <x v="1142"/>
  </r>
  <r>
    <n v="1236"/>
    <x v="579"/>
    <x v="99"/>
    <d v="2016-10-28T00:00:00"/>
    <s v="Same Day"/>
    <s v="PG-18820"/>
    <s v="Patrick Gardner"/>
    <x v="0"/>
    <s v="United States"/>
    <s v="Boynton Beach"/>
    <x v="2"/>
    <n v="33437"/>
    <x v="0"/>
    <s v="OFF-BI-10003719"/>
    <x v="1"/>
    <x v="8"/>
    <s v="Large Capacity Hanging Post Binders"/>
    <n v="37.424999999999997"/>
    <n v="5"/>
    <n v="0.7"/>
    <x v="366"/>
  </r>
  <r>
    <n v="1237"/>
    <x v="579"/>
    <x v="99"/>
    <d v="2016-10-28T00:00:00"/>
    <s v="Same Day"/>
    <s v="PG-18820"/>
    <s v="Patrick Gardner"/>
    <x v="0"/>
    <s v="United States"/>
    <s v="Boynton Beach"/>
    <x v="2"/>
    <n v="33437"/>
    <x v="0"/>
    <s v="FUR-FU-10003268"/>
    <x v="0"/>
    <x v="5"/>
    <s v="Eldon Radial Chair Mat for Low to Medium Pile Carpets"/>
    <n v="63.968000000000004"/>
    <n v="2"/>
    <n v="0.2"/>
    <x v="232"/>
  </r>
  <r>
    <n v="1238"/>
    <x v="579"/>
    <x v="99"/>
    <d v="2016-10-28T00:00:00"/>
    <s v="Same Day"/>
    <s v="PG-18820"/>
    <s v="Patrick Gardner"/>
    <x v="0"/>
    <s v="United States"/>
    <s v="Boynton Beach"/>
    <x v="2"/>
    <n v="33437"/>
    <x v="0"/>
    <s v="FUR-FU-10003553"/>
    <x v="0"/>
    <x v="5"/>
    <s v="Howard Miller 13-1/2&quot; Diameter Rosebrook Wall Clock"/>
    <n v="165.048"/>
    <n v="3"/>
    <n v="0.2"/>
    <x v="1143"/>
  </r>
  <r>
    <n v="1239"/>
    <x v="580"/>
    <x v="430"/>
    <d v="2014-08-15T00:00:00"/>
    <s v="Standard Class"/>
    <s v="GM-14680"/>
    <s v="Greg Matthias"/>
    <x v="0"/>
    <s v="United States"/>
    <s v="Seattle"/>
    <x v="4"/>
    <n v="98105"/>
    <x v="1"/>
    <s v="FUR-FU-10003691"/>
    <x v="0"/>
    <x v="5"/>
    <s v="Eldon Image Series Desk Accessories, Ebony"/>
    <n v="12.35"/>
    <n v="1"/>
    <n v="0"/>
    <x v="1144"/>
  </r>
  <r>
    <n v="1240"/>
    <x v="580"/>
    <x v="430"/>
    <d v="2014-08-15T00:00:00"/>
    <s v="Standard Class"/>
    <s v="GM-14680"/>
    <s v="Greg Matthias"/>
    <x v="0"/>
    <s v="United States"/>
    <s v="Seattle"/>
    <x v="4"/>
    <n v="98105"/>
    <x v="1"/>
    <s v="OFF-AR-10003903"/>
    <x v="1"/>
    <x v="6"/>
    <s v="Sanford 52201 APSCO Electric Pencil Sharpener"/>
    <n v="40.97"/>
    <n v="1"/>
    <n v="0"/>
    <x v="1145"/>
  </r>
  <r>
    <n v="1241"/>
    <x v="580"/>
    <x v="430"/>
    <d v="2014-08-15T00:00:00"/>
    <s v="Standard Class"/>
    <s v="GM-14680"/>
    <s v="Greg Matthias"/>
    <x v="0"/>
    <s v="United States"/>
    <s v="Seattle"/>
    <x v="4"/>
    <n v="98105"/>
    <x v="1"/>
    <s v="OFF-FA-10004854"/>
    <x v="1"/>
    <x v="13"/>
    <s v="Vinyl Coated Wire Paper Clips in Organizer Box, 800/Box"/>
    <n v="22.96"/>
    <n v="2"/>
    <n v="0"/>
    <x v="1146"/>
  </r>
  <r>
    <n v="1242"/>
    <x v="581"/>
    <x v="48"/>
    <d v="2016-09-04T00:00:00"/>
    <s v="Standard Class"/>
    <s v="MO-17800"/>
    <s v="Meg O'Connel"/>
    <x v="2"/>
    <s v="United States"/>
    <s v="New York City"/>
    <x v="15"/>
    <n v="10024"/>
    <x v="3"/>
    <s v="TEC-PH-10003442"/>
    <x v="2"/>
    <x v="7"/>
    <s v="Samsung Replacement EH64AVFWE Premium Headset"/>
    <n v="22"/>
    <n v="4"/>
    <n v="0"/>
    <x v="1147"/>
  </r>
  <r>
    <n v="1243"/>
    <x v="582"/>
    <x v="431"/>
    <d v="2016-02-22T00:00:00"/>
    <s v="Standard Class"/>
    <s v="PG-18820"/>
    <s v="Patrick Gardner"/>
    <x v="0"/>
    <s v="United States"/>
    <s v="New York City"/>
    <x v="15"/>
    <n v="10009"/>
    <x v="3"/>
    <s v="OFF-BI-10004519"/>
    <x v="1"/>
    <x v="8"/>
    <s v="GBC DocuBind P100 Manual Binding Machine"/>
    <n v="398.35199999999998"/>
    <n v="3"/>
    <n v="0.2"/>
    <x v="1148"/>
  </r>
  <r>
    <n v="1244"/>
    <x v="582"/>
    <x v="431"/>
    <d v="2016-02-22T00:00:00"/>
    <s v="Standard Class"/>
    <s v="PG-18820"/>
    <s v="Patrick Gardner"/>
    <x v="0"/>
    <s v="United States"/>
    <s v="New York City"/>
    <x v="15"/>
    <n v="10009"/>
    <x v="3"/>
    <s v="OFF-FA-10000304"/>
    <x v="1"/>
    <x v="13"/>
    <s v="Advantus Push Pins"/>
    <n v="8.7200000000000006"/>
    <n v="4"/>
    <n v="0"/>
    <x v="1149"/>
  </r>
  <r>
    <n v="1245"/>
    <x v="583"/>
    <x v="304"/>
    <d v="2017-05-21T00:00:00"/>
    <s v="Standard Class"/>
    <s v="EJ-14155"/>
    <s v="Eva Jacobs"/>
    <x v="0"/>
    <s v="United States"/>
    <s v="Gulfport"/>
    <x v="35"/>
    <n v="39503"/>
    <x v="0"/>
    <s v="OFF-EN-10004955"/>
    <x v="1"/>
    <x v="12"/>
    <s v="Fashion Color Clasp Envelopes"/>
    <n v="48.69"/>
    <n v="9"/>
    <n v="0"/>
    <x v="1150"/>
  </r>
  <r>
    <n v="1246"/>
    <x v="584"/>
    <x v="432"/>
    <d v="2014-12-14T00:00:00"/>
    <s v="Second Class"/>
    <s v="NP-18700"/>
    <s v="Nora Preis"/>
    <x v="0"/>
    <s v="United States"/>
    <s v="Fresno"/>
    <x v="1"/>
    <n v="93727"/>
    <x v="1"/>
    <s v="FUR-TA-10004619"/>
    <x v="0"/>
    <x v="3"/>
    <s v="Hon Non-Folding Utility Tables"/>
    <n v="764.68799999999999"/>
    <n v="6"/>
    <n v="0.2"/>
    <x v="1151"/>
  </r>
  <r>
    <n v="1247"/>
    <x v="584"/>
    <x v="432"/>
    <d v="2014-12-14T00:00:00"/>
    <s v="Second Class"/>
    <s v="NP-18700"/>
    <s v="Nora Preis"/>
    <x v="0"/>
    <s v="United States"/>
    <s v="Fresno"/>
    <x v="1"/>
    <n v="93727"/>
    <x v="1"/>
    <s v="FUR-TA-10003473"/>
    <x v="0"/>
    <x v="3"/>
    <s v="Bretford Rectangular Conference Table Tops"/>
    <n v="3610.848"/>
    <n v="12"/>
    <n v="0.2"/>
    <x v="1152"/>
  </r>
  <r>
    <n v="1248"/>
    <x v="584"/>
    <x v="432"/>
    <d v="2014-12-14T00:00:00"/>
    <s v="Second Class"/>
    <s v="NP-18700"/>
    <s v="Nora Preis"/>
    <x v="0"/>
    <s v="United States"/>
    <s v="Fresno"/>
    <x v="1"/>
    <n v="93727"/>
    <x v="1"/>
    <s v="FUR-BO-10004467"/>
    <x v="0"/>
    <x v="0"/>
    <s v="Bestar Classic Bookcase"/>
    <n v="254.97450000000001"/>
    <n v="3"/>
    <n v="0.15"/>
    <x v="1153"/>
  </r>
  <r>
    <n v="1249"/>
    <x v="585"/>
    <x v="404"/>
    <d v="2017-12-24T00:00:00"/>
    <s v="Standard Class"/>
    <s v="DJ-13630"/>
    <s v="Doug Jacobs"/>
    <x v="0"/>
    <s v="United States"/>
    <s v="New York City"/>
    <x v="15"/>
    <n v="10009"/>
    <x v="3"/>
    <s v="OFF-AR-10002280"/>
    <x v="1"/>
    <x v="6"/>
    <s v="Staples in misc. colors"/>
    <n v="38.82"/>
    <n v="6"/>
    <n v="0"/>
    <x v="1154"/>
  </r>
  <r>
    <n v="1250"/>
    <x v="585"/>
    <x v="404"/>
    <d v="2017-12-24T00:00:00"/>
    <s v="Standard Class"/>
    <s v="DJ-13630"/>
    <s v="Doug Jacobs"/>
    <x v="0"/>
    <s v="United States"/>
    <s v="New York City"/>
    <x v="15"/>
    <n v="10009"/>
    <x v="3"/>
    <s v="FUR-CH-10001708"/>
    <x v="0"/>
    <x v="1"/>
    <s v="Office Star - Contemporary Swivel Chair with Padded Adjustable Arms and Flex Back"/>
    <n v="1141.9380000000001"/>
    <n v="9"/>
    <n v="0.1"/>
    <x v="1155"/>
  </r>
  <r>
    <n v="1251"/>
    <x v="585"/>
    <x v="404"/>
    <d v="2017-12-24T00:00:00"/>
    <s v="Standard Class"/>
    <s v="DJ-13630"/>
    <s v="Doug Jacobs"/>
    <x v="0"/>
    <s v="United States"/>
    <s v="New York City"/>
    <x v="15"/>
    <n v="10009"/>
    <x v="3"/>
    <s v="OFF-AP-10000891"/>
    <x v="1"/>
    <x v="9"/>
    <s v="Kensington 7 Outlet MasterPiece HOMEOFFICE Power Control Center"/>
    <n v="1704.56"/>
    <n v="13"/>
    <n v="0"/>
    <x v="1156"/>
  </r>
  <r>
    <n v="1252"/>
    <x v="585"/>
    <x v="404"/>
    <d v="2017-12-24T00:00:00"/>
    <s v="Standard Class"/>
    <s v="DJ-13630"/>
    <s v="Doug Jacobs"/>
    <x v="0"/>
    <s v="United States"/>
    <s v="New York City"/>
    <x v="15"/>
    <n v="10009"/>
    <x v="3"/>
    <s v="OFF-AR-10000462"/>
    <x v="1"/>
    <x v="6"/>
    <s v="Sanford Pocket Accent Highlighters"/>
    <n v="3.2"/>
    <n v="2"/>
    <n v="0"/>
    <x v="1157"/>
  </r>
  <r>
    <n v="1253"/>
    <x v="586"/>
    <x v="433"/>
    <d v="2015-07-09T00:00:00"/>
    <s v="Standard Class"/>
    <s v="IM-15070"/>
    <s v="Irene Maddox"/>
    <x v="0"/>
    <s v="United States"/>
    <s v="Milwaukee"/>
    <x v="6"/>
    <n v="53209"/>
    <x v="2"/>
    <s v="TEC-PH-10004165"/>
    <x v="2"/>
    <x v="7"/>
    <s v="Mitel MiVoice 5330e IP Phone"/>
    <n v="1099.96"/>
    <n v="4"/>
    <n v="0"/>
    <x v="1158"/>
  </r>
  <r>
    <n v="1254"/>
    <x v="587"/>
    <x v="434"/>
    <d v="2017-03-14T00:00:00"/>
    <s v="Standard Class"/>
    <s v="MH-18115"/>
    <s v="Mick Hernandez"/>
    <x v="2"/>
    <s v="United States"/>
    <s v="Chester"/>
    <x v="9"/>
    <n v="19013"/>
    <x v="3"/>
    <s v="OFF-AR-10003958"/>
    <x v="1"/>
    <x v="6"/>
    <s v="Newell 337"/>
    <n v="5.2480000000000002"/>
    <n v="2"/>
    <n v="0.2"/>
    <x v="820"/>
  </r>
  <r>
    <n v="1255"/>
    <x v="587"/>
    <x v="434"/>
    <d v="2017-03-14T00:00:00"/>
    <s v="Standard Class"/>
    <s v="MH-18115"/>
    <s v="Mick Hernandez"/>
    <x v="2"/>
    <s v="United States"/>
    <s v="Chester"/>
    <x v="9"/>
    <n v="19013"/>
    <x v="3"/>
    <s v="TEC-PH-10000149"/>
    <x v="2"/>
    <x v="7"/>
    <s v="Cisco SPA525G2 IP Phone - Wireless"/>
    <n v="35.909999999999997"/>
    <n v="3"/>
    <n v="0.4"/>
    <x v="1159"/>
  </r>
  <r>
    <n v="1256"/>
    <x v="587"/>
    <x v="434"/>
    <d v="2017-03-14T00:00:00"/>
    <s v="Standard Class"/>
    <s v="MH-18115"/>
    <s v="Mick Hernandez"/>
    <x v="2"/>
    <s v="United States"/>
    <s v="Chester"/>
    <x v="9"/>
    <n v="19013"/>
    <x v="3"/>
    <s v="FUR-FU-10003724"/>
    <x v="0"/>
    <x v="5"/>
    <s v="Westinghouse Clip-On Gooseneck Lamps"/>
    <n v="6.6959999999999997"/>
    <n v="1"/>
    <n v="0.2"/>
    <x v="1160"/>
  </r>
  <r>
    <n v="1257"/>
    <x v="587"/>
    <x v="434"/>
    <d v="2017-03-14T00:00:00"/>
    <s v="Standard Class"/>
    <s v="MH-18115"/>
    <s v="Mick Hernandez"/>
    <x v="2"/>
    <s v="United States"/>
    <s v="Chester"/>
    <x v="9"/>
    <n v="19013"/>
    <x v="3"/>
    <s v="FUR-FU-10003535"/>
    <x v="0"/>
    <x v="5"/>
    <s v="Howard Miller Distant Time Traveler Alarm Clock"/>
    <n v="43.872"/>
    <n v="2"/>
    <n v="0.2"/>
    <x v="1161"/>
  </r>
  <r>
    <n v="1258"/>
    <x v="588"/>
    <x v="435"/>
    <d v="2016-12-28T00:00:00"/>
    <s v="Second Class"/>
    <s v="RB-19795"/>
    <s v="Ross Baird"/>
    <x v="2"/>
    <s v="United States"/>
    <s v="Charlotte"/>
    <x v="3"/>
    <n v="28205"/>
    <x v="0"/>
    <s v="OFF-BI-10001575"/>
    <x v="1"/>
    <x v="8"/>
    <s v="GBC Linen Binding Covers"/>
    <n v="27.882000000000001"/>
    <n v="3"/>
    <n v="0.7"/>
    <x v="1162"/>
  </r>
  <r>
    <n v="1259"/>
    <x v="588"/>
    <x v="435"/>
    <d v="2016-12-28T00:00:00"/>
    <s v="Second Class"/>
    <s v="RB-19795"/>
    <s v="Ross Baird"/>
    <x v="2"/>
    <s v="United States"/>
    <s v="Charlotte"/>
    <x v="3"/>
    <n v="28205"/>
    <x v="0"/>
    <s v="OFF-ST-10003716"/>
    <x v="1"/>
    <x v="4"/>
    <s v="Tennsco Double-Tier Lockers"/>
    <n v="540.048"/>
    <n v="3"/>
    <n v="0.2"/>
    <x v="1163"/>
  </r>
  <r>
    <n v="1260"/>
    <x v="588"/>
    <x v="435"/>
    <d v="2016-12-28T00:00:00"/>
    <s v="Second Class"/>
    <s v="RB-19795"/>
    <s v="Ross Baird"/>
    <x v="2"/>
    <s v="United States"/>
    <s v="Charlotte"/>
    <x v="3"/>
    <n v="28205"/>
    <x v="0"/>
    <s v="TEC-AC-10004469"/>
    <x v="2"/>
    <x v="11"/>
    <s v="Microsoft Sculpt Comfort Mouse"/>
    <n v="255.68"/>
    <n v="8"/>
    <n v="0.2"/>
    <x v="1164"/>
  </r>
  <r>
    <n v="1261"/>
    <x v="589"/>
    <x v="436"/>
    <d v="2017-10-27T00:00:00"/>
    <s v="Standard Class"/>
    <s v="JR-15700"/>
    <s v="Jocasta Rupert"/>
    <x v="0"/>
    <s v="United States"/>
    <s v="Jacksonville"/>
    <x v="2"/>
    <n v="32216"/>
    <x v="0"/>
    <s v="TEC-PH-10004586"/>
    <x v="2"/>
    <x v="7"/>
    <s v="Wilson SignalBoost 841262 DB PRO Amplifier Kit"/>
    <n v="863.88"/>
    <n v="3"/>
    <n v="0.2"/>
    <x v="1165"/>
  </r>
  <r>
    <n v="1262"/>
    <x v="590"/>
    <x v="99"/>
    <d v="2016-11-04T00:00:00"/>
    <s v="Standard Class"/>
    <s v="SM-20950"/>
    <s v="Suzanne McNair"/>
    <x v="1"/>
    <s v="United States"/>
    <s v="Greenville"/>
    <x v="3"/>
    <n v="27834"/>
    <x v="0"/>
    <s v="OFF-BI-10004236"/>
    <x v="1"/>
    <x v="8"/>
    <s v="XtraLife ClearVue Slant-D Ring Binder, White, 3&quot;"/>
    <n v="17.616"/>
    <n v="4"/>
    <n v="0.7"/>
    <x v="1166"/>
  </r>
  <r>
    <n v="1263"/>
    <x v="591"/>
    <x v="437"/>
    <d v="2017-07-09T00:00:00"/>
    <s v="Second Class"/>
    <s v="CS-12355"/>
    <s v="Christine Sundaresam"/>
    <x v="0"/>
    <s v="United States"/>
    <s v="Long Beach"/>
    <x v="15"/>
    <n v="11561"/>
    <x v="3"/>
    <s v="OFF-BI-10001634"/>
    <x v="1"/>
    <x v="8"/>
    <s v="Wilson Jones Active Use Binders"/>
    <n v="17.472000000000001"/>
    <n v="3"/>
    <n v="0.2"/>
    <x v="1167"/>
  </r>
  <r>
    <n v="1264"/>
    <x v="592"/>
    <x v="393"/>
    <d v="2016-10-02T00:00:00"/>
    <s v="First Class"/>
    <s v="CC-12220"/>
    <s v="Chris Cortes"/>
    <x v="0"/>
    <s v="United States"/>
    <s v="La Porte"/>
    <x v="14"/>
    <n v="46350"/>
    <x v="2"/>
    <s v="TEC-PH-10000215"/>
    <x v="2"/>
    <x v="7"/>
    <s v="Plantronics Cordless Phone Headset with In-line Volume - M214C"/>
    <n v="69.900000000000006"/>
    <n v="2"/>
    <n v="0"/>
    <x v="1168"/>
  </r>
  <r>
    <n v="1265"/>
    <x v="592"/>
    <x v="393"/>
    <d v="2016-10-02T00:00:00"/>
    <s v="First Class"/>
    <s v="CC-12220"/>
    <s v="Chris Cortes"/>
    <x v="0"/>
    <s v="United States"/>
    <s v="La Porte"/>
    <x v="14"/>
    <n v="46350"/>
    <x v="2"/>
    <s v="FUR-FU-10003724"/>
    <x v="0"/>
    <x v="5"/>
    <s v="Westinghouse Clip-On Gooseneck Lamps"/>
    <n v="41.85"/>
    <n v="5"/>
    <n v="0"/>
    <x v="743"/>
  </r>
  <r>
    <n v="1266"/>
    <x v="593"/>
    <x v="264"/>
    <d v="2017-09-07T00:00:00"/>
    <s v="Standard Class"/>
    <s v="PF-19225"/>
    <s v="Phillip Flathmann"/>
    <x v="0"/>
    <s v="United States"/>
    <s v="San Francisco"/>
    <x v="1"/>
    <n v="94122"/>
    <x v="1"/>
    <s v="OFF-AR-10000422"/>
    <x v="1"/>
    <x v="6"/>
    <s v="Pencil and Crayon Sharpener"/>
    <n v="6.57"/>
    <n v="3"/>
    <n v="0"/>
    <x v="1169"/>
  </r>
  <r>
    <n v="1267"/>
    <x v="594"/>
    <x v="163"/>
    <d v="2014-12-29T00:00:00"/>
    <s v="Standard Class"/>
    <s v="JC-16105"/>
    <s v="Julie Creighton"/>
    <x v="1"/>
    <s v="United States"/>
    <s v="Los Angeles"/>
    <x v="1"/>
    <n v="90045"/>
    <x v="1"/>
    <s v="OFF-ST-10003306"/>
    <x v="1"/>
    <x v="4"/>
    <s v="Letter Size Cart"/>
    <n v="142.86000000000001"/>
    <n v="1"/>
    <n v="0"/>
    <x v="1170"/>
  </r>
  <r>
    <n v="1268"/>
    <x v="594"/>
    <x v="163"/>
    <d v="2014-12-29T00:00:00"/>
    <s v="Standard Class"/>
    <s v="JC-16105"/>
    <s v="Julie Creighton"/>
    <x v="1"/>
    <s v="United States"/>
    <s v="Los Angeles"/>
    <x v="1"/>
    <n v="90045"/>
    <x v="1"/>
    <s v="FUR-CH-10001146"/>
    <x v="0"/>
    <x v="1"/>
    <s v="Global Value Mid-Back Manager's Chair, Gray"/>
    <n v="292.27199999999999"/>
    <n v="6"/>
    <n v="0.2"/>
    <x v="1171"/>
  </r>
  <r>
    <n v="1269"/>
    <x v="595"/>
    <x v="397"/>
    <d v="2017-09-27T00:00:00"/>
    <s v="Standard Class"/>
    <s v="BG-11695"/>
    <s v="Brooke Gillingham"/>
    <x v="1"/>
    <s v="United States"/>
    <s v="Louisville"/>
    <x v="22"/>
    <n v="80027"/>
    <x v="1"/>
    <s v="FUR-FU-10000246"/>
    <x v="0"/>
    <x v="5"/>
    <s v="Aluminum Document Frame"/>
    <n v="29.327999999999999"/>
    <n v="3"/>
    <n v="0.2"/>
    <x v="429"/>
  </r>
  <r>
    <n v="1270"/>
    <x v="596"/>
    <x v="400"/>
    <d v="2017-06-08T00:00:00"/>
    <s v="Standard Class"/>
    <s v="DC-12850"/>
    <s v="Dan Campbell"/>
    <x v="0"/>
    <s v="United States"/>
    <s v="Florence"/>
    <x v="19"/>
    <n v="35630"/>
    <x v="0"/>
    <s v="OFF-PA-10002870"/>
    <x v="1"/>
    <x v="10"/>
    <s v="Ampad Phone Message Book, Recycled, 400 Message Capacity, 5 ¾? x 11?"/>
    <n v="12.48"/>
    <n v="2"/>
    <n v="0"/>
    <x v="1172"/>
  </r>
  <r>
    <n v="1271"/>
    <x v="597"/>
    <x v="438"/>
    <d v="2016-04-26T00:00:00"/>
    <s v="Standard Class"/>
    <s v="SP-20545"/>
    <s v="Sibella Parks"/>
    <x v="1"/>
    <s v="United States"/>
    <s v="Chicago"/>
    <x v="10"/>
    <n v="60623"/>
    <x v="2"/>
    <s v="OFF-ST-10000563"/>
    <x v="1"/>
    <x v="4"/>
    <s v="Fellowes Bankers Box Stor/Drawer Steel Plus"/>
    <n v="102.336"/>
    <n v="4"/>
    <n v="0.2"/>
    <x v="1173"/>
  </r>
  <r>
    <n v="1272"/>
    <x v="597"/>
    <x v="438"/>
    <d v="2016-04-26T00:00:00"/>
    <s v="Standard Class"/>
    <s v="SP-20545"/>
    <s v="Sibella Parks"/>
    <x v="1"/>
    <s v="United States"/>
    <s v="Chicago"/>
    <x v="10"/>
    <n v="60623"/>
    <x v="2"/>
    <s v="OFF-AP-10004487"/>
    <x v="1"/>
    <x v="9"/>
    <s v="Kensington 4 Outlet MasterPiece Compact Power Control Center"/>
    <n v="48.792000000000002"/>
    <n v="3"/>
    <n v="0.8"/>
    <x v="1174"/>
  </r>
  <r>
    <n v="1273"/>
    <x v="597"/>
    <x v="438"/>
    <d v="2016-04-26T00:00:00"/>
    <s v="Standard Class"/>
    <s v="SP-20545"/>
    <s v="Sibella Parks"/>
    <x v="1"/>
    <s v="United States"/>
    <s v="Chicago"/>
    <x v="10"/>
    <n v="60623"/>
    <x v="2"/>
    <s v="OFF-BI-10002854"/>
    <x v="1"/>
    <x v="8"/>
    <s v="Performers Binder/Pad Holder, Black"/>
    <n v="44.847999999999999"/>
    <n v="8"/>
    <n v="0.8"/>
    <x v="1175"/>
  </r>
  <r>
    <n v="1274"/>
    <x v="598"/>
    <x v="439"/>
    <d v="2016-05-26T00:00:00"/>
    <s v="Same Day"/>
    <s v="MS-17710"/>
    <s v="Maurice Satty"/>
    <x v="0"/>
    <s v="United States"/>
    <s v="Fort Worth"/>
    <x v="5"/>
    <n v="76106"/>
    <x v="2"/>
    <s v="OFF-PA-10004621"/>
    <x v="1"/>
    <x v="10"/>
    <s v="Xerox 212"/>
    <n v="10.368"/>
    <n v="2"/>
    <n v="0.2"/>
    <x v="572"/>
  </r>
  <r>
    <n v="1275"/>
    <x v="598"/>
    <x v="439"/>
    <d v="2016-05-26T00:00:00"/>
    <s v="Same Day"/>
    <s v="MS-17710"/>
    <s v="Maurice Satty"/>
    <x v="0"/>
    <s v="United States"/>
    <s v="Fort Worth"/>
    <x v="5"/>
    <n v="76106"/>
    <x v="2"/>
    <s v="FUR-CH-10001973"/>
    <x v="0"/>
    <x v="1"/>
    <s v="Office Star Flex Back Scooter Chair with White Frame"/>
    <n v="388.43"/>
    <n v="5"/>
    <n v="0.3"/>
    <x v="1176"/>
  </r>
  <r>
    <n v="1276"/>
    <x v="598"/>
    <x v="439"/>
    <d v="2016-05-26T00:00:00"/>
    <s v="Same Day"/>
    <s v="MS-17710"/>
    <s v="Maurice Satty"/>
    <x v="0"/>
    <s v="United States"/>
    <s v="Fort Worth"/>
    <x v="5"/>
    <n v="76106"/>
    <x v="2"/>
    <s v="OFF-PA-10004040"/>
    <x v="1"/>
    <x v="10"/>
    <s v="Universal Premium White Copier/Laser Paper (20Lb. and 87 Bright)"/>
    <n v="14.352"/>
    <n v="3"/>
    <n v="0.2"/>
    <x v="1177"/>
  </r>
  <r>
    <n v="1277"/>
    <x v="598"/>
    <x v="439"/>
    <d v="2016-05-26T00:00:00"/>
    <s v="Same Day"/>
    <s v="MS-17710"/>
    <s v="Maurice Satty"/>
    <x v="0"/>
    <s v="United States"/>
    <s v="Fort Worth"/>
    <x v="5"/>
    <n v="76106"/>
    <x v="2"/>
    <s v="TEC-AC-10000580"/>
    <x v="2"/>
    <x v="11"/>
    <s v="Logitech G13 Programmable Gameboard with LCD Display"/>
    <n v="63.991999999999997"/>
    <n v="1"/>
    <n v="0.2"/>
    <x v="1178"/>
  </r>
  <r>
    <n v="1278"/>
    <x v="599"/>
    <x v="440"/>
    <d v="2016-05-07T00:00:00"/>
    <s v="Standard Class"/>
    <s v="BD-11770"/>
    <s v="Bryan Davis"/>
    <x v="0"/>
    <s v="United States"/>
    <s v="Houston"/>
    <x v="5"/>
    <n v="77070"/>
    <x v="2"/>
    <s v="OFF-AR-10004022"/>
    <x v="1"/>
    <x v="6"/>
    <s v="Panasonic KP-380BK Classic Electric Pencil Sharpener"/>
    <n v="86.352000000000004"/>
    <n v="3"/>
    <n v="0.2"/>
    <x v="1179"/>
  </r>
  <r>
    <n v="1279"/>
    <x v="600"/>
    <x v="78"/>
    <d v="2014-09-11T00:00:00"/>
    <s v="First Class"/>
    <s v="KC-16255"/>
    <s v="Karen Carlisle"/>
    <x v="1"/>
    <s v="United States"/>
    <s v="Macon"/>
    <x v="32"/>
    <n v="31204"/>
    <x v="0"/>
    <s v="TEC-AC-10004209"/>
    <x v="2"/>
    <x v="11"/>
    <s v="Memorex Froggy Flash Drive 4 GB"/>
    <n v="32.97"/>
    <n v="3"/>
    <n v="0"/>
    <x v="1180"/>
  </r>
  <r>
    <n v="1280"/>
    <x v="600"/>
    <x v="78"/>
    <d v="2014-09-11T00:00:00"/>
    <s v="First Class"/>
    <s v="KC-16255"/>
    <s v="Karen Carlisle"/>
    <x v="1"/>
    <s v="United States"/>
    <s v="Macon"/>
    <x v="32"/>
    <n v="31204"/>
    <x v="0"/>
    <s v="TEC-AC-10000023"/>
    <x v="2"/>
    <x v="11"/>
    <s v="Maxell 74 Minute CD-R Spindle, 50/Pack"/>
    <n v="83.88"/>
    <n v="4"/>
    <n v="0"/>
    <x v="1181"/>
  </r>
  <r>
    <n v="1281"/>
    <x v="601"/>
    <x v="64"/>
    <d v="2016-09-06T00:00:00"/>
    <s v="First Class"/>
    <s v="TR-21325"/>
    <s v="Toby Ritter"/>
    <x v="0"/>
    <s v="United States"/>
    <s v="Cedar Rapids"/>
    <x v="23"/>
    <n v="52402"/>
    <x v="2"/>
    <s v="TEC-PH-10003505"/>
    <x v="2"/>
    <x v="7"/>
    <s v="Geemarc AmpliPOWER60"/>
    <n v="278.39999999999998"/>
    <n v="3"/>
    <n v="0"/>
    <x v="1182"/>
  </r>
  <r>
    <n v="1282"/>
    <x v="602"/>
    <x v="359"/>
    <d v="2017-04-11T00:00:00"/>
    <s v="First Class"/>
    <s v="SA-20830"/>
    <s v="Sue Ann Reed"/>
    <x v="0"/>
    <s v="United States"/>
    <s v="Jacksonville"/>
    <x v="2"/>
    <n v="32216"/>
    <x v="0"/>
    <s v="OFF-LA-10000121"/>
    <x v="1"/>
    <x v="2"/>
    <s v="Avery 48"/>
    <n v="15.12"/>
    <n v="3"/>
    <n v="0.2"/>
    <x v="1183"/>
  </r>
  <r>
    <n v="1283"/>
    <x v="602"/>
    <x v="359"/>
    <d v="2017-04-11T00:00:00"/>
    <s v="First Class"/>
    <s v="SA-20830"/>
    <s v="Sue Ann Reed"/>
    <x v="0"/>
    <s v="United States"/>
    <s v="Jacksonville"/>
    <x v="2"/>
    <n v="32216"/>
    <x v="0"/>
    <s v="OFF-BI-10002026"/>
    <x v="1"/>
    <x v="8"/>
    <s v="Avery Arch Ring Binders"/>
    <n v="17.43"/>
    <n v="1"/>
    <n v="0.7"/>
    <x v="1184"/>
  </r>
  <r>
    <n v="1284"/>
    <x v="602"/>
    <x v="359"/>
    <d v="2017-04-11T00:00:00"/>
    <s v="First Class"/>
    <s v="SA-20830"/>
    <s v="Sue Ann Reed"/>
    <x v="0"/>
    <s v="United States"/>
    <s v="Jacksonville"/>
    <x v="2"/>
    <n v="32216"/>
    <x v="0"/>
    <s v="OFF-PA-10000994"/>
    <x v="1"/>
    <x v="10"/>
    <s v="Xerox 1915"/>
    <n v="251.64"/>
    <n v="3"/>
    <n v="0.2"/>
    <x v="1185"/>
  </r>
  <r>
    <n v="1285"/>
    <x v="603"/>
    <x v="401"/>
    <d v="2015-12-12T00:00:00"/>
    <s v="Standard Class"/>
    <s v="KW-16435"/>
    <s v="Katrina Willman"/>
    <x v="0"/>
    <s v="United States"/>
    <s v="Austin"/>
    <x v="5"/>
    <n v="78745"/>
    <x v="2"/>
    <s v="OFF-BI-10002813"/>
    <x v="1"/>
    <x v="8"/>
    <s v="Avery Reinforcements for Hole-Punch Pages"/>
    <n v="2.7719999999999998"/>
    <n v="7"/>
    <n v="0.8"/>
    <x v="1186"/>
  </r>
  <r>
    <n v="1286"/>
    <x v="604"/>
    <x v="190"/>
    <d v="2016-07-03T00:00:00"/>
    <s v="Standard Class"/>
    <s v="GM-14500"/>
    <s v="Gene McClure"/>
    <x v="0"/>
    <s v="United States"/>
    <s v="Providence"/>
    <x v="34"/>
    <n v="2908"/>
    <x v="3"/>
    <s v="OFF-ST-10000617"/>
    <x v="1"/>
    <x v="4"/>
    <s v="Woodgrain Magazine Files by Perma"/>
    <n v="14.9"/>
    <n v="5"/>
    <n v="0"/>
    <x v="1187"/>
  </r>
  <r>
    <n v="1287"/>
    <x v="605"/>
    <x v="433"/>
    <d v="2015-07-08T00:00:00"/>
    <s v="Standard Class"/>
    <s v="AD-10180"/>
    <s v="Alan Dominguez"/>
    <x v="2"/>
    <s v="United States"/>
    <s v="New York City"/>
    <x v="15"/>
    <n v="10035"/>
    <x v="3"/>
    <s v="OFF-AR-10004817"/>
    <x v="1"/>
    <x v="6"/>
    <s v="Colorific Watercolor Pencils"/>
    <n v="15.48"/>
    <n v="3"/>
    <n v="0"/>
    <x v="1188"/>
  </r>
  <r>
    <n v="1288"/>
    <x v="606"/>
    <x v="441"/>
    <d v="2016-11-26T00:00:00"/>
    <s v="Standard Class"/>
    <s v="TB-21355"/>
    <s v="Todd Boyes"/>
    <x v="1"/>
    <s v="United States"/>
    <s v="New York City"/>
    <x v="15"/>
    <n v="10009"/>
    <x v="3"/>
    <s v="FUR-FU-10000397"/>
    <x v="0"/>
    <x v="5"/>
    <s v="Luxo Economy Swing Arm Lamp"/>
    <n v="39.880000000000003"/>
    <n v="2"/>
    <n v="0"/>
    <x v="1189"/>
  </r>
  <r>
    <n v="1289"/>
    <x v="606"/>
    <x v="441"/>
    <d v="2016-11-26T00:00:00"/>
    <s v="Standard Class"/>
    <s v="TB-21355"/>
    <s v="Todd Boyes"/>
    <x v="1"/>
    <s v="United States"/>
    <s v="New York City"/>
    <x v="15"/>
    <n v="10009"/>
    <x v="3"/>
    <s v="OFF-BI-10000605"/>
    <x v="1"/>
    <x v="8"/>
    <s v="Acco Pressboard Covers with Storage Hooks, 9 1/2&quot; x 11&quot;, Executive Red"/>
    <n v="12.192"/>
    <n v="4"/>
    <n v="0.2"/>
    <x v="883"/>
  </r>
  <r>
    <n v="1290"/>
    <x v="606"/>
    <x v="441"/>
    <d v="2016-11-26T00:00:00"/>
    <s v="Standard Class"/>
    <s v="TB-21355"/>
    <s v="Todd Boyes"/>
    <x v="1"/>
    <s v="United States"/>
    <s v="New York City"/>
    <x v="15"/>
    <n v="10009"/>
    <x v="3"/>
    <s v="OFF-AR-10001860"/>
    <x v="1"/>
    <x v="6"/>
    <s v="BIC Liqua Brite Liner"/>
    <n v="20.82"/>
    <n v="3"/>
    <n v="0"/>
    <x v="1190"/>
  </r>
  <r>
    <n v="1291"/>
    <x v="607"/>
    <x v="338"/>
    <d v="2016-11-12T00:00:00"/>
    <s v="First Class"/>
    <s v="CC-12430"/>
    <s v="Chuck Clark"/>
    <x v="2"/>
    <s v="United States"/>
    <s v="San Francisco"/>
    <x v="1"/>
    <n v="94122"/>
    <x v="1"/>
    <s v="OFF-BI-10004970"/>
    <x v="1"/>
    <x v="8"/>
    <s v="ACCOHIDE 3-Ring Binder, Blue, 1&quot;"/>
    <n v="13.215999999999999"/>
    <n v="4"/>
    <n v="0.2"/>
    <x v="1191"/>
  </r>
  <r>
    <n v="1292"/>
    <x v="607"/>
    <x v="338"/>
    <d v="2016-11-12T00:00:00"/>
    <s v="First Class"/>
    <s v="CC-12430"/>
    <s v="Chuck Clark"/>
    <x v="2"/>
    <s v="United States"/>
    <s v="San Francisco"/>
    <x v="1"/>
    <n v="94122"/>
    <x v="1"/>
    <s v="OFF-PA-10003172"/>
    <x v="1"/>
    <x v="10"/>
    <s v="Xerox 1996"/>
    <n v="32.4"/>
    <n v="5"/>
    <n v="0"/>
    <x v="56"/>
  </r>
  <r>
    <n v="1293"/>
    <x v="608"/>
    <x v="375"/>
    <d v="2015-09-01T00:00:00"/>
    <s v="Standard Class"/>
    <s v="PF-19165"/>
    <s v="Philip Fox"/>
    <x v="0"/>
    <s v="United States"/>
    <s v="San Diego"/>
    <x v="1"/>
    <n v="92105"/>
    <x v="1"/>
    <s v="OFF-SU-10001218"/>
    <x v="1"/>
    <x v="14"/>
    <s v="Fiskars Softgrip Scissors"/>
    <n v="32.94"/>
    <n v="3"/>
    <n v="0"/>
    <x v="1192"/>
  </r>
  <r>
    <n v="1294"/>
    <x v="608"/>
    <x v="375"/>
    <d v="2015-09-01T00:00:00"/>
    <s v="Standard Class"/>
    <s v="PF-19165"/>
    <s v="Philip Fox"/>
    <x v="0"/>
    <s v="United States"/>
    <s v="San Diego"/>
    <x v="1"/>
    <n v="92105"/>
    <x v="1"/>
    <s v="OFF-PA-10002968"/>
    <x v="1"/>
    <x v="10"/>
    <s v="Xerox 1973"/>
    <n v="114.2"/>
    <n v="5"/>
    <n v="0"/>
    <x v="1193"/>
  </r>
  <r>
    <n v="1295"/>
    <x v="608"/>
    <x v="375"/>
    <d v="2015-09-01T00:00:00"/>
    <s v="Standard Class"/>
    <s v="PF-19165"/>
    <s v="Philip Fox"/>
    <x v="0"/>
    <s v="United States"/>
    <s v="San Diego"/>
    <x v="1"/>
    <n v="92105"/>
    <x v="1"/>
    <s v="OFF-LA-10000134"/>
    <x v="1"/>
    <x v="2"/>
    <s v="Avery 511"/>
    <n v="3.08"/>
    <n v="1"/>
    <n v="0"/>
    <x v="1194"/>
  </r>
  <r>
    <n v="1296"/>
    <x v="609"/>
    <x v="442"/>
    <d v="2015-05-29T00:00:00"/>
    <s v="Standard Class"/>
    <s v="JH-16180"/>
    <s v="Justin Hirsh"/>
    <x v="0"/>
    <s v="United States"/>
    <s v="Pueblo"/>
    <x v="22"/>
    <n v="81001"/>
    <x v="1"/>
    <s v="OFF-AP-10004487"/>
    <x v="1"/>
    <x v="9"/>
    <s v="Kensington 4 Outlet MasterPiece Compact Power Control Center"/>
    <n v="845.72799999999995"/>
    <n v="13"/>
    <n v="0.2"/>
    <x v="1195"/>
  </r>
  <r>
    <n v="1297"/>
    <x v="610"/>
    <x v="247"/>
    <d v="2018-01-03T00:00:00"/>
    <s v="Standard Class"/>
    <s v="EB-13975"/>
    <s v="Erica Bern"/>
    <x v="1"/>
    <s v="United States"/>
    <s v="Fairfield"/>
    <x v="1"/>
    <n v="94533"/>
    <x v="1"/>
    <s v="OFF-BI-10002103"/>
    <x v="1"/>
    <x v="8"/>
    <s v="Cardinal Slant-D Ring Binder, Heavy Gauge Vinyl"/>
    <n v="13.904"/>
    <n v="2"/>
    <n v="0.2"/>
    <x v="1196"/>
  </r>
  <r>
    <n v="1298"/>
    <x v="610"/>
    <x v="247"/>
    <d v="2018-01-03T00:00:00"/>
    <s v="Standard Class"/>
    <s v="EB-13975"/>
    <s v="Erica Bern"/>
    <x v="1"/>
    <s v="United States"/>
    <s v="Fairfield"/>
    <x v="1"/>
    <n v="94533"/>
    <x v="1"/>
    <s v="OFF-BI-10004632"/>
    <x v="1"/>
    <x v="8"/>
    <s v="GBC Binding covers"/>
    <n v="20.72"/>
    <n v="2"/>
    <n v="0.2"/>
    <x v="1197"/>
  </r>
  <r>
    <n v="1299"/>
    <x v="611"/>
    <x v="16"/>
    <d v="2016-12-12T00:00:00"/>
    <s v="Second Class"/>
    <s v="QJ-19255"/>
    <s v="Quincy Jones"/>
    <x v="1"/>
    <s v="United States"/>
    <s v="Saint Paul"/>
    <x v="11"/>
    <n v="55106"/>
    <x v="2"/>
    <s v="TEC-PH-10003555"/>
    <x v="2"/>
    <x v="7"/>
    <s v="Motorola HK250 Universal Bluetooth Headset"/>
    <n v="114.95"/>
    <n v="5"/>
    <n v="0"/>
    <x v="1198"/>
  </r>
  <r>
    <n v="1300"/>
    <x v="612"/>
    <x v="242"/>
    <d v="2015-10-07T00:00:00"/>
    <s v="First Class"/>
    <s v="AA-10315"/>
    <s v="Alex Avila"/>
    <x v="0"/>
    <s v="United States"/>
    <s v="San Francisco"/>
    <x v="1"/>
    <n v="94109"/>
    <x v="1"/>
    <s v="OFF-ST-10001590"/>
    <x v="1"/>
    <x v="4"/>
    <s v="Tenex Personal Project File with Scoop Front Design, Black"/>
    <n v="26.96"/>
    <n v="2"/>
    <n v="0"/>
    <x v="1199"/>
  </r>
  <r>
    <n v="1301"/>
    <x v="613"/>
    <x v="443"/>
    <d v="2016-12-25T00:00:00"/>
    <s v="Second Class"/>
    <s v="LC-17140"/>
    <s v="Logan Currie"/>
    <x v="0"/>
    <s v="United States"/>
    <s v="Springfield"/>
    <x v="17"/>
    <n v="22153"/>
    <x v="0"/>
    <s v="FUR-FU-10003664"/>
    <x v="0"/>
    <x v="5"/>
    <s v="Electrix Architect's Clamp-On Swing Arm Lamp, Black"/>
    <n v="572.76"/>
    <n v="6"/>
    <n v="0"/>
    <x v="1200"/>
  </r>
  <r>
    <n v="1302"/>
    <x v="613"/>
    <x v="443"/>
    <d v="2016-12-25T00:00:00"/>
    <s v="Second Class"/>
    <s v="LC-17140"/>
    <s v="Logan Currie"/>
    <x v="0"/>
    <s v="United States"/>
    <s v="Springfield"/>
    <x v="17"/>
    <n v="22153"/>
    <x v="0"/>
    <s v="FUR-FU-10003664"/>
    <x v="0"/>
    <x v="5"/>
    <s v="Electrix Architect's Clamp-On Swing Arm Lamp, Black"/>
    <n v="286.38"/>
    <n v="3"/>
    <n v="0"/>
    <x v="1201"/>
  </r>
  <r>
    <n v="1303"/>
    <x v="614"/>
    <x v="444"/>
    <d v="2015-09-24T00:00:00"/>
    <s v="Second Class"/>
    <s v="TC-21535"/>
    <s v="Tracy Collins"/>
    <x v="2"/>
    <s v="United States"/>
    <s v="Arlington"/>
    <x v="17"/>
    <n v="22204"/>
    <x v="0"/>
    <s v="FUR-BO-10003433"/>
    <x v="0"/>
    <x v="0"/>
    <s v="Sauder Cornerstone Collection Library"/>
    <n v="61.96"/>
    <n v="2"/>
    <n v="0"/>
    <x v="1202"/>
  </r>
  <r>
    <n v="1304"/>
    <x v="615"/>
    <x v="445"/>
    <d v="2017-07-07T00:00:00"/>
    <s v="Standard Class"/>
    <s v="CS-12460"/>
    <s v="Chuck Sachs"/>
    <x v="0"/>
    <s v="United States"/>
    <s v="Columbus"/>
    <x v="32"/>
    <n v="31907"/>
    <x v="0"/>
    <s v="FUR-FU-10002554"/>
    <x v="0"/>
    <x v="5"/>
    <s v="Westinghouse Floor Lamp with Metal Mesh Shade, Black"/>
    <n v="23.99"/>
    <n v="1"/>
    <n v="0"/>
    <x v="1203"/>
  </r>
  <r>
    <n v="1305"/>
    <x v="615"/>
    <x v="445"/>
    <d v="2017-07-07T00:00:00"/>
    <s v="Standard Class"/>
    <s v="CS-12460"/>
    <s v="Chuck Sachs"/>
    <x v="0"/>
    <s v="United States"/>
    <s v="Columbus"/>
    <x v="32"/>
    <n v="31907"/>
    <x v="0"/>
    <s v="TEC-PH-10001557"/>
    <x v="2"/>
    <x v="7"/>
    <s v="Pyle PMP37LED"/>
    <n v="287.97000000000003"/>
    <n v="3"/>
    <n v="0"/>
    <x v="1204"/>
  </r>
  <r>
    <n v="1306"/>
    <x v="616"/>
    <x v="216"/>
    <d v="2016-07-16T00:00:00"/>
    <s v="Second Class"/>
    <s v="BM-11785"/>
    <s v="Bryan Mills"/>
    <x v="0"/>
    <s v="United States"/>
    <s v="Houston"/>
    <x v="5"/>
    <n v="77036"/>
    <x v="2"/>
    <s v="TEC-PH-10003437"/>
    <x v="2"/>
    <x v="7"/>
    <s v="Blue Parrot B250XT Professional Grade Wireless Bluetooth Headset with"/>
    <n v="419.94400000000002"/>
    <n v="7"/>
    <n v="0.2"/>
    <x v="1205"/>
  </r>
  <r>
    <n v="1307"/>
    <x v="617"/>
    <x v="23"/>
    <d v="2016-06-21T00:00:00"/>
    <s v="First Class"/>
    <s v="RC-19825"/>
    <s v="Roy Collins"/>
    <x v="0"/>
    <s v="United States"/>
    <s v="Pasadena"/>
    <x v="1"/>
    <n v="91104"/>
    <x v="1"/>
    <s v="OFF-PA-10002986"/>
    <x v="1"/>
    <x v="10"/>
    <s v="Xerox 1898"/>
    <n v="46.76"/>
    <n v="7"/>
    <n v="0"/>
    <x v="1206"/>
  </r>
  <r>
    <n v="1308"/>
    <x v="617"/>
    <x v="23"/>
    <d v="2016-06-21T00:00:00"/>
    <s v="First Class"/>
    <s v="RC-19825"/>
    <s v="Roy Collins"/>
    <x v="0"/>
    <s v="United States"/>
    <s v="Pasadena"/>
    <x v="1"/>
    <n v="91104"/>
    <x v="1"/>
    <s v="OFF-BI-10000320"/>
    <x v="1"/>
    <x v="8"/>
    <s v="GBC Plastic Binding Combs"/>
    <n v="17.712"/>
    <n v="3"/>
    <n v="0.2"/>
    <x v="1207"/>
  </r>
  <r>
    <n v="1309"/>
    <x v="617"/>
    <x v="23"/>
    <d v="2016-06-21T00:00:00"/>
    <s v="First Class"/>
    <s v="RC-19825"/>
    <s v="Roy Collins"/>
    <x v="0"/>
    <s v="United States"/>
    <s v="Pasadena"/>
    <x v="1"/>
    <n v="91104"/>
    <x v="1"/>
    <s v="OFF-AP-10003971"/>
    <x v="1"/>
    <x v="9"/>
    <s v="Belkin 6 Outlet Metallic Surge Strip"/>
    <n v="21.78"/>
    <n v="2"/>
    <n v="0"/>
    <x v="1208"/>
  </r>
  <r>
    <n v="1310"/>
    <x v="617"/>
    <x v="23"/>
    <d v="2016-06-21T00:00:00"/>
    <s v="First Class"/>
    <s v="RC-19825"/>
    <s v="Roy Collins"/>
    <x v="0"/>
    <s v="United States"/>
    <s v="Pasadena"/>
    <x v="1"/>
    <n v="91104"/>
    <x v="1"/>
    <s v="OFF-ST-10001469"/>
    <x v="1"/>
    <x v="4"/>
    <s v="Fellowes Bankers Box Recycled Super Stor/Drawer"/>
    <n v="161.94"/>
    <n v="3"/>
    <n v="0"/>
    <x v="437"/>
  </r>
  <r>
    <n v="1311"/>
    <x v="617"/>
    <x v="23"/>
    <d v="2016-06-21T00:00:00"/>
    <s v="First Class"/>
    <s v="RC-19825"/>
    <s v="Roy Collins"/>
    <x v="0"/>
    <s v="United States"/>
    <s v="Pasadena"/>
    <x v="1"/>
    <n v="91104"/>
    <x v="1"/>
    <s v="FUR-CH-10003846"/>
    <x v="0"/>
    <x v="1"/>
    <s v="Hon Valutask Swivel Chairs"/>
    <n v="161.56800000000001"/>
    <n v="2"/>
    <n v="0.2"/>
    <x v="1209"/>
  </r>
  <r>
    <n v="1312"/>
    <x v="618"/>
    <x v="10"/>
    <d v="2016-12-13T00:00:00"/>
    <s v="Standard Class"/>
    <s v="FM-14380"/>
    <s v="Fred McMath"/>
    <x v="0"/>
    <s v="United States"/>
    <s v="Lawrence"/>
    <x v="31"/>
    <n v="1841"/>
    <x v="3"/>
    <s v="OFF-LA-10001404"/>
    <x v="1"/>
    <x v="2"/>
    <s v="Avery 517"/>
    <n v="3.69"/>
    <n v="1"/>
    <n v="0"/>
    <x v="1210"/>
  </r>
  <r>
    <n v="1313"/>
    <x v="618"/>
    <x v="10"/>
    <d v="2016-12-13T00:00:00"/>
    <s v="Standard Class"/>
    <s v="FM-14380"/>
    <s v="Fred McMath"/>
    <x v="0"/>
    <s v="United States"/>
    <s v="Lawrence"/>
    <x v="31"/>
    <n v="1841"/>
    <x v="3"/>
    <s v="OFF-LA-10001474"/>
    <x v="1"/>
    <x v="2"/>
    <s v="Avery 477"/>
    <n v="122.12"/>
    <n v="4"/>
    <n v="0"/>
    <x v="1211"/>
  </r>
  <r>
    <n v="1314"/>
    <x v="619"/>
    <x v="446"/>
    <d v="2016-10-01T00:00:00"/>
    <s v="Standard Class"/>
    <s v="PK-19075"/>
    <s v="Pete Kriz"/>
    <x v="0"/>
    <s v="United States"/>
    <s v="Columbus"/>
    <x v="24"/>
    <n v="43229"/>
    <x v="3"/>
    <s v="FUR-CH-10003199"/>
    <x v="0"/>
    <x v="1"/>
    <s v="Office Star - Contemporary Task Swivel Chair"/>
    <n v="155.37200000000001"/>
    <n v="2"/>
    <n v="0.3"/>
    <x v="1212"/>
  </r>
  <r>
    <n v="1315"/>
    <x v="620"/>
    <x v="122"/>
    <d v="2016-12-23T00:00:00"/>
    <s v="Standard Class"/>
    <s v="HG-14965"/>
    <s v="Henry Goldwyn"/>
    <x v="1"/>
    <s v="United States"/>
    <s v="Los Angeles"/>
    <x v="1"/>
    <n v="90032"/>
    <x v="1"/>
    <s v="OFF-PA-10003072"/>
    <x v="1"/>
    <x v="10"/>
    <s v="Eureka Recycled Copy Paper 8 1/2&quot; x 11&quot;, Ream"/>
    <n v="38.880000000000003"/>
    <n v="6"/>
    <n v="0"/>
    <x v="812"/>
  </r>
  <r>
    <n v="1316"/>
    <x v="620"/>
    <x v="122"/>
    <d v="2016-12-23T00:00:00"/>
    <s v="Standard Class"/>
    <s v="HG-14965"/>
    <s v="Henry Goldwyn"/>
    <x v="1"/>
    <s v="United States"/>
    <s v="Los Angeles"/>
    <x v="1"/>
    <n v="90032"/>
    <x v="1"/>
    <s v="FUR-FU-10004960"/>
    <x v="0"/>
    <x v="5"/>
    <s v="Seth Thomas 12&quot; Clock w/ Goldtone Case"/>
    <n v="183.84"/>
    <n v="8"/>
    <n v="0"/>
    <x v="1213"/>
  </r>
  <r>
    <n v="1317"/>
    <x v="620"/>
    <x v="122"/>
    <d v="2016-12-23T00:00:00"/>
    <s v="Standard Class"/>
    <s v="HG-14965"/>
    <s v="Henry Goldwyn"/>
    <x v="1"/>
    <s v="United States"/>
    <s v="Los Angeles"/>
    <x v="1"/>
    <n v="90032"/>
    <x v="1"/>
    <s v="OFF-SU-10003505"/>
    <x v="1"/>
    <x v="14"/>
    <s v="Premier Electric Letter Opener"/>
    <n v="579.29999999999995"/>
    <n v="5"/>
    <n v="0"/>
    <x v="1214"/>
  </r>
  <r>
    <n v="1318"/>
    <x v="621"/>
    <x v="389"/>
    <d v="2017-12-14T00:00:00"/>
    <s v="Standard Class"/>
    <s v="HA-14920"/>
    <s v="Helen Andreada"/>
    <x v="0"/>
    <s v="United States"/>
    <s v="Philadelphia"/>
    <x v="9"/>
    <n v="19120"/>
    <x v="3"/>
    <s v="TEC-AC-10003116"/>
    <x v="2"/>
    <x v="11"/>
    <s v="Memorex Froggy Flash Drive 8 GB"/>
    <n v="14.2"/>
    <n v="1"/>
    <n v="0.2"/>
    <x v="1215"/>
  </r>
  <r>
    <n v="1319"/>
    <x v="622"/>
    <x v="268"/>
    <d v="2014-07-05T00:00:00"/>
    <s v="Standard Class"/>
    <s v="LW-16825"/>
    <s v="Laurel Workman"/>
    <x v="1"/>
    <s v="United States"/>
    <s v="Deltona"/>
    <x v="2"/>
    <n v="32725"/>
    <x v="0"/>
    <s v="TEC-PH-10004586"/>
    <x v="2"/>
    <x v="7"/>
    <s v="Wilson SignalBoost 841262 DB PRO Amplifier Kit"/>
    <n v="575.91999999999996"/>
    <n v="2"/>
    <n v="0.2"/>
    <x v="1216"/>
  </r>
  <r>
    <n v="1320"/>
    <x v="622"/>
    <x v="268"/>
    <d v="2014-07-05T00:00:00"/>
    <s v="Standard Class"/>
    <s v="LW-16825"/>
    <s v="Laurel Workman"/>
    <x v="1"/>
    <s v="United States"/>
    <s v="Deltona"/>
    <x v="2"/>
    <n v="32725"/>
    <x v="0"/>
    <s v="OFF-BI-10000546"/>
    <x v="1"/>
    <x v="8"/>
    <s v="Avery Durable Binders"/>
    <n v="5.1840000000000002"/>
    <n v="6"/>
    <n v="0.7"/>
    <x v="1217"/>
  </r>
  <r>
    <n v="1321"/>
    <x v="623"/>
    <x v="447"/>
    <d v="2017-02-08T00:00:00"/>
    <s v="Standard Class"/>
    <s v="MC-17575"/>
    <s v="Matt Collins"/>
    <x v="0"/>
    <s v="United States"/>
    <s v="Cincinnati"/>
    <x v="24"/>
    <n v="45231"/>
    <x v="3"/>
    <s v="OFF-BI-10002071"/>
    <x v="1"/>
    <x v="8"/>
    <s v="Fellowes Black Plastic Comb Bindings"/>
    <n v="5.2290000000000001"/>
    <n v="3"/>
    <n v="0.7"/>
    <x v="1218"/>
  </r>
  <r>
    <n v="1322"/>
    <x v="623"/>
    <x v="447"/>
    <d v="2017-02-08T00:00:00"/>
    <s v="Standard Class"/>
    <s v="MC-17575"/>
    <s v="Matt Collins"/>
    <x v="0"/>
    <s v="United States"/>
    <s v="Cincinnati"/>
    <x v="24"/>
    <n v="45231"/>
    <x v="3"/>
    <s v="OFF-ST-10001490"/>
    <x v="1"/>
    <x v="4"/>
    <s v="Hot File 7-Pocket, Floor Stand"/>
    <n v="285.55200000000002"/>
    <n v="2"/>
    <n v="0.2"/>
    <x v="1219"/>
  </r>
  <r>
    <n v="1323"/>
    <x v="624"/>
    <x v="448"/>
    <d v="2017-03-08T00:00:00"/>
    <s v="Standard Class"/>
    <s v="LP-17095"/>
    <s v="Liz Preis"/>
    <x v="0"/>
    <s v="United States"/>
    <s v="Murray"/>
    <x v="0"/>
    <n v="42071"/>
    <x v="0"/>
    <s v="OFF-AP-10004859"/>
    <x v="1"/>
    <x v="9"/>
    <s v="Acco 6 Outlet Guardian Premium Surge Suppressor"/>
    <n v="72.8"/>
    <n v="5"/>
    <n v="0"/>
    <x v="1220"/>
  </r>
  <r>
    <n v="1324"/>
    <x v="625"/>
    <x v="449"/>
    <d v="2017-10-10T00:00:00"/>
    <s v="First Class"/>
    <s v="EB-14170"/>
    <s v="Evan Bailliet"/>
    <x v="0"/>
    <s v="United States"/>
    <s v="Wilmington"/>
    <x v="3"/>
    <n v="28403"/>
    <x v="0"/>
    <s v="OFF-PA-10002659"/>
    <x v="1"/>
    <x v="10"/>
    <s v="Avoid Verbal Orders Carbonless Minifold Book"/>
    <n v="10.816000000000001"/>
    <n v="4"/>
    <n v="0.2"/>
    <x v="1221"/>
  </r>
  <r>
    <n v="1325"/>
    <x v="626"/>
    <x v="450"/>
    <d v="2014-10-03T00:00:00"/>
    <s v="Standard Class"/>
    <s v="GZ-14545"/>
    <s v="George Zrebassa"/>
    <x v="1"/>
    <s v="United States"/>
    <s v="Lawrence"/>
    <x v="31"/>
    <n v="1841"/>
    <x v="3"/>
    <s v="OFF-ST-10001321"/>
    <x v="1"/>
    <x v="4"/>
    <s v="Decoflex Hanging Personal Folder File, Blue"/>
    <n v="46.26"/>
    <n v="3"/>
    <n v="0"/>
    <x v="1222"/>
  </r>
  <r>
    <n v="1326"/>
    <x v="627"/>
    <x v="279"/>
    <d v="2014-05-30T00:00:00"/>
    <s v="First Class"/>
    <s v="LE-16810"/>
    <s v="Laurel Elliston"/>
    <x v="0"/>
    <s v="United States"/>
    <s v="Chicago"/>
    <x v="10"/>
    <n v="60653"/>
    <x v="2"/>
    <s v="OFF-BI-10004139"/>
    <x v="1"/>
    <x v="8"/>
    <s v="Fellowes Presentation Covers for Comb Binding Machines"/>
    <n v="17.46"/>
    <n v="6"/>
    <n v="0.8"/>
    <x v="1223"/>
  </r>
  <r>
    <n v="1327"/>
    <x v="628"/>
    <x v="451"/>
    <d v="2015-06-18T00:00:00"/>
    <s v="Standard Class"/>
    <s v="AD-10180"/>
    <s v="Alan Dominguez"/>
    <x v="2"/>
    <s v="United States"/>
    <s v="Philadelphia"/>
    <x v="9"/>
    <n v="19120"/>
    <x v="3"/>
    <s v="FUR-FU-10001867"/>
    <x v="0"/>
    <x v="5"/>
    <s v="Eldon Expressions Punched Metal &amp; Wood Desk Accessories, Pewter &amp; Cherry"/>
    <n v="51.072000000000003"/>
    <n v="6"/>
    <n v="0.2"/>
    <x v="1224"/>
  </r>
  <r>
    <n v="1328"/>
    <x v="629"/>
    <x v="452"/>
    <d v="2016-04-01T00:00:00"/>
    <s v="First Class"/>
    <s v="CP-12085"/>
    <s v="Cathy Prescott"/>
    <x v="1"/>
    <s v="United States"/>
    <s v="Norwich"/>
    <x v="29"/>
    <n v="6360"/>
    <x v="3"/>
    <s v="OFF-PA-10004156"/>
    <x v="1"/>
    <x v="10"/>
    <s v="Xerox 188"/>
    <n v="11.34"/>
    <n v="1"/>
    <n v="0"/>
    <x v="1061"/>
  </r>
  <r>
    <n v="1329"/>
    <x v="630"/>
    <x v="453"/>
    <d v="2017-10-18T00:00:00"/>
    <s v="Second Class"/>
    <s v="FG-14260"/>
    <s v="Frank Gastineau"/>
    <x v="2"/>
    <s v="United States"/>
    <s v="San Francisco"/>
    <x v="1"/>
    <n v="94110"/>
    <x v="1"/>
    <s v="OFF-AR-10002818"/>
    <x v="1"/>
    <x v="6"/>
    <s v="Panasonic KP-310 Heavy-Duty Electric Pencil Sharpener"/>
    <n v="87.92"/>
    <n v="4"/>
    <n v="0"/>
    <x v="1225"/>
  </r>
  <r>
    <n v="1330"/>
    <x v="631"/>
    <x v="454"/>
    <d v="2016-05-27T00:00:00"/>
    <s v="Standard Class"/>
    <s v="LD-17005"/>
    <s v="Lisa DeCherney"/>
    <x v="0"/>
    <s v="United States"/>
    <s v="San Francisco"/>
    <x v="1"/>
    <n v="94109"/>
    <x v="1"/>
    <s v="FUR-FU-10003691"/>
    <x v="0"/>
    <x v="5"/>
    <s v="Eldon Image Series Desk Accessories, Ebony"/>
    <n v="37.049999999999997"/>
    <n v="3"/>
    <n v="0"/>
    <x v="1226"/>
  </r>
  <r>
    <n v="1331"/>
    <x v="632"/>
    <x v="455"/>
    <d v="2017-06-06T00:00:00"/>
    <s v="Standard Class"/>
    <s v="AB-10255"/>
    <s v="Alejandro Ballentine"/>
    <x v="2"/>
    <s v="United States"/>
    <s v="Lorain"/>
    <x v="24"/>
    <n v="44052"/>
    <x v="3"/>
    <s v="TEC-PH-10000347"/>
    <x v="2"/>
    <x v="7"/>
    <s v="Cush Cases Heavy Duty Rugged Cover Case for Samsung Galaxy S5 - Purple"/>
    <n v="2.97"/>
    <n v="1"/>
    <n v="0.4"/>
    <x v="1227"/>
  </r>
  <r>
    <n v="1332"/>
    <x v="632"/>
    <x v="455"/>
    <d v="2017-06-06T00:00:00"/>
    <s v="Standard Class"/>
    <s v="AB-10255"/>
    <s v="Alejandro Ballentine"/>
    <x v="2"/>
    <s v="United States"/>
    <s v="Lorain"/>
    <x v="24"/>
    <n v="44052"/>
    <x v="3"/>
    <s v="OFF-ST-10004507"/>
    <x v="1"/>
    <x v="4"/>
    <s v="Advantus Rolling Storage Box"/>
    <n v="27.44"/>
    <n v="2"/>
    <n v="0.2"/>
    <x v="1228"/>
  </r>
  <r>
    <n v="1333"/>
    <x v="633"/>
    <x v="456"/>
    <d v="2014-02-21T00:00:00"/>
    <s v="Standard Class"/>
    <s v="MN-17935"/>
    <s v="Michael Nguyen"/>
    <x v="0"/>
    <s v="United States"/>
    <s v="Dallas"/>
    <x v="5"/>
    <n v="75220"/>
    <x v="2"/>
    <s v="OFF-BI-10002012"/>
    <x v="1"/>
    <x v="8"/>
    <s v="Wilson Jones Easy Flow II Sheet Lifters"/>
    <n v="1.08"/>
    <n v="3"/>
    <n v="0.8"/>
    <x v="1229"/>
  </r>
  <r>
    <n v="1334"/>
    <x v="633"/>
    <x v="456"/>
    <d v="2014-02-21T00:00:00"/>
    <s v="Standard Class"/>
    <s v="MN-17935"/>
    <s v="Michael Nguyen"/>
    <x v="0"/>
    <s v="United States"/>
    <s v="Dallas"/>
    <x v="5"/>
    <n v="75220"/>
    <x v="2"/>
    <s v="OFF-AP-10001303"/>
    <x v="1"/>
    <x v="9"/>
    <s v="Holmes Cool Mist Humidifier for the Whole House with 8-Gallon Output per Day, Extended Life Filter"/>
    <n v="7.96"/>
    <n v="2"/>
    <n v="0.8"/>
    <x v="1230"/>
  </r>
  <r>
    <n v="1335"/>
    <x v="634"/>
    <x v="457"/>
    <d v="2014-05-10T00:00:00"/>
    <s v="Standard Class"/>
    <s v="HP-14815"/>
    <s v="Harold Pawlan"/>
    <x v="2"/>
    <s v="United States"/>
    <s v="Los Angeles"/>
    <x v="1"/>
    <n v="90049"/>
    <x v="1"/>
    <s v="OFF-BI-10003684"/>
    <x v="1"/>
    <x v="8"/>
    <s v="Wilson Jones Legal Size Ring Binders"/>
    <n v="140.73599999999999"/>
    <n v="8"/>
    <n v="0.2"/>
    <x v="1231"/>
  </r>
  <r>
    <n v="1336"/>
    <x v="635"/>
    <x v="458"/>
    <d v="2016-05-23T00:00:00"/>
    <s v="Standard Class"/>
    <s v="JR-15670"/>
    <s v="Jim Radford"/>
    <x v="0"/>
    <s v="United States"/>
    <s v="Middletown"/>
    <x v="29"/>
    <n v="6457"/>
    <x v="3"/>
    <s v="OFF-ST-10002574"/>
    <x v="1"/>
    <x v="4"/>
    <s v="SAFCO Commercial Wire Shelving, Black"/>
    <n v="552.55999999999995"/>
    <n v="4"/>
    <n v="0"/>
    <x v="232"/>
  </r>
  <r>
    <n v="1337"/>
    <x v="636"/>
    <x v="459"/>
    <d v="2017-04-07T00:00:00"/>
    <s v="Standard Class"/>
    <s v="JF-15190"/>
    <s v="Jamie Frazer"/>
    <x v="0"/>
    <s v="United States"/>
    <s v="Los Angeles"/>
    <x v="1"/>
    <n v="90008"/>
    <x v="1"/>
    <s v="FUR-FU-10003724"/>
    <x v="0"/>
    <x v="5"/>
    <s v="Westinghouse Clip-On Gooseneck Lamps"/>
    <n v="25.11"/>
    <n v="3"/>
    <n v="0"/>
    <x v="1232"/>
  </r>
  <r>
    <n v="1338"/>
    <x v="637"/>
    <x v="185"/>
    <d v="2017-04-02T00:00:00"/>
    <s v="Second Class"/>
    <s v="CM-12115"/>
    <s v="Chad McGuire"/>
    <x v="0"/>
    <s v="United States"/>
    <s v="New York City"/>
    <x v="15"/>
    <n v="10011"/>
    <x v="3"/>
    <s v="FUR-FU-10004018"/>
    <x v="0"/>
    <x v="5"/>
    <s v="Tensor Computer Mounted Lamp"/>
    <n v="29.78"/>
    <n v="2"/>
    <n v="0"/>
    <x v="1233"/>
  </r>
  <r>
    <n v="1339"/>
    <x v="637"/>
    <x v="185"/>
    <d v="2017-04-02T00:00:00"/>
    <s v="Second Class"/>
    <s v="CM-12115"/>
    <s v="Chad McGuire"/>
    <x v="0"/>
    <s v="United States"/>
    <s v="New York City"/>
    <x v="15"/>
    <n v="10011"/>
    <x v="3"/>
    <s v="TEC-PH-10002549"/>
    <x v="2"/>
    <x v="7"/>
    <s v="Polycom SoundPoint IP 450 VoIP phone"/>
    <n v="677.58"/>
    <n v="3"/>
    <n v="0"/>
    <x v="1234"/>
  </r>
  <r>
    <n v="1340"/>
    <x v="637"/>
    <x v="185"/>
    <d v="2017-04-02T00:00:00"/>
    <s v="Second Class"/>
    <s v="CM-12115"/>
    <s v="Chad McGuire"/>
    <x v="0"/>
    <s v="United States"/>
    <s v="New York City"/>
    <x v="15"/>
    <n v="10011"/>
    <x v="3"/>
    <s v="OFF-PA-10004911"/>
    <x v="1"/>
    <x v="10"/>
    <s v="Rediform S.O.S. 1-Up Phone Message Bk, 4-1/4x3-1/16 Bk, 1 Form/Pg, 40 Messages/Bk, 3/Pk"/>
    <n v="75.040000000000006"/>
    <n v="8"/>
    <n v="0"/>
    <x v="1235"/>
  </r>
  <r>
    <n v="1341"/>
    <x v="638"/>
    <x v="460"/>
    <d v="2017-01-04T00:00:00"/>
    <s v="First Class"/>
    <s v="AS-10045"/>
    <s v="Aaron Smayling"/>
    <x v="1"/>
    <s v="United States"/>
    <s v="Jacksonville"/>
    <x v="3"/>
    <n v="28540"/>
    <x v="0"/>
    <s v="TEC-MA-10002178"/>
    <x v="2"/>
    <x v="15"/>
    <s v="Cisco CP-7937G Unified IP Conference Station Phone"/>
    <n v="695.7"/>
    <n v="2"/>
    <n v="0.5"/>
    <x v="1236"/>
  </r>
  <r>
    <n v="1342"/>
    <x v="638"/>
    <x v="460"/>
    <d v="2017-01-04T00:00:00"/>
    <s v="First Class"/>
    <s v="AS-10045"/>
    <s v="Aaron Smayling"/>
    <x v="1"/>
    <s v="United States"/>
    <s v="Jacksonville"/>
    <x v="3"/>
    <n v="28540"/>
    <x v="0"/>
    <s v="OFF-BI-10003694"/>
    <x v="1"/>
    <x v="8"/>
    <s v="Avery 3 1/2&quot; Diskette Storage Pages, 10/Pack"/>
    <n v="15.66"/>
    <n v="5"/>
    <n v="0.7"/>
    <x v="1237"/>
  </r>
  <r>
    <n v="1343"/>
    <x v="638"/>
    <x v="460"/>
    <d v="2017-01-04T00:00:00"/>
    <s v="First Class"/>
    <s v="AS-10045"/>
    <s v="Aaron Smayling"/>
    <x v="1"/>
    <s v="United States"/>
    <s v="Jacksonville"/>
    <x v="3"/>
    <n v="28540"/>
    <x v="0"/>
    <s v="OFF-BI-10000474"/>
    <x v="1"/>
    <x v="8"/>
    <s v="Avery Recycled Flexi-View Covers for Binding Systems"/>
    <n v="28.853999999999999"/>
    <n v="6"/>
    <n v="0.7"/>
    <x v="1238"/>
  </r>
  <r>
    <n v="1344"/>
    <x v="639"/>
    <x v="71"/>
    <d v="2015-06-01T00:00:00"/>
    <s v="Standard Class"/>
    <s v="KB-16315"/>
    <s v="Karl Braun"/>
    <x v="0"/>
    <s v="United States"/>
    <s v="Freeport"/>
    <x v="15"/>
    <n v="11520"/>
    <x v="3"/>
    <s v="OFF-AR-10000411"/>
    <x v="1"/>
    <x v="6"/>
    <s v="Boston 16701 Slimline Battery Pencil Sharpener"/>
    <n v="47.82"/>
    <n v="3"/>
    <n v="0"/>
    <x v="1239"/>
  </r>
  <r>
    <n v="1345"/>
    <x v="639"/>
    <x v="71"/>
    <d v="2015-06-01T00:00:00"/>
    <s v="Standard Class"/>
    <s v="KB-16315"/>
    <s v="Karl Braun"/>
    <x v="0"/>
    <s v="United States"/>
    <s v="Freeport"/>
    <x v="15"/>
    <n v="11520"/>
    <x v="3"/>
    <s v="OFF-LA-10000262"/>
    <x v="1"/>
    <x v="2"/>
    <s v="Avery 494"/>
    <n v="13.05"/>
    <n v="5"/>
    <n v="0"/>
    <x v="1240"/>
  </r>
  <r>
    <n v="1346"/>
    <x v="640"/>
    <x v="461"/>
    <d v="2014-03-24T00:00:00"/>
    <s v="Standard Class"/>
    <s v="BN-11515"/>
    <s v="Bradley Nguyen"/>
    <x v="0"/>
    <s v="United States"/>
    <s v="Lakeville"/>
    <x v="11"/>
    <n v="55044"/>
    <x v="2"/>
    <s v="OFF-AP-10001154"/>
    <x v="1"/>
    <x v="9"/>
    <s v="Bionaire Personal Warm Mist Humidifier/Vaporizer"/>
    <n v="93.78"/>
    <n v="2"/>
    <n v="0"/>
    <x v="1241"/>
  </r>
  <r>
    <n v="1347"/>
    <x v="640"/>
    <x v="461"/>
    <d v="2014-03-24T00:00:00"/>
    <s v="Standard Class"/>
    <s v="BN-11515"/>
    <s v="Bradley Nguyen"/>
    <x v="0"/>
    <s v="United States"/>
    <s v="Lakeville"/>
    <x v="11"/>
    <n v="55044"/>
    <x v="2"/>
    <s v="OFF-PA-10000466"/>
    <x v="1"/>
    <x v="10"/>
    <s v="Memo Book, 100 Message Capacity, 5 3/8? x 11?"/>
    <n v="47.18"/>
    <n v="7"/>
    <n v="0"/>
    <x v="1242"/>
  </r>
  <r>
    <n v="1348"/>
    <x v="640"/>
    <x v="461"/>
    <d v="2014-03-24T00:00:00"/>
    <s v="Standard Class"/>
    <s v="BN-11515"/>
    <s v="Bradley Nguyen"/>
    <x v="0"/>
    <s v="United States"/>
    <s v="Lakeville"/>
    <x v="11"/>
    <n v="55044"/>
    <x v="2"/>
    <s v="OFF-AR-10003829"/>
    <x v="1"/>
    <x v="6"/>
    <s v="Newell 35"/>
    <n v="19.68"/>
    <n v="6"/>
    <n v="0"/>
    <x v="1243"/>
  </r>
  <r>
    <n v="1349"/>
    <x v="640"/>
    <x v="461"/>
    <d v="2014-03-24T00:00:00"/>
    <s v="Standard Class"/>
    <s v="BN-11515"/>
    <s v="Bradley Nguyen"/>
    <x v="0"/>
    <s v="United States"/>
    <s v="Lakeville"/>
    <x v="11"/>
    <n v="55044"/>
    <x v="2"/>
    <s v="OFF-BI-10001758"/>
    <x v="1"/>
    <x v="8"/>
    <s v="Wilson Jones 14 Line Acrylic Coated Pressboard Data Binders"/>
    <n v="53.4"/>
    <n v="10"/>
    <n v="0"/>
    <x v="1244"/>
  </r>
  <r>
    <n v="1350"/>
    <x v="640"/>
    <x v="461"/>
    <d v="2014-03-24T00:00:00"/>
    <s v="Standard Class"/>
    <s v="BN-11515"/>
    <s v="Bradley Nguyen"/>
    <x v="0"/>
    <s v="United States"/>
    <s v="Lakeville"/>
    <x v="11"/>
    <n v="55044"/>
    <x v="2"/>
    <s v="OFF-BI-10000136"/>
    <x v="1"/>
    <x v="8"/>
    <s v="Avery Non-Stick Heavy Duty View Round Locking Ring Binders"/>
    <n v="35.880000000000003"/>
    <n v="6"/>
    <n v="0"/>
    <x v="1245"/>
  </r>
  <r>
    <n v="1351"/>
    <x v="641"/>
    <x v="462"/>
    <d v="2014-10-08T00:00:00"/>
    <s v="Second Class"/>
    <s v="BP-11290"/>
    <s v="Beth Paige"/>
    <x v="0"/>
    <s v="United States"/>
    <s v="Evanston"/>
    <x v="10"/>
    <n v="60201"/>
    <x v="2"/>
    <s v="FUR-CH-10002880"/>
    <x v="0"/>
    <x v="1"/>
    <s v="Global High-Back Leather Tilter, Burgundy"/>
    <n v="258.279"/>
    <n v="3"/>
    <n v="0.3"/>
    <x v="1246"/>
  </r>
  <r>
    <n v="1352"/>
    <x v="642"/>
    <x v="463"/>
    <d v="2016-03-31T00:00:00"/>
    <s v="First Class"/>
    <s v="AS-10045"/>
    <s v="Aaron Smayling"/>
    <x v="1"/>
    <s v="United States"/>
    <s v="Arlington"/>
    <x v="17"/>
    <n v="22204"/>
    <x v="0"/>
    <s v="OFF-ST-10000649"/>
    <x v="1"/>
    <x v="4"/>
    <s v="Hanging Personal Folder File"/>
    <n v="31.4"/>
    <n v="2"/>
    <n v="0"/>
    <x v="1247"/>
  </r>
  <r>
    <n v="1353"/>
    <x v="643"/>
    <x v="464"/>
    <d v="2017-05-09T00:00:00"/>
    <s v="Standard Class"/>
    <s v="LW-16990"/>
    <s v="Lindsay Williams"/>
    <x v="1"/>
    <s v="United States"/>
    <s v="San Francisco"/>
    <x v="1"/>
    <n v="94109"/>
    <x v="1"/>
    <s v="TEC-PH-10003092"/>
    <x v="2"/>
    <x v="7"/>
    <s v="Motorola L804"/>
    <n v="183.96"/>
    <n v="5"/>
    <n v="0.2"/>
    <x v="1248"/>
  </r>
  <r>
    <n v="1354"/>
    <x v="643"/>
    <x v="464"/>
    <d v="2017-05-09T00:00:00"/>
    <s v="Standard Class"/>
    <s v="LW-16990"/>
    <s v="Lindsay Williams"/>
    <x v="1"/>
    <s v="United States"/>
    <s v="San Francisco"/>
    <x v="1"/>
    <n v="94109"/>
    <x v="1"/>
    <s v="OFF-PA-10002250"/>
    <x v="1"/>
    <x v="10"/>
    <s v="Things To Do Today Pad"/>
    <n v="17.61"/>
    <n v="3"/>
    <n v="0"/>
    <x v="1249"/>
  </r>
  <r>
    <n v="1355"/>
    <x v="643"/>
    <x v="464"/>
    <d v="2017-05-09T00:00:00"/>
    <s v="Standard Class"/>
    <s v="LW-16990"/>
    <s v="Lindsay Williams"/>
    <x v="1"/>
    <s v="United States"/>
    <s v="San Francisco"/>
    <x v="1"/>
    <n v="94109"/>
    <x v="1"/>
    <s v="FUR-TA-10003473"/>
    <x v="0"/>
    <x v="3"/>
    <s v="Bretford Rectangular Conference Table Tops"/>
    <n v="300.904"/>
    <n v="1"/>
    <n v="0.2"/>
    <x v="1250"/>
  </r>
  <r>
    <n v="1356"/>
    <x v="644"/>
    <x v="260"/>
    <d v="2014-07-05T00:00:00"/>
    <s v="Same Day"/>
    <s v="DC-12850"/>
    <s v="Dan Campbell"/>
    <x v="0"/>
    <s v="United States"/>
    <s v="Houston"/>
    <x v="5"/>
    <n v="77036"/>
    <x v="2"/>
    <s v="OFF-ST-10001522"/>
    <x v="1"/>
    <x v="4"/>
    <s v="Gould Plastics 18-Pocket Panel Bin, 34w x 5-1/4d x 20-1/2h"/>
    <n v="220.77600000000001"/>
    <n v="3"/>
    <n v="0.2"/>
    <x v="1251"/>
  </r>
  <r>
    <n v="1357"/>
    <x v="644"/>
    <x v="260"/>
    <d v="2014-07-05T00:00:00"/>
    <s v="Same Day"/>
    <s v="DC-12850"/>
    <s v="Dan Campbell"/>
    <x v="0"/>
    <s v="United States"/>
    <s v="Houston"/>
    <x v="5"/>
    <n v="77036"/>
    <x v="2"/>
    <s v="OFF-ST-10000563"/>
    <x v="1"/>
    <x v="4"/>
    <s v="Fellowes Bankers Box Stor/Drawer Steel Plus"/>
    <n v="281.42399999999998"/>
    <n v="11"/>
    <n v="0.2"/>
    <x v="1252"/>
  </r>
  <r>
    <n v="1358"/>
    <x v="645"/>
    <x v="465"/>
    <d v="2016-05-07T00:00:00"/>
    <s v="First Class"/>
    <s v="ND-18370"/>
    <s v="Natalie DeCherney"/>
    <x v="0"/>
    <s v="United States"/>
    <s v="Louisville"/>
    <x v="0"/>
    <n v="40214"/>
    <x v="0"/>
    <s v="OFF-PA-10003641"/>
    <x v="1"/>
    <x v="10"/>
    <s v="Xerox 1909"/>
    <n v="79.14"/>
    <n v="3"/>
    <n v="0"/>
    <x v="1253"/>
  </r>
  <r>
    <n v="1359"/>
    <x v="646"/>
    <x v="466"/>
    <d v="2017-04-27T00:00:00"/>
    <s v="First Class"/>
    <s v="LB-16735"/>
    <s v="Larry Blacks"/>
    <x v="0"/>
    <s v="United States"/>
    <s v="Fort Worth"/>
    <x v="5"/>
    <n v="76106"/>
    <x v="2"/>
    <s v="FUR-FU-10000010"/>
    <x v="0"/>
    <x v="5"/>
    <s v="DAX Value U-Channel Document Frames, Easel Back"/>
    <n v="1.988"/>
    <n v="1"/>
    <n v="0.6"/>
    <x v="1254"/>
  </r>
  <r>
    <n v="1360"/>
    <x v="647"/>
    <x v="467"/>
    <d v="2014-10-01T00:00:00"/>
    <s v="Second Class"/>
    <s v="KT-16465"/>
    <s v="Kean Takahito"/>
    <x v="0"/>
    <s v="United States"/>
    <s v="Los Angeles"/>
    <x v="1"/>
    <n v="90049"/>
    <x v="1"/>
    <s v="FUR-CH-10002961"/>
    <x v="0"/>
    <x v="1"/>
    <s v="Leather Task Chair, Black"/>
    <n v="145.56800000000001"/>
    <n v="2"/>
    <n v="0.2"/>
    <x v="232"/>
  </r>
  <r>
    <n v="1361"/>
    <x v="648"/>
    <x v="15"/>
    <d v="2017-10-25T00:00:00"/>
    <s v="Standard Class"/>
    <s v="HM-14860"/>
    <s v="Harry Marie"/>
    <x v="1"/>
    <s v="United States"/>
    <s v="Philadelphia"/>
    <x v="9"/>
    <n v="19120"/>
    <x v="3"/>
    <s v="OFF-AR-10002956"/>
    <x v="1"/>
    <x v="6"/>
    <s v="Boston 16801 Nautilus Battery Pencil Sharpener"/>
    <n v="123.256"/>
    <n v="7"/>
    <n v="0.2"/>
    <x v="1255"/>
  </r>
  <r>
    <n v="1362"/>
    <x v="648"/>
    <x v="15"/>
    <d v="2017-10-25T00:00:00"/>
    <s v="Standard Class"/>
    <s v="HM-14860"/>
    <s v="Harry Marie"/>
    <x v="1"/>
    <s v="United States"/>
    <s v="Philadelphia"/>
    <x v="9"/>
    <n v="19120"/>
    <x v="3"/>
    <s v="OFF-PA-10004041"/>
    <x v="1"/>
    <x v="10"/>
    <s v="It's Hot Message Books with Stickers, 2 3/4&quot; x 5&quot;"/>
    <n v="23.68"/>
    <n v="4"/>
    <n v="0.2"/>
    <x v="1256"/>
  </r>
  <r>
    <n v="1363"/>
    <x v="648"/>
    <x v="15"/>
    <d v="2017-10-25T00:00:00"/>
    <s v="Standard Class"/>
    <s v="HM-14860"/>
    <s v="Harry Marie"/>
    <x v="1"/>
    <s v="United States"/>
    <s v="Philadelphia"/>
    <x v="9"/>
    <n v="19120"/>
    <x v="3"/>
    <s v="TEC-PH-10001336"/>
    <x v="2"/>
    <x v="7"/>
    <s v="Digium D40 VoIP phone"/>
    <n v="309.57600000000002"/>
    <n v="4"/>
    <n v="0.4"/>
    <x v="1257"/>
  </r>
  <r>
    <n v="1364"/>
    <x v="649"/>
    <x v="468"/>
    <d v="2017-11-11T00:00:00"/>
    <s v="First Class"/>
    <s v="AB-10600"/>
    <s v="Ann Blume"/>
    <x v="1"/>
    <s v="United States"/>
    <s v="Tucson"/>
    <x v="16"/>
    <n v="85705"/>
    <x v="1"/>
    <s v="OFF-BI-10001036"/>
    <x v="1"/>
    <x v="8"/>
    <s v="Cardinal EasyOpen D-Ring Binders"/>
    <n v="38.387999999999998"/>
    <n v="14"/>
    <n v="0.7"/>
    <x v="1258"/>
  </r>
  <r>
    <n v="1365"/>
    <x v="649"/>
    <x v="468"/>
    <d v="2017-11-11T00:00:00"/>
    <s v="First Class"/>
    <s v="AB-10600"/>
    <s v="Ann Blume"/>
    <x v="1"/>
    <s v="United States"/>
    <s v="Tucson"/>
    <x v="16"/>
    <n v="85705"/>
    <x v="1"/>
    <s v="TEC-MA-10003183"/>
    <x v="2"/>
    <x v="15"/>
    <s v="DYMO CardScan Personal V9 Business Card Scanner"/>
    <n v="95.994"/>
    <n v="2"/>
    <n v="0.7"/>
    <x v="1259"/>
  </r>
  <r>
    <n v="1366"/>
    <x v="649"/>
    <x v="468"/>
    <d v="2017-11-11T00:00:00"/>
    <s v="First Class"/>
    <s v="AB-10600"/>
    <s v="Ann Blume"/>
    <x v="1"/>
    <s v="United States"/>
    <s v="Tucson"/>
    <x v="16"/>
    <n v="85705"/>
    <x v="1"/>
    <s v="TEC-AC-10001314"/>
    <x v="2"/>
    <x v="11"/>
    <s v="Case Logic 2.4GHz Wireless Keyboard"/>
    <n v="239.952"/>
    <n v="6"/>
    <n v="0.2"/>
    <x v="1260"/>
  </r>
  <r>
    <n v="1367"/>
    <x v="649"/>
    <x v="468"/>
    <d v="2017-11-11T00:00:00"/>
    <s v="First Class"/>
    <s v="AB-10600"/>
    <s v="Ann Blume"/>
    <x v="1"/>
    <s v="United States"/>
    <s v="Tucson"/>
    <x v="16"/>
    <n v="85705"/>
    <x v="1"/>
    <s v="TEC-PH-10002563"/>
    <x v="2"/>
    <x v="7"/>
    <s v="Adtran 1202752G1"/>
    <n v="201.584"/>
    <n v="2"/>
    <n v="0.2"/>
    <x v="1261"/>
  </r>
  <r>
    <n v="1368"/>
    <x v="649"/>
    <x v="468"/>
    <d v="2017-11-11T00:00:00"/>
    <s v="First Class"/>
    <s v="AB-10600"/>
    <s v="Ann Blume"/>
    <x v="1"/>
    <s v="United States"/>
    <s v="Tucson"/>
    <x v="16"/>
    <n v="85705"/>
    <x v="1"/>
    <s v="FUR-CH-10003312"/>
    <x v="0"/>
    <x v="1"/>
    <s v="Hon 2090 ?Pillow Soft? Series Mid Back Swivel/Tilt Chairs"/>
    <n v="899.13599999999997"/>
    <n v="4"/>
    <n v="0.2"/>
    <x v="1262"/>
  </r>
  <r>
    <n v="1369"/>
    <x v="650"/>
    <x v="141"/>
    <d v="2017-07-11T00:00:00"/>
    <s v="First Class"/>
    <s v="SZ-20035"/>
    <s v="Sam Zeldin"/>
    <x v="2"/>
    <s v="United States"/>
    <s v="Pico Rivera"/>
    <x v="1"/>
    <n v="90660"/>
    <x v="1"/>
    <s v="FUR-FU-10001588"/>
    <x v="0"/>
    <x v="5"/>
    <s v="Deflect-o SuperTray Unbreakable Stackable Tray, Letter, Black"/>
    <n v="145.9"/>
    <n v="5"/>
    <n v="0"/>
    <x v="1263"/>
  </r>
  <r>
    <n v="1370"/>
    <x v="651"/>
    <x v="100"/>
    <d v="2015-12-28T00:00:00"/>
    <s v="Standard Class"/>
    <s v="JR-15670"/>
    <s v="Jim Radford"/>
    <x v="0"/>
    <s v="United States"/>
    <s v="Colorado Springs"/>
    <x v="22"/>
    <n v="80906"/>
    <x v="1"/>
    <s v="FUR-BO-10002613"/>
    <x v="0"/>
    <x v="0"/>
    <s v="Atlantic Metals Mobile 4-Shelf Bookcases, Custom Colors"/>
    <n v="590.05799999999999"/>
    <n v="7"/>
    <n v="0.7"/>
    <x v="1264"/>
  </r>
  <r>
    <n v="1371"/>
    <x v="651"/>
    <x v="100"/>
    <d v="2015-12-28T00:00:00"/>
    <s v="Standard Class"/>
    <s v="JR-15670"/>
    <s v="Jim Radford"/>
    <x v="0"/>
    <s v="United States"/>
    <s v="Colorado Springs"/>
    <x v="22"/>
    <n v="80906"/>
    <x v="1"/>
    <s v="OFF-AR-10003405"/>
    <x v="1"/>
    <x v="6"/>
    <s v="Dixon My First Ticonderoga Pencil, #2"/>
    <n v="14.04"/>
    <n v="3"/>
    <n v="0.2"/>
    <x v="1265"/>
  </r>
  <r>
    <n v="1372"/>
    <x v="652"/>
    <x v="469"/>
    <d v="2017-03-12T00:00:00"/>
    <s v="Standard Class"/>
    <s v="MG-17890"/>
    <s v="Michael Granlund"/>
    <x v="2"/>
    <s v="United States"/>
    <s v="Clinton"/>
    <x v="39"/>
    <n v="20735"/>
    <x v="3"/>
    <s v="TEC-AC-10004510"/>
    <x v="2"/>
    <x v="11"/>
    <s v="Logitech Desktop MK120 Mouse and keyboard Combo"/>
    <n v="49.08"/>
    <n v="3"/>
    <n v="0"/>
    <x v="1266"/>
  </r>
  <r>
    <n v="1373"/>
    <x v="653"/>
    <x v="470"/>
    <d v="2014-04-06T00:00:00"/>
    <s v="Second Class"/>
    <s v="KM-16720"/>
    <s v="Kunst Miller"/>
    <x v="0"/>
    <s v="United States"/>
    <s v="Vallejo"/>
    <x v="1"/>
    <n v="94591"/>
    <x v="1"/>
    <s v="OFF-LA-10002312"/>
    <x v="1"/>
    <x v="2"/>
    <s v="Avery 490"/>
    <n v="29.6"/>
    <n v="2"/>
    <n v="0"/>
    <x v="472"/>
  </r>
  <r>
    <n v="1374"/>
    <x v="653"/>
    <x v="470"/>
    <d v="2014-04-06T00:00:00"/>
    <s v="Second Class"/>
    <s v="KM-16720"/>
    <s v="Kunst Miller"/>
    <x v="0"/>
    <s v="United States"/>
    <s v="Vallejo"/>
    <x v="1"/>
    <n v="94591"/>
    <x v="1"/>
    <s v="OFF-BI-10000042"/>
    <x v="1"/>
    <x v="8"/>
    <s v="Pressboard Data Binder, Crimson, 12&quot; X 8 1/2&quot;"/>
    <n v="17.088000000000001"/>
    <n v="4"/>
    <n v="0.2"/>
    <x v="1267"/>
  </r>
  <r>
    <n v="1375"/>
    <x v="654"/>
    <x v="471"/>
    <d v="2015-09-19T00:00:00"/>
    <s v="Standard Class"/>
    <s v="CA-12265"/>
    <s v="Christina Anderson"/>
    <x v="0"/>
    <s v="United States"/>
    <s v="Provo"/>
    <x v="7"/>
    <n v="84604"/>
    <x v="1"/>
    <s v="FUR-TA-10003008"/>
    <x v="0"/>
    <x v="3"/>
    <s v="Lesro Round Back Collection Coffee Table, End Table"/>
    <n v="912.75"/>
    <n v="5"/>
    <n v="0"/>
    <x v="1268"/>
  </r>
  <r>
    <n v="1376"/>
    <x v="655"/>
    <x v="472"/>
    <d v="2014-08-09T00:00:00"/>
    <s v="Second Class"/>
    <s v="VD-21670"/>
    <s v="Valerie Dominguez"/>
    <x v="0"/>
    <s v="United States"/>
    <s v="Pleasant Grove"/>
    <x v="7"/>
    <n v="84062"/>
    <x v="1"/>
    <s v="OFF-AP-10003590"/>
    <x v="1"/>
    <x v="9"/>
    <s v="Hoover WindTunnel Plus Canister Vacuum"/>
    <n v="1089.75"/>
    <n v="3"/>
    <n v="0"/>
    <x v="1269"/>
  </r>
  <r>
    <n v="1377"/>
    <x v="655"/>
    <x v="472"/>
    <d v="2014-08-09T00:00:00"/>
    <s v="Second Class"/>
    <s v="VD-21670"/>
    <s v="Valerie Dominguez"/>
    <x v="0"/>
    <s v="United States"/>
    <s v="Pleasant Grove"/>
    <x v="7"/>
    <n v="84062"/>
    <x v="1"/>
    <s v="OFF-PA-10000806"/>
    <x v="1"/>
    <x v="10"/>
    <s v="Xerox 1934"/>
    <n v="447.84"/>
    <n v="8"/>
    <n v="0"/>
    <x v="1270"/>
  </r>
  <r>
    <n v="1378"/>
    <x v="655"/>
    <x v="472"/>
    <d v="2014-08-09T00:00:00"/>
    <s v="Second Class"/>
    <s v="VD-21670"/>
    <s v="Valerie Dominguez"/>
    <x v="0"/>
    <s v="United States"/>
    <s v="Pleasant Grove"/>
    <x v="7"/>
    <n v="84062"/>
    <x v="1"/>
    <s v="OFF-AR-10000896"/>
    <x v="1"/>
    <x v="6"/>
    <s v="Newell 329"/>
    <n v="16.399999999999999"/>
    <n v="5"/>
    <n v="0"/>
    <x v="1271"/>
  </r>
  <r>
    <n v="1379"/>
    <x v="655"/>
    <x v="472"/>
    <d v="2014-08-09T00:00:00"/>
    <s v="Second Class"/>
    <s v="VD-21670"/>
    <s v="Valerie Dominguez"/>
    <x v="0"/>
    <s v="United States"/>
    <s v="Pleasant Grove"/>
    <x v="7"/>
    <n v="84062"/>
    <x v="1"/>
    <s v="TEC-PH-10002310"/>
    <x v="2"/>
    <x v="7"/>
    <s v="Panasonic KX T7731-B Digital phone"/>
    <n v="399.96"/>
    <n v="5"/>
    <n v="0.2"/>
    <x v="319"/>
  </r>
  <r>
    <n v="1380"/>
    <x v="655"/>
    <x v="472"/>
    <d v="2014-08-09T00:00:00"/>
    <s v="Second Class"/>
    <s v="VD-21670"/>
    <s v="Valerie Dominguez"/>
    <x v="0"/>
    <s v="United States"/>
    <s v="Pleasant Grove"/>
    <x v="7"/>
    <n v="84062"/>
    <x v="1"/>
    <s v="OFF-ST-10002289"/>
    <x v="1"/>
    <x v="4"/>
    <s v="Safco Wire Cube Shelving System, For Use as 4 or 5 14&quot; Cubes, Black"/>
    <n v="158.9"/>
    <n v="5"/>
    <n v="0"/>
    <x v="1272"/>
  </r>
  <r>
    <n v="1381"/>
    <x v="655"/>
    <x v="472"/>
    <d v="2014-08-09T00:00:00"/>
    <s v="Second Class"/>
    <s v="VD-21670"/>
    <s v="Valerie Dominguez"/>
    <x v="0"/>
    <s v="United States"/>
    <s v="Pleasant Grove"/>
    <x v="7"/>
    <n v="84062"/>
    <x v="1"/>
    <s v="OFF-BI-10002852"/>
    <x v="1"/>
    <x v="8"/>
    <s v="Ibico Standard Transparent Covers"/>
    <n v="13.183999999999999"/>
    <n v="1"/>
    <n v="0.2"/>
    <x v="1273"/>
  </r>
  <r>
    <n v="1382"/>
    <x v="656"/>
    <x v="323"/>
    <d v="2016-09-09T00:00:00"/>
    <s v="Standard Class"/>
    <s v="JK-16120"/>
    <s v="Julie Kriz"/>
    <x v="2"/>
    <s v="United States"/>
    <s v="Aurora"/>
    <x v="10"/>
    <n v="60505"/>
    <x v="2"/>
    <s v="FUR-FU-10003394"/>
    <x v="0"/>
    <x v="5"/>
    <s v="Tenex &quot;The Solids&quot; Textured Chair Mats"/>
    <n v="83.951999999999998"/>
    <n v="3"/>
    <n v="0.6"/>
    <x v="1274"/>
  </r>
  <r>
    <n v="1383"/>
    <x v="657"/>
    <x v="473"/>
    <d v="2016-02-05T00:00:00"/>
    <s v="Same Day"/>
    <s v="PP-18955"/>
    <s v="Paul Prost"/>
    <x v="2"/>
    <s v="United States"/>
    <s v="Smyrna"/>
    <x v="32"/>
    <n v="30080"/>
    <x v="0"/>
    <s v="OFF-ST-10002344"/>
    <x v="1"/>
    <x v="4"/>
    <s v="Carina 42&quot;Hx23 3/4&quot;W Media Storage Unit"/>
    <n v="80.98"/>
    <n v="1"/>
    <n v="0"/>
    <x v="1275"/>
  </r>
  <r>
    <n v="1384"/>
    <x v="657"/>
    <x v="473"/>
    <d v="2016-02-05T00:00:00"/>
    <s v="Same Day"/>
    <s v="PP-18955"/>
    <s v="Paul Prost"/>
    <x v="2"/>
    <s v="United States"/>
    <s v="Smyrna"/>
    <x v="32"/>
    <n v="30080"/>
    <x v="0"/>
    <s v="OFF-PA-10001289"/>
    <x v="1"/>
    <x v="10"/>
    <s v="White Computer Printout Paper by Universal"/>
    <n v="348.84"/>
    <n v="9"/>
    <n v="0"/>
    <x v="1276"/>
  </r>
  <r>
    <n v="1385"/>
    <x v="657"/>
    <x v="473"/>
    <d v="2016-02-05T00:00:00"/>
    <s v="Same Day"/>
    <s v="PP-18955"/>
    <s v="Paul Prost"/>
    <x v="2"/>
    <s v="United States"/>
    <s v="Smyrna"/>
    <x v="32"/>
    <n v="30080"/>
    <x v="0"/>
    <s v="OFF-FA-10000053"/>
    <x v="1"/>
    <x v="13"/>
    <s v="Revere Boxed Rubber Bands by Revere"/>
    <n v="9.4499999999999993"/>
    <n v="5"/>
    <n v="0"/>
    <x v="1277"/>
  </r>
  <r>
    <n v="1386"/>
    <x v="657"/>
    <x v="473"/>
    <d v="2016-02-05T00:00:00"/>
    <s v="Same Day"/>
    <s v="PP-18955"/>
    <s v="Paul Prost"/>
    <x v="2"/>
    <s v="United States"/>
    <s v="Smyrna"/>
    <x v="32"/>
    <n v="30080"/>
    <x v="0"/>
    <s v="FUR-FU-10004091"/>
    <x v="0"/>
    <x v="5"/>
    <s v="Eldon 200 Class Desk Accessories, Black"/>
    <n v="18.84"/>
    <n v="3"/>
    <n v="0"/>
    <x v="1278"/>
  </r>
  <r>
    <n v="1387"/>
    <x v="657"/>
    <x v="473"/>
    <d v="2016-02-05T00:00:00"/>
    <s v="Same Day"/>
    <s v="PP-18955"/>
    <s v="Paul Prost"/>
    <x v="2"/>
    <s v="United States"/>
    <s v="Smyrna"/>
    <x v="32"/>
    <n v="30080"/>
    <x v="0"/>
    <s v="FUR-BO-10004015"/>
    <x v="0"/>
    <x v="0"/>
    <s v="Bush Andora Bookcase, Maple/Graphite Gray Finish"/>
    <n v="239.98"/>
    <n v="2"/>
    <n v="0"/>
    <x v="1279"/>
  </r>
  <r>
    <n v="1388"/>
    <x v="657"/>
    <x v="473"/>
    <d v="2016-02-05T00:00:00"/>
    <s v="Same Day"/>
    <s v="PP-18955"/>
    <s v="Paul Prost"/>
    <x v="2"/>
    <s v="United States"/>
    <s v="Smyrna"/>
    <x v="32"/>
    <n v="30080"/>
    <x v="0"/>
    <s v="OFF-EN-10003001"/>
    <x v="1"/>
    <x v="12"/>
    <s v="Ames Color-File Green Diamond Border X-ray Mailers"/>
    <n v="167.96"/>
    <n v="2"/>
    <n v="0"/>
    <x v="1280"/>
  </r>
  <r>
    <n v="1389"/>
    <x v="657"/>
    <x v="473"/>
    <d v="2016-02-05T00:00:00"/>
    <s v="Same Day"/>
    <s v="PP-18955"/>
    <s v="Paul Prost"/>
    <x v="2"/>
    <s v="United States"/>
    <s v="Smyrna"/>
    <x v="32"/>
    <n v="30080"/>
    <x v="0"/>
    <s v="TEC-PH-10000215"/>
    <x v="2"/>
    <x v="7"/>
    <s v="Plantronics Cordless Phone Headset with In-line Volume - M214C"/>
    <n v="104.85"/>
    <n v="3"/>
    <n v="0"/>
    <x v="1281"/>
  </r>
  <r>
    <n v="1390"/>
    <x v="657"/>
    <x v="473"/>
    <d v="2016-02-05T00:00:00"/>
    <s v="Same Day"/>
    <s v="PP-18955"/>
    <s v="Paul Prost"/>
    <x v="2"/>
    <s v="United States"/>
    <s v="Smyrna"/>
    <x v="32"/>
    <n v="30080"/>
    <x v="0"/>
    <s v="TEC-PH-10003645"/>
    <x v="2"/>
    <x v="7"/>
    <s v="Aastra 57i VoIP phone"/>
    <n v="484.83"/>
    <n v="3"/>
    <n v="0"/>
    <x v="1282"/>
  </r>
  <r>
    <n v="1391"/>
    <x v="657"/>
    <x v="473"/>
    <d v="2016-02-05T00:00:00"/>
    <s v="Same Day"/>
    <s v="PP-18955"/>
    <s v="Paul Prost"/>
    <x v="2"/>
    <s v="United States"/>
    <s v="Smyrna"/>
    <x v="32"/>
    <n v="30080"/>
    <x v="0"/>
    <s v="OFF-PA-10000357"/>
    <x v="1"/>
    <x v="10"/>
    <s v="White Dual Perf Computer Printout Paper, 2700 Sheets, 1 Part, Heavyweight, 20 lbs., 14 7/8 x 11"/>
    <n v="122.97"/>
    <n v="3"/>
    <n v="0"/>
    <x v="1283"/>
  </r>
  <r>
    <n v="1392"/>
    <x v="657"/>
    <x v="473"/>
    <d v="2016-02-05T00:00:00"/>
    <s v="Same Day"/>
    <s v="PP-18955"/>
    <s v="Paul Prost"/>
    <x v="2"/>
    <s v="United States"/>
    <s v="Smyrna"/>
    <x v="32"/>
    <n v="30080"/>
    <x v="0"/>
    <s v="OFF-ST-10004804"/>
    <x v="1"/>
    <x v="4"/>
    <s v="Belkin 19&quot; Vented Equipment Shelf, Black"/>
    <n v="154.44"/>
    <n v="3"/>
    <n v="0"/>
    <x v="1284"/>
  </r>
  <r>
    <n v="1393"/>
    <x v="657"/>
    <x v="473"/>
    <d v="2016-02-05T00:00:00"/>
    <s v="Same Day"/>
    <s v="PP-18955"/>
    <s v="Paul Prost"/>
    <x v="2"/>
    <s v="United States"/>
    <s v="Smyrna"/>
    <x v="32"/>
    <n v="30080"/>
    <x v="0"/>
    <s v="OFF-PA-10003892"/>
    <x v="1"/>
    <x v="10"/>
    <s v="Xerox 1943"/>
    <n v="342.37"/>
    <n v="7"/>
    <n v="0"/>
    <x v="1285"/>
  </r>
  <r>
    <n v="1394"/>
    <x v="658"/>
    <x v="445"/>
    <d v="2017-07-04T00:00:00"/>
    <s v="First Class"/>
    <s v="YS-21880"/>
    <s v="Yana Sorensen"/>
    <x v="1"/>
    <s v="United States"/>
    <s v="Burlington"/>
    <x v="3"/>
    <n v="27217"/>
    <x v="0"/>
    <s v="OFF-AR-10003514"/>
    <x v="1"/>
    <x v="6"/>
    <s v="4009 Highlighters by Sanford"/>
    <n v="9.5519999999999996"/>
    <n v="3"/>
    <n v="0.2"/>
    <x v="1286"/>
  </r>
  <r>
    <n v="1395"/>
    <x v="659"/>
    <x v="449"/>
    <d v="2017-10-14T00:00:00"/>
    <s v="Standard Class"/>
    <s v="CK-12760"/>
    <s v="Cyma Kinney"/>
    <x v="1"/>
    <s v="United States"/>
    <s v="Aurora"/>
    <x v="10"/>
    <n v="60505"/>
    <x v="2"/>
    <s v="FUR-TA-10002958"/>
    <x v="0"/>
    <x v="3"/>
    <s v="Bevis Oval Conference Table, Walnut"/>
    <n v="652.45000000000005"/>
    <n v="5"/>
    <n v="0.5"/>
    <x v="1287"/>
  </r>
  <r>
    <n v="1396"/>
    <x v="659"/>
    <x v="449"/>
    <d v="2017-10-14T00:00:00"/>
    <s v="Standard Class"/>
    <s v="CK-12760"/>
    <s v="Cyma Kinney"/>
    <x v="1"/>
    <s v="United States"/>
    <s v="Aurora"/>
    <x v="10"/>
    <n v="60505"/>
    <x v="2"/>
    <s v="FUR-TA-10001676"/>
    <x v="0"/>
    <x v="3"/>
    <s v="Hon 61000 Series Interactive Training Tables"/>
    <n v="66.644999999999996"/>
    <n v="3"/>
    <n v="0.5"/>
    <x v="1288"/>
  </r>
  <r>
    <n v="1397"/>
    <x v="660"/>
    <x v="390"/>
    <d v="2016-11-26T00:00:00"/>
    <s v="First Class"/>
    <s v="NC-18340"/>
    <s v="Nat Carroll"/>
    <x v="0"/>
    <s v="United States"/>
    <s v="New York City"/>
    <x v="15"/>
    <n v="10035"/>
    <x v="3"/>
    <s v="OFF-BI-10000822"/>
    <x v="1"/>
    <x v="8"/>
    <s v="Acco PRESSTEX Data Binder with Storage Hooks, Light Blue, 9 1/2&quot; X 11&quot;"/>
    <n v="17.216000000000001"/>
    <n v="4"/>
    <n v="0.2"/>
    <x v="1289"/>
  </r>
  <r>
    <n v="1398"/>
    <x v="660"/>
    <x v="390"/>
    <d v="2016-11-26T00:00:00"/>
    <s v="First Class"/>
    <s v="NC-18340"/>
    <s v="Nat Carroll"/>
    <x v="0"/>
    <s v="United States"/>
    <s v="New York City"/>
    <x v="15"/>
    <n v="10035"/>
    <x v="3"/>
    <s v="OFF-PA-10004971"/>
    <x v="1"/>
    <x v="10"/>
    <s v="Xerox 196"/>
    <n v="11.56"/>
    <n v="2"/>
    <n v="0"/>
    <x v="1290"/>
  </r>
  <r>
    <n v="1399"/>
    <x v="660"/>
    <x v="390"/>
    <d v="2016-11-26T00:00:00"/>
    <s v="First Class"/>
    <s v="NC-18340"/>
    <s v="Nat Carroll"/>
    <x v="0"/>
    <s v="United States"/>
    <s v="New York City"/>
    <x v="15"/>
    <n v="10035"/>
    <x v="3"/>
    <s v="TEC-AC-10002323"/>
    <x v="2"/>
    <x v="11"/>
    <s v="SanDisk Ultra 32 GB MicroSDHC Class 10 Memory Card"/>
    <n v="88.4"/>
    <n v="4"/>
    <n v="0"/>
    <x v="1291"/>
  </r>
  <r>
    <n v="1400"/>
    <x v="660"/>
    <x v="390"/>
    <d v="2016-11-26T00:00:00"/>
    <s v="First Class"/>
    <s v="NC-18340"/>
    <s v="Nat Carroll"/>
    <x v="0"/>
    <s v="United States"/>
    <s v="New York City"/>
    <x v="15"/>
    <n v="10035"/>
    <x v="3"/>
    <s v="OFF-PA-10004888"/>
    <x v="1"/>
    <x v="10"/>
    <s v="Xerox 217"/>
    <n v="6.48"/>
    <n v="1"/>
    <n v="0"/>
    <x v="90"/>
  </r>
  <r>
    <n v="1401"/>
    <x v="661"/>
    <x v="474"/>
    <d v="2016-11-05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474"/>
    <d v="2016-11-05T00:00:00"/>
    <s v="Standard Class"/>
    <s v="KM-16375"/>
    <s v="Katherine Murray"/>
    <x v="2"/>
    <s v="United States"/>
    <s v="Salem"/>
    <x v="17"/>
    <n v="24153"/>
    <x v="0"/>
    <s v="OFF-EN-10002230"/>
    <x v="1"/>
    <x v="12"/>
    <s v="Airmail Envelopes"/>
    <n v="251.79"/>
    <n v="3"/>
    <n v="0"/>
    <x v="1292"/>
  </r>
  <r>
    <n v="1403"/>
    <x v="662"/>
    <x v="475"/>
    <d v="2016-04-25T00:00:00"/>
    <s v="Standard Class"/>
    <s v="GM-14455"/>
    <s v="Gary Mitchum"/>
    <x v="2"/>
    <s v="United States"/>
    <s v="Columbus"/>
    <x v="24"/>
    <n v="43229"/>
    <x v="3"/>
    <s v="FUR-TA-10002622"/>
    <x v="0"/>
    <x v="3"/>
    <s v="Bush Andora Conference Table, Maple/Graphite Gray Finish"/>
    <n v="205.17599999999999"/>
    <n v="2"/>
    <n v="0.4"/>
    <x v="1293"/>
  </r>
  <r>
    <n v="1404"/>
    <x v="662"/>
    <x v="475"/>
    <d v="2016-04-25T00:00:00"/>
    <s v="Standard Class"/>
    <s v="GM-14455"/>
    <s v="Gary Mitchum"/>
    <x v="2"/>
    <s v="United States"/>
    <s v="Columbus"/>
    <x v="24"/>
    <n v="43229"/>
    <x v="3"/>
    <s v="OFF-PA-10000418"/>
    <x v="1"/>
    <x v="10"/>
    <s v="Xerox 189"/>
    <n v="419.4"/>
    <n v="5"/>
    <n v="0.2"/>
    <x v="1294"/>
  </r>
  <r>
    <n v="1405"/>
    <x v="663"/>
    <x v="322"/>
    <d v="2014-04-08T00:00:00"/>
    <s v="First Class"/>
    <s v="SD-20485"/>
    <s v="Shirley Daniels"/>
    <x v="2"/>
    <s v="United States"/>
    <s v="Philadelphia"/>
    <x v="9"/>
    <n v="19143"/>
    <x v="3"/>
    <s v="OFF-SU-10004498"/>
    <x v="1"/>
    <x v="14"/>
    <s v="Martin-Yale Premier Letter Opener"/>
    <n v="10.304"/>
    <n v="1"/>
    <n v="0.2"/>
    <x v="1295"/>
  </r>
  <r>
    <n v="1406"/>
    <x v="663"/>
    <x v="322"/>
    <d v="2014-04-08T00:00:00"/>
    <s v="First Class"/>
    <s v="SD-20485"/>
    <s v="Shirley Daniels"/>
    <x v="2"/>
    <s v="United States"/>
    <s v="Philadelphia"/>
    <x v="9"/>
    <n v="19143"/>
    <x v="3"/>
    <s v="FUR-TA-10001039"/>
    <x v="0"/>
    <x v="3"/>
    <s v="KI Adjustable-Height Table"/>
    <n v="154.76400000000001"/>
    <n v="3"/>
    <n v="0.4"/>
    <x v="1296"/>
  </r>
  <r>
    <n v="1407"/>
    <x v="663"/>
    <x v="322"/>
    <d v="2014-04-08T00:00:00"/>
    <s v="First Class"/>
    <s v="SD-20485"/>
    <s v="Shirley Daniels"/>
    <x v="2"/>
    <s v="United States"/>
    <s v="Philadelphia"/>
    <x v="9"/>
    <n v="19143"/>
    <x v="3"/>
    <s v="TEC-AC-10004659"/>
    <x v="2"/>
    <x v="11"/>
    <s v="Imation Secure Hardware Encrypted USB 2.0 Flash Drive; 16GB"/>
    <n v="116.78400000000001"/>
    <n v="2"/>
    <n v="0.2"/>
    <x v="1297"/>
  </r>
  <r>
    <n v="1408"/>
    <x v="664"/>
    <x v="476"/>
    <d v="2016-09-06T00:00:00"/>
    <s v="Standard Class"/>
    <s v="KD-16270"/>
    <s v="Karen Daniels"/>
    <x v="0"/>
    <s v="United States"/>
    <s v="New York City"/>
    <x v="15"/>
    <n v="10024"/>
    <x v="3"/>
    <s v="OFF-AR-10002240"/>
    <x v="1"/>
    <x v="6"/>
    <s v="Panasonic KP-150 Electric Pencil Sharpener"/>
    <n v="75.48"/>
    <n v="2"/>
    <n v="0"/>
    <x v="1298"/>
  </r>
  <r>
    <n v="1409"/>
    <x v="664"/>
    <x v="476"/>
    <d v="2016-09-06T00:00:00"/>
    <s v="Standard Class"/>
    <s v="KD-16270"/>
    <s v="Karen Daniels"/>
    <x v="0"/>
    <s v="United States"/>
    <s v="New York City"/>
    <x v="15"/>
    <n v="10024"/>
    <x v="3"/>
    <s v="FUR-FU-10001967"/>
    <x v="0"/>
    <x v="5"/>
    <s v="Telescoping Adjustable Floor Lamp"/>
    <n v="39.979999999999997"/>
    <n v="2"/>
    <n v="0"/>
    <x v="1299"/>
  </r>
  <r>
    <n v="1410"/>
    <x v="665"/>
    <x v="477"/>
    <d v="2016-09-30T00:00:00"/>
    <s v="Standard Class"/>
    <s v="AB-10105"/>
    <s v="Adrian Barton"/>
    <x v="0"/>
    <s v="United States"/>
    <s v="Phoenix"/>
    <x v="16"/>
    <n v="85023"/>
    <x v="1"/>
    <s v="FUR-TA-10002356"/>
    <x v="0"/>
    <x v="3"/>
    <s v="Bevis Boat-Shaped Conference Table"/>
    <n v="393.16500000000002"/>
    <n v="3"/>
    <n v="0.5"/>
    <x v="893"/>
  </r>
  <r>
    <n v="1411"/>
    <x v="666"/>
    <x v="259"/>
    <d v="2017-11-11T00:00:00"/>
    <s v="Standard Class"/>
    <s v="SZ-20035"/>
    <s v="Sam Zeldin"/>
    <x v="2"/>
    <s v="United States"/>
    <s v="Grand Prairie"/>
    <x v="5"/>
    <n v="75051"/>
    <x v="2"/>
    <s v="OFF-LA-10003923"/>
    <x v="1"/>
    <x v="2"/>
    <s v="Alphabetical Labels for Top Tab Filing"/>
    <n v="23.68"/>
    <n v="2"/>
    <n v="0.2"/>
    <x v="210"/>
  </r>
  <r>
    <n v="1412"/>
    <x v="667"/>
    <x v="478"/>
    <d v="2016-07-13T00:00:00"/>
    <s v="Standard Class"/>
    <s v="JD-15895"/>
    <s v="Jonathan Doherty"/>
    <x v="1"/>
    <s v="United States"/>
    <s v="New York City"/>
    <x v="15"/>
    <n v="10035"/>
    <x v="3"/>
    <s v="FUR-CH-10002335"/>
    <x v="0"/>
    <x v="1"/>
    <s v="Hon GuestStacker Chair"/>
    <n v="408.00599999999997"/>
    <n v="2"/>
    <n v="0.1"/>
    <x v="1300"/>
  </r>
  <r>
    <n v="1413"/>
    <x v="667"/>
    <x v="478"/>
    <d v="2016-07-13T00:00:00"/>
    <s v="Standard Class"/>
    <s v="JD-15895"/>
    <s v="Jonathan Doherty"/>
    <x v="1"/>
    <s v="United States"/>
    <s v="New York City"/>
    <x v="15"/>
    <n v="10035"/>
    <x v="3"/>
    <s v="FUR-FU-10000723"/>
    <x v="0"/>
    <x v="5"/>
    <s v="Deflect-o EconoMat Studded, No Bevel Mat for Low Pile Carpeting"/>
    <n v="165.28"/>
    <n v="4"/>
    <n v="0"/>
    <x v="1301"/>
  </r>
  <r>
    <n v="1414"/>
    <x v="668"/>
    <x v="479"/>
    <d v="2014-07-05T00:00:00"/>
    <s v="Standard Class"/>
    <s v="HA-14905"/>
    <s v="Helen Abelman"/>
    <x v="0"/>
    <s v="United States"/>
    <s v="New York City"/>
    <x v="15"/>
    <n v="10024"/>
    <x v="3"/>
    <s v="OFF-BI-10002867"/>
    <x v="1"/>
    <x v="8"/>
    <s v="GBC Recycled Regency Composition Covers"/>
    <n v="334.76799999999997"/>
    <n v="7"/>
    <n v="0.2"/>
    <x v="1302"/>
  </r>
  <r>
    <n v="1415"/>
    <x v="669"/>
    <x v="480"/>
    <d v="2017-01-31T00:00:00"/>
    <s v="Second Class"/>
    <s v="BT-11305"/>
    <s v="Beth Thompson"/>
    <x v="2"/>
    <s v="United States"/>
    <s v="Costa Mesa"/>
    <x v="1"/>
    <n v="92627"/>
    <x v="1"/>
    <s v="TEC-AC-10000580"/>
    <x v="2"/>
    <x v="11"/>
    <s v="Logitech G13 Programmable Gameboard with LCD Display"/>
    <n v="239.97"/>
    <n v="3"/>
    <n v="0"/>
    <x v="1303"/>
  </r>
  <r>
    <n v="1416"/>
    <x v="669"/>
    <x v="480"/>
    <d v="2017-01-31T00:00:00"/>
    <s v="Second Class"/>
    <s v="BT-11305"/>
    <s v="Beth Thompson"/>
    <x v="2"/>
    <s v="United States"/>
    <s v="Costa Mesa"/>
    <x v="1"/>
    <n v="92627"/>
    <x v="1"/>
    <s v="FUR-FU-10003976"/>
    <x v="0"/>
    <x v="5"/>
    <s v="DAX Executive Solid Wood Document Frame, Desktop or Hang, Mahogany, 5 x 7"/>
    <n v="37.74"/>
    <n v="3"/>
    <n v="0"/>
    <x v="1304"/>
  </r>
  <r>
    <n v="1417"/>
    <x v="670"/>
    <x v="481"/>
    <d v="2015-09-24T00:00:00"/>
    <s v="First Class"/>
    <s v="SV-20815"/>
    <s v="Stuart Van"/>
    <x v="1"/>
    <s v="United States"/>
    <s v="Houston"/>
    <x v="5"/>
    <n v="77041"/>
    <x v="2"/>
    <s v="TEC-PH-10002922"/>
    <x v="2"/>
    <x v="7"/>
    <s v="ShoreTel ShorePhone IP 230 VoIP phone"/>
    <n v="946.34400000000005"/>
    <n v="7"/>
    <n v="0.2"/>
    <x v="1305"/>
  </r>
  <r>
    <n v="1418"/>
    <x v="670"/>
    <x v="481"/>
    <d v="2015-09-24T00:00:00"/>
    <s v="First Class"/>
    <s v="SV-20815"/>
    <s v="Stuart Van"/>
    <x v="1"/>
    <s v="United States"/>
    <s v="Houston"/>
    <x v="5"/>
    <n v="77041"/>
    <x v="2"/>
    <s v="TEC-AC-10004353"/>
    <x v="2"/>
    <x v="11"/>
    <s v="Hypercom P1300 Pinpad"/>
    <n v="151.19999999999999"/>
    <n v="3"/>
    <n v="0.2"/>
    <x v="1306"/>
  </r>
  <r>
    <n v="1419"/>
    <x v="670"/>
    <x v="481"/>
    <d v="2015-09-24T00:00:00"/>
    <s v="First Class"/>
    <s v="SV-20815"/>
    <s v="Stuart Van"/>
    <x v="1"/>
    <s v="United States"/>
    <s v="Houston"/>
    <x v="5"/>
    <n v="77041"/>
    <x v="2"/>
    <s v="FUR-FU-10001706"/>
    <x v="0"/>
    <x v="5"/>
    <s v="Longer-Life Soft White Bulbs"/>
    <n v="4.9279999999999999"/>
    <n v="4"/>
    <n v="0.6"/>
    <x v="1307"/>
  </r>
  <r>
    <n v="1420"/>
    <x v="671"/>
    <x v="120"/>
    <d v="2015-09-30T00:00:00"/>
    <s v="Standard Class"/>
    <s v="RW-19540"/>
    <s v="Rick Wilson"/>
    <x v="1"/>
    <s v="United States"/>
    <s v="Mesa"/>
    <x v="16"/>
    <n v="85204"/>
    <x v="1"/>
    <s v="OFF-PA-10000501"/>
    <x v="1"/>
    <x v="10"/>
    <s v="Petty Cash Envelope"/>
    <n v="86.272000000000006"/>
    <n v="4"/>
    <n v="0.2"/>
    <x v="1308"/>
  </r>
  <r>
    <n v="1421"/>
    <x v="671"/>
    <x v="120"/>
    <d v="2015-09-30T00:00:00"/>
    <s v="Standard Class"/>
    <s v="RW-19540"/>
    <s v="Rick Wilson"/>
    <x v="1"/>
    <s v="United States"/>
    <s v="Mesa"/>
    <x v="16"/>
    <n v="85204"/>
    <x v="1"/>
    <s v="OFF-BI-10000778"/>
    <x v="1"/>
    <x v="8"/>
    <s v="GBC VeloBinder Electric Binding Machine"/>
    <n v="72.587999999999994"/>
    <n v="2"/>
    <n v="0.7"/>
    <x v="1309"/>
  </r>
  <r>
    <n v="1422"/>
    <x v="671"/>
    <x v="120"/>
    <d v="2015-09-30T00:00:00"/>
    <s v="Standard Class"/>
    <s v="RW-19540"/>
    <s v="Rick Wilson"/>
    <x v="1"/>
    <s v="United States"/>
    <s v="Mesa"/>
    <x v="16"/>
    <n v="85204"/>
    <x v="1"/>
    <s v="OFF-AP-10004980"/>
    <x v="1"/>
    <x v="9"/>
    <s v="3M Replacement Filter for Office Air Cleaner for 20' x 33' Room"/>
    <n v="60.671999999999997"/>
    <n v="2"/>
    <n v="0.2"/>
    <x v="1310"/>
  </r>
  <r>
    <n v="1423"/>
    <x v="671"/>
    <x v="120"/>
    <d v="2015-09-30T00:00:00"/>
    <s v="Standard Class"/>
    <s v="RW-19540"/>
    <s v="Rick Wilson"/>
    <x v="1"/>
    <s v="United States"/>
    <s v="Mesa"/>
    <x v="16"/>
    <n v="85204"/>
    <x v="1"/>
    <s v="OFF-BI-10003984"/>
    <x v="1"/>
    <x v="8"/>
    <s v="Lock-Up Easel 'Spel-Binder'"/>
    <n v="77.031000000000006"/>
    <n v="9"/>
    <n v="0.7"/>
    <x v="1311"/>
  </r>
  <r>
    <n v="1424"/>
    <x v="671"/>
    <x v="120"/>
    <d v="2015-09-30T00:00:00"/>
    <s v="Standard Class"/>
    <s v="RW-19540"/>
    <s v="Rick Wilson"/>
    <x v="1"/>
    <s v="United States"/>
    <s v="Mesa"/>
    <x v="16"/>
    <n v="85204"/>
    <x v="1"/>
    <s v="OFF-ST-10000798"/>
    <x v="1"/>
    <x v="4"/>
    <s v="2300 Heavy-Duty Transfer File Systems by Perma"/>
    <n v="119.904"/>
    <n v="6"/>
    <n v="0.2"/>
    <x v="1312"/>
  </r>
  <r>
    <n v="1425"/>
    <x v="671"/>
    <x v="120"/>
    <d v="2015-09-30T00:00:00"/>
    <s v="Standard Class"/>
    <s v="RW-19540"/>
    <s v="Rick Wilson"/>
    <x v="1"/>
    <s v="United States"/>
    <s v="Mesa"/>
    <x v="16"/>
    <n v="85204"/>
    <x v="1"/>
    <s v="TEC-PH-10001750"/>
    <x v="2"/>
    <x v="7"/>
    <s v="Samsung Rugby III"/>
    <n v="263.95999999999998"/>
    <n v="5"/>
    <n v="0.2"/>
    <x v="1313"/>
  </r>
  <r>
    <n v="1426"/>
    <x v="671"/>
    <x v="120"/>
    <d v="2015-09-30T00:00:00"/>
    <s v="Standard Class"/>
    <s v="RW-19540"/>
    <s v="Rick Wilson"/>
    <x v="1"/>
    <s v="United States"/>
    <s v="Mesa"/>
    <x v="16"/>
    <n v="85204"/>
    <x v="1"/>
    <s v="OFF-ST-10002743"/>
    <x v="1"/>
    <x v="4"/>
    <s v="SAFCO Boltless Steel Shelving"/>
    <n v="363.64800000000002"/>
    <n v="4"/>
    <n v="0.2"/>
    <x v="1314"/>
  </r>
  <r>
    <n v="1427"/>
    <x v="672"/>
    <x v="89"/>
    <d v="2015-11-04T00:00:00"/>
    <s v="Second Class"/>
    <s v="DK-12835"/>
    <s v="Damala Kotsonis"/>
    <x v="1"/>
    <s v="United States"/>
    <s v="Salinas"/>
    <x v="1"/>
    <n v="93905"/>
    <x v="1"/>
    <s v="OFF-BI-10002949"/>
    <x v="1"/>
    <x v="8"/>
    <s v="Prestige Round Ring Binders"/>
    <n v="9.7279999999999998"/>
    <n v="2"/>
    <n v="0.2"/>
    <x v="1315"/>
  </r>
  <r>
    <n v="1428"/>
    <x v="672"/>
    <x v="89"/>
    <d v="2015-11-04T00:00:00"/>
    <s v="Second Class"/>
    <s v="DK-12835"/>
    <s v="Damala Kotsonis"/>
    <x v="1"/>
    <s v="United States"/>
    <s v="Salinas"/>
    <x v="1"/>
    <n v="93905"/>
    <x v="1"/>
    <s v="OFF-EN-10002600"/>
    <x v="1"/>
    <x v="12"/>
    <s v="Redi-Strip #10 Envelopes, 4 1/8 x 9 1/2"/>
    <n v="14.75"/>
    <n v="5"/>
    <n v="0"/>
    <x v="1316"/>
  </r>
  <r>
    <n v="1429"/>
    <x v="672"/>
    <x v="89"/>
    <d v="2015-11-04T00:00:00"/>
    <s v="Second Class"/>
    <s v="DK-12835"/>
    <s v="Damala Kotsonis"/>
    <x v="1"/>
    <s v="United States"/>
    <s v="Salinas"/>
    <x v="1"/>
    <n v="93905"/>
    <x v="1"/>
    <s v="OFF-BI-10003708"/>
    <x v="1"/>
    <x v="8"/>
    <s v="Acco Four Pocket Poly Ring Binder with Label Holder, Smoke, 1&quot;"/>
    <n v="29.8"/>
    <n v="5"/>
    <n v="0.2"/>
    <x v="1317"/>
  </r>
  <r>
    <n v="1430"/>
    <x v="672"/>
    <x v="89"/>
    <d v="2015-11-04T00:00:00"/>
    <s v="Second Class"/>
    <s v="DK-12835"/>
    <s v="Damala Kotsonis"/>
    <x v="1"/>
    <s v="United States"/>
    <s v="Salinas"/>
    <x v="1"/>
    <n v="93905"/>
    <x v="1"/>
    <s v="OFF-LA-10003510"/>
    <x v="1"/>
    <x v="2"/>
    <s v="Avery 4027 File Folder Labels for Dot Matrix Printers, 5000 Labels per Box, White"/>
    <n v="427.42"/>
    <n v="14"/>
    <n v="0"/>
    <x v="1318"/>
  </r>
  <r>
    <n v="1431"/>
    <x v="673"/>
    <x v="200"/>
    <d v="2017-11-30T00:00:00"/>
    <s v="Standard Class"/>
    <s v="LT-17110"/>
    <s v="Liz Thompson"/>
    <x v="0"/>
    <s v="United States"/>
    <s v="Columbus"/>
    <x v="24"/>
    <n v="43229"/>
    <x v="3"/>
    <s v="TEC-PH-10003092"/>
    <x v="2"/>
    <x v="7"/>
    <s v="Motorola L804"/>
    <n v="220.75200000000001"/>
    <n v="8"/>
    <n v="0.4"/>
    <x v="1319"/>
  </r>
  <r>
    <n v="1432"/>
    <x v="674"/>
    <x v="174"/>
    <d v="2014-12-21T00:00:00"/>
    <s v="Second Class"/>
    <s v="IM-15070"/>
    <s v="Irene Maddox"/>
    <x v="0"/>
    <s v="United States"/>
    <s v="Florence"/>
    <x v="19"/>
    <n v="35630"/>
    <x v="0"/>
    <s v="OFF-BI-10001191"/>
    <x v="1"/>
    <x v="8"/>
    <s v="Canvas Sectional Post Binders"/>
    <n v="152.76"/>
    <n v="6"/>
    <n v="0"/>
    <x v="1320"/>
  </r>
  <r>
    <n v="1433"/>
    <x v="674"/>
    <x v="174"/>
    <d v="2014-12-21T00:00:00"/>
    <s v="Second Class"/>
    <s v="IM-15070"/>
    <s v="Irene Maddox"/>
    <x v="0"/>
    <s v="United States"/>
    <s v="Florence"/>
    <x v="19"/>
    <n v="35630"/>
    <x v="0"/>
    <s v="OFF-SU-10004115"/>
    <x v="1"/>
    <x v="14"/>
    <s v="Acme Stainless Steel Office Snips"/>
    <n v="7.27"/>
    <n v="1"/>
    <n v="0"/>
    <x v="1321"/>
  </r>
  <r>
    <n v="1434"/>
    <x v="674"/>
    <x v="174"/>
    <d v="2014-12-21T00:00:00"/>
    <s v="Second Class"/>
    <s v="IM-15070"/>
    <s v="Irene Maddox"/>
    <x v="0"/>
    <s v="United States"/>
    <s v="Florence"/>
    <x v="19"/>
    <n v="35630"/>
    <x v="0"/>
    <s v="FUR-CH-10000513"/>
    <x v="0"/>
    <x v="1"/>
    <s v="High-Back Leather Manager's Chair"/>
    <n v="1819.86"/>
    <n v="14"/>
    <n v="0"/>
    <x v="1322"/>
  </r>
  <r>
    <n v="1435"/>
    <x v="675"/>
    <x v="482"/>
    <d v="2016-12-30T00:00:00"/>
    <s v="Standard Class"/>
    <s v="FP-14320"/>
    <s v="Frank Preis"/>
    <x v="0"/>
    <s v="United States"/>
    <s v="Seattle"/>
    <x v="4"/>
    <n v="98105"/>
    <x v="1"/>
    <s v="OFF-PA-10003673"/>
    <x v="1"/>
    <x v="10"/>
    <s v="Strathmore Photo Mount Cards"/>
    <n v="33.9"/>
    <n v="5"/>
    <n v="0"/>
    <x v="1323"/>
  </r>
  <r>
    <n v="1436"/>
    <x v="676"/>
    <x v="308"/>
    <d v="2017-06-27T00:00:00"/>
    <s v="Standard Class"/>
    <s v="ST-20530"/>
    <s v="Shui Tom"/>
    <x v="0"/>
    <s v="United States"/>
    <s v="Parma"/>
    <x v="24"/>
    <n v="44134"/>
    <x v="3"/>
    <s v="OFF-PA-10001639"/>
    <x v="1"/>
    <x v="10"/>
    <s v="Xerox 203"/>
    <n v="31.103999999999999"/>
    <n v="6"/>
    <n v="0.2"/>
    <x v="282"/>
  </r>
  <r>
    <n v="1437"/>
    <x v="676"/>
    <x v="308"/>
    <d v="2017-06-27T00:00:00"/>
    <s v="Standard Class"/>
    <s v="ST-20530"/>
    <s v="Shui Tom"/>
    <x v="0"/>
    <s v="United States"/>
    <s v="Parma"/>
    <x v="24"/>
    <n v="44134"/>
    <x v="3"/>
    <s v="OFF-AR-10003829"/>
    <x v="1"/>
    <x v="6"/>
    <s v="Newell 35"/>
    <n v="5.2480000000000002"/>
    <n v="2"/>
    <n v="0.2"/>
    <x v="820"/>
  </r>
  <r>
    <n v="1438"/>
    <x v="677"/>
    <x v="52"/>
    <d v="2015-10-15T00:00:00"/>
    <s v="Same Day"/>
    <s v="JE-15745"/>
    <s v="Joel Eaton"/>
    <x v="0"/>
    <s v="United States"/>
    <s v="Amarillo"/>
    <x v="5"/>
    <n v="79109"/>
    <x v="2"/>
    <s v="TEC-AC-10004975"/>
    <x v="2"/>
    <x v="11"/>
    <s v="Plantronics Audio 995 Wireless Stereo Headset"/>
    <n v="263.88"/>
    <n v="3"/>
    <n v="0.2"/>
    <x v="1324"/>
  </r>
  <r>
    <n v="1439"/>
    <x v="677"/>
    <x v="52"/>
    <d v="2015-10-15T00:00:00"/>
    <s v="Same Day"/>
    <s v="JE-15745"/>
    <s v="Joel Eaton"/>
    <x v="0"/>
    <s v="United States"/>
    <s v="Amarillo"/>
    <x v="5"/>
    <n v="79109"/>
    <x v="2"/>
    <s v="FUR-CH-10002024"/>
    <x v="0"/>
    <x v="1"/>
    <s v="HON 5400 Series Task Chairs for Big and Tall"/>
    <n v="2453.4299999999998"/>
    <n v="5"/>
    <n v="0.3"/>
    <x v="1325"/>
  </r>
  <r>
    <n v="1440"/>
    <x v="678"/>
    <x v="483"/>
    <d v="2017-04-15T00:00:00"/>
    <s v="Second Class"/>
    <s v="BD-11320"/>
    <s v="Bill Donatelli"/>
    <x v="0"/>
    <s v="United States"/>
    <s v="Providence"/>
    <x v="34"/>
    <n v="2908"/>
    <x v="3"/>
    <s v="OFF-BI-10004364"/>
    <x v="1"/>
    <x v="8"/>
    <s v="Storex Dura Pro Binders"/>
    <n v="29.7"/>
    <n v="5"/>
    <n v="0"/>
    <x v="1326"/>
  </r>
  <r>
    <n v="1441"/>
    <x v="678"/>
    <x v="483"/>
    <d v="2017-04-15T00:00:00"/>
    <s v="Second Class"/>
    <s v="BD-11320"/>
    <s v="Bill Donatelli"/>
    <x v="0"/>
    <s v="United States"/>
    <s v="Providence"/>
    <x v="34"/>
    <n v="2908"/>
    <x v="3"/>
    <s v="OFF-PA-10001712"/>
    <x v="1"/>
    <x v="10"/>
    <s v="Xerox 1948"/>
    <n v="39.96"/>
    <n v="4"/>
    <n v="0"/>
    <x v="1327"/>
  </r>
  <r>
    <n v="1442"/>
    <x v="679"/>
    <x v="484"/>
    <d v="2017-12-24T00:00:00"/>
    <s v="Second Class"/>
    <s v="MM-17920"/>
    <s v="Michael Moore"/>
    <x v="0"/>
    <s v="United States"/>
    <s v="San Francisco"/>
    <x v="1"/>
    <n v="94110"/>
    <x v="1"/>
    <s v="OFF-BI-10001510"/>
    <x v="1"/>
    <x v="8"/>
    <s v="Deluxe Heavy-Duty Vinyl Round Ring Binder"/>
    <n v="36.671999999999997"/>
    <n v="2"/>
    <n v="0.2"/>
    <x v="1328"/>
  </r>
  <r>
    <n v="1443"/>
    <x v="680"/>
    <x v="485"/>
    <d v="2017-08-08T00:00:00"/>
    <s v="First Class"/>
    <s v="PW-19030"/>
    <s v="Pauline Webber"/>
    <x v="1"/>
    <s v="United States"/>
    <s v="Richmond"/>
    <x v="0"/>
    <n v="40475"/>
    <x v="0"/>
    <s v="OFF-PA-10002713"/>
    <x v="1"/>
    <x v="10"/>
    <s v="Adams Phone Message Book, 200 Message Capacity, 8 1/16? x 11?"/>
    <n v="13.76"/>
    <n v="2"/>
    <n v="0"/>
    <x v="1329"/>
  </r>
  <r>
    <n v="1444"/>
    <x v="681"/>
    <x v="486"/>
    <d v="2015-10-06T00:00:00"/>
    <s v="Standard Class"/>
    <s v="SC-20440"/>
    <s v="Shaun Chance"/>
    <x v="1"/>
    <s v="United States"/>
    <s v="Aurora"/>
    <x v="22"/>
    <n v="80013"/>
    <x v="1"/>
    <s v="OFF-ST-10002974"/>
    <x v="1"/>
    <x v="4"/>
    <s v="Trav-L-File Heavy-Duty Shuttle II, Black"/>
    <n v="139.42400000000001"/>
    <n v="4"/>
    <n v="0.2"/>
    <x v="1330"/>
  </r>
  <r>
    <n v="1445"/>
    <x v="682"/>
    <x v="454"/>
    <d v="2016-05-28T00:00:00"/>
    <s v="Standard Class"/>
    <s v="KL-16645"/>
    <s v="Ken Lonsdale"/>
    <x v="0"/>
    <s v="United States"/>
    <s v="Chicago"/>
    <x v="10"/>
    <n v="60623"/>
    <x v="2"/>
    <s v="TEC-PH-10004165"/>
    <x v="2"/>
    <x v="7"/>
    <s v="Mitel MiVoice 5330e IP Phone"/>
    <n v="1979.9280000000001"/>
    <n v="9"/>
    <n v="0.2"/>
    <x v="1331"/>
  </r>
  <r>
    <n v="1446"/>
    <x v="683"/>
    <x v="487"/>
    <d v="2017-06-16T00:00:00"/>
    <s v="First Class"/>
    <s v="SD-20485"/>
    <s v="Shirley Daniels"/>
    <x v="2"/>
    <s v="United States"/>
    <s v="Chicago"/>
    <x v="10"/>
    <n v="60653"/>
    <x v="2"/>
    <s v="OFF-ST-10004804"/>
    <x v="1"/>
    <x v="4"/>
    <s v="Belkin 19&quot; Vented Equipment Shelf, Black"/>
    <n v="164.73599999999999"/>
    <n v="4"/>
    <n v="0.2"/>
    <x v="1332"/>
  </r>
  <r>
    <n v="1447"/>
    <x v="683"/>
    <x v="487"/>
    <d v="2017-06-16T00:00:00"/>
    <s v="First Class"/>
    <s v="SD-20485"/>
    <s v="Shirley Daniels"/>
    <x v="2"/>
    <s v="United States"/>
    <s v="Chicago"/>
    <x v="10"/>
    <n v="60653"/>
    <x v="2"/>
    <s v="FUR-CH-10004289"/>
    <x v="0"/>
    <x v="1"/>
    <s v="Global Super Steno Chair"/>
    <n v="470.30200000000002"/>
    <n v="7"/>
    <n v="0.3"/>
    <x v="1333"/>
  </r>
  <r>
    <n v="1448"/>
    <x v="683"/>
    <x v="487"/>
    <d v="2017-06-16T00:00:00"/>
    <s v="First Class"/>
    <s v="SD-20485"/>
    <s v="Shirley Daniels"/>
    <x v="2"/>
    <s v="United States"/>
    <s v="Chicago"/>
    <x v="10"/>
    <n v="60653"/>
    <x v="2"/>
    <s v="TEC-PH-10002564"/>
    <x v="2"/>
    <x v="7"/>
    <s v="OtterBox Defender Series Case - Samsung Galaxy S4"/>
    <n v="47.984000000000002"/>
    <n v="2"/>
    <n v="0.2"/>
    <x v="1334"/>
  </r>
  <r>
    <n v="1449"/>
    <x v="684"/>
    <x v="488"/>
    <d v="2014-04-24T00:00:00"/>
    <s v="First Class"/>
    <s v="TS-21160"/>
    <s v="Theresa Swint"/>
    <x v="1"/>
    <s v="United States"/>
    <s v="Philadelphia"/>
    <x v="9"/>
    <n v="19134"/>
    <x v="3"/>
    <s v="OFF-BI-10004876"/>
    <x v="1"/>
    <x v="8"/>
    <s v="Wilson Jones Suede Grain Vinyl Binders"/>
    <n v="2.5019999999999998"/>
    <n v="3"/>
    <n v="0.7"/>
    <x v="1335"/>
  </r>
  <r>
    <n v="1450"/>
    <x v="685"/>
    <x v="489"/>
    <d v="2015-05-07T00:00:00"/>
    <s v="Standard Class"/>
    <s v="JB-15400"/>
    <s v="Jennifer Braxton"/>
    <x v="1"/>
    <s v="United States"/>
    <s v="Los Angeles"/>
    <x v="1"/>
    <n v="90008"/>
    <x v="1"/>
    <s v="TEC-PH-10004348"/>
    <x v="2"/>
    <x v="7"/>
    <s v="OtterBox Defender Series Case - iPhone 5c"/>
    <n v="88.751999999999995"/>
    <n v="3"/>
    <n v="0.2"/>
    <x v="1336"/>
  </r>
  <r>
    <n v="1451"/>
    <x v="686"/>
    <x v="490"/>
    <d v="2015-07-20T00:00:00"/>
    <s v="First Class"/>
    <s v="TS-21085"/>
    <s v="Thais Sissman"/>
    <x v="0"/>
    <s v="United States"/>
    <s v="Phoenix"/>
    <x v="16"/>
    <n v="85023"/>
    <x v="1"/>
    <s v="OFF-BI-10004352"/>
    <x v="1"/>
    <x v="8"/>
    <s v="Wilson Jones DublLock D-Ring Binders"/>
    <n v="2.0249999999999999"/>
    <n v="1"/>
    <n v="0.7"/>
    <x v="1337"/>
  </r>
  <r>
    <n v="1452"/>
    <x v="687"/>
    <x v="491"/>
    <d v="2016-11-29T00:00:00"/>
    <s v="First Class"/>
    <s v="MC-17425"/>
    <s v="Mark Cousins"/>
    <x v="1"/>
    <s v="United States"/>
    <s v="Mobile"/>
    <x v="19"/>
    <n v="36608"/>
    <x v="0"/>
    <s v="OFF-PA-10001685"/>
    <x v="1"/>
    <x v="10"/>
    <s v="Easy-staple paper"/>
    <n v="70.98"/>
    <n v="7"/>
    <n v="0"/>
    <x v="1338"/>
  </r>
  <r>
    <n v="1453"/>
    <x v="687"/>
    <x v="491"/>
    <d v="2016-11-29T00:00:00"/>
    <s v="First Class"/>
    <s v="MC-17425"/>
    <s v="Mark Cousins"/>
    <x v="1"/>
    <s v="United States"/>
    <s v="Mobile"/>
    <x v="19"/>
    <n v="36608"/>
    <x v="0"/>
    <s v="OFF-BI-10000666"/>
    <x v="1"/>
    <x v="8"/>
    <s v="Surelock Post Binders"/>
    <n v="91.68"/>
    <n v="3"/>
    <n v="0"/>
    <x v="1339"/>
  </r>
  <r>
    <n v="1454"/>
    <x v="687"/>
    <x v="491"/>
    <d v="2016-11-29T00:00:00"/>
    <s v="First Class"/>
    <s v="MC-17425"/>
    <s v="Mark Cousins"/>
    <x v="1"/>
    <s v="United States"/>
    <s v="Mobile"/>
    <x v="19"/>
    <n v="36608"/>
    <x v="0"/>
    <s v="OFF-BI-10004352"/>
    <x v="1"/>
    <x v="8"/>
    <s v="Wilson Jones DublLock D-Ring Binders"/>
    <n v="33.75"/>
    <n v="5"/>
    <n v="0"/>
    <x v="1340"/>
  </r>
  <r>
    <n v="1455"/>
    <x v="687"/>
    <x v="491"/>
    <d v="2016-11-29T00:00:00"/>
    <s v="First Class"/>
    <s v="MC-17425"/>
    <s v="Mark Cousins"/>
    <x v="1"/>
    <s v="United States"/>
    <s v="Mobile"/>
    <x v="19"/>
    <n v="36608"/>
    <x v="0"/>
    <s v="TEC-MA-10000010"/>
    <x v="2"/>
    <x v="15"/>
    <s v="Hewlett-Packard Deskjet 3050a All-in-One Color Inkjet Printer"/>
    <n v="3040"/>
    <n v="8"/>
    <n v="0"/>
    <x v="1341"/>
  </r>
  <r>
    <n v="1456"/>
    <x v="688"/>
    <x v="492"/>
    <d v="2017-06-19T00:00:00"/>
    <s v="Standard Class"/>
    <s v="ME-17320"/>
    <s v="Maria Etezadi"/>
    <x v="2"/>
    <s v="United States"/>
    <s v="Columbus"/>
    <x v="32"/>
    <n v="31907"/>
    <x v="0"/>
    <s v="OFF-BI-10000977"/>
    <x v="1"/>
    <x v="8"/>
    <s v="Ibico Plastic Spiral Binding Combs"/>
    <n v="91.2"/>
    <n v="3"/>
    <n v="0"/>
    <x v="1342"/>
  </r>
  <r>
    <n v="1457"/>
    <x v="688"/>
    <x v="492"/>
    <d v="2017-06-19T00:00:00"/>
    <s v="Standard Class"/>
    <s v="ME-17320"/>
    <s v="Maria Etezadi"/>
    <x v="2"/>
    <s v="United States"/>
    <s v="Columbus"/>
    <x v="32"/>
    <n v="31907"/>
    <x v="0"/>
    <s v="FUR-TA-10002530"/>
    <x v="0"/>
    <x v="3"/>
    <s v="Iceberg OfficeWorks 42&quot; Round Tables"/>
    <n v="452.94"/>
    <n v="3"/>
    <n v="0"/>
    <x v="1343"/>
  </r>
  <r>
    <n v="1458"/>
    <x v="689"/>
    <x v="493"/>
    <d v="2015-08-21T00:00:00"/>
    <s v="Standard Class"/>
    <s v="SC-20440"/>
    <s v="Shaun Chance"/>
    <x v="1"/>
    <s v="United States"/>
    <s v="New Bedford"/>
    <x v="31"/>
    <n v="2740"/>
    <x v="3"/>
    <s v="OFF-BI-10002412"/>
    <x v="1"/>
    <x v="8"/>
    <s v="Wilson Jones ?Snap? Scratch Pad Binder Tool for Ring Binders"/>
    <n v="52.2"/>
    <n v="9"/>
    <n v="0"/>
    <x v="1344"/>
  </r>
  <r>
    <n v="1459"/>
    <x v="690"/>
    <x v="477"/>
    <d v="2016-10-01T00:00:00"/>
    <s v="Standard Class"/>
    <s v="NH-18610"/>
    <s v="Nicole Hansen"/>
    <x v="1"/>
    <s v="United States"/>
    <s v="Irving"/>
    <x v="5"/>
    <n v="75061"/>
    <x v="2"/>
    <s v="OFF-LA-10001569"/>
    <x v="1"/>
    <x v="2"/>
    <s v="Avery 499"/>
    <n v="15.936"/>
    <n v="4"/>
    <n v="0.2"/>
    <x v="824"/>
  </r>
  <r>
    <n v="1460"/>
    <x v="691"/>
    <x v="417"/>
    <d v="2014-05-04T00:00:00"/>
    <s v="Same Day"/>
    <s v="AA-10480"/>
    <s v="Andrew Allen"/>
    <x v="0"/>
    <s v="United States"/>
    <s v="Middletown"/>
    <x v="29"/>
    <n v="6457"/>
    <x v="3"/>
    <s v="FUR-FU-10001473"/>
    <x v="0"/>
    <x v="5"/>
    <s v="DAX Wood Document Frame"/>
    <n v="27.46"/>
    <n v="2"/>
    <n v="0"/>
    <x v="1345"/>
  </r>
  <r>
    <n v="1461"/>
    <x v="692"/>
    <x v="494"/>
    <d v="2015-12-08T00:00:00"/>
    <s v="Standard Class"/>
    <s v="LC-17140"/>
    <s v="Logan Currie"/>
    <x v="0"/>
    <s v="United States"/>
    <s v="Seattle"/>
    <x v="4"/>
    <n v="98103"/>
    <x v="1"/>
    <s v="OFF-BI-10001765"/>
    <x v="1"/>
    <x v="8"/>
    <s v="Wilson Jones Heavy-Duty Casebound Ring Binders with Metal Hinges"/>
    <n v="55.423999999999999"/>
    <n v="2"/>
    <n v="0.2"/>
    <x v="1346"/>
  </r>
  <r>
    <n v="1462"/>
    <x v="693"/>
    <x v="21"/>
    <d v="2016-03-15T00:00:00"/>
    <s v="Standard Class"/>
    <s v="MB-18085"/>
    <s v="Mick Brown"/>
    <x v="0"/>
    <s v="United States"/>
    <s v="Vineland"/>
    <x v="30"/>
    <n v="8360"/>
    <x v="3"/>
    <s v="FUR-TA-10001095"/>
    <x v="0"/>
    <x v="3"/>
    <s v="Chromcraft Round Conference Tables"/>
    <n v="244.006"/>
    <n v="2"/>
    <n v="0.3"/>
    <x v="1347"/>
  </r>
  <r>
    <n v="1463"/>
    <x v="694"/>
    <x v="370"/>
    <d v="2016-08-28T00:00:00"/>
    <s v="First Class"/>
    <s v="LC-16930"/>
    <s v="Linda Cazamias"/>
    <x v="1"/>
    <s v="United States"/>
    <s v="Pasadena"/>
    <x v="5"/>
    <n v="77506"/>
    <x v="2"/>
    <s v="TEC-AC-10004571"/>
    <x v="2"/>
    <x v="11"/>
    <s v="Logitech G700s Rechargeable Gaming Mouse"/>
    <n v="159.98400000000001"/>
    <n v="2"/>
    <n v="0.2"/>
    <x v="1348"/>
  </r>
  <r>
    <n v="1464"/>
    <x v="694"/>
    <x v="370"/>
    <d v="2016-08-28T00:00:00"/>
    <s v="First Class"/>
    <s v="LC-16930"/>
    <s v="Linda Cazamias"/>
    <x v="1"/>
    <s v="United States"/>
    <s v="Pasadena"/>
    <x v="5"/>
    <n v="77506"/>
    <x v="2"/>
    <s v="FUR-CH-10002126"/>
    <x v="0"/>
    <x v="1"/>
    <s v="Hon Deluxe Fabric Upholstered Stacking Chairs"/>
    <n v="1024.7159999999999"/>
    <n v="6"/>
    <n v="0.3"/>
    <x v="1349"/>
  </r>
  <r>
    <n v="1465"/>
    <x v="695"/>
    <x v="186"/>
    <d v="2016-12-19T00:00:00"/>
    <s v="First Class"/>
    <s v="KD-16495"/>
    <s v="Keith Dawkins"/>
    <x v="1"/>
    <s v="United States"/>
    <s v="New York City"/>
    <x v="15"/>
    <n v="10009"/>
    <x v="3"/>
    <s v="OFF-FA-10001754"/>
    <x v="1"/>
    <x v="13"/>
    <s v="Stockwell Gold Paper Clips"/>
    <n v="3.68"/>
    <n v="2"/>
    <n v="0"/>
    <x v="1350"/>
  </r>
  <r>
    <n v="1466"/>
    <x v="696"/>
    <x v="233"/>
    <d v="2014-08-14T00:00:00"/>
    <s v="Standard Class"/>
    <s v="MB-17305"/>
    <s v="Maria Bertelson"/>
    <x v="0"/>
    <s v="United States"/>
    <s v="Glendale"/>
    <x v="16"/>
    <n v="85301"/>
    <x v="1"/>
    <s v="FUR-FU-10001602"/>
    <x v="0"/>
    <x v="5"/>
    <s v="Eldon Delta Triangular Chair Mat, 52&quot; x 58&quot;, Clear"/>
    <n v="121.376"/>
    <n v="4"/>
    <n v="0.2"/>
    <x v="1351"/>
  </r>
  <r>
    <n v="1467"/>
    <x v="696"/>
    <x v="233"/>
    <d v="2014-08-14T00:00:00"/>
    <s v="Standard Class"/>
    <s v="MB-17305"/>
    <s v="Maria Bertelson"/>
    <x v="0"/>
    <s v="United States"/>
    <s v="Glendale"/>
    <x v="16"/>
    <n v="85301"/>
    <x v="1"/>
    <s v="TEC-AC-10001767"/>
    <x v="2"/>
    <x v="11"/>
    <s v="SanDisk Ultra 64 GB MicroSDHC Class 10 Memory Card"/>
    <n v="95.975999999999999"/>
    <n v="3"/>
    <n v="0.2"/>
    <x v="99"/>
  </r>
  <r>
    <n v="1468"/>
    <x v="697"/>
    <x v="495"/>
    <d v="2015-05-16T00:00:00"/>
    <s v="Same Day"/>
    <s v="TH-21550"/>
    <s v="Tracy Hopkins"/>
    <x v="2"/>
    <s v="United States"/>
    <s v="Jacksonville"/>
    <x v="2"/>
    <n v="32216"/>
    <x v="0"/>
    <s v="TEC-AC-10002402"/>
    <x v="2"/>
    <x v="11"/>
    <s v="Razer Kraken PRO Over Ear PC and Music Headset"/>
    <n v="255.96799999999999"/>
    <n v="4"/>
    <n v="0.2"/>
    <x v="1352"/>
  </r>
  <r>
    <n v="1469"/>
    <x v="698"/>
    <x v="34"/>
    <d v="2017-12-13T00:00:00"/>
    <s v="Standard Class"/>
    <s v="DK-12835"/>
    <s v="Damala Kotsonis"/>
    <x v="1"/>
    <s v="United States"/>
    <s v="Detroit"/>
    <x v="12"/>
    <n v="48234"/>
    <x v="2"/>
    <s v="FUR-CH-10000847"/>
    <x v="0"/>
    <x v="1"/>
    <s v="Global Executive Mid-Back Manager's Chair"/>
    <n v="872.94"/>
    <n v="3"/>
    <n v="0"/>
    <x v="1353"/>
  </r>
  <r>
    <n v="1470"/>
    <x v="698"/>
    <x v="34"/>
    <d v="2017-12-13T00:00:00"/>
    <s v="Standard Class"/>
    <s v="DK-12835"/>
    <s v="Damala Kotsonis"/>
    <x v="1"/>
    <s v="United States"/>
    <s v="Detroit"/>
    <x v="12"/>
    <n v="48234"/>
    <x v="2"/>
    <s v="OFF-BI-10003982"/>
    <x v="1"/>
    <x v="8"/>
    <s v="Wilson Jones Century Plastic Molded Ring Binders"/>
    <n v="41.54"/>
    <n v="2"/>
    <n v="0"/>
    <x v="1354"/>
  </r>
  <r>
    <n v="1471"/>
    <x v="698"/>
    <x v="34"/>
    <d v="2017-12-13T00:00:00"/>
    <s v="Standard Class"/>
    <s v="DK-12835"/>
    <s v="Damala Kotsonis"/>
    <x v="1"/>
    <s v="United States"/>
    <s v="Detroit"/>
    <x v="12"/>
    <n v="48234"/>
    <x v="2"/>
    <s v="OFF-PA-10001293"/>
    <x v="1"/>
    <x v="10"/>
    <s v="Xerox 1946"/>
    <n v="12.96"/>
    <n v="2"/>
    <n v="0"/>
    <x v="91"/>
  </r>
  <r>
    <n v="1472"/>
    <x v="699"/>
    <x v="496"/>
    <d v="2015-09-27T00:00:00"/>
    <s v="Second Class"/>
    <s v="ON-18715"/>
    <s v="Odella Nelson"/>
    <x v="1"/>
    <s v="United States"/>
    <s v="Philadelphia"/>
    <x v="9"/>
    <n v="19120"/>
    <x v="3"/>
    <s v="OFF-AR-10000634"/>
    <x v="1"/>
    <x v="6"/>
    <s v="Newell 320"/>
    <n v="6.8479999999999999"/>
    <n v="2"/>
    <n v="0.2"/>
    <x v="1355"/>
  </r>
  <r>
    <n v="1473"/>
    <x v="700"/>
    <x v="497"/>
    <d v="2017-07-15T00:00:00"/>
    <s v="Standard Class"/>
    <s v="KN-16390"/>
    <s v="Katherine Nockton"/>
    <x v="1"/>
    <s v="United States"/>
    <s v="Los Angeles"/>
    <x v="1"/>
    <n v="90004"/>
    <x v="1"/>
    <s v="OFF-LA-10004272"/>
    <x v="1"/>
    <x v="2"/>
    <s v="Avery 482"/>
    <n v="8.67"/>
    <n v="3"/>
    <n v="0"/>
    <x v="1356"/>
  </r>
  <r>
    <n v="1474"/>
    <x v="701"/>
    <x v="494"/>
    <d v="2015-12-02T00:00:00"/>
    <s v="Same Day"/>
    <s v="NM-18520"/>
    <s v="Neoma Murray"/>
    <x v="0"/>
    <s v="United States"/>
    <s v="Houston"/>
    <x v="5"/>
    <n v="77036"/>
    <x v="2"/>
    <s v="FUR-FU-10004270"/>
    <x v="0"/>
    <x v="5"/>
    <s v="Eldon Image Series Desk Accessories, Burgundy"/>
    <n v="6.6879999999999997"/>
    <n v="4"/>
    <n v="0.6"/>
    <x v="1357"/>
  </r>
  <r>
    <n v="1475"/>
    <x v="702"/>
    <x v="258"/>
    <d v="2016-11-25T00:00:00"/>
    <s v="Standard Class"/>
    <s v="NP-18685"/>
    <s v="Nora Pelletier"/>
    <x v="2"/>
    <s v="United States"/>
    <s v="Niagara Falls"/>
    <x v="15"/>
    <n v="14304"/>
    <x v="3"/>
    <s v="OFF-AR-10003770"/>
    <x v="1"/>
    <x v="6"/>
    <s v="Newell 340"/>
    <n v="17.28"/>
    <n v="6"/>
    <n v="0"/>
    <x v="1358"/>
  </r>
  <r>
    <n v="1476"/>
    <x v="702"/>
    <x v="258"/>
    <d v="2016-11-25T00:00:00"/>
    <s v="Standard Class"/>
    <s v="NP-18685"/>
    <s v="Nora Pelletier"/>
    <x v="2"/>
    <s v="United States"/>
    <s v="Niagara Falls"/>
    <x v="15"/>
    <n v="14304"/>
    <x v="3"/>
    <s v="OFF-BI-10000320"/>
    <x v="1"/>
    <x v="8"/>
    <s v="GBC Plastic Binding Combs"/>
    <n v="17.712"/>
    <n v="3"/>
    <n v="0.2"/>
    <x v="1207"/>
  </r>
  <r>
    <n v="1477"/>
    <x v="703"/>
    <x v="498"/>
    <d v="2017-03-24T00:00:00"/>
    <s v="Standard Class"/>
    <s v="CG-12040"/>
    <s v="Catherine Glotzbach"/>
    <x v="2"/>
    <s v="United States"/>
    <s v="New York City"/>
    <x v="15"/>
    <n v="10024"/>
    <x v="3"/>
    <s v="OFF-LA-10003121"/>
    <x v="1"/>
    <x v="2"/>
    <s v="Avery 506"/>
    <n v="28.91"/>
    <n v="7"/>
    <n v="0"/>
    <x v="1359"/>
  </r>
  <r>
    <n v="1478"/>
    <x v="704"/>
    <x v="373"/>
    <d v="2016-11-17T00:00:00"/>
    <s v="Standard Class"/>
    <s v="CS-12505"/>
    <s v="Cindy Stewart"/>
    <x v="0"/>
    <s v="United States"/>
    <s v="Thomasville"/>
    <x v="3"/>
    <n v="27360"/>
    <x v="0"/>
    <s v="OFF-SU-10000381"/>
    <x v="1"/>
    <x v="14"/>
    <s v="Acme Forged Steel Scissors with Black Enamel Handles"/>
    <n v="52.136000000000003"/>
    <n v="7"/>
    <n v="0.2"/>
    <x v="1360"/>
  </r>
  <r>
    <n v="1479"/>
    <x v="705"/>
    <x v="123"/>
    <d v="2017-11-20T00:00:00"/>
    <s v="First Class"/>
    <s v="KD-16345"/>
    <s v="Katherine Ducich"/>
    <x v="0"/>
    <s v="United States"/>
    <s v="Westminster"/>
    <x v="1"/>
    <n v="92683"/>
    <x v="1"/>
    <s v="TEC-PH-10000376"/>
    <x v="2"/>
    <x v="7"/>
    <s v="Square Credit Card Reader"/>
    <n v="31.968"/>
    <n v="4"/>
    <n v="0.2"/>
    <x v="1361"/>
  </r>
  <r>
    <n v="1480"/>
    <x v="706"/>
    <x v="499"/>
    <d v="2016-12-08T00:00:00"/>
    <s v="Standard Class"/>
    <s v="MK-18160"/>
    <s v="Mike Kennedy"/>
    <x v="0"/>
    <s v="United States"/>
    <s v="San Francisco"/>
    <x v="1"/>
    <n v="94122"/>
    <x v="1"/>
    <s v="OFF-PA-10002262"/>
    <x v="1"/>
    <x v="10"/>
    <s v="Xerox 192"/>
    <n v="25.92"/>
    <n v="4"/>
    <n v="0"/>
    <x v="245"/>
  </r>
  <r>
    <n v="1481"/>
    <x v="706"/>
    <x v="499"/>
    <d v="2016-12-08T00:00:00"/>
    <s v="Standard Class"/>
    <s v="MK-18160"/>
    <s v="Mike Kennedy"/>
    <x v="0"/>
    <s v="United States"/>
    <s v="San Francisco"/>
    <x v="1"/>
    <n v="94122"/>
    <x v="1"/>
    <s v="OFF-PA-10002464"/>
    <x v="1"/>
    <x v="10"/>
    <s v="HP Office Recycled Paper (20Lb. and 87 Bright)"/>
    <n v="40.46"/>
    <n v="7"/>
    <n v="0"/>
    <x v="1362"/>
  </r>
  <r>
    <n v="1482"/>
    <x v="706"/>
    <x v="499"/>
    <d v="2016-12-08T00:00:00"/>
    <s v="Standard Class"/>
    <s v="MK-18160"/>
    <s v="Mike Kennedy"/>
    <x v="0"/>
    <s v="United States"/>
    <s v="San Francisco"/>
    <x v="1"/>
    <n v="94122"/>
    <x v="1"/>
    <s v="OFF-ST-10002214"/>
    <x v="1"/>
    <x v="4"/>
    <s v="X-Rack File for Hanging Folders"/>
    <n v="33.869999999999997"/>
    <n v="3"/>
    <n v="0"/>
    <x v="1363"/>
  </r>
  <r>
    <n v="1483"/>
    <x v="707"/>
    <x v="326"/>
    <d v="2017-08-28T00:00:00"/>
    <s v="Second Class"/>
    <s v="DW-13540"/>
    <s v="Don Weiss"/>
    <x v="0"/>
    <s v="United States"/>
    <s v="Jackson"/>
    <x v="18"/>
    <n v="38301"/>
    <x v="0"/>
    <s v="OFF-AR-10003560"/>
    <x v="1"/>
    <x v="6"/>
    <s v="Zebra Zazzle Fluorescent Highlighters"/>
    <n v="9.7279999999999998"/>
    <n v="2"/>
    <n v="0.2"/>
    <x v="1127"/>
  </r>
  <r>
    <n v="1484"/>
    <x v="707"/>
    <x v="326"/>
    <d v="2017-08-28T00:00:00"/>
    <s v="Second Class"/>
    <s v="DW-13540"/>
    <s v="Don Weiss"/>
    <x v="0"/>
    <s v="United States"/>
    <s v="Jackson"/>
    <x v="18"/>
    <n v="38301"/>
    <x v="0"/>
    <s v="OFF-PA-10000130"/>
    <x v="1"/>
    <x v="10"/>
    <s v="Xerox 199"/>
    <n v="3.4239999999999999"/>
    <n v="1"/>
    <n v="0.2"/>
    <x v="1364"/>
  </r>
  <r>
    <n v="1485"/>
    <x v="708"/>
    <x v="500"/>
    <d v="2016-10-18T00:00:00"/>
    <s v="Standard Class"/>
    <s v="CP-12340"/>
    <s v="Christine Phan"/>
    <x v="1"/>
    <s v="United States"/>
    <s v="Seattle"/>
    <x v="4"/>
    <n v="98115"/>
    <x v="1"/>
    <s v="TEC-AC-10000865"/>
    <x v="2"/>
    <x v="11"/>
    <s v="WD My Passport Ultra 500GB Portable External Hard Drive"/>
    <n v="177"/>
    <n v="3"/>
    <n v="0"/>
    <x v="1365"/>
  </r>
  <r>
    <n v="1486"/>
    <x v="709"/>
    <x v="501"/>
    <d v="2014-12-03T00:00:00"/>
    <s v="Standard Class"/>
    <s v="MS-17770"/>
    <s v="Maxwell Schwartz"/>
    <x v="0"/>
    <s v="United States"/>
    <s v="New York City"/>
    <x v="15"/>
    <n v="10035"/>
    <x v="3"/>
    <s v="OFF-FA-10003021"/>
    <x v="1"/>
    <x v="13"/>
    <s v="Staples"/>
    <n v="3.76"/>
    <n v="2"/>
    <n v="0"/>
    <x v="1366"/>
  </r>
  <r>
    <n v="1487"/>
    <x v="710"/>
    <x v="502"/>
    <d v="2015-11-07T00:00:00"/>
    <s v="Standard Class"/>
    <s v="CM-12655"/>
    <s v="Corinna Mitchell"/>
    <x v="2"/>
    <s v="United States"/>
    <s v="Los Angeles"/>
    <x v="1"/>
    <n v="90008"/>
    <x v="1"/>
    <s v="TEC-PH-10003580"/>
    <x v="2"/>
    <x v="7"/>
    <s v="Cisco IP Phone 7961G-GE VoIP phone"/>
    <n v="1212.848"/>
    <n v="7"/>
    <n v="0.2"/>
    <x v="1367"/>
  </r>
  <r>
    <n v="1488"/>
    <x v="710"/>
    <x v="502"/>
    <d v="2015-11-07T00:00:00"/>
    <s v="Standard Class"/>
    <s v="CM-12655"/>
    <s v="Corinna Mitchell"/>
    <x v="2"/>
    <s v="United States"/>
    <s v="Los Angeles"/>
    <x v="1"/>
    <n v="90008"/>
    <x v="1"/>
    <s v="TEC-AC-10001109"/>
    <x v="2"/>
    <x v="11"/>
    <s v="Logitech Trackman Marble Mouse"/>
    <n v="89.97"/>
    <n v="3"/>
    <n v="0"/>
    <x v="1368"/>
  </r>
  <r>
    <n v="1489"/>
    <x v="710"/>
    <x v="502"/>
    <d v="2015-11-07T00:00:00"/>
    <s v="Standard Class"/>
    <s v="CM-12655"/>
    <s v="Corinna Mitchell"/>
    <x v="2"/>
    <s v="United States"/>
    <s v="Los Angeles"/>
    <x v="1"/>
    <n v="90008"/>
    <x v="1"/>
    <s v="FUR-FU-10003347"/>
    <x v="0"/>
    <x v="5"/>
    <s v="Coloredge Poster Frame"/>
    <n v="42.6"/>
    <n v="3"/>
    <n v="0"/>
    <x v="543"/>
  </r>
  <r>
    <n v="1490"/>
    <x v="711"/>
    <x v="503"/>
    <d v="2014-12-06T00:00:00"/>
    <s v="Standard Class"/>
    <s v="Co-12640"/>
    <s v="Corey-Lock"/>
    <x v="0"/>
    <s v="United States"/>
    <s v="Philadelphia"/>
    <x v="9"/>
    <n v="19143"/>
    <x v="3"/>
    <s v="OFF-LA-10000452"/>
    <x v="1"/>
    <x v="2"/>
    <s v="Avery 488"/>
    <n v="5.04"/>
    <n v="2"/>
    <n v="0.2"/>
    <x v="1369"/>
  </r>
  <r>
    <n v="1491"/>
    <x v="712"/>
    <x v="504"/>
    <d v="2017-05-05T00:00:00"/>
    <s v="Second Class"/>
    <s v="DL-13495"/>
    <s v="Dionis Lloyd"/>
    <x v="1"/>
    <s v="United States"/>
    <s v="New York City"/>
    <x v="15"/>
    <n v="10024"/>
    <x v="3"/>
    <s v="OFF-EN-10002986"/>
    <x v="1"/>
    <x v="12"/>
    <s v="#10-4 1/8&quot; x 9 1/2&quot; Premium Diagonal Seam Envelopes"/>
    <n v="62.96"/>
    <n v="4"/>
    <n v="0"/>
    <x v="1370"/>
  </r>
  <r>
    <n v="1492"/>
    <x v="713"/>
    <x v="221"/>
    <d v="2017-11-28T00:00:00"/>
    <s v="Standard Class"/>
    <s v="TS-21370"/>
    <s v="Todd Sumrall"/>
    <x v="1"/>
    <s v="United States"/>
    <s v="New York City"/>
    <x v="15"/>
    <n v="10035"/>
    <x v="3"/>
    <s v="OFF-PA-10001838"/>
    <x v="1"/>
    <x v="10"/>
    <s v="Adams Telephone Message Book W/Dividers/Space For Phone Numbers, 5 1/4&quot;X8 1/2&quot;, 300/Messages"/>
    <n v="5.88"/>
    <n v="1"/>
    <n v="0"/>
    <x v="1371"/>
  </r>
  <r>
    <n v="1493"/>
    <x v="713"/>
    <x v="221"/>
    <d v="2017-11-28T00:00:00"/>
    <s v="Standard Class"/>
    <s v="TS-21370"/>
    <s v="Todd Sumrall"/>
    <x v="1"/>
    <s v="United States"/>
    <s v="New York City"/>
    <x v="15"/>
    <n v="10035"/>
    <x v="3"/>
    <s v="FUR-CH-10000785"/>
    <x v="0"/>
    <x v="1"/>
    <s v="Global Ergonomic Managers Chair"/>
    <n v="977.29200000000003"/>
    <n v="6"/>
    <n v="0.1"/>
    <x v="1372"/>
  </r>
  <r>
    <n v="1494"/>
    <x v="714"/>
    <x v="505"/>
    <d v="2017-11-03T00:00:00"/>
    <s v="Standard Class"/>
    <s v="JW-15220"/>
    <s v="Jane Waco"/>
    <x v="1"/>
    <s v="United States"/>
    <s v="Vancouver"/>
    <x v="4"/>
    <n v="98661"/>
    <x v="1"/>
    <s v="FUR-FU-10002885"/>
    <x v="0"/>
    <x v="5"/>
    <s v="Magna Visual Magnetic Picture Hangers"/>
    <n v="9.64"/>
    <n v="2"/>
    <n v="0"/>
    <x v="1373"/>
  </r>
  <r>
    <n v="1495"/>
    <x v="715"/>
    <x v="506"/>
    <d v="2014-12-19T00:00:00"/>
    <s v="Second Class"/>
    <s v="RF-19840"/>
    <s v="Roy Französisch"/>
    <x v="0"/>
    <s v="United States"/>
    <s v="Columbus"/>
    <x v="32"/>
    <n v="31907"/>
    <x v="0"/>
    <s v="OFF-AR-10002952"/>
    <x v="1"/>
    <x v="6"/>
    <s v="Stanley Contemporary Battery Pencil Sharpeners"/>
    <n v="40.049999999999997"/>
    <n v="3"/>
    <n v="0"/>
    <x v="1374"/>
  </r>
  <r>
    <n v="1496"/>
    <x v="716"/>
    <x v="507"/>
    <d v="2017-09-08T00:00:00"/>
    <s v="Standard Class"/>
    <s v="JD-15790"/>
    <s v="John Dryer"/>
    <x v="0"/>
    <s v="United States"/>
    <s v="Coppell"/>
    <x v="5"/>
    <n v="75019"/>
    <x v="2"/>
    <s v="OFF-AR-10003759"/>
    <x v="1"/>
    <x v="6"/>
    <s v="Crayola Anti Dust Chalk, 12/Pack"/>
    <n v="10.192"/>
    <n v="7"/>
    <n v="0.2"/>
    <x v="1375"/>
  </r>
  <r>
    <n v="1497"/>
    <x v="716"/>
    <x v="507"/>
    <d v="2017-09-08T00:00:00"/>
    <s v="Standard Class"/>
    <s v="JD-15790"/>
    <s v="John Dryer"/>
    <x v="0"/>
    <s v="United States"/>
    <s v="Coppell"/>
    <x v="5"/>
    <n v="75019"/>
    <x v="2"/>
    <s v="OFF-ST-10004950"/>
    <x v="1"/>
    <x v="4"/>
    <s v="Acco Perma 3000 Stacking Storage Drawers"/>
    <n v="16.783999999999999"/>
    <n v="1"/>
    <n v="0.2"/>
    <x v="1376"/>
  </r>
  <r>
    <n v="1498"/>
    <x v="716"/>
    <x v="507"/>
    <d v="2017-09-08T00:00:00"/>
    <s v="Standard Class"/>
    <s v="JD-15790"/>
    <s v="John Dryer"/>
    <x v="0"/>
    <s v="United States"/>
    <s v="Coppell"/>
    <x v="5"/>
    <n v="75019"/>
    <x v="2"/>
    <s v="OFF-AR-10001940"/>
    <x v="1"/>
    <x v="6"/>
    <s v="Sanford Colorific Eraseable Coloring Pencils, 12 Count"/>
    <n v="13.12"/>
    <n v="5"/>
    <n v="0.2"/>
    <x v="1377"/>
  </r>
  <r>
    <n v="1499"/>
    <x v="717"/>
    <x v="508"/>
    <d v="2016-10-20T00:00:00"/>
    <s v="First Class"/>
    <s v="NK-18490"/>
    <s v="Neil Knudson"/>
    <x v="2"/>
    <s v="United States"/>
    <s v="San Francisco"/>
    <x v="1"/>
    <n v="94122"/>
    <x v="1"/>
    <s v="OFF-BI-10003981"/>
    <x v="1"/>
    <x v="8"/>
    <s v="Avery Durable Plastic 1&quot; Binders"/>
    <n v="18.16"/>
    <n v="5"/>
    <n v="0.2"/>
    <x v="1378"/>
  </r>
  <r>
    <n v="1500"/>
    <x v="718"/>
    <x v="105"/>
    <d v="2017-11-18T00:00:00"/>
    <s v="Standard Class"/>
    <s v="NG-18430"/>
    <s v="Nathan Gelder"/>
    <x v="0"/>
    <s v="United States"/>
    <s v="Austin"/>
    <x v="5"/>
    <n v="78745"/>
    <x v="2"/>
    <s v="OFF-PA-10002749"/>
    <x v="1"/>
    <x v="10"/>
    <s v="Wirebound Message Books, 5-1/2 x 4 Forms, 2 or 4 Forms per Page"/>
    <n v="16.056000000000001"/>
    <n v="3"/>
    <n v="0.2"/>
    <x v="197"/>
  </r>
  <r>
    <n v="1501"/>
    <x v="718"/>
    <x v="105"/>
    <d v="2017-11-18T00:00:00"/>
    <s v="Standard Class"/>
    <s v="NG-18430"/>
    <s v="Nathan Gelder"/>
    <x v="0"/>
    <s v="United States"/>
    <s v="Austin"/>
    <x v="5"/>
    <n v="78745"/>
    <x v="2"/>
    <s v="OFF-PA-10003823"/>
    <x v="1"/>
    <x v="10"/>
    <s v="Xerox 197"/>
    <n v="223.05600000000001"/>
    <n v="9"/>
    <n v="0.2"/>
    <x v="931"/>
  </r>
  <r>
    <n v="1502"/>
    <x v="718"/>
    <x v="105"/>
    <d v="2017-11-18T00:00:00"/>
    <s v="Standard Class"/>
    <s v="NG-18430"/>
    <s v="Nathan Gelder"/>
    <x v="0"/>
    <s v="United States"/>
    <s v="Austin"/>
    <x v="5"/>
    <n v="78745"/>
    <x v="2"/>
    <s v="OFF-ST-10003716"/>
    <x v="1"/>
    <x v="4"/>
    <s v="Tennsco Double-Tier Lockers"/>
    <n v="540.048"/>
    <n v="3"/>
    <n v="0.2"/>
    <x v="1163"/>
  </r>
  <r>
    <n v="1503"/>
    <x v="719"/>
    <x v="390"/>
    <d v="2016-12-01T00:00:00"/>
    <s v="Standard Class"/>
    <s v="AT-10435"/>
    <s v="Alyssa Tate"/>
    <x v="2"/>
    <s v="United States"/>
    <s v="Los Angeles"/>
    <x v="1"/>
    <n v="90045"/>
    <x v="1"/>
    <s v="TEC-PH-10001300"/>
    <x v="2"/>
    <x v="7"/>
    <s v="iKross Bluetooth Portable Keyboard  Cell Phone Stand Holder  Brush for Apple iPhone 5S 5C 5, 4S 4"/>
    <n v="33.520000000000003"/>
    <n v="2"/>
    <n v="0.2"/>
    <x v="1379"/>
  </r>
  <r>
    <n v="1504"/>
    <x v="719"/>
    <x v="390"/>
    <d v="2016-12-01T00:00:00"/>
    <s v="Standard Class"/>
    <s v="AT-10435"/>
    <s v="Alyssa Tate"/>
    <x v="2"/>
    <s v="United States"/>
    <s v="Los Angeles"/>
    <x v="1"/>
    <n v="90045"/>
    <x v="1"/>
    <s v="FUR-FU-10000010"/>
    <x v="0"/>
    <x v="5"/>
    <s v="DAX Value U-Channel Document Frames, Easel Back"/>
    <n v="9.94"/>
    <n v="2"/>
    <n v="0"/>
    <x v="595"/>
  </r>
  <r>
    <n v="1505"/>
    <x v="720"/>
    <x v="509"/>
    <d v="2015-08-07T00:00:00"/>
    <s v="Standard Class"/>
    <s v="PC-19000"/>
    <s v="Pauline Chand"/>
    <x v="2"/>
    <s v="United States"/>
    <s v="Los Angeles"/>
    <x v="1"/>
    <n v="90004"/>
    <x v="1"/>
    <s v="OFF-AR-10001868"/>
    <x v="1"/>
    <x v="6"/>
    <s v="Prang Dustless Chalk Sticks"/>
    <n v="6.72"/>
    <n v="4"/>
    <n v="0"/>
    <x v="524"/>
  </r>
  <r>
    <n v="1506"/>
    <x v="720"/>
    <x v="509"/>
    <d v="2015-08-07T00:00:00"/>
    <s v="Standard Class"/>
    <s v="PC-19000"/>
    <s v="Pauline Chand"/>
    <x v="2"/>
    <s v="United States"/>
    <s v="Los Angeles"/>
    <x v="1"/>
    <n v="90004"/>
    <x v="1"/>
    <s v="FUR-TA-10003715"/>
    <x v="0"/>
    <x v="3"/>
    <s v="Hon 2111 Invitation Series Corner Table"/>
    <n v="1004.976"/>
    <n v="6"/>
    <n v="0.2"/>
    <x v="1380"/>
  </r>
  <r>
    <n v="1507"/>
    <x v="721"/>
    <x v="165"/>
    <d v="2017-12-29T00:00:00"/>
    <s v="Standard Class"/>
    <s v="AR-10540"/>
    <s v="Andy Reiter"/>
    <x v="0"/>
    <s v="United States"/>
    <s v="New York City"/>
    <x v="15"/>
    <n v="10024"/>
    <x v="3"/>
    <s v="OFF-BI-10003708"/>
    <x v="1"/>
    <x v="8"/>
    <s v="Acco Four Pocket Poly Ring Binder with Label Holder, Smoke, 1&quot;"/>
    <n v="17.88"/>
    <n v="3"/>
    <n v="0.2"/>
    <x v="1381"/>
  </r>
  <r>
    <n v="1508"/>
    <x v="722"/>
    <x v="42"/>
    <d v="2016-09-23T00:00:00"/>
    <s v="Standard Class"/>
    <s v="CS-12505"/>
    <s v="Cindy Stewart"/>
    <x v="0"/>
    <s v="United States"/>
    <s v="Columbus"/>
    <x v="32"/>
    <n v="31907"/>
    <x v="0"/>
    <s v="TEC-MA-10004458"/>
    <x v="2"/>
    <x v="15"/>
    <s v="Lexmark X 9575 Professional All-in-One Color Printer"/>
    <n v="396"/>
    <n v="4"/>
    <n v="0"/>
    <x v="1382"/>
  </r>
  <r>
    <n v="1509"/>
    <x v="723"/>
    <x v="389"/>
    <d v="2017-12-10T00:00:00"/>
    <s v="Same Day"/>
    <s v="LS-16975"/>
    <s v="Lindsay Shagiari"/>
    <x v="2"/>
    <s v="United States"/>
    <s v="Omaha"/>
    <x v="8"/>
    <n v="68104"/>
    <x v="2"/>
    <s v="OFF-BI-10004965"/>
    <x v="1"/>
    <x v="8"/>
    <s v="Ibico Covers for Plastic or Wire Binding Elements"/>
    <n v="34.5"/>
    <n v="3"/>
    <n v="0"/>
    <x v="29"/>
  </r>
  <r>
    <n v="1510"/>
    <x v="724"/>
    <x v="510"/>
    <d v="2017-09-15T00:00:00"/>
    <s v="First Class"/>
    <s v="JM-15535"/>
    <s v="Jessica Myrick"/>
    <x v="0"/>
    <s v="United States"/>
    <s v="Los Angeles"/>
    <x v="1"/>
    <n v="90036"/>
    <x v="1"/>
    <s v="FUR-FU-10004270"/>
    <x v="0"/>
    <x v="5"/>
    <s v="Eldon Image Series Desk Accessories, Burgundy"/>
    <n v="8.36"/>
    <n v="2"/>
    <n v="0"/>
    <x v="1383"/>
  </r>
  <r>
    <n v="1511"/>
    <x v="725"/>
    <x v="92"/>
    <d v="2017-07-01T00:00:00"/>
    <s v="Standard Class"/>
    <s v="NH-18610"/>
    <s v="Nicole Hansen"/>
    <x v="1"/>
    <s v="United States"/>
    <s v="Pomona"/>
    <x v="1"/>
    <n v="91767"/>
    <x v="1"/>
    <s v="OFF-AR-10002135"/>
    <x v="1"/>
    <x v="6"/>
    <s v="Boston Heavy-Duty Trimline Electric Pencil Sharpeners"/>
    <n v="385.6"/>
    <n v="8"/>
    <n v="0"/>
    <x v="1384"/>
  </r>
  <r>
    <n v="1512"/>
    <x v="725"/>
    <x v="92"/>
    <d v="2017-07-01T00:00:00"/>
    <s v="Standard Class"/>
    <s v="NH-18610"/>
    <s v="Nicole Hansen"/>
    <x v="1"/>
    <s v="United States"/>
    <s v="Pomona"/>
    <x v="1"/>
    <n v="91767"/>
    <x v="1"/>
    <s v="OFF-AR-10003514"/>
    <x v="1"/>
    <x v="6"/>
    <s v="4009 Highlighters by Sanford"/>
    <n v="35.82"/>
    <n v="9"/>
    <n v="0"/>
    <x v="1385"/>
  </r>
  <r>
    <n v="1513"/>
    <x v="726"/>
    <x v="238"/>
    <d v="2017-08-22T00:00:00"/>
    <s v="Standard Class"/>
    <s v="RA-19915"/>
    <s v="Russell Applegate"/>
    <x v="0"/>
    <s v="United States"/>
    <s v="Dallas"/>
    <x v="5"/>
    <n v="75220"/>
    <x v="2"/>
    <s v="OFF-ST-10002276"/>
    <x v="1"/>
    <x v="4"/>
    <s v="Safco Steel Mobile File Cart"/>
    <n v="200.06399999999999"/>
    <n v="3"/>
    <n v="0.2"/>
    <x v="1386"/>
  </r>
  <r>
    <n v="1514"/>
    <x v="726"/>
    <x v="238"/>
    <d v="2017-08-22T00:00:00"/>
    <s v="Standard Class"/>
    <s v="RA-19915"/>
    <s v="Russell Applegate"/>
    <x v="0"/>
    <s v="United States"/>
    <s v="Dallas"/>
    <x v="5"/>
    <n v="75220"/>
    <x v="2"/>
    <s v="OFF-BI-10001098"/>
    <x v="1"/>
    <x v="8"/>
    <s v="Acco D-Ring Binder w/DublLock"/>
    <n v="21.38"/>
    <n v="5"/>
    <n v="0.8"/>
    <x v="1387"/>
  </r>
  <r>
    <n v="1515"/>
    <x v="726"/>
    <x v="238"/>
    <d v="2017-08-22T00:00:00"/>
    <s v="Standard Class"/>
    <s v="RA-19915"/>
    <s v="Russell Applegate"/>
    <x v="0"/>
    <s v="United States"/>
    <s v="Dallas"/>
    <x v="5"/>
    <n v="75220"/>
    <x v="2"/>
    <s v="OFF-BI-10001636"/>
    <x v="1"/>
    <x v="8"/>
    <s v="Ibico Plastic and Wire Spiral Binding Combs"/>
    <n v="6.7439999999999998"/>
    <n v="4"/>
    <n v="0.8"/>
    <x v="1388"/>
  </r>
  <r>
    <n v="1516"/>
    <x v="727"/>
    <x v="157"/>
    <d v="2017-12-17T00:00:00"/>
    <s v="Standard Class"/>
    <s v="AI-10855"/>
    <s v="Arianne Irving"/>
    <x v="0"/>
    <s v="United States"/>
    <s v="Philadelphia"/>
    <x v="9"/>
    <n v="19120"/>
    <x v="3"/>
    <s v="FUR-CH-10002961"/>
    <x v="0"/>
    <x v="1"/>
    <s v="Leather Task Chair, Black"/>
    <n v="63.686"/>
    <n v="1"/>
    <n v="0.3"/>
    <x v="1389"/>
  </r>
  <r>
    <n v="1517"/>
    <x v="728"/>
    <x v="389"/>
    <d v="2017-12-14T00:00:00"/>
    <s v="Second Class"/>
    <s v="MC-17845"/>
    <s v="Michael Chen"/>
    <x v="0"/>
    <s v="United States"/>
    <s v="North Las Vegas"/>
    <x v="33"/>
    <n v="89031"/>
    <x v="1"/>
    <s v="FUR-TA-10004256"/>
    <x v="0"/>
    <x v="3"/>
    <s v="Bretford ?Just In Time? Height-Adjustable Multi-Task Work Tables"/>
    <n v="1669.6"/>
    <n v="4"/>
    <n v="0"/>
    <x v="1390"/>
  </r>
  <r>
    <n v="1518"/>
    <x v="729"/>
    <x v="511"/>
    <d v="2014-02-06T00:00:00"/>
    <s v="Second Class"/>
    <s v="TB-21400"/>
    <s v="Tom Boeckenhauer"/>
    <x v="0"/>
    <s v="United States"/>
    <s v="Seattle"/>
    <x v="4"/>
    <n v="98105"/>
    <x v="1"/>
    <s v="OFF-BI-10004593"/>
    <x v="1"/>
    <x v="8"/>
    <s v="Ibico Laser Imprintable Binding System Covers"/>
    <n v="83.84"/>
    <n v="2"/>
    <n v="0.2"/>
    <x v="1391"/>
  </r>
  <r>
    <n v="1519"/>
    <x v="729"/>
    <x v="511"/>
    <d v="2014-02-06T00:00:00"/>
    <s v="Second Class"/>
    <s v="TB-21400"/>
    <s v="Tom Boeckenhauer"/>
    <x v="0"/>
    <s v="United States"/>
    <s v="Seattle"/>
    <x v="4"/>
    <n v="98105"/>
    <x v="1"/>
    <s v="OFF-BI-10002827"/>
    <x v="1"/>
    <x v="8"/>
    <s v="Avery Durable Poly Binders"/>
    <n v="13.272"/>
    <n v="3"/>
    <n v="0.2"/>
    <x v="1392"/>
  </r>
  <r>
    <n v="1520"/>
    <x v="730"/>
    <x v="512"/>
    <d v="2017-02-14T00:00:00"/>
    <s v="Second Class"/>
    <s v="VW-21775"/>
    <s v="Victoria Wilson"/>
    <x v="1"/>
    <s v="United States"/>
    <s v="San Francisco"/>
    <x v="1"/>
    <n v="94110"/>
    <x v="1"/>
    <s v="OFF-BI-10001759"/>
    <x v="1"/>
    <x v="8"/>
    <s v="Acco Pressboard Covers with Storage Hooks, 14 7/8&quot; x 11&quot;, Dark Blue"/>
    <n v="21.335999999999999"/>
    <n v="7"/>
    <n v="0.2"/>
    <x v="1393"/>
  </r>
  <r>
    <n v="1521"/>
    <x v="731"/>
    <x v="513"/>
    <d v="2017-04-21T00:00:00"/>
    <s v="Standard Class"/>
    <s v="PL-18925"/>
    <s v="Paul Lucas"/>
    <x v="2"/>
    <s v="United States"/>
    <s v="Chicago"/>
    <x v="10"/>
    <n v="60610"/>
    <x v="2"/>
    <s v="OFF-AR-10001419"/>
    <x v="1"/>
    <x v="6"/>
    <s v="Newell 325"/>
    <n v="16.52"/>
    <n v="5"/>
    <n v="0.2"/>
    <x v="1394"/>
  </r>
  <r>
    <n v="1522"/>
    <x v="732"/>
    <x v="401"/>
    <d v="2015-12-11T00:00:00"/>
    <s v="Standard Class"/>
    <s v="GH-14425"/>
    <s v="Gary Hwang"/>
    <x v="0"/>
    <s v="United States"/>
    <s v="Tucson"/>
    <x v="16"/>
    <n v="85705"/>
    <x v="1"/>
    <s v="FUR-FU-10002253"/>
    <x v="0"/>
    <x v="5"/>
    <s v="Howard Miller 13&quot; Diameter Pewter Finish Round Wall Clock"/>
    <n v="206.11199999999999"/>
    <n v="6"/>
    <n v="0.2"/>
    <x v="1395"/>
  </r>
  <r>
    <n v="1523"/>
    <x v="732"/>
    <x v="401"/>
    <d v="2015-12-11T00:00:00"/>
    <s v="Standard Class"/>
    <s v="GH-14425"/>
    <s v="Gary Hwang"/>
    <x v="0"/>
    <s v="United States"/>
    <s v="Tucson"/>
    <x v="16"/>
    <n v="85705"/>
    <x v="1"/>
    <s v="OFF-PA-10002586"/>
    <x v="1"/>
    <x v="10"/>
    <s v="Xerox 1970"/>
    <n v="19.920000000000002"/>
    <n v="5"/>
    <n v="0.2"/>
    <x v="1396"/>
  </r>
  <r>
    <n v="1524"/>
    <x v="732"/>
    <x v="401"/>
    <d v="2015-12-11T00:00:00"/>
    <s v="Standard Class"/>
    <s v="GH-14425"/>
    <s v="Gary Hwang"/>
    <x v="0"/>
    <s v="United States"/>
    <s v="Tucson"/>
    <x v="16"/>
    <n v="85705"/>
    <x v="1"/>
    <s v="OFF-PA-10003039"/>
    <x v="1"/>
    <x v="10"/>
    <s v="Xerox 1960"/>
    <n v="198.27199999999999"/>
    <n v="8"/>
    <n v="0.2"/>
    <x v="1397"/>
  </r>
  <r>
    <n v="1525"/>
    <x v="732"/>
    <x v="401"/>
    <d v="2015-12-11T00:00:00"/>
    <s v="Standard Class"/>
    <s v="GH-14425"/>
    <s v="Gary Hwang"/>
    <x v="0"/>
    <s v="United States"/>
    <s v="Tucson"/>
    <x v="16"/>
    <n v="85705"/>
    <x v="1"/>
    <s v="OFF-ST-10004804"/>
    <x v="1"/>
    <x v="4"/>
    <s v="Belkin 19&quot; Vented Equipment Shelf, Black"/>
    <n v="247.10400000000001"/>
    <n v="6"/>
    <n v="0.2"/>
    <x v="1398"/>
  </r>
  <r>
    <n v="1526"/>
    <x v="732"/>
    <x v="401"/>
    <d v="2015-12-11T00:00:00"/>
    <s v="Standard Class"/>
    <s v="GH-14425"/>
    <s v="Gary Hwang"/>
    <x v="0"/>
    <s v="United States"/>
    <s v="Tucson"/>
    <x v="16"/>
    <n v="85705"/>
    <x v="1"/>
    <s v="OFF-AR-10004042"/>
    <x v="1"/>
    <x v="6"/>
    <s v="BOSTON Model 1800 Electric Pencil Sharpeners, Putty/Woodgrain"/>
    <n v="86.304000000000002"/>
    <n v="6"/>
    <n v="0.2"/>
    <x v="31"/>
  </r>
  <r>
    <n v="1527"/>
    <x v="733"/>
    <x v="405"/>
    <d v="2016-07-27T00:00:00"/>
    <s v="Standard Class"/>
    <s v="CJ-12010"/>
    <s v="Caroline Jumper"/>
    <x v="0"/>
    <s v="United States"/>
    <s v="Allentown"/>
    <x v="9"/>
    <n v="18103"/>
    <x v="3"/>
    <s v="OFF-AR-10002221"/>
    <x v="1"/>
    <x v="6"/>
    <s v="12 Colored Short Pencils"/>
    <n v="4.16"/>
    <n v="2"/>
    <n v="0.2"/>
    <x v="1399"/>
  </r>
  <r>
    <n v="1528"/>
    <x v="733"/>
    <x v="405"/>
    <d v="2016-07-27T00:00:00"/>
    <s v="Standard Class"/>
    <s v="CJ-12010"/>
    <s v="Caroline Jumper"/>
    <x v="0"/>
    <s v="United States"/>
    <s v="Allentown"/>
    <x v="9"/>
    <n v="18103"/>
    <x v="3"/>
    <s v="FUR-FU-10002456"/>
    <x v="0"/>
    <x v="5"/>
    <s v="Master Caster Door Stop, Large Neon Orange"/>
    <n v="11.648"/>
    <n v="2"/>
    <n v="0.2"/>
    <x v="1400"/>
  </r>
  <r>
    <n v="1529"/>
    <x v="734"/>
    <x v="209"/>
    <d v="2015-11-10T00:00:00"/>
    <s v="Second Class"/>
    <s v="MC-18130"/>
    <s v="Mike Caudle"/>
    <x v="1"/>
    <s v="United States"/>
    <s v="Newark"/>
    <x v="13"/>
    <n v="19711"/>
    <x v="3"/>
    <s v="OFF-FA-10004968"/>
    <x v="1"/>
    <x v="13"/>
    <s v="Rubber Band Ball"/>
    <n v="26.18"/>
    <n v="7"/>
    <n v="0"/>
    <x v="1401"/>
  </r>
  <r>
    <n v="1530"/>
    <x v="734"/>
    <x v="209"/>
    <d v="2015-11-10T00:00:00"/>
    <s v="Second Class"/>
    <s v="MC-18130"/>
    <s v="Mike Caudle"/>
    <x v="1"/>
    <s v="United States"/>
    <s v="Newark"/>
    <x v="13"/>
    <n v="19711"/>
    <x v="3"/>
    <s v="OFF-PA-10001274"/>
    <x v="1"/>
    <x v="10"/>
    <s v="Loose Memo Sheets"/>
    <n v="7.3"/>
    <n v="2"/>
    <n v="0"/>
    <x v="1402"/>
  </r>
  <r>
    <n v="1531"/>
    <x v="735"/>
    <x v="514"/>
    <d v="2015-03-31T00:00:00"/>
    <s v="Standard Class"/>
    <s v="BV-11245"/>
    <s v="Benjamin Venier"/>
    <x v="1"/>
    <s v="United States"/>
    <s v="Miami"/>
    <x v="2"/>
    <n v="33142"/>
    <x v="0"/>
    <s v="OFF-PA-10001125"/>
    <x v="1"/>
    <x v="10"/>
    <s v="Xerox 1988"/>
    <n v="74.352000000000004"/>
    <n v="3"/>
    <n v="0.2"/>
    <x v="1403"/>
  </r>
  <r>
    <n v="1532"/>
    <x v="736"/>
    <x v="515"/>
    <d v="2017-09-05T00:00:00"/>
    <s v="Standard Class"/>
    <s v="JF-15490"/>
    <s v="Jeremy Farry"/>
    <x v="0"/>
    <s v="United States"/>
    <s v="Tempe"/>
    <x v="16"/>
    <n v="85281"/>
    <x v="1"/>
    <s v="OFF-ST-10000344"/>
    <x v="1"/>
    <x v="4"/>
    <s v="Neat Ideas Personal Hanging Folder Files, Black"/>
    <n v="10.744"/>
    <n v="1"/>
    <n v="0.2"/>
    <x v="1404"/>
  </r>
  <r>
    <n v="1533"/>
    <x v="736"/>
    <x v="515"/>
    <d v="2017-09-05T00:00:00"/>
    <s v="Standard Class"/>
    <s v="JF-15490"/>
    <s v="Jeremy Farry"/>
    <x v="0"/>
    <s v="United States"/>
    <s v="Tempe"/>
    <x v="16"/>
    <n v="85281"/>
    <x v="1"/>
    <s v="OFF-FA-10000585"/>
    <x v="1"/>
    <x v="13"/>
    <s v="OIC Bulk Pack Metal Binder Clips"/>
    <n v="8.3759999999999994"/>
    <n v="3"/>
    <n v="0.2"/>
    <x v="1405"/>
  </r>
  <r>
    <n v="1534"/>
    <x v="737"/>
    <x v="429"/>
    <d v="2016-12-08T00:00:00"/>
    <s v="Standard Class"/>
    <s v="EB-13840"/>
    <s v="Ellis Ballard"/>
    <x v="1"/>
    <s v="United States"/>
    <s v="New York City"/>
    <x v="15"/>
    <n v="10035"/>
    <x v="3"/>
    <s v="OFF-ST-10003324"/>
    <x v="1"/>
    <x v="4"/>
    <s v="Belkin OmniView SE Rackmount Kit"/>
    <n v="212.88"/>
    <n v="6"/>
    <n v="0"/>
    <x v="232"/>
  </r>
  <r>
    <n v="1535"/>
    <x v="738"/>
    <x v="516"/>
    <d v="2017-02-14T00:00:00"/>
    <s v="Standard Class"/>
    <s v="MP-18175"/>
    <s v="Mike Pelletier"/>
    <x v="2"/>
    <s v="United States"/>
    <s v="Laguna Niguel"/>
    <x v="1"/>
    <n v="92677"/>
    <x v="1"/>
    <s v="FUR-BO-10004015"/>
    <x v="0"/>
    <x v="0"/>
    <s v="Bush Andora Bookcase, Maple/Graphite Gray Finish"/>
    <n v="203.983"/>
    <n v="2"/>
    <n v="0.15"/>
    <x v="1406"/>
  </r>
  <r>
    <n v="1536"/>
    <x v="739"/>
    <x v="517"/>
    <d v="2016-11-02T00:00:00"/>
    <s v="Standard Class"/>
    <s v="JM-15655"/>
    <s v="Jim Mitchum"/>
    <x v="1"/>
    <s v="United States"/>
    <s v="Bridgeton"/>
    <x v="30"/>
    <n v="8302"/>
    <x v="3"/>
    <s v="OFF-ST-10000419"/>
    <x v="1"/>
    <x v="4"/>
    <s v="Rogers Jumbo File, Granite"/>
    <n v="40.74"/>
    <n v="3"/>
    <n v="0"/>
    <x v="1407"/>
  </r>
  <r>
    <n v="1537"/>
    <x v="739"/>
    <x v="517"/>
    <d v="2016-11-02T00:00:00"/>
    <s v="Standard Class"/>
    <s v="JM-15655"/>
    <s v="Jim Mitchum"/>
    <x v="1"/>
    <s v="United States"/>
    <s v="Bridgeton"/>
    <x v="30"/>
    <n v="8302"/>
    <x v="3"/>
    <s v="OFF-AP-10001626"/>
    <x v="1"/>
    <x v="9"/>
    <s v="Commercial WindTunnel Clean Air Upright Vacuum, Replacement Belts, Filtration Bags"/>
    <n v="11.67"/>
    <n v="3"/>
    <n v="0"/>
    <x v="1408"/>
  </r>
  <r>
    <n v="1538"/>
    <x v="740"/>
    <x v="175"/>
    <d v="2017-09-17T00:00:00"/>
    <s v="Second Class"/>
    <s v="CL-11890"/>
    <s v="Carl Ludwig"/>
    <x v="0"/>
    <s v="United States"/>
    <s v="Everett"/>
    <x v="31"/>
    <n v="2149"/>
    <x v="3"/>
    <s v="TEC-PH-10000439"/>
    <x v="2"/>
    <x v="7"/>
    <s v="GE DSL Phone Line Filter"/>
    <n v="39.99"/>
    <n v="1"/>
    <n v="0"/>
    <x v="1409"/>
  </r>
  <r>
    <n v="1539"/>
    <x v="740"/>
    <x v="175"/>
    <d v="2017-09-17T00:00:00"/>
    <s v="Second Class"/>
    <s v="CL-11890"/>
    <s v="Carl Ludwig"/>
    <x v="0"/>
    <s v="United States"/>
    <s v="Everett"/>
    <x v="31"/>
    <n v="2149"/>
    <x v="3"/>
    <s v="OFF-AR-10003478"/>
    <x v="1"/>
    <x v="6"/>
    <s v="Avery Hi-Liter EverBold Pen Style Fluorescent Highlighters, 4/Pack"/>
    <n v="16.28"/>
    <n v="2"/>
    <n v="0"/>
    <x v="1410"/>
  </r>
  <r>
    <n v="1540"/>
    <x v="740"/>
    <x v="175"/>
    <d v="2017-09-17T00:00:00"/>
    <s v="Second Class"/>
    <s v="CL-11890"/>
    <s v="Carl Ludwig"/>
    <x v="0"/>
    <s v="United States"/>
    <s v="Everett"/>
    <x v="31"/>
    <n v="2149"/>
    <x v="3"/>
    <s v="FUR-BO-10002545"/>
    <x v="0"/>
    <x v="0"/>
    <s v="Atlantic Metals Mobile 3-Shelf Bookcases, Custom Colors"/>
    <n v="782.94"/>
    <n v="3"/>
    <n v="0"/>
    <x v="1411"/>
  </r>
  <r>
    <n v="1541"/>
    <x v="740"/>
    <x v="175"/>
    <d v="2017-09-17T00:00:00"/>
    <s v="Second Class"/>
    <s v="CL-11890"/>
    <s v="Carl Ludwig"/>
    <x v="0"/>
    <s v="United States"/>
    <s v="Everett"/>
    <x v="31"/>
    <n v="2149"/>
    <x v="3"/>
    <s v="OFF-BI-10001765"/>
    <x v="1"/>
    <x v="8"/>
    <s v="Wilson Jones Heavy-Duty Casebound Ring Binders with Metal Hinges"/>
    <n v="242.48"/>
    <n v="7"/>
    <n v="0"/>
    <x v="1412"/>
  </r>
  <r>
    <n v="1542"/>
    <x v="741"/>
    <x v="518"/>
    <d v="2014-03-16T00:00:00"/>
    <s v="Second Class"/>
    <s v="CK-12205"/>
    <s v="Chloris Kastensmidt"/>
    <x v="0"/>
    <s v="United States"/>
    <s v="Columbus"/>
    <x v="24"/>
    <n v="43229"/>
    <x v="3"/>
    <s v="FUR-FU-10003981"/>
    <x v="0"/>
    <x v="5"/>
    <s v="Eldon Wave Desk Accessories"/>
    <n v="8.32"/>
    <n v="5"/>
    <n v="0.2"/>
    <x v="1413"/>
  </r>
  <r>
    <n v="1543"/>
    <x v="741"/>
    <x v="518"/>
    <d v="2014-03-16T00:00:00"/>
    <s v="Second Class"/>
    <s v="CK-12205"/>
    <s v="Chloris Kastensmidt"/>
    <x v="0"/>
    <s v="United States"/>
    <s v="Columbus"/>
    <x v="24"/>
    <n v="43229"/>
    <x v="3"/>
    <s v="OFF-FA-10001561"/>
    <x v="1"/>
    <x v="13"/>
    <s v="Stockwell Push Pins"/>
    <n v="10.464"/>
    <n v="6"/>
    <n v="0.2"/>
    <x v="1414"/>
  </r>
  <r>
    <n v="1544"/>
    <x v="742"/>
    <x v="519"/>
    <d v="2014-02-08T00:00:00"/>
    <s v="Standard Class"/>
    <s v="DB-13270"/>
    <s v="Deborah Brumfield"/>
    <x v="2"/>
    <s v="United States"/>
    <s v="San Diego"/>
    <x v="1"/>
    <n v="92024"/>
    <x v="1"/>
    <s v="OFF-BI-10004230"/>
    <x v="1"/>
    <x v="8"/>
    <s v="GBC Recycled Grain Textured Covers"/>
    <n v="82.896000000000001"/>
    <n v="3"/>
    <n v="0.2"/>
    <x v="1415"/>
  </r>
  <r>
    <n v="1545"/>
    <x v="742"/>
    <x v="519"/>
    <d v="2014-02-08T00:00:00"/>
    <s v="Standard Class"/>
    <s v="DB-13270"/>
    <s v="Deborah Brumfield"/>
    <x v="2"/>
    <s v="United States"/>
    <s v="San Diego"/>
    <x v="1"/>
    <n v="92024"/>
    <x v="1"/>
    <s v="OFF-PA-10000350"/>
    <x v="1"/>
    <x v="10"/>
    <s v="Message Book, Standard Line &quot;While You Were Out&quot;, 5 1/2&quot; X 4&quot;, 200 Sets/Book"/>
    <n v="34.24"/>
    <n v="4"/>
    <n v="0"/>
    <x v="1416"/>
  </r>
  <r>
    <n v="1546"/>
    <x v="743"/>
    <x v="520"/>
    <d v="2015-01-04T00:00:00"/>
    <s v="Second Class"/>
    <s v="PC-18745"/>
    <s v="Pamela Coakley"/>
    <x v="1"/>
    <s v="United States"/>
    <s v="Watertown"/>
    <x v="15"/>
    <n v="13601"/>
    <x v="3"/>
    <s v="FUR-BO-10002613"/>
    <x v="0"/>
    <x v="0"/>
    <s v="Atlantic Metals Mobile 4-Shelf Bookcases, Custom Colors"/>
    <n v="1573.4880000000001"/>
    <n v="7"/>
    <n v="0.2"/>
    <x v="1417"/>
  </r>
  <r>
    <n v="1547"/>
    <x v="744"/>
    <x v="521"/>
    <d v="2015-11-27T00:00:00"/>
    <s v="Standard Class"/>
    <s v="VB-21745"/>
    <s v="Victoria Brennan"/>
    <x v="1"/>
    <s v="United States"/>
    <s v="San Antonio"/>
    <x v="5"/>
    <n v="78207"/>
    <x v="2"/>
    <s v="OFF-PA-10000994"/>
    <x v="1"/>
    <x v="10"/>
    <s v="Xerox 1915"/>
    <n v="335.52"/>
    <n v="4"/>
    <n v="0.2"/>
    <x v="783"/>
  </r>
  <r>
    <n v="1548"/>
    <x v="744"/>
    <x v="521"/>
    <d v="2015-11-27T00:00:00"/>
    <s v="Standard Class"/>
    <s v="VB-21745"/>
    <s v="Victoria Brennan"/>
    <x v="1"/>
    <s v="United States"/>
    <s v="San Antonio"/>
    <x v="5"/>
    <n v="78207"/>
    <x v="2"/>
    <s v="OFF-BI-10002867"/>
    <x v="1"/>
    <x v="8"/>
    <s v="GBC Recycled Regency Composition Covers"/>
    <n v="23.911999999999999"/>
    <n v="2"/>
    <n v="0.8"/>
    <x v="1418"/>
  </r>
  <r>
    <n v="1549"/>
    <x v="744"/>
    <x v="521"/>
    <d v="2015-11-27T00:00:00"/>
    <s v="Standard Class"/>
    <s v="VB-21745"/>
    <s v="Victoria Brennan"/>
    <x v="1"/>
    <s v="United States"/>
    <s v="San Antonio"/>
    <x v="5"/>
    <n v="78207"/>
    <x v="2"/>
    <s v="OFF-ST-10001291"/>
    <x v="1"/>
    <x v="4"/>
    <s v="Tenex Personal Self-Stacking Standard File Box, Black/Gray"/>
    <n v="27.056000000000001"/>
    <n v="2"/>
    <n v="0.2"/>
    <x v="1419"/>
  </r>
  <r>
    <n v="1550"/>
    <x v="745"/>
    <x v="522"/>
    <d v="2014-07-08T00:00:00"/>
    <s v="First Class"/>
    <s v="EP-13915"/>
    <s v="Emily Phan"/>
    <x v="0"/>
    <s v="United States"/>
    <s v="New York City"/>
    <x v="15"/>
    <n v="10011"/>
    <x v="3"/>
    <s v="TEC-CO-10001046"/>
    <x v="2"/>
    <x v="16"/>
    <s v="Canon Imageclass D680 Copier / Fax"/>
    <n v="559.99199999999996"/>
    <n v="1"/>
    <n v="0.2"/>
    <x v="1420"/>
  </r>
  <r>
    <n v="1551"/>
    <x v="746"/>
    <x v="38"/>
    <d v="2017-11-18T00:00:00"/>
    <s v="Second Class"/>
    <s v="ME-17320"/>
    <s v="Maria Etezadi"/>
    <x v="2"/>
    <s v="United States"/>
    <s v="Houston"/>
    <x v="5"/>
    <n v="77095"/>
    <x v="2"/>
    <s v="OFF-AP-10004868"/>
    <x v="1"/>
    <x v="9"/>
    <s v="Hoover Commercial Soft Guard Upright Vacuum And Disposable Filtration Bags"/>
    <n v="9.3239999999999998"/>
    <n v="6"/>
    <n v="0.8"/>
    <x v="1421"/>
  </r>
  <r>
    <n v="1552"/>
    <x v="747"/>
    <x v="26"/>
    <d v="2016-06-22T00:00:00"/>
    <s v="Standard Class"/>
    <s v="IG-15085"/>
    <s v="Ivan Gibson"/>
    <x v="0"/>
    <s v="United States"/>
    <s v="San Diego"/>
    <x v="1"/>
    <n v="92024"/>
    <x v="1"/>
    <s v="OFF-PA-10000806"/>
    <x v="1"/>
    <x v="10"/>
    <s v="Xerox 1934"/>
    <n v="111.96"/>
    <n v="2"/>
    <n v="0"/>
    <x v="1422"/>
  </r>
  <r>
    <n v="1553"/>
    <x v="748"/>
    <x v="523"/>
    <d v="2014-05-05T00:00:00"/>
    <s v="First Class"/>
    <s v="JS-15940"/>
    <s v="Joni Sundaresam"/>
    <x v="2"/>
    <s v="United States"/>
    <s v="Appleton"/>
    <x v="6"/>
    <n v="54915"/>
    <x v="2"/>
    <s v="OFF-LA-10002195"/>
    <x v="1"/>
    <x v="2"/>
    <s v="Avery 481"/>
    <n v="21.56"/>
    <n v="7"/>
    <n v="0"/>
    <x v="765"/>
  </r>
  <r>
    <n v="1554"/>
    <x v="749"/>
    <x v="524"/>
    <d v="2017-10-21T00:00:00"/>
    <s v="Standard Class"/>
    <s v="BO-11425"/>
    <s v="Bobby Odegard"/>
    <x v="0"/>
    <s v="United States"/>
    <s v="Richmond"/>
    <x v="0"/>
    <n v="40475"/>
    <x v="0"/>
    <s v="OFF-BI-10003719"/>
    <x v="1"/>
    <x v="8"/>
    <s v="Large Capacity Hanging Post Binders"/>
    <n v="124.75"/>
    <n v="5"/>
    <n v="0"/>
    <x v="1423"/>
  </r>
  <r>
    <n v="1555"/>
    <x v="750"/>
    <x v="525"/>
    <d v="2015-02-13T00:00:00"/>
    <s v="Standard Class"/>
    <s v="VW-21775"/>
    <s v="Victoria Wilson"/>
    <x v="1"/>
    <s v="United States"/>
    <s v="Bellevue"/>
    <x v="4"/>
    <n v="98006"/>
    <x v="1"/>
    <s v="OFF-AR-10001315"/>
    <x v="1"/>
    <x v="6"/>
    <s v="Newell 310"/>
    <n v="5.28"/>
    <n v="3"/>
    <n v="0"/>
    <x v="1424"/>
  </r>
  <r>
    <n v="1556"/>
    <x v="751"/>
    <x v="507"/>
    <d v="2017-09-08T00:00:00"/>
    <s v="Standard Class"/>
    <s v="AB-10150"/>
    <s v="Aimee Bixby"/>
    <x v="0"/>
    <s v="United States"/>
    <s v="Long Beach"/>
    <x v="15"/>
    <n v="11561"/>
    <x v="3"/>
    <s v="TEC-AC-10000171"/>
    <x v="2"/>
    <x v="11"/>
    <s v="Verbatim 25 GB 6x Blu-ray Single Layer Recordable Disc, 25/Pack"/>
    <n v="91.96"/>
    <n v="4"/>
    <n v="0"/>
    <x v="1425"/>
  </r>
  <r>
    <n v="1557"/>
    <x v="752"/>
    <x v="195"/>
    <d v="2016-05-15T00:00:00"/>
    <s v="Standard Class"/>
    <s v="JW-16075"/>
    <s v="Julia West"/>
    <x v="0"/>
    <s v="United States"/>
    <s v="Philadelphia"/>
    <x v="9"/>
    <n v="19140"/>
    <x v="3"/>
    <s v="OFF-EN-10003134"/>
    <x v="1"/>
    <x v="12"/>
    <s v="Staple envelope"/>
    <n v="9.3439999999999994"/>
    <n v="1"/>
    <n v="0.2"/>
    <x v="1426"/>
  </r>
  <r>
    <n v="1558"/>
    <x v="752"/>
    <x v="195"/>
    <d v="2016-05-15T00:00:00"/>
    <s v="Standard Class"/>
    <s v="JW-16075"/>
    <s v="Julia West"/>
    <x v="0"/>
    <s v="United States"/>
    <s v="Philadelphia"/>
    <x v="9"/>
    <n v="19140"/>
    <x v="3"/>
    <s v="OFF-AR-10001955"/>
    <x v="1"/>
    <x v="6"/>
    <s v="Newell 319"/>
    <n v="79.36"/>
    <n v="5"/>
    <n v="0.2"/>
    <x v="1427"/>
  </r>
  <r>
    <n v="1559"/>
    <x v="753"/>
    <x v="199"/>
    <d v="2015-03-18T00:00:00"/>
    <s v="Second Class"/>
    <s v="JE-15475"/>
    <s v="Jeremy Ellison"/>
    <x v="0"/>
    <s v="United States"/>
    <s v="Seattle"/>
    <x v="4"/>
    <n v="98103"/>
    <x v="1"/>
    <s v="FUR-TA-10001039"/>
    <x v="0"/>
    <x v="3"/>
    <s v="KI Adjustable-Height Table"/>
    <n v="171.96"/>
    <n v="2"/>
    <n v="0"/>
    <x v="1428"/>
  </r>
  <r>
    <n v="1560"/>
    <x v="754"/>
    <x v="526"/>
    <d v="2016-04-13T00:00:00"/>
    <s v="Standard Class"/>
    <s v="EB-13750"/>
    <s v="Edward Becker"/>
    <x v="1"/>
    <s v="United States"/>
    <s v="Seattle"/>
    <x v="4"/>
    <n v="98103"/>
    <x v="1"/>
    <s v="OFF-BI-10003712"/>
    <x v="1"/>
    <x v="8"/>
    <s v="Acco Pressboard Covers with Storage Hooks, 14 7/8&quot; x 11&quot;, Light Blue"/>
    <n v="35.351999999999997"/>
    <n v="9"/>
    <n v="0.2"/>
    <x v="1429"/>
  </r>
  <r>
    <n v="1561"/>
    <x v="755"/>
    <x v="527"/>
    <d v="2014-04-09T00:00:00"/>
    <s v="Standard Class"/>
    <s v="PK-18910"/>
    <s v="Paul Knutson"/>
    <x v="2"/>
    <s v="United States"/>
    <s v="San Francisco"/>
    <x v="1"/>
    <n v="94109"/>
    <x v="1"/>
    <s v="OFF-LA-10001641"/>
    <x v="1"/>
    <x v="2"/>
    <s v="Avery 518"/>
    <n v="18.899999999999999"/>
    <n v="6"/>
    <n v="0"/>
    <x v="1430"/>
  </r>
  <r>
    <n v="1562"/>
    <x v="756"/>
    <x v="528"/>
    <d v="2017-09-06T00:00:00"/>
    <s v="First Class"/>
    <s v="CS-12400"/>
    <s v="Christopher Schild"/>
    <x v="2"/>
    <s v="United States"/>
    <s v="Seattle"/>
    <x v="4"/>
    <n v="98115"/>
    <x v="1"/>
    <s v="OFF-AR-10003732"/>
    <x v="1"/>
    <x v="6"/>
    <s v="Newell 333"/>
    <n v="2.78"/>
    <n v="1"/>
    <n v="0"/>
    <x v="1139"/>
  </r>
  <r>
    <n v="1563"/>
    <x v="757"/>
    <x v="160"/>
    <d v="2017-06-30T00:00:00"/>
    <s v="Same Day"/>
    <s v="SG-20470"/>
    <s v="Sheri Gordon"/>
    <x v="0"/>
    <s v="United States"/>
    <s v="New York City"/>
    <x v="15"/>
    <n v="10011"/>
    <x v="3"/>
    <s v="FUR-TA-10000577"/>
    <x v="0"/>
    <x v="3"/>
    <s v="Bretford CR4500 Series Slim Rectangular Table"/>
    <n v="1044.6300000000001"/>
    <n v="5"/>
    <n v="0.4"/>
    <x v="1431"/>
  </r>
  <r>
    <n v="1564"/>
    <x v="758"/>
    <x v="529"/>
    <d v="2015-11-09T00:00:00"/>
    <s v="Same Day"/>
    <s v="CM-12190"/>
    <s v="Charlotte Melton"/>
    <x v="0"/>
    <s v="United States"/>
    <s v="Philadelphia"/>
    <x v="9"/>
    <n v="19134"/>
    <x v="3"/>
    <s v="OFF-PA-10004000"/>
    <x v="1"/>
    <x v="10"/>
    <s v="While You Were Out Pads, 50 per Pad, 4 x 5 1/4, Green Cycle"/>
    <n v="11.352"/>
    <n v="3"/>
    <n v="0.2"/>
    <x v="1432"/>
  </r>
  <r>
    <n v="1565"/>
    <x v="759"/>
    <x v="530"/>
    <d v="2014-03-04T00:00:00"/>
    <s v="Same Day"/>
    <s v="CL-12565"/>
    <s v="Clay Ludtke"/>
    <x v="0"/>
    <s v="United States"/>
    <s v="Columbia"/>
    <x v="20"/>
    <n v="29203"/>
    <x v="0"/>
    <s v="OFF-ST-10001370"/>
    <x v="1"/>
    <x v="4"/>
    <s v="Sensible Storage WireTech Storage Systems"/>
    <n v="354.9"/>
    <n v="5"/>
    <n v="0"/>
    <x v="766"/>
  </r>
  <r>
    <n v="1566"/>
    <x v="760"/>
    <x v="531"/>
    <d v="2015-03-25T00:00:00"/>
    <s v="Standard Class"/>
    <s v="JO-15550"/>
    <s v="Jesus Ocampo"/>
    <x v="2"/>
    <s v="United States"/>
    <s v="Seattle"/>
    <x v="4"/>
    <n v="98105"/>
    <x v="1"/>
    <s v="TEC-PH-10004539"/>
    <x v="2"/>
    <x v="7"/>
    <s v="Wireless Extenders zBoost YX545 SOHO Signal Booster"/>
    <n v="453.57600000000002"/>
    <n v="3"/>
    <n v="0.2"/>
    <x v="1433"/>
  </r>
  <r>
    <n v="1567"/>
    <x v="761"/>
    <x v="239"/>
    <d v="2015-11-30T00:00:00"/>
    <s v="First Class"/>
    <s v="AW-10840"/>
    <s v="Anthony Witt"/>
    <x v="0"/>
    <s v="United States"/>
    <s v="Allen"/>
    <x v="5"/>
    <n v="75002"/>
    <x v="2"/>
    <s v="TEC-AC-10003038"/>
    <x v="2"/>
    <x v="11"/>
    <s v="Kingston Digital DataTraveler 16GB USB 2.0"/>
    <n v="21.48"/>
    <n v="3"/>
    <n v="0.2"/>
    <x v="1434"/>
  </r>
  <r>
    <n v="1568"/>
    <x v="761"/>
    <x v="239"/>
    <d v="2015-11-30T00:00:00"/>
    <s v="First Class"/>
    <s v="AW-10840"/>
    <s v="Anthony Witt"/>
    <x v="0"/>
    <s v="United States"/>
    <s v="Allen"/>
    <x v="5"/>
    <n v="75002"/>
    <x v="2"/>
    <s v="OFF-BI-10000088"/>
    <x v="1"/>
    <x v="8"/>
    <s v="GBC Imprintable Covers"/>
    <n v="8.7840000000000007"/>
    <n v="4"/>
    <n v="0.8"/>
    <x v="1435"/>
  </r>
  <r>
    <n v="1569"/>
    <x v="762"/>
    <x v="532"/>
    <d v="2017-06-11T00:00:00"/>
    <s v="Same Day"/>
    <s v="DV-13465"/>
    <s v="Dianna Vittorini"/>
    <x v="0"/>
    <s v="United States"/>
    <s v="Los Angeles"/>
    <x v="1"/>
    <n v="90004"/>
    <x v="1"/>
    <s v="OFF-PA-10000357"/>
    <x v="1"/>
    <x v="10"/>
    <s v="White Dual Perf Computer Printout Paper, 2700 Sheets, 1 Part, Heavyweight, 20 lbs., 14 7/8 x 11"/>
    <n v="122.97"/>
    <n v="3"/>
    <n v="0"/>
    <x v="1283"/>
  </r>
  <r>
    <n v="1570"/>
    <x v="763"/>
    <x v="200"/>
    <d v="2017-11-30T00:00:00"/>
    <s v="Standard Class"/>
    <s v="AH-10075"/>
    <s v="Adam Hart"/>
    <x v="1"/>
    <s v="United States"/>
    <s v="Atlanta"/>
    <x v="32"/>
    <n v="30318"/>
    <x v="0"/>
    <s v="OFF-AR-10003504"/>
    <x v="1"/>
    <x v="6"/>
    <s v="Newell 347"/>
    <n v="12.84"/>
    <n v="3"/>
    <n v="0"/>
    <x v="1436"/>
  </r>
  <r>
    <n v="1571"/>
    <x v="764"/>
    <x v="533"/>
    <d v="2014-11-25T00:00:00"/>
    <s v="First Class"/>
    <s v="SC-20095"/>
    <s v="Sanjit Chand"/>
    <x v="0"/>
    <s v="United States"/>
    <s v="Los Angeles"/>
    <x v="1"/>
    <n v="90004"/>
    <x v="1"/>
    <s v="FUR-CH-10000863"/>
    <x v="0"/>
    <x v="1"/>
    <s v="Novimex Swivel Fabric Task Chair"/>
    <n v="603.91999999999996"/>
    <n v="5"/>
    <n v="0.2"/>
    <x v="1437"/>
  </r>
  <r>
    <n v="1572"/>
    <x v="764"/>
    <x v="533"/>
    <d v="2014-11-25T00:00:00"/>
    <s v="First Class"/>
    <s v="SC-20095"/>
    <s v="Sanjit Chand"/>
    <x v="0"/>
    <s v="United States"/>
    <s v="Los Angeles"/>
    <x v="1"/>
    <n v="90004"/>
    <x v="1"/>
    <s v="OFF-EN-10003160"/>
    <x v="1"/>
    <x v="12"/>
    <s v="Pastel Pink Envelopes"/>
    <n v="21.84"/>
    <n v="3"/>
    <n v="0"/>
    <x v="1438"/>
  </r>
  <r>
    <n v="1573"/>
    <x v="764"/>
    <x v="533"/>
    <d v="2014-11-25T00:00:00"/>
    <s v="First Class"/>
    <s v="SC-20095"/>
    <s v="Sanjit Chand"/>
    <x v="0"/>
    <s v="United States"/>
    <s v="Los Angeles"/>
    <x v="1"/>
    <n v="90004"/>
    <x v="1"/>
    <s v="TEC-AC-10003280"/>
    <x v="2"/>
    <x v="11"/>
    <s v="Belkin F8E887 USB Wired Ergonomic Keyboard"/>
    <n v="29.99"/>
    <n v="1"/>
    <n v="0"/>
    <x v="1439"/>
  </r>
  <r>
    <n v="1574"/>
    <x v="764"/>
    <x v="533"/>
    <d v="2014-11-25T00:00:00"/>
    <s v="First Class"/>
    <s v="SC-20095"/>
    <s v="Sanjit Chand"/>
    <x v="0"/>
    <s v="United States"/>
    <s v="Los Angeles"/>
    <x v="1"/>
    <n v="90004"/>
    <x v="1"/>
    <s v="FUR-CH-10000595"/>
    <x v="0"/>
    <x v="1"/>
    <s v="Safco Contoured Stacking Chairs"/>
    <n v="381.44"/>
    <n v="2"/>
    <n v="0.2"/>
    <x v="1440"/>
  </r>
  <r>
    <n v="1575"/>
    <x v="765"/>
    <x v="534"/>
    <d v="2014-12-18T00:00:00"/>
    <s v="First Class"/>
    <s v="MC-18100"/>
    <s v="Mick Crebagga"/>
    <x v="0"/>
    <s v="United States"/>
    <s v="El Paso"/>
    <x v="5"/>
    <n v="79907"/>
    <x v="2"/>
    <s v="TEC-PH-10000169"/>
    <x v="2"/>
    <x v="7"/>
    <s v="ARKON Windshield Dashboard Air Vent Car Mount Holder"/>
    <n v="40.68"/>
    <n v="3"/>
    <n v="0.2"/>
    <x v="1441"/>
  </r>
  <r>
    <n v="1576"/>
    <x v="765"/>
    <x v="534"/>
    <d v="2014-12-18T00:00:00"/>
    <s v="First Class"/>
    <s v="MC-18100"/>
    <s v="Mick Crebagga"/>
    <x v="0"/>
    <s v="United States"/>
    <s v="El Paso"/>
    <x v="5"/>
    <n v="79907"/>
    <x v="2"/>
    <s v="FUR-CH-10004675"/>
    <x v="0"/>
    <x v="1"/>
    <s v="Lifetime Advantage Folding Chairs, 4/Carton"/>
    <n v="763.28"/>
    <n v="5"/>
    <n v="0.3"/>
    <x v="1442"/>
  </r>
  <r>
    <n v="1577"/>
    <x v="766"/>
    <x v="183"/>
    <d v="2016-04-27T00:00:00"/>
    <s v="Standard Class"/>
    <s v="TT-21460"/>
    <s v="Tonja Turnell"/>
    <x v="2"/>
    <s v="United States"/>
    <s v="Aurora"/>
    <x v="10"/>
    <n v="60505"/>
    <x v="2"/>
    <s v="OFF-ST-10002406"/>
    <x v="1"/>
    <x v="4"/>
    <s v="Pizazz Global Quick File"/>
    <n v="23.952000000000002"/>
    <n v="2"/>
    <n v="0.2"/>
    <x v="1443"/>
  </r>
  <r>
    <n v="1578"/>
    <x v="767"/>
    <x v="454"/>
    <d v="2016-05-27T00:00:00"/>
    <s v="Standard Class"/>
    <s v="AP-10720"/>
    <s v="Anne Pryor"/>
    <x v="2"/>
    <s v="United States"/>
    <s v="Florence"/>
    <x v="19"/>
    <n v="35630"/>
    <x v="0"/>
    <s v="OFF-PA-10001526"/>
    <x v="1"/>
    <x v="10"/>
    <s v="Xerox 1949"/>
    <n v="4.9800000000000004"/>
    <n v="1"/>
    <n v="0"/>
    <x v="1444"/>
  </r>
  <r>
    <n v="1579"/>
    <x v="768"/>
    <x v="535"/>
    <d v="2016-03-01T00:00:00"/>
    <s v="First Class"/>
    <s v="DL-12865"/>
    <s v="Dan Lawera"/>
    <x v="0"/>
    <s v="United States"/>
    <s v="New York City"/>
    <x v="15"/>
    <n v="10011"/>
    <x v="3"/>
    <s v="OFF-AP-10004336"/>
    <x v="1"/>
    <x v="9"/>
    <s v="Conquest 14 Commercial Heavy-Duty Upright Vacuum, Collection System, Accessory Kit"/>
    <n v="170.88"/>
    <n v="3"/>
    <n v="0"/>
    <x v="1445"/>
  </r>
  <r>
    <n v="1580"/>
    <x v="769"/>
    <x v="101"/>
    <d v="2015-08-12T00:00:00"/>
    <s v="First Class"/>
    <s v="NP-18325"/>
    <s v="Naresj Patel"/>
    <x v="0"/>
    <s v="United States"/>
    <s v="New York City"/>
    <x v="15"/>
    <n v="10024"/>
    <x v="3"/>
    <s v="TEC-PH-10003012"/>
    <x v="2"/>
    <x v="7"/>
    <s v="Nortel Meridian M3904 Professional Digital phone"/>
    <n v="307.98"/>
    <n v="2"/>
    <n v="0"/>
    <x v="684"/>
  </r>
  <r>
    <n v="1581"/>
    <x v="769"/>
    <x v="101"/>
    <d v="2015-08-12T00:00:00"/>
    <s v="First Class"/>
    <s v="NP-18325"/>
    <s v="Naresj Patel"/>
    <x v="0"/>
    <s v="United States"/>
    <s v="New York City"/>
    <x v="15"/>
    <n v="10024"/>
    <x v="3"/>
    <s v="FUR-TA-10002607"/>
    <x v="0"/>
    <x v="3"/>
    <s v="KI Conference Tables"/>
    <n v="382.80599999999998"/>
    <n v="9"/>
    <n v="0.4"/>
    <x v="1446"/>
  </r>
  <r>
    <n v="1582"/>
    <x v="769"/>
    <x v="101"/>
    <d v="2015-08-12T00:00:00"/>
    <s v="First Class"/>
    <s v="NP-18325"/>
    <s v="Naresj Patel"/>
    <x v="0"/>
    <s v="United States"/>
    <s v="New York City"/>
    <x v="15"/>
    <n v="10024"/>
    <x v="3"/>
    <s v="OFF-ST-10000642"/>
    <x v="1"/>
    <x v="4"/>
    <s v="Tennsco Lockers, Gray"/>
    <n v="41.96"/>
    <n v="2"/>
    <n v="0"/>
    <x v="1447"/>
  </r>
  <r>
    <n v="1583"/>
    <x v="769"/>
    <x v="101"/>
    <d v="2015-08-12T00:00:00"/>
    <s v="First Class"/>
    <s v="NP-18325"/>
    <s v="Naresj Patel"/>
    <x v="0"/>
    <s v="United States"/>
    <s v="New York City"/>
    <x v="15"/>
    <n v="10024"/>
    <x v="3"/>
    <s v="OFF-BI-10000545"/>
    <x v="1"/>
    <x v="8"/>
    <s v="GBC Ibimaster 500 Manual ProClick Binding System"/>
    <n v="1217.568"/>
    <n v="2"/>
    <n v="0.2"/>
    <x v="1448"/>
  </r>
  <r>
    <n v="1584"/>
    <x v="769"/>
    <x v="101"/>
    <d v="2015-08-12T00:00:00"/>
    <s v="First Class"/>
    <s v="NP-18325"/>
    <s v="Naresj Patel"/>
    <x v="0"/>
    <s v="United States"/>
    <s v="New York City"/>
    <x v="15"/>
    <n v="10024"/>
    <x v="3"/>
    <s v="FUR-FU-10002157"/>
    <x v="0"/>
    <x v="5"/>
    <s v="Artistic Insta-Plaque"/>
    <n v="47.04"/>
    <n v="3"/>
    <n v="0"/>
    <x v="118"/>
  </r>
  <r>
    <n v="1585"/>
    <x v="769"/>
    <x v="101"/>
    <d v="2015-08-12T00:00:00"/>
    <s v="First Class"/>
    <s v="NP-18325"/>
    <s v="Naresj Patel"/>
    <x v="0"/>
    <s v="United States"/>
    <s v="New York City"/>
    <x v="15"/>
    <n v="10024"/>
    <x v="3"/>
    <s v="FUR-FU-10001706"/>
    <x v="0"/>
    <x v="5"/>
    <s v="Longer-Life Soft White Bulbs"/>
    <n v="6.16"/>
    <n v="2"/>
    <n v="0"/>
    <x v="51"/>
  </r>
  <r>
    <n v="1586"/>
    <x v="769"/>
    <x v="101"/>
    <d v="2015-08-12T00:00:00"/>
    <s v="First Class"/>
    <s v="NP-18325"/>
    <s v="Naresj Patel"/>
    <x v="0"/>
    <s v="United States"/>
    <s v="New York City"/>
    <x v="15"/>
    <n v="10024"/>
    <x v="3"/>
    <s v="TEC-PH-10000984"/>
    <x v="2"/>
    <x v="7"/>
    <s v="Panasonic KX-TG9471B"/>
    <n v="979.95"/>
    <n v="5"/>
    <n v="0"/>
    <x v="520"/>
  </r>
  <r>
    <n v="1587"/>
    <x v="769"/>
    <x v="101"/>
    <d v="2015-08-12T00:00:00"/>
    <s v="First Class"/>
    <s v="NP-18325"/>
    <s v="Naresj Patel"/>
    <x v="0"/>
    <s v="United States"/>
    <s v="New York City"/>
    <x v="15"/>
    <n v="10024"/>
    <x v="3"/>
    <s v="OFF-PA-10001357"/>
    <x v="1"/>
    <x v="10"/>
    <s v="Xerox 1886"/>
    <n v="143.69999999999999"/>
    <n v="3"/>
    <n v="0"/>
    <x v="142"/>
  </r>
  <r>
    <n v="1588"/>
    <x v="769"/>
    <x v="101"/>
    <d v="2015-08-12T00:00:00"/>
    <s v="First Class"/>
    <s v="NP-18325"/>
    <s v="Naresj Patel"/>
    <x v="0"/>
    <s v="United States"/>
    <s v="New York City"/>
    <x v="15"/>
    <n v="10024"/>
    <x v="3"/>
    <s v="OFF-FA-10000992"/>
    <x v="1"/>
    <x v="13"/>
    <s v="Acco Clips to Go Binder Clips, 24 Clips in Two Sizes"/>
    <n v="10.65"/>
    <n v="3"/>
    <n v="0"/>
    <x v="1449"/>
  </r>
  <r>
    <n v="1589"/>
    <x v="769"/>
    <x v="101"/>
    <d v="2015-08-12T00:00:00"/>
    <s v="First Class"/>
    <s v="NP-18325"/>
    <s v="Naresj Patel"/>
    <x v="0"/>
    <s v="United States"/>
    <s v="New York City"/>
    <x v="15"/>
    <n v="10024"/>
    <x v="3"/>
    <s v="TEC-AC-10002600"/>
    <x v="2"/>
    <x v="11"/>
    <s v="Belkin QODE FastFit Bluetooth Keyboard"/>
    <n v="247.8"/>
    <n v="4"/>
    <n v="0"/>
    <x v="1450"/>
  </r>
  <r>
    <n v="1590"/>
    <x v="770"/>
    <x v="536"/>
    <d v="2016-05-16T00:00:00"/>
    <s v="Standard Class"/>
    <s v="VG-21805"/>
    <s v="Vivek Grady"/>
    <x v="1"/>
    <s v="United States"/>
    <s v="Virginia Beach"/>
    <x v="17"/>
    <n v="23464"/>
    <x v="0"/>
    <s v="OFF-AR-10001662"/>
    <x v="1"/>
    <x v="6"/>
    <s v="Rogers Handheld Barrel Pencil Sharpener"/>
    <n v="10.96"/>
    <n v="4"/>
    <n v="0"/>
    <x v="1451"/>
  </r>
  <r>
    <n v="1591"/>
    <x v="771"/>
    <x v="173"/>
    <d v="2016-04-19T00:00:00"/>
    <s v="Standard Class"/>
    <s v="MY-18295"/>
    <s v="Muhammed Yedwab"/>
    <x v="1"/>
    <s v="United States"/>
    <s v="Grapevine"/>
    <x v="5"/>
    <n v="76051"/>
    <x v="2"/>
    <s v="OFF-AR-10001221"/>
    <x v="1"/>
    <x v="6"/>
    <s v="Dixon Ticonderoga Erasable Colored Pencil Set, 12-Color"/>
    <n v="33.488"/>
    <n v="7"/>
    <n v="0.2"/>
    <x v="1452"/>
  </r>
  <r>
    <n v="1592"/>
    <x v="771"/>
    <x v="173"/>
    <d v="2016-04-19T00:00:00"/>
    <s v="Standard Class"/>
    <s v="MY-18295"/>
    <s v="Muhammed Yedwab"/>
    <x v="1"/>
    <s v="United States"/>
    <s v="Grapevine"/>
    <x v="5"/>
    <n v="76051"/>
    <x v="2"/>
    <s v="OFF-FA-10002988"/>
    <x v="1"/>
    <x v="13"/>
    <s v="Ideal Clamps"/>
    <n v="8.0399999999999991"/>
    <n v="5"/>
    <n v="0.2"/>
    <x v="1453"/>
  </r>
  <r>
    <n v="1593"/>
    <x v="772"/>
    <x v="537"/>
    <d v="2015-06-25T00:00:00"/>
    <s v="Second Class"/>
    <s v="RD-19480"/>
    <s v="Rick Duston"/>
    <x v="0"/>
    <s v="United States"/>
    <s v="Olympia"/>
    <x v="4"/>
    <n v="98502"/>
    <x v="1"/>
    <s v="TEC-PH-10004830"/>
    <x v="2"/>
    <x v="7"/>
    <s v="Pyle PRT45 Retro Home Telephone"/>
    <n v="201.56800000000001"/>
    <n v="4"/>
    <n v="0.2"/>
    <x v="1454"/>
  </r>
  <r>
    <n v="1594"/>
    <x v="773"/>
    <x v="538"/>
    <d v="2014-10-19T00:00:00"/>
    <s v="Same Day"/>
    <s v="JF-15490"/>
    <s v="Jeremy Farry"/>
    <x v="0"/>
    <s v="United States"/>
    <s v="Los Angeles"/>
    <x v="1"/>
    <n v="90032"/>
    <x v="1"/>
    <s v="OFF-PA-10004519"/>
    <x v="1"/>
    <x v="10"/>
    <s v="Spiral Phone Message Books with Labels by Adams"/>
    <n v="13.44"/>
    <n v="3"/>
    <n v="0"/>
    <x v="1455"/>
  </r>
  <r>
    <n v="1595"/>
    <x v="774"/>
    <x v="539"/>
    <d v="2015-03-27T00:00:00"/>
    <s v="First Class"/>
    <s v="DP-13390"/>
    <s v="Dennis Pardue"/>
    <x v="2"/>
    <s v="United States"/>
    <s v="Peoria"/>
    <x v="10"/>
    <n v="61604"/>
    <x v="2"/>
    <s v="FUR-BO-10000362"/>
    <x v="0"/>
    <x v="0"/>
    <s v="Sauder Inglewood Library Bookcases"/>
    <n v="359.05799999999999"/>
    <n v="3"/>
    <n v="0.3"/>
    <x v="1456"/>
  </r>
  <r>
    <n v="1596"/>
    <x v="775"/>
    <x v="540"/>
    <d v="2017-05-12T00:00:00"/>
    <s v="Standard Class"/>
    <s v="MD-17350"/>
    <s v="Maribeth Dona"/>
    <x v="0"/>
    <s v="United States"/>
    <s v="Columbus"/>
    <x v="24"/>
    <n v="43229"/>
    <x v="3"/>
    <s v="FUR-CH-10004540"/>
    <x v="0"/>
    <x v="1"/>
    <s v="Global Chrome Stack Chair"/>
    <n v="47.991999999999997"/>
    <n v="2"/>
    <n v="0.3"/>
    <x v="1457"/>
  </r>
  <r>
    <n v="1597"/>
    <x v="776"/>
    <x v="524"/>
    <d v="2017-10-18T00:00:00"/>
    <s v="First Class"/>
    <s v="MY-17380"/>
    <s v="Maribeth Yedwab"/>
    <x v="1"/>
    <s v="United States"/>
    <s v="New York City"/>
    <x v="15"/>
    <n v="10011"/>
    <x v="3"/>
    <s v="FUR-FU-10001290"/>
    <x v="0"/>
    <x v="5"/>
    <s v="Executive Impressions Supervisor Wall Clock"/>
    <n v="547.29999999999995"/>
    <n v="13"/>
    <n v="0"/>
    <x v="1458"/>
  </r>
  <r>
    <n v="1598"/>
    <x v="777"/>
    <x v="123"/>
    <d v="2017-11-21T00:00:00"/>
    <s v="Second Class"/>
    <s v="AB-10150"/>
    <s v="Aimee Bixby"/>
    <x v="0"/>
    <s v="United States"/>
    <s v="Carrollton"/>
    <x v="5"/>
    <n v="75007"/>
    <x v="2"/>
    <s v="OFF-PA-10000308"/>
    <x v="1"/>
    <x v="10"/>
    <s v="Xerox 1901"/>
    <n v="16.896000000000001"/>
    <n v="4"/>
    <n v="0.2"/>
    <x v="1459"/>
  </r>
  <r>
    <n v="1599"/>
    <x v="777"/>
    <x v="123"/>
    <d v="2017-11-21T00:00:00"/>
    <s v="Second Class"/>
    <s v="AB-10150"/>
    <s v="Aimee Bixby"/>
    <x v="0"/>
    <s v="United States"/>
    <s v="Carrollton"/>
    <x v="5"/>
    <n v="75007"/>
    <x v="2"/>
    <s v="OFF-SU-10001165"/>
    <x v="1"/>
    <x v="14"/>
    <s v="Acme Elite Stainless Steel Scissors"/>
    <n v="6.6719999999999997"/>
    <n v="1"/>
    <n v="0.2"/>
    <x v="418"/>
  </r>
  <r>
    <n v="1600"/>
    <x v="777"/>
    <x v="123"/>
    <d v="2017-11-21T00:00:00"/>
    <s v="Second Class"/>
    <s v="AB-10150"/>
    <s v="Aimee Bixby"/>
    <x v="0"/>
    <s v="United States"/>
    <s v="Carrollton"/>
    <x v="5"/>
    <n v="75007"/>
    <x v="2"/>
    <s v="OFF-AR-10003373"/>
    <x v="1"/>
    <x v="6"/>
    <s v="Boston School Pro Electric Pencil Sharpener, 1670"/>
    <n v="99.135999999999996"/>
    <n v="4"/>
    <n v="0.2"/>
    <x v="311"/>
  </r>
  <r>
    <n v="1601"/>
    <x v="777"/>
    <x v="123"/>
    <d v="2017-11-21T00:00:00"/>
    <s v="Second Class"/>
    <s v="AB-10150"/>
    <s v="Aimee Bixby"/>
    <x v="0"/>
    <s v="United States"/>
    <s v="Carrollton"/>
    <x v="5"/>
    <n v="75007"/>
    <x v="2"/>
    <s v="FUR-FU-10001967"/>
    <x v="0"/>
    <x v="5"/>
    <s v="Telescoping Adjustable Floor Lamp"/>
    <n v="15.992000000000001"/>
    <n v="2"/>
    <n v="0.6"/>
    <x v="1460"/>
  </r>
  <r>
    <n v="1602"/>
    <x v="778"/>
    <x v="541"/>
    <d v="2016-05-13T00:00:00"/>
    <s v="Second Class"/>
    <s v="GB-14530"/>
    <s v="George Bell"/>
    <x v="1"/>
    <s v="United States"/>
    <s v="Dover"/>
    <x v="13"/>
    <n v="19901"/>
    <x v="3"/>
    <s v="FUR-FU-10001488"/>
    <x v="0"/>
    <x v="5"/>
    <s v="Tenex 46&quot; x 60&quot; Computer Anti-Static Chairmat, Rectangular Shaped"/>
    <n v="211.96"/>
    <n v="2"/>
    <n v="0"/>
    <x v="1461"/>
  </r>
  <r>
    <n v="1603"/>
    <x v="779"/>
    <x v="25"/>
    <d v="2016-12-17T00:00:00"/>
    <s v="Standard Class"/>
    <s v="CA-12775"/>
    <s v="Cynthia Arntzen"/>
    <x v="0"/>
    <s v="United States"/>
    <s v="Smyrna"/>
    <x v="18"/>
    <n v="37167"/>
    <x v="0"/>
    <s v="OFF-AR-10003251"/>
    <x v="1"/>
    <x v="6"/>
    <s v="Prang Drawing Pencil Set"/>
    <n v="6.6719999999999997"/>
    <n v="3"/>
    <n v="0.2"/>
    <x v="1462"/>
  </r>
  <r>
    <n v="1604"/>
    <x v="780"/>
    <x v="329"/>
    <d v="2017-12-04T00:00:00"/>
    <s v="Standard Class"/>
    <s v="ME-17725"/>
    <s v="Max Engle"/>
    <x v="0"/>
    <s v="United States"/>
    <s v="Newark"/>
    <x v="13"/>
    <n v="19711"/>
    <x v="3"/>
    <s v="OFF-AR-10001044"/>
    <x v="1"/>
    <x v="6"/>
    <s v="BOSTON Ranger #55 Pencil Sharpener, Black"/>
    <n v="155.94"/>
    <n v="6"/>
    <n v="0"/>
    <x v="1463"/>
  </r>
  <r>
    <n v="1605"/>
    <x v="781"/>
    <x v="475"/>
    <d v="2016-04-24T00:00:00"/>
    <s v="Second Class"/>
    <s v="JO-15280"/>
    <s v="Jas O'Carroll"/>
    <x v="0"/>
    <s v="United States"/>
    <s v="Los Angeles"/>
    <x v="1"/>
    <n v="90049"/>
    <x v="1"/>
    <s v="TEC-PH-10004700"/>
    <x v="2"/>
    <x v="7"/>
    <s v="PowerGen Dual USB Car Charger"/>
    <n v="39.96"/>
    <n v="5"/>
    <n v="0.2"/>
    <x v="1464"/>
  </r>
  <r>
    <n v="1606"/>
    <x v="781"/>
    <x v="475"/>
    <d v="2016-04-24T00:00:00"/>
    <s v="Second Class"/>
    <s v="JO-15280"/>
    <s v="Jas O'Carroll"/>
    <x v="0"/>
    <s v="United States"/>
    <s v="Los Angeles"/>
    <x v="1"/>
    <n v="90049"/>
    <x v="1"/>
    <s v="OFF-AR-10000823"/>
    <x v="1"/>
    <x v="6"/>
    <s v="Newell 307"/>
    <n v="5.46"/>
    <n v="3"/>
    <n v="0"/>
    <x v="1465"/>
  </r>
  <r>
    <n v="1607"/>
    <x v="781"/>
    <x v="475"/>
    <d v="2016-04-24T00:00:00"/>
    <s v="Second Class"/>
    <s v="JO-15280"/>
    <s v="Jas O'Carroll"/>
    <x v="0"/>
    <s v="United States"/>
    <s v="Los Angeles"/>
    <x v="1"/>
    <n v="90049"/>
    <x v="1"/>
    <s v="OFF-AR-10004456"/>
    <x v="1"/>
    <x v="6"/>
    <s v="Panasonic KP-4ABK Battery-Operated Pencil Sharpener"/>
    <n v="73.2"/>
    <n v="5"/>
    <n v="0"/>
    <x v="1466"/>
  </r>
  <r>
    <n v="1608"/>
    <x v="781"/>
    <x v="475"/>
    <d v="2016-04-24T00:00:00"/>
    <s v="Second Class"/>
    <s v="JO-15280"/>
    <s v="Jas O'Carroll"/>
    <x v="0"/>
    <s v="United States"/>
    <s v="Los Angeles"/>
    <x v="1"/>
    <n v="90049"/>
    <x v="1"/>
    <s v="OFF-BI-10000050"/>
    <x v="1"/>
    <x v="8"/>
    <s v="Angle-D Binders with Locking Rings, Label Holders"/>
    <n v="5.84"/>
    <n v="1"/>
    <n v="0.2"/>
    <x v="1467"/>
  </r>
  <r>
    <n v="1609"/>
    <x v="781"/>
    <x v="475"/>
    <d v="2016-04-24T00:00:00"/>
    <s v="Second Class"/>
    <s v="JO-15280"/>
    <s v="Jas O'Carroll"/>
    <x v="0"/>
    <s v="United States"/>
    <s v="Los Angeles"/>
    <x v="1"/>
    <n v="90049"/>
    <x v="1"/>
    <s v="OFF-PA-10002377"/>
    <x v="1"/>
    <x v="10"/>
    <s v="Adams Telephone Message Book W/Dividers/Space For Phone Numbers, 5 1/4&quot;X8 1/2&quot;, 200/Messages"/>
    <n v="22.72"/>
    <n v="4"/>
    <n v="0"/>
    <x v="728"/>
  </r>
  <r>
    <n v="1610"/>
    <x v="781"/>
    <x v="475"/>
    <d v="2016-04-24T00:00:00"/>
    <s v="Second Class"/>
    <s v="JO-15280"/>
    <s v="Jas O'Carroll"/>
    <x v="0"/>
    <s v="United States"/>
    <s v="Los Angeles"/>
    <x v="1"/>
    <n v="90049"/>
    <x v="1"/>
    <s v="OFF-BI-10000591"/>
    <x v="1"/>
    <x v="8"/>
    <s v="Avery Binder Labels"/>
    <n v="9.3360000000000003"/>
    <n v="3"/>
    <n v="0.2"/>
    <x v="1468"/>
  </r>
  <r>
    <n v="1611"/>
    <x v="782"/>
    <x v="542"/>
    <d v="2014-05-30T00:00:00"/>
    <s v="Standard Class"/>
    <s v="ML-17395"/>
    <s v="Marina Lichtenstein"/>
    <x v="1"/>
    <s v="United States"/>
    <s v="Los Angeles"/>
    <x v="1"/>
    <n v="90008"/>
    <x v="1"/>
    <s v="FUR-BO-10000362"/>
    <x v="0"/>
    <x v="0"/>
    <s v="Sauder Inglewood Library Bookcases"/>
    <n v="290.666"/>
    <n v="2"/>
    <n v="0.15"/>
    <x v="1469"/>
  </r>
  <r>
    <n v="1612"/>
    <x v="782"/>
    <x v="542"/>
    <d v="2014-05-30T00:00:00"/>
    <s v="Standard Class"/>
    <s v="ML-17395"/>
    <s v="Marina Lichtenstein"/>
    <x v="1"/>
    <s v="United States"/>
    <s v="Los Angeles"/>
    <x v="1"/>
    <n v="90008"/>
    <x v="1"/>
    <s v="TEC-PH-10000441"/>
    <x v="2"/>
    <x v="7"/>
    <s v="VTech DS6151"/>
    <n v="201.584"/>
    <n v="2"/>
    <n v="0.2"/>
    <x v="1470"/>
  </r>
  <r>
    <n v="1613"/>
    <x v="782"/>
    <x v="542"/>
    <d v="2014-05-30T00:00:00"/>
    <s v="Standard Class"/>
    <s v="ML-17395"/>
    <s v="Marina Lichtenstein"/>
    <x v="1"/>
    <s v="United States"/>
    <s v="Los Angeles"/>
    <x v="1"/>
    <n v="90008"/>
    <x v="1"/>
    <s v="TEC-PH-10002726"/>
    <x v="2"/>
    <x v="7"/>
    <s v="netTALK DUO VoIP Telephone Service"/>
    <n v="83.983999999999995"/>
    <n v="2"/>
    <n v="0.2"/>
    <x v="1471"/>
  </r>
  <r>
    <n v="1614"/>
    <x v="783"/>
    <x v="202"/>
    <d v="2017-12-25T00:00:00"/>
    <s v="Standard Class"/>
    <s v="YS-21880"/>
    <s v="Yana Sorensen"/>
    <x v="1"/>
    <s v="United States"/>
    <s v="Oakland"/>
    <x v="1"/>
    <n v="94601"/>
    <x v="1"/>
    <s v="OFF-ST-10003306"/>
    <x v="1"/>
    <x v="4"/>
    <s v="Letter Size Cart"/>
    <n v="1000.02"/>
    <n v="7"/>
    <n v="0"/>
    <x v="1472"/>
  </r>
  <r>
    <n v="1615"/>
    <x v="784"/>
    <x v="543"/>
    <d v="2016-03-19T00:00:00"/>
    <s v="Standard Class"/>
    <s v="PL-18925"/>
    <s v="Paul Lucas"/>
    <x v="2"/>
    <s v="United States"/>
    <s v="Philadelphia"/>
    <x v="9"/>
    <n v="19143"/>
    <x v="3"/>
    <s v="TEC-AC-10004855"/>
    <x v="2"/>
    <x v="11"/>
    <s v="V7 USB Numeric Keypad"/>
    <n v="83.975999999999999"/>
    <n v="3"/>
    <n v="0.2"/>
    <x v="1473"/>
  </r>
  <r>
    <n v="1616"/>
    <x v="785"/>
    <x v="544"/>
    <d v="2015-08-16T00:00:00"/>
    <s v="Standard Class"/>
    <s v="JK-16120"/>
    <s v="Julie Kriz"/>
    <x v="2"/>
    <s v="United States"/>
    <s v="Eagan"/>
    <x v="11"/>
    <n v="55122"/>
    <x v="2"/>
    <s v="OFF-LA-10002787"/>
    <x v="1"/>
    <x v="2"/>
    <s v="Avery 480"/>
    <n v="3.75"/>
    <n v="1"/>
    <n v="0"/>
    <x v="1474"/>
  </r>
  <r>
    <n v="1617"/>
    <x v="785"/>
    <x v="544"/>
    <d v="2015-08-16T00:00:00"/>
    <s v="Standard Class"/>
    <s v="JK-16120"/>
    <s v="Julie Kriz"/>
    <x v="2"/>
    <s v="United States"/>
    <s v="Eagan"/>
    <x v="11"/>
    <n v="55122"/>
    <x v="2"/>
    <s v="OFF-LA-10002043"/>
    <x v="1"/>
    <x v="2"/>
    <s v="Avery 489"/>
    <n v="41.4"/>
    <n v="4"/>
    <n v="0"/>
    <x v="1475"/>
  </r>
  <r>
    <n v="1618"/>
    <x v="785"/>
    <x v="544"/>
    <d v="2015-08-16T00:00:00"/>
    <s v="Standard Class"/>
    <s v="JK-16120"/>
    <s v="Julie Kriz"/>
    <x v="2"/>
    <s v="United States"/>
    <s v="Eagan"/>
    <x v="11"/>
    <n v="55122"/>
    <x v="2"/>
    <s v="OFF-AR-10001915"/>
    <x v="1"/>
    <x v="6"/>
    <s v="Peel-Off China Markers"/>
    <n v="29.79"/>
    <n v="3"/>
    <n v="0"/>
    <x v="1476"/>
  </r>
  <r>
    <n v="1619"/>
    <x v="786"/>
    <x v="545"/>
    <d v="2016-09-14T00:00:00"/>
    <s v="Second Class"/>
    <s v="PN-18775"/>
    <s v="Parhena Norris"/>
    <x v="2"/>
    <s v="United States"/>
    <s v="New York City"/>
    <x v="15"/>
    <n v="10011"/>
    <x v="3"/>
    <s v="OFF-ST-10000352"/>
    <x v="1"/>
    <x v="4"/>
    <s v="Acco Perma 2700 Stacking Storage Drawers"/>
    <n v="59.48"/>
    <n v="2"/>
    <n v="0"/>
    <x v="1477"/>
  </r>
  <r>
    <n v="1620"/>
    <x v="786"/>
    <x v="545"/>
    <d v="2016-09-14T00:00:00"/>
    <s v="Second Class"/>
    <s v="PN-18775"/>
    <s v="Parhena Norris"/>
    <x v="2"/>
    <s v="United States"/>
    <s v="New York City"/>
    <x v="15"/>
    <n v="10011"/>
    <x v="3"/>
    <s v="OFF-PA-10000575"/>
    <x v="1"/>
    <x v="10"/>
    <s v="Wirebound Message Books, Four 2 3/4 x 5 White Forms per Page"/>
    <n v="6.69"/>
    <n v="1"/>
    <n v="0"/>
    <x v="1478"/>
  </r>
  <r>
    <n v="1621"/>
    <x v="787"/>
    <x v="141"/>
    <d v="2017-07-15T00:00:00"/>
    <s v="Standard Class"/>
    <s v="JC-15385"/>
    <s v="Jenna Caffey"/>
    <x v="0"/>
    <s v="United States"/>
    <s v="Kent"/>
    <x v="4"/>
    <n v="98031"/>
    <x v="1"/>
    <s v="FUR-FU-10002937"/>
    <x v="0"/>
    <x v="5"/>
    <s v="GE 48&quot; Fluorescent Tube, Cool White Energy Saver, 34 Watts, 30/Box"/>
    <n v="198.46"/>
    <n v="2"/>
    <n v="0"/>
    <x v="1479"/>
  </r>
  <r>
    <n v="1622"/>
    <x v="787"/>
    <x v="141"/>
    <d v="2017-07-15T00:00:00"/>
    <s v="Standard Class"/>
    <s v="JC-15385"/>
    <s v="Jenna Caffey"/>
    <x v="0"/>
    <s v="United States"/>
    <s v="Kent"/>
    <x v="4"/>
    <n v="98031"/>
    <x v="1"/>
    <s v="OFF-LA-10003930"/>
    <x v="1"/>
    <x v="2"/>
    <s v="Dot Matrix Printer Tape Reel Labels, White, 5000/Box"/>
    <n v="786.48"/>
    <n v="8"/>
    <n v="0"/>
    <x v="1480"/>
  </r>
  <r>
    <n v="1623"/>
    <x v="787"/>
    <x v="141"/>
    <d v="2017-07-15T00:00:00"/>
    <s v="Standard Class"/>
    <s v="JC-15385"/>
    <s v="Jenna Caffey"/>
    <x v="0"/>
    <s v="United States"/>
    <s v="Kent"/>
    <x v="4"/>
    <n v="98031"/>
    <x v="1"/>
    <s v="OFF-BI-10001107"/>
    <x v="1"/>
    <x v="8"/>
    <s v="GBC White Gloss Covers, Plain Front"/>
    <n v="23.167999999999999"/>
    <n v="2"/>
    <n v="0.2"/>
    <x v="1481"/>
  </r>
  <r>
    <n v="1624"/>
    <x v="787"/>
    <x v="141"/>
    <d v="2017-07-15T00:00:00"/>
    <s v="Standard Class"/>
    <s v="JC-15385"/>
    <s v="Jenna Caffey"/>
    <x v="0"/>
    <s v="United States"/>
    <s v="Kent"/>
    <x v="4"/>
    <n v="98031"/>
    <x v="1"/>
    <s v="TEC-AC-10003063"/>
    <x v="2"/>
    <x v="11"/>
    <s v="Micro Innovations USB RF Wireless Keyboard with Mouse"/>
    <n v="50"/>
    <n v="2"/>
    <n v="0"/>
    <x v="1482"/>
  </r>
  <r>
    <n v="1625"/>
    <x v="788"/>
    <x v="546"/>
    <d v="2015-12-24T00:00:00"/>
    <s v="Standard Class"/>
    <s v="JG-15160"/>
    <s v="James Galang"/>
    <x v="0"/>
    <s v="United States"/>
    <s v="Los Angeles"/>
    <x v="1"/>
    <n v="90049"/>
    <x v="1"/>
    <s v="TEC-PH-10002922"/>
    <x v="2"/>
    <x v="7"/>
    <s v="ShoreTel ShorePhone IP 230 VoIP phone"/>
    <n v="675.96"/>
    <n v="5"/>
    <n v="0.2"/>
    <x v="1483"/>
  </r>
  <r>
    <n v="1626"/>
    <x v="788"/>
    <x v="546"/>
    <d v="2015-12-24T00:00:00"/>
    <s v="Standard Class"/>
    <s v="JG-15160"/>
    <s v="James Galang"/>
    <x v="0"/>
    <s v="United States"/>
    <s v="Los Angeles"/>
    <x v="1"/>
    <n v="90049"/>
    <x v="1"/>
    <s v="TEC-AC-10002049"/>
    <x v="2"/>
    <x v="11"/>
    <s v="Plantronics Savi W720 Multi-Device Wireless Headset System"/>
    <n v="1265.8499999999999"/>
    <n v="3"/>
    <n v="0"/>
    <x v="1484"/>
  </r>
  <r>
    <n v="1627"/>
    <x v="789"/>
    <x v="547"/>
    <d v="2015-11-22T00:00:00"/>
    <s v="Standard Class"/>
    <s v="PO-19180"/>
    <s v="Philisse Overcash"/>
    <x v="2"/>
    <s v="United States"/>
    <s v="New York City"/>
    <x v="15"/>
    <n v="10011"/>
    <x v="3"/>
    <s v="OFF-AP-10002457"/>
    <x v="1"/>
    <x v="9"/>
    <s v="Eureka The Boss Plus 12-Amp Hard Box Upright Vacuum, Red"/>
    <n v="523.25"/>
    <n v="5"/>
    <n v="0"/>
    <x v="1485"/>
  </r>
  <r>
    <n v="1628"/>
    <x v="790"/>
    <x v="496"/>
    <d v="2015-09-30T00:00:00"/>
    <s v="Standard Class"/>
    <s v="MC-17275"/>
    <s v="Marc Crier"/>
    <x v="0"/>
    <s v="United States"/>
    <s v="Lafayette"/>
    <x v="28"/>
    <n v="70506"/>
    <x v="0"/>
    <s v="FUR-CH-10001270"/>
    <x v="0"/>
    <x v="1"/>
    <s v="Harbour Creations Steel Folding Chair"/>
    <n v="517.5"/>
    <n v="6"/>
    <n v="0"/>
    <x v="1486"/>
  </r>
  <r>
    <n v="1629"/>
    <x v="791"/>
    <x v="548"/>
    <d v="2017-06-25T00:00:00"/>
    <s v="Second Class"/>
    <s v="AS-10240"/>
    <s v="Alan Shonely"/>
    <x v="0"/>
    <s v="United States"/>
    <s v="Cleveland"/>
    <x v="24"/>
    <n v="44105"/>
    <x v="3"/>
    <s v="FUR-FU-10004415"/>
    <x v="0"/>
    <x v="5"/>
    <s v="Stacking Tray, Side-Loading, Legal, Smoke"/>
    <n v="17.920000000000002"/>
    <n v="5"/>
    <n v="0.2"/>
    <x v="1487"/>
  </r>
  <r>
    <n v="1630"/>
    <x v="791"/>
    <x v="548"/>
    <d v="2017-06-25T00:00:00"/>
    <s v="Second Class"/>
    <s v="AS-10240"/>
    <s v="Alan Shonely"/>
    <x v="0"/>
    <s v="United States"/>
    <s v="Cleveland"/>
    <x v="24"/>
    <n v="44105"/>
    <x v="3"/>
    <s v="OFF-BI-10001510"/>
    <x v="1"/>
    <x v="8"/>
    <s v="Deluxe Heavy-Duty Vinyl Round Ring Binder"/>
    <n v="41.256"/>
    <n v="6"/>
    <n v="0.7"/>
    <x v="1488"/>
  </r>
  <r>
    <n v="1631"/>
    <x v="792"/>
    <x v="541"/>
    <d v="2016-05-08T00:00:00"/>
    <s v="Same Day"/>
    <s v="CL-12565"/>
    <s v="Clay Ludtke"/>
    <x v="0"/>
    <s v="United States"/>
    <s v="Cleveland"/>
    <x v="24"/>
    <n v="44105"/>
    <x v="3"/>
    <s v="OFF-ST-10002011"/>
    <x v="1"/>
    <x v="4"/>
    <s v="Smead Adjustable Mobile File Trolley with Lockable Top"/>
    <n v="1006.056"/>
    <n v="3"/>
    <n v="0.2"/>
    <x v="1489"/>
  </r>
  <r>
    <n v="1632"/>
    <x v="792"/>
    <x v="541"/>
    <d v="2016-05-08T00:00:00"/>
    <s v="Same Day"/>
    <s v="CL-12565"/>
    <s v="Clay Ludtke"/>
    <x v="0"/>
    <s v="United States"/>
    <s v="Cleveland"/>
    <x v="24"/>
    <n v="44105"/>
    <x v="3"/>
    <s v="OFF-PA-10002986"/>
    <x v="1"/>
    <x v="10"/>
    <s v="Xerox 1898"/>
    <n v="10.688000000000001"/>
    <n v="2"/>
    <n v="0.2"/>
    <x v="1490"/>
  </r>
  <r>
    <n v="1633"/>
    <x v="792"/>
    <x v="541"/>
    <d v="2016-05-08T00:00:00"/>
    <s v="Same Day"/>
    <s v="CL-12565"/>
    <s v="Clay Ludtke"/>
    <x v="0"/>
    <s v="United States"/>
    <s v="Cleveland"/>
    <x v="24"/>
    <n v="44105"/>
    <x v="3"/>
    <s v="OFF-PA-10004451"/>
    <x v="1"/>
    <x v="10"/>
    <s v="Xerox 222"/>
    <n v="10.368"/>
    <n v="2"/>
    <n v="0.2"/>
    <x v="572"/>
  </r>
  <r>
    <n v="1634"/>
    <x v="792"/>
    <x v="541"/>
    <d v="2016-05-08T00:00:00"/>
    <s v="Same Day"/>
    <s v="CL-12565"/>
    <s v="Clay Ludtke"/>
    <x v="0"/>
    <s v="United States"/>
    <s v="Cleveland"/>
    <x v="24"/>
    <n v="44105"/>
    <x v="3"/>
    <s v="OFF-ST-10000649"/>
    <x v="1"/>
    <x v="4"/>
    <s v="Hanging Personal Folder File"/>
    <n v="25.12"/>
    <n v="2"/>
    <n v="0.2"/>
    <x v="1491"/>
  </r>
  <r>
    <n v="1635"/>
    <x v="792"/>
    <x v="541"/>
    <d v="2016-05-08T00:00:00"/>
    <s v="Same Day"/>
    <s v="CL-12565"/>
    <s v="Clay Ludtke"/>
    <x v="0"/>
    <s v="United States"/>
    <s v="Cleveland"/>
    <x v="24"/>
    <n v="44105"/>
    <x v="3"/>
    <s v="TEC-AC-10001465"/>
    <x v="2"/>
    <x v="11"/>
    <s v="SanDisk Cruzer 64 GB USB Flash Drive"/>
    <n v="58.112000000000002"/>
    <n v="2"/>
    <n v="0.2"/>
    <x v="530"/>
  </r>
  <r>
    <n v="1636"/>
    <x v="793"/>
    <x v="35"/>
    <d v="2014-12-02T00:00:00"/>
    <s v="Standard Class"/>
    <s v="NW-18400"/>
    <s v="Natalie Webber"/>
    <x v="0"/>
    <s v="United States"/>
    <s v="Tigard"/>
    <x v="21"/>
    <n v="97224"/>
    <x v="1"/>
    <s v="OFF-PA-10001166"/>
    <x v="1"/>
    <x v="10"/>
    <s v="Xerox 2"/>
    <n v="15.552"/>
    <n v="3"/>
    <n v="0.2"/>
    <x v="12"/>
  </r>
  <r>
    <n v="1637"/>
    <x v="793"/>
    <x v="35"/>
    <d v="2014-12-02T00:00:00"/>
    <s v="Standard Class"/>
    <s v="NW-18400"/>
    <s v="Natalie Webber"/>
    <x v="0"/>
    <s v="United States"/>
    <s v="Tigard"/>
    <x v="21"/>
    <n v="97224"/>
    <x v="1"/>
    <s v="OFF-ST-10001097"/>
    <x v="1"/>
    <x v="4"/>
    <s v="Office Impressions Heavy Duty Welded Shelving &amp; Multimedia Storage Drawers"/>
    <n v="669.08"/>
    <n v="5"/>
    <n v="0.2"/>
    <x v="1492"/>
  </r>
  <r>
    <n v="1638"/>
    <x v="793"/>
    <x v="35"/>
    <d v="2014-12-02T00:00:00"/>
    <s v="Standard Class"/>
    <s v="NW-18400"/>
    <s v="Natalie Webber"/>
    <x v="0"/>
    <s v="United States"/>
    <s v="Tigard"/>
    <x v="21"/>
    <n v="97224"/>
    <x v="1"/>
    <s v="TEC-PH-10000038"/>
    <x v="2"/>
    <x v="7"/>
    <s v="Jawbone MINI JAMBOX Wireless Bluetooth Speaker"/>
    <n v="438.33600000000001"/>
    <n v="4"/>
    <n v="0.2"/>
    <x v="1493"/>
  </r>
  <r>
    <n v="1639"/>
    <x v="794"/>
    <x v="439"/>
    <d v="2016-06-01T00:00:00"/>
    <s v="Standard Class"/>
    <s v="TB-21280"/>
    <s v="Toby Braunhardt"/>
    <x v="0"/>
    <s v="United States"/>
    <s v="Washington"/>
    <x v="40"/>
    <n v="20016"/>
    <x v="3"/>
    <s v="OFF-PA-10002689"/>
    <x v="1"/>
    <x v="10"/>
    <s v="Weyerhaeuser First Choice Laser/Copy Paper (20Lb. and 88 Bright)"/>
    <n v="19.440000000000001"/>
    <n v="3"/>
    <n v="0"/>
    <x v="551"/>
  </r>
  <r>
    <n v="1640"/>
    <x v="794"/>
    <x v="439"/>
    <d v="2016-06-01T00:00:00"/>
    <s v="Standard Class"/>
    <s v="TB-21280"/>
    <s v="Toby Braunhardt"/>
    <x v="0"/>
    <s v="United States"/>
    <s v="Washington"/>
    <x v="40"/>
    <n v="20016"/>
    <x v="3"/>
    <s v="OFF-BI-10004728"/>
    <x v="1"/>
    <x v="8"/>
    <s v="Wilson Jones Turn Tabs Binder Tool for Ring Binders"/>
    <n v="9.64"/>
    <n v="2"/>
    <n v="0"/>
    <x v="1494"/>
  </r>
  <r>
    <n v="1641"/>
    <x v="794"/>
    <x v="439"/>
    <d v="2016-06-01T00:00:00"/>
    <s v="Standard Class"/>
    <s v="TB-21280"/>
    <s v="Toby Braunhardt"/>
    <x v="0"/>
    <s v="United States"/>
    <s v="Washington"/>
    <x v="40"/>
    <n v="20016"/>
    <x v="3"/>
    <s v="OFF-PA-10004675"/>
    <x v="1"/>
    <x v="10"/>
    <s v="Telephone Message Books with Fax/Mobile Section, 5 1/2&quot; x 3 3/16&quot;"/>
    <n v="12.7"/>
    <n v="2"/>
    <n v="0"/>
    <x v="1495"/>
  </r>
  <r>
    <n v="1642"/>
    <x v="794"/>
    <x v="439"/>
    <d v="2016-06-01T00:00:00"/>
    <s v="Standard Class"/>
    <s v="TB-21280"/>
    <s v="Toby Braunhardt"/>
    <x v="0"/>
    <s v="United States"/>
    <s v="Washington"/>
    <x v="40"/>
    <n v="20016"/>
    <x v="3"/>
    <s v="FUR-FU-10000629"/>
    <x v="0"/>
    <x v="5"/>
    <s v="9-3/4 Diameter Round Wall Clock"/>
    <n v="41.37"/>
    <n v="3"/>
    <n v="0"/>
    <x v="1496"/>
  </r>
  <r>
    <n v="1643"/>
    <x v="795"/>
    <x v="503"/>
    <d v="2014-12-04T00:00:00"/>
    <s v="Standard Class"/>
    <s v="BS-11380"/>
    <s v="Bill Stewart"/>
    <x v="1"/>
    <s v="United States"/>
    <s v="Skokie"/>
    <x v="10"/>
    <n v="60076"/>
    <x v="2"/>
    <s v="OFF-FA-10003112"/>
    <x v="1"/>
    <x v="13"/>
    <s v="Staples"/>
    <n v="12.624000000000001"/>
    <n v="2"/>
    <n v="0.2"/>
    <x v="1497"/>
  </r>
  <r>
    <n v="1644"/>
    <x v="796"/>
    <x v="531"/>
    <d v="2015-03-20T00:00:00"/>
    <s v="First Class"/>
    <s v="FH-14365"/>
    <s v="Fred Hopkins"/>
    <x v="1"/>
    <s v="United States"/>
    <s v="Seattle"/>
    <x v="4"/>
    <n v="98115"/>
    <x v="1"/>
    <s v="OFF-ST-10000142"/>
    <x v="1"/>
    <x v="4"/>
    <s v="Deluxe Rollaway Locking File with Drawer"/>
    <n v="1247.6400000000001"/>
    <n v="3"/>
    <n v="0"/>
    <x v="1498"/>
  </r>
  <r>
    <n v="1645"/>
    <x v="796"/>
    <x v="531"/>
    <d v="2015-03-20T00:00:00"/>
    <s v="First Class"/>
    <s v="FH-14365"/>
    <s v="Fred Hopkins"/>
    <x v="1"/>
    <s v="United States"/>
    <s v="Seattle"/>
    <x v="4"/>
    <n v="98115"/>
    <x v="1"/>
    <s v="TEC-CO-10001766"/>
    <x v="2"/>
    <x v="16"/>
    <s v="Canon PC940 Copier"/>
    <n v="3149.93"/>
    <n v="7"/>
    <n v="0"/>
    <x v="1499"/>
  </r>
  <r>
    <n v="1646"/>
    <x v="796"/>
    <x v="531"/>
    <d v="2015-03-20T00:00:00"/>
    <s v="First Class"/>
    <s v="FH-14365"/>
    <s v="Fred Hopkins"/>
    <x v="1"/>
    <s v="United States"/>
    <s v="Seattle"/>
    <x v="4"/>
    <n v="98115"/>
    <x v="1"/>
    <s v="OFF-PA-10004359"/>
    <x v="1"/>
    <x v="10"/>
    <s v="Multicolor Computer Printout Paper"/>
    <n v="209.7"/>
    <n v="2"/>
    <n v="0"/>
    <x v="1500"/>
  </r>
  <r>
    <n v="1647"/>
    <x v="797"/>
    <x v="549"/>
    <d v="2015-11-03T00:00:00"/>
    <s v="First Class"/>
    <s v="VM-21685"/>
    <s v="Valerie Mitchum"/>
    <x v="2"/>
    <s v="United States"/>
    <s v="Philadelphia"/>
    <x v="9"/>
    <n v="19140"/>
    <x v="3"/>
    <s v="TEC-AC-10002323"/>
    <x v="2"/>
    <x v="11"/>
    <s v="SanDisk Ultra 32 GB MicroSDHC Class 10 Memory Card"/>
    <n v="35.36"/>
    <n v="2"/>
    <n v="0.2"/>
    <x v="1501"/>
  </r>
  <r>
    <n v="1648"/>
    <x v="797"/>
    <x v="549"/>
    <d v="2015-11-03T00:00:00"/>
    <s v="First Class"/>
    <s v="VM-21685"/>
    <s v="Valerie Mitchum"/>
    <x v="2"/>
    <s v="United States"/>
    <s v="Philadelphia"/>
    <x v="9"/>
    <n v="19140"/>
    <x v="3"/>
    <s v="OFF-FA-10001135"/>
    <x v="1"/>
    <x v="13"/>
    <s v="Brites Rubber Bands, 1 1/2 oz. Box"/>
    <n v="3.1680000000000001"/>
    <n v="2"/>
    <n v="0.2"/>
    <x v="1502"/>
  </r>
  <r>
    <n v="1649"/>
    <x v="798"/>
    <x v="120"/>
    <d v="2015-09-29T00:00:00"/>
    <s v="Second Class"/>
    <s v="SF-20200"/>
    <s v="Sarah Foster"/>
    <x v="0"/>
    <s v="United States"/>
    <s v="Philadelphia"/>
    <x v="9"/>
    <n v="19143"/>
    <x v="3"/>
    <s v="OFF-BI-10004224"/>
    <x v="1"/>
    <x v="8"/>
    <s v="Catalog Binders with Expanding Posts"/>
    <n v="121.104"/>
    <n v="6"/>
    <n v="0.7"/>
    <x v="1503"/>
  </r>
  <r>
    <n v="1650"/>
    <x v="798"/>
    <x v="120"/>
    <d v="2015-09-29T00:00:00"/>
    <s v="Second Class"/>
    <s v="SF-20200"/>
    <s v="Sarah Foster"/>
    <x v="0"/>
    <s v="United States"/>
    <s v="Philadelphia"/>
    <x v="9"/>
    <n v="19143"/>
    <x v="3"/>
    <s v="TEC-PH-10003357"/>
    <x v="2"/>
    <x v="7"/>
    <s v="Grandstream GXP2100 Mainstream Business Phone"/>
    <n v="45.893999999999998"/>
    <n v="1"/>
    <n v="0.4"/>
    <x v="1504"/>
  </r>
  <r>
    <n v="1651"/>
    <x v="799"/>
    <x v="550"/>
    <d v="2014-08-29T00:00:00"/>
    <s v="Same Day"/>
    <s v="HH-15010"/>
    <s v="Hilary Holden"/>
    <x v="1"/>
    <s v="United States"/>
    <s v="San Francisco"/>
    <x v="1"/>
    <n v="94110"/>
    <x v="1"/>
    <s v="OFF-PA-10004475"/>
    <x v="1"/>
    <x v="10"/>
    <s v="Xerox 1940"/>
    <n v="109.92"/>
    <n v="2"/>
    <n v="0"/>
    <x v="1505"/>
  </r>
  <r>
    <n v="1652"/>
    <x v="799"/>
    <x v="550"/>
    <d v="2014-08-29T00:00:00"/>
    <s v="Same Day"/>
    <s v="HH-15010"/>
    <s v="Hilary Holden"/>
    <x v="1"/>
    <s v="United States"/>
    <s v="San Francisco"/>
    <x v="1"/>
    <n v="94110"/>
    <x v="1"/>
    <s v="OFF-PA-10003001"/>
    <x v="1"/>
    <x v="10"/>
    <s v="Xerox 1986"/>
    <n v="13.36"/>
    <n v="2"/>
    <n v="0"/>
    <x v="534"/>
  </r>
  <r>
    <n v="1653"/>
    <x v="800"/>
    <x v="551"/>
    <d v="2017-11-21T00:00:00"/>
    <s v="First Class"/>
    <s v="CD-12280"/>
    <s v="Christina DeMoss"/>
    <x v="0"/>
    <s v="United States"/>
    <s v="Seattle"/>
    <x v="4"/>
    <n v="98105"/>
    <x v="1"/>
    <s v="OFF-ST-10003442"/>
    <x v="1"/>
    <x v="4"/>
    <s v="Eldon Portable Mobile Manager"/>
    <n v="169.68"/>
    <n v="6"/>
    <n v="0"/>
    <x v="1506"/>
  </r>
  <r>
    <n v="1654"/>
    <x v="800"/>
    <x v="551"/>
    <d v="2017-11-21T00:00:00"/>
    <s v="First Class"/>
    <s v="CD-12280"/>
    <s v="Christina DeMoss"/>
    <x v="0"/>
    <s v="United States"/>
    <s v="Seattle"/>
    <x v="4"/>
    <n v="98105"/>
    <x v="1"/>
    <s v="TEC-AC-10003832"/>
    <x v="2"/>
    <x v="11"/>
    <s v="Imation 16GB Mini TravelDrive USB 2.0 Flash Drive"/>
    <n v="132.52000000000001"/>
    <n v="4"/>
    <n v="0"/>
    <x v="621"/>
  </r>
  <r>
    <n v="1655"/>
    <x v="800"/>
    <x v="551"/>
    <d v="2017-11-21T00:00:00"/>
    <s v="First Class"/>
    <s v="CD-12280"/>
    <s v="Christina DeMoss"/>
    <x v="0"/>
    <s v="United States"/>
    <s v="Seattle"/>
    <x v="4"/>
    <n v="98105"/>
    <x v="1"/>
    <s v="OFF-FA-10000611"/>
    <x v="1"/>
    <x v="13"/>
    <s v="Binder Clips by OIC"/>
    <n v="2.96"/>
    <n v="2"/>
    <n v="0"/>
    <x v="1507"/>
  </r>
  <r>
    <n v="1656"/>
    <x v="800"/>
    <x v="551"/>
    <d v="2017-11-21T00:00:00"/>
    <s v="First Class"/>
    <s v="CD-12280"/>
    <s v="Christina DeMoss"/>
    <x v="0"/>
    <s v="United States"/>
    <s v="Seattle"/>
    <x v="4"/>
    <n v="98105"/>
    <x v="1"/>
    <s v="OFF-BI-10001116"/>
    <x v="1"/>
    <x v="8"/>
    <s v="Wilson Jones 1&quot; Hanging DublLock Ring Binders"/>
    <n v="8.4480000000000004"/>
    <n v="2"/>
    <n v="0.2"/>
    <x v="51"/>
  </r>
  <r>
    <n v="1657"/>
    <x v="800"/>
    <x v="551"/>
    <d v="2017-11-21T00:00:00"/>
    <s v="First Class"/>
    <s v="CD-12280"/>
    <s v="Christina DeMoss"/>
    <x v="0"/>
    <s v="United States"/>
    <s v="Seattle"/>
    <x v="4"/>
    <n v="98105"/>
    <x v="1"/>
    <s v="OFF-ST-10000563"/>
    <x v="1"/>
    <x v="4"/>
    <s v="Fellowes Bankers Box Stor/Drawer Steel Plus"/>
    <n v="95.94"/>
    <n v="3"/>
    <n v="0"/>
    <x v="1508"/>
  </r>
  <r>
    <n v="1658"/>
    <x v="801"/>
    <x v="552"/>
    <d v="2014-05-15T00:00:00"/>
    <s v="First Class"/>
    <s v="HL-15040"/>
    <s v="Hunter Lopez"/>
    <x v="0"/>
    <s v="United States"/>
    <s v="Milwaukee"/>
    <x v="6"/>
    <n v="53209"/>
    <x v="2"/>
    <s v="FUR-FU-10000010"/>
    <x v="0"/>
    <x v="5"/>
    <s v="DAX Value U-Channel Document Frames, Easel Back"/>
    <n v="34.79"/>
    <n v="7"/>
    <n v="0"/>
    <x v="1509"/>
  </r>
  <r>
    <n v="1659"/>
    <x v="802"/>
    <x v="176"/>
    <d v="2017-01-26T00:00:00"/>
    <s v="Standard Class"/>
    <s v="TH-21100"/>
    <s v="Thea Hendricks"/>
    <x v="0"/>
    <s v="United States"/>
    <s v="Los Angeles"/>
    <x v="1"/>
    <n v="90045"/>
    <x v="1"/>
    <s v="TEC-PH-10004922"/>
    <x v="2"/>
    <x v="7"/>
    <s v="RCA Visys Integrated PBX 8-Line Router"/>
    <n v="160.77600000000001"/>
    <n v="3"/>
    <n v="0.2"/>
    <x v="1510"/>
  </r>
  <r>
    <n v="1660"/>
    <x v="803"/>
    <x v="505"/>
    <d v="2017-11-06T00:00:00"/>
    <s v="Standard Class"/>
    <s v="MM-18055"/>
    <s v="Michelle Moray"/>
    <x v="0"/>
    <s v="United States"/>
    <s v="Seattle"/>
    <x v="4"/>
    <n v="98115"/>
    <x v="1"/>
    <s v="OFF-BI-10004330"/>
    <x v="1"/>
    <x v="8"/>
    <s v="GBC Velobind Prepunched Cover Sets, Regency Series"/>
    <n v="88.751999999999995"/>
    <n v="3"/>
    <n v="0.2"/>
    <x v="1511"/>
  </r>
  <r>
    <n v="1661"/>
    <x v="803"/>
    <x v="505"/>
    <d v="2017-11-06T00:00:00"/>
    <s v="Standard Class"/>
    <s v="MM-18055"/>
    <s v="Michelle Moray"/>
    <x v="0"/>
    <s v="United States"/>
    <s v="Seattle"/>
    <x v="4"/>
    <n v="98115"/>
    <x v="1"/>
    <s v="OFF-BI-10002072"/>
    <x v="1"/>
    <x v="8"/>
    <s v="Cardinal Slant-D Ring Binders"/>
    <n v="13.904"/>
    <n v="2"/>
    <n v="0.2"/>
    <x v="1512"/>
  </r>
  <r>
    <n v="1662"/>
    <x v="804"/>
    <x v="504"/>
    <d v="2017-05-06T00:00:00"/>
    <s v="Standard Class"/>
    <s v="QJ-19255"/>
    <s v="Quincy Jones"/>
    <x v="1"/>
    <s v="United States"/>
    <s v="Philadelphia"/>
    <x v="9"/>
    <n v="19143"/>
    <x v="3"/>
    <s v="TEC-PH-10002549"/>
    <x v="2"/>
    <x v="7"/>
    <s v="Polycom SoundPoint IP 450 VoIP phone"/>
    <n v="677.58"/>
    <n v="5"/>
    <n v="0.4"/>
    <x v="1513"/>
  </r>
  <r>
    <n v="1663"/>
    <x v="804"/>
    <x v="504"/>
    <d v="2017-05-06T00:00:00"/>
    <s v="Standard Class"/>
    <s v="QJ-19255"/>
    <s v="Quincy Jones"/>
    <x v="1"/>
    <s v="United States"/>
    <s v="Philadelphia"/>
    <x v="9"/>
    <n v="19143"/>
    <x v="3"/>
    <s v="OFF-BI-10002353"/>
    <x v="1"/>
    <x v="8"/>
    <s v="GBC VeloBind Cover Sets"/>
    <n v="13.896000000000001"/>
    <n v="3"/>
    <n v="0.7"/>
    <x v="1514"/>
  </r>
  <r>
    <n v="1664"/>
    <x v="805"/>
    <x v="390"/>
    <d v="2016-11-26T00:00:00"/>
    <s v="Second Class"/>
    <s v="NS-18505"/>
    <s v="Neola Schneider"/>
    <x v="0"/>
    <s v="United States"/>
    <s v="Dallas"/>
    <x v="5"/>
    <n v="75217"/>
    <x v="2"/>
    <s v="OFF-ST-10001325"/>
    <x v="1"/>
    <x v="4"/>
    <s v="Sterilite Officeware Hinged File Box"/>
    <n v="41.92"/>
    <n v="5"/>
    <n v="0.2"/>
    <x v="1515"/>
  </r>
  <r>
    <n v="1665"/>
    <x v="805"/>
    <x v="390"/>
    <d v="2016-11-26T00:00:00"/>
    <s v="Second Class"/>
    <s v="NS-18505"/>
    <s v="Neola Schneider"/>
    <x v="0"/>
    <s v="United States"/>
    <s v="Dallas"/>
    <x v="5"/>
    <n v="75217"/>
    <x v="2"/>
    <s v="TEC-AC-10002049"/>
    <x v="2"/>
    <x v="11"/>
    <s v="Logitech G19 Programmable Gaming Keyboard"/>
    <n v="297.57600000000002"/>
    <n v="3"/>
    <n v="0.2"/>
    <x v="1516"/>
  </r>
  <r>
    <n v="1666"/>
    <x v="805"/>
    <x v="390"/>
    <d v="2016-11-26T00:00:00"/>
    <s v="Second Class"/>
    <s v="NS-18505"/>
    <s v="Neola Schneider"/>
    <x v="0"/>
    <s v="United States"/>
    <s v="Dallas"/>
    <x v="5"/>
    <n v="75217"/>
    <x v="2"/>
    <s v="OFF-FA-10002676"/>
    <x v="1"/>
    <x v="13"/>
    <s v="Colored Push Pins"/>
    <n v="4.3440000000000003"/>
    <n v="3"/>
    <n v="0.2"/>
    <x v="1517"/>
  </r>
  <r>
    <n v="1667"/>
    <x v="805"/>
    <x v="390"/>
    <d v="2016-11-26T00:00:00"/>
    <s v="Second Class"/>
    <s v="NS-18505"/>
    <s v="Neola Schneider"/>
    <x v="0"/>
    <s v="United States"/>
    <s v="Dallas"/>
    <x v="5"/>
    <n v="75217"/>
    <x v="2"/>
    <s v="TEC-AC-10003023"/>
    <x v="2"/>
    <x v="11"/>
    <s v="Logitech G105 Gaming Keyboard"/>
    <n v="94.992000000000004"/>
    <n v="2"/>
    <n v="0.2"/>
    <x v="1518"/>
  </r>
  <r>
    <n v="1668"/>
    <x v="805"/>
    <x v="390"/>
    <d v="2016-11-26T00:00:00"/>
    <s v="Second Class"/>
    <s v="NS-18505"/>
    <s v="Neola Schneider"/>
    <x v="0"/>
    <s v="United States"/>
    <s v="Dallas"/>
    <x v="5"/>
    <n v="75217"/>
    <x v="2"/>
    <s v="OFF-PA-10000167"/>
    <x v="1"/>
    <x v="10"/>
    <s v="Xerox 1925"/>
    <n v="74.352000000000004"/>
    <n v="3"/>
    <n v="0.2"/>
    <x v="1403"/>
  </r>
  <r>
    <n v="1669"/>
    <x v="805"/>
    <x v="390"/>
    <d v="2016-11-26T00:00:00"/>
    <s v="Second Class"/>
    <s v="NS-18505"/>
    <s v="Neola Schneider"/>
    <x v="0"/>
    <s v="United States"/>
    <s v="Dallas"/>
    <x v="5"/>
    <n v="75217"/>
    <x v="2"/>
    <s v="OFF-AR-10003405"/>
    <x v="1"/>
    <x v="6"/>
    <s v="Dixon My First Ticonderoga Pencil, #2"/>
    <n v="14.04"/>
    <n v="3"/>
    <n v="0.2"/>
    <x v="1265"/>
  </r>
  <r>
    <n v="1670"/>
    <x v="806"/>
    <x v="553"/>
    <d v="2015-01-15T00:00:00"/>
    <s v="Standard Class"/>
    <s v="MM-17920"/>
    <s v="Michael Moore"/>
    <x v="0"/>
    <s v="United States"/>
    <s v="New York City"/>
    <x v="15"/>
    <n v="10011"/>
    <x v="3"/>
    <s v="FUR-TA-10001889"/>
    <x v="0"/>
    <x v="3"/>
    <s v="Bush Advantage Collection Racetrack Conference Table"/>
    <n v="1018.104"/>
    <n v="4"/>
    <n v="0.4"/>
    <x v="1519"/>
  </r>
  <r>
    <n v="1671"/>
    <x v="807"/>
    <x v="15"/>
    <d v="2017-10-26T00:00:00"/>
    <s v="Standard Class"/>
    <s v="RD-19480"/>
    <s v="Rick Duston"/>
    <x v="0"/>
    <s v="United States"/>
    <s v="Houston"/>
    <x v="5"/>
    <n v="77095"/>
    <x v="2"/>
    <s v="TEC-PH-10002185"/>
    <x v="2"/>
    <x v="7"/>
    <s v="QVS USB Car Charger 2-Port 2.1Amp for iPod/iPhone/iPad/iPad 2/iPad 3"/>
    <n v="16.68"/>
    <n v="3"/>
    <n v="0.2"/>
    <x v="1520"/>
  </r>
  <r>
    <n v="1672"/>
    <x v="808"/>
    <x v="554"/>
    <d v="2016-03-25T00:00:00"/>
    <s v="First Class"/>
    <s v="RB-19645"/>
    <s v="Robert Barroso"/>
    <x v="1"/>
    <s v="United States"/>
    <s v="North Las Vegas"/>
    <x v="33"/>
    <n v="89031"/>
    <x v="1"/>
    <s v="TEC-AC-10001013"/>
    <x v="2"/>
    <x v="11"/>
    <s v="Logitech ClearChat Comfort/USB Headset H390"/>
    <n v="58.58"/>
    <n v="2"/>
    <n v="0"/>
    <x v="1521"/>
  </r>
  <r>
    <n v="1673"/>
    <x v="809"/>
    <x v="445"/>
    <d v="2017-07-07T00:00:00"/>
    <s v="Standard Class"/>
    <s v="RD-19585"/>
    <s v="Rob Dowd"/>
    <x v="0"/>
    <s v="United States"/>
    <s v="Plano"/>
    <x v="5"/>
    <n v="75023"/>
    <x v="2"/>
    <s v="TEC-PH-10002726"/>
    <x v="2"/>
    <x v="7"/>
    <s v="netTALK DUO VoIP Telephone Service"/>
    <n v="167.96799999999999"/>
    <n v="4"/>
    <n v="0.2"/>
    <x v="68"/>
  </r>
  <r>
    <n v="1674"/>
    <x v="810"/>
    <x v="555"/>
    <d v="2015-12-12T00:00:00"/>
    <s v="First Class"/>
    <s v="SW-20455"/>
    <s v="Shaun Weien"/>
    <x v="0"/>
    <s v="United States"/>
    <s v="Suffolk"/>
    <x v="17"/>
    <n v="23434"/>
    <x v="0"/>
    <s v="OFF-LA-10003930"/>
    <x v="1"/>
    <x v="2"/>
    <s v="Dot Matrix Printer Tape Reel Labels, White, 5000/Box"/>
    <n v="196.62"/>
    <n v="2"/>
    <n v="0"/>
    <x v="1522"/>
  </r>
  <r>
    <n v="1675"/>
    <x v="811"/>
    <x v="14"/>
    <d v="2015-09-21T00:00:00"/>
    <s v="Standard Class"/>
    <s v="SF-20965"/>
    <s v="Sylvia Foulston"/>
    <x v="1"/>
    <s v="United States"/>
    <s v="Houston"/>
    <x v="5"/>
    <n v="77041"/>
    <x v="2"/>
    <s v="FUR-FU-10003535"/>
    <x v="0"/>
    <x v="5"/>
    <s v="Howard Miller Distant Time Traveler Alarm Clock"/>
    <n v="21.936"/>
    <n v="2"/>
    <n v="0.6"/>
    <x v="1523"/>
  </r>
  <r>
    <n v="1676"/>
    <x v="811"/>
    <x v="14"/>
    <d v="2015-09-21T00:00:00"/>
    <s v="Standard Class"/>
    <s v="SF-20965"/>
    <s v="Sylvia Foulston"/>
    <x v="1"/>
    <s v="United States"/>
    <s v="Houston"/>
    <x v="5"/>
    <n v="77041"/>
    <x v="2"/>
    <s v="OFF-BI-10000088"/>
    <x v="1"/>
    <x v="8"/>
    <s v="GBC Imprintable Covers"/>
    <n v="6.5880000000000001"/>
    <n v="3"/>
    <n v="0.8"/>
    <x v="1524"/>
  </r>
  <r>
    <n v="1677"/>
    <x v="812"/>
    <x v="556"/>
    <d v="2016-05-24T00:00:00"/>
    <s v="Standard Class"/>
    <s v="EB-13930"/>
    <s v="Eric Barreto"/>
    <x v="0"/>
    <s v="United States"/>
    <s v="San Francisco"/>
    <x v="1"/>
    <n v="94110"/>
    <x v="1"/>
    <s v="OFF-ST-10000604"/>
    <x v="1"/>
    <x v="4"/>
    <s v="Home/Office Personal File Carts"/>
    <n v="104.28"/>
    <n v="3"/>
    <n v="0"/>
    <x v="1525"/>
  </r>
  <r>
    <n v="1678"/>
    <x v="812"/>
    <x v="556"/>
    <d v="2016-05-24T00:00:00"/>
    <s v="Standard Class"/>
    <s v="EB-13930"/>
    <s v="Eric Barreto"/>
    <x v="0"/>
    <s v="United States"/>
    <s v="San Francisco"/>
    <x v="1"/>
    <n v="94110"/>
    <x v="1"/>
    <s v="OFF-PA-10004040"/>
    <x v="1"/>
    <x v="10"/>
    <s v="Universal Premium White Copier/Laser Paper (20Lb. and 87 Bright)"/>
    <n v="17.940000000000001"/>
    <n v="3"/>
    <n v="0"/>
    <x v="1526"/>
  </r>
  <r>
    <n v="1679"/>
    <x v="813"/>
    <x v="557"/>
    <d v="2014-09-13T00:00:00"/>
    <s v="Standard Class"/>
    <s v="SB-20290"/>
    <s v="Sean Braxton"/>
    <x v="1"/>
    <s v="United States"/>
    <s v="Philadelphia"/>
    <x v="9"/>
    <n v="19134"/>
    <x v="3"/>
    <s v="OFF-ST-10002344"/>
    <x v="1"/>
    <x v="4"/>
    <s v="Carina 42&quot;Hx23 3/4&quot;W Media Storage Unit"/>
    <n v="64.784000000000006"/>
    <n v="1"/>
    <n v="0.2"/>
    <x v="1527"/>
  </r>
  <r>
    <n v="1680"/>
    <x v="813"/>
    <x v="557"/>
    <d v="2014-09-13T00:00:00"/>
    <s v="Standard Class"/>
    <s v="SB-20290"/>
    <s v="Sean Braxton"/>
    <x v="1"/>
    <s v="United States"/>
    <s v="Philadelphia"/>
    <x v="9"/>
    <n v="19134"/>
    <x v="3"/>
    <s v="TEC-PH-10003589"/>
    <x v="2"/>
    <x v="7"/>
    <s v="invisibleSHIELD by ZAGG Smudge-Free Screen Protector"/>
    <n v="32.381999999999998"/>
    <n v="3"/>
    <n v="0.4"/>
    <x v="771"/>
  </r>
  <r>
    <n v="1681"/>
    <x v="813"/>
    <x v="557"/>
    <d v="2014-09-13T00:00:00"/>
    <s v="Standard Class"/>
    <s v="SB-20290"/>
    <s v="Sean Braxton"/>
    <x v="1"/>
    <s v="United States"/>
    <s v="Philadelphia"/>
    <x v="9"/>
    <n v="19134"/>
    <x v="3"/>
    <s v="FUR-FU-10000758"/>
    <x v="0"/>
    <x v="5"/>
    <s v="DAX Natural Wood-Tone Poster Frame"/>
    <n v="42.368000000000002"/>
    <n v="2"/>
    <n v="0.2"/>
    <x v="1528"/>
  </r>
  <r>
    <n v="1682"/>
    <x v="813"/>
    <x v="557"/>
    <d v="2014-09-13T00:00:00"/>
    <s v="Standard Class"/>
    <s v="SB-20290"/>
    <s v="Sean Braxton"/>
    <x v="1"/>
    <s v="United States"/>
    <s v="Philadelphia"/>
    <x v="9"/>
    <n v="19134"/>
    <x v="3"/>
    <s v="TEC-MA-10004679"/>
    <x v="2"/>
    <x v="15"/>
    <s v="StarTech.com 10/100 VDSL2 Ethernet Extender Kit"/>
    <n v="399.54"/>
    <n v="4"/>
    <n v="0.7"/>
    <x v="1529"/>
  </r>
  <r>
    <n v="1683"/>
    <x v="814"/>
    <x v="321"/>
    <d v="2016-10-01T00:00:00"/>
    <s v="Second Class"/>
    <s v="PS-18760"/>
    <s v="Pamela Stobb"/>
    <x v="0"/>
    <s v="United States"/>
    <s v="Los Angeles"/>
    <x v="1"/>
    <n v="90008"/>
    <x v="1"/>
    <s v="OFF-PA-10000176"/>
    <x v="1"/>
    <x v="10"/>
    <s v="Xerox 1887"/>
    <n v="18.97"/>
    <n v="1"/>
    <n v="0"/>
    <x v="1530"/>
  </r>
  <r>
    <n v="1684"/>
    <x v="815"/>
    <x v="77"/>
    <d v="2016-11-12T00:00:00"/>
    <s v="Standard Class"/>
    <s v="CB-12535"/>
    <s v="Claudia Bergmann"/>
    <x v="1"/>
    <s v="United States"/>
    <s v="San Francisco"/>
    <x v="1"/>
    <n v="94110"/>
    <x v="1"/>
    <s v="FUR-FU-10002597"/>
    <x v="0"/>
    <x v="5"/>
    <s v="C-Line Magnetic Cubicle Keepers, Clear Polypropylene"/>
    <n v="14.82"/>
    <n v="3"/>
    <n v="0"/>
    <x v="1531"/>
  </r>
  <r>
    <n v="1685"/>
    <x v="816"/>
    <x v="558"/>
    <d v="2017-04-27T00:00:00"/>
    <s v="First Class"/>
    <s v="DK-12835"/>
    <s v="Damala Kotsonis"/>
    <x v="1"/>
    <s v="United States"/>
    <s v="Philadelphia"/>
    <x v="9"/>
    <n v="19143"/>
    <x v="3"/>
    <s v="OFF-AP-10002495"/>
    <x v="1"/>
    <x v="9"/>
    <s v="Acco Smartsocket Table Surge Protector, 6 Color-Coded Adapter Outlets"/>
    <n v="99.28"/>
    <n v="2"/>
    <n v="0.2"/>
    <x v="1532"/>
  </r>
  <r>
    <n v="1686"/>
    <x v="816"/>
    <x v="558"/>
    <d v="2017-04-27T00:00:00"/>
    <s v="First Class"/>
    <s v="DK-12835"/>
    <s v="Damala Kotsonis"/>
    <x v="1"/>
    <s v="United States"/>
    <s v="Philadelphia"/>
    <x v="9"/>
    <n v="19143"/>
    <x v="3"/>
    <s v="OFF-BI-10002813"/>
    <x v="1"/>
    <x v="8"/>
    <s v="Avery Reinforcements for Hole-Punch Pages"/>
    <n v="1.1879999999999999"/>
    <n v="2"/>
    <n v="0.7"/>
    <x v="1533"/>
  </r>
  <r>
    <n v="1687"/>
    <x v="816"/>
    <x v="558"/>
    <d v="2017-04-27T00:00:00"/>
    <s v="First Class"/>
    <s v="DK-12835"/>
    <s v="Damala Kotsonis"/>
    <x v="1"/>
    <s v="United States"/>
    <s v="Philadelphia"/>
    <x v="9"/>
    <n v="19143"/>
    <x v="3"/>
    <s v="OFF-BI-10002414"/>
    <x v="1"/>
    <x v="8"/>
    <s v="GBC ProClick Spines for 32-Hole Punch"/>
    <n v="7.5179999999999998"/>
    <n v="2"/>
    <n v="0.7"/>
    <x v="1534"/>
  </r>
  <r>
    <n v="1688"/>
    <x v="817"/>
    <x v="389"/>
    <d v="2017-12-12T00:00:00"/>
    <s v="First Class"/>
    <s v="AW-10840"/>
    <s v="Anthony Witt"/>
    <x v="0"/>
    <s v="United States"/>
    <s v="Philadelphia"/>
    <x v="9"/>
    <n v="19140"/>
    <x v="3"/>
    <s v="OFF-PA-10000788"/>
    <x v="1"/>
    <x v="10"/>
    <s v="Xerox 210"/>
    <n v="10.368"/>
    <n v="2"/>
    <n v="0.2"/>
    <x v="572"/>
  </r>
  <r>
    <n v="1689"/>
    <x v="817"/>
    <x v="389"/>
    <d v="2017-12-12T00:00:00"/>
    <s v="First Class"/>
    <s v="AW-10840"/>
    <s v="Anthony Witt"/>
    <x v="0"/>
    <s v="United States"/>
    <s v="Philadelphia"/>
    <x v="9"/>
    <n v="19140"/>
    <x v="3"/>
    <s v="FUR-FU-10004306"/>
    <x v="0"/>
    <x v="5"/>
    <s v="Electrix Halogen Magnifier Lamp"/>
    <n v="310.88"/>
    <n v="2"/>
    <n v="0.2"/>
    <x v="737"/>
  </r>
  <r>
    <n v="1690"/>
    <x v="818"/>
    <x v="559"/>
    <d v="2014-08-20T00:00:00"/>
    <s v="Standard Class"/>
    <s v="TS-21610"/>
    <s v="Troy Staebel"/>
    <x v="0"/>
    <s v="United States"/>
    <s v="Philadelphia"/>
    <x v="9"/>
    <n v="19143"/>
    <x v="3"/>
    <s v="FUR-TA-10001539"/>
    <x v="0"/>
    <x v="3"/>
    <s v="Chromcraft Rectangular Conference Tables"/>
    <n v="853.09199999999998"/>
    <n v="6"/>
    <n v="0.4"/>
    <x v="1535"/>
  </r>
  <r>
    <n v="1691"/>
    <x v="819"/>
    <x v="34"/>
    <d v="2017-12-15T00:00:00"/>
    <s v="Standard Class"/>
    <s v="HF-14995"/>
    <s v="Herbert Flentye"/>
    <x v="0"/>
    <s v="United States"/>
    <s v="Indianapolis"/>
    <x v="14"/>
    <n v="46203"/>
    <x v="2"/>
    <s v="OFF-PA-10000575"/>
    <x v="1"/>
    <x v="10"/>
    <s v="Wirebound Message Books, Four 2 3/4 x 5 White Forms per Page"/>
    <n v="33.450000000000003"/>
    <n v="5"/>
    <n v="0"/>
    <x v="1536"/>
  </r>
  <r>
    <n v="1692"/>
    <x v="819"/>
    <x v="34"/>
    <d v="2017-12-15T00:00:00"/>
    <s v="Standard Class"/>
    <s v="HF-14995"/>
    <s v="Herbert Flentye"/>
    <x v="0"/>
    <s v="United States"/>
    <s v="Indianapolis"/>
    <x v="14"/>
    <n v="46203"/>
    <x v="2"/>
    <s v="OFF-BI-10004182"/>
    <x v="1"/>
    <x v="8"/>
    <s v="Economy Binders"/>
    <n v="10.4"/>
    <n v="5"/>
    <n v="0"/>
    <x v="1537"/>
  </r>
  <r>
    <n v="1693"/>
    <x v="820"/>
    <x v="560"/>
    <d v="2016-03-19T00:00:00"/>
    <s v="Standard Class"/>
    <s v="HZ-14950"/>
    <s v="Henia Zydlo"/>
    <x v="0"/>
    <s v="United States"/>
    <s v="Columbus"/>
    <x v="24"/>
    <n v="43229"/>
    <x v="3"/>
    <s v="FUR-FU-10004020"/>
    <x v="0"/>
    <x v="5"/>
    <s v="Advantus Panel Wall Acrylic Frame"/>
    <n v="21.88"/>
    <n v="5"/>
    <n v="0.2"/>
    <x v="1538"/>
  </r>
  <r>
    <n v="1694"/>
    <x v="821"/>
    <x v="190"/>
    <d v="2016-06-29T00:00:00"/>
    <s v="Second Class"/>
    <s v="AB-10255"/>
    <s v="Alejandro Ballentine"/>
    <x v="2"/>
    <s v="United States"/>
    <s v="Plano"/>
    <x v="5"/>
    <n v="75023"/>
    <x v="2"/>
    <s v="TEC-AC-10003133"/>
    <x v="2"/>
    <x v="11"/>
    <s v="Memorex Mini Travel Drive 4 GB USB 2.0 Flash Drive"/>
    <n v="13.616"/>
    <n v="2"/>
    <n v="0.2"/>
    <x v="1539"/>
  </r>
  <r>
    <n v="1695"/>
    <x v="822"/>
    <x v="12"/>
    <d v="2015-09-28T00:00:00"/>
    <s v="Second Class"/>
    <s v="PO-19195"/>
    <s v="Phillina Ober"/>
    <x v="2"/>
    <s v="United States"/>
    <s v="Bayonne"/>
    <x v="30"/>
    <n v="7002"/>
    <x v="3"/>
    <s v="TEC-AC-10002006"/>
    <x v="2"/>
    <x v="11"/>
    <s v="Memorex Micro Travel Drive 16 GB"/>
    <n v="63.96"/>
    <n v="4"/>
    <n v="0"/>
    <x v="1540"/>
  </r>
  <r>
    <n v="1696"/>
    <x v="822"/>
    <x v="12"/>
    <d v="2015-09-28T00:00:00"/>
    <s v="Second Class"/>
    <s v="PO-19195"/>
    <s v="Phillina Ober"/>
    <x v="2"/>
    <s v="United States"/>
    <s v="Bayonne"/>
    <x v="30"/>
    <n v="7002"/>
    <x v="3"/>
    <s v="OFF-BI-10003314"/>
    <x v="1"/>
    <x v="8"/>
    <s v="Tuff Stuff Recycled Round Ring Binders"/>
    <n v="14.46"/>
    <n v="3"/>
    <n v="0"/>
    <x v="1541"/>
  </r>
  <r>
    <n v="1697"/>
    <x v="822"/>
    <x v="12"/>
    <d v="2015-09-28T00:00:00"/>
    <s v="Second Class"/>
    <s v="PO-19195"/>
    <s v="Phillina Ober"/>
    <x v="2"/>
    <s v="United States"/>
    <s v="Bayonne"/>
    <x v="30"/>
    <n v="7002"/>
    <x v="3"/>
    <s v="TEC-PH-10002726"/>
    <x v="2"/>
    <x v="7"/>
    <s v="netTALK DUO VoIP Telephone Service"/>
    <n v="104.98"/>
    <n v="2"/>
    <n v="0"/>
    <x v="1542"/>
  </r>
  <r>
    <n v="1698"/>
    <x v="823"/>
    <x v="17"/>
    <d v="2015-12-31T00:00:00"/>
    <s v="Standard Class"/>
    <s v="AG-10900"/>
    <s v="Arthur Gainer"/>
    <x v="0"/>
    <s v="United States"/>
    <s v="Los Angeles"/>
    <x v="1"/>
    <n v="90008"/>
    <x v="1"/>
    <s v="OFF-AP-10000240"/>
    <x v="1"/>
    <x v="9"/>
    <s v="Belkin F9G930V10-GRY 9 Outlet Surge"/>
    <n v="106.96"/>
    <n v="2"/>
    <n v="0"/>
    <x v="1543"/>
  </r>
  <r>
    <n v="1699"/>
    <x v="823"/>
    <x v="17"/>
    <d v="2015-12-31T00:00:00"/>
    <s v="Standard Class"/>
    <s v="AG-10900"/>
    <s v="Arthur Gainer"/>
    <x v="0"/>
    <s v="United States"/>
    <s v="Los Angeles"/>
    <x v="1"/>
    <n v="90008"/>
    <x v="1"/>
    <s v="OFF-LA-10002381"/>
    <x v="1"/>
    <x v="2"/>
    <s v="Avery 497"/>
    <n v="21.56"/>
    <n v="7"/>
    <n v="0"/>
    <x v="765"/>
  </r>
  <r>
    <n v="1700"/>
    <x v="824"/>
    <x v="561"/>
    <d v="2014-06-07T00:00:00"/>
    <s v="Second Class"/>
    <s v="SC-20725"/>
    <s v="Steven Cartwright"/>
    <x v="0"/>
    <s v="United States"/>
    <s v="Seattle"/>
    <x v="4"/>
    <n v="98115"/>
    <x v="1"/>
    <s v="FUR-TA-10004086"/>
    <x v="0"/>
    <x v="3"/>
    <s v="KI Adjustable-Height Table"/>
    <n v="515.88"/>
    <n v="6"/>
    <n v="0"/>
    <x v="1544"/>
  </r>
  <r>
    <n v="1701"/>
    <x v="825"/>
    <x v="562"/>
    <d v="2015-07-15T00:00:00"/>
    <s v="Second Class"/>
    <s v="ND-18370"/>
    <s v="Natalie DeCherney"/>
    <x v="0"/>
    <s v="United States"/>
    <s v="New York City"/>
    <x v="15"/>
    <n v="10035"/>
    <x v="3"/>
    <s v="OFF-BI-10000320"/>
    <x v="1"/>
    <x v="8"/>
    <s v="GBC Plastic Binding Combs"/>
    <n v="11.808"/>
    <n v="2"/>
    <n v="0.2"/>
    <x v="960"/>
  </r>
  <r>
    <n v="1702"/>
    <x v="825"/>
    <x v="562"/>
    <d v="2015-07-15T00:00:00"/>
    <s v="Second Class"/>
    <s v="ND-18370"/>
    <s v="Natalie DeCherney"/>
    <x v="0"/>
    <s v="United States"/>
    <s v="New York City"/>
    <x v="15"/>
    <n v="10035"/>
    <x v="3"/>
    <s v="FUR-CH-10000595"/>
    <x v="0"/>
    <x v="1"/>
    <s v="Safco Contoured Stacking Chairs"/>
    <n v="1931.04"/>
    <n v="9"/>
    <n v="0.1"/>
    <x v="1545"/>
  </r>
  <r>
    <n v="1703"/>
    <x v="825"/>
    <x v="562"/>
    <d v="2015-07-15T00:00:00"/>
    <s v="Second Class"/>
    <s v="ND-18370"/>
    <s v="Natalie DeCherney"/>
    <x v="0"/>
    <s v="United States"/>
    <s v="New York City"/>
    <x v="15"/>
    <n v="10035"/>
    <x v="3"/>
    <s v="OFF-PA-10000349"/>
    <x v="1"/>
    <x v="10"/>
    <s v="Easy-staple paper"/>
    <n v="9.9600000000000009"/>
    <n v="2"/>
    <n v="0"/>
    <x v="1546"/>
  </r>
  <r>
    <n v="1704"/>
    <x v="826"/>
    <x v="563"/>
    <d v="2014-02-06T00:00:00"/>
    <s v="Standard Class"/>
    <s v="CD-12790"/>
    <s v="Cynthia Delaney"/>
    <x v="2"/>
    <s v="United States"/>
    <s v="San Diego"/>
    <x v="1"/>
    <n v="92037"/>
    <x v="1"/>
    <s v="OFF-FA-10001843"/>
    <x v="1"/>
    <x v="13"/>
    <s v="Staples"/>
    <n v="12.35"/>
    <n v="5"/>
    <n v="0"/>
    <x v="1547"/>
  </r>
  <r>
    <n v="1705"/>
    <x v="827"/>
    <x v="387"/>
    <d v="2016-03-08T00:00:00"/>
    <s v="Same Day"/>
    <s v="PG-18820"/>
    <s v="Patrick Gardner"/>
    <x v="0"/>
    <s v="United States"/>
    <s v="Glendale"/>
    <x v="16"/>
    <n v="85301"/>
    <x v="1"/>
    <s v="OFF-BI-10003676"/>
    <x v="1"/>
    <x v="8"/>
    <s v="GBC Standard Recycled Report Covers, Clear Plastic Sheets"/>
    <n v="9.702"/>
    <n v="3"/>
    <n v="0.7"/>
    <x v="1548"/>
  </r>
  <r>
    <n v="1706"/>
    <x v="828"/>
    <x v="6"/>
    <d v="2015-11-26T00:00:00"/>
    <s v="Standard Class"/>
    <s v="IM-15070"/>
    <s v="Irene Maddox"/>
    <x v="0"/>
    <s v="United States"/>
    <s v="Philadelphia"/>
    <x v="9"/>
    <n v="19120"/>
    <x v="3"/>
    <s v="OFF-BI-10003638"/>
    <x v="1"/>
    <x v="8"/>
    <s v="GBC Durable Plastic Covers"/>
    <n v="11.61"/>
    <n v="2"/>
    <n v="0.7"/>
    <x v="1549"/>
  </r>
  <r>
    <n v="1707"/>
    <x v="829"/>
    <x v="505"/>
    <d v="2017-11-05T00:00:00"/>
    <s v="Standard Class"/>
    <s v="JK-15205"/>
    <s v="Jamie Kunitz"/>
    <x v="0"/>
    <s v="United States"/>
    <s v="San Francisco"/>
    <x v="1"/>
    <n v="94122"/>
    <x v="1"/>
    <s v="OFF-LA-10003077"/>
    <x v="1"/>
    <x v="2"/>
    <s v="Avery 500"/>
    <n v="43.86"/>
    <n v="6"/>
    <n v="0"/>
    <x v="1550"/>
  </r>
  <r>
    <n v="1708"/>
    <x v="829"/>
    <x v="505"/>
    <d v="2017-11-05T00:00:00"/>
    <s v="Standard Class"/>
    <s v="JK-15205"/>
    <s v="Jamie Kunitz"/>
    <x v="0"/>
    <s v="United States"/>
    <s v="San Francisco"/>
    <x v="1"/>
    <n v="94122"/>
    <x v="1"/>
    <s v="TEC-PH-10003505"/>
    <x v="2"/>
    <x v="7"/>
    <s v="Geemarc AmpliPOWER60"/>
    <n v="148.47999999999999"/>
    <n v="2"/>
    <n v="0.2"/>
    <x v="1551"/>
  </r>
  <r>
    <n v="1709"/>
    <x v="829"/>
    <x v="505"/>
    <d v="2017-11-05T00:00:00"/>
    <s v="Standard Class"/>
    <s v="JK-15205"/>
    <s v="Jamie Kunitz"/>
    <x v="0"/>
    <s v="United States"/>
    <s v="San Francisco"/>
    <x v="1"/>
    <n v="94122"/>
    <x v="1"/>
    <s v="OFF-PA-10003424"/>
    <x v="1"/>
    <x v="10"/>
    <s v="&quot;While you Were Out&quot; Message Book, One Form per Page"/>
    <n v="7.42"/>
    <n v="2"/>
    <n v="0"/>
    <x v="1552"/>
  </r>
  <r>
    <n v="1710"/>
    <x v="829"/>
    <x v="505"/>
    <d v="2017-11-05T00:00:00"/>
    <s v="Standard Class"/>
    <s v="JK-15205"/>
    <s v="Jamie Kunitz"/>
    <x v="0"/>
    <s v="United States"/>
    <s v="San Francisco"/>
    <x v="1"/>
    <n v="94122"/>
    <x v="1"/>
    <s v="FUR-CH-10003061"/>
    <x v="0"/>
    <x v="1"/>
    <s v="Global Leather Task Chair, Black"/>
    <n v="71.992000000000004"/>
    <n v="1"/>
    <n v="0.2"/>
    <x v="1553"/>
  </r>
  <r>
    <n v="1711"/>
    <x v="829"/>
    <x v="505"/>
    <d v="2017-11-05T00:00:00"/>
    <s v="Standard Class"/>
    <s v="JK-15205"/>
    <s v="Jamie Kunitz"/>
    <x v="0"/>
    <s v="United States"/>
    <s v="San Francisco"/>
    <x v="1"/>
    <n v="94122"/>
    <x v="1"/>
    <s v="OFF-AR-10003514"/>
    <x v="1"/>
    <x v="6"/>
    <s v="4009 Highlighters by Sanford"/>
    <n v="19.899999999999999"/>
    <n v="5"/>
    <n v="0"/>
    <x v="191"/>
  </r>
  <r>
    <n v="1712"/>
    <x v="829"/>
    <x v="505"/>
    <d v="2017-11-05T00:00:00"/>
    <s v="Standard Class"/>
    <s v="JK-15205"/>
    <s v="Jamie Kunitz"/>
    <x v="0"/>
    <s v="United States"/>
    <s v="San Francisco"/>
    <x v="1"/>
    <n v="94122"/>
    <x v="1"/>
    <s v="OFF-AP-10002684"/>
    <x v="1"/>
    <x v="9"/>
    <s v="Acco 7-Outlet Masterpiece Power Center, Wihtout Fax/Phone Line Protection"/>
    <n v="1702.12"/>
    <n v="14"/>
    <n v="0"/>
    <x v="1554"/>
  </r>
  <r>
    <n v="1713"/>
    <x v="830"/>
    <x v="564"/>
    <d v="2015-02-04T00:00:00"/>
    <s v="Standard Class"/>
    <s v="JP-15520"/>
    <s v="Jeremy Pistek"/>
    <x v="0"/>
    <s v="United States"/>
    <s v="Houston"/>
    <x v="5"/>
    <n v="77070"/>
    <x v="2"/>
    <s v="OFF-PA-10004405"/>
    <x v="1"/>
    <x v="10"/>
    <s v="Rediform Voice Mail Log Books"/>
    <n v="14.304"/>
    <n v="6"/>
    <n v="0.2"/>
    <x v="1555"/>
  </r>
  <r>
    <n v="1714"/>
    <x v="831"/>
    <x v="565"/>
    <d v="2017-09-13T00:00:00"/>
    <s v="Second Class"/>
    <s v="MM-18055"/>
    <s v="Michelle Moray"/>
    <x v="0"/>
    <s v="United States"/>
    <s v="Chicago"/>
    <x v="10"/>
    <n v="60610"/>
    <x v="2"/>
    <s v="FUR-TA-10004289"/>
    <x v="0"/>
    <x v="3"/>
    <s v="BoxOffice By Design Rectangular and Half-Moon Meeting Room Tables"/>
    <n v="765.625"/>
    <n v="7"/>
    <n v="0.5"/>
    <x v="1556"/>
  </r>
  <r>
    <n v="1715"/>
    <x v="832"/>
    <x v="566"/>
    <d v="2017-10-13T00:00:00"/>
    <s v="Standard Class"/>
    <s v="DC-13285"/>
    <s v="Debra Catini"/>
    <x v="0"/>
    <s v="United States"/>
    <s v="San Francisco"/>
    <x v="1"/>
    <n v="94110"/>
    <x v="1"/>
    <s v="FUR-BO-10003965"/>
    <x v="0"/>
    <x v="0"/>
    <s v="O'Sullivan Manor Hill 2-Door Library in Brianna Oak"/>
    <n v="307.666"/>
    <n v="2"/>
    <n v="0.15"/>
    <x v="1557"/>
  </r>
  <r>
    <n v="1716"/>
    <x v="833"/>
    <x v="567"/>
    <d v="2016-05-04T00:00:00"/>
    <s v="Standard Class"/>
    <s v="JL-15835"/>
    <s v="John Lee"/>
    <x v="0"/>
    <s v="United States"/>
    <s v="New York City"/>
    <x v="15"/>
    <n v="10011"/>
    <x v="3"/>
    <s v="OFF-BI-10003314"/>
    <x v="1"/>
    <x v="8"/>
    <s v="Tuff Stuff Recycled Round Ring Binders"/>
    <n v="7.7119999999999997"/>
    <n v="2"/>
    <n v="0.2"/>
    <x v="332"/>
  </r>
  <r>
    <n v="1717"/>
    <x v="834"/>
    <x v="288"/>
    <d v="2016-05-24T00:00:00"/>
    <s v="Standard Class"/>
    <s v="BN-11515"/>
    <s v="Bradley Nguyen"/>
    <x v="0"/>
    <s v="United States"/>
    <s v="New York City"/>
    <x v="15"/>
    <n v="10011"/>
    <x v="3"/>
    <s v="OFF-AP-10001563"/>
    <x v="1"/>
    <x v="9"/>
    <s v="Belkin Premiere Surge Master II 8-outlet surge protector"/>
    <n v="242.9"/>
    <n v="5"/>
    <n v="0"/>
    <x v="1558"/>
  </r>
  <r>
    <n v="1718"/>
    <x v="834"/>
    <x v="288"/>
    <d v="2016-05-24T00:00:00"/>
    <s v="Standard Class"/>
    <s v="BN-11515"/>
    <s v="Bradley Nguyen"/>
    <x v="0"/>
    <s v="United States"/>
    <s v="New York City"/>
    <x v="15"/>
    <n v="10011"/>
    <x v="3"/>
    <s v="OFF-ST-10004123"/>
    <x v="1"/>
    <x v="4"/>
    <s v="Safco Industrial Wire Shelving System"/>
    <n v="454.9"/>
    <n v="5"/>
    <n v="0"/>
    <x v="232"/>
  </r>
  <r>
    <n v="1719"/>
    <x v="834"/>
    <x v="288"/>
    <d v="2016-05-24T00:00:00"/>
    <s v="Standard Class"/>
    <s v="BN-11515"/>
    <s v="Bradley Nguyen"/>
    <x v="0"/>
    <s v="United States"/>
    <s v="New York City"/>
    <x v="15"/>
    <n v="10011"/>
    <x v="3"/>
    <s v="FUR-FU-10002088"/>
    <x v="0"/>
    <x v="5"/>
    <s v="Nu-Dell Float Frame 11 x 14 1/2"/>
    <n v="35.92"/>
    <n v="4"/>
    <n v="0"/>
    <x v="1559"/>
  </r>
  <r>
    <n v="1720"/>
    <x v="834"/>
    <x v="288"/>
    <d v="2016-05-24T00:00:00"/>
    <s v="Standard Class"/>
    <s v="BN-11515"/>
    <s v="Bradley Nguyen"/>
    <x v="0"/>
    <s v="United States"/>
    <s v="New York City"/>
    <x v="15"/>
    <n v="10011"/>
    <x v="3"/>
    <s v="FUR-FU-10000010"/>
    <x v="0"/>
    <x v="5"/>
    <s v="DAX Value U-Channel Document Frames, Easel Back"/>
    <n v="39.76"/>
    <n v="8"/>
    <n v="0"/>
    <x v="1560"/>
  </r>
  <r>
    <n v="1721"/>
    <x v="834"/>
    <x v="288"/>
    <d v="2016-05-24T00:00:00"/>
    <s v="Standard Class"/>
    <s v="BN-11515"/>
    <s v="Bradley Nguyen"/>
    <x v="0"/>
    <s v="United States"/>
    <s v="New York City"/>
    <x v="15"/>
    <n v="10011"/>
    <x v="3"/>
    <s v="OFF-BI-10002824"/>
    <x v="1"/>
    <x v="8"/>
    <s v="Recycled Easel Ring Binders"/>
    <n v="47.744"/>
    <n v="4"/>
    <n v="0.2"/>
    <x v="1561"/>
  </r>
  <r>
    <n v="1722"/>
    <x v="835"/>
    <x v="139"/>
    <d v="2015-12-25T00:00:00"/>
    <s v="Standard Class"/>
    <s v="KD-16345"/>
    <s v="Katherine Ducich"/>
    <x v="0"/>
    <s v="United States"/>
    <s v="Chicago"/>
    <x v="10"/>
    <n v="60623"/>
    <x v="2"/>
    <s v="TEC-PH-10001061"/>
    <x v="2"/>
    <x v="7"/>
    <s v="Apple iPhone 5C"/>
    <n v="159.98400000000001"/>
    <n v="2"/>
    <n v="0.2"/>
    <x v="1153"/>
  </r>
  <r>
    <n v="1723"/>
    <x v="835"/>
    <x v="139"/>
    <d v="2015-12-25T00:00:00"/>
    <s v="Standard Class"/>
    <s v="KD-16345"/>
    <s v="Katherine Ducich"/>
    <x v="0"/>
    <s v="United States"/>
    <s v="Chicago"/>
    <x v="10"/>
    <n v="60623"/>
    <x v="2"/>
    <s v="TEC-AC-10000736"/>
    <x v="2"/>
    <x v="11"/>
    <s v="Logitech G600 MMO Gaming Mouse"/>
    <n v="255.96799999999999"/>
    <n v="4"/>
    <n v="0.2"/>
    <x v="1562"/>
  </r>
  <r>
    <n v="1724"/>
    <x v="835"/>
    <x v="139"/>
    <d v="2015-12-25T00:00:00"/>
    <s v="Standard Class"/>
    <s v="KD-16345"/>
    <s v="Katherine Ducich"/>
    <x v="0"/>
    <s v="United States"/>
    <s v="Chicago"/>
    <x v="10"/>
    <n v="60623"/>
    <x v="2"/>
    <s v="FUR-BO-10003966"/>
    <x v="0"/>
    <x v="0"/>
    <s v="Sauder Facets Collection Library, Sky Alder Finish"/>
    <n v="359.05799999999999"/>
    <n v="3"/>
    <n v="0.3"/>
    <x v="1563"/>
  </r>
  <r>
    <n v="1725"/>
    <x v="836"/>
    <x v="546"/>
    <d v="2015-12-20T00:00:00"/>
    <s v="First Class"/>
    <s v="JK-15370"/>
    <s v="Jay Kimmel"/>
    <x v="0"/>
    <s v="United States"/>
    <s v="Philadelphia"/>
    <x v="9"/>
    <n v="19143"/>
    <x v="3"/>
    <s v="OFF-AP-10000828"/>
    <x v="1"/>
    <x v="9"/>
    <s v="Avanti 4.4 Cu. Ft. Refrigerator"/>
    <n v="434.35199999999998"/>
    <n v="3"/>
    <n v="0.2"/>
    <x v="1564"/>
  </r>
  <r>
    <n v="1726"/>
    <x v="836"/>
    <x v="546"/>
    <d v="2015-12-20T00:00:00"/>
    <s v="First Class"/>
    <s v="JK-15370"/>
    <s v="Jay Kimmel"/>
    <x v="0"/>
    <s v="United States"/>
    <s v="Philadelphia"/>
    <x v="9"/>
    <n v="19143"/>
    <x v="3"/>
    <s v="OFF-AP-10002906"/>
    <x v="1"/>
    <x v="9"/>
    <s v="Hoover Replacement Belt for Commercial Guardsman Heavy-Duty Upright Vacuum"/>
    <n v="3.552"/>
    <n v="2"/>
    <n v="0.2"/>
    <x v="1565"/>
  </r>
  <r>
    <n v="1727"/>
    <x v="836"/>
    <x v="546"/>
    <d v="2015-12-20T00:00:00"/>
    <s v="First Class"/>
    <s v="JK-15370"/>
    <s v="Jay Kimmel"/>
    <x v="0"/>
    <s v="United States"/>
    <s v="Philadelphia"/>
    <x v="9"/>
    <n v="19143"/>
    <x v="3"/>
    <s v="OFF-AP-10003860"/>
    <x v="1"/>
    <x v="9"/>
    <s v="Fellowes Advanced 8 Outlet Surge Suppressor with Phone/Fax Protection"/>
    <n v="88.831999999999994"/>
    <n v="4"/>
    <n v="0.2"/>
    <x v="1566"/>
  </r>
  <r>
    <n v="1728"/>
    <x v="837"/>
    <x v="568"/>
    <d v="2017-05-04T00:00:00"/>
    <s v="Second Class"/>
    <s v="FM-14215"/>
    <s v="Filia McAdams"/>
    <x v="1"/>
    <s v="United States"/>
    <s v="Dublin"/>
    <x v="24"/>
    <n v="43017"/>
    <x v="3"/>
    <s v="FUR-TA-10001307"/>
    <x v="0"/>
    <x v="3"/>
    <s v="SAFCO PlanMaster Heigh-Adjustable Drafting Table Base, 43w x 30d x 30-37h, Black"/>
    <n v="1048.3499999999999"/>
    <n v="5"/>
    <n v="0.4"/>
    <x v="1567"/>
  </r>
  <r>
    <n v="1729"/>
    <x v="838"/>
    <x v="569"/>
    <d v="2016-02-07T00:00:00"/>
    <s v="Same Day"/>
    <s v="CA-12265"/>
    <s v="Christina Anderson"/>
    <x v="0"/>
    <s v="United States"/>
    <s v="Springfield"/>
    <x v="17"/>
    <n v="22153"/>
    <x v="0"/>
    <s v="TEC-AC-10003063"/>
    <x v="2"/>
    <x v="11"/>
    <s v="Micro Innovations USB RF Wireless Keyboard with Mouse"/>
    <n v="100"/>
    <n v="4"/>
    <n v="0"/>
    <x v="1568"/>
  </r>
  <r>
    <n v="1730"/>
    <x v="838"/>
    <x v="569"/>
    <d v="2016-02-07T00:00:00"/>
    <s v="Same Day"/>
    <s v="CA-12265"/>
    <s v="Christina Anderson"/>
    <x v="0"/>
    <s v="United States"/>
    <s v="Springfield"/>
    <x v="17"/>
    <n v="22153"/>
    <x v="0"/>
    <s v="OFF-LA-10001045"/>
    <x v="1"/>
    <x v="2"/>
    <s v="Permanent Self-Adhesive File Folder Labels for Typewriters by Universal"/>
    <n v="7.83"/>
    <n v="3"/>
    <n v="0"/>
    <x v="1569"/>
  </r>
  <r>
    <n v="1731"/>
    <x v="839"/>
    <x v="450"/>
    <d v="2014-10-03T00:00:00"/>
    <s v="Standard Class"/>
    <s v="KD-16495"/>
    <s v="Keith Dawkins"/>
    <x v="1"/>
    <s v="United States"/>
    <s v="Fayetteville"/>
    <x v="3"/>
    <n v="28314"/>
    <x v="0"/>
    <s v="OFF-PA-10001457"/>
    <x v="1"/>
    <x v="10"/>
    <s v="White GlueTop Scratch Pads"/>
    <n v="96.256"/>
    <n v="8"/>
    <n v="0.2"/>
    <x v="1570"/>
  </r>
  <r>
    <n v="1732"/>
    <x v="839"/>
    <x v="450"/>
    <d v="2014-10-03T00:00:00"/>
    <s v="Standard Class"/>
    <s v="KD-16495"/>
    <s v="Keith Dawkins"/>
    <x v="1"/>
    <s v="United States"/>
    <s v="Fayetteville"/>
    <x v="3"/>
    <n v="28314"/>
    <x v="0"/>
    <s v="OFF-PA-10001804"/>
    <x v="1"/>
    <x v="10"/>
    <s v="Xerox 195"/>
    <n v="10.688000000000001"/>
    <n v="2"/>
    <n v="0.2"/>
    <x v="1490"/>
  </r>
  <r>
    <n v="1733"/>
    <x v="840"/>
    <x v="212"/>
    <d v="2016-07-14T00:00:00"/>
    <s v="Standard Class"/>
    <s v="LH-17155"/>
    <s v="Logan Haushalter"/>
    <x v="0"/>
    <s v="United States"/>
    <s v="Dallas"/>
    <x v="5"/>
    <n v="75081"/>
    <x v="2"/>
    <s v="OFF-ST-10000689"/>
    <x v="1"/>
    <x v="4"/>
    <s v="Fellowes Strictly Business Drawer File, Letter/Legal Size"/>
    <n v="338.04"/>
    <n v="3"/>
    <n v="0.2"/>
    <x v="1114"/>
  </r>
  <r>
    <n v="1734"/>
    <x v="840"/>
    <x v="212"/>
    <d v="2016-07-14T00:00:00"/>
    <s v="Standard Class"/>
    <s v="LH-17155"/>
    <s v="Logan Haushalter"/>
    <x v="0"/>
    <s v="United States"/>
    <s v="Dallas"/>
    <x v="5"/>
    <n v="75081"/>
    <x v="2"/>
    <s v="OFF-AR-10002135"/>
    <x v="1"/>
    <x v="6"/>
    <s v="Boston Heavy-Duty Trimline Electric Pencil Sharpeners"/>
    <n v="154.24"/>
    <n v="4"/>
    <n v="0.2"/>
    <x v="1571"/>
  </r>
  <r>
    <n v="1735"/>
    <x v="841"/>
    <x v="570"/>
    <d v="2017-08-01T00:00:00"/>
    <s v="Second Class"/>
    <s v="AG-10675"/>
    <s v="Anna Gayman"/>
    <x v="0"/>
    <s v="United States"/>
    <s v="Jacksonville"/>
    <x v="3"/>
    <n v="28540"/>
    <x v="0"/>
    <s v="OFF-AP-10002082"/>
    <x v="1"/>
    <x v="9"/>
    <s v="Holmes HEPA Air Purifier"/>
    <n v="34.847999999999999"/>
    <n v="2"/>
    <n v="0.2"/>
    <x v="1572"/>
  </r>
  <r>
    <n v="1736"/>
    <x v="841"/>
    <x v="570"/>
    <d v="2017-08-01T00:00:00"/>
    <s v="Second Class"/>
    <s v="AG-10675"/>
    <s v="Anna Gayman"/>
    <x v="0"/>
    <s v="United States"/>
    <s v="Jacksonville"/>
    <x v="3"/>
    <n v="28540"/>
    <x v="0"/>
    <s v="TEC-PH-10003442"/>
    <x v="2"/>
    <x v="7"/>
    <s v="Samsung Replacement EH64AVFWE Premium Headset"/>
    <n v="22"/>
    <n v="5"/>
    <n v="0.2"/>
    <x v="1573"/>
  </r>
  <r>
    <n v="1737"/>
    <x v="841"/>
    <x v="570"/>
    <d v="2017-08-01T00:00:00"/>
    <s v="Second Class"/>
    <s v="AG-10675"/>
    <s v="Anna Gayman"/>
    <x v="0"/>
    <s v="United States"/>
    <s v="Jacksonville"/>
    <x v="3"/>
    <n v="28540"/>
    <x v="0"/>
    <s v="OFF-AR-10002833"/>
    <x v="1"/>
    <x v="6"/>
    <s v="Newell 322"/>
    <n v="4.3680000000000003"/>
    <n v="3"/>
    <n v="0.2"/>
    <x v="1574"/>
  </r>
  <r>
    <n v="1738"/>
    <x v="842"/>
    <x v="37"/>
    <d v="2015-09-09T00:00:00"/>
    <s v="Standard Class"/>
    <s v="DB-13120"/>
    <s v="David Bremer"/>
    <x v="1"/>
    <s v="United States"/>
    <s v="San Francisco"/>
    <x v="1"/>
    <n v="94122"/>
    <x v="1"/>
    <s v="OFF-ST-10001325"/>
    <x v="1"/>
    <x v="4"/>
    <s v="Sterilite Officeware Hinged File Box"/>
    <n v="31.44"/>
    <n v="3"/>
    <n v="0"/>
    <x v="1007"/>
  </r>
  <r>
    <n v="1739"/>
    <x v="842"/>
    <x v="37"/>
    <d v="2015-09-09T00:00:00"/>
    <s v="Standard Class"/>
    <s v="DB-13120"/>
    <s v="David Bremer"/>
    <x v="1"/>
    <s v="United States"/>
    <s v="San Francisco"/>
    <x v="1"/>
    <n v="94122"/>
    <x v="1"/>
    <s v="TEC-AC-10003038"/>
    <x v="2"/>
    <x v="11"/>
    <s v="Kingston Digital DataTraveler 16GB USB 2.0"/>
    <n v="17.899999999999999"/>
    <n v="2"/>
    <n v="0"/>
    <x v="1575"/>
  </r>
  <r>
    <n v="1740"/>
    <x v="842"/>
    <x v="37"/>
    <d v="2015-09-09T00:00:00"/>
    <s v="Standard Class"/>
    <s v="DB-13120"/>
    <s v="David Bremer"/>
    <x v="1"/>
    <s v="United States"/>
    <s v="San Francisco"/>
    <x v="1"/>
    <n v="94122"/>
    <x v="1"/>
    <s v="TEC-AC-10003590"/>
    <x v="2"/>
    <x v="11"/>
    <s v="TRENDnet 56K USB 2.0 Phone, Internet and Fax Modem"/>
    <n v="129.44999999999999"/>
    <n v="5"/>
    <n v="0"/>
    <x v="1576"/>
  </r>
  <r>
    <n v="1741"/>
    <x v="843"/>
    <x v="128"/>
    <d v="2014-08-16T00:00:00"/>
    <s v="Standard Class"/>
    <s v="ED-13885"/>
    <s v="Emily Ducich"/>
    <x v="2"/>
    <s v="United States"/>
    <s v="San Diego"/>
    <x v="1"/>
    <n v="92037"/>
    <x v="1"/>
    <s v="OFF-LA-10000262"/>
    <x v="1"/>
    <x v="2"/>
    <s v="Avery 494"/>
    <n v="20.88"/>
    <n v="8"/>
    <n v="0"/>
    <x v="1577"/>
  </r>
  <r>
    <n v="1742"/>
    <x v="844"/>
    <x v="505"/>
    <d v="2017-11-03T00:00:00"/>
    <s v="Standard Class"/>
    <s v="MC-18100"/>
    <s v="Mick Crebagga"/>
    <x v="0"/>
    <s v="United States"/>
    <s v="Philadelphia"/>
    <x v="9"/>
    <n v="19140"/>
    <x v="3"/>
    <s v="OFF-PA-10004355"/>
    <x v="1"/>
    <x v="10"/>
    <s v="Xerox 231"/>
    <n v="20.736000000000001"/>
    <n v="4"/>
    <n v="0.2"/>
    <x v="570"/>
  </r>
  <r>
    <n v="1743"/>
    <x v="844"/>
    <x v="505"/>
    <d v="2017-11-03T00:00:00"/>
    <s v="Standard Class"/>
    <s v="MC-18100"/>
    <s v="Mick Crebagga"/>
    <x v="0"/>
    <s v="United States"/>
    <s v="Philadelphia"/>
    <x v="9"/>
    <n v="19140"/>
    <x v="3"/>
    <s v="FUR-FU-10004415"/>
    <x v="0"/>
    <x v="5"/>
    <s v="Stacking Tray, Side-Loading, Legal, Smoke"/>
    <n v="7.1680000000000001"/>
    <n v="2"/>
    <n v="0.2"/>
    <x v="1578"/>
  </r>
  <r>
    <n v="1744"/>
    <x v="844"/>
    <x v="505"/>
    <d v="2017-11-03T00:00:00"/>
    <s v="Standard Class"/>
    <s v="MC-18100"/>
    <s v="Mick Crebagga"/>
    <x v="0"/>
    <s v="United States"/>
    <s v="Philadelphia"/>
    <x v="9"/>
    <n v="19140"/>
    <x v="3"/>
    <s v="OFF-ST-10002486"/>
    <x v="1"/>
    <x v="4"/>
    <s v="Eldon Shelf Savers Cubes and Bins"/>
    <n v="11.167999999999999"/>
    <n v="2"/>
    <n v="0.2"/>
    <x v="1579"/>
  </r>
  <r>
    <n v="1745"/>
    <x v="844"/>
    <x v="505"/>
    <d v="2017-11-03T00:00:00"/>
    <s v="Standard Class"/>
    <s v="MC-18100"/>
    <s v="Mick Crebagga"/>
    <x v="0"/>
    <s v="United States"/>
    <s v="Philadelphia"/>
    <x v="9"/>
    <n v="19140"/>
    <x v="3"/>
    <s v="TEC-AC-10001142"/>
    <x v="2"/>
    <x v="11"/>
    <s v="First Data FD10 PIN Pad"/>
    <n v="442.4"/>
    <n v="7"/>
    <n v="0.2"/>
    <x v="1580"/>
  </r>
  <r>
    <n v="1746"/>
    <x v="845"/>
    <x v="571"/>
    <d v="2014-06-09T00:00:00"/>
    <s v="First Class"/>
    <s v="BM-11785"/>
    <s v="Bryan Mills"/>
    <x v="0"/>
    <s v="United States"/>
    <s v="Rochester"/>
    <x v="15"/>
    <n v="14609"/>
    <x v="3"/>
    <s v="OFF-AR-10002656"/>
    <x v="1"/>
    <x v="6"/>
    <s v="Sanford Liquid Accent Highlighters"/>
    <n v="13.36"/>
    <n v="2"/>
    <n v="0"/>
    <x v="1581"/>
  </r>
  <r>
    <n v="1747"/>
    <x v="846"/>
    <x v="572"/>
    <d v="2016-08-17T00:00:00"/>
    <s v="Second Class"/>
    <s v="EM-14065"/>
    <s v="Erin Mull"/>
    <x v="0"/>
    <s v="United States"/>
    <s v="Jacksonville"/>
    <x v="3"/>
    <n v="28540"/>
    <x v="0"/>
    <s v="OFF-BI-10000138"/>
    <x v="1"/>
    <x v="8"/>
    <s v="Acco Translucent Poly Ring Binders"/>
    <n v="11.231999999999999"/>
    <n v="8"/>
    <n v="0.7"/>
    <x v="1582"/>
  </r>
  <r>
    <n v="1748"/>
    <x v="846"/>
    <x v="572"/>
    <d v="2016-08-17T00:00:00"/>
    <s v="Second Class"/>
    <s v="EM-14065"/>
    <s v="Erin Mull"/>
    <x v="0"/>
    <s v="United States"/>
    <s v="Jacksonville"/>
    <x v="3"/>
    <n v="28540"/>
    <x v="0"/>
    <s v="OFF-PA-10004947"/>
    <x v="1"/>
    <x v="10"/>
    <s v="Easy-staple paper"/>
    <n v="10.272"/>
    <n v="3"/>
    <n v="0.2"/>
    <x v="1583"/>
  </r>
  <r>
    <n v="1749"/>
    <x v="847"/>
    <x v="573"/>
    <d v="2014-04-29T00:00:00"/>
    <s v="Standard Class"/>
    <s v="DA-13450"/>
    <s v="Dianna Arnett"/>
    <x v="2"/>
    <s v="United States"/>
    <s v="Houston"/>
    <x v="5"/>
    <n v="77095"/>
    <x v="2"/>
    <s v="OFF-PA-10003543"/>
    <x v="1"/>
    <x v="10"/>
    <s v="Xerox 1985"/>
    <n v="10.368"/>
    <n v="2"/>
    <n v="0.2"/>
    <x v="572"/>
  </r>
  <r>
    <n v="1750"/>
    <x v="847"/>
    <x v="573"/>
    <d v="2014-04-29T00:00:00"/>
    <s v="Standard Class"/>
    <s v="DA-13450"/>
    <s v="Dianna Arnett"/>
    <x v="2"/>
    <s v="United States"/>
    <s v="Houston"/>
    <x v="5"/>
    <n v="77095"/>
    <x v="2"/>
    <s v="OFF-AR-10002221"/>
    <x v="1"/>
    <x v="6"/>
    <s v="12 Colored Short Pencils"/>
    <n v="6.24"/>
    <n v="3"/>
    <n v="0.2"/>
    <x v="1584"/>
  </r>
  <r>
    <n v="1751"/>
    <x v="848"/>
    <x v="6"/>
    <d v="2015-11-27T00:00:00"/>
    <s v="Standard Class"/>
    <s v="MO-17800"/>
    <s v="Meg O'Connel"/>
    <x v="2"/>
    <s v="United States"/>
    <s v="San Antonio"/>
    <x v="5"/>
    <n v="78207"/>
    <x v="2"/>
    <s v="FUR-TA-10004607"/>
    <x v="0"/>
    <x v="3"/>
    <s v="Hon 2111 Invitation Series Straight Table"/>
    <n v="206.96199999999999"/>
    <n v="2"/>
    <n v="0.3"/>
    <x v="1585"/>
  </r>
  <r>
    <n v="1752"/>
    <x v="849"/>
    <x v="336"/>
    <d v="2017-10-17T00:00:00"/>
    <s v="First Class"/>
    <s v="JW-15955"/>
    <s v="Joni Wasserman"/>
    <x v="0"/>
    <s v="United States"/>
    <s v="Oakland"/>
    <x v="1"/>
    <n v="94601"/>
    <x v="1"/>
    <s v="FUR-FU-10001918"/>
    <x v="0"/>
    <x v="5"/>
    <s v="C-Line Cubicle Keepers Polyproplyene Holder With Velcro Backings"/>
    <n v="9.4600000000000009"/>
    <n v="2"/>
    <n v="0"/>
    <x v="1586"/>
  </r>
  <r>
    <n v="1753"/>
    <x v="850"/>
    <x v="574"/>
    <d v="2017-12-05T00:00:00"/>
    <s v="First Class"/>
    <s v="VW-21775"/>
    <s v="Victoria Wilson"/>
    <x v="1"/>
    <s v="United States"/>
    <s v="San Francisco"/>
    <x v="1"/>
    <n v="94122"/>
    <x v="1"/>
    <s v="OFF-ST-10004340"/>
    <x v="1"/>
    <x v="4"/>
    <s v="Fellowes Mobile File Cart, Black"/>
    <n v="559.62"/>
    <n v="9"/>
    <n v="0"/>
    <x v="1587"/>
  </r>
  <r>
    <n v="1754"/>
    <x v="850"/>
    <x v="574"/>
    <d v="2017-12-05T00:00:00"/>
    <s v="First Class"/>
    <s v="VW-21775"/>
    <s v="Victoria Wilson"/>
    <x v="1"/>
    <s v="United States"/>
    <s v="San Francisco"/>
    <x v="1"/>
    <n v="94122"/>
    <x v="1"/>
    <s v="OFF-PA-10004475"/>
    <x v="1"/>
    <x v="10"/>
    <s v="Xerox 1940"/>
    <n v="109.92"/>
    <n v="2"/>
    <n v="0"/>
    <x v="1505"/>
  </r>
  <r>
    <n v="1755"/>
    <x v="850"/>
    <x v="574"/>
    <d v="2017-12-05T00:00:00"/>
    <s v="First Class"/>
    <s v="VW-21775"/>
    <s v="Victoria Wilson"/>
    <x v="1"/>
    <s v="United States"/>
    <s v="San Francisco"/>
    <x v="1"/>
    <n v="94122"/>
    <x v="1"/>
    <s v="OFF-PA-10003893"/>
    <x v="1"/>
    <x v="10"/>
    <s v="Xerox 1962"/>
    <n v="8.56"/>
    <n v="2"/>
    <n v="0"/>
    <x v="1588"/>
  </r>
  <r>
    <n v="1756"/>
    <x v="851"/>
    <x v="575"/>
    <d v="2015-12-11T00:00:00"/>
    <s v="Second Class"/>
    <s v="TT-21460"/>
    <s v="Tonja Turnell"/>
    <x v="2"/>
    <s v="United States"/>
    <s v="Fort Worth"/>
    <x v="5"/>
    <n v="76106"/>
    <x v="2"/>
    <s v="OFF-PA-10000100"/>
    <x v="1"/>
    <x v="10"/>
    <s v="Xerox 1945"/>
    <n v="360.71199999999999"/>
    <n v="11"/>
    <n v="0.2"/>
    <x v="1589"/>
  </r>
  <r>
    <n v="1757"/>
    <x v="851"/>
    <x v="575"/>
    <d v="2015-12-11T00:00:00"/>
    <s v="Second Class"/>
    <s v="TT-21460"/>
    <s v="Tonja Turnell"/>
    <x v="2"/>
    <s v="United States"/>
    <s v="Fort Worth"/>
    <x v="5"/>
    <n v="76106"/>
    <x v="2"/>
    <s v="TEC-PH-10001817"/>
    <x v="2"/>
    <x v="7"/>
    <s v="Wilson Electronics DB Pro Signal Booster"/>
    <n v="1718.4"/>
    <n v="6"/>
    <n v="0.2"/>
    <x v="1590"/>
  </r>
  <r>
    <n v="1758"/>
    <x v="852"/>
    <x v="562"/>
    <d v="2015-07-15T00:00:00"/>
    <s v="First Class"/>
    <s v="SL-20155"/>
    <s v="Sara Luxemburg"/>
    <x v="2"/>
    <s v="United States"/>
    <s v="Houston"/>
    <x v="5"/>
    <n v="77095"/>
    <x v="2"/>
    <s v="OFF-BI-10001765"/>
    <x v="1"/>
    <x v="8"/>
    <s v="Wilson Jones Heavy-Duty Casebound Ring Binders with Metal Hinges"/>
    <n v="41.567999999999998"/>
    <n v="6"/>
    <n v="0.8"/>
    <x v="1591"/>
  </r>
  <r>
    <n v="1759"/>
    <x v="853"/>
    <x v="218"/>
    <d v="2014-05-17T00:00:00"/>
    <s v="Standard Class"/>
    <s v="RM-19375"/>
    <s v="Raymond Messe"/>
    <x v="0"/>
    <s v="United States"/>
    <s v="Houston"/>
    <x v="5"/>
    <n v="77095"/>
    <x v="2"/>
    <s v="TEC-AC-10001013"/>
    <x v="2"/>
    <x v="11"/>
    <s v="Logitech ClearChat Comfort/USB Headset H390"/>
    <n v="46.863999999999997"/>
    <n v="2"/>
    <n v="0.2"/>
    <x v="1592"/>
  </r>
  <r>
    <n v="1760"/>
    <x v="854"/>
    <x v="576"/>
    <d v="2014-01-12T00:00:00"/>
    <s v="Standard Class"/>
    <s v="MB-18085"/>
    <s v="Mick Brown"/>
    <x v="0"/>
    <s v="United States"/>
    <s v="Philadelphia"/>
    <x v="9"/>
    <n v="19143"/>
    <x v="3"/>
    <s v="OFF-AR-10003478"/>
    <x v="1"/>
    <x v="6"/>
    <s v="Avery Hi-Liter EverBold Pen Style Fluorescent Highlighters, 4/Pack"/>
    <n v="19.536000000000001"/>
    <n v="3"/>
    <n v="0.2"/>
    <x v="1593"/>
  </r>
  <r>
    <n v="1761"/>
    <x v="855"/>
    <x v="577"/>
    <d v="2015-09-09T00:00:00"/>
    <s v="Standard Class"/>
    <s v="AG-10900"/>
    <s v="Arthur Gainer"/>
    <x v="0"/>
    <s v="United States"/>
    <s v="San Diego"/>
    <x v="1"/>
    <n v="92105"/>
    <x v="1"/>
    <s v="FUR-BO-10000330"/>
    <x v="0"/>
    <x v="0"/>
    <s v="Sauder Camden County Barrister Bookcase, Planked Cherry Finish"/>
    <n v="411.33199999999999"/>
    <n v="4"/>
    <n v="0.15"/>
    <x v="1594"/>
  </r>
  <r>
    <n v="1762"/>
    <x v="855"/>
    <x v="577"/>
    <d v="2015-09-09T00:00:00"/>
    <s v="Standard Class"/>
    <s v="AG-10900"/>
    <s v="Arthur Gainer"/>
    <x v="0"/>
    <s v="United States"/>
    <s v="San Diego"/>
    <x v="1"/>
    <n v="92105"/>
    <x v="1"/>
    <s v="OFF-BI-10001900"/>
    <x v="1"/>
    <x v="8"/>
    <s v="DXL Angle-View Binders with Locking Rings, Black"/>
    <n v="28.751999999999999"/>
    <n v="6"/>
    <n v="0.2"/>
    <x v="1595"/>
  </r>
  <r>
    <n v="1763"/>
    <x v="855"/>
    <x v="577"/>
    <d v="2015-09-09T00:00:00"/>
    <s v="Standard Class"/>
    <s v="AG-10900"/>
    <s v="Arthur Gainer"/>
    <x v="0"/>
    <s v="United States"/>
    <s v="San Diego"/>
    <x v="1"/>
    <n v="92105"/>
    <x v="1"/>
    <s v="FUR-BO-10003159"/>
    <x v="0"/>
    <x v="0"/>
    <s v="Sauder Camden County Collection Libraries, Planked Cherry Finish"/>
    <n v="293.19900000000001"/>
    <n v="3"/>
    <n v="0.15"/>
    <x v="1596"/>
  </r>
  <r>
    <n v="1764"/>
    <x v="856"/>
    <x v="578"/>
    <d v="2016-08-08T00:00:00"/>
    <s v="Standard Class"/>
    <s v="ML-17755"/>
    <s v="Max Ludwig"/>
    <x v="2"/>
    <s v="United States"/>
    <s v="Suffolk"/>
    <x v="17"/>
    <n v="23434"/>
    <x v="0"/>
    <s v="OFF-SU-10002573"/>
    <x v="1"/>
    <x v="14"/>
    <s v="Acme 10&quot; Easy Grip Assistive Scissors"/>
    <n v="35.06"/>
    <n v="2"/>
    <n v="0"/>
    <x v="1597"/>
  </r>
  <r>
    <n v="1765"/>
    <x v="856"/>
    <x v="578"/>
    <d v="2016-08-08T00:00:00"/>
    <s v="Standard Class"/>
    <s v="ML-17755"/>
    <s v="Max Ludwig"/>
    <x v="2"/>
    <s v="United States"/>
    <s v="Suffolk"/>
    <x v="17"/>
    <n v="23434"/>
    <x v="0"/>
    <s v="OFF-LA-10004484"/>
    <x v="1"/>
    <x v="2"/>
    <s v="Avery 476"/>
    <n v="4.13"/>
    <n v="1"/>
    <n v="0"/>
    <x v="1598"/>
  </r>
  <r>
    <n v="1766"/>
    <x v="856"/>
    <x v="578"/>
    <d v="2016-08-08T00:00:00"/>
    <s v="Standard Class"/>
    <s v="ML-17755"/>
    <s v="Max Ludwig"/>
    <x v="2"/>
    <s v="United States"/>
    <s v="Suffolk"/>
    <x v="17"/>
    <n v="23434"/>
    <x v="0"/>
    <s v="FUR-FU-10001591"/>
    <x v="0"/>
    <x v="5"/>
    <s v="Advantus Panel Wall Certificate Holder - 8.5x11"/>
    <n v="109.8"/>
    <n v="9"/>
    <n v="0"/>
    <x v="1599"/>
  </r>
  <r>
    <n v="1767"/>
    <x v="856"/>
    <x v="578"/>
    <d v="2016-08-08T00:00:00"/>
    <s v="Standard Class"/>
    <s v="ML-17755"/>
    <s v="Max Ludwig"/>
    <x v="2"/>
    <s v="United States"/>
    <s v="Suffolk"/>
    <x v="17"/>
    <n v="23434"/>
    <x v="0"/>
    <s v="OFF-LA-10002034"/>
    <x v="1"/>
    <x v="2"/>
    <s v="Avery 478"/>
    <n v="9.82"/>
    <n v="2"/>
    <n v="0"/>
    <x v="785"/>
  </r>
  <r>
    <n v="1768"/>
    <x v="857"/>
    <x v="579"/>
    <d v="2014-03-26T00:00:00"/>
    <s v="Standard Class"/>
    <s v="CC-12685"/>
    <s v="Craig Carroll"/>
    <x v="0"/>
    <s v="United States"/>
    <s v="Greensboro"/>
    <x v="3"/>
    <n v="27405"/>
    <x v="0"/>
    <s v="OFF-BI-10004410"/>
    <x v="1"/>
    <x v="8"/>
    <s v="C-Line Peel &amp; Stick Add-On Filing Pockets, 8-3/4 x 5-1/8, 10/Pack"/>
    <n v="7.6440000000000001"/>
    <n v="4"/>
    <n v="0.7"/>
    <x v="1600"/>
  </r>
  <r>
    <n v="1769"/>
    <x v="857"/>
    <x v="579"/>
    <d v="2014-03-26T00:00:00"/>
    <s v="Standard Class"/>
    <s v="CC-12685"/>
    <s v="Craig Carroll"/>
    <x v="0"/>
    <s v="United States"/>
    <s v="Greensboro"/>
    <x v="3"/>
    <n v="27405"/>
    <x v="0"/>
    <s v="OFF-BI-10002735"/>
    <x v="1"/>
    <x v="8"/>
    <s v="GBC Prestige Therm-A-Bind Covers"/>
    <n v="51.465000000000003"/>
    <n v="5"/>
    <n v="0.7"/>
    <x v="1601"/>
  </r>
  <r>
    <n v="1770"/>
    <x v="858"/>
    <x v="580"/>
    <d v="2017-03-08T00:00:00"/>
    <s v="Standard Class"/>
    <s v="SC-20770"/>
    <s v="Stewart Carmichael"/>
    <x v="1"/>
    <s v="United States"/>
    <s v="Dallas"/>
    <x v="5"/>
    <n v="75081"/>
    <x v="2"/>
    <s v="OFF-SU-10001935"/>
    <x v="1"/>
    <x v="14"/>
    <s v="Staple remover"/>
    <n v="6.976"/>
    <n v="4"/>
    <n v="0.2"/>
    <x v="1602"/>
  </r>
  <r>
    <n v="1771"/>
    <x v="858"/>
    <x v="580"/>
    <d v="2017-03-08T00:00:00"/>
    <s v="Standard Class"/>
    <s v="SC-20770"/>
    <s v="Stewart Carmichael"/>
    <x v="1"/>
    <s v="United States"/>
    <s v="Dallas"/>
    <x v="5"/>
    <n v="75081"/>
    <x v="2"/>
    <s v="OFF-BI-10003291"/>
    <x v="1"/>
    <x v="8"/>
    <s v="Wilson Jones Leather-Like Binders with DublLock Round Rings"/>
    <n v="12.222"/>
    <n v="7"/>
    <n v="0.8"/>
    <x v="1603"/>
  </r>
  <r>
    <n v="1772"/>
    <x v="859"/>
    <x v="581"/>
    <d v="2016-11-29T00:00:00"/>
    <s v="Second Class"/>
    <s v="GG-14650"/>
    <s v="Greg Guthrie"/>
    <x v="1"/>
    <s v="United States"/>
    <s v="Chicago"/>
    <x v="10"/>
    <n v="60623"/>
    <x v="2"/>
    <s v="OFF-ST-10004337"/>
    <x v="1"/>
    <x v="4"/>
    <s v="SAFCO Commercial Wire Shelving, 72h"/>
    <n v="97.983999999999995"/>
    <n v="2"/>
    <n v="0.2"/>
    <x v="1604"/>
  </r>
  <r>
    <n v="1773"/>
    <x v="859"/>
    <x v="581"/>
    <d v="2016-11-29T00:00:00"/>
    <s v="Second Class"/>
    <s v="GG-14650"/>
    <s v="Greg Guthrie"/>
    <x v="1"/>
    <s v="United States"/>
    <s v="Chicago"/>
    <x v="10"/>
    <n v="60623"/>
    <x v="2"/>
    <s v="TEC-AC-10001266"/>
    <x v="2"/>
    <x v="11"/>
    <s v="Memorex Micro Travel Drive 8 GB"/>
    <n v="62.4"/>
    <n v="6"/>
    <n v="0.2"/>
    <x v="1605"/>
  </r>
  <r>
    <n v="1774"/>
    <x v="860"/>
    <x v="582"/>
    <d v="2014-05-03T00:00:00"/>
    <s v="Standard Class"/>
    <s v="MY-18295"/>
    <s v="Muhammed Yedwab"/>
    <x v="1"/>
    <s v="United States"/>
    <s v="Baltimore"/>
    <x v="39"/>
    <n v="21215"/>
    <x v="3"/>
    <s v="OFF-BI-10001628"/>
    <x v="1"/>
    <x v="8"/>
    <s v="Acco Data Flex Cable Posts For Top &amp; Bottom Load Binders, 6&quot; Capacity"/>
    <n v="20.86"/>
    <n v="2"/>
    <n v="0"/>
    <x v="1606"/>
  </r>
  <r>
    <n v="1775"/>
    <x v="860"/>
    <x v="582"/>
    <d v="2014-05-03T00:00:00"/>
    <s v="Standard Class"/>
    <s v="MY-18295"/>
    <s v="Muhammed Yedwab"/>
    <x v="1"/>
    <s v="United States"/>
    <s v="Baltimore"/>
    <x v="39"/>
    <n v="21215"/>
    <x v="3"/>
    <s v="OFF-ST-10000877"/>
    <x v="1"/>
    <x v="4"/>
    <s v="Recycled Steel Personal File for Standard File Folders"/>
    <n v="497.61"/>
    <n v="9"/>
    <n v="0"/>
    <x v="1607"/>
  </r>
  <r>
    <n v="1776"/>
    <x v="860"/>
    <x v="582"/>
    <d v="2014-05-03T00:00:00"/>
    <s v="Standard Class"/>
    <s v="MY-18295"/>
    <s v="Muhammed Yedwab"/>
    <x v="1"/>
    <s v="United States"/>
    <s v="Baltimore"/>
    <x v="39"/>
    <n v="21215"/>
    <x v="3"/>
    <s v="OFF-AR-10004752"/>
    <x v="1"/>
    <x v="6"/>
    <s v="Blackstonian Pencils"/>
    <n v="5.34"/>
    <n v="2"/>
    <n v="0"/>
    <x v="1608"/>
  </r>
  <r>
    <n v="1777"/>
    <x v="860"/>
    <x v="582"/>
    <d v="2014-05-03T00:00:00"/>
    <s v="Standard Class"/>
    <s v="MY-18295"/>
    <s v="Muhammed Yedwab"/>
    <x v="1"/>
    <s v="United States"/>
    <s v="Baltimore"/>
    <x v="39"/>
    <n v="21215"/>
    <x v="3"/>
    <s v="OFF-LA-10000452"/>
    <x v="1"/>
    <x v="2"/>
    <s v="Avery 488"/>
    <n v="3.15"/>
    <n v="1"/>
    <n v="0"/>
    <x v="1016"/>
  </r>
  <r>
    <n v="1778"/>
    <x v="861"/>
    <x v="27"/>
    <d v="2015-11-28T00:00:00"/>
    <s v="Standard Class"/>
    <s v="DP-13000"/>
    <s v="Darren Powers"/>
    <x v="0"/>
    <s v="United States"/>
    <s v="Los Angeles"/>
    <x v="1"/>
    <n v="90004"/>
    <x v="1"/>
    <s v="OFF-PA-10000675"/>
    <x v="1"/>
    <x v="10"/>
    <s v="Xerox 1919"/>
    <n v="368.91"/>
    <n v="9"/>
    <n v="0"/>
    <x v="1609"/>
  </r>
  <r>
    <n v="1779"/>
    <x v="861"/>
    <x v="27"/>
    <d v="2015-11-28T00:00:00"/>
    <s v="Standard Class"/>
    <s v="DP-13000"/>
    <s v="Darren Powers"/>
    <x v="0"/>
    <s v="United States"/>
    <s v="Los Angeles"/>
    <x v="1"/>
    <n v="90004"/>
    <x v="1"/>
    <s v="OFF-AR-10003045"/>
    <x v="1"/>
    <x v="6"/>
    <s v="Prang Colored Pencils"/>
    <n v="14.7"/>
    <n v="5"/>
    <n v="0"/>
    <x v="467"/>
  </r>
  <r>
    <n v="1780"/>
    <x v="862"/>
    <x v="583"/>
    <d v="2016-11-16T00:00:00"/>
    <s v="Standard Class"/>
    <s v="BD-11770"/>
    <s v="Bryan Davis"/>
    <x v="0"/>
    <s v="United States"/>
    <s v="New York City"/>
    <x v="15"/>
    <n v="10011"/>
    <x v="3"/>
    <s v="TEC-AC-10003447"/>
    <x v="2"/>
    <x v="11"/>
    <s v="Micropad Numeric Keypads"/>
    <n v="59.97"/>
    <n v="3"/>
    <n v="0"/>
    <x v="1610"/>
  </r>
  <r>
    <n v="1781"/>
    <x v="862"/>
    <x v="583"/>
    <d v="2016-11-16T00:00:00"/>
    <s v="Standard Class"/>
    <s v="BD-11770"/>
    <s v="Bryan Davis"/>
    <x v="0"/>
    <s v="United States"/>
    <s v="New York City"/>
    <x v="15"/>
    <n v="10011"/>
    <x v="3"/>
    <s v="OFF-ST-10002276"/>
    <x v="1"/>
    <x v="4"/>
    <s v="Safco Steel Mobile File Cart"/>
    <n v="83.36"/>
    <n v="1"/>
    <n v="0"/>
    <x v="1611"/>
  </r>
  <r>
    <n v="1782"/>
    <x v="863"/>
    <x v="584"/>
    <d v="2015-07-13T00:00:00"/>
    <s v="Standard Class"/>
    <s v="CB-12535"/>
    <s v="Claudia Bergmann"/>
    <x v="1"/>
    <s v="United States"/>
    <s v="Franklin"/>
    <x v="31"/>
    <n v="2038"/>
    <x v="3"/>
    <s v="OFF-PA-10001609"/>
    <x v="1"/>
    <x v="10"/>
    <s v="Tops Wirebound Message Log Books"/>
    <n v="6.58"/>
    <n v="2"/>
    <n v="0"/>
    <x v="1612"/>
  </r>
  <r>
    <n v="1783"/>
    <x v="863"/>
    <x v="584"/>
    <d v="2015-07-13T00:00:00"/>
    <s v="Standard Class"/>
    <s v="CB-12535"/>
    <s v="Claudia Bergmann"/>
    <x v="1"/>
    <s v="United States"/>
    <s v="Franklin"/>
    <x v="31"/>
    <n v="2038"/>
    <x v="3"/>
    <s v="OFF-BI-10001597"/>
    <x v="1"/>
    <x v="8"/>
    <s v="Wilson Jones Ledger-Size, Piano-Hinge Binder, 2&quot;, Blue"/>
    <n v="122.94"/>
    <n v="3"/>
    <n v="0"/>
    <x v="1613"/>
  </r>
  <r>
    <n v="1784"/>
    <x v="864"/>
    <x v="585"/>
    <d v="2017-09-26T00:00:00"/>
    <s v="Standard Class"/>
    <s v="JE-15610"/>
    <s v="Jim Epp"/>
    <x v="1"/>
    <s v="United States"/>
    <s v="Milwaukee"/>
    <x v="6"/>
    <n v="53209"/>
    <x v="2"/>
    <s v="OFF-PA-10004475"/>
    <x v="1"/>
    <x v="10"/>
    <s v="Xerox 1940"/>
    <n v="219.84"/>
    <n v="4"/>
    <n v="0"/>
    <x v="1614"/>
  </r>
  <r>
    <n v="1785"/>
    <x v="864"/>
    <x v="585"/>
    <d v="2017-09-26T00:00:00"/>
    <s v="Standard Class"/>
    <s v="JE-15610"/>
    <s v="Jim Epp"/>
    <x v="1"/>
    <s v="United States"/>
    <s v="Milwaukee"/>
    <x v="6"/>
    <n v="53209"/>
    <x v="2"/>
    <s v="TEC-AC-10004510"/>
    <x v="2"/>
    <x v="11"/>
    <s v="Logitech Desktop MK120 Mouse and keyboard Combo"/>
    <n v="98.16"/>
    <n v="6"/>
    <n v="0"/>
    <x v="1615"/>
  </r>
  <r>
    <n v="1786"/>
    <x v="864"/>
    <x v="585"/>
    <d v="2017-09-26T00:00:00"/>
    <s v="Standard Class"/>
    <s v="JE-15610"/>
    <s v="Jim Epp"/>
    <x v="1"/>
    <s v="United States"/>
    <s v="Milwaukee"/>
    <x v="6"/>
    <n v="53209"/>
    <x v="2"/>
    <s v="OFF-BI-10002976"/>
    <x v="1"/>
    <x v="8"/>
    <s v="ACCOHIDE Binder by Acco"/>
    <n v="33.04"/>
    <n v="8"/>
    <n v="0"/>
    <x v="1616"/>
  </r>
  <r>
    <n v="1787"/>
    <x v="864"/>
    <x v="585"/>
    <d v="2017-09-26T00:00:00"/>
    <s v="Standard Class"/>
    <s v="JE-15610"/>
    <s v="Jim Epp"/>
    <x v="1"/>
    <s v="United States"/>
    <s v="Milwaukee"/>
    <x v="6"/>
    <n v="53209"/>
    <x v="2"/>
    <s v="TEC-PH-10001615"/>
    <x v="2"/>
    <x v="7"/>
    <s v="AT&amp;T CL82213"/>
    <n v="86.97"/>
    <n v="3"/>
    <n v="0"/>
    <x v="1617"/>
  </r>
  <r>
    <n v="1788"/>
    <x v="865"/>
    <x v="586"/>
    <d v="2015-02-19T00:00:00"/>
    <s v="Standard Class"/>
    <s v="RP-19855"/>
    <s v="Roy Phan"/>
    <x v="1"/>
    <s v="United States"/>
    <s v="Kenosha"/>
    <x v="6"/>
    <n v="53142"/>
    <x v="2"/>
    <s v="TEC-PH-10001819"/>
    <x v="2"/>
    <x v="7"/>
    <s v="Innergie mMini Combo Duo USB Travel Charging Kit"/>
    <n v="134.97"/>
    <n v="3"/>
    <n v="0"/>
    <x v="1618"/>
  </r>
  <r>
    <n v="1789"/>
    <x v="865"/>
    <x v="586"/>
    <d v="2015-02-19T00:00:00"/>
    <s v="Standard Class"/>
    <s v="RP-19855"/>
    <s v="Roy Phan"/>
    <x v="1"/>
    <s v="United States"/>
    <s v="Kenosha"/>
    <x v="6"/>
    <n v="53142"/>
    <x v="2"/>
    <s v="TEC-PH-10000560"/>
    <x v="2"/>
    <x v="7"/>
    <s v="Samsung Galaxy S III - 16GB - pebble blue (T-Mobile)"/>
    <n v="699.98"/>
    <n v="2"/>
    <n v="0"/>
    <x v="1619"/>
  </r>
  <r>
    <n v="1790"/>
    <x v="865"/>
    <x v="586"/>
    <d v="2015-02-19T00:00:00"/>
    <s v="Standard Class"/>
    <s v="RP-19855"/>
    <s v="Roy Phan"/>
    <x v="1"/>
    <s v="United States"/>
    <s v="Kenosha"/>
    <x v="6"/>
    <n v="53142"/>
    <x v="2"/>
    <s v="TEC-AC-10004568"/>
    <x v="2"/>
    <x v="11"/>
    <s v="Maxell LTO Ultrium - 800 GB"/>
    <n v="139.94999999999999"/>
    <n v="5"/>
    <n v="0"/>
    <x v="1620"/>
  </r>
  <r>
    <n v="1791"/>
    <x v="866"/>
    <x v="587"/>
    <d v="2014-10-04T00:00:00"/>
    <s v="Standard Class"/>
    <s v="RA-19915"/>
    <s v="Russell Applegate"/>
    <x v="0"/>
    <s v="United States"/>
    <s v="New York City"/>
    <x v="15"/>
    <n v="10011"/>
    <x v="3"/>
    <s v="OFF-PA-10004092"/>
    <x v="1"/>
    <x v="10"/>
    <s v="Tops Green Bar Computer Printout Paper"/>
    <n v="48.94"/>
    <n v="1"/>
    <n v="0"/>
    <x v="1621"/>
  </r>
  <r>
    <n v="1792"/>
    <x v="867"/>
    <x v="588"/>
    <d v="2014-12-03T00:00:00"/>
    <s v="First Class"/>
    <s v="RP-19390"/>
    <s v="Resi Pölking"/>
    <x v="0"/>
    <s v="United States"/>
    <s v="Madison"/>
    <x v="6"/>
    <n v="53711"/>
    <x v="2"/>
    <s v="FUR-CH-10001854"/>
    <x v="0"/>
    <x v="1"/>
    <s v="Office Star - Professional Matrix Back Chair with 2-to-1 Synchro Tilt and Mesh Fabric Seat"/>
    <n v="2807.84"/>
    <n v="8"/>
    <n v="0"/>
    <x v="1622"/>
  </r>
  <r>
    <n v="1793"/>
    <x v="867"/>
    <x v="588"/>
    <d v="2014-12-03T00:00:00"/>
    <s v="First Class"/>
    <s v="RP-19390"/>
    <s v="Resi Pölking"/>
    <x v="0"/>
    <s v="United States"/>
    <s v="Madison"/>
    <x v="6"/>
    <n v="53711"/>
    <x v="2"/>
    <s v="OFF-AR-10000475"/>
    <x v="1"/>
    <x v="6"/>
    <s v="Hunt BOSTON Vista Battery-Operated Pencil Sharpener, Black"/>
    <n v="46.64"/>
    <n v="4"/>
    <n v="0"/>
    <x v="1623"/>
  </r>
  <r>
    <n v="1794"/>
    <x v="868"/>
    <x v="589"/>
    <d v="2014-12-13T00:00:00"/>
    <s v="Standard Class"/>
    <s v="TB-21175"/>
    <s v="Thomas Boland"/>
    <x v="1"/>
    <s v="United States"/>
    <s v="Houston"/>
    <x v="5"/>
    <n v="77041"/>
    <x v="2"/>
    <s v="OFF-ST-10000777"/>
    <x v="1"/>
    <x v="4"/>
    <s v="Companion Letter/Legal File, Black"/>
    <n v="60.415999999999997"/>
    <n v="2"/>
    <n v="0.2"/>
    <x v="1624"/>
  </r>
  <r>
    <n v="1795"/>
    <x v="869"/>
    <x v="64"/>
    <d v="2016-09-10T00:00:00"/>
    <s v="Standard Class"/>
    <s v="BE-11455"/>
    <s v="Brad Eason"/>
    <x v="2"/>
    <s v="United States"/>
    <s v="Olathe"/>
    <x v="41"/>
    <n v="66062"/>
    <x v="2"/>
    <s v="OFF-AR-10004022"/>
    <x v="1"/>
    <x v="6"/>
    <s v="Panasonic KP-380BK Classic Electric Pencil Sharpener"/>
    <n v="107.94"/>
    <n v="3"/>
    <n v="0"/>
    <x v="1625"/>
  </r>
  <r>
    <n v="1796"/>
    <x v="870"/>
    <x v="151"/>
    <d v="2017-08-30T00:00:00"/>
    <s v="First Class"/>
    <s v="MR-17545"/>
    <s v="Mathew Reese"/>
    <x v="2"/>
    <s v="United States"/>
    <s v="New York City"/>
    <x v="15"/>
    <n v="10024"/>
    <x v="3"/>
    <s v="OFF-ST-10002352"/>
    <x v="1"/>
    <x v="4"/>
    <s v="Iris Project Case"/>
    <n v="63.84"/>
    <n v="8"/>
    <n v="0"/>
    <x v="1626"/>
  </r>
  <r>
    <n v="1797"/>
    <x v="870"/>
    <x v="151"/>
    <d v="2017-08-30T00:00:00"/>
    <s v="First Class"/>
    <s v="MR-17545"/>
    <s v="Mathew Reese"/>
    <x v="2"/>
    <s v="United States"/>
    <s v="New York City"/>
    <x v="15"/>
    <n v="10024"/>
    <x v="3"/>
    <s v="TEC-PH-10000455"/>
    <x v="2"/>
    <x v="7"/>
    <s v="GE 30522EE2"/>
    <n v="347.97"/>
    <n v="3"/>
    <n v="0"/>
    <x v="1627"/>
  </r>
  <r>
    <n v="1798"/>
    <x v="870"/>
    <x v="151"/>
    <d v="2017-08-30T00:00:00"/>
    <s v="First Class"/>
    <s v="MR-17545"/>
    <s v="Mathew Reese"/>
    <x v="2"/>
    <s v="United States"/>
    <s v="New York City"/>
    <x v="15"/>
    <n v="10024"/>
    <x v="3"/>
    <s v="OFF-BI-10003910"/>
    <x v="1"/>
    <x v="8"/>
    <s v="DXL Angle-View Binders with Locking Rings by Samsill"/>
    <n v="37.008000000000003"/>
    <n v="6"/>
    <n v="0.2"/>
    <x v="1628"/>
  </r>
  <r>
    <n v="1799"/>
    <x v="871"/>
    <x v="274"/>
    <d v="2016-07-11T00:00:00"/>
    <s v="Standard Class"/>
    <s v="RM-19375"/>
    <s v="Raymond Messe"/>
    <x v="0"/>
    <s v="United States"/>
    <s v="San Jose"/>
    <x v="1"/>
    <n v="95123"/>
    <x v="1"/>
    <s v="FUR-FU-10003039"/>
    <x v="0"/>
    <x v="5"/>
    <s v="Howard Miller 11-1/2&quot; Diameter Grantwood Wall Clock"/>
    <n v="215.65"/>
    <n v="5"/>
    <n v="0"/>
    <x v="1629"/>
  </r>
  <r>
    <n v="1800"/>
    <x v="872"/>
    <x v="590"/>
    <d v="2016-08-10T00:00:00"/>
    <s v="Second Class"/>
    <s v="JF-15565"/>
    <s v="Jill Fjeld"/>
    <x v="0"/>
    <s v="United States"/>
    <s v="Dallas"/>
    <x v="5"/>
    <n v="75081"/>
    <x v="2"/>
    <s v="OFF-FA-10000585"/>
    <x v="1"/>
    <x v="13"/>
    <s v="OIC Bulk Pack Metal Binder Clips"/>
    <n v="11.167999999999999"/>
    <n v="4"/>
    <n v="0.2"/>
    <x v="1630"/>
  </r>
  <r>
    <n v="1801"/>
    <x v="872"/>
    <x v="590"/>
    <d v="2016-08-10T00:00:00"/>
    <s v="Second Class"/>
    <s v="JF-15565"/>
    <s v="Jill Fjeld"/>
    <x v="0"/>
    <s v="United States"/>
    <s v="Dallas"/>
    <x v="5"/>
    <n v="75081"/>
    <x v="2"/>
    <s v="OFF-PA-10001994"/>
    <x v="1"/>
    <x v="10"/>
    <s v="Ink Jet Note and Greeting Cards, 8-1/2&quot; x 5-1/2&quot; Card Size"/>
    <n v="53.951999999999998"/>
    <n v="3"/>
    <n v="0.2"/>
    <x v="1631"/>
  </r>
  <r>
    <n v="1802"/>
    <x v="873"/>
    <x v="373"/>
    <d v="2016-11-19T00:00:00"/>
    <s v="Standard Class"/>
    <s v="AS-10135"/>
    <s v="Adrian Shami"/>
    <x v="2"/>
    <s v="United States"/>
    <s v="Auburn"/>
    <x v="4"/>
    <n v="98002"/>
    <x v="1"/>
    <s v="FUR-FU-10004270"/>
    <x v="0"/>
    <x v="5"/>
    <s v="Eldon Image Series Desk Accessories, Burgundy"/>
    <n v="4.18"/>
    <n v="1"/>
    <n v="0"/>
    <x v="1632"/>
  </r>
  <r>
    <n v="1803"/>
    <x v="874"/>
    <x v="585"/>
    <d v="2017-09-26T00:00:00"/>
    <s v="Second Class"/>
    <s v="JA-15970"/>
    <s v="Joseph Airdo"/>
    <x v="0"/>
    <s v="United States"/>
    <s v="Philadelphia"/>
    <x v="9"/>
    <n v="19134"/>
    <x v="3"/>
    <s v="OFF-BI-10002498"/>
    <x v="1"/>
    <x v="8"/>
    <s v="Clear Mylar Reinforcing Strips"/>
    <n v="5.6070000000000002"/>
    <n v="1"/>
    <n v="0.7"/>
    <x v="1633"/>
  </r>
  <r>
    <n v="1804"/>
    <x v="874"/>
    <x v="585"/>
    <d v="2017-09-26T00:00:00"/>
    <s v="Second Class"/>
    <s v="JA-15970"/>
    <s v="Joseph Airdo"/>
    <x v="0"/>
    <s v="United States"/>
    <s v="Philadelphia"/>
    <x v="9"/>
    <n v="19134"/>
    <x v="3"/>
    <s v="OFF-SU-10002881"/>
    <x v="1"/>
    <x v="14"/>
    <s v="Martin Yale Chadless Opener Electric Letter Opener"/>
    <n v="4663.7359999999999"/>
    <n v="7"/>
    <n v="0.2"/>
    <x v="1634"/>
  </r>
  <r>
    <n v="1805"/>
    <x v="874"/>
    <x v="585"/>
    <d v="2017-09-26T00:00:00"/>
    <s v="Second Class"/>
    <s v="JA-15970"/>
    <s v="Joseph Airdo"/>
    <x v="0"/>
    <s v="United States"/>
    <s v="Philadelphia"/>
    <x v="9"/>
    <n v="19134"/>
    <x v="3"/>
    <s v="TEC-AC-10002926"/>
    <x v="2"/>
    <x v="11"/>
    <s v="Logitech Wireless Marathon Mouse M705"/>
    <n v="79.983999999999995"/>
    <n v="2"/>
    <n v="0.2"/>
    <x v="1635"/>
  </r>
  <r>
    <n v="1806"/>
    <x v="875"/>
    <x v="591"/>
    <d v="2016-12-28T00:00:00"/>
    <s v="First Class"/>
    <s v="GK-14620"/>
    <s v="Grace Kelly"/>
    <x v="1"/>
    <s v="United States"/>
    <s v="Los Angeles"/>
    <x v="1"/>
    <n v="90049"/>
    <x v="1"/>
    <s v="TEC-PH-10002200"/>
    <x v="2"/>
    <x v="7"/>
    <s v="Samsung Galaxy Note 2"/>
    <n v="2575.944"/>
    <n v="7"/>
    <n v="0.2"/>
    <x v="1636"/>
  </r>
  <r>
    <n v="1807"/>
    <x v="875"/>
    <x v="591"/>
    <d v="2016-12-28T00:00:00"/>
    <s v="First Class"/>
    <s v="GK-14620"/>
    <s v="Grace Kelly"/>
    <x v="1"/>
    <s v="United States"/>
    <s v="Los Angeles"/>
    <x v="1"/>
    <n v="90049"/>
    <x v="1"/>
    <s v="OFF-PA-10002005"/>
    <x v="1"/>
    <x v="10"/>
    <s v="Xerox 225"/>
    <n v="45.36"/>
    <n v="7"/>
    <n v="0"/>
    <x v="1637"/>
  </r>
  <r>
    <n v="1808"/>
    <x v="875"/>
    <x v="591"/>
    <d v="2016-12-28T00:00:00"/>
    <s v="First Class"/>
    <s v="GK-14620"/>
    <s v="Grace Kelly"/>
    <x v="1"/>
    <s v="United States"/>
    <s v="Los Angeles"/>
    <x v="1"/>
    <n v="90049"/>
    <x v="1"/>
    <s v="TEC-AC-10001465"/>
    <x v="2"/>
    <x v="11"/>
    <s v="SanDisk Cruzer 64 GB USB Flash Drive"/>
    <n v="254.24"/>
    <n v="7"/>
    <n v="0"/>
    <x v="1638"/>
  </r>
  <r>
    <n v="1809"/>
    <x v="876"/>
    <x v="592"/>
    <d v="2016-02-13T00:00:00"/>
    <s v="First Class"/>
    <s v="PB-19210"/>
    <s v="Phillip Breyer"/>
    <x v="1"/>
    <s v="United States"/>
    <s v="Tulsa"/>
    <x v="26"/>
    <n v="74133"/>
    <x v="2"/>
    <s v="TEC-PH-10004897"/>
    <x v="2"/>
    <x v="7"/>
    <s v="Mediabridge Sport Armband iPhone 5s"/>
    <n v="69.930000000000007"/>
    <n v="7"/>
    <n v="0"/>
    <x v="1639"/>
  </r>
  <r>
    <n v="1810"/>
    <x v="877"/>
    <x v="248"/>
    <d v="2016-10-29T00:00:00"/>
    <s v="Standard Class"/>
    <s v="HK-14890"/>
    <s v="Heather Kirkland"/>
    <x v="1"/>
    <s v="United States"/>
    <s v="Chicago"/>
    <x v="10"/>
    <n v="60610"/>
    <x v="2"/>
    <s v="FUR-FU-10001196"/>
    <x v="0"/>
    <x v="5"/>
    <s v="DAX Cubicle Frames - 8x10"/>
    <n v="16.155999999999999"/>
    <n v="7"/>
    <n v="0.6"/>
    <x v="1640"/>
  </r>
  <r>
    <n v="1811"/>
    <x v="877"/>
    <x v="248"/>
    <d v="2016-10-29T00:00:00"/>
    <s v="Standard Class"/>
    <s v="HK-14890"/>
    <s v="Heather Kirkland"/>
    <x v="1"/>
    <s v="United States"/>
    <s v="Chicago"/>
    <x v="10"/>
    <n v="60610"/>
    <x v="2"/>
    <s v="OFF-PA-10000595"/>
    <x v="1"/>
    <x v="10"/>
    <s v="Xerox 1929"/>
    <n v="54.816000000000003"/>
    <n v="3"/>
    <n v="0.2"/>
    <x v="1641"/>
  </r>
  <r>
    <n v="1812"/>
    <x v="878"/>
    <x v="3"/>
    <d v="2014-06-11T00:00:00"/>
    <s v="Second Class"/>
    <s v="FO-14305"/>
    <s v="Frank Olsen"/>
    <x v="0"/>
    <s v="United States"/>
    <s v="Harrisonburg"/>
    <x v="17"/>
    <n v="22801"/>
    <x v="0"/>
    <s v="FUR-TA-10004534"/>
    <x v="0"/>
    <x v="3"/>
    <s v="Bevis 44 x 96 Conference Tables"/>
    <n v="1441.3"/>
    <n v="7"/>
    <n v="0"/>
    <x v="1642"/>
  </r>
  <r>
    <n v="1813"/>
    <x v="879"/>
    <x v="225"/>
    <d v="2017-11-26T00:00:00"/>
    <s v="Standard Class"/>
    <s v="BT-11680"/>
    <s v="Brian Thompson"/>
    <x v="0"/>
    <s v="United States"/>
    <s v="Newark"/>
    <x v="24"/>
    <n v="43055"/>
    <x v="3"/>
    <s v="FUR-FU-10001861"/>
    <x v="0"/>
    <x v="5"/>
    <s v="Floodlight Indoor Halogen Bulbs, 1 Bulb per Pack, 60 Watts"/>
    <n v="77.599999999999994"/>
    <n v="5"/>
    <n v="0.2"/>
    <x v="1643"/>
  </r>
  <r>
    <n v="1814"/>
    <x v="879"/>
    <x v="225"/>
    <d v="2017-11-26T00:00:00"/>
    <s v="Standard Class"/>
    <s v="BT-11680"/>
    <s v="Brian Thompson"/>
    <x v="0"/>
    <s v="United States"/>
    <s v="Newark"/>
    <x v="24"/>
    <n v="43055"/>
    <x v="3"/>
    <s v="FUR-FU-10000206"/>
    <x v="0"/>
    <x v="5"/>
    <s v="GE General Purpose, Extra Long Life, Showcase &amp; Floodlight Incandescent Bulbs"/>
    <n v="4.6559999999999997"/>
    <n v="2"/>
    <n v="0.2"/>
    <x v="1644"/>
  </r>
  <r>
    <n v="1815"/>
    <x v="880"/>
    <x v="471"/>
    <d v="2015-09-18T00:00:00"/>
    <s v="Standard Class"/>
    <s v="SP-20620"/>
    <s v="Stefania Perrino"/>
    <x v="1"/>
    <s v="United States"/>
    <s v="Los Angeles"/>
    <x v="1"/>
    <n v="90045"/>
    <x v="1"/>
    <s v="FUR-TA-10002607"/>
    <x v="0"/>
    <x v="3"/>
    <s v="KI Conference Tables"/>
    <n v="170.136"/>
    <n v="3"/>
    <n v="0.2"/>
    <x v="1645"/>
  </r>
  <r>
    <n v="1816"/>
    <x v="881"/>
    <x v="593"/>
    <d v="2015-06-04T00:00:00"/>
    <s v="Same Day"/>
    <s v="LL-16840"/>
    <s v="Lauren Leatherbury"/>
    <x v="0"/>
    <s v="United States"/>
    <s v="Seattle"/>
    <x v="4"/>
    <n v="98105"/>
    <x v="1"/>
    <s v="OFF-LA-10000443"/>
    <x v="1"/>
    <x v="2"/>
    <s v="Avery 501"/>
    <n v="7.38"/>
    <n v="2"/>
    <n v="0"/>
    <x v="1646"/>
  </r>
  <r>
    <n v="1817"/>
    <x v="881"/>
    <x v="593"/>
    <d v="2015-06-04T00:00:00"/>
    <s v="Same Day"/>
    <s v="LL-16840"/>
    <s v="Lauren Leatherbury"/>
    <x v="0"/>
    <s v="United States"/>
    <s v="Seattle"/>
    <x v="4"/>
    <n v="98105"/>
    <x v="1"/>
    <s v="OFF-AR-10004685"/>
    <x v="1"/>
    <x v="6"/>
    <s v="Binney &amp; Smith Crayola Metallic Colored Pencils, 8-Color Set"/>
    <n v="9.26"/>
    <n v="2"/>
    <n v="0"/>
    <x v="1647"/>
  </r>
  <r>
    <n v="1818"/>
    <x v="882"/>
    <x v="350"/>
    <d v="2015-12-15T00:00:00"/>
    <s v="Second Class"/>
    <s v="MC-17575"/>
    <s v="Matt Collins"/>
    <x v="0"/>
    <s v="United States"/>
    <s v="Los Angeles"/>
    <x v="1"/>
    <n v="90036"/>
    <x v="1"/>
    <s v="OFF-LA-10001771"/>
    <x v="1"/>
    <x v="2"/>
    <s v="Avery 513"/>
    <n v="9.9600000000000009"/>
    <n v="2"/>
    <n v="0"/>
    <x v="761"/>
  </r>
  <r>
    <n v="1819"/>
    <x v="883"/>
    <x v="594"/>
    <d v="2014-05-29T00:00:00"/>
    <s v="Standard Class"/>
    <s v="JL-15235"/>
    <s v="Janet Lee"/>
    <x v="0"/>
    <s v="United States"/>
    <s v="Chicago"/>
    <x v="10"/>
    <n v="60623"/>
    <x v="2"/>
    <s v="OFF-AP-10001394"/>
    <x v="1"/>
    <x v="9"/>
    <s v="Harmony Air Purifier"/>
    <n v="75.599999999999994"/>
    <n v="2"/>
    <n v="0.8"/>
    <x v="1648"/>
  </r>
  <r>
    <n v="1820"/>
    <x v="883"/>
    <x v="594"/>
    <d v="2014-05-29T00:00:00"/>
    <s v="Standard Class"/>
    <s v="JL-15235"/>
    <s v="Janet Lee"/>
    <x v="0"/>
    <s v="United States"/>
    <s v="Chicago"/>
    <x v="10"/>
    <n v="60623"/>
    <x v="2"/>
    <s v="FUR-FU-10002553"/>
    <x v="0"/>
    <x v="5"/>
    <s v="Electrix Incandescent Magnifying Lamp, Black"/>
    <n v="29.32"/>
    <n v="2"/>
    <n v="0.6"/>
    <x v="1649"/>
  </r>
  <r>
    <n v="1821"/>
    <x v="884"/>
    <x v="595"/>
    <d v="2016-02-20T00:00:00"/>
    <s v="Standard Class"/>
    <s v="EA-14035"/>
    <s v="Erin Ashbrook"/>
    <x v="1"/>
    <s v="United States"/>
    <s v="Chicago"/>
    <x v="10"/>
    <n v="60623"/>
    <x v="2"/>
    <s v="OFF-AP-10004233"/>
    <x v="1"/>
    <x v="9"/>
    <s v="Honeywell Enviracaire Portable Air Cleaner for up to 8 x 10 Room"/>
    <n v="92.063999999999993"/>
    <n v="6"/>
    <n v="0.8"/>
    <x v="1650"/>
  </r>
  <r>
    <n v="1822"/>
    <x v="884"/>
    <x v="595"/>
    <d v="2016-02-20T00:00:00"/>
    <s v="Standard Class"/>
    <s v="EA-14035"/>
    <s v="Erin Ashbrook"/>
    <x v="1"/>
    <s v="United States"/>
    <s v="Chicago"/>
    <x v="10"/>
    <n v="60623"/>
    <x v="2"/>
    <s v="OFF-FA-10000304"/>
    <x v="1"/>
    <x v="13"/>
    <s v="Advantus Push Pins"/>
    <n v="6.976"/>
    <n v="4"/>
    <n v="0.2"/>
    <x v="1651"/>
  </r>
  <r>
    <n v="1823"/>
    <x v="884"/>
    <x v="595"/>
    <d v="2016-02-20T00:00:00"/>
    <s v="Standard Class"/>
    <s v="EA-14035"/>
    <s v="Erin Ashbrook"/>
    <x v="1"/>
    <s v="United States"/>
    <s v="Chicago"/>
    <x v="10"/>
    <n v="60623"/>
    <x v="2"/>
    <s v="FUR-CH-10004754"/>
    <x v="0"/>
    <x v="1"/>
    <s v="Global Stack Chair with Arms, Black"/>
    <n v="62.957999999999998"/>
    <n v="3"/>
    <n v="0.3"/>
    <x v="1652"/>
  </r>
  <r>
    <n v="1824"/>
    <x v="884"/>
    <x v="595"/>
    <d v="2016-02-20T00:00:00"/>
    <s v="Standard Class"/>
    <s v="EA-14035"/>
    <s v="Erin Ashbrook"/>
    <x v="1"/>
    <s v="United States"/>
    <s v="Chicago"/>
    <x v="10"/>
    <n v="60623"/>
    <x v="2"/>
    <s v="OFF-PA-10000809"/>
    <x v="1"/>
    <x v="10"/>
    <s v="Xerox 206"/>
    <n v="5.1840000000000002"/>
    <n v="1"/>
    <n v="0.2"/>
    <x v="1653"/>
  </r>
  <r>
    <n v="1825"/>
    <x v="885"/>
    <x v="596"/>
    <d v="2016-12-28T00:00:00"/>
    <s v="Standard Class"/>
    <s v="SA-20830"/>
    <s v="Sue Ann Reed"/>
    <x v="0"/>
    <s v="United States"/>
    <s v="Redmond"/>
    <x v="21"/>
    <n v="97756"/>
    <x v="1"/>
    <s v="OFF-BI-10003694"/>
    <x v="1"/>
    <x v="8"/>
    <s v="Avery 3 1/2&quot; Diskette Storage Pages, 10/Pack"/>
    <n v="31.32"/>
    <n v="10"/>
    <n v="0.7"/>
    <x v="1654"/>
  </r>
  <r>
    <n v="1826"/>
    <x v="885"/>
    <x v="596"/>
    <d v="2016-12-28T00:00:00"/>
    <s v="Standard Class"/>
    <s v="SA-20830"/>
    <s v="Sue Ann Reed"/>
    <x v="0"/>
    <s v="United States"/>
    <s v="Redmond"/>
    <x v="21"/>
    <n v="97756"/>
    <x v="1"/>
    <s v="FUR-FU-10001935"/>
    <x v="0"/>
    <x v="5"/>
    <s v="3M Hangers With Command Adhesive"/>
    <n v="11.84"/>
    <n v="4"/>
    <n v="0.2"/>
    <x v="1655"/>
  </r>
  <r>
    <n v="1827"/>
    <x v="885"/>
    <x v="596"/>
    <d v="2016-12-28T00:00:00"/>
    <s v="Standard Class"/>
    <s v="SA-20830"/>
    <s v="Sue Ann Reed"/>
    <x v="0"/>
    <s v="United States"/>
    <s v="Redmond"/>
    <x v="21"/>
    <n v="97756"/>
    <x v="1"/>
    <s v="FUR-FU-10002878"/>
    <x v="0"/>
    <x v="5"/>
    <s v="Seth Thomas 14&quot; Day/Date Wall Clock"/>
    <n v="22.783999999999999"/>
    <n v="1"/>
    <n v="0.2"/>
    <x v="1656"/>
  </r>
  <r>
    <n v="1828"/>
    <x v="886"/>
    <x v="597"/>
    <d v="2016-02-11T00:00:00"/>
    <s v="Second Class"/>
    <s v="CH-12070"/>
    <s v="Cathy Hwang"/>
    <x v="2"/>
    <s v="United States"/>
    <s v="Raleigh"/>
    <x v="3"/>
    <n v="27604"/>
    <x v="0"/>
    <s v="TEC-PH-10002624"/>
    <x v="2"/>
    <x v="7"/>
    <s v="Samsung Galaxy S4 Mini"/>
    <n v="1127.9760000000001"/>
    <n v="3"/>
    <n v="0.2"/>
    <x v="1657"/>
  </r>
  <r>
    <n v="1829"/>
    <x v="887"/>
    <x v="562"/>
    <d v="2015-07-15T00:00:00"/>
    <s v="Second Class"/>
    <s v="ND-18460"/>
    <s v="Neil Ducich"/>
    <x v="1"/>
    <s v="United States"/>
    <s v="Macon"/>
    <x v="32"/>
    <n v="31204"/>
    <x v="0"/>
    <s v="OFF-PA-10000019"/>
    <x v="1"/>
    <x v="10"/>
    <s v="Xerox 1931"/>
    <n v="38.880000000000003"/>
    <n v="6"/>
    <n v="0"/>
    <x v="812"/>
  </r>
  <r>
    <n v="1830"/>
    <x v="888"/>
    <x v="598"/>
    <d v="2014-05-24T00:00:00"/>
    <s v="Standard Class"/>
    <s v="BS-11755"/>
    <s v="Bruce Stewart"/>
    <x v="0"/>
    <s v="United States"/>
    <s v="Cleveland"/>
    <x v="24"/>
    <n v="44105"/>
    <x v="3"/>
    <s v="TEC-PH-10002885"/>
    <x v="2"/>
    <x v="7"/>
    <s v="Apple iPhone 5"/>
    <n v="779.79600000000005"/>
    <n v="2"/>
    <n v="0.4"/>
    <x v="1658"/>
  </r>
  <r>
    <n v="1831"/>
    <x v="889"/>
    <x v="208"/>
    <d v="2017-10-21T00:00:00"/>
    <s v="Same Day"/>
    <s v="SL-20155"/>
    <s v="Sara Luxemburg"/>
    <x v="2"/>
    <s v="United States"/>
    <s v="Muskogee"/>
    <x v="26"/>
    <n v="74403"/>
    <x v="2"/>
    <s v="TEC-PH-10000895"/>
    <x v="2"/>
    <x v="7"/>
    <s v="Polycom VVX 310 VoIP phone"/>
    <n v="1439.92"/>
    <n v="8"/>
    <n v="0"/>
    <x v="1659"/>
  </r>
  <r>
    <n v="1832"/>
    <x v="889"/>
    <x v="208"/>
    <d v="2017-10-21T00:00:00"/>
    <s v="Same Day"/>
    <s v="SL-20155"/>
    <s v="Sara Luxemburg"/>
    <x v="2"/>
    <s v="United States"/>
    <s v="Muskogee"/>
    <x v="26"/>
    <n v="74403"/>
    <x v="2"/>
    <s v="FUR-TA-10002356"/>
    <x v="0"/>
    <x v="3"/>
    <s v="Bevis Boat-Shaped Conference Table"/>
    <n v="262.11"/>
    <n v="1"/>
    <n v="0"/>
    <x v="1660"/>
  </r>
  <r>
    <n v="1833"/>
    <x v="890"/>
    <x v="599"/>
    <d v="2015-11-09T00:00:00"/>
    <s v="Standard Class"/>
    <s v="GB-14530"/>
    <s v="George Bell"/>
    <x v="1"/>
    <s v="United States"/>
    <s v="Monroe"/>
    <x v="3"/>
    <n v="28110"/>
    <x v="0"/>
    <s v="FUR-CH-10001270"/>
    <x v="0"/>
    <x v="1"/>
    <s v="Harbour Creations Steel Folding Chair"/>
    <n v="207"/>
    <n v="3"/>
    <n v="0.2"/>
    <x v="1661"/>
  </r>
  <r>
    <n v="1834"/>
    <x v="891"/>
    <x v="378"/>
    <d v="2017-08-07T00:00:00"/>
    <s v="Standard Class"/>
    <s v="AS-10045"/>
    <s v="Aaron Smayling"/>
    <x v="1"/>
    <s v="United States"/>
    <s v="Austin"/>
    <x v="5"/>
    <n v="78745"/>
    <x v="2"/>
    <s v="TEC-MA-10000488"/>
    <x v="2"/>
    <x v="15"/>
    <s v="Bady BDG101FRU Card Printer"/>
    <n v="1439.982"/>
    <n v="3"/>
    <n v="0.4"/>
    <x v="1662"/>
  </r>
  <r>
    <n v="1835"/>
    <x v="891"/>
    <x v="378"/>
    <d v="2017-08-07T00:00:00"/>
    <s v="Standard Class"/>
    <s v="AS-10045"/>
    <s v="Aaron Smayling"/>
    <x v="1"/>
    <s v="United States"/>
    <s v="Austin"/>
    <x v="5"/>
    <n v="78745"/>
    <x v="2"/>
    <s v="OFF-PA-10003729"/>
    <x v="1"/>
    <x v="10"/>
    <s v="Xerox 1998"/>
    <n v="36.287999999999997"/>
    <n v="7"/>
    <n v="0.2"/>
    <x v="1663"/>
  </r>
  <r>
    <n v="1836"/>
    <x v="892"/>
    <x v="261"/>
    <d v="2014-06-24T00:00:00"/>
    <s v="First Class"/>
    <s v="RM-19375"/>
    <s v="Raymond Messe"/>
    <x v="0"/>
    <s v="United States"/>
    <s v="Meriden"/>
    <x v="29"/>
    <n v="6450"/>
    <x v="3"/>
    <s v="OFF-AR-10003056"/>
    <x v="1"/>
    <x v="6"/>
    <s v="Newell 341"/>
    <n v="21.4"/>
    <n v="5"/>
    <n v="0"/>
    <x v="1664"/>
  </r>
  <r>
    <n v="1837"/>
    <x v="893"/>
    <x v="600"/>
    <d v="2017-02-21T00:00:00"/>
    <s v="Second Class"/>
    <s v="NH-18610"/>
    <s v="Nicole Hansen"/>
    <x v="1"/>
    <s v="United States"/>
    <s v="Roswell"/>
    <x v="32"/>
    <n v="30076"/>
    <x v="0"/>
    <s v="OFF-AP-10002518"/>
    <x v="1"/>
    <x v="9"/>
    <s v="Kensington 7 Outlet MasterPiece Power Center"/>
    <n v="1245.8599999999999"/>
    <n v="7"/>
    <n v="0"/>
    <x v="1665"/>
  </r>
  <r>
    <n v="1838"/>
    <x v="894"/>
    <x v="601"/>
    <d v="2014-08-05T00:00:00"/>
    <s v="Standard Class"/>
    <s v="BF-10975"/>
    <s v="Barbara Fisher"/>
    <x v="1"/>
    <s v="United States"/>
    <s v="Charlotte"/>
    <x v="3"/>
    <n v="28205"/>
    <x v="0"/>
    <s v="OFF-LA-10000240"/>
    <x v="1"/>
    <x v="2"/>
    <s v="Self-Adhesive Address Labels for Typewriters by Universal"/>
    <n v="17.544"/>
    <n v="3"/>
    <n v="0.2"/>
    <x v="1666"/>
  </r>
  <r>
    <n v="1839"/>
    <x v="894"/>
    <x v="601"/>
    <d v="2014-08-05T00:00:00"/>
    <s v="Standard Class"/>
    <s v="BF-10975"/>
    <s v="Barbara Fisher"/>
    <x v="1"/>
    <s v="United States"/>
    <s v="Charlotte"/>
    <x v="3"/>
    <n v="28205"/>
    <x v="0"/>
    <s v="FUR-FU-10000629"/>
    <x v="0"/>
    <x v="5"/>
    <s v="9-3/4 Diameter Round Wall Clock"/>
    <n v="44.128"/>
    <n v="4"/>
    <n v="0.2"/>
    <x v="1667"/>
  </r>
  <r>
    <n v="1840"/>
    <x v="894"/>
    <x v="601"/>
    <d v="2014-08-05T00:00:00"/>
    <s v="Standard Class"/>
    <s v="BF-10975"/>
    <s v="Barbara Fisher"/>
    <x v="1"/>
    <s v="United States"/>
    <s v="Charlotte"/>
    <x v="3"/>
    <n v="28205"/>
    <x v="0"/>
    <s v="OFF-AP-10001005"/>
    <x v="1"/>
    <x v="9"/>
    <s v="Honeywell Quietcare HEPA Air Cleaner"/>
    <n v="62.92"/>
    <n v="1"/>
    <n v="0.2"/>
    <x v="1668"/>
  </r>
  <r>
    <n v="1841"/>
    <x v="894"/>
    <x v="601"/>
    <d v="2014-08-05T00:00:00"/>
    <s v="Standard Class"/>
    <s v="BF-10975"/>
    <s v="Barbara Fisher"/>
    <x v="1"/>
    <s v="United States"/>
    <s v="Charlotte"/>
    <x v="3"/>
    <n v="28205"/>
    <x v="0"/>
    <s v="OFF-PA-10002377"/>
    <x v="1"/>
    <x v="10"/>
    <s v="Xerox 1916"/>
    <n v="78.304000000000002"/>
    <n v="2"/>
    <n v="0.2"/>
    <x v="130"/>
  </r>
  <r>
    <n v="1842"/>
    <x v="895"/>
    <x v="427"/>
    <d v="2016-07-23T00:00:00"/>
    <s v="Standard Class"/>
    <s v="KH-16330"/>
    <s v="Katharine Harms"/>
    <x v="1"/>
    <s v="United States"/>
    <s v="Bowling Green"/>
    <x v="0"/>
    <n v="42104"/>
    <x v="0"/>
    <s v="FUR-CH-10000988"/>
    <x v="0"/>
    <x v="1"/>
    <s v="Hon Olson Stacker Stools"/>
    <n v="140.81"/>
    <n v="1"/>
    <n v="0"/>
    <x v="1669"/>
  </r>
  <r>
    <n v="1843"/>
    <x v="896"/>
    <x v="97"/>
    <d v="2015-02-11T00:00:00"/>
    <s v="Second Class"/>
    <s v="FA-14230"/>
    <s v="Frank Atkinson"/>
    <x v="1"/>
    <s v="United States"/>
    <s v="San Antonio"/>
    <x v="5"/>
    <n v="78207"/>
    <x v="2"/>
    <s v="OFF-LA-10001074"/>
    <x v="1"/>
    <x v="2"/>
    <s v="Round Specialty Laser Printer Labels"/>
    <n v="40.095999999999997"/>
    <n v="4"/>
    <n v="0.2"/>
    <x v="1670"/>
  </r>
  <r>
    <n v="1844"/>
    <x v="896"/>
    <x v="97"/>
    <d v="2015-02-11T00:00:00"/>
    <s v="Second Class"/>
    <s v="FA-14230"/>
    <s v="Frank Atkinson"/>
    <x v="1"/>
    <s v="United States"/>
    <s v="San Antonio"/>
    <x v="5"/>
    <n v="78207"/>
    <x v="2"/>
    <s v="FUR-FU-10001986"/>
    <x v="0"/>
    <x v="5"/>
    <s v="Dana Fluorescent Magnifying Lamp, White, 36&quot;"/>
    <n v="40.783999999999999"/>
    <n v="2"/>
    <n v="0.6"/>
    <x v="1671"/>
  </r>
  <r>
    <n v="1845"/>
    <x v="897"/>
    <x v="570"/>
    <d v="2017-08-02T00:00:00"/>
    <s v="Standard Class"/>
    <s v="GW-14605"/>
    <s v="Giulietta Weimer"/>
    <x v="0"/>
    <s v="United States"/>
    <s v="Seattle"/>
    <x v="4"/>
    <n v="98115"/>
    <x v="1"/>
    <s v="TEC-AC-10003027"/>
    <x v="2"/>
    <x v="11"/>
    <s v="Imation 8GB Mini TravelDrive USB 2.0 Flash Drive"/>
    <n v="90.57"/>
    <n v="3"/>
    <n v="0"/>
    <x v="26"/>
  </r>
  <r>
    <n v="1846"/>
    <x v="898"/>
    <x v="602"/>
    <d v="2017-01-17T00:00:00"/>
    <s v="Second Class"/>
    <s v="DA-13450"/>
    <s v="Dianna Arnett"/>
    <x v="2"/>
    <s v="United States"/>
    <s v="Washington"/>
    <x v="40"/>
    <n v="20016"/>
    <x v="3"/>
    <s v="OFF-PA-10001804"/>
    <x v="1"/>
    <x v="10"/>
    <s v="Xerox 195"/>
    <n v="40.08"/>
    <n v="6"/>
    <n v="0"/>
    <x v="1672"/>
  </r>
  <r>
    <n v="1847"/>
    <x v="898"/>
    <x v="602"/>
    <d v="2017-01-17T00:00:00"/>
    <s v="Second Class"/>
    <s v="DA-13450"/>
    <s v="Dianna Arnett"/>
    <x v="2"/>
    <s v="United States"/>
    <s v="Washington"/>
    <x v="40"/>
    <n v="20016"/>
    <x v="3"/>
    <s v="FUR-FU-10004973"/>
    <x v="0"/>
    <x v="5"/>
    <s v="Flat Face Poster Frame"/>
    <n v="37.68"/>
    <n v="2"/>
    <n v="0"/>
    <x v="1673"/>
  </r>
  <r>
    <n v="1848"/>
    <x v="899"/>
    <x v="18"/>
    <d v="2017-09-10T00:00:00"/>
    <s v="Same Day"/>
    <s v="FH-14275"/>
    <s v="Frank Hawley"/>
    <x v="1"/>
    <s v="United States"/>
    <s v="Los Angeles"/>
    <x v="1"/>
    <n v="90004"/>
    <x v="1"/>
    <s v="FUR-CH-10002602"/>
    <x v="0"/>
    <x v="1"/>
    <s v="DMI Arturo Collection Mission-style Design Wood Chair"/>
    <n v="362.35199999999998"/>
    <n v="3"/>
    <n v="0.2"/>
    <x v="1674"/>
  </r>
  <r>
    <n v="1849"/>
    <x v="899"/>
    <x v="18"/>
    <d v="2017-09-10T00:00:00"/>
    <s v="Same Day"/>
    <s v="FH-14275"/>
    <s v="Frank Hawley"/>
    <x v="1"/>
    <s v="United States"/>
    <s v="Los Angeles"/>
    <x v="1"/>
    <n v="90004"/>
    <x v="1"/>
    <s v="OFF-BI-10004140"/>
    <x v="1"/>
    <x v="8"/>
    <s v="Avery Non-Stick Binders"/>
    <n v="7.1840000000000002"/>
    <n v="2"/>
    <n v="0.2"/>
    <x v="1675"/>
  </r>
  <r>
    <n v="1850"/>
    <x v="900"/>
    <x v="603"/>
    <d v="2015-07-25T00:00:00"/>
    <s v="Second Class"/>
    <s v="RK-19300"/>
    <s v="Ralph Kennedy"/>
    <x v="0"/>
    <s v="United States"/>
    <s v="South Bend"/>
    <x v="14"/>
    <n v="46614"/>
    <x v="2"/>
    <s v="OFF-ST-10000464"/>
    <x v="1"/>
    <x v="4"/>
    <s v="Multi-Use Personal File Cart and Caster Set, Three Stacking Bins"/>
    <n v="34.76"/>
    <n v="1"/>
    <n v="0"/>
    <x v="1676"/>
  </r>
  <r>
    <n v="1851"/>
    <x v="900"/>
    <x v="603"/>
    <d v="2015-07-25T00:00:00"/>
    <s v="Second Class"/>
    <s v="RK-19300"/>
    <s v="Ralph Kennedy"/>
    <x v="0"/>
    <s v="United States"/>
    <s v="South Bend"/>
    <x v="14"/>
    <n v="46614"/>
    <x v="2"/>
    <s v="TEC-AC-10002253"/>
    <x v="2"/>
    <x v="11"/>
    <s v="Imation Bio 8GB USB Flash Drive Imation Corp"/>
    <n v="831.2"/>
    <n v="5"/>
    <n v="0"/>
    <x v="1677"/>
  </r>
  <r>
    <n v="1852"/>
    <x v="900"/>
    <x v="603"/>
    <d v="2015-07-25T00:00:00"/>
    <s v="Second Class"/>
    <s v="RK-19300"/>
    <s v="Ralph Kennedy"/>
    <x v="0"/>
    <s v="United States"/>
    <s v="South Bend"/>
    <x v="14"/>
    <n v="46614"/>
    <x v="2"/>
    <s v="OFF-PA-10000528"/>
    <x v="1"/>
    <x v="10"/>
    <s v="Xerox 1981"/>
    <n v="26.4"/>
    <n v="5"/>
    <n v="0"/>
    <x v="1678"/>
  </r>
  <r>
    <n v="1853"/>
    <x v="900"/>
    <x v="603"/>
    <d v="2015-07-25T00:00:00"/>
    <s v="Second Class"/>
    <s v="RK-19300"/>
    <s v="Ralph Kennedy"/>
    <x v="0"/>
    <s v="United States"/>
    <s v="South Bend"/>
    <x v="14"/>
    <n v="46614"/>
    <x v="2"/>
    <s v="OFF-EN-10000483"/>
    <x v="1"/>
    <x v="12"/>
    <s v="White Envelopes, White Envelopes with Clear Poly Window"/>
    <n v="106.75"/>
    <n v="7"/>
    <n v="0"/>
    <x v="1679"/>
  </r>
  <r>
    <n v="1854"/>
    <x v="900"/>
    <x v="603"/>
    <d v="2015-07-25T00:00:00"/>
    <s v="Second Class"/>
    <s v="RK-19300"/>
    <s v="Ralph Kennedy"/>
    <x v="0"/>
    <s v="United States"/>
    <s v="South Bend"/>
    <x v="14"/>
    <n v="46614"/>
    <x v="2"/>
    <s v="OFF-PA-10003129"/>
    <x v="1"/>
    <x v="10"/>
    <s v="Tops White Computer Printout Paper"/>
    <n v="97.82"/>
    <n v="2"/>
    <n v="0"/>
    <x v="629"/>
  </r>
  <r>
    <n v="1855"/>
    <x v="900"/>
    <x v="603"/>
    <d v="2015-07-25T00:00:00"/>
    <s v="Second Class"/>
    <s v="RK-19300"/>
    <s v="Ralph Kennedy"/>
    <x v="0"/>
    <s v="United States"/>
    <s v="South Bend"/>
    <x v="14"/>
    <n v="46614"/>
    <x v="2"/>
    <s v="OFF-ST-10003442"/>
    <x v="1"/>
    <x v="4"/>
    <s v="Eldon Portable Mobile Manager"/>
    <n v="141.4"/>
    <n v="5"/>
    <n v="0"/>
    <x v="1680"/>
  </r>
  <r>
    <n v="1856"/>
    <x v="901"/>
    <x v="604"/>
    <d v="2014-06-17T00:00:00"/>
    <s v="Standard Class"/>
    <s v="FM-14215"/>
    <s v="Filia McAdams"/>
    <x v="1"/>
    <s v="United States"/>
    <s v="Los Angeles"/>
    <x v="1"/>
    <n v="90032"/>
    <x v="1"/>
    <s v="OFF-AR-10003631"/>
    <x v="1"/>
    <x v="6"/>
    <s v="Staples in misc. colors"/>
    <n v="14.52"/>
    <n v="3"/>
    <n v="0"/>
    <x v="1681"/>
  </r>
  <r>
    <n v="1857"/>
    <x v="902"/>
    <x v="605"/>
    <d v="2017-05-15T00:00:00"/>
    <s v="Second Class"/>
    <s v="AC-10420"/>
    <s v="Alyssa Crouse"/>
    <x v="1"/>
    <s v="United States"/>
    <s v="Houston"/>
    <x v="5"/>
    <n v="77041"/>
    <x v="2"/>
    <s v="OFF-ST-10000563"/>
    <x v="1"/>
    <x v="4"/>
    <s v="Fellowes Bankers Box Stor/Drawer Steel Plus"/>
    <n v="127.92"/>
    <n v="5"/>
    <n v="0.2"/>
    <x v="1682"/>
  </r>
  <r>
    <n v="1858"/>
    <x v="902"/>
    <x v="605"/>
    <d v="2017-05-15T00:00:00"/>
    <s v="Second Class"/>
    <s v="AC-10420"/>
    <s v="Alyssa Crouse"/>
    <x v="1"/>
    <s v="United States"/>
    <s v="Houston"/>
    <x v="5"/>
    <n v="77041"/>
    <x v="2"/>
    <s v="OFF-BI-10002133"/>
    <x v="1"/>
    <x v="8"/>
    <s v="Wilson Jones Elliptical Ring 3 1/2&quot; Capacity Binders, 800 sheets"/>
    <n v="34.24"/>
    <n v="4"/>
    <n v="0.8"/>
    <x v="1683"/>
  </r>
  <r>
    <n v="1859"/>
    <x v="903"/>
    <x v="37"/>
    <d v="2015-09-05T00:00:00"/>
    <s v="First Class"/>
    <s v="JB-15400"/>
    <s v="Jennifer Braxton"/>
    <x v="1"/>
    <s v="United States"/>
    <s v="Bristol"/>
    <x v="29"/>
    <n v="6010"/>
    <x v="3"/>
    <s v="OFF-AP-10002311"/>
    <x v="1"/>
    <x v="9"/>
    <s v="Holmes Replacement Filter for HEPA Air Cleaner, Very Large Room, HEPA Filter"/>
    <n v="137.62"/>
    <n v="2"/>
    <n v="0"/>
    <x v="1684"/>
  </r>
  <r>
    <n v="1860"/>
    <x v="903"/>
    <x v="37"/>
    <d v="2015-09-05T00:00:00"/>
    <s v="First Class"/>
    <s v="JB-15400"/>
    <s v="Jennifer Braxton"/>
    <x v="1"/>
    <s v="United States"/>
    <s v="Bristol"/>
    <x v="29"/>
    <n v="6010"/>
    <x v="3"/>
    <s v="TEC-PH-10004959"/>
    <x v="2"/>
    <x v="7"/>
    <s v="Classic Ivory Antique Telephone ZL1810"/>
    <n v="100.49"/>
    <n v="1"/>
    <n v="0"/>
    <x v="1685"/>
  </r>
  <r>
    <n v="1861"/>
    <x v="904"/>
    <x v="606"/>
    <d v="2017-03-27T00:00:00"/>
    <s v="First Class"/>
    <s v="GM-14440"/>
    <s v="Gary McGarr"/>
    <x v="0"/>
    <s v="United States"/>
    <s v="New York City"/>
    <x v="15"/>
    <n v="10009"/>
    <x v="3"/>
    <s v="FUR-BO-10001918"/>
    <x v="0"/>
    <x v="0"/>
    <s v="Sauder Forest Hills Library with Doors, Woodland Oak Finish"/>
    <n v="257.56799999999998"/>
    <n v="2"/>
    <n v="0.2"/>
    <x v="1686"/>
  </r>
  <r>
    <n v="1862"/>
    <x v="904"/>
    <x v="606"/>
    <d v="2017-03-27T00:00:00"/>
    <s v="First Class"/>
    <s v="GM-14440"/>
    <s v="Gary McGarr"/>
    <x v="0"/>
    <s v="United States"/>
    <s v="New York City"/>
    <x v="15"/>
    <n v="10009"/>
    <x v="3"/>
    <s v="TEC-PH-10004896"/>
    <x v="2"/>
    <x v="7"/>
    <s v="Nokia Lumia 521 (T-Mobile)"/>
    <n v="119.96"/>
    <n v="4"/>
    <n v="0"/>
    <x v="1006"/>
  </r>
  <r>
    <n v="1863"/>
    <x v="905"/>
    <x v="607"/>
    <d v="2014-11-12T00:00:00"/>
    <s v="Same Day"/>
    <s v="RF-19840"/>
    <s v="Roy Französisch"/>
    <x v="0"/>
    <s v="United States"/>
    <s v="San Antonio"/>
    <x v="5"/>
    <n v="78207"/>
    <x v="2"/>
    <s v="OFF-ST-10001328"/>
    <x v="1"/>
    <x v="4"/>
    <s v="Personal Filing Tote with Lid, Black/Gray"/>
    <n v="49.631999999999998"/>
    <n v="4"/>
    <n v="0.2"/>
    <x v="1687"/>
  </r>
  <r>
    <n v="1864"/>
    <x v="906"/>
    <x v="63"/>
    <d v="2016-10-17T00:00:00"/>
    <s v="Standard Class"/>
    <s v="NC-18625"/>
    <s v="Noah Childs"/>
    <x v="1"/>
    <s v="United States"/>
    <s v="Aurora"/>
    <x v="22"/>
    <n v="80013"/>
    <x v="1"/>
    <s v="FUR-TA-10004575"/>
    <x v="0"/>
    <x v="3"/>
    <s v="Hon 5100 Series Wood Tables"/>
    <n v="727.45"/>
    <n v="5"/>
    <n v="0.5"/>
    <x v="1688"/>
  </r>
  <r>
    <n v="1865"/>
    <x v="906"/>
    <x v="63"/>
    <d v="2016-10-17T00:00:00"/>
    <s v="Standard Class"/>
    <s v="NC-18625"/>
    <s v="Noah Childs"/>
    <x v="1"/>
    <s v="United States"/>
    <s v="Aurora"/>
    <x v="22"/>
    <n v="80013"/>
    <x v="1"/>
    <s v="FUR-FU-10001617"/>
    <x v="0"/>
    <x v="5"/>
    <s v="Executive Impressions 8-1/2&quot; Career Panel/Partition Cubicle Clock"/>
    <n v="24.96"/>
    <n v="3"/>
    <n v="0.2"/>
    <x v="1689"/>
  </r>
  <r>
    <n v="1866"/>
    <x v="907"/>
    <x v="105"/>
    <d v="2017-11-12T00:00:00"/>
    <s v="Same Day"/>
    <s v="NG-18355"/>
    <s v="Nat Gilpin"/>
    <x v="1"/>
    <s v="United States"/>
    <s v="Newark"/>
    <x v="24"/>
    <n v="43055"/>
    <x v="3"/>
    <s v="TEC-PH-10002824"/>
    <x v="2"/>
    <x v="7"/>
    <s v="Jabra SPEAK 410 Multidevice Speakerphone"/>
    <n v="370.78199999999998"/>
    <n v="3"/>
    <n v="0.4"/>
    <x v="1690"/>
  </r>
  <r>
    <n v="1867"/>
    <x v="908"/>
    <x v="4"/>
    <d v="2017-04-18T00:00:00"/>
    <s v="First Class"/>
    <s v="AH-10075"/>
    <s v="Adam Hart"/>
    <x v="1"/>
    <s v="United States"/>
    <s v="Henderson"/>
    <x v="33"/>
    <n v="89015"/>
    <x v="1"/>
    <s v="FUR-FU-10004460"/>
    <x v="0"/>
    <x v="5"/>
    <s v="Howard Miller 12&quot; Round Wall Clock"/>
    <n v="196.45"/>
    <n v="5"/>
    <n v="0"/>
    <x v="1691"/>
  </r>
  <r>
    <n v="1868"/>
    <x v="909"/>
    <x v="608"/>
    <d v="2015-07-01T00:00:00"/>
    <s v="Standard Class"/>
    <s v="CH-12070"/>
    <s v="Cathy Hwang"/>
    <x v="2"/>
    <s v="United States"/>
    <s v="Philadelphia"/>
    <x v="9"/>
    <n v="19143"/>
    <x v="3"/>
    <s v="OFF-PA-10003309"/>
    <x v="1"/>
    <x v="10"/>
    <s v="Xerox 211"/>
    <n v="31.103999999999999"/>
    <n v="6"/>
    <n v="0.2"/>
    <x v="282"/>
  </r>
  <r>
    <n v="1869"/>
    <x v="909"/>
    <x v="608"/>
    <d v="2015-07-01T00:00:00"/>
    <s v="Standard Class"/>
    <s v="CH-12070"/>
    <s v="Cathy Hwang"/>
    <x v="2"/>
    <s v="United States"/>
    <s v="Philadelphia"/>
    <x v="9"/>
    <n v="19143"/>
    <x v="3"/>
    <s v="OFF-ST-10002554"/>
    <x v="1"/>
    <x v="4"/>
    <s v="Tennsco Industrial Shelving"/>
    <n v="78.256"/>
    <n v="2"/>
    <n v="0.2"/>
    <x v="1692"/>
  </r>
  <r>
    <n v="1870"/>
    <x v="910"/>
    <x v="370"/>
    <d v="2016-08-29T00:00:00"/>
    <s v="Second Class"/>
    <s v="CC-12145"/>
    <s v="Charles Crestani"/>
    <x v="0"/>
    <s v="United States"/>
    <s v="Seattle"/>
    <x v="4"/>
    <n v="98103"/>
    <x v="1"/>
    <s v="OFF-PA-10000019"/>
    <x v="1"/>
    <x v="10"/>
    <s v="Xerox 1931"/>
    <n v="6.48"/>
    <n v="1"/>
    <n v="0"/>
    <x v="90"/>
  </r>
  <r>
    <n v="1871"/>
    <x v="911"/>
    <x v="609"/>
    <d v="2014-07-25T00:00:00"/>
    <s v="Standard Class"/>
    <s v="ME-18010"/>
    <s v="Michelle Ellison"/>
    <x v="1"/>
    <s v="United States"/>
    <s v="San Francisco"/>
    <x v="1"/>
    <n v="94122"/>
    <x v="1"/>
    <s v="OFF-AR-10002067"/>
    <x v="1"/>
    <x v="6"/>
    <s v="Newell 334"/>
    <n v="99.2"/>
    <n v="5"/>
    <n v="0"/>
    <x v="1693"/>
  </r>
  <r>
    <n v="1872"/>
    <x v="911"/>
    <x v="609"/>
    <d v="2014-07-25T00:00:00"/>
    <s v="Standard Class"/>
    <s v="ME-18010"/>
    <s v="Michelle Ellison"/>
    <x v="1"/>
    <s v="United States"/>
    <s v="San Francisco"/>
    <x v="1"/>
    <n v="94122"/>
    <x v="1"/>
    <s v="FUR-CH-10001215"/>
    <x v="0"/>
    <x v="1"/>
    <s v="Global Troy Executive Leather Low-Back Tilter"/>
    <n v="801.56799999999998"/>
    <n v="2"/>
    <n v="0.2"/>
    <x v="490"/>
  </r>
  <r>
    <n v="1873"/>
    <x v="911"/>
    <x v="609"/>
    <d v="2014-07-25T00:00:00"/>
    <s v="Standard Class"/>
    <s v="ME-18010"/>
    <s v="Michelle Ellison"/>
    <x v="1"/>
    <s v="United States"/>
    <s v="San Francisco"/>
    <x v="1"/>
    <n v="94122"/>
    <x v="1"/>
    <s v="FUR-TA-10004175"/>
    <x v="0"/>
    <x v="3"/>
    <s v="Hon 30&quot; x 60&quot; Table with Locking Drawer"/>
    <n v="272.84800000000001"/>
    <n v="1"/>
    <n v="0.2"/>
    <x v="1694"/>
  </r>
  <r>
    <n v="1874"/>
    <x v="912"/>
    <x v="610"/>
    <d v="2017-11-25T00:00:00"/>
    <s v="Standard Class"/>
    <s v="BP-11230"/>
    <s v="Benjamin Patterson"/>
    <x v="0"/>
    <s v="United States"/>
    <s v="Spokane"/>
    <x v="4"/>
    <n v="99207"/>
    <x v="1"/>
    <s v="FUR-TA-10004767"/>
    <x v="0"/>
    <x v="3"/>
    <s v="Safco Drafting Table"/>
    <n v="70.98"/>
    <n v="1"/>
    <n v="0"/>
    <x v="1695"/>
  </r>
  <r>
    <n v="1875"/>
    <x v="913"/>
    <x v="611"/>
    <d v="2014-06-09T00:00:00"/>
    <s v="Standard Class"/>
    <s v="MP-17470"/>
    <s v="Mark Packer"/>
    <x v="2"/>
    <s v="United States"/>
    <s v="Columbus"/>
    <x v="24"/>
    <n v="43229"/>
    <x v="3"/>
    <s v="OFF-PA-10001685"/>
    <x v="1"/>
    <x v="10"/>
    <s v="Easy-staple paper"/>
    <n v="16.224"/>
    <n v="2"/>
    <n v="0.2"/>
    <x v="1696"/>
  </r>
  <r>
    <n v="1876"/>
    <x v="914"/>
    <x v="612"/>
    <d v="2016-03-16T00:00:00"/>
    <s v="Standard Class"/>
    <s v="CJ-12010"/>
    <s v="Caroline Jumper"/>
    <x v="0"/>
    <s v="United States"/>
    <s v="Long Beach"/>
    <x v="15"/>
    <n v="11561"/>
    <x v="3"/>
    <s v="FUR-BO-10003272"/>
    <x v="0"/>
    <x v="0"/>
    <s v="O'Sullivan Living Dimensions 5-Shelf Bookcases"/>
    <n v="176.78399999999999"/>
    <n v="1"/>
    <n v="0.2"/>
    <x v="1697"/>
  </r>
  <r>
    <n v="1877"/>
    <x v="915"/>
    <x v="613"/>
    <d v="2017-03-29T00:00:00"/>
    <s v="Standard Class"/>
    <s v="JC-15775"/>
    <s v="John Castell"/>
    <x v="0"/>
    <s v="United States"/>
    <s v="San Antonio"/>
    <x v="5"/>
    <n v="78207"/>
    <x v="2"/>
    <s v="TEC-PH-10000984"/>
    <x v="2"/>
    <x v="7"/>
    <s v="Panasonic KX-TG9471B"/>
    <n v="470.37599999999998"/>
    <n v="3"/>
    <n v="0.2"/>
    <x v="1698"/>
  </r>
  <r>
    <n v="1878"/>
    <x v="916"/>
    <x v="614"/>
    <d v="2018-01-02T00:00:00"/>
    <s v="Standard Class"/>
    <s v="JG-15160"/>
    <s v="James Galang"/>
    <x v="0"/>
    <s v="United States"/>
    <s v="Los Angeles"/>
    <x v="1"/>
    <n v="90049"/>
    <x v="1"/>
    <s v="FUR-CH-10002880"/>
    <x v="0"/>
    <x v="1"/>
    <s v="Global High-Back Leather Tilter, Burgundy"/>
    <n v="393.56799999999998"/>
    <n v="4"/>
    <n v="0.2"/>
    <x v="1699"/>
  </r>
  <r>
    <n v="1879"/>
    <x v="916"/>
    <x v="614"/>
    <d v="2018-01-02T00:00:00"/>
    <s v="Standard Class"/>
    <s v="JG-15160"/>
    <s v="James Galang"/>
    <x v="0"/>
    <s v="United States"/>
    <s v="Los Angeles"/>
    <x v="1"/>
    <n v="90049"/>
    <x v="1"/>
    <s v="TEC-PH-10002563"/>
    <x v="2"/>
    <x v="7"/>
    <s v="Adtran 1202752G1"/>
    <n v="302.37599999999998"/>
    <n v="3"/>
    <n v="0.2"/>
    <x v="216"/>
  </r>
  <r>
    <n v="1880"/>
    <x v="917"/>
    <x v="615"/>
    <d v="2017-04-02T00:00:00"/>
    <s v="Standard Class"/>
    <s v="CK-12760"/>
    <s v="Cyma Kinney"/>
    <x v="1"/>
    <s v="United States"/>
    <s v="Jacksonville"/>
    <x v="2"/>
    <n v="32216"/>
    <x v="0"/>
    <s v="OFF-BI-10001191"/>
    <x v="1"/>
    <x v="8"/>
    <s v="Canvas Sectional Post Binders"/>
    <n v="68.742000000000004"/>
    <n v="9"/>
    <n v="0.7"/>
    <x v="1700"/>
  </r>
  <r>
    <n v="1881"/>
    <x v="918"/>
    <x v="616"/>
    <d v="2015-03-05T00:00:00"/>
    <s v="Same Day"/>
    <s v="LF-17185"/>
    <s v="Luke Foster"/>
    <x v="0"/>
    <s v="United States"/>
    <s v="New York City"/>
    <x v="15"/>
    <n v="10011"/>
    <x v="3"/>
    <s v="OFF-EN-10002621"/>
    <x v="1"/>
    <x v="12"/>
    <s v="Staple envelope"/>
    <n v="29.34"/>
    <n v="3"/>
    <n v="0"/>
    <x v="1701"/>
  </r>
  <r>
    <n v="1882"/>
    <x v="918"/>
    <x v="616"/>
    <d v="2015-03-05T00:00:00"/>
    <s v="Same Day"/>
    <s v="LF-17185"/>
    <s v="Luke Foster"/>
    <x v="0"/>
    <s v="United States"/>
    <s v="New York City"/>
    <x v="15"/>
    <n v="10011"/>
    <x v="3"/>
    <s v="FUR-CH-10001146"/>
    <x v="0"/>
    <x v="1"/>
    <s v="Global Value Mid-Back Manager's Chair, Gray"/>
    <n v="383.60700000000003"/>
    <n v="7"/>
    <n v="0.1"/>
    <x v="1702"/>
  </r>
  <r>
    <n v="1883"/>
    <x v="918"/>
    <x v="616"/>
    <d v="2015-03-05T00:00:00"/>
    <s v="Same Day"/>
    <s v="LF-17185"/>
    <s v="Luke Foster"/>
    <x v="0"/>
    <s v="United States"/>
    <s v="New York City"/>
    <x v="15"/>
    <n v="10011"/>
    <x v="3"/>
    <s v="OFF-ST-10000689"/>
    <x v="1"/>
    <x v="4"/>
    <s v="Fellowes Strictly Business Drawer File, Letter/Legal Size"/>
    <n v="563.4"/>
    <n v="4"/>
    <n v="0"/>
    <x v="1703"/>
  </r>
  <r>
    <n v="1884"/>
    <x v="919"/>
    <x v="373"/>
    <d v="2016-11-17T00:00:00"/>
    <s v="Standard Class"/>
    <s v="CC-12430"/>
    <s v="Chuck Clark"/>
    <x v="2"/>
    <s v="United States"/>
    <s v="Philadelphia"/>
    <x v="9"/>
    <n v="19143"/>
    <x v="3"/>
    <s v="OFF-PA-10001289"/>
    <x v="1"/>
    <x v="10"/>
    <s v="White Computer Printout Paper by Universal"/>
    <n v="217.05600000000001"/>
    <n v="7"/>
    <n v="0.2"/>
    <x v="1704"/>
  </r>
  <r>
    <n v="1885"/>
    <x v="920"/>
    <x v="617"/>
    <d v="2017-01-23T00:00:00"/>
    <s v="Second Class"/>
    <s v="DL-12865"/>
    <s v="Dan Lawera"/>
    <x v="0"/>
    <s v="United States"/>
    <s v="Keller"/>
    <x v="5"/>
    <n v="76248"/>
    <x v="2"/>
    <s v="OFF-LA-10003714"/>
    <x v="1"/>
    <x v="2"/>
    <s v="Avery 510"/>
    <n v="6"/>
    <n v="2"/>
    <n v="0.2"/>
    <x v="1705"/>
  </r>
  <r>
    <n v="1886"/>
    <x v="921"/>
    <x v="183"/>
    <d v="2016-04-26T00:00:00"/>
    <s v="Second Class"/>
    <s v="PG-18895"/>
    <s v="Paul Gonzalez"/>
    <x v="0"/>
    <s v="United States"/>
    <s v="San Francisco"/>
    <x v="1"/>
    <n v="94122"/>
    <x v="1"/>
    <s v="FUR-FU-10001889"/>
    <x v="0"/>
    <x v="5"/>
    <s v="Ultra Door Pull Handle"/>
    <n v="31.56"/>
    <n v="3"/>
    <n v="0"/>
    <x v="1706"/>
  </r>
  <r>
    <n v="1887"/>
    <x v="922"/>
    <x v="8"/>
    <d v="2014-05-15T00:00:00"/>
    <s v="First Class"/>
    <s v="EH-14005"/>
    <s v="Erica Hernandez"/>
    <x v="2"/>
    <s v="United States"/>
    <s v="Hialeah"/>
    <x v="2"/>
    <n v="33012"/>
    <x v="0"/>
    <s v="OFF-FA-10002815"/>
    <x v="1"/>
    <x v="13"/>
    <s v="Staples"/>
    <n v="7.1040000000000001"/>
    <n v="2"/>
    <n v="0.2"/>
    <x v="1361"/>
  </r>
  <r>
    <n v="1888"/>
    <x v="922"/>
    <x v="8"/>
    <d v="2014-05-15T00:00:00"/>
    <s v="First Class"/>
    <s v="EH-14005"/>
    <s v="Erica Hernandez"/>
    <x v="2"/>
    <s v="United States"/>
    <s v="Hialeah"/>
    <x v="2"/>
    <n v="33012"/>
    <x v="0"/>
    <s v="OFF-BI-10004519"/>
    <x v="1"/>
    <x v="8"/>
    <s v="GBC DocuBind P100 Manual Binding Machine"/>
    <n v="398.35199999999998"/>
    <n v="8"/>
    <n v="0.7"/>
    <x v="1707"/>
  </r>
  <r>
    <n v="1889"/>
    <x v="923"/>
    <x v="618"/>
    <d v="2014-10-22T00:00:00"/>
    <s v="First Class"/>
    <s v="TB-21520"/>
    <s v="Tracy Blumstein"/>
    <x v="0"/>
    <s v="United States"/>
    <s v="Fairfield"/>
    <x v="24"/>
    <n v="45014"/>
    <x v="3"/>
    <s v="OFF-AP-10004708"/>
    <x v="1"/>
    <x v="9"/>
    <s v="Fellowes Superior 10 Outlet Split Surge Protector"/>
    <n v="121.792"/>
    <n v="4"/>
    <n v="0.2"/>
    <x v="1708"/>
  </r>
  <r>
    <n v="1890"/>
    <x v="923"/>
    <x v="618"/>
    <d v="2014-10-22T00:00:00"/>
    <s v="First Class"/>
    <s v="TB-21520"/>
    <s v="Tracy Blumstein"/>
    <x v="0"/>
    <s v="United States"/>
    <s v="Fairfield"/>
    <x v="24"/>
    <n v="45014"/>
    <x v="3"/>
    <s v="FUR-TA-10000617"/>
    <x v="0"/>
    <x v="3"/>
    <s v="Hon Practical Foundations 30 x 60 Training Table, Light Gray/Charcoal"/>
    <n v="409.59"/>
    <n v="3"/>
    <n v="0.4"/>
    <x v="1709"/>
  </r>
  <r>
    <n v="1891"/>
    <x v="924"/>
    <x v="619"/>
    <d v="2014-03-18T00:00:00"/>
    <s v="Standard Class"/>
    <s v="DK-13225"/>
    <s v="Dean Katz"/>
    <x v="1"/>
    <s v="United States"/>
    <s v="Huntington Beach"/>
    <x v="1"/>
    <n v="92646"/>
    <x v="1"/>
    <s v="OFF-PA-10001204"/>
    <x v="1"/>
    <x v="10"/>
    <s v="Xerox 1972"/>
    <n v="10.56"/>
    <n v="2"/>
    <n v="0"/>
    <x v="234"/>
  </r>
  <r>
    <n v="1892"/>
    <x v="924"/>
    <x v="619"/>
    <d v="2014-03-18T00:00:00"/>
    <s v="Standard Class"/>
    <s v="DK-13225"/>
    <s v="Dean Katz"/>
    <x v="1"/>
    <s v="United States"/>
    <s v="Huntington Beach"/>
    <x v="1"/>
    <n v="92646"/>
    <x v="1"/>
    <s v="OFF-AR-10003723"/>
    <x v="1"/>
    <x v="6"/>
    <s v="Avery Hi-Liter Fluorescent Desk Style Markers"/>
    <n v="3.38"/>
    <n v="1"/>
    <n v="0"/>
    <x v="1710"/>
  </r>
  <r>
    <n v="1893"/>
    <x v="925"/>
    <x v="66"/>
    <d v="2017-12-24T00:00:00"/>
    <s v="Second Class"/>
    <s v="JP-15520"/>
    <s v="Jeremy Pistek"/>
    <x v="0"/>
    <s v="United States"/>
    <s v="Port Orange"/>
    <x v="2"/>
    <n v="32127"/>
    <x v="0"/>
    <s v="OFF-EN-10002621"/>
    <x v="1"/>
    <x v="12"/>
    <s v="Staple envelope"/>
    <n v="7.8239999999999998"/>
    <n v="1"/>
    <n v="0.2"/>
    <x v="1711"/>
  </r>
  <r>
    <n v="1894"/>
    <x v="926"/>
    <x v="390"/>
    <d v="2016-11-29T00:00:00"/>
    <s v="Standard Class"/>
    <s v="CD-11980"/>
    <s v="Carol Darley"/>
    <x v="0"/>
    <s v="United States"/>
    <s v="Medford"/>
    <x v="21"/>
    <n v="97504"/>
    <x v="1"/>
    <s v="OFF-PA-10000241"/>
    <x v="1"/>
    <x v="10"/>
    <s v="IBM Multi-Purpose Copy Paper, 8 1/2 x 11&quot;, Case"/>
    <n v="24.783999999999999"/>
    <n v="1"/>
    <n v="0.2"/>
    <x v="1712"/>
  </r>
  <r>
    <n v="1895"/>
    <x v="927"/>
    <x v="574"/>
    <d v="2017-12-05T00:00:00"/>
    <s v="First Class"/>
    <s v="AS-10090"/>
    <s v="Adam Shillingsburg"/>
    <x v="0"/>
    <s v="United States"/>
    <s v="Charlottesville"/>
    <x v="17"/>
    <n v="22901"/>
    <x v="0"/>
    <s v="OFF-AR-10001446"/>
    <x v="1"/>
    <x v="6"/>
    <s v="Newell 309"/>
    <n v="34.65"/>
    <n v="3"/>
    <n v="0"/>
    <x v="1713"/>
  </r>
  <r>
    <n v="1896"/>
    <x v="928"/>
    <x v="620"/>
    <d v="2016-01-04T00:00:00"/>
    <s v="Standard Class"/>
    <s v="JO-15280"/>
    <s v="Jas O'Carroll"/>
    <x v="0"/>
    <s v="United States"/>
    <s v="Missoula"/>
    <x v="37"/>
    <n v="59801"/>
    <x v="1"/>
    <s v="OFF-BI-10004632"/>
    <x v="1"/>
    <x v="8"/>
    <s v="Ibico Hi-Tech Manual Binding System"/>
    <n v="487.98399999999998"/>
    <n v="2"/>
    <n v="0.2"/>
    <x v="1714"/>
  </r>
  <r>
    <n v="1897"/>
    <x v="929"/>
    <x v="621"/>
    <d v="2017-10-06T00:00:00"/>
    <s v="First Class"/>
    <s v="AC-10450"/>
    <s v="Amy Cox"/>
    <x v="0"/>
    <s v="United States"/>
    <s v="Minneapolis"/>
    <x v="11"/>
    <n v="55407"/>
    <x v="2"/>
    <s v="OFF-BI-10001359"/>
    <x v="1"/>
    <x v="8"/>
    <s v="GBC DocuBind TL300 Electric Binding System"/>
    <n v="1793.98"/>
    <n v="2"/>
    <n v="0"/>
    <x v="1715"/>
  </r>
  <r>
    <n v="1898"/>
    <x v="930"/>
    <x v="550"/>
    <d v="2014-09-02T00:00:00"/>
    <s v="Second Class"/>
    <s v="RA-19945"/>
    <s v="Ryan Akin"/>
    <x v="0"/>
    <s v="United States"/>
    <s v="Miami"/>
    <x v="2"/>
    <n v="33178"/>
    <x v="0"/>
    <s v="OFF-EN-10001749"/>
    <x v="1"/>
    <x v="12"/>
    <s v="Jiffy Padded Mailers with Self-Seal Closure"/>
    <n v="29.808"/>
    <n v="2"/>
    <n v="0.2"/>
    <x v="1716"/>
  </r>
  <r>
    <n v="1899"/>
    <x v="930"/>
    <x v="550"/>
    <d v="2014-09-02T00:00:00"/>
    <s v="Second Class"/>
    <s v="RA-19945"/>
    <s v="Ryan Akin"/>
    <x v="0"/>
    <s v="United States"/>
    <s v="Miami"/>
    <x v="2"/>
    <n v="33178"/>
    <x v="0"/>
    <s v="OFF-BI-10004390"/>
    <x v="1"/>
    <x v="8"/>
    <s v="GBC DocuBind 200 Manual Binding Machine"/>
    <n v="505.17599999999999"/>
    <n v="4"/>
    <n v="0.7"/>
    <x v="1717"/>
  </r>
  <r>
    <n v="1900"/>
    <x v="930"/>
    <x v="550"/>
    <d v="2014-09-02T00:00:00"/>
    <s v="Second Class"/>
    <s v="RA-19945"/>
    <s v="Ryan Akin"/>
    <x v="0"/>
    <s v="United States"/>
    <s v="Miami"/>
    <x v="2"/>
    <n v="33178"/>
    <x v="0"/>
    <s v="FUR-TA-10001857"/>
    <x v="0"/>
    <x v="3"/>
    <s v="Balt Solid Wood Rectangular Table"/>
    <n v="174.05850000000001"/>
    <n v="3"/>
    <n v="0.45"/>
    <x v="1718"/>
  </r>
  <r>
    <n v="1901"/>
    <x v="931"/>
    <x v="622"/>
    <d v="2016-07-03T00:00:00"/>
    <s v="Second Class"/>
    <s v="Co-12640"/>
    <s v="Corey-Lock"/>
    <x v="0"/>
    <s v="United States"/>
    <s v="Florence"/>
    <x v="20"/>
    <n v="29501"/>
    <x v="0"/>
    <s v="OFF-ST-10000563"/>
    <x v="1"/>
    <x v="4"/>
    <s v="Fellowes Bankers Box Stor/Drawer Steel Plus"/>
    <n v="191.88"/>
    <n v="6"/>
    <n v="0"/>
    <x v="1719"/>
  </r>
  <r>
    <n v="1902"/>
    <x v="932"/>
    <x v="623"/>
    <d v="2016-08-23T00:00:00"/>
    <s v="First Class"/>
    <s v="DW-13480"/>
    <s v="Dianna Wilson"/>
    <x v="2"/>
    <s v="United States"/>
    <s v="Detroit"/>
    <x v="12"/>
    <n v="48205"/>
    <x v="2"/>
    <s v="TEC-PH-10004924"/>
    <x v="2"/>
    <x v="7"/>
    <s v="SKILCRAFT Telephone Shoulder Rest, 2&quot; x 6.5&quot; x 2.5&quot;, Black"/>
    <n v="14.78"/>
    <n v="2"/>
    <n v="0"/>
    <x v="1720"/>
  </r>
  <r>
    <n v="1903"/>
    <x v="933"/>
    <x v="208"/>
    <d v="2017-10-22T00:00:00"/>
    <s v="First Class"/>
    <s v="DK-12835"/>
    <s v="Damala Kotsonis"/>
    <x v="1"/>
    <s v="United States"/>
    <s v="Springfield"/>
    <x v="21"/>
    <n v="97477"/>
    <x v="1"/>
    <s v="OFF-PA-10003953"/>
    <x v="1"/>
    <x v="10"/>
    <s v="Xerox 218"/>
    <n v="5.1840000000000002"/>
    <n v="1"/>
    <n v="0.2"/>
    <x v="1653"/>
  </r>
  <r>
    <n v="1904"/>
    <x v="933"/>
    <x v="208"/>
    <d v="2017-10-22T00:00:00"/>
    <s v="First Class"/>
    <s v="DK-12835"/>
    <s v="Damala Kotsonis"/>
    <x v="1"/>
    <s v="United States"/>
    <s v="Springfield"/>
    <x v="21"/>
    <n v="97477"/>
    <x v="1"/>
    <s v="FUR-CH-10000155"/>
    <x v="0"/>
    <x v="1"/>
    <s v="Global Comet Stacking Armless Chair"/>
    <n v="478.48"/>
    <n v="2"/>
    <n v="0.2"/>
    <x v="1721"/>
  </r>
  <r>
    <n v="1905"/>
    <x v="933"/>
    <x v="208"/>
    <d v="2017-10-22T00:00:00"/>
    <s v="First Class"/>
    <s v="DK-12835"/>
    <s v="Damala Kotsonis"/>
    <x v="1"/>
    <s v="United States"/>
    <s v="Springfield"/>
    <x v="21"/>
    <n v="97477"/>
    <x v="1"/>
    <s v="TEC-AC-10003116"/>
    <x v="2"/>
    <x v="11"/>
    <s v="Memorex Froggy Flash Drive 8 GB"/>
    <n v="28.4"/>
    <n v="2"/>
    <n v="0.2"/>
    <x v="1722"/>
  </r>
  <r>
    <n v="1906"/>
    <x v="934"/>
    <x v="208"/>
    <d v="2017-10-24T00:00:00"/>
    <s v="First Class"/>
    <s v="MD-17860"/>
    <s v="Michael Dominguez"/>
    <x v="1"/>
    <s v="United States"/>
    <s v="Indianapolis"/>
    <x v="14"/>
    <n v="46203"/>
    <x v="2"/>
    <s v="OFF-ST-10002743"/>
    <x v="1"/>
    <x v="4"/>
    <s v="SAFCO Boltless Steel Shelving"/>
    <n v="909.12"/>
    <n v="8"/>
    <n v="0"/>
    <x v="1723"/>
  </r>
  <r>
    <n v="1907"/>
    <x v="935"/>
    <x v="624"/>
    <d v="2016-05-21T00:00:00"/>
    <s v="Standard Class"/>
    <s v="RP-19855"/>
    <s v="Roy Phan"/>
    <x v="1"/>
    <s v="United States"/>
    <s v="Apopka"/>
    <x v="2"/>
    <n v="32712"/>
    <x v="0"/>
    <s v="OFF-BI-10001757"/>
    <x v="1"/>
    <x v="8"/>
    <s v="Pressboard Hanging Data Binders for Unburst Sheets"/>
    <n v="2.952"/>
    <n v="2"/>
    <n v="0.7"/>
    <x v="1724"/>
  </r>
  <r>
    <n v="1908"/>
    <x v="935"/>
    <x v="624"/>
    <d v="2016-05-21T00:00:00"/>
    <s v="Standard Class"/>
    <s v="RP-19855"/>
    <s v="Roy Phan"/>
    <x v="1"/>
    <s v="United States"/>
    <s v="Apopka"/>
    <x v="2"/>
    <n v="32712"/>
    <x v="0"/>
    <s v="OFF-BI-10000069"/>
    <x v="1"/>
    <x v="8"/>
    <s v="GBC Prepunched Paper, 19-Hole, for Binding Systems, 24-lb"/>
    <n v="27.018000000000001"/>
    <n v="6"/>
    <n v="0.7"/>
    <x v="1725"/>
  </r>
  <r>
    <n v="1909"/>
    <x v="936"/>
    <x v="302"/>
    <d v="2015-02-04T00:00:00"/>
    <s v="First Class"/>
    <s v="RW-19540"/>
    <s v="Rick Wilson"/>
    <x v="1"/>
    <s v="United States"/>
    <s v="Los Angeles"/>
    <x v="1"/>
    <n v="90008"/>
    <x v="1"/>
    <s v="FUR-FU-10004093"/>
    <x v="0"/>
    <x v="5"/>
    <s v="Hand-Finished Solid Wood Document Frame"/>
    <n v="136.91999999999999"/>
    <n v="4"/>
    <n v="0"/>
    <x v="1726"/>
  </r>
  <r>
    <n v="1910"/>
    <x v="937"/>
    <x v="404"/>
    <d v="2017-12-23T00:00:00"/>
    <s v="Standard Class"/>
    <s v="DB-13660"/>
    <s v="Duane Benoit"/>
    <x v="0"/>
    <s v="United States"/>
    <s v="Oceanside"/>
    <x v="15"/>
    <n v="11572"/>
    <x v="3"/>
    <s v="FUR-FU-10001037"/>
    <x v="0"/>
    <x v="5"/>
    <s v="DAX Charcoal/Nickel-Tone Document Frame, 5 x 7"/>
    <n v="18.96"/>
    <n v="2"/>
    <n v="0"/>
    <x v="1727"/>
  </r>
  <r>
    <n v="1911"/>
    <x v="938"/>
    <x v="625"/>
    <d v="2016-11-22T00:00:00"/>
    <s v="Standard Class"/>
    <s v="SC-20770"/>
    <s v="Stewart Carmichael"/>
    <x v="1"/>
    <s v="United States"/>
    <s v="Los Angeles"/>
    <x v="1"/>
    <n v="90008"/>
    <x v="1"/>
    <s v="TEC-AC-10003832"/>
    <x v="2"/>
    <x v="11"/>
    <s v="Imation 16GB Mini TravelDrive USB 2.0 Flash Drive"/>
    <n v="99.39"/>
    <n v="3"/>
    <n v="0"/>
    <x v="652"/>
  </r>
  <r>
    <n v="1912"/>
    <x v="939"/>
    <x v="445"/>
    <d v="2017-07-06T00:00:00"/>
    <s v="Second Class"/>
    <s v="FH-14275"/>
    <s v="Frank Hawley"/>
    <x v="1"/>
    <s v="United States"/>
    <s v="Houston"/>
    <x v="5"/>
    <n v="77041"/>
    <x v="2"/>
    <s v="OFF-PA-10001878"/>
    <x v="1"/>
    <x v="10"/>
    <s v="Xerox 1891"/>
    <n v="273.89600000000002"/>
    <n v="7"/>
    <n v="0.2"/>
    <x v="1728"/>
  </r>
  <r>
    <n v="1913"/>
    <x v="939"/>
    <x v="445"/>
    <d v="2017-07-06T00:00:00"/>
    <s v="Second Class"/>
    <s v="FH-14275"/>
    <s v="Frank Hawley"/>
    <x v="1"/>
    <s v="United States"/>
    <s v="Houston"/>
    <x v="5"/>
    <n v="77041"/>
    <x v="2"/>
    <s v="TEC-MA-10003674"/>
    <x v="2"/>
    <x v="15"/>
    <s v="Hewlett-Packard Deskjet 5550 Printer"/>
    <n v="597.13199999999995"/>
    <n v="3"/>
    <n v="0.4"/>
    <x v="1729"/>
  </r>
  <r>
    <n v="1914"/>
    <x v="940"/>
    <x v="626"/>
    <d v="2014-01-17T00:00:00"/>
    <s v="First Class"/>
    <s v="EH-13990"/>
    <s v="Erica Hackney"/>
    <x v="0"/>
    <s v="United States"/>
    <s v="Roswell"/>
    <x v="32"/>
    <n v="30076"/>
    <x v="0"/>
    <s v="TEC-AC-10003628"/>
    <x v="2"/>
    <x v="11"/>
    <s v="Logitech 910-002974 M325 Wireless Mouse for Web Scrolling"/>
    <n v="149.94999999999999"/>
    <n v="5"/>
    <n v="0"/>
    <x v="1730"/>
  </r>
  <r>
    <n v="1915"/>
    <x v="941"/>
    <x v="504"/>
    <d v="2017-05-05T00:00:00"/>
    <s v="Standard Class"/>
    <s v="AS-10630"/>
    <s v="Ann Steele"/>
    <x v="2"/>
    <s v="United States"/>
    <s v="Boynton Beach"/>
    <x v="2"/>
    <n v="33437"/>
    <x v="0"/>
    <s v="OFF-LA-10003190"/>
    <x v="1"/>
    <x v="2"/>
    <s v="Avery 474"/>
    <n v="4.6079999999999997"/>
    <n v="2"/>
    <n v="0.2"/>
    <x v="907"/>
  </r>
  <r>
    <n v="1916"/>
    <x v="941"/>
    <x v="504"/>
    <d v="2017-05-05T00:00:00"/>
    <s v="Standard Class"/>
    <s v="AS-10630"/>
    <s v="Ann Steele"/>
    <x v="2"/>
    <s v="United States"/>
    <s v="Boynton Beach"/>
    <x v="2"/>
    <n v="33437"/>
    <x v="0"/>
    <s v="OFF-AR-10002280"/>
    <x v="1"/>
    <x v="6"/>
    <s v="Staples in misc. colors"/>
    <n v="15.528"/>
    <n v="3"/>
    <n v="0.2"/>
    <x v="1731"/>
  </r>
  <r>
    <n v="1917"/>
    <x v="941"/>
    <x v="504"/>
    <d v="2017-05-05T00:00:00"/>
    <s v="Standard Class"/>
    <s v="AS-10630"/>
    <s v="Ann Steele"/>
    <x v="2"/>
    <s v="United States"/>
    <s v="Boynton Beach"/>
    <x v="2"/>
    <n v="33437"/>
    <x v="0"/>
    <s v="OFF-LA-10001569"/>
    <x v="1"/>
    <x v="2"/>
    <s v="Avery 499"/>
    <n v="11.952"/>
    <n v="3"/>
    <n v="0.2"/>
    <x v="1732"/>
  </r>
  <r>
    <n v="1918"/>
    <x v="942"/>
    <x v="627"/>
    <d v="2015-11-14T00:00:00"/>
    <s v="Standard Class"/>
    <s v="HA-14905"/>
    <s v="Helen Abelman"/>
    <x v="0"/>
    <s v="United States"/>
    <s v="Franklin"/>
    <x v="31"/>
    <n v="2038"/>
    <x v="3"/>
    <s v="OFF-AR-10001573"/>
    <x v="1"/>
    <x v="6"/>
    <s v="American Pencil"/>
    <n v="11.65"/>
    <n v="5"/>
    <n v="0"/>
    <x v="1733"/>
  </r>
  <r>
    <n v="1919"/>
    <x v="943"/>
    <x v="628"/>
    <d v="2015-11-01T00:00:00"/>
    <s v="Second Class"/>
    <s v="CH-12070"/>
    <s v="Cathy Hwang"/>
    <x v="2"/>
    <s v="United States"/>
    <s v="Detroit"/>
    <x v="12"/>
    <n v="48227"/>
    <x v="2"/>
    <s v="TEC-PH-10001809"/>
    <x v="2"/>
    <x v="7"/>
    <s v="Panasonic KX T7736-B Digital phone"/>
    <n v="299.89999999999998"/>
    <n v="2"/>
    <n v="0"/>
    <x v="1734"/>
  </r>
  <r>
    <n v="1920"/>
    <x v="944"/>
    <x v="629"/>
    <d v="2017-08-19T00:00:00"/>
    <s v="First Class"/>
    <s v="EH-13765"/>
    <s v="Edward Hooks"/>
    <x v="1"/>
    <s v="United States"/>
    <s v="Watertown"/>
    <x v="15"/>
    <n v="13601"/>
    <x v="3"/>
    <s v="OFF-BI-10003091"/>
    <x v="1"/>
    <x v="8"/>
    <s v="GBC DocuBind TL200 Manual Binding Machine"/>
    <n v="895.92"/>
    <n v="5"/>
    <n v="0.2"/>
    <x v="1735"/>
  </r>
  <r>
    <n v="1921"/>
    <x v="944"/>
    <x v="629"/>
    <d v="2017-08-19T00:00:00"/>
    <s v="First Class"/>
    <s v="EH-13765"/>
    <s v="Edward Hooks"/>
    <x v="1"/>
    <s v="United States"/>
    <s v="Watertown"/>
    <x v="15"/>
    <n v="13601"/>
    <x v="3"/>
    <s v="FUR-CH-10003981"/>
    <x v="0"/>
    <x v="1"/>
    <s v="Global Commerce Series Low-Back Swivel/Tilt Chairs"/>
    <n v="462.56400000000002"/>
    <n v="2"/>
    <n v="0.1"/>
    <x v="1736"/>
  </r>
  <r>
    <n v="1922"/>
    <x v="945"/>
    <x v="292"/>
    <d v="2015-10-09T00:00:00"/>
    <s v="Standard Class"/>
    <s v="MZ-17515"/>
    <s v="Mary Zewe"/>
    <x v="1"/>
    <s v="United States"/>
    <s v="Reading"/>
    <x v="9"/>
    <n v="19601"/>
    <x v="3"/>
    <s v="OFF-ST-10002562"/>
    <x v="1"/>
    <x v="4"/>
    <s v="Staple magnet"/>
    <n v="15.007999999999999"/>
    <n v="2"/>
    <n v="0.2"/>
    <x v="1737"/>
  </r>
  <r>
    <n v="1923"/>
    <x v="946"/>
    <x v="630"/>
    <d v="2016-07-10T00:00:00"/>
    <s v="Second Class"/>
    <s v="SC-20230"/>
    <s v="Scot Coram"/>
    <x v="1"/>
    <s v="United States"/>
    <s v="Arlington"/>
    <x v="5"/>
    <n v="76017"/>
    <x v="2"/>
    <s v="TEC-PH-10004345"/>
    <x v="2"/>
    <x v="7"/>
    <s v="Cisco SPA 502G IP Phone"/>
    <n v="863.64"/>
    <n v="9"/>
    <n v="0.2"/>
    <x v="1738"/>
  </r>
  <r>
    <n v="1924"/>
    <x v="946"/>
    <x v="630"/>
    <d v="2016-07-10T00:00:00"/>
    <s v="Second Class"/>
    <s v="SC-20230"/>
    <s v="Scot Coram"/>
    <x v="1"/>
    <s v="United States"/>
    <s v="Arlington"/>
    <x v="5"/>
    <n v="76017"/>
    <x v="2"/>
    <s v="OFF-AR-10000588"/>
    <x v="1"/>
    <x v="6"/>
    <s v="Newell 345"/>
    <n v="47.616"/>
    <n v="3"/>
    <n v="0.2"/>
    <x v="1739"/>
  </r>
  <r>
    <n v="1925"/>
    <x v="947"/>
    <x v="256"/>
    <d v="2017-12-07T00:00:00"/>
    <s v="Second Class"/>
    <s v="NP-18325"/>
    <s v="Naresj Patel"/>
    <x v="0"/>
    <s v="United States"/>
    <s v="San Diego"/>
    <x v="1"/>
    <n v="92024"/>
    <x v="1"/>
    <s v="OFF-PA-10003039"/>
    <x v="1"/>
    <x v="10"/>
    <s v="Xerox 1960"/>
    <n v="92.94"/>
    <n v="3"/>
    <n v="0"/>
    <x v="1740"/>
  </r>
  <r>
    <n v="1926"/>
    <x v="948"/>
    <x v="631"/>
    <d v="2017-03-13T00:00:00"/>
    <s v="Standard Class"/>
    <s v="LW-16990"/>
    <s v="Lindsay Williams"/>
    <x v="1"/>
    <s v="United States"/>
    <s v="San Francisco"/>
    <x v="1"/>
    <n v="94110"/>
    <x v="1"/>
    <s v="TEC-AC-10001908"/>
    <x v="2"/>
    <x v="11"/>
    <s v="Logitech Wireless Headset h800"/>
    <n v="199.98"/>
    <n v="2"/>
    <n v="0"/>
    <x v="1741"/>
  </r>
  <r>
    <n v="1927"/>
    <x v="949"/>
    <x v="632"/>
    <d v="2016-06-15T00:00:00"/>
    <s v="Standard Class"/>
    <s v="GM-14680"/>
    <s v="Greg Matthias"/>
    <x v="0"/>
    <s v="United States"/>
    <s v="Los Angeles"/>
    <x v="1"/>
    <n v="90045"/>
    <x v="1"/>
    <s v="TEC-PH-10001198"/>
    <x v="2"/>
    <x v="7"/>
    <s v="Avaya 4621SW VoIP phone"/>
    <n v="177.48"/>
    <n v="3"/>
    <n v="0.2"/>
    <x v="1742"/>
  </r>
  <r>
    <n v="1928"/>
    <x v="950"/>
    <x v="354"/>
    <d v="2017-12-01T00:00:00"/>
    <s v="First Class"/>
    <s v="RH-19495"/>
    <s v="Rick Hansen"/>
    <x v="0"/>
    <s v="United States"/>
    <s v="Denver"/>
    <x v="22"/>
    <n v="80219"/>
    <x v="1"/>
    <s v="OFF-PA-10004071"/>
    <x v="1"/>
    <x v="10"/>
    <s v="Eaton Premium Continuous-Feed Paper, 25% Cotton, Letter Size, White, 1000 Shts/Box"/>
    <n v="88.768000000000001"/>
    <n v="2"/>
    <n v="0.2"/>
    <x v="1743"/>
  </r>
  <r>
    <n v="1929"/>
    <x v="951"/>
    <x v="633"/>
    <d v="2017-03-18T00:00:00"/>
    <s v="Second Class"/>
    <s v="VM-21685"/>
    <s v="Valerie Mitchum"/>
    <x v="2"/>
    <s v="United States"/>
    <s v="Seattle"/>
    <x v="4"/>
    <n v="98105"/>
    <x v="1"/>
    <s v="OFF-PA-10001972"/>
    <x v="1"/>
    <x v="10"/>
    <s v="Xerox 214"/>
    <n v="6.48"/>
    <n v="1"/>
    <n v="0"/>
    <x v="90"/>
  </r>
  <r>
    <n v="1930"/>
    <x v="951"/>
    <x v="633"/>
    <d v="2017-03-18T00:00:00"/>
    <s v="Second Class"/>
    <s v="VM-21685"/>
    <s v="Valerie Mitchum"/>
    <x v="2"/>
    <s v="United States"/>
    <s v="Seattle"/>
    <x v="4"/>
    <n v="98105"/>
    <x v="1"/>
    <s v="OFF-ST-10004180"/>
    <x v="1"/>
    <x v="4"/>
    <s v="Safco Commercial Shelving"/>
    <n v="46.51"/>
    <n v="1"/>
    <n v="0"/>
    <x v="1744"/>
  </r>
  <r>
    <n v="1931"/>
    <x v="951"/>
    <x v="633"/>
    <d v="2017-03-18T00:00:00"/>
    <s v="Second Class"/>
    <s v="VM-21685"/>
    <s v="Valerie Mitchum"/>
    <x v="2"/>
    <s v="United States"/>
    <s v="Seattle"/>
    <x v="4"/>
    <n v="98105"/>
    <x v="1"/>
    <s v="TEC-PH-10004165"/>
    <x v="2"/>
    <x v="7"/>
    <s v="Mitel MiVoice 5330e IP Phone"/>
    <n v="659.976"/>
    <n v="3"/>
    <n v="0.2"/>
    <x v="1745"/>
  </r>
  <r>
    <n v="1932"/>
    <x v="952"/>
    <x v="581"/>
    <d v="2016-11-29T00:00:00"/>
    <s v="Second Class"/>
    <s v="CC-12670"/>
    <s v="Craig Carreira"/>
    <x v="0"/>
    <s v="United States"/>
    <s v="Scottsdale"/>
    <x v="16"/>
    <n v="85254"/>
    <x v="1"/>
    <s v="TEC-PH-10002483"/>
    <x v="2"/>
    <x v="7"/>
    <s v="Motorola Moto X"/>
    <n v="271.99200000000002"/>
    <n v="1"/>
    <n v="0.2"/>
    <x v="1746"/>
  </r>
  <r>
    <n v="1933"/>
    <x v="953"/>
    <x v="634"/>
    <d v="2017-08-10T00:00:00"/>
    <s v="Second Class"/>
    <s v="SV-20365"/>
    <s v="Seth Vernon"/>
    <x v="0"/>
    <s v="United States"/>
    <s v="Lafayette"/>
    <x v="28"/>
    <n v="70506"/>
    <x v="0"/>
    <s v="FUR-BO-10000468"/>
    <x v="0"/>
    <x v="0"/>
    <s v="O'Sullivan 2-Shelf Heavy-Duty Bookcases"/>
    <n v="145.74"/>
    <n v="3"/>
    <n v="0"/>
    <x v="1747"/>
  </r>
  <r>
    <n v="1934"/>
    <x v="953"/>
    <x v="634"/>
    <d v="2017-08-10T00:00:00"/>
    <s v="Second Class"/>
    <s v="SV-20365"/>
    <s v="Seth Vernon"/>
    <x v="0"/>
    <s v="United States"/>
    <s v="Lafayette"/>
    <x v="28"/>
    <n v="70506"/>
    <x v="0"/>
    <s v="FUR-FU-10001706"/>
    <x v="0"/>
    <x v="5"/>
    <s v="Longer-Life Soft White Bulbs"/>
    <n v="15.4"/>
    <n v="5"/>
    <n v="0"/>
    <x v="1748"/>
  </r>
  <r>
    <n v="1935"/>
    <x v="954"/>
    <x v="344"/>
    <d v="2017-12-03T00:00:00"/>
    <s v="Standard Class"/>
    <s v="LW-16990"/>
    <s v="Lindsay Williams"/>
    <x v="1"/>
    <s v="United States"/>
    <s v="San Francisco"/>
    <x v="1"/>
    <n v="94109"/>
    <x v="1"/>
    <s v="OFF-PA-10003129"/>
    <x v="1"/>
    <x v="10"/>
    <s v="Tops White Computer Printout Paper"/>
    <n v="244.55"/>
    <n v="5"/>
    <n v="0"/>
    <x v="1749"/>
  </r>
  <r>
    <n v="1936"/>
    <x v="954"/>
    <x v="344"/>
    <d v="2017-12-03T00:00:00"/>
    <s v="Standard Class"/>
    <s v="LW-16990"/>
    <s v="Lindsay Williams"/>
    <x v="1"/>
    <s v="United States"/>
    <s v="San Francisco"/>
    <x v="1"/>
    <n v="94109"/>
    <x v="1"/>
    <s v="TEC-AC-10001284"/>
    <x v="2"/>
    <x v="11"/>
    <s v="Enermax Briskie RF Wireless Keyboard and Mouse Combo"/>
    <n v="166.16"/>
    <n v="8"/>
    <n v="0"/>
    <x v="1750"/>
  </r>
  <r>
    <n v="1937"/>
    <x v="955"/>
    <x v="442"/>
    <d v="2015-05-27T00:00:00"/>
    <s v="Second Class"/>
    <s v="NP-18685"/>
    <s v="Nora Pelletier"/>
    <x v="2"/>
    <s v="United States"/>
    <s v="San Francisco"/>
    <x v="1"/>
    <n v="94109"/>
    <x v="1"/>
    <s v="FUR-FU-10002268"/>
    <x v="0"/>
    <x v="5"/>
    <s v="Ultra Door Push Plate"/>
    <n v="14.73"/>
    <n v="3"/>
    <n v="0"/>
    <x v="1751"/>
  </r>
  <r>
    <n v="1938"/>
    <x v="956"/>
    <x v="630"/>
    <d v="2016-07-12T00:00:00"/>
    <s v="Standard Class"/>
    <s v="JE-15715"/>
    <s v="Joe Elijah"/>
    <x v="0"/>
    <s v="United States"/>
    <s v="Broomfield"/>
    <x v="22"/>
    <n v="80020"/>
    <x v="1"/>
    <s v="OFF-BI-10002082"/>
    <x v="1"/>
    <x v="8"/>
    <s v="GBC Twin Loop Wire Binding Elements"/>
    <n v="19.968"/>
    <n v="2"/>
    <n v="0.7"/>
    <x v="1752"/>
  </r>
  <r>
    <n v="1939"/>
    <x v="956"/>
    <x v="630"/>
    <d v="2016-07-12T00:00:00"/>
    <s v="Standard Class"/>
    <s v="JE-15715"/>
    <s v="Joe Elijah"/>
    <x v="0"/>
    <s v="United States"/>
    <s v="Broomfield"/>
    <x v="22"/>
    <n v="80020"/>
    <x v="1"/>
    <s v="OFF-ST-10001505"/>
    <x v="1"/>
    <x v="4"/>
    <s v="Perma STOR-ALL Hanging File Box, 13 1/8&quot;W x 12 1/4&quot;D x 10 1/2&quot;H"/>
    <n v="33.488"/>
    <n v="7"/>
    <n v="0.2"/>
    <x v="1753"/>
  </r>
  <r>
    <n v="1940"/>
    <x v="956"/>
    <x v="630"/>
    <d v="2016-07-12T00:00:00"/>
    <s v="Standard Class"/>
    <s v="JE-15715"/>
    <s v="Joe Elijah"/>
    <x v="0"/>
    <s v="United States"/>
    <s v="Broomfield"/>
    <x v="22"/>
    <n v="80020"/>
    <x v="1"/>
    <s v="OFF-BI-10001634"/>
    <x v="1"/>
    <x v="8"/>
    <s v="Wilson Jones Active Use Binders"/>
    <n v="8.7360000000000007"/>
    <n v="4"/>
    <n v="0.7"/>
    <x v="1754"/>
  </r>
  <r>
    <n v="1941"/>
    <x v="956"/>
    <x v="630"/>
    <d v="2016-07-12T00:00:00"/>
    <s v="Standard Class"/>
    <s v="JE-15715"/>
    <s v="Joe Elijah"/>
    <x v="0"/>
    <s v="United States"/>
    <s v="Broomfield"/>
    <x v="22"/>
    <n v="80020"/>
    <x v="1"/>
    <s v="FUR-CH-10004287"/>
    <x v="0"/>
    <x v="1"/>
    <s v="SAFCO Arco Folding Chair"/>
    <n v="662.88"/>
    <n v="3"/>
    <n v="0.2"/>
    <x v="1755"/>
  </r>
  <r>
    <n v="1942"/>
    <x v="957"/>
    <x v="635"/>
    <d v="2017-09-01T00:00:00"/>
    <s v="First Class"/>
    <s v="CP-12085"/>
    <s v="Cathy Prescott"/>
    <x v="1"/>
    <s v="United States"/>
    <s v="Quincy"/>
    <x v="10"/>
    <n v="62301"/>
    <x v="2"/>
    <s v="OFF-LA-10004544"/>
    <x v="1"/>
    <x v="2"/>
    <s v="Avery 505"/>
    <n v="47.36"/>
    <n v="4"/>
    <n v="0.2"/>
    <x v="670"/>
  </r>
  <r>
    <n v="1943"/>
    <x v="957"/>
    <x v="635"/>
    <d v="2017-09-01T00:00:00"/>
    <s v="First Class"/>
    <s v="CP-12085"/>
    <s v="Cathy Prescott"/>
    <x v="1"/>
    <s v="United States"/>
    <s v="Quincy"/>
    <x v="10"/>
    <n v="62301"/>
    <x v="2"/>
    <s v="OFF-ST-10004507"/>
    <x v="1"/>
    <x v="4"/>
    <s v="Advantus Rolling Storage Box"/>
    <n v="27.44"/>
    <n v="2"/>
    <n v="0.2"/>
    <x v="1228"/>
  </r>
  <r>
    <n v="1944"/>
    <x v="957"/>
    <x v="635"/>
    <d v="2017-09-01T00:00:00"/>
    <s v="First Class"/>
    <s v="CP-12085"/>
    <s v="Cathy Prescott"/>
    <x v="1"/>
    <s v="United States"/>
    <s v="Quincy"/>
    <x v="10"/>
    <n v="62301"/>
    <x v="2"/>
    <s v="OFF-BI-10002012"/>
    <x v="1"/>
    <x v="8"/>
    <s v="Wilson Jones Easy Flow II Sheet Lifters"/>
    <n v="3.24"/>
    <n v="9"/>
    <n v="0.8"/>
    <x v="1756"/>
  </r>
  <r>
    <n v="1945"/>
    <x v="958"/>
    <x v="23"/>
    <d v="2016-06-26T00:00:00"/>
    <s v="Standard Class"/>
    <s v="EA-14035"/>
    <s v="Erin Ashbrook"/>
    <x v="1"/>
    <s v="United States"/>
    <s v="Carrollton"/>
    <x v="5"/>
    <n v="75007"/>
    <x v="2"/>
    <s v="TEC-AC-10001109"/>
    <x v="2"/>
    <x v="11"/>
    <s v="Logitech Trackman Marble Mouse"/>
    <n v="95.968000000000004"/>
    <n v="4"/>
    <n v="0.2"/>
    <x v="1757"/>
  </r>
  <r>
    <n v="1946"/>
    <x v="958"/>
    <x v="23"/>
    <d v="2016-06-26T00:00:00"/>
    <s v="Standard Class"/>
    <s v="EA-14035"/>
    <s v="Erin Ashbrook"/>
    <x v="1"/>
    <s v="United States"/>
    <s v="Carrollton"/>
    <x v="5"/>
    <n v="75007"/>
    <x v="2"/>
    <s v="OFF-PA-10000809"/>
    <x v="1"/>
    <x v="10"/>
    <s v="Xerox 206"/>
    <n v="10.368"/>
    <n v="2"/>
    <n v="0.2"/>
    <x v="572"/>
  </r>
  <r>
    <n v="1947"/>
    <x v="959"/>
    <x v="264"/>
    <d v="2017-09-06T00:00:00"/>
    <s v="Standard Class"/>
    <s v="AC-10615"/>
    <s v="Ann Chong"/>
    <x v="1"/>
    <s v="United States"/>
    <s v="New York City"/>
    <x v="15"/>
    <n v="10009"/>
    <x v="3"/>
    <s v="OFF-AR-10000658"/>
    <x v="1"/>
    <x v="6"/>
    <s v="Newell 324"/>
    <n v="23.1"/>
    <n v="2"/>
    <n v="0"/>
    <x v="1758"/>
  </r>
  <r>
    <n v="1948"/>
    <x v="959"/>
    <x v="264"/>
    <d v="2017-09-06T00:00:00"/>
    <s v="Standard Class"/>
    <s v="AC-10615"/>
    <s v="Ann Chong"/>
    <x v="1"/>
    <s v="United States"/>
    <s v="New York City"/>
    <x v="15"/>
    <n v="10009"/>
    <x v="3"/>
    <s v="FUR-FU-10001196"/>
    <x v="0"/>
    <x v="5"/>
    <s v="DAX Cubicle Frames - 8x10"/>
    <n v="11.54"/>
    <n v="2"/>
    <n v="0"/>
    <x v="1759"/>
  </r>
  <r>
    <n v="1949"/>
    <x v="959"/>
    <x v="264"/>
    <d v="2017-09-06T00:00:00"/>
    <s v="Standard Class"/>
    <s v="AC-10615"/>
    <s v="Ann Chong"/>
    <x v="1"/>
    <s v="United States"/>
    <s v="New York City"/>
    <x v="15"/>
    <n v="10009"/>
    <x v="3"/>
    <s v="FUR-TA-10001889"/>
    <x v="0"/>
    <x v="3"/>
    <s v="Bush Advantage Collection Racetrack Conference Table"/>
    <n v="254.52600000000001"/>
    <n v="1"/>
    <n v="0.4"/>
    <x v="1760"/>
  </r>
  <r>
    <n v="1950"/>
    <x v="959"/>
    <x v="264"/>
    <d v="2017-09-06T00:00:00"/>
    <s v="Standard Class"/>
    <s v="AC-10615"/>
    <s v="Ann Chong"/>
    <x v="1"/>
    <s v="United States"/>
    <s v="New York City"/>
    <x v="15"/>
    <n v="10009"/>
    <x v="3"/>
    <s v="OFF-AP-10000358"/>
    <x v="1"/>
    <x v="9"/>
    <s v="Fellowes Basic Home/Office Series Surge Protectors"/>
    <n v="12.98"/>
    <n v="1"/>
    <n v="0"/>
    <x v="1761"/>
  </r>
  <r>
    <n v="1951"/>
    <x v="959"/>
    <x v="264"/>
    <d v="2017-09-06T00:00:00"/>
    <s v="Standard Class"/>
    <s v="AC-10615"/>
    <s v="Ann Chong"/>
    <x v="1"/>
    <s v="United States"/>
    <s v="New York City"/>
    <x v="15"/>
    <n v="10009"/>
    <x v="3"/>
    <s v="OFF-BI-10004970"/>
    <x v="1"/>
    <x v="8"/>
    <s v="ACCOHIDE 3-Ring Binder, Blue, 1&quot;"/>
    <n v="26.431999999999999"/>
    <n v="8"/>
    <n v="0.2"/>
    <x v="1762"/>
  </r>
  <r>
    <n v="1952"/>
    <x v="959"/>
    <x v="264"/>
    <d v="2017-09-06T00:00:00"/>
    <s v="Standard Class"/>
    <s v="AC-10615"/>
    <s v="Ann Chong"/>
    <x v="1"/>
    <s v="United States"/>
    <s v="New York City"/>
    <x v="15"/>
    <n v="10009"/>
    <x v="3"/>
    <s v="TEC-PH-10003885"/>
    <x v="2"/>
    <x v="7"/>
    <s v="Cisco SPA508G"/>
    <n v="197.97"/>
    <n v="3"/>
    <n v="0"/>
    <x v="964"/>
  </r>
  <r>
    <n v="1953"/>
    <x v="959"/>
    <x v="264"/>
    <d v="2017-09-06T00:00:00"/>
    <s v="Standard Class"/>
    <s v="AC-10615"/>
    <s v="Ann Chong"/>
    <x v="1"/>
    <s v="United States"/>
    <s v="New York City"/>
    <x v="15"/>
    <n v="10009"/>
    <x v="3"/>
    <s v="OFF-LA-10001641"/>
    <x v="1"/>
    <x v="2"/>
    <s v="Avery 518"/>
    <n v="18.899999999999999"/>
    <n v="6"/>
    <n v="0"/>
    <x v="1430"/>
  </r>
  <r>
    <n v="1954"/>
    <x v="959"/>
    <x v="264"/>
    <d v="2017-09-06T00:00:00"/>
    <s v="Standard Class"/>
    <s v="AC-10615"/>
    <s v="Ann Chong"/>
    <x v="1"/>
    <s v="United States"/>
    <s v="New York City"/>
    <x v="15"/>
    <n v="10009"/>
    <x v="3"/>
    <s v="FUR-CH-10003379"/>
    <x v="0"/>
    <x v="1"/>
    <s v="Global Commerce Series High-Back Swivel/Tilt Chairs"/>
    <n v="1282.4100000000001"/>
    <n v="5"/>
    <n v="0.1"/>
    <x v="965"/>
  </r>
  <r>
    <n v="1955"/>
    <x v="959"/>
    <x v="264"/>
    <d v="2017-09-06T00:00:00"/>
    <s v="Standard Class"/>
    <s v="AC-10615"/>
    <s v="Ann Chong"/>
    <x v="1"/>
    <s v="United States"/>
    <s v="New York City"/>
    <x v="15"/>
    <n v="10009"/>
    <x v="3"/>
    <s v="OFF-AR-10004582"/>
    <x v="1"/>
    <x v="6"/>
    <s v="BIC Brite Liner Grip Highlighters"/>
    <n v="4.92"/>
    <n v="3"/>
    <n v="0"/>
    <x v="1763"/>
  </r>
  <r>
    <n v="1956"/>
    <x v="959"/>
    <x v="264"/>
    <d v="2017-09-06T00:00:00"/>
    <s v="Standard Class"/>
    <s v="AC-10615"/>
    <s v="Ann Chong"/>
    <x v="1"/>
    <s v="United States"/>
    <s v="New York City"/>
    <x v="15"/>
    <n v="10009"/>
    <x v="3"/>
    <s v="TEC-AC-10002842"/>
    <x v="2"/>
    <x v="11"/>
    <s v="WD My Passport Ultra 2TB Portable External Hard Drive"/>
    <n v="238"/>
    <n v="2"/>
    <n v="0"/>
    <x v="1764"/>
  </r>
  <r>
    <n v="1957"/>
    <x v="959"/>
    <x v="264"/>
    <d v="2017-09-06T00:00:00"/>
    <s v="Standard Class"/>
    <s v="AC-10615"/>
    <s v="Ann Chong"/>
    <x v="1"/>
    <s v="United States"/>
    <s v="New York City"/>
    <x v="15"/>
    <n v="10009"/>
    <x v="3"/>
    <s v="TEC-AC-10000109"/>
    <x v="2"/>
    <x v="11"/>
    <s v="Sony Micro Vault Click 16 GB USB 2.0 Flash Drive"/>
    <n v="167.97"/>
    <n v="3"/>
    <n v="0"/>
    <x v="787"/>
  </r>
  <r>
    <n v="1958"/>
    <x v="959"/>
    <x v="264"/>
    <d v="2017-09-06T00:00:00"/>
    <s v="Standard Class"/>
    <s v="AC-10615"/>
    <s v="Ann Chong"/>
    <x v="1"/>
    <s v="United States"/>
    <s v="New York City"/>
    <x v="15"/>
    <n v="10009"/>
    <x v="3"/>
    <s v="OFF-PA-10003893"/>
    <x v="1"/>
    <x v="10"/>
    <s v="Xerox 1962"/>
    <n v="17.12"/>
    <n v="4"/>
    <n v="0"/>
    <x v="1765"/>
  </r>
  <r>
    <n v="1959"/>
    <x v="960"/>
    <x v="18"/>
    <d v="2017-09-15T00:00:00"/>
    <s v="Second Class"/>
    <s v="RW-19690"/>
    <s v="Robert Waldorf"/>
    <x v="0"/>
    <s v="United States"/>
    <s v="Springfield"/>
    <x v="25"/>
    <n v="65807"/>
    <x v="2"/>
    <s v="OFF-BI-10003669"/>
    <x v="1"/>
    <x v="8"/>
    <s v="3M Organizer Strips"/>
    <n v="16.2"/>
    <n v="3"/>
    <n v="0"/>
    <x v="1766"/>
  </r>
  <r>
    <n v="1960"/>
    <x v="960"/>
    <x v="18"/>
    <d v="2017-09-15T00:00:00"/>
    <s v="Second Class"/>
    <s v="RW-19690"/>
    <s v="Robert Waldorf"/>
    <x v="0"/>
    <s v="United States"/>
    <s v="Springfield"/>
    <x v="25"/>
    <n v="65807"/>
    <x v="2"/>
    <s v="OFF-AP-10004785"/>
    <x v="1"/>
    <x v="9"/>
    <s v="Holmes Replacement Filter for HEPA Air Cleaner, Medium Room"/>
    <n v="33.99"/>
    <n v="3"/>
    <n v="0"/>
    <x v="1767"/>
  </r>
  <r>
    <n v="1961"/>
    <x v="960"/>
    <x v="18"/>
    <d v="2017-09-15T00:00:00"/>
    <s v="Second Class"/>
    <s v="RW-19690"/>
    <s v="Robert Waldorf"/>
    <x v="0"/>
    <s v="United States"/>
    <s v="Springfield"/>
    <x v="25"/>
    <n v="65807"/>
    <x v="2"/>
    <s v="TEC-AC-10003023"/>
    <x v="2"/>
    <x v="11"/>
    <s v="Logitech G105 Gaming Keyboard"/>
    <n v="296.85000000000002"/>
    <n v="5"/>
    <n v="0"/>
    <x v="1768"/>
  </r>
  <r>
    <n v="1962"/>
    <x v="960"/>
    <x v="18"/>
    <d v="2017-09-15T00:00:00"/>
    <s v="Second Class"/>
    <s v="RW-19690"/>
    <s v="Robert Waldorf"/>
    <x v="0"/>
    <s v="United States"/>
    <s v="Springfield"/>
    <x v="25"/>
    <n v="65807"/>
    <x v="2"/>
    <s v="TEC-AC-10002217"/>
    <x v="2"/>
    <x v="11"/>
    <s v="Imation Clip USB flash drive - 8 GB"/>
    <n v="112.8"/>
    <n v="6"/>
    <n v="0"/>
    <x v="1769"/>
  </r>
  <r>
    <n v="1963"/>
    <x v="960"/>
    <x v="18"/>
    <d v="2017-09-15T00:00:00"/>
    <s v="Second Class"/>
    <s v="RW-19690"/>
    <s v="Robert Waldorf"/>
    <x v="0"/>
    <s v="United States"/>
    <s v="Springfield"/>
    <x v="25"/>
    <n v="65807"/>
    <x v="2"/>
    <s v="OFF-BI-10002954"/>
    <x v="1"/>
    <x v="8"/>
    <s v="Newell 3-Hole Punched Plastic Slotted Magazine Holders for Binders"/>
    <n v="13.71"/>
    <n v="3"/>
    <n v="0"/>
    <x v="1770"/>
  </r>
  <r>
    <n v="1964"/>
    <x v="960"/>
    <x v="18"/>
    <d v="2017-09-15T00:00:00"/>
    <s v="Second Class"/>
    <s v="RW-19690"/>
    <s v="Robert Waldorf"/>
    <x v="0"/>
    <s v="United States"/>
    <s v="Springfield"/>
    <x v="25"/>
    <n v="65807"/>
    <x v="2"/>
    <s v="OFF-PA-10002586"/>
    <x v="1"/>
    <x v="10"/>
    <s v="Xerox 1970"/>
    <n v="24.9"/>
    <n v="5"/>
    <n v="0"/>
    <x v="1771"/>
  </r>
  <r>
    <n v="1965"/>
    <x v="960"/>
    <x v="18"/>
    <d v="2017-09-15T00:00:00"/>
    <s v="Second Class"/>
    <s v="RW-19690"/>
    <s v="Robert Waldorf"/>
    <x v="0"/>
    <s v="United States"/>
    <s v="Springfield"/>
    <x v="25"/>
    <n v="65807"/>
    <x v="2"/>
    <s v="OFF-ST-10000025"/>
    <x v="1"/>
    <x v="4"/>
    <s v="Fellowes Stor/Drawer Steel Plus Storage Drawers"/>
    <n v="286.29000000000002"/>
    <n v="3"/>
    <n v="0"/>
    <x v="1772"/>
  </r>
  <r>
    <n v="1966"/>
    <x v="960"/>
    <x v="18"/>
    <d v="2017-09-15T00:00:00"/>
    <s v="Second Class"/>
    <s v="RW-19690"/>
    <s v="Robert Waldorf"/>
    <x v="0"/>
    <s v="United States"/>
    <s v="Springfield"/>
    <x v="25"/>
    <n v="65807"/>
    <x v="2"/>
    <s v="OFF-AP-10003281"/>
    <x v="1"/>
    <x v="9"/>
    <s v="Acco 6 Outlet Guardian Standard Surge Suppressor"/>
    <n v="24.18"/>
    <n v="2"/>
    <n v="0"/>
    <x v="1773"/>
  </r>
  <r>
    <n v="1967"/>
    <x v="961"/>
    <x v="202"/>
    <d v="2017-12-28T00:00:00"/>
    <s v="Standard Class"/>
    <s v="DB-13210"/>
    <s v="Dean Braden"/>
    <x v="0"/>
    <s v="United States"/>
    <s v="Paterson"/>
    <x v="30"/>
    <n v="7501"/>
    <x v="3"/>
    <s v="TEC-PH-10002103"/>
    <x v="2"/>
    <x v="7"/>
    <s v="Jabra SPEAK 410"/>
    <n v="281.97000000000003"/>
    <n v="3"/>
    <n v="0"/>
    <x v="1774"/>
  </r>
  <r>
    <n v="1968"/>
    <x v="961"/>
    <x v="202"/>
    <d v="2017-12-28T00:00:00"/>
    <s v="Standard Class"/>
    <s v="DB-13210"/>
    <s v="Dean Braden"/>
    <x v="0"/>
    <s v="United States"/>
    <s v="Paterson"/>
    <x v="30"/>
    <n v="7501"/>
    <x v="3"/>
    <s v="OFF-SU-10000898"/>
    <x v="1"/>
    <x v="14"/>
    <s v="Acme Hot Forged Carbon Steel Scissors with Nickel-Plated Handles, 3 7/8&quot; Cut, 8&quot;L"/>
    <n v="69.5"/>
    <n v="5"/>
    <n v="0"/>
    <x v="1775"/>
  </r>
  <r>
    <n v="1969"/>
    <x v="961"/>
    <x v="202"/>
    <d v="2017-12-28T00:00:00"/>
    <s v="Standard Class"/>
    <s v="DB-13210"/>
    <s v="Dean Braden"/>
    <x v="0"/>
    <s v="United States"/>
    <s v="Paterson"/>
    <x v="30"/>
    <n v="7501"/>
    <x v="3"/>
    <s v="OFF-PA-10001144"/>
    <x v="1"/>
    <x v="10"/>
    <s v="Xerox 1913"/>
    <n v="166.44"/>
    <n v="3"/>
    <n v="0"/>
    <x v="1776"/>
  </r>
  <r>
    <n v="1970"/>
    <x v="962"/>
    <x v="397"/>
    <d v="2017-09-29T00:00:00"/>
    <s v="Standard Class"/>
    <s v="BD-11320"/>
    <s v="Bill Donatelli"/>
    <x v="0"/>
    <s v="United States"/>
    <s v="Tulsa"/>
    <x v="26"/>
    <n v="74133"/>
    <x v="2"/>
    <s v="TEC-AC-10004659"/>
    <x v="2"/>
    <x v="11"/>
    <s v="Imation Secure Hardware Encrypted USB 2.0 Flash Drive; 16GB"/>
    <n v="291.95999999999998"/>
    <n v="4"/>
    <n v="0"/>
    <x v="1777"/>
  </r>
  <r>
    <n v="1971"/>
    <x v="963"/>
    <x v="636"/>
    <d v="2017-05-11T00:00:00"/>
    <s v="Standard Class"/>
    <s v="ML-17755"/>
    <s v="Max Ludwig"/>
    <x v="2"/>
    <s v="United States"/>
    <s v="Chicago"/>
    <x v="10"/>
    <n v="60623"/>
    <x v="2"/>
    <s v="OFF-AR-10004752"/>
    <x v="1"/>
    <x v="6"/>
    <s v="Blackstonian Pencils"/>
    <n v="6.4080000000000004"/>
    <n v="3"/>
    <n v="0.2"/>
    <x v="1778"/>
  </r>
  <r>
    <n v="1972"/>
    <x v="963"/>
    <x v="636"/>
    <d v="2017-05-11T00:00:00"/>
    <s v="Standard Class"/>
    <s v="ML-17755"/>
    <s v="Max Ludwig"/>
    <x v="2"/>
    <s v="United States"/>
    <s v="Chicago"/>
    <x v="10"/>
    <n v="60623"/>
    <x v="2"/>
    <s v="TEC-AC-10004659"/>
    <x v="2"/>
    <x v="11"/>
    <s v="Imation Secure Hardware Encrypted USB 2.0 Flash Drive; 16GB"/>
    <n v="408.74400000000003"/>
    <n v="7"/>
    <n v="0.2"/>
    <x v="179"/>
  </r>
  <r>
    <n v="1973"/>
    <x v="964"/>
    <x v="637"/>
    <d v="2014-12-19T00:00:00"/>
    <s v="Standard Class"/>
    <s v="JD-16015"/>
    <s v="Joy Daniels"/>
    <x v="0"/>
    <s v="United States"/>
    <s v="Chicago"/>
    <x v="10"/>
    <n v="60610"/>
    <x v="2"/>
    <s v="OFF-BI-10001249"/>
    <x v="1"/>
    <x v="8"/>
    <s v="Avery Heavy-Duty EZD View Binder with Locking Rings"/>
    <n v="5.1040000000000001"/>
    <n v="4"/>
    <n v="0.8"/>
    <x v="1779"/>
  </r>
  <r>
    <n v="1974"/>
    <x v="964"/>
    <x v="637"/>
    <d v="2014-12-19T00:00:00"/>
    <s v="Standard Class"/>
    <s v="JD-16015"/>
    <s v="Joy Daniels"/>
    <x v="0"/>
    <s v="United States"/>
    <s v="Chicago"/>
    <x v="10"/>
    <n v="60610"/>
    <x v="2"/>
    <s v="OFF-FA-10003059"/>
    <x v="1"/>
    <x v="13"/>
    <s v="Assorted Color Push Pins"/>
    <n v="2.8959999999999999"/>
    <n v="2"/>
    <n v="0.2"/>
    <x v="1780"/>
  </r>
  <r>
    <n v="1975"/>
    <x v="964"/>
    <x v="637"/>
    <d v="2014-12-19T00:00:00"/>
    <s v="Standard Class"/>
    <s v="JD-16015"/>
    <s v="Joy Daniels"/>
    <x v="0"/>
    <s v="United States"/>
    <s v="Chicago"/>
    <x v="10"/>
    <n v="60610"/>
    <x v="2"/>
    <s v="TEC-AC-10002718"/>
    <x v="2"/>
    <x v="11"/>
    <s v="Belkin Standard 104 key USB Keyboard"/>
    <n v="35.015999999999998"/>
    <n v="3"/>
    <n v="0.2"/>
    <x v="1781"/>
  </r>
  <r>
    <n v="1976"/>
    <x v="965"/>
    <x v="638"/>
    <d v="2014-10-20T00:00:00"/>
    <s v="Second Class"/>
    <s v="AS-10225"/>
    <s v="Alan Schoenberger"/>
    <x v="1"/>
    <s v="United States"/>
    <s v="Montgomery"/>
    <x v="19"/>
    <n v="36116"/>
    <x v="0"/>
    <s v="OFF-ST-10001522"/>
    <x v="1"/>
    <x v="4"/>
    <s v="Gould Plastics 18-Pocket Panel Bin, 34w x 5-1/4d x 20-1/2h"/>
    <n v="275.97000000000003"/>
    <n v="3"/>
    <n v="0"/>
    <x v="1782"/>
  </r>
  <r>
    <n v="1977"/>
    <x v="965"/>
    <x v="638"/>
    <d v="2014-10-20T00:00:00"/>
    <s v="Second Class"/>
    <s v="AS-10225"/>
    <s v="Alan Schoenberger"/>
    <x v="1"/>
    <s v="United States"/>
    <s v="Montgomery"/>
    <x v="19"/>
    <n v="36116"/>
    <x v="0"/>
    <s v="TEC-PH-10002352"/>
    <x v="2"/>
    <x v="7"/>
    <s v="Avaya IP Phone 1140E VoIP phone"/>
    <n v="1394.95"/>
    <n v="5"/>
    <n v="0"/>
    <x v="1783"/>
  </r>
  <r>
    <n v="1978"/>
    <x v="965"/>
    <x v="638"/>
    <d v="2014-10-20T00:00:00"/>
    <s v="Second Class"/>
    <s v="AS-10225"/>
    <s v="Alan Schoenberger"/>
    <x v="1"/>
    <s v="United States"/>
    <s v="Montgomery"/>
    <x v="19"/>
    <n v="36116"/>
    <x v="0"/>
    <s v="FUR-CH-10003774"/>
    <x v="0"/>
    <x v="1"/>
    <s v="Global Wood Trimmed Manager's Task Chair, Khaki"/>
    <n v="545.88"/>
    <n v="6"/>
    <n v="0"/>
    <x v="1784"/>
  </r>
  <r>
    <n v="1979"/>
    <x v="966"/>
    <x v="412"/>
    <d v="2015-05-12T00:00:00"/>
    <s v="Standard Class"/>
    <s v="AA-10375"/>
    <s v="Allen Armold"/>
    <x v="0"/>
    <s v="United States"/>
    <s v="Salem"/>
    <x v="21"/>
    <n v="97301"/>
    <x v="1"/>
    <s v="OFF-AR-10000127"/>
    <x v="1"/>
    <x v="6"/>
    <s v="Newell 321"/>
    <n v="5.2480000000000002"/>
    <n v="2"/>
    <n v="0.2"/>
    <x v="820"/>
  </r>
  <r>
    <n v="1980"/>
    <x v="967"/>
    <x v="167"/>
    <d v="2016-04-14T00:00:00"/>
    <s v="Same Day"/>
    <s v="KT-16465"/>
    <s v="Kean Takahito"/>
    <x v="0"/>
    <s v="United States"/>
    <s v="Glendale"/>
    <x v="16"/>
    <n v="85301"/>
    <x v="1"/>
    <s v="FUR-CH-10004086"/>
    <x v="0"/>
    <x v="1"/>
    <s v="Hon 4070 Series Pagoda Armless Upholstered Stacking Chairs"/>
    <n v="933.53599999999994"/>
    <n v="4"/>
    <n v="0.2"/>
    <x v="1785"/>
  </r>
  <r>
    <n v="1981"/>
    <x v="967"/>
    <x v="167"/>
    <d v="2016-04-14T00:00:00"/>
    <s v="Same Day"/>
    <s v="KT-16465"/>
    <s v="Kean Takahito"/>
    <x v="0"/>
    <s v="United States"/>
    <s v="Glendale"/>
    <x v="16"/>
    <n v="85301"/>
    <x v="1"/>
    <s v="OFF-ST-10001228"/>
    <x v="1"/>
    <x v="4"/>
    <s v="Fellowes Personal Hanging Folder Files, Navy"/>
    <n v="42.975999999999999"/>
    <n v="4"/>
    <n v="0.2"/>
    <x v="1786"/>
  </r>
  <r>
    <n v="1982"/>
    <x v="968"/>
    <x v="639"/>
    <d v="2015-12-16T00:00:00"/>
    <s v="Second Class"/>
    <s v="MM-18280"/>
    <s v="Muhammed MacIntyre"/>
    <x v="1"/>
    <s v="United States"/>
    <s v="Columbus"/>
    <x v="32"/>
    <n v="31907"/>
    <x v="0"/>
    <s v="OFF-BI-10004187"/>
    <x v="1"/>
    <x v="8"/>
    <s v="3-ring staple pack"/>
    <n v="3.76"/>
    <n v="2"/>
    <n v="0"/>
    <x v="1787"/>
  </r>
  <r>
    <n v="1983"/>
    <x v="969"/>
    <x v="640"/>
    <d v="2014-12-09T00:00:00"/>
    <s v="Standard Class"/>
    <s v="NG-18430"/>
    <s v="Nathan Gelder"/>
    <x v="0"/>
    <s v="United States"/>
    <s v="Oklahoma City"/>
    <x v="26"/>
    <n v="73120"/>
    <x v="2"/>
    <s v="TEC-PH-10003811"/>
    <x v="2"/>
    <x v="7"/>
    <s v="Jabra Supreme Plus Driver Edition Headset"/>
    <n v="479.96"/>
    <n v="4"/>
    <n v="0"/>
    <x v="1788"/>
  </r>
  <r>
    <n v="1984"/>
    <x v="970"/>
    <x v="641"/>
    <d v="2014-11-27T00:00:00"/>
    <s v="Second Class"/>
    <s v="LW-16825"/>
    <s v="Laurel Workman"/>
    <x v="1"/>
    <s v="United States"/>
    <s v="Brentwood"/>
    <x v="1"/>
    <n v="94513"/>
    <x v="1"/>
    <s v="OFF-AP-10000240"/>
    <x v="1"/>
    <x v="9"/>
    <s v="Belkin F9G930V10-GRY 9 Outlet Surge"/>
    <n v="320.88"/>
    <n v="6"/>
    <n v="0"/>
    <x v="1789"/>
  </r>
  <r>
    <n v="1985"/>
    <x v="970"/>
    <x v="641"/>
    <d v="2014-11-27T00:00:00"/>
    <s v="Second Class"/>
    <s v="LW-16825"/>
    <s v="Laurel Workman"/>
    <x v="1"/>
    <s v="United States"/>
    <s v="Brentwood"/>
    <x v="1"/>
    <n v="94513"/>
    <x v="1"/>
    <s v="FUR-FU-10001940"/>
    <x v="0"/>
    <x v="5"/>
    <s v="Staple-based wall hangings"/>
    <n v="23.88"/>
    <n v="3"/>
    <n v="0"/>
    <x v="1790"/>
  </r>
  <r>
    <n v="1986"/>
    <x v="970"/>
    <x v="641"/>
    <d v="2014-11-27T00:00:00"/>
    <s v="Second Class"/>
    <s v="LW-16825"/>
    <s v="Laurel Workman"/>
    <x v="1"/>
    <s v="United States"/>
    <s v="Brentwood"/>
    <x v="1"/>
    <n v="94513"/>
    <x v="1"/>
    <s v="OFF-PA-10000575"/>
    <x v="1"/>
    <x v="10"/>
    <s v="Wirebound Message Books, Four 2 3/4 x 5 White Forms per Page"/>
    <n v="26.76"/>
    <n v="4"/>
    <n v="0"/>
    <x v="1791"/>
  </r>
  <r>
    <n v="1987"/>
    <x v="971"/>
    <x v="197"/>
    <d v="2016-07-27T00:00:00"/>
    <s v="First Class"/>
    <s v="CB-12415"/>
    <s v="Christy Brittain"/>
    <x v="0"/>
    <s v="United States"/>
    <s v="Columbus"/>
    <x v="24"/>
    <n v="43229"/>
    <x v="3"/>
    <s v="TEC-CO-10001449"/>
    <x v="2"/>
    <x v="16"/>
    <s v="Hewlett Packard LaserJet 3310 Copier"/>
    <n v="1439.9760000000001"/>
    <n v="4"/>
    <n v="0.4"/>
    <x v="1792"/>
  </r>
  <r>
    <n v="1988"/>
    <x v="972"/>
    <x v="529"/>
    <d v="2015-11-13T00:00:00"/>
    <s v="Standard Class"/>
    <s v="AS-10090"/>
    <s v="Adam Shillingsburg"/>
    <x v="0"/>
    <s v="United States"/>
    <s v="Springfield"/>
    <x v="25"/>
    <n v="65807"/>
    <x v="2"/>
    <s v="OFF-BI-10002393"/>
    <x v="1"/>
    <x v="8"/>
    <s v="Binder Posts"/>
    <n v="17.22"/>
    <n v="3"/>
    <n v="0"/>
    <x v="1793"/>
  </r>
  <r>
    <n v="1989"/>
    <x v="972"/>
    <x v="529"/>
    <d v="2015-11-13T00:00:00"/>
    <s v="Standard Class"/>
    <s v="AS-10090"/>
    <s v="Adam Shillingsburg"/>
    <x v="0"/>
    <s v="United States"/>
    <s v="Springfield"/>
    <x v="25"/>
    <n v="65807"/>
    <x v="2"/>
    <s v="FUR-TA-10002855"/>
    <x v="0"/>
    <x v="3"/>
    <s v="Bevis Round Conference Table Top &amp; Single Column Base"/>
    <n v="1024.3800000000001"/>
    <n v="7"/>
    <n v="0"/>
    <x v="1794"/>
  </r>
  <r>
    <n v="1990"/>
    <x v="972"/>
    <x v="529"/>
    <d v="2015-11-13T00:00:00"/>
    <s v="Standard Class"/>
    <s v="AS-10090"/>
    <s v="Adam Shillingsburg"/>
    <x v="0"/>
    <s v="United States"/>
    <s v="Springfield"/>
    <x v="25"/>
    <n v="65807"/>
    <x v="2"/>
    <s v="OFF-EN-10000781"/>
    <x v="1"/>
    <x v="12"/>
    <s v="#10- 4 1/8&quot; x 9 1/2&quot; Recycled Envelopes"/>
    <n v="26.22"/>
    <n v="3"/>
    <n v="0"/>
    <x v="1795"/>
  </r>
  <r>
    <n v="1991"/>
    <x v="972"/>
    <x v="529"/>
    <d v="2015-11-13T00:00:00"/>
    <s v="Standard Class"/>
    <s v="AS-10090"/>
    <s v="Adam Shillingsburg"/>
    <x v="0"/>
    <s v="United States"/>
    <s v="Springfield"/>
    <x v="25"/>
    <n v="65807"/>
    <x v="2"/>
    <s v="OFF-PA-10002160"/>
    <x v="1"/>
    <x v="10"/>
    <s v="Xerox 1978"/>
    <n v="17.34"/>
    <n v="3"/>
    <n v="0"/>
    <x v="707"/>
  </r>
  <r>
    <n v="1992"/>
    <x v="973"/>
    <x v="642"/>
    <d v="2017-02-28T00:00:00"/>
    <s v="Standard Class"/>
    <s v="CB-12415"/>
    <s v="Christy Brittain"/>
    <x v="0"/>
    <s v="United States"/>
    <s v="Philadelphia"/>
    <x v="9"/>
    <n v="19134"/>
    <x v="3"/>
    <s v="OFF-BI-10004970"/>
    <x v="1"/>
    <x v="8"/>
    <s v="ACCOHIDE 3-Ring Binder, Blue, 1&quot;"/>
    <n v="4.9560000000000004"/>
    <n v="4"/>
    <n v="0.7"/>
    <x v="1796"/>
  </r>
  <r>
    <n v="1993"/>
    <x v="974"/>
    <x v="643"/>
    <d v="2017-07-02T00:00:00"/>
    <s v="Standard Class"/>
    <s v="ML-17755"/>
    <s v="Max Ludwig"/>
    <x v="2"/>
    <s v="United States"/>
    <s v="Springfield"/>
    <x v="21"/>
    <n v="97477"/>
    <x v="1"/>
    <s v="OFF-LA-10003923"/>
    <x v="1"/>
    <x v="2"/>
    <s v="Alphabetical Labels for Top Tab Filing"/>
    <n v="71.040000000000006"/>
    <n v="6"/>
    <n v="0.2"/>
    <x v="1797"/>
  </r>
  <r>
    <n v="1994"/>
    <x v="974"/>
    <x v="643"/>
    <d v="2017-07-02T00:00:00"/>
    <s v="Standard Class"/>
    <s v="ML-17755"/>
    <s v="Max Ludwig"/>
    <x v="2"/>
    <s v="United States"/>
    <s v="Springfield"/>
    <x v="21"/>
    <n v="97477"/>
    <x v="1"/>
    <s v="OFF-AR-10002257"/>
    <x v="1"/>
    <x v="6"/>
    <s v="Eldon Spacemaker Box, Quick-Snap Lid, Clear"/>
    <n v="5.3440000000000003"/>
    <n v="2"/>
    <n v="0.2"/>
    <x v="1798"/>
  </r>
  <r>
    <n v="1995"/>
    <x v="974"/>
    <x v="643"/>
    <d v="2017-07-02T00:00:00"/>
    <s v="Standard Class"/>
    <s v="ML-17755"/>
    <s v="Max Ludwig"/>
    <x v="2"/>
    <s v="United States"/>
    <s v="Springfield"/>
    <x v="21"/>
    <n v="97477"/>
    <x v="1"/>
    <s v="OFF-FA-10004395"/>
    <x v="1"/>
    <x v="13"/>
    <s v="Plymouth Boxed Rubber Bands by Plymouth"/>
    <n v="11.304"/>
    <n v="3"/>
    <n v="0.2"/>
    <x v="1799"/>
  </r>
  <r>
    <n v="1996"/>
    <x v="975"/>
    <x v="574"/>
    <d v="2017-12-04T00:00:00"/>
    <s v="Second Class"/>
    <s v="JS-16030"/>
    <s v="Joy Smith"/>
    <x v="0"/>
    <s v="United States"/>
    <s v="Houston"/>
    <x v="5"/>
    <n v="77036"/>
    <x v="2"/>
    <s v="OFF-AP-10002534"/>
    <x v="1"/>
    <x v="9"/>
    <s v="3.6 Cubic Foot Counter Height Office Refrigerator"/>
    <n v="294.62"/>
    <n v="5"/>
    <n v="0.8"/>
    <x v="1800"/>
  </r>
  <r>
    <n v="1997"/>
    <x v="975"/>
    <x v="574"/>
    <d v="2017-12-04T00:00:00"/>
    <s v="Second Class"/>
    <s v="JS-16030"/>
    <s v="Joy Smith"/>
    <x v="0"/>
    <s v="United States"/>
    <s v="Houston"/>
    <x v="5"/>
    <n v="77036"/>
    <x v="2"/>
    <s v="FUR-FU-10004020"/>
    <x v="0"/>
    <x v="5"/>
    <s v="Advantus Panel Wall Acrylic Frame"/>
    <n v="8.7520000000000007"/>
    <n v="4"/>
    <n v="0.6"/>
    <x v="1801"/>
  </r>
  <r>
    <n v="1998"/>
    <x v="976"/>
    <x v="644"/>
    <d v="2014-02-09T00:00:00"/>
    <s v="First Class"/>
    <s v="ND-18460"/>
    <s v="Neil Ducich"/>
    <x v="1"/>
    <s v="United States"/>
    <s v="Chesapeake"/>
    <x v="17"/>
    <n v="23320"/>
    <x v="0"/>
    <s v="OFF-LA-10002787"/>
    <x v="1"/>
    <x v="2"/>
    <s v="Avery 480"/>
    <n v="15"/>
    <n v="4"/>
    <n v="0"/>
    <x v="1802"/>
  </r>
  <r>
    <n v="1999"/>
    <x v="976"/>
    <x v="644"/>
    <d v="2014-02-09T00:00:00"/>
    <s v="First Class"/>
    <s v="ND-18460"/>
    <s v="Neil Ducich"/>
    <x v="1"/>
    <s v="United States"/>
    <s v="Chesapeake"/>
    <x v="17"/>
    <n v="23320"/>
    <x v="0"/>
    <s v="TEC-PH-10003645"/>
    <x v="2"/>
    <x v="7"/>
    <s v="Aastra 57i VoIP phone"/>
    <n v="161.61000000000001"/>
    <n v="1"/>
    <n v="0"/>
    <x v="1803"/>
  </r>
  <r>
    <n v="2000"/>
    <x v="976"/>
    <x v="644"/>
    <d v="2014-02-09T00:00:00"/>
    <s v="First Class"/>
    <s v="ND-18460"/>
    <s v="Neil Ducich"/>
    <x v="1"/>
    <s v="United States"/>
    <s v="Chesapeake"/>
    <x v="17"/>
    <n v="23320"/>
    <x v="0"/>
    <s v="TEC-PH-10001615"/>
    <x v="2"/>
    <x v="7"/>
    <s v="AT&amp;T CL82213"/>
    <n v="144.94999999999999"/>
    <n v="5"/>
    <n v="0"/>
    <x v="1804"/>
  </r>
  <r>
    <n v="2001"/>
    <x v="977"/>
    <x v="645"/>
    <d v="2017-04-18T00:00:00"/>
    <s v="Standard Class"/>
    <s v="LW-17215"/>
    <s v="Luke Weiss"/>
    <x v="0"/>
    <s v="United States"/>
    <s v="Pasadena"/>
    <x v="1"/>
    <n v="91104"/>
    <x v="1"/>
    <s v="TEC-AC-10001767"/>
    <x v="2"/>
    <x v="11"/>
    <s v="SanDisk Ultra 64 GB MicroSDHC Class 10 Memory Card"/>
    <n v="199.95"/>
    <n v="5"/>
    <n v="0"/>
    <x v="1805"/>
  </r>
  <r>
    <n v="2002"/>
    <x v="977"/>
    <x v="645"/>
    <d v="2017-04-18T00:00:00"/>
    <s v="Standard Class"/>
    <s v="LW-17215"/>
    <s v="Luke Weiss"/>
    <x v="0"/>
    <s v="United States"/>
    <s v="Pasadena"/>
    <x v="1"/>
    <n v="91104"/>
    <x v="1"/>
    <s v="OFF-AR-10001221"/>
    <x v="1"/>
    <x v="6"/>
    <s v="Dixon Ticonderoga Erasable Colored Pencil Set, 12-Color"/>
    <n v="41.86"/>
    <n v="7"/>
    <n v="0"/>
    <x v="1806"/>
  </r>
  <r>
    <n v="2003"/>
    <x v="978"/>
    <x v="53"/>
    <d v="2017-12-28T00:00:00"/>
    <s v="Second Class"/>
    <s v="JW-15955"/>
    <s v="Joni Wasserman"/>
    <x v="0"/>
    <s v="United States"/>
    <s v="Louisville"/>
    <x v="0"/>
    <n v="40214"/>
    <x v="0"/>
    <s v="OFF-ST-10000563"/>
    <x v="1"/>
    <x v="4"/>
    <s v="Fellowes Bankers Box Stor/Drawer Steel Plus"/>
    <n v="95.94"/>
    <n v="3"/>
    <n v="0"/>
    <x v="1508"/>
  </r>
  <r>
    <n v="2004"/>
    <x v="978"/>
    <x v="53"/>
    <d v="2017-12-28T00:00:00"/>
    <s v="Second Class"/>
    <s v="JW-15955"/>
    <s v="Joni Wasserman"/>
    <x v="0"/>
    <s v="United States"/>
    <s v="Louisville"/>
    <x v="0"/>
    <n v="40214"/>
    <x v="0"/>
    <s v="FUR-CH-10001146"/>
    <x v="0"/>
    <x v="1"/>
    <s v="Global Value Mid-Back Manager's Chair, Gray"/>
    <n v="304.45"/>
    <n v="5"/>
    <n v="0"/>
    <x v="1807"/>
  </r>
  <r>
    <n v="2005"/>
    <x v="979"/>
    <x v="645"/>
    <d v="2017-04-18T00:00:00"/>
    <s v="Standard Class"/>
    <s v="SC-20050"/>
    <s v="Sample Company A"/>
    <x v="2"/>
    <s v="United States"/>
    <s v="Lubbock"/>
    <x v="5"/>
    <n v="79424"/>
    <x v="2"/>
    <s v="OFF-BI-10004738"/>
    <x v="1"/>
    <x v="8"/>
    <s v="Flexible Leather- Look Classic Collection Ring Binder"/>
    <n v="11.364000000000001"/>
    <n v="3"/>
    <n v="0.8"/>
    <x v="536"/>
  </r>
  <r>
    <n v="2006"/>
    <x v="980"/>
    <x v="520"/>
    <d v="2015-01-04T00:00:00"/>
    <s v="Standard Class"/>
    <s v="RW-19630"/>
    <s v="Rob Williams"/>
    <x v="1"/>
    <s v="United States"/>
    <s v="Columbia"/>
    <x v="25"/>
    <n v="65203"/>
    <x v="2"/>
    <s v="OFF-AR-10000034"/>
    <x v="1"/>
    <x v="6"/>
    <s v="BIC Brite Liner Grip Highlighters, Assorted, 5/Pack"/>
    <n v="29.68"/>
    <n v="7"/>
    <n v="0"/>
    <x v="1808"/>
  </r>
  <r>
    <n v="2007"/>
    <x v="980"/>
    <x v="520"/>
    <d v="2015-01-04T00:00:00"/>
    <s v="Standard Class"/>
    <s v="RW-19630"/>
    <s v="Rob Williams"/>
    <x v="1"/>
    <s v="United States"/>
    <s v="Columbia"/>
    <x v="25"/>
    <n v="65203"/>
    <x v="2"/>
    <s v="TEC-AC-10000290"/>
    <x v="2"/>
    <x v="11"/>
    <s v="Sabrent 4-Port USB 2.0 Hub"/>
    <n v="47.53"/>
    <n v="7"/>
    <n v="0"/>
    <x v="1809"/>
  </r>
  <r>
    <n v="2008"/>
    <x v="981"/>
    <x v="646"/>
    <d v="2017-08-04T00:00:00"/>
    <s v="First Class"/>
    <s v="CM-12190"/>
    <s v="Charlotte Melton"/>
    <x v="0"/>
    <s v="United States"/>
    <s v="Chicago"/>
    <x v="10"/>
    <n v="60623"/>
    <x v="2"/>
    <s v="FUR-BO-10003034"/>
    <x v="0"/>
    <x v="0"/>
    <s v="O'Sullivan Elevations Bookcase, Cherry Finish"/>
    <n v="183.37200000000001"/>
    <n v="2"/>
    <n v="0.3"/>
    <x v="1810"/>
  </r>
  <r>
    <n v="2009"/>
    <x v="982"/>
    <x v="647"/>
    <d v="2014-11-21T00:00:00"/>
    <s v="Standard Class"/>
    <s v="JF-15190"/>
    <s v="Jamie Frazer"/>
    <x v="0"/>
    <s v="United States"/>
    <s v="Johnson City"/>
    <x v="18"/>
    <n v="37604"/>
    <x v="0"/>
    <s v="OFF-AR-10001315"/>
    <x v="1"/>
    <x v="6"/>
    <s v="Newell 310"/>
    <n v="4.2240000000000002"/>
    <n v="3"/>
    <n v="0.2"/>
    <x v="1811"/>
  </r>
  <r>
    <n v="2010"/>
    <x v="982"/>
    <x v="647"/>
    <d v="2014-11-21T00:00:00"/>
    <s v="Standard Class"/>
    <s v="JF-15190"/>
    <s v="Jamie Frazer"/>
    <x v="0"/>
    <s v="United States"/>
    <s v="Johnson City"/>
    <x v="18"/>
    <n v="37604"/>
    <x v="0"/>
    <s v="OFF-AP-10002118"/>
    <x v="1"/>
    <x v="9"/>
    <s v="1.7 Cubic Foot Compact &quot;Cube&quot; Office Refrigerators"/>
    <n v="333.05599999999998"/>
    <n v="2"/>
    <n v="0.2"/>
    <x v="1812"/>
  </r>
  <r>
    <n v="2011"/>
    <x v="982"/>
    <x v="647"/>
    <d v="2014-11-21T00:00:00"/>
    <s v="Standard Class"/>
    <s v="JF-15190"/>
    <s v="Jamie Frazer"/>
    <x v="0"/>
    <s v="United States"/>
    <s v="Johnson City"/>
    <x v="18"/>
    <n v="37604"/>
    <x v="0"/>
    <s v="OFF-PA-10002137"/>
    <x v="1"/>
    <x v="10"/>
    <s v="Southworth 100% Résumé Paper, 24lb."/>
    <n v="24.896000000000001"/>
    <n v="4"/>
    <n v="0.2"/>
    <x v="1813"/>
  </r>
  <r>
    <n v="2012"/>
    <x v="983"/>
    <x v="555"/>
    <d v="2015-12-11T00:00:00"/>
    <s v="Same Day"/>
    <s v="SC-20800"/>
    <s v="Stuart Calhoun"/>
    <x v="0"/>
    <s v="United States"/>
    <s v="Houston"/>
    <x v="5"/>
    <n v="77041"/>
    <x v="2"/>
    <s v="TEC-AC-10001606"/>
    <x v="2"/>
    <x v="11"/>
    <s v="Logitech Wireless Performance Mouse MX for PC and Mac"/>
    <n v="159.98400000000001"/>
    <n v="2"/>
    <n v="0.2"/>
    <x v="1814"/>
  </r>
  <r>
    <n v="2013"/>
    <x v="983"/>
    <x v="555"/>
    <d v="2015-12-11T00:00:00"/>
    <s v="Same Day"/>
    <s v="SC-20800"/>
    <s v="Stuart Calhoun"/>
    <x v="0"/>
    <s v="United States"/>
    <s v="Houston"/>
    <x v="5"/>
    <n v="77041"/>
    <x v="2"/>
    <s v="OFF-ST-10000943"/>
    <x v="1"/>
    <x v="4"/>
    <s v="Eldon ProFile File 'N Store Portable File Tub Letter/Legal Size Black"/>
    <n v="46.344000000000001"/>
    <n v="3"/>
    <n v="0.2"/>
    <x v="1815"/>
  </r>
  <r>
    <n v="2014"/>
    <x v="984"/>
    <x v="31"/>
    <d v="2016-09-23T00:00:00"/>
    <s v="Standard Class"/>
    <s v="AM-10705"/>
    <s v="Anne McFarland"/>
    <x v="0"/>
    <s v="United States"/>
    <s v="Auburn"/>
    <x v="19"/>
    <n v="36830"/>
    <x v="0"/>
    <s v="FUR-CH-10001854"/>
    <x v="0"/>
    <x v="1"/>
    <s v="Office Star - Professional Matrix Back Chair with 2-to-1 Synchro Tilt and Mesh Fabric Seat"/>
    <n v="350.98"/>
    <n v="1"/>
    <n v="0"/>
    <x v="1816"/>
  </r>
  <r>
    <n v="2015"/>
    <x v="984"/>
    <x v="31"/>
    <d v="2016-09-23T00:00:00"/>
    <s v="Standard Class"/>
    <s v="AM-10705"/>
    <s v="Anne McFarland"/>
    <x v="0"/>
    <s v="United States"/>
    <s v="Auburn"/>
    <x v="19"/>
    <n v="36830"/>
    <x v="0"/>
    <s v="OFF-PA-10000533"/>
    <x v="1"/>
    <x v="10"/>
    <s v="Southworth Parchment Paper &amp; Envelopes"/>
    <n v="13.08"/>
    <n v="2"/>
    <n v="0"/>
    <x v="1817"/>
  </r>
  <r>
    <n v="2016"/>
    <x v="984"/>
    <x v="31"/>
    <d v="2016-09-23T00:00:00"/>
    <s v="Standard Class"/>
    <s v="AM-10705"/>
    <s v="Anne McFarland"/>
    <x v="0"/>
    <s v="United States"/>
    <s v="Auburn"/>
    <x v="19"/>
    <n v="36830"/>
    <x v="0"/>
    <s v="OFF-ST-10003716"/>
    <x v="1"/>
    <x v="4"/>
    <s v="Tennsco Double-Tier Lockers"/>
    <n v="900.08"/>
    <n v="4"/>
    <n v="0"/>
    <x v="1818"/>
  </r>
  <r>
    <n v="2017"/>
    <x v="985"/>
    <x v="531"/>
    <d v="2015-03-23T00:00:00"/>
    <s v="Standard Class"/>
    <s v="BK-11260"/>
    <s v="Berenike Kampe"/>
    <x v="0"/>
    <s v="United States"/>
    <s v="San Bernardino"/>
    <x v="1"/>
    <n v="92404"/>
    <x v="1"/>
    <s v="OFF-BI-10000088"/>
    <x v="1"/>
    <x v="8"/>
    <s v="GBC Imprintable Covers"/>
    <n v="17.568000000000001"/>
    <n v="2"/>
    <n v="0.2"/>
    <x v="695"/>
  </r>
  <r>
    <n v="2018"/>
    <x v="985"/>
    <x v="531"/>
    <d v="2015-03-23T00:00:00"/>
    <s v="Standard Class"/>
    <s v="BK-11260"/>
    <s v="Berenike Kampe"/>
    <x v="0"/>
    <s v="United States"/>
    <s v="San Bernardino"/>
    <x v="1"/>
    <n v="92404"/>
    <x v="1"/>
    <s v="OFF-LA-10000240"/>
    <x v="1"/>
    <x v="2"/>
    <s v="Self-Adhesive Address Labels for Typewriters by Universal"/>
    <n v="14.62"/>
    <n v="2"/>
    <n v="0"/>
    <x v="2"/>
  </r>
  <r>
    <n v="2019"/>
    <x v="985"/>
    <x v="531"/>
    <d v="2015-03-23T00:00:00"/>
    <s v="Standard Class"/>
    <s v="BK-11260"/>
    <s v="Berenike Kampe"/>
    <x v="0"/>
    <s v="United States"/>
    <s v="San Bernardino"/>
    <x v="1"/>
    <n v="92404"/>
    <x v="1"/>
    <s v="OFF-SU-10001165"/>
    <x v="1"/>
    <x v="14"/>
    <s v="Acme Elite Stainless Steel Scissors"/>
    <n v="33.36"/>
    <n v="4"/>
    <n v="0"/>
    <x v="1819"/>
  </r>
  <r>
    <n v="2020"/>
    <x v="985"/>
    <x v="531"/>
    <d v="2015-03-23T00:00:00"/>
    <s v="Standard Class"/>
    <s v="BK-11260"/>
    <s v="Berenike Kampe"/>
    <x v="0"/>
    <s v="United States"/>
    <s v="San Bernardino"/>
    <x v="1"/>
    <n v="92404"/>
    <x v="1"/>
    <s v="OFF-PA-10002749"/>
    <x v="1"/>
    <x v="10"/>
    <s v="Wirebound Message Books, 5-1/2 x 4 Forms, 2 or 4 Forms per Page"/>
    <n v="40.14"/>
    <n v="6"/>
    <n v="0"/>
    <x v="1820"/>
  </r>
  <r>
    <n v="2021"/>
    <x v="986"/>
    <x v="251"/>
    <d v="2016-09-21T00:00:00"/>
    <s v="First Class"/>
    <s v="RH-19510"/>
    <s v="Rick Huthwaite"/>
    <x v="2"/>
    <s v="United States"/>
    <s v="Providence"/>
    <x v="34"/>
    <n v="2908"/>
    <x v="3"/>
    <s v="OFF-ST-10001490"/>
    <x v="1"/>
    <x v="4"/>
    <s v="Hot File 7-Pocket, Floor Stand"/>
    <n v="1606.23"/>
    <n v="9"/>
    <n v="0"/>
    <x v="1821"/>
  </r>
  <r>
    <n v="2022"/>
    <x v="986"/>
    <x v="251"/>
    <d v="2016-09-21T00:00:00"/>
    <s v="First Class"/>
    <s v="RH-19510"/>
    <s v="Rick Huthwaite"/>
    <x v="2"/>
    <s v="United States"/>
    <s v="Providence"/>
    <x v="34"/>
    <n v="2908"/>
    <x v="3"/>
    <s v="OFF-PA-10002377"/>
    <x v="1"/>
    <x v="10"/>
    <s v="Adams Telephone Message Book W/Dividers/Space For Phone Numbers, 5 1/4&quot;X8 1/2&quot;, 200/Messages"/>
    <n v="17.04"/>
    <n v="3"/>
    <n v="0"/>
    <x v="1822"/>
  </r>
  <r>
    <n v="2023"/>
    <x v="986"/>
    <x v="251"/>
    <d v="2016-09-21T00:00:00"/>
    <s v="First Class"/>
    <s v="RH-19510"/>
    <s v="Rick Huthwaite"/>
    <x v="2"/>
    <s v="United States"/>
    <s v="Providence"/>
    <x v="34"/>
    <n v="2908"/>
    <x v="3"/>
    <s v="OFF-BI-10004826"/>
    <x v="1"/>
    <x v="8"/>
    <s v="JM Magazine Binder"/>
    <n v="49.53"/>
    <n v="3"/>
    <n v="0"/>
    <x v="1823"/>
  </r>
  <r>
    <n v="2024"/>
    <x v="986"/>
    <x v="251"/>
    <d v="2016-09-21T00:00:00"/>
    <s v="First Class"/>
    <s v="RH-19510"/>
    <s v="Rick Huthwaite"/>
    <x v="2"/>
    <s v="United States"/>
    <s v="Providence"/>
    <x v="34"/>
    <n v="2908"/>
    <x v="3"/>
    <s v="FUR-CH-10004675"/>
    <x v="0"/>
    <x v="1"/>
    <s v="Lifetime Advantage Folding Chairs, 4/Carton"/>
    <n v="872.32"/>
    <n v="4"/>
    <n v="0"/>
    <x v="1824"/>
  </r>
  <r>
    <n v="2025"/>
    <x v="987"/>
    <x v="648"/>
    <d v="2017-08-22T00:00:00"/>
    <s v="Second Class"/>
    <s v="GM-14500"/>
    <s v="Gene McClure"/>
    <x v="0"/>
    <s v="United States"/>
    <s v="Fresno"/>
    <x v="1"/>
    <n v="93727"/>
    <x v="1"/>
    <s v="OFF-BI-10002867"/>
    <x v="1"/>
    <x v="8"/>
    <s v="GBC Recycled Regency Composition Covers"/>
    <n v="239.12"/>
    <n v="5"/>
    <n v="0.2"/>
    <x v="1825"/>
  </r>
  <r>
    <n v="2026"/>
    <x v="988"/>
    <x v="649"/>
    <d v="2015-03-15T00:00:00"/>
    <s v="First Class"/>
    <s v="MC-17275"/>
    <s v="Marc Crier"/>
    <x v="0"/>
    <s v="United States"/>
    <s v="Seattle"/>
    <x v="4"/>
    <n v="98103"/>
    <x v="1"/>
    <s v="FUR-BO-10004409"/>
    <x v="0"/>
    <x v="0"/>
    <s v="Safco Value Mate Series Steel Bookcases, Baked Enamel Finish on Steel, Gray"/>
    <n v="141.96"/>
    <n v="2"/>
    <n v="0"/>
    <x v="1826"/>
  </r>
  <r>
    <n v="2027"/>
    <x v="989"/>
    <x v="162"/>
    <d v="2016-09-10T00:00:00"/>
    <s v="Second Class"/>
    <s v="VM-21685"/>
    <s v="Valerie Mitchum"/>
    <x v="2"/>
    <s v="United States"/>
    <s v="Lancaster"/>
    <x v="1"/>
    <n v="93534"/>
    <x v="1"/>
    <s v="OFF-BI-10002225"/>
    <x v="1"/>
    <x v="8"/>
    <s v="Square Ring Data Binders, Rigid 75 Pt. Covers, 11&quot; x 14-7/8&quot;"/>
    <n v="33.024000000000001"/>
    <n v="2"/>
    <n v="0.2"/>
    <x v="1827"/>
  </r>
  <r>
    <n v="2028"/>
    <x v="989"/>
    <x v="162"/>
    <d v="2016-09-10T00:00:00"/>
    <s v="Second Class"/>
    <s v="VM-21685"/>
    <s v="Valerie Mitchum"/>
    <x v="2"/>
    <s v="United States"/>
    <s v="Lancaster"/>
    <x v="1"/>
    <n v="93534"/>
    <x v="1"/>
    <s v="OFF-BI-10001989"/>
    <x v="1"/>
    <x v="8"/>
    <s v="Premium Transparent Presentation Covers by GBC"/>
    <n v="67.135999999999996"/>
    <n v="4"/>
    <n v="0.2"/>
    <x v="1828"/>
  </r>
  <r>
    <n v="2029"/>
    <x v="990"/>
    <x v="650"/>
    <d v="2015-11-30T00:00:00"/>
    <s v="Standard Class"/>
    <s v="GP-14740"/>
    <s v="Guy Phonely"/>
    <x v="1"/>
    <s v="United States"/>
    <s v="Leominster"/>
    <x v="31"/>
    <n v="1453"/>
    <x v="3"/>
    <s v="OFF-BI-10000343"/>
    <x v="1"/>
    <x v="8"/>
    <s v="Pressboard Covers with Storage Hooks, 9 1/2&quot; x 11&quot;, Light Blue"/>
    <n v="14.73"/>
    <n v="3"/>
    <n v="0"/>
    <x v="1829"/>
  </r>
  <r>
    <n v="2030"/>
    <x v="990"/>
    <x v="650"/>
    <d v="2015-11-30T00:00:00"/>
    <s v="Standard Class"/>
    <s v="GP-14740"/>
    <s v="Guy Phonely"/>
    <x v="1"/>
    <s v="United States"/>
    <s v="Leominster"/>
    <x v="31"/>
    <n v="1453"/>
    <x v="3"/>
    <s v="OFF-ST-10001172"/>
    <x v="1"/>
    <x v="4"/>
    <s v="Tennsco Lockers, Sand"/>
    <n v="104.9"/>
    <n v="5"/>
    <n v="0"/>
    <x v="1830"/>
  </r>
  <r>
    <n v="2031"/>
    <x v="990"/>
    <x v="650"/>
    <d v="2015-11-30T00:00:00"/>
    <s v="Standard Class"/>
    <s v="GP-14740"/>
    <s v="Guy Phonely"/>
    <x v="1"/>
    <s v="United States"/>
    <s v="Leominster"/>
    <x v="31"/>
    <n v="1453"/>
    <x v="3"/>
    <s v="OFF-BI-10003707"/>
    <x v="1"/>
    <x v="8"/>
    <s v="Aluminum Screw Posts"/>
    <n v="61.04"/>
    <n v="4"/>
    <n v="0"/>
    <x v="1831"/>
  </r>
  <r>
    <n v="2032"/>
    <x v="990"/>
    <x v="650"/>
    <d v="2015-11-30T00:00:00"/>
    <s v="Standard Class"/>
    <s v="GP-14740"/>
    <s v="Guy Phonely"/>
    <x v="1"/>
    <s v="United States"/>
    <s v="Leominster"/>
    <x v="31"/>
    <n v="1453"/>
    <x v="3"/>
    <s v="OFF-PA-10001274"/>
    <x v="1"/>
    <x v="10"/>
    <s v="Loose Memo Sheets"/>
    <n v="10.95"/>
    <n v="3"/>
    <n v="0"/>
    <x v="1832"/>
  </r>
  <r>
    <n v="2033"/>
    <x v="991"/>
    <x v="10"/>
    <d v="2016-12-13T00:00:00"/>
    <s v="Standard Class"/>
    <s v="GB-14530"/>
    <s v="George Bell"/>
    <x v="1"/>
    <s v="United States"/>
    <s v="Fort Worth"/>
    <x v="5"/>
    <n v="76106"/>
    <x v="2"/>
    <s v="OFF-PA-10002250"/>
    <x v="1"/>
    <x v="10"/>
    <s v="Things To Do Today Pad"/>
    <n v="9.3919999999999995"/>
    <n v="2"/>
    <n v="0.2"/>
    <x v="1833"/>
  </r>
  <r>
    <n v="2034"/>
    <x v="991"/>
    <x v="10"/>
    <d v="2016-12-13T00:00:00"/>
    <s v="Standard Class"/>
    <s v="GB-14530"/>
    <s v="George Bell"/>
    <x v="1"/>
    <s v="United States"/>
    <s v="Fort Worth"/>
    <x v="5"/>
    <n v="76106"/>
    <x v="2"/>
    <s v="OFF-AR-10000475"/>
    <x v="1"/>
    <x v="6"/>
    <s v="Hunt BOSTON Vista Battery-Operated Pencil Sharpener, Black"/>
    <n v="9.3279999999999994"/>
    <n v="1"/>
    <n v="0.2"/>
    <x v="1834"/>
  </r>
  <r>
    <n v="2035"/>
    <x v="992"/>
    <x v="145"/>
    <d v="2017-09-29T00:00:00"/>
    <s v="Standard Class"/>
    <s v="CT-11995"/>
    <s v="Carol Triggs"/>
    <x v="0"/>
    <s v="United States"/>
    <s v="Rochester"/>
    <x v="11"/>
    <n v="55901"/>
    <x v="2"/>
    <s v="OFF-BI-10002976"/>
    <x v="1"/>
    <x v="8"/>
    <s v="ACCOHIDE Binder by Acco"/>
    <n v="8.26"/>
    <n v="2"/>
    <n v="0"/>
    <x v="1835"/>
  </r>
  <r>
    <n v="2036"/>
    <x v="992"/>
    <x v="145"/>
    <d v="2017-09-29T00:00:00"/>
    <s v="Standard Class"/>
    <s v="CT-11995"/>
    <s v="Carol Triggs"/>
    <x v="0"/>
    <s v="United States"/>
    <s v="Rochester"/>
    <x v="11"/>
    <n v="55901"/>
    <x v="2"/>
    <s v="FUR-CH-10003061"/>
    <x v="0"/>
    <x v="1"/>
    <s v="Global Leather Task Chair, Black"/>
    <n v="269.97000000000003"/>
    <n v="3"/>
    <n v="0"/>
    <x v="1836"/>
  </r>
  <r>
    <n v="2037"/>
    <x v="993"/>
    <x v="651"/>
    <d v="2015-01-27T00:00:00"/>
    <s v="Standard Class"/>
    <s v="CW-11905"/>
    <s v="Carl Weiss"/>
    <x v="2"/>
    <s v="United States"/>
    <s v="Bozeman"/>
    <x v="37"/>
    <n v="59715"/>
    <x v="1"/>
    <s v="OFF-PA-10002893"/>
    <x v="1"/>
    <x v="10"/>
    <s v="Wirebound Service Call Books, 5 1/2&quot; x 4&quot;"/>
    <n v="29.04"/>
    <n v="3"/>
    <n v="0"/>
    <x v="1837"/>
  </r>
  <r>
    <n v="2038"/>
    <x v="993"/>
    <x v="651"/>
    <d v="2015-01-27T00:00:00"/>
    <s v="Standard Class"/>
    <s v="CW-11905"/>
    <s v="Carl Weiss"/>
    <x v="2"/>
    <s v="United States"/>
    <s v="Bozeman"/>
    <x v="37"/>
    <n v="59715"/>
    <x v="1"/>
    <s v="OFF-LA-10003077"/>
    <x v="1"/>
    <x v="2"/>
    <s v="Avery 500"/>
    <n v="14.62"/>
    <n v="2"/>
    <n v="0"/>
    <x v="2"/>
  </r>
  <r>
    <n v="2039"/>
    <x v="994"/>
    <x v="652"/>
    <d v="2015-06-23T00:00:00"/>
    <s v="Standard Class"/>
    <s v="SN-20560"/>
    <s v="Skye Norling"/>
    <x v="2"/>
    <s v="United States"/>
    <s v="Peoria"/>
    <x v="16"/>
    <n v="85345"/>
    <x v="1"/>
    <s v="OFF-PA-10001661"/>
    <x v="1"/>
    <x v="10"/>
    <s v="Xerox 1922"/>
    <n v="11.952"/>
    <n v="3"/>
    <n v="0.2"/>
    <x v="1838"/>
  </r>
  <r>
    <n v="2040"/>
    <x v="994"/>
    <x v="652"/>
    <d v="2015-06-23T00:00:00"/>
    <s v="Standard Class"/>
    <s v="SN-20560"/>
    <s v="Skye Norling"/>
    <x v="2"/>
    <s v="United States"/>
    <s v="Peoria"/>
    <x v="16"/>
    <n v="85345"/>
    <x v="1"/>
    <s v="OFF-BI-10004656"/>
    <x v="1"/>
    <x v="8"/>
    <s v="Peel &amp; Stick Add-On Corner Pockets"/>
    <n v="4.5359999999999996"/>
    <n v="7"/>
    <n v="0.7"/>
    <x v="1839"/>
  </r>
  <r>
    <n v="2041"/>
    <x v="994"/>
    <x v="652"/>
    <d v="2015-06-23T00:00:00"/>
    <s v="Standard Class"/>
    <s v="SN-20560"/>
    <s v="Skye Norling"/>
    <x v="2"/>
    <s v="United States"/>
    <s v="Peoria"/>
    <x v="16"/>
    <n v="85345"/>
    <x v="1"/>
    <s v="OFF-BI-10003707"/>
    <x v="1"/>
    <x v="8"/>
    <s v="Aluminum Screw Posts"/>
    <n v="9.1560000000000006"/>
    <n v="2"/>
    <n v="0.7"/>
    <x v="1840"/>
  </r>
  <r>
    <n v="2042"/>
    <x v="994"/>
    <x v="652"/>
    <d v="2015-06-23T00:00:00"/>
    <s v="Standard Class"/>
    <s v="SN-20560"/>
    <s v="Skye Norling"/>
    <x v="2"/>
    <s v="United States"/>
    <s v="Peoria"/>
    <x v="16"/>
    <n v="85345"/>
    <x v="1"/>
    <s v="FUR-FU-10004973"/>
    <x v="0"/>
    <x v="5"/>
    <s v="Flat Face Poster Frame"/>
    <n v="75.36"/>
    <n v="5"/>
    <n v="0.2"/>
    <x v="1841"/>
  </r>
  <r>
    <n v="2043"/>
    <x v="995"/>
    <x v="653"/>
    <d v="2015-10-08T00:00:00"/>
    <s v="Standard Class"/>
    <s v="EB-13705"/>
    <s v="Ed Braxton"/>
    <x v="1"/>
    <s v="United States"/>
    <s v="San Diego"/>
    <x v="1"/>
    <n v="92105"/>
    <x v="1"/>
    <s v="OFF-BI-10004817"/>
    <x v="1"/>
    <x v="8"/>
    <s v="GBC Personal VeloBind Strips"/>
    <n v="57.503999999999998"/>
    <n v="6"/>
    <n v="0.2"/>
    <x v="1842"/>
  </r>
  <r>
    <n v="2044"/>
    <x v="996"/>
    <x v="551"/>
    <d v="2017-11-23T00:00:00"/>
    <s v="Standard Class"/>
    <s v="JW-15220"/>
    <s v="Jane Waco"/>
    <x v="1"/>
    <s v="United States"/>
    <s v="Lakewood"/>
    <x v="24"/>
    <n v="44107"/>
    <x v="3"/>
    <s v="OFF-AR-10001860"/>
    <x v="1"/>
    <x v="6"/>
    <s v="BIC Liqua Brite Liner"/>
    <n v="38.863999999999997"/>
    <n v="7"/>
    <n v="0.2"/>
    <x v="1566"/>
  </r>
  <r>
    <n v="2045"/>
    <x v="997"/>
    <x v="654"/>
    <d v="2014-08-23T00:00:00"/>
    <s v="Standard Class"/>
    <s v="KB-16585"/>
    <s v="Ken Black"/>
    <x v="1"/>
    <s v="United States"/>
    <s v="Houston"/>
    <x v="5"/>
    <n v="77095"/>
    <x v="2"/>
    <s v="OFF-PA-10001639"/>
    <x v="1"/>
    <x v="10"/>
    <s v="Xerox 203"/>
    <n v="15.552"/>
    <n v="3"/>
    <n v="0.2"/>
    <x v="12"/>
  </r>
  <r>
    <n v="2046"/>
    <x v="998"/>
    <x v="19"/>
    <d v="2016-07-21T00:00:00"/>
    <s v="Standard Class"/>
    <s v="MC-17590"/>
    <s v="Matt Collister"/>
    <x v="1"/>
    <s v="United States"/>
    <s v="Perth Amboy"/>
    <x v="30"/>
    <n v="8861"/>
    <x v="3"/>
    <s v="OFF-AP-10004487"/>
    <x v="1"/>
    <x v="9"/>
    <s v="Kensington 4 Outlet MasterPiece Compact Power Control Center"/>
    <n v="162.63999999999999"/>
    <n v="2"/>
    <n v="0"/>
    <x v="1843"/>
  </r>
  <r>
    <n v="2047"/>
    <x v="998"/>
    <x v="19"/>
    <d v="2016-07-21T00:00:00"/>
    <s v="Standard Class"/>
    <s v="MC-17590"/>
    <s v="Matt Collister"/>
    <x v="1"/>
    <s v="United States"/>
    <s v="Perth Amboy"/>
    <x v="30"/>
    <n v="8861"/>
    <x v="3"/>
    <s v="TEC-PH-10001760"/>
    <x v="2"/>
    <x v="7"/>
    <s v="Bose SoundLink Bluetooth Speaker"/>
    <n v="597"/>
    <n v="3"/>
    <n v="0"/>
    <x v="1844"/>
  </r>
  <r>
    <n v="2048"/>
    <x v="998"/>
    <x v="19"/>
    <d v="2016-07-21T00:00:00"/>
    <s v="Standard Class"/>
    <s v="MC-17590"/>
    <s v="Matt Collister"/>
    <x v="1"/>
    <s v="United States"/>
    <s v="Perth Amboy"/>
    <x v="30"/>
    <n v="8861"/>
    <x v="3"/>
    <s v="OFF-PA-10004071"/>
    <x v="1"/>
    <x v="10"/>
    <s v="Eaton Premium Continuous-Feed Paper, 25% Cotton, Letter Size, White, 1000 Shts/Box"/>
    <n v="55.48"/>
    <n v="1"/>
    <n v="0"/>
    <x v="458"/>
  </r>
  <r>
    <n v="2049"/>
    <x v="999"/>
    <x v="655"/>
    <d v="2015-07-13T00:00:00"/>
    <s v="First Class"/>
    <s v="CK-12595"/>
    <s v="Clytie Kelty"/>
    <x v="0"/>
    <s v="United States"/>
    <s v="Philadelphia"/>
    <x v="9"/>
    <n v="19134"/>
    <x v="3"/>
    <s v="FUR-FU-10004848"/>
    <x v="0"/>
    <x v="5"/>
    <s v="Howard Miller 13-3/4&quot; Diameter Brushed Chrome Round Wall Clock"/>
    <n v="289.8"/>
    <n v="7"/>
    <n v="0.2"/>
    <x v="1845"/>
  </r>
  <r>
    <n v="2050"/>
    <x v="999"/>
    <x v="655"/>
    <d v="2015-07-13T00:00:00"/>
    <s v="First Class"/>
    <s v="CK-12595"/>
    <s v="Clytie Kelty"/>
    <x v="0"/>
    <s v="United States"/>
    <s v="Philadelphia"/>
    <x v="9"/>
    <n v="19134"/>
    <x v="3"/>
    <s v="OFF-BI-10004022"/>
    <x v="1"/>
    <x v="8"/>
    <s v="Acco Suede Grain Vinyl Round Ring Binder"/>
    <n v="2.5019999999999998"/>
    <n v="3"/>
    <n v="0.7"/>
    <x v="1846"/>
  </r>
  <r>
    <n v="2051"/>
    <x v="999"/>
    <x v="655"/>
    <d v="2015-07-13T00:00:00"/>
    <s v="First Class"/>
    <s v="CK-12595"/>
    <s v="Clytie Kelty"/>
    <x v="0"/>
    <s v="United States"/>
    <s v="Philadelphia"/>
    <x v="9"/>
    <n v="19134"/>
    <x v="3"/>
    <s v="OFF-BI-10003669"/>
    <x v="1"/>
    <x v="8"/>
    <s v="3M Organizer Strips"/>
    <n v="6.48"/>
    <n v="4"/>
    <n v="0.7"/>
    <x v="1847"/>
  </r>
  <r>
    <n v="2052"/>
    <x v="999"/>
    <x v="655"/>
    <d v="2015-07-13T00:00:00"/>
    <s v="First Class"/>
    <s v="CK-12595"/>
    <s v="Clytie Kelty"/>
    <x v="0"/>
    <s v="United States"/>
    <s v="Philadelphia"/>
    <x v="9"/>
    <n v="19134"/>
    <x v="3"/>
    <s v="FUR-CH-10003833"/>
    <x v="0"/>
    <x v="1"/>
    <s v="Novimex Fabric Task Chair"/>
    <n v="341.488"/>
    <n v="8"/>
    <n v="0.3"/>
    <x v="1848"/>
  </r>
  <r>
    <n v="2053"/>
    <x v="999"/>
    <x v="655"/>
    <d v="2015-07-13T00:00:00"/>
    <s v="First Class"/>
    <s v="CK-12595"/>
    <s v="Clytie Kelty"/>
    <x v="0"/>
    <s v="United States"/>
    <s v="Philadelphia"/>
    <x v="9"/>
    <n v="19134"/>
    <x v="3"/>
    <s v="OFF-AR-10003732"/>
    <x v="1"/>
    <x v="6"/>
    <s v="Newell 333"/>
    <n v="11.12"/>
    <n v="5"/>
    <n v="0.2"/>
    <x v="1849"/>
  </r>
  <r>
    <n v="2054"/>
    <x v="999"/>
    <x v="655"/>
    <d v="2015-07-13T00:00:00"/>
    <s v="First Class"/>
    <s v="CK-12595"/>
    <s v="Clytie Kelty"/>
    <x v="0"/>
    <s v="United States"/>
    <s v="Philadelphia"/>
    <x v="9"/>
    <n v="19134"/>
    <x v="3"/>
    <s v="FUR-FU-10003142"/>
    <x v="0"/>
    <x v="5"/>
    <s v="Master Big Foot Doorstop, Beige"/>
    <n v="25.344000000000001"/>
    <n v="6"/>
    <n v="0.2"/>
    <x v="1850"/>
  </r>
  <r>
    <n v="2055"/>
    <x v="1000"/>
    <x v="49"/>
    <d v="2016-12-07T00:00:00"/>
    <s v="Standard Class"/>
    <s v="RD-19480"/>
    <s v="Rick Duston"/>
    <x v="0"/>
    <s v="United States"/>
    <s v="Richmond"/>
    <x v="14"/>
    <n v="47374"/>
    <x v="2"/>
    <s v="FUR-FU-10001196"/>
    <x v="0"/>
    <x v="5"/>
    <s v="DAX Cubicle Frames - 8x10"/>
    <n v="17.309999999999999"/>
    <n v="3"/>
    <n v="0"/>
    <x v="1851"/>
  </r>
  <r>
    <n v="2056"/>
    <x v="1001"/>
    <x v="66"/>
    <d v="2017-12-25T00:00:00"/>
    <s v="First Class"/>
    <s v="TP-21130"/>
    <s v="Theone Pippenger"/>
    <x v="0"/>
    <s v="United States"/>
    <s v="Detroit"/>
    <x v="12"/>
    <n v="48227"/>
    <x v="2"/>
    <s v="TEC-AC-10001114"/>
    <x v="2"/>
    <x v="11"/>
    <s v="Microsoft Wireless Mobile Mouse 4000"/>
    <n v="199.95"/>
    <n v="5"/>
    <n v="0"/>
    <x v="1852"/>
  </r>
  <r>
    <n v="2057"/>
    <x v="1001"/>
    <x v="66"/>
    <d v="2017-12-25T00:00:00"/>
    <s v="First Class"/>
    <s v="TP-21130"/>
    <s v="Theone Pippenger"/>
    <x v="0"/>
    <s v="United States"/>
    <s v="Detroit"/>
    <x v="12"/>
    <n v="48227"/>
    <x v="2"/>
    <s v="FUR-CH-10002335"/>
    <x v="0"/>
    <x v="1"/>
    <s v="Hon GuestStacker Chair"/>
    <n v="1586.69"/>
    <n v="7"/>
    <n v="0"/>
    <x v="1853"/>
  </r>
  <r>
    <n v="2058"/>
    <x v="1001"/>
    <x v="66"/>
    <d v="2017-12-25T00:00:00"/>
    <s v="First Class"/>
    <s v="TP-21130"/>
    <s v="Theone Pippenger"/>
    <x v="0"/>
    <s v="United States"/>
    <s v="Detroit"/>
    <x v="12"/>
    <n v="48227"/>
    <x v="2"/>
    <s v="TEC-AC-10000844"/>
    <x v="2"/>
    <x v="11"/>
    <s v="Logitech Gaming G510s - Keyboard"/>
    <n v="84.99"/>
    <n v="1"/>
    <n v="0"/>
    <x v="1854"/>
  </r>
  <r>
    <n v="2059"/>
    <x v="1001"/>
    <x v="66"/>
    <d v="2017-12-25T00:00:00"/>
    <s v="First Class"/>
    <s v="TP-21130"/>
    <s v="Theone Pippenger"/>
    <x v="0"/>
    <s v="United States"/>
    <s v="Detroit"/>
    <x v="12"/>
    <n v="48227"/>
    <x v="2"/>
    <s v="FUR-TA-10004534"/>
    <x v="0"/>
    <x v="3"/>
    <s v="Bevis 44 x 96 Conference Tables"/>
    <n v="411.8"/>
    <n v="2"/>
    <n v="0"/>
    <x v="1855"/>
  </r>
  <r>
    <n v="2060"/>
    <x v="1002"/>
    <x v="656"/>
    <d v="2014-11-04T00:00:00"/>
    <s v="Standard Class"/>
    <s v="GG-14650"/>
    <s v="Greg Guthrie"/>
    <x v="1"/>
    <s v="United States"/>
    <s v="Los Angeles"/>
    <x v="1"/>
    <n v="90049"/>
    <x v="1"/>
    <s v="OFF-FA-10002975"/>
    <x v="1"/>
    <x v="13"/>
    <s v="Staples"/>
    <n v="11.34"/>
    <n v="3"/>
    <n v="0"/>
    <x v="1856"/>
  </r>
  <r>
    <n v="2061"/>
    <x v="1002"/>
    <x v="656"/>
    <d v="2014-11-04T00:00:00"/>
    <s v="Standard Class"/>
    <s v="GG-14650"/>
    <s v="Greg Guthrie"/>
    <x v="1"/>
    <s v="United States"/>
    <s v="Los Angeles"/>
    <x v="1"/>
    <n v="90049"/>
    <x v="1"/>
    <s v="OFF-ST-10003996"/>
    <x v="1"/>
    <x v="4"/>
    <s v="Letter/Legal File Tote with Clear Snap-On Lid, Black Granite"/>
    <n v="80.3"/>
    <n v="5"/>
    <n v="0"/>
    <x v="1857"/>
  </r>
  <r>
    <n v="2062"/>
    <x v="1002"/>
    <x v="656"/>
    <d v="2014-11-04T00:00:00"/>
    <s v="Standard Class"/>
    <s v="GG-14650"/>
    <s v="Greg Guthrie"/>
    <x v="1"/>
    <s v="United States"/>
    <s v="Los Angeles"/>
    <x v="1"/>
    <n v="90049"/>
    <x v="1"/>
    <s v="OFF-BI-10002571"/>
    <x v="1"/>
    <x v="8"/>
    <s v="Avery Framed View Binder, EZD Ring (Locking), Navy, 1 1/2&quot;"/>
    <n v="15.968"/>
    <n v="2"/>
    <n v="0.2"/>
    <x v="1858"/>
  </r>
  <r>
    <n v="2063"/>
    <x v="1002"/>
    <x v="656"/>
    <d v="2014-11-04T00:00:00"/>
    <s v="Standard Class"/>
    <s v="GG-14650"/>
    <s v="Greg Guthrie"/>
    <x v="1"/>
    <s v="United States"/>
    <s v="Los Angeles"/>
    <x v="1"/>
    <n v="90049"/>
    <x v="1"/>
    <s v="OFF-PA-10000477"/>
    <x v="1"/>
    <x v="10"/>
    <s v="Xerox 1952"/>
    <n v="64.739999999999995"/>
    <n v="13"/>
    <n v="0"/>
    <x v="1859"/>
  </r>
  <r>
    <n v="2064"/>
    <x v="1002"/>
    <x v="656"/>
    <d v="2014-11-04T00:00:00"/>
    <s v="Standard Class"/>
    <s v="GG-14650"/>
    <s v="Greg Guthrie"/>
    <x v="1"/>
    <s v="United States"/>
    <s v="Los Angeles"/>
    <x v="1"/>
    <n v="90049"/>
    <x v="1"/>
    <s v="OFF-BI-10004209"/>
    <x v="1"/>
    <x v="8"/>
    <s v="Fellowes Twister Kit, Gray/Clear, 3/pkg"/>
    <n v="19.295999999999999"/>
    <n v="3"/>
    <n v="0.2"/>
    <x v="1860"/>
  </r>
  <r>
    <n v="2065"/>
    <x v="1002"/>
    <x v="656"/>
    <d v="2014-11-04T00:00:00"/>
    <s v="Standard Class"/>
    <s v="GG-14650"/>
    <s v="Greg Guthrie"/>
    <x v="1"/>
    <s v="United States"/>
    <s v="Los Angeles"/>
    <x v="1"/>
    <n v="90049"/>
    <x v="1"/>
    <s v="OFF-ST-10001963"/>
    <x v="1"/>
    <x v="4"/>
    <s v="Tennsco Regal Shelving Units"/>
    <n v="405.64"/>
    <n v="4"/>
    <n v="0"/>
    <x v="1861"/>
  </r>
  <r>
    <n v="2066"/>
    <x v="1002"/>
    <x v="656"/>
    <d v="2014-11-04T00:00:00"/>
    <s v="Standard Class"/>
    <s v="GG-14650"/>
    <s v="Greg Guthrie"/>
    <x v="1"/>
    <s v="United States"/>
    <s v="Los Angeles"/>
    <x v="1"/>
    <n v="90049"/>
    <x v="1"/>
    <s v="FUR-CH-10003833"/>
    <x v="0"/>
    <x v="1"/>
    <s v="Novimex Fabric Task Chair"/>
    <n v="146.352"/>
    <n v="3"/>
    <n v="0.2"/>
    <x v="1862"/>
  </r>
  <r>
    <n v="2067"/>
    <x v="1002"/>
    <x v="656"/>
    <d v="2014-11-04T00:00:00"/>
    <s v="Standard Class"/>
    <s v="GG-14650"/>
    <s v="Greg Guthrie"/>
    <x v="1"/>
    <s v="United States"/>
    <s v="Los Angeles"/>
    <x v="1"/>
    <n v="90049"/>
    <x v="1"/>
    <s v="TEC-AC-10004568"/>
    <x v="2"/>
    <x v="11"/>
    <s v="Maxell LTO Ultrium - 800 GB"/>
    <n v="251.91"/>
    <n v="9"/>
    <n v="0"/>
    <x v="1863"/>
  </r>
  <r>
    <n v="2068"/>
    <x v="1002"/>
    <x v="656"/>
    <d v="2014-11-04T00:00:00"/>
    <s v="Standard Class"/>
    <s v="GG-14650"/>
    <s v="Greg Guthrie"/>
    <x v="1"/>
    <s v="United States"/>
    <s v="Los Angeles"/>
    <x v="1"/>
    <n v="90049"/>
    <x v="1"/>
    <s v="OFF-AR-10001419"/>
    <x v="1"/>
    <x v="6"/>
    <s v="Newell 325"/>
    <n v="12.39"/>
    <n v="3"/>
    <n v="0"/>
    <x v="1864"/>
  </r>
  <r>
    <n v="2069"/>
    <x v="1003"/>
    <x v="657"/>
    <d v="2015-04-19T00:00:00"/>
    <s v="Standard Class"/>
    <s v="ZC-21910"/>
    <s v="Zuschuss Carroll"/>
    <x v="0"/>
    <s v="United States"/>
    <s v="Pomona"/>
    <x v="1"/>
    <n v="91767"/>
    <x v="1"/>
    <s v="TEC-AC-10002800"/>
    <x v="2"/>
    <x v="11"/>
    <s v="Plantronics Audio 478 Stereo USB Headset"/>
    <n v="199.96"/>
    <n v="4"/>
    <n v="0"/>
    <x v="1865"/>
  </r>
  <r>
    <n v="2070"/>
    <x v="1003"/>
    <x v="657"/>
    <d v="2015-04-19T00:00:00"/>
    <s v="Standard Class"/>
    <s v="ZC-21910"/>
    <s v="Zuschuss Carroll"/>
    <x v="0"/>
    <s v="United States"/>
    <s v="Pomona"/>
    <x v="1"/>
    <n v="91767"/>
    <x v="1"/>
    <s v="FUR-TA-10003954"/>
    <x v="0"/>
    <x v="3"/>
    <s v="Hon 94000 Series Round Tables"/>
    <n v="710.83199999999999"/>
    <n v="3"/>
    <n v="0.2"/>
    <x v="1866"/>
  </r>
  <r>
    <n v="2071"/>
    <x v="1004"/>
    <x v="658"/>
    <d v="2016-07-23T00:00:00"/>
    <s v="Second Class"/>
    <s v="CC-12610"/>
    <s v="Corey Catlett"/>
    <x v="1"/>
    <s v="United States"/>
    <s v="Philadelphia"/>
    <x v="9"/>
    <n v="19134"/>
    <x v="3"/>
    <s v="OFF-BI-10000301"/>
    <x v="1"/>
    <x v="8"/>
    <s v="GBC Instant Report Kit"/>
    <n v="1.9410000000000001"/>
    <n v="1"/>
    <n v="0.7"/>
    <x v="1867"/>
  </r>
  <r>
    <n v="2072"/>
    <x v="1005"/>
    <x v="225"/>
    <d v="2017-11-25T00:00:00"/>
    <s v="Standard Class"/>
    <s v="KA-16525"/>
    <s v="Kelly Andreada"/>
    <x v="0"/>
    <s v="United States"/>
    <s v="Ontario"/>
    <x v="1"/>
    <n v="91761"/>
    <x v="1"/>
    <s v="FUR-CH-10003956"/>
    <x v="0"/>
    <x v="1"/>
    <s v="Novimex High-Tech Fabric Mesh Task Chair"/>
    <n v="283.92"/>
    <n v="5"/>
    <n v="0.2"/>
    <x v="1868"/>
  </r>
  <r>
    <n v="2073"/>
    <x v="1006"/>
    <x v="491"/>
    <d v="2016-12-02T00:00:00"/>
    <s v="Standard Class"/>
    <s v="TC-20980"/>
    <s v="Tamara Chand"/>
    <x v="1"/>
    <s v="United States"/>
    <s v="Seattle"/>
    <x v="4"/>
    <n v="98105"/>
    <x v="1"/>
    <s v="OFF-BI-10002954"/>
    <x v="1"/>
    <x v="8"/>
    <s v="Newell 3-Hole Punched Plastic Slotted Magazine Holders for Binders"/>
    <n v="7.3120000000000003"/>
    <n v="2"/>
    <n v="0.2"/>
    <x v="1869"/>
  </r>
  <r>
    <n v="2074"/>
    <x v="1007"/>
    <x v="659"/>
    <d v="2017-11-12T00:00:00"/>
    <s v="Second Class"/>
    <s v="DB-13270"/>
    <s v="Deborah Brumfield"/>
    <x v="2"/>
    <s v="United States"/>
    <s v="Brentwood"/>
    <x v="1"/>
    <n v="94513"/>
    <x v="1"/>
    <s v="TEC-AC-10003289"/>
    <x v="2"/>
    <x v="11"/>
    <s v="Anker Ultra-Slim Mini Bluetooth 3.0 Wireless Keyboard"/>
    <n v="59.97"/>
    <n v="3"/>
    <n v="0"/>
    <x v="1870"/>
  </r>
  <r>
    <n v="2075"/>
    <x v="1007"/>
    <x v="659"/>
    <d v="2017-11-12T00:00:00"/>
    <s v="Second Class"/>
    <s v="DB-13270"/>
    <s v="Deborah Brumfield"/>
    <x v="2"/>
    <s v="United States"/>
    <s v="Brentwood"/>
    <x v="1"/>
    <n v="94513"/>
    <x v="1"/>
    <s v="TEC-PH-10002468"/>
    <x v="2"/>
    <x v="7"/>
    <s v="Plantronics CS 50-USB - headset - Convertible, Monaural"/>
    <n v="761.54399999999998"/>
    <n v="7"/>
    <n v="0.2"/>
    <x v="1871"/>
  </r>
  <r>
    <n v="2076"/>
    <x v="1008"/>
    <x v="588"/>
    <d v="2014-12-05T00:00:00"/>
    <s v="Standard Class"/>
    <s v="TR-21325"/>
    <s v="Toby Ritter"/>
    <x v="0"/>
    <s v="United States"/>
    <s v="San Francisco"/>
    <x v="1"/>
    <n v="94122"/>
    <x v="1"/>
    <s v="FUR-FU-10001861"/>
    <x v="0"/>
    <x v="5"/>
    <s v="Floodlight Indoor Halogen Bulbs, 1 Bulb per Pack, 60 Watts"/>
    <n v="58.2"/>
    <n v="3"/>
    <n v="0"/>
    <x v="1872"/>
  </r>
  <r>
    <n v="2077"/>
    <x v="1009"/>
    <x v="510"/>
    <d v="2017-09-15T00:00:00"/>
    <s v="First Class"/>
    <s v="BF-11080"/>
    <s v="Bart Folk"/>
    <x v="0"/>
    <s v="United States"/>
    <s v="Baltimore"/>
    <x v="39"/>
    <n v="21215"/>
    <x v="3"/>
    <s v="OFF-PA-10004082"/>
    <x v="1"/>
    <x v="10"/>
    <s v="Adams Telephone Message Book w/Frequently-Called Numbers Space, 400 Messages per Book"/>
    <n v="39.9"/>
    <n v="5"/>
    <n v="0"/>
    <x v="1873"/>
  </r>
  <r>
    <n v="2078"/>
    <x v="1009"/>
    <x v="510"/>
    <d v="2017-09-15T00:00:00"/>
    <s v="First Class"/>
    <s v="BF-11080"/>
    <s v="Bart Folk"/>
    <x v="0"/>
    <s v="United States"/>
    <s v="Baltimore"/>
    <x v="39"/>
    <n v="21215"/>
    <x v="3"/>
    <s v="OFF-AP-10000358"/>
    <x v="1"/>
    <x v="9"/>
    <s v="Fellowes Basic Home/Office Series Surge Protectors"/>
    <n v="90.86"/>
    <n v="7"/>
    <n v="0"/>
    <x v="1874"/>
  </r>
  <r>
    <n v="2079"/>
    <x v="1009"/>
    <x v="510"/>
    <d v="2017-09-15T00:00:00"/>
    <s v="First Class"/>
    <s v="BF-11080"/>
    <s v="Bart Folk"/>
    <x v="0"/>
    <s v="United States"/>
    <s v="Baltimore"/>
    <x v="39"/>
    <n v="21215"/>
    <x v="3"/>
    <s v="OFF-PA-10004243"/>
    <x v="1"/>
    <x v="10"/>
    <s v="Xerox 1939"/>
    <n v="94.85"/>
    <n v="5"/>
    <n v="0"/>
    <x v="464"/>
  </r>
  <r>
    <n v="2080"/>
    <x v="1010"/>
    <x v="100"/>
    <d v="2015-12-29T00:00:00"/>
    <s v="Standard Class"/>
    <s v="MS-17365"/>
    <s v="Maribeth Schnelling"/>
    <x v="0"/>
    <s v="United States"/>
    <s v="Phoenix"/>
    <x v="16"/>
    <n v="85023"/>
    <x v="1"/>
    <s v="OFF-PA-10001295"/>
    <x v="1"/>
    <x v="10"/>
    <s v="Computer Printout Paper with Letter-Trim Perforations"/>
    <n v="106.232"/>
    <n v="7"/>
    <n v="0.2"/>
    <x v="1875"/>
  </r>
  <r>
    <n v="2081"/>
    <x v="1010"/>
    <x v="100"/>
    <d v="2015-12-29T00:00:00"/>
    <s v="Standard Class"/>
    <s v="MS-17365"/>
    <s v="Maribeth Schnelling"/>
    <x v="0"/>
    <s v="United States"/>
    <s v="Phoenix"/>
    <x v="16"/>
    <n v="85023"/>
    <x v="1"/>
    <s v="TEC-PH-10002170"/>
    <x v="2"/>
    <x v="7"/>
    <s v="ClearSounds CSC500 Amplified Spirit Phone Corded phone"/>
    <n v="111.98399999999999"/>
    <n v="2"/>
    <n v="0.2"/>
    <x v="1876"/>
  </r>
  <r>
    <n v="2082"/>
    <x v="1010"/>
    <x v="100"/>
    <d v="2015-12-29T00:00:00"/>
    <s v="Standard Class"/>
    <s v="MS-17365"/>
    <s v="Maribeth Schnelling"/>
    <x v="0"/>
    <s v="United States"/>
    <s v="Phoenix"/>
    <x v="16"/>
    <n v="85023"/>
    <x v="1"/>
    <s v="FUR-FU-10002885"/>
    <x v="0"/>
    <x v="5"/>
    <s v="Magna Visual Magnetic Picture Hangers"/>
    <n v="7.7119999999999997"/>
    <n v="2"/>
    <n v="0.2"/>
    <x v="1877"/>
  </r>
  <r>
    <n v="2083"/>
    <x v="1011"/>
    <x v="660"/>
    <d v="2017-03-01T00:00:00"/>
    <s v="Standard Class"/>
    <s v="CK-12595"/>
    <s v="Clytie Kelty"/>
    <x v="0"/>
    <s v="United States"/>
    <s v="Los Angeles"/>
    <x v="1"/>
    <n v="90008"/>
    <x v="1"/>
    <s v="OFF-PA-10002870"/>
    <x v="1"/>
    <x v="10"/>
    <s v="Ampad Phone Message Book, Recycled, 400 Message Capacity, 5 ¾? x 11?"/>
    <n v="37.44"/>
    <n v="6"/>
    <n v="0"/>
    <x v="1878"/>
  </r>
  <r>
    <n v="2084"/>
    <x v="1012"/>
    <x v="533"/>
    <d v="2014-11-29T00:00:00"/>
    <s v="Standard Class"/>
    <s v="ED-13885"/>
    <s v="Emily Ducich"/>
    <x v="2"/>
    <s v="United States"/>
    <s v="Houston"/>
    <x v="5"/>
    <n v="77036"/>
    <x v="2"/>
    <s v="OFF-LA-10003923"/>
    <x v="1"/>
    <x v="2"/>
    <s v="Alphabetical Labels for Top Tab Filing"/>
    <n v="23.68"/>
    <n v="2"/>
    <n v="0.2"/>
    <x v="210"/>
  </r>
  <r>
    <n v="2085"/>
    <x v="1013"/>
    <x v="661"/>
    <d v="2016-06-28T00:00:00"/>
    <s v="Standard Class"/>
    <s v="IM-15070"/>
    <s v="Irene Maddox"/>
    <x v="0"/>
    <s v="United States"/>
    <s v="New York City"/>
    <x v="15"/>
    <n v="10009"/>
    <x v="3"/>
    <s v="OFF-LA-10003510"/>
    <x v="1"/>
    <x v="2"/>
    <s v="Avery 4027 File Folder Labels for Dot Matrix Printers, 5000 Labels per Box, White"/>
    <n v="122.12"/>
    <n v="4"/>
    <n v="0"/>
    <x v="1211"/>
  </r>
  <r>
    <n v="2086"/>
    <x v="1013"/>
    <x v="661"/>
    <d v="2016-06-28T00:00:00"/>
    <s v="Standard Class"/>
    <s v="IM-15070"/>
    <s v="Irene Maddox"/>
    <x v="0"/>
    <s v="United States"/>
    <s v="New York City"/>
    <x v="15"/>
    <n v="10009"/>
    <x v="3"/>
    <s v="OFF-LA-10000248"/>
    <x v="1"/>
    <x v="2"/>
    <s v="Avery 52"/>
    <n v="18.45"/>
    <n v="5"/>
    <n v="0"/>
    <x v="1879"/>
  </r>
  <r>
    <n v="2087"/>
    <x v="1013"/>
    <x v="661"/>
    <d v="2016-06-28T00:00:00"/>
    <s v="Standard Class"/>
    <s v="IM-15070"/>
    <s v="Irene Maddox"/>
    <x v="0"/>
    <s v="United States"/>
    <s v="New York City"/>
    <x v="15"/>
    <n v="10009"/>
    <x v="3"/>
    <s v="OFF-ST-10000060"/>
    <x v="1"/>
    <x v="4"/>
    <s v="Fellowes Bankers Box Staxonsteel Drawer File/Stacking System"/>
    <n v="324.89999999999998"/>
    <n v="5"/>
    <n v="0"/>
    <x v="1880"/>
  </r>
  <r>
    <n v="2088"/>
    <x v="1013"/>
    <x v="661"/>
    <d v="2016-06-28T00:00:00"/>
    <s v="Standard Class"/>
    <s v="IM-15070"/>
    <s v="Irene Maddox"/>
    <x v="0"/>
    <s v="United States"/>
    <s v="New York City"/>
    <x v="15"/>
    <n v="10009"/>
    <x v="3"/>
    <s v="OFF-PA-10003129"/>
    <x v="1"/>
    <x v="10"/>
    <s v="Tops White Computer Printout Paper"/>
    <n v="146.72999999999999"/>
    <n v="3"/>
    <n v="0"/>
    <x v="64"/>
  </r>
  <r>
    <n v="2089"/>
    <x v="1013"/>
    <x v="661"/>
    <d v="2016-06-28T00:00:00"/>
    <s v="Standard Class"/>
    <s v="IM-15070"/>
    <s v="Irene Maddox"/>
    <x v="0"/>
    <s v="United States"/>
    <s v="New York City"/>
    <x v="15"/>
    <n v="10009"/>
    <x v="3"/>
    <s v="OFF-FA-10004076"/>
    <x v="1"/>
    <x v="13"/>
    <s v="Translucent Push Pins by OIC"/>
    <n v="3.96"/>
    <n v="2"/>
    <n v="0"/>
    <x v="1881"/>
  </r>
  <r>
    <n v="2090"/>
    <x v="1014"/>
    <x v="662"/>
    <d v="2015-10-30T00:00:00"/>
    <s v="Standard Class"/>
    <s v="MY-17380"/>
    <s v="Maribeth Yedwab"/>
    <x v="1"/>
    <s v="United States"/>
    <s v="Rancho Cucamonga"/>
    <x v="1"/>
    <n v="91730"/>
    <x v="1"/>
    <s v="OFF-LA-10004008"/>
    <x v="1"/>
    <x v="2"/>
    <s v="Avery 507"/>
    <n v="5.76"/>
    <n v="2"/>
    <n v="0"/>
    <x v="1882"/>
  </r>
  <r>
    <n v="2091"/>
    <x v="1015"/>
    <x v="663"/>
    <d v="2017-07-19T00:00:00"/>
    <s v="Standard Class"/>
    <s v="MM-17260"/>
    <s v="Magdelene Morse"/>
    <x v="0"/>
    <s v="United States"/>
    <s v="Wilmington"/>
    <x v="13"/>
    <n v="19805"/>
    <x v="3"/>
    <s v="OFF-BI-10004094"/>
    <x v="1"/>
    <x v="8"/>
    <s v="GBC Standard Plastic Binding Systems Combs"/>
    <n v="26.55"/>
    <n v="3"/>
    <n v="0"/>
    <x v="1883"/>
  </r>
  <r>
    <n v="2092"/>
    <x v="1015"/>
    <x v="663"/>
    <d v="2017-07-19T00:00:00"/>
    <s v="Standard Class"/>
    <s v="MM-17260"/>
    <s v="Magdelene Morse"/>
    <x v="0"/>
    <s v="United States"/>
    <s v="Wilmington"/>
    <x v="13"/>
    <n v="19805"/>
    <x v="3"/>
    <s v="FUR-TA-10004607"/>
    <x v="0"/>
    <x v="3"/>
    <s v="Hon 2111 Invitation Series Straight Table"/>
    <n v="310.44299999999998"/>
    <n v="3"/>
    <n v="0.3"/>
    <x v="1884"/>
  </r>
  <r>
    <n v="2093"/>
    <x v="1016"/>
    <x v="664"/>
    <d v="2014-11-21T00:00:00"/>
    <s v="Standard Class"/>
    <s v="MP-17470"/>
    <s v="Mark Packer"/>
    <x v="2"/>
    <s v="United States"/>
    <s v="Moorhead"/>
    <x v="11"/>
    <n v="56560"/>
    <x v="2"/>
    <s v="FUR-CH-10004289"/>
    <x v="0"/>
    <x v="1"/>
    <s v="Global Super Steno Chair"/>
    <n v="479.9"/>
    <n v="5"/>
    <n v="0"/>
    <x v="1885"/>
  </r>
  <r>
    <n v="2094"/>
    <x v="1017"/>
    <x v="657"/>
    <d v="2015-04-15T00:00:00"/>
    <s v="Second Class"/>
    <s v="AW-10840"/>
    <s v="Anthony Witt"/>
    <x v="0"/>
    <s v="United States"/>
    <s v="Farmington"/>
    <x v="27"/>
    <n v="87401"/>
    <x v="1"/>
    <s v="OFF-SU-10004498"/>
    <x v="1"/>
    <x v="14"/>
    <s v="Martin-Yale Premier Letter Opener"/>
    <n v="12.88"/>
    <n v="1"/>
    <n v="0"/>
    <x v="1886"/>
  </r>
  <r>
    <n v="2095"/>
    <x v="1018"/>
    <x v="665"/>
    <d v="2015-11-29T00:00:00"/>
    <s v="Standard Class"/>
    <s v="SF-20065"/>
    <s v="Sandra Flanagan"/>
    <x v="0"/>
    <s v="United States"/>
    <s v="Wilmington"/>
    <x v="3"/>
    <n v="28403"/>
    <x v="0"/>
    <s v="OFF-AR-10001177"/>
    <x v="1"/>
    <x v="6"/>
    <s v="Newell 349"/>
    <n v="13.12"/>
    <n v="5"/>
    <n v="0.2"/>
    <x v="1887"/>
  </r>
  <r>
    <n v="2096"/>
    <x v="1019"/>
    <x v="666"/>
    <d v="2016-05-20T00:00:00"/>
    <s v="Standard Class"/>
    <s v="SN-20710"/>
    <s v="Steve Nguyen"/>
    <x v="2"/>
    <s v="United States"/>
    <s v="Jackson"/>
    <x v="35"/>
    <n v="39212"/>
    <x v="0"/>
    <s v="OFF-BI-10001718"/>
    <x v="1"/>
    <x v="8"/>
    <s v="GBC DocuBind P50 Personal Binding Machine"/>
    <n v="511.84"/>
    <n v="8"/>
    <n v="0"/>
    <x v="1888"/>
  </r>
  <r>
    <n v="2097"/>
    <x v="1019"/>
    <x v="666"/>
    <d v="2016-05-20T00:00:00"/>
    <s v="Standard Class"/>
    <s v="SN-20710"/>
    <s v="Steve Nguyen"/>
    <x v="2"/>
    <s v="United States"/>
    <s v="Jackson"/>
    <x v="35"/>
    <n v="39212"/>
    <x v="0"/>
    <s v="OFF-AR-10004602"/>
    <x v="1"/>
    <x v="6"/>
    <s v="Boston KS Multi-Size Manual Pencil Sharpener"/>
    <n v="91.96"/>
    <n v="4"/>
    <n v="0"/>
    <x v="1889"/>
  </r>
  <r>
    <n v="2098"/>
    <x v="1019"/>
    <x v="666"/>
    <d v="2016-05-20T00:00:00"/>
    <s v="Standard Class"/>
    <s v="SN-20710"/>
    <s v="Steve Nguyen"/>
    <x v="2"/>
    <s v="United States"/>
    <s v="Jackson"/>
    <x v="35"/>
    <n v="39212"/>
    <x v="0"/>
    <s v="OFF-AR-10003856"/>
    <x v="1"/>
    <x v="6"/>
    <s v="Newell 344"/>
    <n v="8.34"/>
    <n v="3"/>
    <n v="0"/>
    <x v="495"/>
  </r>
  <r>
    <n v="2099"/>
    <x v="1020"/>
    <x v="210"/>
    <d v="2017-09-12T00:00:00"/>
    <s v="Standard Class"/>
    <s v="RD-19900"/>
    <s v="Ruben Dartt"/>
    <x v="0"/>
    <s v="United States"/>
    <s v="Portland"/>
    <x v="21"/>
    <n v="97206"/>
    <x v="1"/>
    <s v="OFF-ST-10000649"/>
    <x v="1"/>
    <x v="4"/>
    <s v="Hanging Personal Folder File"/>
    <n v="37.68"/>
    <n v="3"/>
    <n v="0.2"/>
    <x v="1890"/>
  </r>
  <r>
    <n v="2100"/>
    <x v="1020"/>
    <x v="210"/>
    <d v="2017-09-12T00:00:00"/>
    <s v="Standard Class"/>
    <s v="RD-19900"/>
    <s v="Ruben Dartt"/>
    <x v="0"/>
    <s v="United States"/>
    <s v="Portland"/>
    <x v="21"/>
    <n v="97206"/>
    <x v="1"/>
    <s v="TEC-AC-10002926"/>
    <x v="2"/>
    <x v="11"/>
    <s v="Logitech Wireless Marathon Mouse M705"/>
    <n v="279.94400000000002"/>
    <n v="7"/>
    <n v="0.2"/>
    <x v="1891"/>
  </r>
  <r>
    <n v="2101"/>
    <x v="1021"/>
    <x v="418"/>
    <d v="2014-03-17T00:00:00"/>
    <s v="Standard Class"/>
    <s v="KT-16480"/>
    <s v="Kean Thornton"/>
    <x v="0"/>
    <s v="United States"/>
    <s v="Denver"/>
    <x v="22"/>
    <n v="80219"/>
    <x v="1"/>
    <s v="OFF-ST-10000078"/>
    <x v="1"/>
    <x v="4"/>
    <s v="Tennsco 6- and 18-Compartment Lockers"/>
    <n v="636.40800000000002"/>
    <n v="3"/>
    <n v="0.2"/>
    <x v="1892"/>
  </r>
  <r>
    <n v="2102"/>
    <x v="1021"/>
    <x v="418"/>
    <d v="2014-03-17T00:00:00"/>
    <s v="Standard Class"/>
    <s v="KT-16480"/>
    <s v="Kean Thornton"/>
    <x v="0"/>
    <s v="United States"/>
    <s v="Denver"/>
    <x v="22"/>
    <n v="80219"/>
    <x v="1"/>
    <s v="OFF-AR-10001044"/>
    <x v="1"/>
    <x v="6"/>
    <s v="BOSTON Ranger #55 Pencil Sharpener, Black"/>
    <n v="83.168000000000006"/>
    <n v="4"/>
    <n v="0.2"/>
    <x v="1893"/>
  </r>
  <r>
    <n v="2103"/>
    <x v="1022"/>
    <x v="667"/>
    <d v="2014-07-18T00:00:00"/>
    <s v="Same Day"/>
    <s v="AH-10120"/>
    <s v="Adrian Hane"/>
    <x v="2"/>
    <s v="United States"/>
    <s v="Tucson"/>
    <x v="16"/>
    <n v="85705"/>
    <x v="1"/>
    <s v="FUR-CH-10002372"/>
    <x v="0"/>
    <x v="1"/>
    <s v="Office Star - Ergonomically Designed Knee Chair"/>
    <n v="259.13600000000002"/>
    <n v="4"/>
    <n v="0.2"/>
    <x v="507"/>
  </r>
  <r>
    <n v="2104"/>
    <x v="1023"/>
    <x v="668"/>
    <d v="2017-03-28T00:00:00"/>
    <s v="Second Class"/>
    <s v="BM-11650"/>
    <s v="Brian Moss"/>
    <x v="1"/>
    <s v="United States"/>
    <s v="New York City"/>
    <x v="15"/>
    <n v="10009"/>
    <x v="3"/>
    <s v="OFF-PA-10000357"/>
    <x v="1"/>
    <x v="10"/>
    <s v="Xerox 1888"/>
    <n v="221.92"/>
    <n v="4"/>
    <n v="0"/>
    <x v="1894"/>
  </r>
  <r>
    <n v="2105"/>
    <x v="1023"/>
    <x v="668"/>
    <d v="2017-03-28T00:00:00"/>
    <s v="Second Class"/>
    <s v="BM-11650"/>
    <s v="Brian Moss"/>
    <x v="1"/>
    <s v="United States"/>
    <s v="New York City"/>
    <x v="15"/>
    <n v="10009"/>
    <x v="3"/>
    <s v="TEC-AC-10001266"/>
    <x v="2"/>
    <x v="11"/>
    <s v="Memorex Micro Travel Drive 8 GB"/>
    <n v="26"/>
    <n v="2"/>
    <n v="0"/>
    <x v="804"/>
  </r>
  <r>
    <n v="2106"/>
    <x v="1024"/>
    <x v="587"/>
    <d v="2014-10-05T00:00:00"/>
    <s v="Standard Class"/>
    <s v="BW-11200"/>
    <s v="Ben Wallace"/>
    <x v="0"/>
    <s v="United States"/>
    <s v="Boynton Beach"/>
    <x v="2"/>
    <n v="33437"/>
    <x v="0"/>
    <s v="OFF-PA-10004888"/>
    <x v="1"/>
    <x v="10"/>
    <s v="Xerox 217"/>
    <n v="15.552"/>
    <n v="3"/>
    <n v="0.2"/>
    <x v="12"/>
  </r>
  <r>
    <n v="2107"/>
    <x v="1025"/>
    <x v="467"/>
    <d v="2014-09-26T00:00:00"/>
    <s v="Same Day"/>
    <s v="HG-14965"/>
    <s v="Henry Goldwyn"/>
    <x v="1"/>
    <s v="United States"/>
    <s v="Mesquite"/>
    <x v="5"/>
    <n v="75150"/>
    <x v="2"/>
    <s v="OFF-BI-10003460"/>
    <x v="1"/>
    <x v="8"/>
    <s v="Acco 3-Hole Punch"/>
    <n v="0.876"/>
    <n v="1"/>
    <n v="0.8"/>
    <x v="1895"/>
  </r>
  <r>
    <n v="2108"/>
    <x v="1026"/>
    <x v="89"/>
    <d v="2015-10-31T00:00:00"/>
    <s v="Same Day"/>
    <s v="SG-20080"/>
    <s v="Sandra Glassco"/>
    <x v="0"/>
    <s v="United States"/>
    <s v="Redlands"/>
    <x v="1"/>
    <n v="92374"/>
    <x v="1"/>
    <s v="OFF-PA-10000157"/>
    <x v="1"/>
    <x v="10"/>
    <s v="Xerox 191"/>
    <n v="19.98"/>
    <n v="1"/>
    <n v="0"/>
    <x v="1896"/>
  </r>
  <r>
    <n v="2109"/>
    <x v="1026"/>
    <x v="89"/>
    <d v="2015-10-31T00:00:00"/>
    <s v="Same Day"/>
    <s v="SG-20080"/>
    <s v="Sandra Glassco"/>
    <x v="0"/>
    <s v="United States"/>
    <s v="Redlands"/>
    <x v="1"/>
    <n v="92374"/>
    <x v="1"/>
    <s v="OFF-BI-10004519"/>
    <x v="1"/>
    <x v="8"/>
    <s v="GBC DocuBind P100 Manual Binding Machine"/>
    <n v="398.35199999999998"/>
    <n v="3"/>
    <n v="0.2"/>
    <x v="1148"/>
  </r>
  <r>
    <n v="2110"/>
    <x v="1026"/>
    <x v="89"/>
    <d v="2015-10-31T00:00:00"/>
    <s v="Same Day"/>
    <s v="SG-20080"/>
    <s v="Sandra Glassco"/>
    <x v="0"/>
    <s v="United States"/>
    <s v="Redlands"/>
    <x v="1"/>
    <n v="92374"/>
    <x v="1"/>
    <s v="OFF-AR-10004272"/>
    <x v="1"/>
    <x v="6"/>
    <s v="Newell 308"/>
    <n v="5.04"/>
    <n v="3"/>
    <n v="0"/>
    <x v="1897"/>
  </r>
  <r>
    <n v="2111"/>
    <x v="1026"/>
    <x v="89"/>
    <d v="2015-10-31T00:00:00"/>
    <s v="Same Day"/>
    <s v="SG-20080"/>
    <s v="Sandra Glassco"/>
    <x v="0"/>
    <s v="United States"/>
    <s v="Redlands"/>
    <x v="1"/>
    <n v="92374"/>
    <x v="1"/>
    <s v="OFF-FA-10000585"/>
    <x v="1"/>
    <x v="13"/>
    <s v="OIC Bulk Pack Metal Binder Clips"/>
    <n v="17.45"/>
    <n v="5"/>
    <n v="0"/>
    <x v="1898"/>
  </r>
  <r>
    <n v="2112"/>
    <x v="1026"/>
    <x v="89"/>
    <d v="2015-10-31T00:00:00"/>
    <s v="Same Day"/>
    <s v="SG-20080"/>
    <s v="Sandra Glassco"/>
    <x v="0"/>
    <s v="United States"/>
    <s v="Redlands"/>
    <x v="1"/>
    <n v="92374"/>
    <x v="1"/>
    <s v="FUR-CH-10004218"/>
    <x v="0"/>
    <x v="1"/>
    <s v="Global Fabric Manager's Chair, Dark Gray"/>
    <n v="323.13600000000002"/>
    <n v="4"/>
    <n v="0.2"/>
    <x v="1899"/>
  </r>
  <r>
    <n v="2113"/>
    <x v="1026"/>
    <x v="89"/>
    <d v="2015-10-31T00:00:00"/>
    <s v="Same Day"/>
    <s v="SG-20080"/>
    <s v="Sandra Glassco"/>
    <x v="0"/>
    <s v="United States"/>
    <s v="Redlands"/>
    <x v="1"/>
    <n v="92374"/>
    <x v="1"/>
    <s v="OFF-SU-10004231"/>
    <x v="1"/>
    <x v="14"/>
    <s v="Acme Tagit Stainless Steel Antibacterial Scissors"/>
    <n v="29.7"/>
    <n v="3"/>
    <n v="0"/>
    <x v="1900"/>
  </r>
  <r>
    <n v="2114"/>
    <x v="1026"/>
    <x v="89"/>
    <d v="2015-10-31T00:00:00"/>
    <s v="Same Day"/>
    <s v="SG-20080"/>
    <s v="Sandra Glassco"/>
    <x v="0"/>
    <s v="United States"/>
    <s v="Redlands"/>
    <x v="1"/>
    <n v="92374"/>
    <x v="1"/>
    <s v="TEC-PH-10001578"/>
    <x v="2"/>
    <x v="7"/>
    <s v="Polycom SoundStation2 EX Conference phone"/>
    <n v="1295.8399999999999"/>
    <n v="4"/>
    <n v="0.2"/>
    <x v="1901"/>
  </r>
  <r>
    <n v="2115"/>
    <x v="1026"/>
    <x v="89"/>
    <d v="2015-10-31T00:00:00"/>
    <s v="Same Day"/>
    <s v="SG-20080"/>
    <s v="Sandra Glassco"/>
    <x v="0"/>
    <s v="United States"/>
    <s v="Redlands"/>
    <x v="1"/>
    <n v="92374"/>
    <x v="1"/>
    <s v="OFF-ST-10003638"/>
    <x v="1"/>
    <x v="4"/>
    <s v="Mobile Personal File Cube"/>
    <n v="46.84"/>
    <n v="2"/>
    <n v="0"/>
    <x v="1902"/>
  </r>
  <r>
    <n v="2116"/>
    <x v="1026"/>
    <x v="89"/>
    <d v="2015-10-31T00:00:00"/>
    <s v="Same Day"/>
    <s v="SG-20080"/>
    <s v="Sandra Glassco"/>
    <x v="0"/>
    <s v="United States"/>
    <s v="Redlands"/>
    <x v="1"/>
    <n v="92374"/>
    <x v="1"/>
    <s v="FUR-BO-10002213"/>
    <x v="0"/>
    <x v="0"/>
    <s v="DMI Eclipse Executive Suite Bookcases"/>
    <n v="425.83300000000003"/>
    <n v="1"/>
    <n v="0.15"/>
    <x v="1903"/>
  </r>
  <r>
    <n v="2117"/>
    <x v="1027"/>
    <x v="88"/>
    <d v="2015-10-17T00:00:00"/>
    <s v="Second Class"/>
    <s v="RK-19300"/>
    <s v="Ralph Kennedy"/>
    <x v="0"/>
    <s v="United States"/>
    <s v="Rochester"/>
    <x v="15"/>
    <n v="14609"/>
    <x v="3"/>
    <s v="FUR-TA-10001307"/>
    <x v="0"/>
    <x v="3"/>
    <s v="SAFCO PlanMaster Heigh-Adjustable Drafting Table Base, 43w x 30d x 30-37h, Black"/>
    <n v="209.67"/>
    <n v="1"/>
    <n v="0.4"/>
    <x v="1904"/>
  </r>
  <r>
    <n v="2118"/>
    <x v="1028"/>
    <x v="251"/>
    <d v="2016-09-23T00:00:00"/>
    <s v="Standard Class"/>
    <s v="SW-20245"/>
    <s v="Scot Wooten"/>
    <x v="0"/>
    <s v="United States"/>
    <s v="Stockton"/>
    <x v="1"/>
    <n v="95207"/>
    <x v="1"/>
    <s v="OFF-PA-10002222"/>
    <x v="1"/>
    <x v="10"/>
    <s v="Xerox Color Copier Paper, 11&quot; x 17&quot;, Ream"/>
    <n v="159.88"/>
    <n v="7"/>
    <n v="0"/>
    <x v="1905"/>
  </r>
  <r>
    <n v="2119"/>
    <x v="1029"/>
    <x v="669"/>
    <d v="2017-04-15T00:00:00"/>
    <s v="First Class"/>
    <s v="RW-19630"/>
    <s v="Rob Williams"/>
    <x v="1"/>
    <s v="United States"/>
    <s v="Seattle"/>
    <x v="4"/>
    <n v="98105"/>
    <x v="1"/>
    <s v="OFF-PA-10002479"/>
    <x v="1"/>
    <x v="10"/>
    <s v="Xerox 4200 Series MultiUse Premium Copy Paper (20Lb. and 84 Bright)"/>
    <n v="5.28"/>
    <n v="1"/>
    <n v="0"/>
    <x v="1906"/>
  </r>
  <r>
    <n v="2120"/>
    <x v="1029"/>
    <x v="669"/>
    <d v="2017-04-15T00:00:00"/>
    <s v="First Class"/>
    <s v="RW-19630"/>
    <s v="Rob Williams"/>
    <x v="1"/>
    <s v="United States"/>
    <s v="Seattle"/>
    <x v="4"/>
    <n v="98105"/>
    <x v="1"/>
    <s v="OFF-BI-10003091"/>
    <x v="1"/>
    <x v="8"/>
    <s v="GBC DocuBind TL200 Manual Binding Machine"/>
    <n v="895.92"/>
    <n v="5"/>
    <n v="0.2"/>
    <x v="1735"/>
  </r>
  <r>
    <n v="2121"/>
    <x v="1030"/>
    <x v="363"/>
    <d v="2017-01-13T00:00:00"/>
    <s v="Standard Class"/>
    <s v="TS-21085"/>
    <s v="Thais Sissman"/>
    <x v="0"/>
    <s v="United States"/>
    <s v="Ormond Beach"/>
    <x v="2"/>
    <n v="32174"/>
    <x v="0"/>
    <s v="OFF-BI-10000145"/>
    <x v="1"/>
    <x v="8"/>
    <s v="Zipper Ring Binder Pockets"/>
    <n v="2.8079999999999998"/>
    <n v="3"/>
    <n v="0.7"/>
    <x v="1907"/>
  </r>
  <r>
    <n v="2122"/>
    <x v="1031"/>
    <x v="45"/>
    <d v="2017-11-11T00:00:00"/>
    <s v="First Class"/>
    <s v="JB-15400"/>
    <s v="Jennifer Braxton"/>
    <x v="1"/>
    <s v="United States"/>
    <s v="Sunnyvale"/>
    <x v="1"/>
    <n v="94086"/>
    <x v="1"/>
    <s v="FUR-CH-10003061"/>
    <x v="0"/>
    <x v="1"/>
    <s v="Global Leather Task Chair, Black"/>
    <n v="215.976"/>
    <n v="3"/>
    <n v="0.2"/>
    <x v="1908"/>
  </r>
  <r>
    <n v="2123"/>
    <x v="1032"/>
    <x v="585"/>
    <d v="2017-09-24T00:00:00"/>
    <s v="Second Class"/>
    <s v="EH-14005"/>
    <s v="Erica Hernandez"/>
    <x v="2"/>
    <s v="United States"/>
    <s v="Lansing"/>
    <x v="12"/>
    <n v="48911"/>
    <x v="2"/>
    <s v="FUR-BO-10001972"/>
    <x v="0"/>
    <x v="0"/>
    <s v="O'Sullivan 4-Shelf Bookcase in Odessa Pine"/>
    <n v="241.96"/>
    <n v="2"/>
    <n v="0"/>
    <x v="1909"/>
  </r>
  <r>
    <n v="2124"/>
    <x v="1032"/>
    <x v="585"/>
    <d v="2017-09-24T00:00:00"/>
    <s v="Second Class"/>
    <s v="EH-14005"/>
    <s v="Erica Hernandez"/>
    <x v="2"/>
    <s v="United States"/>
    <s v="Lansing"/>
    <x v="12"/>
    <n v="48911"/>
    <x v="2"/>
    <s v="OFF-LA-10000134"/>
    <x v="1"/>
    <x v="2"/>
    <s v="Avery 511"/>
    <n v="27.72"/>
    <n v="9"/>
    <n v="0"/>
    <x v="1910"/>
  </r>
  <r>
    <n v="2125"/>
    <x v="1033"/>
    <x v="96"/>
    <d v="2017-12-05T00:00:00"/>
    <s v="Standard Class"/>
    <s v="EH-14005"/>
    <s v="Erica Hernandez"/>
    <x v="2"/>
    <s v="United States"/>
    <s v="Philadelphia"/>
    <x v="9"/>
    <n v="19143"/>
    <x v="3"/>
    <s v="OFF-EN-10003040"/>
    <x v="1"/>
    <x v="12"/>
    <s v="Quality Park Security Envelopes"/>
    <n v="104.68"/>
    <n v="5"/>
    <n v="0.2"/>
    <x v="1911"/>
  </r>
  <r>
    <n v="2126"/>
    <x v="1033"/>
    <x v="96"/>
    <d v="2017-12-05T00:00:00"/>
    <s v="Standard Class"/>
    <s v="EH-14005"/>
    <s v="Erica Hernandez"/>
    <x v="2"/>
    <s v="United States"/>
    <s v="Philadelphia"/>
    <x v="9"/>
    <n v="19143"/>
    <x v="3"/>
    <s v="TEC-PH-10000923"/>
    <x v="2"/>
    <x v="7"/>
    <s v="Belkin SportFit Armband For iPhone 5s/5c, Fuchsia"/>
    <n v="62.957999999999998"/>
    <n v="7"/>
    <n v="0.4"/>
    <x v="1912"/>
  </r>
  <r>
    <n v="2127"/>
    <x v="1034"/>
    <x v="670"/>
    <d v="2014-06-28T00:00:00"/>
    <s v="Standard Class"/>
    <s v="BS-11665"/>
    <s v="Brian Stugart"/>
    <x v="0"/>
    <s v="United States"/>
    <s v="Philadelphia"/>
    <x v="9"/>
    <n v="19143"/>
    <x v="3"/>
    <s v="TEC-AC-10000158"/>
    <x v="2"/>
    <x v="11"/>
    <s v="Sony 64GB Class 10 Micro SDHC R40 Memory Card"/>
    <n v="86.376000000000005"/>
    <n v="3"/>
    <n v="0.2"/>
    <x v="1913"/>
  </r>
  <r>
    <n v="2128"/>
    <x v="1035"/>
    <x v="242"/>
    <d v="2015-10-09T00:00:00"/>
    <s v="Standard Class"/>
    <s v="JK-16120"/>
    <s v="Julie Kriz"/>
    <x v="2"/>
    <s v="United States"/>
    <s v="Philadelphia"/>
    <x v="9"/>
    <n v="19134"/>
    <x v="3"/>
    <s v="FUR-FU-10003623"/>
    <x v="0"/>
    <x v="5"/>
    <s v="DataProducts Ampli Magnifier Task Lamp, Black,"/>
    <n v="64.944000000000003"/>
    <n v="3"/>
    <n v="0.2"/>
    <x v="1914"/>
  </r>
  <r>
    <n v="2129"/>
    <x v="1035"/>
    <x v="242"/>
    <d v="2015-10-09T00:00:00"/>
    <s v="Standard Class"/>
    <s v="JK-16120"/>
    <s v="Julie Kriz"/>
    <x v="2"/>
    <s v="United States"/>
    <s v="Philadelphia"/>
    <x v="9"/>
    <n v="19134"/>
    <x v="3"/>
    <s v="OFF-PA-10001293"/>
    <x v="1"/>
    <x v="10"/>
    <s v="Xerox 1946"/>
    <n v="20.736000000000001"/>
    <n v="4"/>
    <n v="0.2"/>
    <x v="570"/>
  </r>
  <r>
    <n v="2130"/>
    <x v="1036"/>
    <x v="671"/>
    <d v="2014-05-22T00:00:00"/>
    <s v="Second Class"/>
    <s v="RF-19345"/>
    <s v="Randy Ferguson"/>
    <x v="1"/>
    <s v="United States"/>
    <s v="Dover"/>
    <x v="38"/>
    <n v="3820"/>
    <x v="3"/>
    <s v="OFF-AP-10000124"/>
    <x v="1"/>
    <x v="9"/>
    <s v="Acco 6 Outlet Guardian Basic Surge Suppressor"/>
    <n v="33.28"/>
    <n v="4"/>
    <n v="0"/>
    <x v="1915"/>
  </r>
  <r>
    <n v="2131"/>
    <x v="1036"/>
    <x v="671"/>
    <d v="2014-05-22T00:00:00"/>
    <s v="Second Class"/>
    <s v="RF-19345"/>
    <s v="Randy Ferguson"/>
    <x v="1"/>
    <s v="United States"/>
    <s v="Dover"/>
    <x v="38"/>
    <n v="3820"/>
    <x v="3"/>
    <s v="OFF-AR-10004511"/>
    <x v="1"/>
    <x v="6"/>
    <s v="Sanford Colorific Scented Colored Pencils, 12/Pack"/>
    <n v="38.520000000000003"/>
    <n v="9"/>
    <n v="0"/>
    <x v="1916"/>
  </r>
  <r>
    <n v="2132"/>
    <x v="1036"/>
    <x v="671"/>
    <d v="2014-05-22T00:00:00"/>
    <s v="Second Class"/>
    <s v="RF-19345"/>
    <s v="Randy Ferguson"/>
    <x v="1"/>
    <s v="United States"/>
    <s v="Dover"/>
    <x v="38"/>
    <n v="3820"/>
    <x v="3"/>
    <s v="FUR-FU-10000076"/>
    <x v="0"/>
    <x v="5"/>
    <s v="24-Hour Round Wall Clock"/>
    <n v="139.86000000000001"/>
    <n v="7"/>
    <n v="0"/>
    <x v="1917"/>
  </r>
  <r>
    <n v="2133"/>
    <x v="1037"/>
    <x v="312"/>
    <d v="2015-11-26T00:00:00"/>
    <s v="Standard Class"/>
    <s v="DL-12865"/>
    <s v="Dan Lawera"/>
    <x v="0"/>
    <s v="United States"/>
    <s v="New York City"/>
    <x v="15"/>
    <n v="10011"/>
    <x v="3"/>
    <s v="OFF-PA-10003883"/>
    <x v="1"/>
    <x v="10"/>
    <s v="Message Book, Phone, Wirebound Standard Line Memo, 2 3/4&quot; X 5&quot;"/>
    <n v="19.649999999999999"/>
    <n v="3"/>
    <n v="0"/>
    <x v="1918"/>
  </r>
  <r>
    <n v="2134"/>
    <x v="1038"/>
    <x v="672"/>
    <d v="2015-12-04T00:00:00"/>
    <s v="Standard Class"/>
    <s v="WB-21850"/>
    <s v="William Brown"/>
    <x v="0"/>
    <s v="United States"/>
    <s v="Philadelphia"/>
    <x v="9"/>
    <n v="19134"/>
    <x v="3"/>
    <s v="OFF-BI-10003656"/>
    <x v="1"/>
    <x v="8"/>
    <s v="Fellowes PB200 Plastic Comb Binding Machine"/>
    <n v="152.99100000000001"/>
    <n v="3"/>
    <n v="0.7"/>
    <x v="1919"/>
  </r>
  <r>
    <n v="2135"/>
    <x v="1038"/>
    <x v="672"/>
    <d v="2015-12-04T00:00:00"/>
    <s v="Standard Class"/>
    <s v="WB-21850"/>
    <s v="William Brown"/>
    <x v="0"/>
    <s v="United States"/>
    <s v="Philadelphia"/>
    <x v="9"/>
    <n v="19134"/>
    <x v="3"/>
    <s v="OFF-FA-10000053"/>
    <x v="1"/>
    <x v="13"/>
    <s v="Revere Boxed Rubber Bands by Revere"/>
    <n v="10.584"/>
    <n v="7"/>
    <n v="0.2"/>
    <x v="1920"/>
  </r>
  <r>
    <n v="2136"/>
    <x v="1038"/>
    <x v="672"/>
    <d v="2015-12-04T00:00:00"/>
    <s v="Standard Class"/>
    <s v="WB-21850"/>
    <s v="William Brown"/>
    <x v="0"/>
    <s v="United States"/>
    <s v="Philadelphia"/>
    <x v="9"/>
    <n v="19134"/>
    <x v="3"/>
    <s v="TEC-PH-10002807"/>
    <x v="2"/>
    <x v="7"/>
    <s v="Motorla HX550 Universal Bluetooth Headset"/>
    <n v="94.92"/>
    <n v="4"/>
    <n v="0.4"/>
    <x v="1921"/>
  </r>
  <r>
    <n v="2137"/>
    <x v="1039"/>
    <x v="620"/>
    <d v="2016-01-05T00:00:00"/>
    <s v="Standard Class"/>
    <s v="TB-21625"/>
    <s v="Trudy Brown"/>
    <x v="0"/>
    <s v="United States"/>
    <s v="Grand Prairie"/>
    <x v="5"/>
    <n v="75051"/>
    <x v="2"/>
    <s v="FUR-FU-10002364"/>
    <x v="0"/>
    <x v="5"/>
    <s v="Eldon Expressions Wood Desk Accessories, Oak"/>
    <n v="14.76"/>
    <n v="5"/>
    <n v="0.6"/>
    <x v="1922"/>
  </r>
  <r>
    <n v="2138"/>
    <x v="1039"/>
    <x v="620"/>
    <d v="2016-01-05T00:00:00"/>
    <s v="Standard Class"/>
    <s v="TB-21625"/>
    <s v="Trudy Brown"/>
    <x v="0"/>
    <s v="United States"/>
    <s v="Grand Prairie"/>
    <x v="5"/>
    <n v="75051"/>
    <x v="2"/>
    <s v="OFF-BI-10002954"/>
    <x v="1"/>
    <x v="8"/>
    <s v="Newell 3-Hole Punched Plastic Slotted Magazine Holders for Binders"/>
    <n v="3.6560000000000001"/>
    <n v="4"/>
    <n v="0.8"/>
    <x v="1923"/>
  </r>
  <r>
    <n v="2139"/>
    <x v="1040"/>
    <x v="673"/>
    <d v="2017-11-16T00:00:00"/>
    <s v="Same Day"/>
    <s v="CB-12415"/>
    <s v="Christy Brittain"/>
    <x v="0"/>
    <s v="United States"/>
    <s v="New York City"/>
    <x v="15"/>
    <n v="10009"/>
    <x v="3"/>
    <s v="OFF-PA-10004092"/>
    <x v="1"/>
    <x v="10"/>
    <s v="Tops Green Bar Computer Printout Paper"/>
    <n v="146.82"/>
    <n v="3"/>
    <n v="0"/>
    <x v="690"/>
  </r>
  <r>
    <n v="2140"/>
    <x v="1041"/>
    <x v="571"/>
    <d v="2014-06-11T00:00:00"/>
    <s v="Standard Class"/>
    <s v="GT-14635"/>
    <s v="Grant Thornton"/>
    <x v="1"/>
    <s v="United States"/>
    <s v="Long Beach"/>
    <x v="15"/>
    <n v="11561"/>
    <x v="3"/>
    <s v="OFF-BI-10003982"/>
    <x v="1"/>
    <x v="8"/>
    <s v="Wilson Jones Century Plastic Molded Ring Binders"/>
    <n v="149.54400000000001"/>
    <n v="9"/>
    <n v="0.2"/>
    <x v="1924"/>
  </r>
  <r>
    <n v="2141"/>
    <x v="1041"/>
    <x v="571"/>
    <d v="2014-06-11T00:00:00"/>
    <s v="Standard Class"/>
    <s v="GT-14635"/>
    <s v="Grant Thornton"/>
    <x v="1"/>
    <s v="United States"/>
    <s v="Long Beach"/>
    <x v="15"/>
    <n v="11561"/>
    <x v="3"/>
    <s v="OFF-SU-10001664"/>
    <x v="1"/>
    <x v="14"/>
    <s v="Acme Office Executive Series Stainless Steel Trimmers"/>
    <n v="17.14"/>
    <n v="2"/>
    <n v="0"/>
    <x v="1925"/>
  </r>
  <r>
    <n v="2142"/>
    <x v="1041"/>
    <x v="571"/>
    <d v="2014-06-11T00:00:00"/>
    <s v="Standard Class"/>
    <s v="GT-14635"/>
    <s v="Grant Thornton"/>
    <x v="1"/>
    <s v="United States"/>
    <s v="Long Beach"/>
    <x v="15"/>
    <n v="11561"/>
    <x v="3"/>
    <s v="FUR-TA-10003238"/>
    <x v="0"/>
    <x v="3"/>
    <s v="Chromcraft Bull-Nose Wood 48&quot; x 96&quot; Rectangular Conference Tables"/>
    <n v="991.76400000000001"/>
    <n v="3"/>
    <n v="0.4"/>
    <x v="1926"/>
  </r>
  <r>
    <n v="2143"/>
    <x v="1042"/>
    <x v="142"/>
    <d v="2016-09-05T00:00:00"/>
    <s v="Standard Class"/>
    <s v="DK-13225"/>
    <s v="Dean Katz"/>
    <x v="1"/>
    <s v="United States"/>
    <s v="Philadelphia"/>
    <x v="9"/>
    <n v="19140"/>
    <x v="3"/>
    <s v="OFF-PA-10004675"/>
    <x v="1"/>
    <x v="10"/>
    <s v="Telephone Message Books with Fax/Mobile Section, 5 1/2&quot; x 3 3/16&quot;"/>
    <n v="30.48"/>
    <n v="6"/>
    <n v="0.2"/>
    <x v="1927"/>
  </r>
  <r>
    <n v="2144"/>
    <x v="1042"/>
    <x v="142"/>
    <d v="2016-09-05T00:00:00"/>
    <s v="Standard Class"/>
    <s v="DK-13225"/>
    <s v="Dean Katz"/>
    <x v="1"/>
    <s v="United States"/>
    <s v="Philadelphia"/>
    <x v="9"/>
    <n v="19140"/>
    <x v="3"/>
    <s v="TEC-PH-10002293"/>
    <x v="2"/>
    <x v="7"/>
    <s v="Anker 36W 4-Port USB Wall Charger Travel Power Adapter for iPhone 5s 5c 5"/>
    <n v="23.988"/>
    <n v="2"/>
    <n v="0.4"/>
    <x v="1928"/>
  </r>
  <r>
    <n v="2145"/>
    <x v="1042"/>
    <x v="142"/>
    <d v="2016-09-05T00:00:00"/>
    <s v="Standard Class"/>
    <s v="DK-13225"/>
    <s v="Dean Katz"/>
    <x v="1"/>
    <s v="United States"/>
    <s v="Philadelphia"/>
    <x v="9"/>
    <n v="19140"/>
    <x v="3"/>
    <s v="OFF-FA-10002780"/>
    <x v="1"/>
    <x v="13"/>
    <s v="Staples"/>
    <n v="16.687999999999999"/>
    <n v="7"/>
    <n v="0.2"/>
    <x v="1929"/>
  </r>
  <r>
    <n v="2146"/>
    <x v="1043"/>
    <x v="674"/>
    <d v="2016-06-29T00:00:00"/>
    <s v="Standard Class"/>
    <s v="TS-21160"/>
    <s v="Theresa Swint"/>
    <x v="1"/>
    <s v="United States"/>
    <s v="York"/>
    <x v="9"/>
    <n v="17403"/>
    <x v="3"/>
    <s v="FUR-CH-10002965"/>
    <x v="0"/>
    <x v="1"/>
    <s v="Global Leather Highback Executive Chair with Pneumatic Height Adjustment, Black"/>
    <n v="422.05799999999999"/>
    <n v="3"/>
    <n v="0.3"/>
    <x v="1930"/>
  </r>
  <r>
    <n v="2147"/>
    <x v="1043"/>
    <x v="674"/>
    <d v="2016-06-29T00:00:00"/>
    <s v="Standard Class"/>
    <s v="TS-21160"/>
    <s v="Theresa Swint"/>
    <x v="1"/>
    <s v="United States"/>
    <s v="York"/>
    <x v="9"/>
    <n v="17403"/>
    <x v="3"/>
    <s v="OFF-BI-10004781"/>
    <x v="1"/>
    <x v="8"/>
    <s v="GBC Wire Binding Strips"/>
    <n v="38.088000000000001"/>
    <n v="4"/>
    <n v="0.7"/>
    <x v="1931"/>
  </r>
  <r>
    <n v="2148"/>
    <x v="1043"/>
    <x v="674"/>
    <d v="2016-06-29T00:00:00"/>
    <s v="Standard Class"/>
    <s v="TS-21160"/>
    <s v="Theresa Swint"/>
    <x v="1"/>
    <s v="United States"/>
    <s v="York"/>
    <x v="9"/>
    <n v="17403"/>
    <x v="3"/>
    <s v="OFF-ST-10001713"/>
    <x v="1"/>
    <x v="4"/>
    <s v="Gould Plastics 9-Pocket Panel Bin, 18-3/8w x 5-1/4d x 20-1/2h, Black"/>
    <n v="254.352"/>
    <n v="6"/>
    <n v="0.2"/>
    <x v="1932"/>
  </r>
  <r>
    <n v="2149"/>
    <x v="1044"/>
    <x v="432"/>
    <d v="2014-12-17T00:00:00"/>
    <s v="Standard Class"/>
    <s v="WB-21850"/>
    <s v="William Brown"/>
    <x v="0"/>
    <s v="United States"/>
    <s v="Concord"/>
    <x v="1"/>
    <n v="94521"/>
    <x v="1"/>
    <s v="FUR-FU-10003975"/>
    <x v="0"/>
    <x v="5"/>
    <s v="Eldon Advantage Chair Mats for Low to Medium Pile Carpets"/>
    <n v="43.31"/>
    <n v="1"/>
    <n v="0"/>
    <x v="1933"/>
  </r>
  <r>
    <n v="2150"/>
    <x v="1045"/>
    <x v="185"/>
    <d v="2017-04-05T00:00:00"/>
    <s v="Standard Class"/>
    <s v="DO-13435"/>
    <s v="Denny Ordway"/>
    <x v="0"/>
    <s v="United States"/>
    <s v="New York City"/>
    <x v="15"/>
    <n v="10035"/>
    <x v="3"/>
    <s v="TEC-PH-10001536"/>
    <x v="2"/>
    <x v="7"/>
    <s v="Spigen Samsung Galaxy S5 Case Wallet"/>
    <n v="84.95"/>
    <n v="5"/>
    <n v="0"/>
    <x v="1934"/>
  </r>
  <r>
    <n v="2151"/>
    <x v="1046"/>
    <x v="123"/>
    <d v="2017-11-26T00:00:00"/>
    <s v="Standard Class"/>
    <s v="AF-10870"/>
    <s v="Art Ferguson"/>
    <x v="0"/>
    <s v="United States"/>
    <s v="College Station"/>
    <x v="5"/>
    <n v="77840"/>
    <x v="2"/>
    <s v="FUR-CH-10001973"/>
    <x v="0"/>
    <x v="1"/>
    <s v="Office Star Flex Back Scooter Chair with White Frame"/>
    <n v="233.05799999999999"/>
    <n v="3"/>
    <n v="0.3"/>
    <x v="1935"/>
  </r>
  <r>
    <n v="2152"/>
    <x v="1047"/>
    <x v="156"/>
    <d v="2014-11-29T00:00:00"/>
    <s v="Second Class"/>
    <s v="RB-19435"/>
    <s v="Richard Bierner"/>
    <x v="0"/>
    <s v="United States"/>
    <s v="Saint Louis"/>
    <x v="25"/>
    <n v="63116"/>
    <x v="2"/>
    <s v="TEC-AC-10001772"/>
    <x v="2"/>
    <x v="11"/>
    <s v="Memorex Mini Travel Drive 16 GB USB 2.0 Flash Drive"/>
    <n v="111.79"/>
    <n v="7"/>
    <n v="0"/>
    <x v="1936"/>
  </r>
  <r>
    <n v="2153"/>
    <x v="1048"/>
    <x v="6"/>
    <d v="2015-11-26T00:00:00"/>
    <s v="Standard Class"/>
    <s v="AR-10540"/>
    <s v="Andy Reiter"/>
    <x v="0"/>
    <s v="United States"/>
    <s v="Quincy"/>
    <x v="31"/>
    <n v="2169"/>
    <x v="3"/>
    <s v="OFF-PA-10002586"/>
    <x v="1"/>
    <x v="10"/>
    <s v="Xerox 1970"/>
    <n v="14.94"/>
    <n v="3"/>
    <n v="0"/>
    <x v="1937"/>
  </r>
  <r>
    <n v="2154"/>
    <x v="1049"/>
    <x v="216"/>
    <d v="2016-07-18T00:00:00"/>
    <s v="Standard Class"/>
    <s v="DR-12880"/>
    <s v="Dan Reichenbach"/>
    <x v="1"/>
    <s v="United States"/>
    <s v="New York City"/>
    <x v="15"/>
    <n v="10009"/>
    <x v="3"/>
    <s v="OFF-BI-10004094"/>
    <x v="1"/>
    <x v="8"/>
    <s v="GBC Standard Plastic Binding Systems Combs"/>
    <n v="14.16"/>
    <n v="2"/>
    <n v="0.2"/>
    <x v="1938"/>
  </r>
  <r>
    <n v="2155"/>
    <x v="1050"/>
    <x v="567"/>
    <d v="2016-05-05T00:00:00"/>
    <s v="Standard Class"/>
    <s v="BF-11170"/>
    <s v="Ben Ferrer"/>
    <x v="2"/>
    <s v="United States"/>
    <s v="Dallas"/>
    <x v="5"/>
    <n v="75081"/>
    <x v="2"/>
    <s v="FUR-FU-10004973"/>
    <x v="0"/>
    <x v="5"/>
    <s v="Flat Face Poster Frame"/>
    <n v="22.608000000000001"/>
    <n v="3"/>
    <n v="0.6"/>
    <x v="1939"/>
  </r>
  <r>
    <n v="2156"/>
    <x v="1051"/>
    <x v="197"/>
    <d v="2016-07-27T00:00:00"/>
    <s v="Second Class"/>
    <s v="LB-16735"/>
    <s v="Larry Blacks"/>
    <x v="0"/>
    <s v="United States"/>
    <s v="Los Angeles"/>
    <x v="1"/>
    <n v="90032"/>
    <x v="1"/>
    <s v="OFF-FA-10000624"/>
    <x v="1"/>
    <x v="13"/>
    <s v="OIC Binder Clips"/>
    <n v="21.48"/>
    <n v="6"/>
    <n v="0"/>
    <x v="1940"/>
  </r>
  <r>
    <n v="2157"/>
    <x v="1052"/>
    <x v="169"/>
    <d v="2014-06-24T00:00:00"/>
    <s v="First Class"/>
    <s v="DV-13465"/>
    <s v="Dianna Vittorini"/>
    <x v="0"/>
    <s v="United States"/>
    <s v="Minneapolis"/>
    <x v="11"/>
    <n v="55407"/>
    <x v="2"/>
    <s v="OFF-ST-10001097"/>
    <x v="1"/>
    <x v="4"/>
    <s v="Office Impressions Heavy Duty Welded Shelving &amp; Multimedia Storage Drawers"/>
    <n v="501.81"/>
    <n v="3"/>
    <n v="0"/>
    <x v="232"/>
  </r>
  <r>
    <n v="2158"/>
    <x v="1052"/>
    <x v="169"/>
    <d v="2014-06-24T00:00:00"/>
    <s v="First Class"/>
    <s v="DV-13465"/>
    <s v="Dianna Vittorini"/>
    <x v="0"/>
    <s v="United States"/>
    <s v="Minneapolis"/>
    <x v="11"/>
    <n v="55407"/>
    <x v="2"/>
    <s v="OFF-ST-10001469"/>
    <x v="1"/>
    <x v="4"/>
    <s v="Fellowes Bankers Box Recycled Super Stor/Drawer"/>
    <n v="161.94"/>
    <n v="3"/>
    <n v="0"/>
    <x v="437"/>
  </r>
  <r>
    <n v="2159"/>
    <x v="1053"/>
    <x v="208"/>
    <d v="2017-10-26T00:00:00"/>
    <s v="Standard Class"/>
    <s v="NK-18490"/>
    <s v="Neil Knudson"/>
    <x v="2"/>
    <s v="United States"/>
    <s v="Deltona"/>
    <x v="2"/>
    <n v="32725"/>
    <x v="0"/>
    <s v="OFF-AR-10004956"/>
    <x v="1"/>
    <x v="6"/>
    <s v="Newell 33"/>
    <n v="17.856000000000002"/>
    <n v="4"/>
    <n v="0.2"/>
    <x v="1941"/>
  </r>
  <r>
    <n v="2160"/>
    <x v="1054"/>
    <x v="323"/>
    <d v="2016-09-09T00:00:00"/>
    <s v="Standard Class"/>
    <s v="CS-11950"/>
    <s v="Carlos Soltero"/>
    <x v="0"/>
    <s v="United States"/>
    <s v="Chicago"/>
    <x v="10"/>
    <n v="60610"/>
    <x v="2"/>
    <s v="OFF-BI-10004236"/>
    <x v="1"/>
    <x v="8"/>
    <s v="XtraLife ClearVue Slant-D Ring Binder, White, 3&quot;"/>
    <n v="8.8079999999999998"/>
    <n v="3"/>
    <n v="0.8"/>
    <x v="1942"/>
  </r>
  <r>
    <n v="2161"/>
    <x v="1055"/>
    <x v="675"/>
    <d v="2016-05-14T00:00:00"/>
    <s v="Same Day"/>
    <s v="LH-17155"/>
    <s v="Logan Haushalter"/>
    <x v="0"/>
    <s v="United States"/>
    <s v="Cincinnati"/>
    <x v="24"/>
    <n v="45231"/>
    <x v="3"/>
    <s v="FUR-FU-10002937"/>
    <x v="0"/>
    <x v="5"/>
    <s v="GE 48&quot; Fluorescent Tube, Cool White Energy Saver, 34 Watts, 30/Box"/>
    <n v="79.384"/>
    <n v="1"/>
    <n v="0.2"/>
    <x v="1943"/>
  </r>
  <r>
    <n v="2162"/>
    <x v="1056"/>
    <x v="676"/>
    <d v="2016-01-12T00:00:00"/>
    <s v="Standard Class"/>
    <s v="DW-13480"/>
    <s v="Dianna Wilson"/>
    <x v="2"/>
    <s v="United States"/>
    <s v="Oakland"/>
    <x v="1"/>
    <n v="94601"/>
    <x v="1"/>
    <s v="OFF-AR-10003696"/>
    <x v="1"/>
    <x v="6"/>
    <s v="Panasonic KP-350BK Electric Pencil Sharpener with Auto Stop"/>
    <n v="34.58"/>
    <n v="1"/>
    <n v="0"/>
    <x v="1944"/>
  </r>
  <r>
    <n v="2163"/>
    <x v="1057"/>
    <x v="677"/>
    <d v="2017-03-19T00:00:00"/>
    <s v="Standard Class"/>
    <s v="KF-16285"/>
    <s v="Karen Ferguson"/>
    <x v="2"/>
    <s v="United States"/>
    <s v="Manteca"/>
    <x v="1"/>
    <n v="95336"/>
    <x v="1"/>
    <s v="OFF-PA-10004359"/>
    <x v="1"/>
    <x v="10"/>
    <s v="Multicolor Computer Printout Paper"/>
    <n v="314.55"/>
    <n v="3"/>
    <n v="0"/>
    <x v="1945"/>
  </r>
  <r>
    <n v="2164"/>
    <x v="1058"/>
    <x v="63"/>
    <d v="2016-10-19T00:00:00"/>
    <s v="Standard Class"/>
    <s v="HA-14920"/>
    <s v="Helen Andreada"/>
    <x v="0"/>
    <s v="United States"/>
    <s v="Laredo"/>
    <x v="5"/>
    <n v="78041"/>
    <x v="2"/>
    <s v="TEC-AC-10002402"/>
    <x v="2"/>
    <x v="11"/>
    <s v="Razer Kraken PRO Over Ear PC and Music Headset"/>
    <n v="191.976"/>
    <n v="3"/>
    <n v="0.2"/>
    <x v="1946"/>
  </r>
  <r>
    <n v="2165"/>
    <x v="1058"/>
    <x v="63"/>
    <d v="2016-10-19T00:00:00"/>
    <s v="Standard Class"/>
    <s v="HA-14920"/>
    <s v="Helen Andreada"/>
    <x v="0"/>
    <s v="United States"/>
    <s v="Laredo"/>
    <x v="5"/>
    <n v="78041"/>
    <x v="2"/>
    <s v="OFF-PA-10000551"/>
    <x v="1"/>
    <x v="10"/>
    <s v="Array Memo Cubes"/>
    <n v="8.2880000000000003"/>
    <n v="2"/>
    <n v="0.2"/>
    <x v="1947"/>
  </r>
  <r>
    <n v="2166"/>
    <x v="1058"/>
    <x v="63"/>
    <d v="2016-10-19T00:00:00"/>
    <s v="Standard Class"/>
    <s v="HA-14920"/>
    <s v="Helen Andreada"/>
    <x v="0"/>
    <s v="United States"/>
    <s v="Laredo"/>
    <x v="5"/>
    <n v="78041"/>
    <x v="2"/>
    <s v="FUR-FU-10003394"/>
    <x v="0"/>
    <x v="5"/>
    <s v="Tenex &quot;The Solids&quot; Textured Chair Mats"/>
    <n v="139.91999999999999"/>
    <n v="5"/>
    <n v="0.6"/>
    <x v="1948"/>
  </r>
  <r>
    <n v="2167"/>
    <x v="1058"/>
    <x v="63"/>
    <d v="2016-10-19T00:00:00"/>
    <s v="Standard Class"/>
    <s v="HA-14920"/>
    <s v="Helen Andreada"/>
    <x v="0"/>
    <s v="United States"/>
    <s v="Laredo"/>
    <x v="5"/>
    <n v="78041"/>
    <x v="2"/>
    <s v="OFF-AR-10002067"/>
    <x v="1"/>
    <x v="6"/>
    <s v="Newell 334"/>
    <n v="15.872"/>
    <n v="1"/>
    <n v="0.2"/>
    <x v="1949"/>
  </r>
  <r>
    <n v="2168"/>
    <x v="1058"/>
    <x v="63"/>
    <d v="2016-10-19T00:00:00"/>
    <s v="Standard Class"/>
    <s v="HA-14920"/>
    <s v="Helen Andreada"/>
    <x v="0"/>
    <s v="United States"/>
    <s v="Laredo"/>
    <x v="5"/>
    <n v="78041"/>
    <x v="2"/>
    <s v="OFF-BI-10004140"/>
    <x v="1"/>
    <x v="8"/>
    <s v="Avery Non-Stick Binders"/>
    <n v="6.2859999999999996"/>
    <n v="7"/>
    <n v="0.8"/>
    <x v="1950"/>
  </r>
  <r>
    <n v="2169"/>
    <x v="1059"/>
    <x v="678"/>
    <d v="2017-01-30T00:00:00"/>
    <s v="Second Class"/>
    <s v="JH-15820"/>
    <s v="John Huston"/>
    <x v="0"/>
    <s v="United States"/>
    <s v="Kent"/>
    <x v="24"/>
    <n v="44240"/>
    <x v="3"/>
    <s v="OFF-AR-10004078"/>
    <x v="1"/>
    <x v="6"/>
    <s v="Newell 312"/>
    <n v="14.016"/>
    <n v="3"/>
    <n v="0.2"/>
    <x v="1951"/>
  </r>
  <r>
    <n v="2170"/>
    <x v="1059"/>
    <x v="678"/>
    <d v="2017-01-30T00:00:00"/>
    <s v="Second Class"/>
    <s v="JH-15820"/>
    <s v="John Huston"/>
    <x v="0"/>
    <s v="United States"/>
    <s v="Kent"/>
    <x v="24"/>
    <n v="44240"/>
    <x v="3"/>
    <s v="TEC-AC-10000927"/>
    <x v="2"/>
    <x v="11"/>
    <s v="Anker Ultrathin Bluetooth Wireless Keyboard Aluminum Cover with Stand "/>
    <n v="71.975999999999999"/>
    <n v="3"/>
    <n v="0.2"/>
    <x v="1952"/>
  </r>
  <r>
    <n v="2171"/>
    <x v="1059"/>
    <x v="678"/>
    <d v="2017-01-30T00:00:00"/>
    <s v="Second Class"/>
    <s v="JH-15820"/>
    <s v="John Huston"/>
    <x v="0"/>
    <s v="United States"/>
    <s v="Kent"/>
    <x v="24"/>
    <n v="44240"/>
    <x v="3"/>
    <s v="TEC-PH-10003931"/>
    <x v="2"/>
    <x v="7"/>
    <s v="JBL Micro Wireless Portable Bluetooth Speaker"/>
    <n v="107.982"/>
    <n v="3"/>
    <n v="0.4"/>
    <x v="731"/>
  </r>
  <r>
    <n v="2172"/>
    <x v="1060"/>
    <x v="123"/>
    <d v="2017-11-25T00:00:00"/>
    <s v="Standard Class"/>
    <s v="LC-16930"/>
    <s v="Linda Cazamias"/>
    <x v="1"/>
    <s v="United States"/>
    <s v="San Angelo"/>
    <x v="5"/>
    <n v="76903"/>
    <x v="2"/>
    <s v="FUR-CH-10004675"/>
    <x v="0"/>
    <x v="1"/>
    <s v="Lifetime Advantage Folding Chairs, 4/Carton"/>
    <n v="305.31200000000001"/>
    <n v="2"/>
    <n v="0.3"/>
    <x v="1953"/>
  </r>
  <r>
    <n v="2173"/>
    <x v="1061"/>
    <x v="601"/>
    <d v="2014-08-03T00:00:00"/>
    <s v="First Class"/>
    <s v="IL-15100"/>
    <s v="Ivan Liston"/>
    <x v="0"/>
    <s v="United States"/>
    <s v="San Francisco"/>
    <x v="1"/>
    <n v="94122"/>
    <x v="1"/>
    <s v="OFF-BI-10004506"/>
    <x v="1"/>
    <x v="8"/>
    <s v="Wilson Jones data.warehouse D-Ring Binders with DublLock"/>
    <n v="19.751999999999999"/>
    <n v="3"/>
    <n v="0.2"/>
    <x v="1954"/>
  </r>
  <r>
    <n v="2174"/>
    <x v="1062"/>
    <x v="679"/>
    <d v="2016-08-04T00:00:00"/>
    <s v="Standard Class"/>
    <s v="LS-16975"/>
    <s v="Lindsay Shagiari"/>
    <x v="2"/>
    <s v="United States"/>
    <s v="Houston"/>
    <x v="5"/>
    <n v="77070"/>
    <x v="2"/>
    <s v="OFF-BI-10002353"/>
    <x v="1"/>
    <x v="8"/>
    <s v="GBC VeloBind Cover Sets"/>
    <n v="9.2639999999999993"/>
    <n v="3"/>
    <n v="0.8"/>
    <x v="1955"/>
  </r>
  <r>
    <n v="2175"/>
    <x v="1063"/>
    <x v="117"/>
    <d v="2015-08-03T00:00:00"/>
    <s v="Second Class"/>
    <s v="CC-12610"/>
    <s v="Corey Catlett"/>
    <x v="1"/>
    <s v="United States"/>
    <s v="Houston"/>
    <x v="5"/>
    <n v="77041"/>
    <x v="2"/>
    <s v="OFF-ST-10000943"/>
    <x v="1"/>
    <x v="4"/>
    <s v="Eldon ProFile File 'N Store Portable File Tub Letter/Legal Size Black"/>
    <n v="61.792000000000002"/>
    <n v="4"/>
    <n v="0.2"/>
    <x v="1956"/>
  </r>
  <r>
    <n v="2176"/>
    <x v="1064"/>
    <x v="680"/>
    <d v="2016-10-21T00:00:00"/>
    <s v="Standard Class"/>
    <s v="PB-18805"/>
    <s v="Patrick Bzostek"/>
    <x v="2"/>
    <s v="United States"/>
    <s v="Salt Lake City"/>
    <x v="7"/>
    <n v="84106"/>
    <x v="1"/>
    <s v="OFF-PA-10000740"/>
    <x v="1"/>
    <x v="10"/>
    <s v="Xerox 1982"/>
    <n v="45.68"/>
    <n v="2"/>
    <n v="0"/>
    <x v="1957"/>
  </r>
  <r>
    <n v="2177"/>
    <x v="1064"/>
    <x v="680"/>
    <d v="2016-10-21T00:00:00"/>
    <s v="Standard Class"/>
    <s v="PB-18805"/>
    <s v="Patrick Bzostek"/>
    <x v="2"/>
    <s v="United States"/>
    <s v="Salt Lake City"/>
    <x v="7"/>
    <n v="84106"/>
    <x v="1"/>
    <s v="OFF-PA-10003001"/>
    <x v="1"/>
    <x v="10"/>
    <s v="Xerox 1986"/>
    <n v="60.12"/>
    <n v="9"/>
    <n v="0"/>
    <x v="1958"/>
  </r>
  <r>
    <n v="2178"/>
    <x v="1064"/>
    <x v="680"/>
    <d v="2016-10-21T00:00:00"/>
    <s v="Standard Class"/>
    <s v="PB-18805"/>
    <s v="Patrick Bzostek"/>
    <x v="2"/>
    <s v="United States"/>
    <s v="Salt Lake City"/>
    <x v="7"/>
    <n v="84106"/>
    <x v="1"/>
    <s v="OFF-BI-10001628"/>
    <x v="1"/>
    <x v="8"/>
    <s v="Acco Data Flex Cable Posts For Top &amp; Bottom Load Binders, 6&quot; Capacity"/>
    <n v="41.72"/>
    <n v="5"/>
    <n v="0.2"/>
    <x v="1959"/>
  </r>
  <r>
    <n v="2179"/>
    <x v="1064"/>
    <x v="680"/>
    <d v="2016-10-21T00:00:00"/>
    <s v="Standard Class"/>
    <s v="PB-18805"/>
    <s v="Patrick Bzostek"/>
    <x v="2"/>
    <s v="United States"/>
    <s v="Salt Lake City"/>
    <x v="7"/>
    <n v="84106"/>
    <x v="1"/>
    <s v="OFF-PA-10001509"/>
    <x v="1"/>
    <x v="10"/>
    <s v="Recycled Desk Saver Line &quot;While You Were Out&quot; Book, 5 1/2&quot; X 4&quot;"/>
    <n v="71.599999999999994"/>
    <n v="8"/>
    <n v="0"/>
    <x v="1960"/>
  </r>
  <r>
    <n v="2180"/>
    <x v="1065"/>
    <x v="681"/>
    <d v="2016-05-11T00:00:00"/>
    <s v="Standard Class"/>
    <s v="CJ-12010"/>
    <s v="Caroline Jumper"/>
    <x v="0"/>
    <s v="United States"/>
    <s v="New York City"/>
    <x v="15"/>
    <n v="10009"/>
    <x v="3"/>
    <s v="OFF-BI-10000309"/>
    <x v="1"/>
    <x v="8"/>
    <s v="GBC Twin Loop Wire Binding Elements, 9/16&quot; Spine, Black"/>
    <n v="85.231999999999999"/>
    <n v="7"/>
    <n v="0.2"/>
    <x v="1961"/>
  </r>
  <r>
    <n v="2181"/>
    <x v="1065"/>
    <x v="681"/>
    <d v="2016-05-11T00:00:00"/>
    <s v="Standard Class"/>
    <s v="CJ-12010"/>
    <s v="Caroline Jumper"/>
    <x v="0"/>
    <s v="United States"/>
    <s v="New York City"/>
    <x v="15"/>
    <n v="10009"/>
    <x v="3"/>
    <s v="OFF-LA-10003923"/>
    <x v="1"/>
    <x v="2"/>
    <s v="Alphabetical Labels for Top Tab Filing"/>
    <n v="44.4"/>
    <n v="3"/>
    <n v="0"/>
    <x v="1962"/>
  </r>
  <r>
    <n v="2182"/>
    <x v="1065"/>
    <x v="681"/>
    <d v="2016-05-11T00:00:00"/>
    <s v="Standard Class"/>
    <s v="CJ-12010"/>
    <s v="Caroline Jumper"/>
    <x v="0"/>
    <s v="United States"/>
    <s v="New York City"/>
    <x v="15"/>
    <n v="10009"/>
    <x v="3"/>
    <s v="FUR-CH-10002084"/>
    <x v="0"/>
    <x v="1"/>
    <s v="Hon Mobius Operator's Chair"/>
    <n v="442.76400000000001"/>
    <n v="4"/>
    <n v="0.1"/>
    <x v="1963"/>
  </r>
  <r>
    <n v="2183"/>
    <x v="1065"/>
    <x v="681"/>
    <d v="2016-05-11T00:00:00"/>
    <s v="Standard Class"/>
    <s v="CJ-12010"/>
    <s v="Caroline Jumper"/>
    <x v="0"/>
    <s v="United States"/>
    <s v="New York City"/>
    <x v="15"/>
    <n v="10009"/>
    <x v="3"/>
    <s v="TEC-MA-10000488"/>
    <x v="2"/>
    <x v="15"/>
    <s v="Bady BDG101FRU Card Printer"/>
    <n v="3999.95"/>
    <n v="5"/>
    <n v="0"/>
    <x v="1964"/>
  </r>
  <r>
    <n v="2184"/>
    <x v="1065"/>
    <x v="681"/>
    <d v="2016-05-11T00:00:00"/>
    <s v="Standard Class"/>
    <s v="CJ-12010"/>
    <s v="Caroline Jumper"/>
    <x v="0"/>
    <s v="United States"/>
    <s v="New York City"/>
    <x v="15"/>
    <n v="10009"/>
    <x v="3"/>
    <s v="TEC-AC-10001767"/>
    <x v="2"/>
    <x v="11"/>
    <s v="SanDisk Ultra 64 GB MicroSDHC Class 10 Memory Card"/>
    <n v="199.95"/>
    <n v="5"/>
    <n v="0"/>
    <x v="1805"/>
  </r>
  <r>
    <n v="2185"/>
    <x v="1065"/>
    <x v="681"/>
    <d v="2016-05-11T00:00:00"/>
    <s v="Standard Class"/>
    <s v="CJ-12010"/>
    <s v="Caroline Jumper"/>
    <x v="0"/>
    <s v="United States"/>
    <s v="New York City"/>
    <x v="15"/>
    <n v="10009"/>
    <x v="3"/>
    <s v="FUR-FU-10001940"/>
    <x v="0"/>
    <x v="5"/>
    <s v="Staple-based wall hangings"/>
    <n v="63.68"/>
    <n v="8"/>
    <n v="0"/>
    <x v="1965"/>
  </r>
  <r>
    <n v="2186"/>
    <x v="1066"/>
    <x v="378"/>
    <d v="2017-08-04T00:00:00"/>
    <s v="Second Class"/>
    <s v="HK-14890"/>
    <s v="Heather Kirkland"/>
    <x v="1"/>
    <s v="United States"/>
    <s v="Salinas"/>
    <x v="1"/>
    <n v="93905"/>
    <x v="1"/>
    <s v="OFF-BI-10002735"/>
    <x v="1"/>
    <x v="8"/>
    <s v="GBC Prestige Therm-A-Bind Covers"/>
    <n v="54.896000000000001"/>
    <n v="2"/>
    <n v="0.2"/>
    <x v="1966"/>
  </r>
  <r>
    <n v="2187"/>
    <x v="1067"/>
    <x v="216"/>
    <d v="2016-07-14T00:00:00"/>
    <s v="Same Day"/>
    <s v="RH-19600"/>
    <s v="Rob Haberlin"/>
    <x v="0"/>
    <s v="United States"/>
    <s v="Huntsville"/>
    <x v="19"/>
    <n v="35810"/>
    <x v="0"/>
    <s v="TEC-AC-10002345"/>
    <x v="2"/>
    <x v="11"/>
    <s v="HP Standard 104 key PS/2 Keyboard"/>
    <n v="29"/>
    <n v="2"/>
    <n v="0"/>
    <x v="182"/>
  </r>
  <r>
    <n v="2188"/>
    <x v="1068"/>
    <x v="682"/>
    <d v="2017-08-15T00:00:00"/>
    <s v="Standard Class"/>
    <s v="IL-15100"/>
    <s v="Ivan Liston"/>
    <x v="0"/>
    <s v="United States"/>
    <s v="Columbus"/>
    <x v="14"/>
    <n v="47201"/>
    <x v="2"/>
    <s v="OFF-EN-10003134"/>
    <x v="1"/>
    <x v="12"/>
    <s v="Staple envelope"/>
    <n v="70.08"/>
    <n v="6"/>
    <n v="0"/>
    <x v="1967"/>
  </r>
  <r>
    <n v="2189"/>
    <x v="1068"/>
    <x v="682"/>
    <d v="2017-08-15T00:00:00"/>
    <s v="Standard Class"/>
    <s v="IL-15100"/>
    <s v="Ivan Liston"/>
    <x v="0"/>
    <s v="United States"/>
    <s v="Columbus"/>
    <x v="14"/>
    <n v="47201"/>
    <x v="2"/>
    <s v="FUR-FU-10003708"/>
    <x v="0"/>
    <x v="5"/>
    <s v="Tenex Traditional Chairmats for Medium Pile Carpet, Standard Lip, 36&quot; x 48&quot;"/>
    <n v="121.3"/>
    <n v="2"/>
    <n v="0"/>
    <x v="1968"/>
  </r>
  <r>
    <n v="2190"/>
    <x v="1068"/>
    <x v="682"/>
    <d v="2017-08-15T00:00:00"/>
    <s v="Standard Class"/>
    <s v="IL-15100"/>
    <s v="Ivan Liston"/>
    <x v="0"/>
    <s v="United States"/>
    <s v="Columbus"/>
    <x v="14"/>
    <n v="47201"/>
    <x v="2"/>
    <s v="TEC-PH-10003645"/>
    <x v="2"/>
    <x v="7"/>
    <s v="Aastra 57i VoIP phone"/>
    <n v="1454.49"/>
    <n v="9"/>
    <n v="0"/>
    <x v="1969"/>
  </r>
  <r>
    <n v="2191"/>
    <x v="1069"/>
    <x v="674"/>
    <d v="2016-06-29T00:00:00"/>
    <s v="Standard Class"/>
    <s v="AS-10240"/>
    <s v="Alan Shonely"/>
    <x v="0"/>
    <s v="United States"/>
    <s v="Los Angeles"/>
    <x v="1"/>
    <n v="90049"/>
    <x v="1"/>
    <s v="OFF-AP-10000692"/>
    <x v="1"/>
    <x v="9"/>
    <s v="Fellowes Mighty 8 Compact Surge Protector"/>
    <n v="60.81"/>
    <n v="3"/>
    <n v="0"/>
    <x v="1970"/>
  </r>
  <r>
    <n v="2192"/>
    <x v="1070"/>
    <x v="107"/>
    <d v="2016-12-17T00:00:00"/>
    <s v="Standard Class"/>
    <s v="AP-10915"/>
    <s v="Arthur Prichep"/>
    <x v="0"/>
    <s v="United States"/>
    <s v="Seattle"/>
    <x v="4"/>
    <n v="98105"/>
    <x v="1"/>
    <s v="OFF-BI-10001718"/>
    <x v="1"/>
    <x v="8"/>
    <s v="GBC DocuBind P50 Personal Binding Machine"/>
    <n v="153.55199999999999"/>
    <n v="3"/>
    <n v="0.2"/>
    <x v="1971"/>
  </r>
  <r>
    <n v="2193"/>
    <x v="1070"/>
    <x v="107"/>
    <d v="2016-12-17T00:00:00"/>
    <s v="Standard Class"/>
    <s v="AP-10915"/>
    <s v="Arthur Prichep"/>
    <x v="0"/>
    <s v="United States"/>
    <s v="Seattle"/>
    <x v="4"/>
    <n v="98105"/>
    <x v="1"/>
    <s v="OFF-AP-10002082"/>
    <x v="1"/>
    <x v="9"/>
    <s v="Holmes HEPA Air Purifier"/>
    <n v="65.34"/>
    <n v="3"/>
    <n v="0"/>
    <x v="487"/>
  </r>
  <r>
    <n v="2194"/>
    <x v="1070"/>
    <x v="107"/>
    <d v="2016-12-17T00:00:00"/>
    <s v="Standard Class"/>
    <s v="AP-10915"/>
    <s v="Arthur Prichep"/>
    <x v="0"/>
    <s v="United States"/>
    <s v="Seattle"/>
    <x v="4"/>
    <n v="98105"/>
    <x v="1"/>
    <s v="OFF-PA-10001125"/>
    <x v="1"/>
    <x v="10"/>
    <s v="Xerox 1988"/>
    <n v="123.92"/>
    <n v="4"/>
    <n v="0"/>
    <x v="1972"/>
  </r>
  <r>
    <n v="2195"/>
    <x v="1070"/>
    <x v="107"/>
    <d v="2016-12-17T00:00:00"/>
    <s v="Standard Class"/>
    <s v="AP-10915"/>
    <s v="Arthur Prichep"/>
    <x v="0"/>
    <s v="United States"/>
    <s v="Seattle"/>
    <x v="4"/>
    <n v="98105"/>
    <x v="1"/>
    <s v="OFF-AP-10000252"/>
    <x v="1"/>
    <x v="9"/>
    <s v="Harmony HEPA Quiet Air Purifiers"/>
    <n v="35.1"/>
    <n v="3"/>
    <n v="0"/>
    <x v="1973"/>
  </r>
  <r>
    <n v="2196"/>
    <x v="1070"/>
    <x v="107"/>
    <d v="2016-12-17T00:00:00"/>
    <s v="Standard Class"/>
    <s v="AP-10915"/>
    <s v="Arthur Prichep"/>
    <x v="0"/>
    <s v="United States"/>
    <s v="Seattle"/>
    <x v="4"/>
    <n v="98105"/>
    <x v="1"/>
    <s v="TEC-AC-10003038"/>
    <x v="2"/>
    <x v="11"/>
    <s v="Kingston Digital DataTraveler 16GB USB 2.0"/>
    <n v="44.75"/>
    <n v="5"/>
    <n v="0"/>
    <x v="1974"/>
  </r>
  <r>
    <n v="2197"/>
    <x v="1071"/>
    <x v="49"/>
    <d v="2016-12-06T00:00:00"/>
    <s v="Standard Class"/>
    <s v="AG-10390"/>
    <s v="Allen Goldenen"/>
    <x v="0"/>
    <s v="United States"/>
    <s v="Knoxville"/>
    <x v="18"/>
    <n v="37918"/>
    <x v="0"/>
    <s v="OFF-AR-10000940"/>
    <x v="1"/>
    <x v="6"/>
    <s v="Newell 343"/>
    <n v="4.7039999999999997"/>
    <n v="2"/>
    <n v="0.2"/>
    <x v="1975"/>
  </r>
  <r>
    <n v="2198"/>
    <x v="1072"/>
    <x v="683"/>
    <d v="2014-12-04T00:00:00"/>
    <s v="Standard Class"/>
    <s v="BF-11080"/>
    <s v="Bart Folk"/>
    <x v="0"/>
    <s v="United States"/>
    <s v="Montgomery"/>
    <x v="19"/>
    <n v="36116"/>
    <x v="0"/>
    <s v="OFF-AR-10001954"/>
    <x v="1"/>
    <x v="6"/>
    <s v="Newell 331"/>
    <n v="14.67"/>
    <n v="3"/>
    <n v="0"/>
    <x v="1976"/>
  </r>
  <r>
    <n v="2199"/>
    <x v="1073"/>
    <x v="262"/>
    <d v="2015-04-02T00:00:00"/>
    <s v="Standard Class"/>
    <s v="CK-12205"/>
    <s v="Chloris Kastensmidt"/>
    <x v="0"/>
    <s v="United States"/>
    <s v="Philadelphia"/>
    <x v="9"/>
    <n v="19120"/>
    <x v="3"/>
    <s v="OFF-PA-10003177"/>
    <x v="1"/>
    <x v="10"/>
    <s v="Xerox 1999"/>
    <n v="15.552"/>
    <n v="3"/>
    <n v="0.2"/>
    <x v="12"/>
  </r>
  <r>
    <n v="2200"/>
    <x v="1073"/>
    <x v="262"/>
    <d v="2015-04-02T00:00:00"/>
    <s v="Standard Class"/>
    <s v="CK-12205"/>
    <s v="Chloris Kastensmidt"/>
    <x v="0"/>
    <s v="United States"/>
    <s v="Philadelphia"/>
    <x v="9"/>
    <n v="19120"/>
    <x v="3"/>
    <s v="OFF-PA-10000533"/>
    <x v="1"/>
    <x v="10"/>
    <s v="Southworth Parchment Paper &amp; Envelopes"/>
    <n v="5.2320000000000002"/>
    <n v="1"/>
    <n v="0.2"/>
    <x v="1414"/>
  </r>
  <r>
    <n v="2201"/>
    <x v="1074"/>
    <x v="106"/>
    <d v="2014-06-06T00:00:00"/>
    <s v="Standard Class"/>
    <s v="LT-17110"/>
    <s v="Liz Thompson"/>
    <x v="0"/>
    <s v="United States"/>
    <s v="Little Rock"/>
    <x v="36"/>
    <n v="72209"/>
    <x v="0"/>
    <s v="FUR-FU-10001935"/>
    <x v="0"/>
    <x v="5"/>
    <s v="3M Hangers With Command Adhesive"/>
    <n v="22.2"/>
    <n v="6"/>
    <n v="0"/>
    <x v="865"/>
  </r>
  <r>
    <n v="2202"/>
    <x v="1074"/>
    <x v="106"/>
    <d v="2014-06-06T00:00:00"/>
    <s v="Standard Class"/>
    <s v="LT-17110"/>
    <s v="Liz Thompson"/>
    <x v="0"/>
    <s v="United States"/>
    <s v="Little Rock"/>
    <x v="36"/>
    <n v="72209"/>
    <x v="0"/>
    <s v="TEC-PH-10002563"/>
    <x v="2"/>
    <x v="7"/>
    <s v="Adtran 1202752G1"/>
    <n v="881.93"/>
    <n v="7"/>
    <n v="0"/>
    <x v="1977"/>
  </r>
  <r>
    <n v="2203"/>
    <x v="1075"/>
    <x v="684"/>
    <d v="2015-09-12T00:00:00"/>
    <s v="Standard Class"/>
    <s v="BT-11305"/>
    <s v="Beth Thompson"/>
    <x v="2"/>
    <s v="United States"/>
    <s v="Seattle"/>
    <x v="4"/>
    <n v="98103"/>
    <x v="1"/>
    <s v="OFF-BI-10002160"/>
    <x v="1"/>
    <x v="8"/>
    <s v="Acco Hanging Data Binders"/>
    <n v="6.0960000000000001"/>
    <n v="2"/>
    <n v="0.2"/>
    <x v="1978"/>
  </r>
  <r>
    <n v="2204"/>
    <x v="1075"/>
    <x v="684"/>
    <d v="2015-09-12T00:00:00"/>
    <s v="Standard Class"/>
    <s v="BT-11305"/>
    <s v="Beth Thompson"/>
    <x v="2"/>
    <s v="United States"/>
    <s v="Seattle"/>
    <x v="4"/>
    <n v="98103"/>
    <x v="1"/>
    <s v="FUR-FU-10004748"/>
    <x v="0"/>
    <x v="5"/>
    <s v="Howard Miller 16&quot; Diameter Gallery Wall Clock"/>
    <n v="191.82"/>
    <n v="3"/>
    <n v="0"/>
    <x v="1979"/>
  </r>
  <r>
    <n v="2205"/>
    <x v="1076"/>
    <x v="685"/>
    <d v="2015-07-05T00:00:00"/>
    <s v="Standard Class"/>
    <s v="SC-20725"/>
    <s v="Steven Cartwright"/>
    <x v="0"/>
    <s v="United States"/>
    <s v="Lancaster"/>
    <x v="9"/>
    <n v="17602"/>
    <x v="3"/>
    <s v="FUR-FU-10001473"/>
    <x v="0"/>
    <x v="5"/>
    <s v="Eldon Executive Woodline II Desk Accessories, Mahogany"/>
    <n v="20.103999999999999"/>
    <n v="1"/>
    <n v="0.2"/>
    <x v="1980"/>
  </r>
  <r>
    <n v="2206"/>
    <x v="1077"/>
    <x v="545"/>
    <d v="2016-09-12T00:00:00"/>
    <s v="Second Class"/>
    <s v="CG-12040"/>
    <s v="Catherine Glotzbach"/>
    <x v="2"/>
    <s v="United States"/>
    <s v="Bristol"/>
    <x v="18"/>
    <n v="37620"/>
    <x v="0"/>
    <s v="OFF-AR-10000538"/>
    <x v="1"/>
    <x v="6"/>
    <s v="Boston Model 1800 Electric Pencil Sharpener, Gray"/>
    <n v="67.56"/>
    <n v="3"/>
    <n v="0.2"/>
    <x v="1981"/>
  </r>
  <r>
    <n v="2207"/>
    <x v="1078"/>
    <x v="686"/>
    <d v="2014-07-20T00:00:00"/>
    <s v="Standard Class"/>
    <s v="AW-10930"/>
    <s v="Arthur Wiediger"/>
    <x v="2"/>
    <s v="United States"/>
    <s v="Aurora"/>
    <x v="10"/>
    <n v="60505"/>
    <x v="2"/>
    <s v="OFF-BI-10001098"/>
    <x v="1"/>
    <x v="8"/>
    <s v="Acco D-Ring Binder w/DublLock"/>
    <n v="29.931999999999999"/>
    <n v="7"/>
    <n v="0.8"/>
    <x v="1982"/>
  </r>
  <r>
    <n v="2208"/>
    <x v="1078"/>
    <x v="686"/>
    <d v="2014-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x v="1983"/>
  </r>
  <r>
    <n v="2209"/>
    <x v="1079"/>
    <x v="421"/>
    <d v="2015-08-26T00:00:00"/>
    <s v="Standard Class"/>
    <s v="RB-19705"/>
    <s v="Roger Barcio"/>
    <x v="2"/>
    <s v="United States"/>
    <s v="New York City"/>
    <x v="15"/>
    <n v="10009"/>
    <x v="3"/>
    <s v="OFF-AR-10000390"/>
    <x v="1"/>
    <x v="6"/>
    <s v="Newell Chalk Holder"/>
    <n v="16.52"/>
    <n v="4"/>
    <n v="0"/>
    <x v="1984"/>
  </r>
  <r>
    <n v="2210"/>
    <x v="1080"/>
    <x v="687"/>
    <d v="2014-11-16T00:00:00"/>
    <s v="Second Class"/>
    <s v="ML-17410"/>
    <s v="Maris LaWare"/>
    <x v="0"/>
    <s v="United States"/>
    <s v="Fairfield"/>
    <x v="29"/>
    <n v="6824"/>
    <x v="3"/>
    <s v="TEC-PH-10001079"/>
    <x v="2"/>
    <x v="7"/>
    <s v="Polycom SoundPoint Pro SE-225 Corded phone"/>
    <n v="832.93"/>
    <n v="7"/>
    <n v="0"/>
    <x v="1985"/>
  </r>
  <r>
    <n v="2211"/>
    <x v="1080"/>
    <x v="687"/>
    <d v="2014-11-16T00:00:00"/>
    <s v="Second Class"/>
    <s v="ML-17410"/>
    <s v="Maris LaWare"/>
    <x v="0"/>
    <s v="United States"/>
    <s v="Fairfield"/>
    <x v="29"/>
    <n v="6824"/>
    <x v="3"/>
    <s v="OFF-BI-10003460"/>
    <x v="1"/>
    <x v="8"/>
    <s v="Acco 3-Hole Punch"/>
    <n v="43.8"/>
    <n v="10"/>
    <n v="0"/>
    <x v="1986"/>
  </r>
  <r>
    <n v="2212"/>
    <x v="1081"/>
    <x v="581"/>
    <d v="2016-11-30T00:00:00"/>
    <s v="First Class"/>
    <s v="VB-21745"/>
    <s v="Victoria Brennan"/>
    <x v="1"/>
    <s v="United States"/>
    <s v="Lincoln Park"/>
    <x v="12"/>
    <n v="48146"/>
    <x v="2"/>
    <s v="OFF-AP-10003842"/>
    <x v="1"/>
    <x v="9"/>
    <s v="Euro-Pro Shark Turbo Vacuum"/>
    <n v="167.292"/>
    <n v="6"/>
    <n v="0.1"/>
    <x v="1987"/>
  </r>
  <r>
    <n v="2213"/>
    <x v="1082"/>
    <x v="610"/>
    <d v="2017-11-25T00:00:00"/>
    <s v="Standard Class"/>
    <s v="SW-20275"/>
    <s v="Scott Williamson"/>
    <x v="0"/>
    <s v="United States"/>
    <s v="New York City"/>
    <x v="15"/>
    <n v="10035"/>
    <x v="3"/>
    <s v="FUR-FU-10003535"/>
    <x v="0"/>
    <x v="5"/>
    <s v="Howard Miller Distant Time Traveler Alarm Clock"/>
    <n v="27.42"/>
    <n v="1"/>
    <n v="0"/>
    <x v="1988"/>
  </r>
  <r>
    <n v="2214"/>
    <x v="1083"/>
    <x v="172"/>
    <d v="2017-10-02T00:00:00"/>
    <s v="First Class"/>
    <s v="NS-18505"/>
    <s v="Neola Schneider"/>
    <x v="0"/>
    <s v="United States"/>
    <s v="San Jose"/>
    <x v="1"/>
    <n v="95123"/>
    <x v="1"/>
    <s v="OFF-BI-10002012"/>
    <x v="1"/>
    <x v="8"/>
    <s v="Wilson Jones Easy Flow II Sheet Lifters"/>
    <n v="1.44"/>
    <n v="1"/>
    <n v="0.2"/>
    <x v="1989"/>
  </r>
  <r>
    <n v="2215"/>
    <x v="1083"/>
    <x v="172"/>
    <d v="2017-10-02T00:00:00"/>
    <s v="First Class"/>
    <s v="NS-18505"/>
    <s v="Neola Schneider"/>
    <x v="0"/>
    <s v="United States"/>
    <s v="San Jose"/>
    <x v="1"/>
    <n v="95123"/>
    <x v="1"/>
    <s v="OFF-BI-10001922"/>
    <x v="1"/>
    <x v="8"/>
    <s v="Storex Dura Pro Binders"/>
    <n v="61.776000000000003"/>
    <n v="13"/>
    <n v="0.2"/>
    <x v="1990"/>
  </r>
  <r>
    <n v="2216"/>
    <x v="1083"/>
    <x v="172"/>
    <d v="2017-10-02T00:00:00"/>
    <s v="First Class"/>
    <s v="NS-18505"/>
    <s v="Neola Schneider"/>
    <x v="0"/>
    <s v="United States"/>
    <s v="San Jose"/>
    <x v="1"/>
    <n v="95123"/>
    <x v="1"/>
    <s v="OFF-AP-10000576"/>
    <x v="1"/>
    <x v="9"/>
    <s v="Belkin 325VA UPS Surge Protector, 6'"/>
    <n v="241.96"/>
    <n v="2"/>
    <n v="0"/>
    <x v="1991"/>
  </r>
  <r>
    <n v="2217"/>
    <x v="1083"/>
    <x v="172"/>
    <d v="2017-10-02T00:00:00"/>
    <s v="First Class"/>
    <s v="NS-18505"/>
    <s v="Neola Schneider"/>
    <x v="0"/>
    <s v="United States"/>
    <s v="San Jose"/>
    <x v="1"/>
    <n v="95123"/>
    <x v="1"/>
    <s v="FUR-CH-10000553"/>
    <x v="0"/>
    <x v="1"/>
    <s v="Metal Folding Chairs, Beige, 4/Carton"/>
    <n v="108.608"/>
    <n v="4"/>
    <n v="0.2"/>
    <x v="1992"/>
  </r>
  <r>
    <n v="2218"/>
    <x v="1084"/>
    <x v="59"/>
    <d v="2014-09-25T00:00:00"/>
    <s v="Standard Class"/>
    <s v="DB-13555"/>
    <s v="Dorothy Badders"/>
    <x v="1"/>
    <s v="United States"/>
    <s v="Jacksonville"/>
    <x v="2"/>
    <n v="32216"/>
    <x v="0"/>
    <s v="OFF-AR-10003469"/>
    <x v="1"/>
    <x v="6"/>
    <s v="Nontoxic Chalk"/>
    <n v="2.8159999999999998"/>
    <n v="2"/>
    <n v="0.2"/>
    <x v="1578"/>
  </r>
  <r>
    <n v="2219"/>
    <x v="1085"/>
    <x v="688"/>
    <d v="2017-08-01T00:00:00"/>
    <s v="Standard Class"/>
    <s v="MH-17620"/>
    <s v="Matt Hagelstein"/>
    <x v="1"/>
    <s v="United States"/>
    <s v="San Francisco"/>
    <x v="1"/>
    <n v="94110"/>
    <x v="1"/>
    <s v="OFF-BI-10000145"/>
    <x v="1"/>
    <x v="8"/>
    <s v="Zipper Ring Binder Pockets"/>
    <n v="9.984"/>
    <n v="4"/>
    <n v="0.2"/>
    <x v="1993"/>
  </r>
  <r>
    <n v="2220"/>
    <x v="1085"/>
    <x v="688"/>
    <d v="2017-08-01T00:00:00"/>
    <s v="Standard Class"/>
    <s v="MH-17620"/>
    <s v="Matt Hagelstein"/>
    <x v="1"/>
    <s v="United States"/>
    <s v="San Francisco"/>
    <x v="1"/>
    <n v="94110"/>
    <x v="1"/>
    <s v="OFF-ST-10001580"/>
    <x v="1"/>
    <x v="4"/>
    <s v="Super Decoflex Portable Personal File"/>
    <n v="14.98"/>
    <n v="1"/>
    <n v="0"/>
    <x v="1994"/>
  </r>
  <r>
    <n v="2221"/>
    <x v="1085"/>
    <x v="688"/>
    <d v="2017-08-01T00:00:00"/>
    <s v="Standard Class"/>
    <s v="MH-17620"/>
    <s v="Matt Hagelstein"/>
    <x v="1"/>
    <s v="United States"/>
    <s v="San Francisco"/>
    <x v="1"/>
    <n v="94110"/>
    <x v="1"/>
    <s v="TEC-PH-10001817"/>
    <x v="2"/>
    <x v="7"/>
    <s v="Wilson Electronics DB Pro Signal Booster"/>
    <n v="1145.5999999999999"/>
    <n v="4"/>
    <n v="0.2"/>
    <x v="1995"/>
  </r>
  <r>
    <n v="2222"/>
    <x v="1086"/>
    <x v="401"/>
    <d v="2015-12-06T00:00:00"/>
    <s v="Same Day"/>
    <s v="DK-13375"/>
    <s v="Dennis Kane"/>
    <x v="0"/>
    <s v="United States"/>
    <s v="Marion"/>
    <x v="24"/>
    <n v="43302"/>
    <x v="3"/>
    <s v="TEC-PH-10001578"/>
    <x v="2"/>
    <x v="7"/>
    <s v="Polycom SoundStation2 EX Conference phone"/>
    <n v="485.94"/>
    <n v="2"/>
    <n v="0.4"/>
    <x v="1996"/>
  </r>
  <r>
    <n v="2223"/>
    <x v="1086"/>
    <x v="401"/>
    <d v="2015-12-06T00:00:00"/>
    <s v="Same Day"/>
    <s v="DK-13375"/>
    <s v="Dennis Kane"/>
    <x v="0"/>
    <s v="United States"/>
    <s v="Marion"/>
    <x v="24"/>
    <n v="43302"/>
    <x v="3"/>
    <s v="OFF-AR-10004078"/>
    <x v="1"/>
    <x v="6"/>
    <s v="Newell 312"/>
    <n v="37.375999999999998"/>
    <n v="8"/>
    <n v="0.2"/>
    <x v="1997"/>
  </r>
  <r>
    <n v="2224"/>
    <x v="1086"/>
    <x v="401"/>
    <d v="2015-12-06T00:00:00"/>
    <s v="Same Day"/>
    <s v="DK-13375"/>
    <s v="Dennis Kane"/>
    <x v="0"/>
    <s v="United States"/>
    <s v="Marion"/>
    <x v="24"/>
    <n v="43302"/>
    <x v="3"/>
    <s v="FUR-CH-10004860"/>
    <x v="0"/>
    <x v="1"/>
    <s v="Global Low Back Tilter Chair"/>
    <n v="70.686000000000007"/>
    <n v="1"/>
    <n v="0.3"/>
    <x v="1998"/>
  </r>
  <r>
    <n v="2225"/>
    <x v="1087"/>
    <x v="689"/>
    <d v="2017-08-05T00:00:00"/>
    <s v="Standard Class"/>
    <s v="EA-14035"/>
    <s v="Erin Ashbrook"/>
    <x v="1"/>
    <s v="United States"/>
    <s v="Philadelphia"/>
    <x v="9"/>
    <n v="19134"/>
    <x v="3"/>
    <s v="OFF-PA-10003790"/>
    <x v="1"/>
    <x v="10"/>
    <s v="Xerox 1991"/>
    <n v="54.816000000000003"/>
    <n v="3"/>
    <n v="0.2"/>
    <x v="1641"/>
  </r>
  <r>
    <n v="2226"/>
    <x v="1088"/>
    <x v="690"/>
    <d v="2016-03-21T00:00:00"/>
    <s v="Second Class"/>
    <s v="BT-11440"/>
    <s v="Bobby Trafton"/>
    <x v="0"/>
    <s v="United States"/>
    <s v="Littleton"/>
    <x v="22"/>
    <n v="80122"/>
    <x v="1"/>
    <s v="FUR-BO-10002202"/>
    <x v="0"/>
    <x v="0"/>
    <s v="Atlantic Metals Mobile 2-Shelf Bookcases, Custom Colors"/>
    <n v="72.293999999999997"/>
    <n v="1"/>
    <n v="0.7"/>
    <x v="1999"/>
  </r>
  <r>
    <n v="2227"/>
    <x v="1089"/>
    <x v="570"/>
    <d v="2017-08-03T00:00:00"/>
    <s v="Standard Class"/>
    <s v="LA-16780"/>
    <s v="Laura Armstrong"/>
    <x v="1"/>
    <s v="United States"/>
    <s v="Austin"/>
    <x v="5"/>
    <n v="78745"/>
    <x v="2"/>
    <s v="OFF-FA-10003059"/>
    <x v="1"/>
    <x v="13"/>
    <s v="Assorted Color Push Pins"/>
    <n v="2.8959999999999999"/>
    <n v="2"/>
    <n v="0.2"/>
    <x v="1780"/>
  </r>
  <r>
    <n v="2228"/>
    <x v="1089"/>
    <x v="570"/>
    <d v="2017-08-03T00:00:00"/>
    <s v="Standard Class"/>
    <s v="LA-16780"/>
    <s v="Laura Armstrong"/>
    <x v="1"/>
    <s v="United States"/>
    <s v="Austin"/>
    <x v="5"/>
    <n v="78745"/>
    <x v="2"/>
    <s v="TEC-PH-10002496"/>
    <x v="2"/>
    <x v="7"/>
    <s v="Cisco SPA301"/>
    <n v="124.792"/>
    <n v="1"/>
    <n v="0.2"/>
    <x v="2000"/>
  </r>
  <r>
    <n v="2229"/>
    <x v="1090"/>
    <x v="393"/>
    <d v="2016-10-05T00:00:00"/>
    <s v="Standard Class"/>
    <s v="GM-14680"/>
    <s v="Greg Matthias"/>
    <x v="0"/>
    <s v="United States"/>
    <s v="New York City"/>
    <x v="15"/>
    <n v="10024"/>
    <x v="3"/>
    <s v="FUR-TA-10003238"/>
    <x v="0"/>
    <x v="3"/>
    <s v="Chromcraft Bull-Nose Wood 48&quot; x 96&quot; Rectangular Conference Tables"/>
    <n v="330.58800000000002"/>
    <n v="1"/>
    <n v="0.4"/>
    <x v="2001"/>
  </r>
  <r>
    <n v="2230"/>
    <x v="1091"/>
    <x v="691"/>
    <d v="2014-04-05T00:00:00"/>
    <s v="Standard Class"/>
    <s v="AA-10315"/>
    <s v="Alex Avila"/>
    <x v="0"/>
    <s v="United States"/>
    <s v="San Francisco"/>
    <x v="1"/>
    <n v="94122"/>
    <x v="1"/>
    <s v="OFF-BI-10004390"/>
    <x v="1"/>
    <x v="8"/>
    <s v="GBC DocuBind 200 Manual Binding Machine"/>
    <n v="673.56799999999998"/>
    <n v="2"/>
    <n v="0.2"/>
    <x v="2002"/>
  </r>
  <r>
    <n v="2231"/>
    <x v="1091"/>
    <x v="691"/>
    <d v="2014-04-05T00:00:00"/>
    <s v="Standard Class"/>
    <s v="AA-10315"/>
    <s v="Alex Avila"/>
    <x v="0"/>
    <s v="United States"/>
    <s v="San Francisco"/>
    <x v="1"/>
    <n v="94122"/>
    <x v="1"/>
    <s v="OFF-AP-10002765"/>
    <x v="1"/>
    <x v="9"/>
    <s v="Fellowes Advanced Computer Series Surge Protectors"/>
    <n v="52.98"/>
    <n v="2"/>
    <n v="0"/>
    <x v="2003"/>
  </r>
  <r>
    <n v="2232"/>
    <x v="1092"/>
    <x v="335"/>
    <d v="2017-07-01T00:00:00"/>
    <s v="Standard Class"/>
    <s v="DB-13405"/>
    <s v="Denny Blanton"/>
    <x v="0"/>
    <s v="United States"/>
    <s v="La Porte"/>
    <x v="14"/>
    <n v="46350"/>
    <x v="2"/>
    <s v="FUR-FU-10000293"/>
    <x v="0"/>
    <x v="5"/>
    <s v="Eldon Antistatic Chair Mats for Low to Medium Pile Carpets"/>
    <n v="526.45000000000005"/>
    <n v="5"/>
    <n v="0"/>
    <x v="2004"/>
  </r>
  <r>
    <n v="2233"/>
    <x v="1093"/>
    <x v="362"/>
    <d v="2017-07-14T00:00:00"/>
    <s v="Standard Class"/>
    <s v="JH-15820"/>
    <s v="John Huston"/>
    <x v="0"/>
    <s v="United States"/>
    <s v="Chicago"/>
    <x v="10"/>
    <n v="60610"/>
    <x v="2"/>
    <s v="OFF-ST-10003692"/>
    <x v="1"/>
    <x v="4"/>
    <s v="Recycled Steel Personal File for Hanging File Folders"/>
    <n v="228.92"/>
    <n v="5"/>
    <n v="0.2"/>
    <x v="2005"/>
  </r>
  <r>
    <n v="2234"/>
    <x v="1094"/>
    <x v="639"/>
    <d v="2015-12-16T00:00:00"/>
    <s v="Second Class"/>
    <s v="DJ-13630"/>
    <s v="Doug Jacobs"/>
    <x v="0"/>
    <s v="United States"/>
    <s v="Portland"/>
    <x v="21"/>
    <n v="97206"/>
    <x v="1"/>
    <s v="TEC-PH-10001051"/>
    <x v="2"/>
    <x v="7"/>
    <s v="HTC One"/>
    <n v="319.96800000000002"/>
    <n v="4"/>
    <n v="0.2"/>
    <x v="1814"/>
  </r>
  <r>
    <n v="2235"/>
    <x v="1095"/>
    <x v="256"/>
    <d v="2017-12-10T00:00:00"/>
    <s v="Standard Class"/>
    <s v="QJ-19255"/>
    <s v="Quincy Jones"/>
    <x v="1"/>
    <s v="United States"/>
    <s v="Burlington"/>
    <x v="42"/>
    <n v="5408"/>
    <x v="3"/>
    <s v="TEC-AC-10001013"/>
    <x v="2"/>
    <x v="11"/>
    <s v="Logitech ClearChat Comfort/USB Headset H390"/>
    <n v="205.03"/>
    <n v="7"/>
    <n v="0"/>
    <x v="2006"/>
  </r>
  <r>
    <n v="2236"/>
    <x v="1096"/>
    <x v="426"/>
    <d v="2015-09-17T00:00:00"/>
    <s v="Second Class"/>
    <s v="CT-11995"/>
    <s v="Carol Triggs"/>
    <x v="0"/>
    <s v="United States"/>
    <s v="Indianapolis"/>
    <x v="14"/>
    <n v="46203"/>
    <x v="2"/>
    <s v="OFF-ST-10000025"/>
    <x v="1"/>
    <x v="4"/>
    <s v="Fellowes Stor/Drawer Steel Plus Storage Drawers"/>
    <n v="190.86"/>
    <n v="2"/>
    <n v="0"/>
    <x v="2007"/>
  </r>
  <r>
    <n v="2237"/>
    <x v="1096"/>
    <x v="426"/>
    <d v="2015-09-17T00:00:00"/>
    <s v="Second Class"/>
    <s v="CT-11995"/>
    <s v="Carol Triggs"/>
    <x v="0"/>
    <s v="United States"/>
    <s v="Indianapolis"/>
    <x v="14"/>
    <n v="46203"/>
    <x v="2"/>
    <s v="OFF-AR-10000817"/>
    <x v="1"/>
    <x v="6"/>
    <s v="Manco Dry-Lighter Erasable Highlighter"/>
    <n v="24.32"/>
    <n v="8"/>
    <n v="0"/>
    <x v="2008"/>
  </r>
  <r>
    <n v="2238"/>
    <x v="1097"/>
    <x v="692"/>
    <d v="2016-07-21T00:00:00"/>
    <s v="Standard Class"/>
    <s v="RH-19510"/>
    <s v="Rick Huthwaite"/>
    <x v="2"/>
    <s v="United States"/>
    <s v="Provo"/>
    <x v="7"/>
    <n v="84604"/>
    <x v="1"/>
    <s v="OFF-SU-10000952"/>
    <x v="1"/>
    <x v="14"/>
    <s v="Fiskars Home &amp; Office Scissors"/>
    <n v="44.4"/>
    <n v="5"/>
    <n v="0"/>
    <x v="2009"/>
  </r>
  <r>
    <n v="2239"/>
    <x v="1098"/>
    <x v="693"/>
    <d v="2017-04-26T00:00:00"/>
    <s v="Standard Class"/>
    <s v="SJ-20125"/>
    <s v="Sanjit Jacobs"/>
    <x v="2"/>
    <s v="United States"/>
    <s v="Chicago"/>
    <x v="10"/>
    <n v="60610"/>
    <x v="2"/>
    <s v="FUR-FU-10004597"/>
    <x v="0"/>
    <x v="5"/>
    <s v="Eldon Cleatmat Chair Mats for Medium Pile Carpets"/>
    <n v="44.4"/>
    <n v="2"/>
    <n v="0.6"/>
    <x v="2010"/>
  </r>
  <r>
    <n v="2240"/>
    <x v="1099"/>
    <x v="625"/>
    <d v="2016-11-17T00:00:00"/>
    <s v="Second Class"/>
    <s v="TG-21310"/>
    <s v="Toby Gnade"/>
    <x v="0"/>
    <s v="United States"/>
    <s v="Los Angeles"/>
    <x v="1"/>
    <n v="90049"/>
    <x v="1"/>
    <s v="OFF-BI-10003527"/>
    <x v="1"/>
    <x v="8"/>
    <s v="Fellowes PB500 Electric Punch Plastic Comb Binding Machine with Manual Bind"/>
    <n v="1016.792"/>
    <n v="1"/>
    <n v="0.2"/>
    <x v="2011"/>
  </r>
  <r>
    <n v="2241"/>
    <x v="1099"/>
    <x v="625"/>
    <d v="2016-11-17T00:00:00"/>
    <s v="Second Class"/>
    <s v="TG-21310"/>
    <s v="Toby Gnade"/>
    <x v="0"/>
    <s v="United States"/>
    <s v="Los Angeles"/>
    <x v="1"/>
    <n v="90049"/>
    <x v="1"/>
    <s v="OFF-BI-10002982"/>
    <x v="1"/>
    <x v="8"/>
    <s v="Avery Self-Adhesive Photo Pockets for Polaroid Photos"/>
    <n v="38.136000000000003"/>
    <n v="7"/>
    <n v="0.2"/>
    <x v="111"/>
  </r>
  <r>
    <n v="2242"/>
    <x v="1100"/>
    <x v="491"/>
    <d v="2016-12-01T00:00:00"/>
    <s v="Standard Class"/>
    <s v="CT-11995"/>
    <s v="Carol Triggs"/>
    <x v="0"/>
    <s v="United States"/>
    <s v="Philadelphia"/>
    <x v="9"/>
    <n v="19134"/>
    <x v="3"/>
    <s v="TEC-PH-10004165"/>
    <x v="2"/>
    <x v="7"/>
    <s v="Mitel MiVoice 5330e IP Phone"/>
    <n v="494.98200000000003"/>
    <n v="3"/>
    <n v="0.4"/>
    <x v="2012"/>
  </r>
  <r>
    <n v="2243"/>
    <x v="1101"/>
    <x v="610"/>
    <d v="2017-11-25T00:00:00"/>
    <s v="Standard Class"/>
    <s v="BF-11005"/>
    <s v="Barry Franz"/>
    <x v="2"/>
    <s v="United States"/>
    <s v="Pasadena"/>
    <x v="1"/>
    <n v="91104"/>
    <x v="1"/>
    <s v="OFF-ST-10003442"/>
    <x v="1"/>
    <x v="4"/>
    <s v="Eldon Portable Mobile Manager"/>
    <n v="56.56"/>
    <n v="2"/>
    <n v="0"/>
    <x v="2013"/>
  </r>
  <r>
    <n v="2244"/>
    <x v="1101"/>
    <x v="610"/>
    <d v="2017-11-25T00:00:00"/>
    <s v="Standard Class"/>
    <s v="BF-11005"/>
    <s v="Barry Franz"/>
    <x v="2"/>
    <s v="United States"/>
    <s v="Pasadena"/>
    <x v="1"/>
    <n v="91104"/>
    <x v="1"/>
    <s v="OFF-AR-10003856"/>
    <x v="1"/>
    <x v="6"/>
    <s v="Newell 344"/>
    <n v="5.56"/>
    <n v="2"/>
    <n v="0"/>
    <x v="356"/>
  </r>
  <r>
    <n v="2245"/>
    <x v="1101"/>
    <x v="610"/>
    <d v="2017-11-25T00:00:00"/>
    <s v="Standard Class"/>
    <s v="BF-11005"/>
    <s v="Barry Franz"/>
    <x v="2"/>
    <s v="United States"/>
    <s v="Pasadena"/>
    <x v="1"/>
    <n v="91104"/>
    <x v="1"/>
    <s v="OFF-FA-10004248"/>
    <x v="1"/>
    <x v="13"/>
    <s v="Advantus T-Pin Paper Clips"/>
    <n v="9.02"/>
    <n v="2"/>
    <n v="0"/>
    <x v="2014"/>
  </r>
  <r>
    <n v="2246"/>
    <x v="1101"/>
    <x v="610"/>
    <d v="2017-11-25T00:00:00"/>
    <s v="Standard Class"/>
    <s v="BF-11005"/>
    <s v="Barry Franz"/>
    <x v="2"/>
    <s v="United States"/>
    <s v="Pasadena"/>
    <x v="1"/>
    <n v="91104"/>
    <x v="1"/>
    <s v="OFF-AP-10001492"/>
    <x v="1"/>
    <x v="9"/>
    <s v="Acco Six-Outlet Power Strip, 4' Cord Length"/>
    <n v="8.6199999999999992"/>
    <n v="1"/>
    <n v="0"/>
    <x v="2015"/>
  </r>
  <r>
    <n v="2247"/>
    <x v="1101"/>
    <x v="610"/>
    <d v="2017-11-25T00:00:00"/>
    <s v="Standard Class"/>
    <s v="BF-11005"/>
    <s v="Barry Franz"/>
    <x v="2"/>
    <s v="United States"/>
    <s v="Pasadena"/>
    <x v="1"/>
    <n v="91104"/>
    <x v="1"/>
    <s v="TEC-PH-10004165"/>
    <x v="2"/>
    <x v="7"/>
    <s v="Mitel MiVoice 5330e IP Phone"/>
    <n v="659.976"/>
    <n v="3"/>
    <n v="0.2"/>
    <x v="1745"/>
  </r>
  <r>
    <n v="2248"/>
    <x v="1102"/>
    <x v="586"/>
    <d v="2015-02-18T00:00:00"/>
    <s v="Second Class"/>
    <s v="JM-16195"/>
    <s v="Justin MacKendrick"/>
    <x v="0"/>
    <s v="United States"/>
    <s v="Los Angeles"/>
    <x v="1"/>
    <n v="90004"/>
    <x v="1"/>
    <s v="OFF-PA-10004285"/>
    <x v="1"/>
    <x v="10"/>
    <s v="Xerox 1959"/>
    <n v="13.36"/>
    <n v="2"/>
    <n v="0"/>
    <x v="534"/>
  </r>
  <r>
    <n v="2249"/>
    <x v="1102"/>
    <x v="586"/>
    <d v="2015-02-18T00:00:00"/>
    <s v="Second Class"/>
    <s v="JM-16195"/>
    <s v="Justin MacKendrick"/>
    <x v="0"/>
    <s v="United States"/>
    <s v="Los Angeles"/>
    <x v="1"/>
    <n v="90004"/>
    <x v="1"/>
    <s v="OFF-BI-10001628"/>
    <x v="1"/>
    <x v="8"/>
    <s v="Acco Data Flex Cable Posts For Top &amp; Bottom Load Binders, 6&quot; Capacity"/>
    <n v="41.72"/>
    <n v="5"/>
    <n v="0.2"/>
    <x v="1959"/>
  </r>
  <r>
    <n v="2250"/>
    <x v="1102"/>
    <x v="586"/>
    <d v="2015-02-18T00:00:00"/>
    <s v="Second Class"/>
    <s v="JM-16195"/>
    <s v="Justin MacKendrick"/>
    <x v="0"/>
    <s v="United States"/>
    <s v="Los Angeles"/>
    <x v="1"/>
    <n v="90004"/>
    <x v="1"/>
    <s v="OFF-BI-10000546"/>
    <x v="1"/>
    <x v="8"/>
    <s v="Avery Durable Binders"/>
    <n v="11.52"/>
    <n v="5"/>
    <n v="0.2"/>
    <x v="2016"/>
  </r>
  <r>
    <n v="2251"/>
    <x v="1102"/>
    <x v="586"/>
    <d v="2015-02-18T00:00:00"/>
    <s v="Second Class"/>
    <s v="JM-16195"/>
    <s v="Justin MacKendrick"/>
    <x v="0"/>
    <s v="United States"/>
    <s v="Los Angeles"/>
    <x v="1"/>
    <n v="90004"/>
    <x v="1"/>
    <s v="OFF-AP-10001391"/>
    <x v="1"/>
    <x v="9"/>
    <s v="Kensington 6 Outlet MasterPiece HOMEOFFICE Power Control Center"/>
    <n v="541.44000000000005"/>
    <n v="6"/>
    <n v="0"/>
    <x v="2017"/>
  </r>
  <r>
    <n v="2252"/>
    <x v="1102"/>
    <x v="586"/>
    <d v="2015-02-18T00:00:00"/>
    <s v="Second Class"/>
    <s v="JM-16195"/>
    <s v="Justin MacKendrick"/>
    <x v="0"/>
    <s v="United States"/>
    <s v="Los Angeles"/>
    <x v="1"/>
    <n v="90004"/>
    <x v="1"/>
    <s v="OFF-PA-10000477"/>
    <x v="1"/>
    <x v="10"/>
    <s v="Xerox 22"/>
    <n v="19.440000000000001"/>
    <n v="3"/>
    <n v="0"/>
    <x v="551"/>
  </r>
  <r>
    <n v="2253"/>
    <x v="1103"/>
    <x v="173"/>
    <d v="2016-04-17T00:00:00"/>
    <s v="Second Class"/>
    <s v="JK-16120"/>
    <s v="Julie Kriz"/>
    <x v="2"/>
    <s v="United States"/>
    <s v="San Diego"/>
    <x v="1"/>
    <n v="92105"/>
    <x v="1"/>
    <s v="OFF-PA-10004327"/>
    <x v="1"/>
    <x v="10"/>
    <s v="Xerox 1911"/>
    <n v="143.69999999999999"/>
    <n v="3"/>
    <n v="0"/>
    <x v="142"/>
  </r>
  <r>
    <n v="2254"/>
    <x v="1104"/>
    <x v="694"/>
    <d v="2015-10-01T00:00:00"/>
    <s v="First Class"/>
    <s v="HG-14965"/>
    <s v="Henry Goldwyn"/>
    <x v="1"/>
    <s v="United States"/>
    <s v="San Francisco"/>
    <x v="1"/>
    <n v="94110"/>
    <x v="1"/>
    <s v="OFF-AP-10000696"/>
    <x v="1"/>
    <x v="9"/>
    <s v="Holmes Odor Grabber"/>
    <n v="43.26"/>
    <n v="3"/>
    <n v="0"/>
    <x v="2018"/>
  </r>
  <r>
    <n v="2255"/>
    <x v="1104"/>
    <x v="694"/>
    <d v="2015-10-01T00:00:00"/>
    <s v="First Class"/>
    <s v="HG-14965"/>
    <s v="Henry Goldwyn"/>
    <x v="1"/>
    <s v="United States"/>
    <s v="San Francisco"/>
    <x v="1"/>
    <n v="94110"/>
    <x v="1"/>
    <s v="OFF-AP-10002082"/>
    <x v="1"/>
    <x v="9"/>
    <s v="Holmes HEPA Air Purifier"/>
    <n v="43.56"/>
    <n v="2"/>
    <n v="0"/>
    <x v="2019"/>
  </r>
  <r>
    <n v="2256"/>
    <x v="1105"/>
    <x v="42"/>
    <d v="2016-09-22T00:00:00"/>
    <s v="Standard Class"/>
    <s v="LA-16780"/>
    <s v="Laura Armstrong"/>
    <x v="1"/>
    <s v="United States"/>
    <s v="Bangor"/>
    <x v="43"/>
    <n v="4401"/>
    <x v="3"/>
    <s v="TEC-PH-10001944"/>
    <x v="2"/>
    <x v="7"/>
    <s v="Wi-Ex zBoost YX540 Cellular Phone Signal Booster"/>
    <n v="437.85"/>
    <n v="3"/>
    <n v="0"/>
    <x v="2020"/>
  </r>
  <r>
    <n v="2257"/>
    <x v="1105"/>
    <x v="42"/>
    <d v="2016-09-22T00:00:00"/>
    <s v="Standard Class"/>
    <s v="LA-16780"/>
    <s v="Laura Armstrong"/>
    <x v="1"/>
    <s v="United States"/>
    <s v="Bangor"/>
    <x v="43"/>
    <n v="4401"/>
    <x v="3"/>
    <s v="FUR-FU-10004952"/>
    <x v="0"/>
    <x v="5"/>
    <s v="C-Line Cubicle Keepers Polyproplyene Holder w/Velcro Back, 8-1/2x11, 25/Bx"/>
    <n v="109.48"/>
    <n v="2"/>
    <n v="0"/>
    <x v="1086"/>
  </r>
  <r>
    <n v="2258"/>
    <x v="1106"/>
    <x v="114"/>
    <d v="2017-06-19T00:00:00"/>
    <s v="First Class"/>
    <s v="TS-21610"/>
    <s v="Troy Staebel"/>
    <x v="0"/>
    <s v="United States"/>
    <s v="San Francisco"/>
    <x v="1"/>
    <n v="94122"/>
    <x v="1"/>
    <s v="FUR-CH-10000015"/>
    <x v="0"/>
    <x v="1"/>
    <s v="Hon Multipurpose Stacking Arm Chairs"/>
    <n v="1212.96"/>
    <n v="7"/>
    <n v="0.2"/>
    <x v="2021"/>
  </r>
  <r>
    <n v="2259"/>
    <x v="1106"/>
    <x v="114"/>
    <d v="2017-06-19T00:00:00"/>
    <s v="First Class"/>
    <s v="TS-21610"/>
    <s v="Troy Staebel"/>
    <x v="0"/>
    <s v="United States"/>
    <s v="San Francisco"/>
    <x v="1"/>
    <n v="94122"/>
    <x v="1"/>
    <s v="OFF-PA-10001776"/>
    <x v="1"/>
    <x v="10"/>
    <s v="Wirebound Message Books, Four 2 3/4&quot; x 5&quot; Forms per Page, 600 Sets per Book"/>
    <n v="18.54"/>
    <n v="2"/>
    <n v="0"/>
    <x v="2022"/>
  </r>
  <r>
    <n v="2260"/>
    <x v="1107"/>
    <x v="627"/>
    <d v="2015-11-10T00:00:00"/>
    <s v="Second Class"/>
    <s v="MZ-17335"/>
    <s v="Maria Zettner"/>
    <x v="2"/>
    <s v="United States"/>
    <s v="San Diego"/>
    <x v="1"/>
    <n v="92024"/>
    <x v="1"/>
    <s v="OFF-FA-10002280"/>
    <x v="1"/>
    <x v="13"/>
    <s v="Advantus Plastic Paper Clips"/>
    <n v="5"/>
    <n v="1"/>
    <n v="0"/>
    <x v="2023"/>
  </r>
  <r>
    <n v="2261"/>
    <x v="1107"/>
    <x v="627"/>
    <d v="2015-11-10T00:00:00"/>
    <s v="Second Class"/>
    <s v="MZ-17335"/>
    <s v="Maria Zettner"/>
    <x v="2"/>
    <s v="United States"/>
    <s v="San Diego"/>
    <x v="1"/>
    <n v="92024"/>
    <x v="1"/>
    <s v="TEC-AC-10002049"/>
    <x v="2"/>
    <x v="11"/>
    <s v="Logitech G19 Programmable Gaming Keyboard"/>
    <n v="371.97"/>
    <n v="3"/>
    <n v="0"/>
    <x v="834"/>
  </r>
  <r>
    <n v="2262"/>
    <x v="1108"/>
    <x v="217"/>
    <d v="2015-12-18T00:00:00"/>
    <s v="Same Day"/>
    <s v="MW-18220"/>
    <s v="Mitch Webber"/>
    <x v="0"/>
    <s v="United States"/>
    <s v="New York City"/>
    <x v="15"/>
    <n v="10035"/>
    <x v="3"/>
    <s v="TEC-AC-10002253"/>
    <x v="2"/>
    <x v="11"/>
    <s v="Imation Bio 8GB USB Flash Drive Imation Corp"/>
    <n v="166.24"/>
    <n v="1"/>
    <n v="0"/>
    <x v="667"/>
  </r>
  <r>
    <n v="2263"/>
    <x v="1109"/>
    <x v="695"/>
    <d v="2017-02-09T00:00:00"/>
    <s v="First Class"/>
    <s v="MV-17485"/>
    <s v="Mark Van Huff"/>
    <x v="0"/>
    <s v="United States"/>
    <s v="Arlington"/>
    <x v="17"/>
    <n v="22204"/>
    <x v="0"/>
    <s v="FUR-BO-10004015"/>
    <x v="0"/>
    <x v="0"/>
    <s v="Bush Andora Bookcase, Maple/Graphite Gray Finish"/>
    <n v="359.97"/>
    <n v="3"/>
    <n v="0"/>
    <x v="2024"/>
  </r>
  <r>
    <n v="2264"/>
    <x v="1110"/>
    <x v="696"/>
    <d v="2016-11-16T00:00:00"/>
    <s v="Second Class"/>
    <s v="AA-10375"/>
    <s v="Allen Armold"/>
    <x v="0"/>
    <s v="United States"/>
    <s v="Atlanta"/>
    <x v="32"/>
    <n v="30318"/>
    <x v="0"/>
    <s v="TEC-AC-10004145"/>
    <x v="2"/>
    <x v="11"/>
    <s v="Logitech diNovo Edge Keyboard"/>
    <n v="499.98"/>
    <n v="2"/>
    <n v="0"/>
    <x v="2025"/>
  </r>
  <r>
    <n v="2265"/>
    <x v="1110"/>
    <x v="696"/>
    <d v="2016-11-16T00:00:00"/>
    <s v="Second Class"/>
    <s v="AA-10375"/>
    <s v="Allen Armold"/>
    <x v="0"/>
    <s v="United States"/>
    <s v="Atlanta"/>
    <x v="32"/>
    <n v="30318"/>
    <x v="0"/>
    <s v="OFF-PA-10002479"/>
    <x v="1"/>
    <x v="10"/>
    <s v="Xerox 4200 Series MultiUse Premium Copy Paper (20Lb. and 84 Bright)"/>
    <n v="5.28"/>
    <n v="1"/>
    <n v="0"/>
    <x v="1906"/>
  </r>
  <r>
    <n v="2266"/>
    <x v="1110"/>
    <x v="696"/>
    <d v="2016-11-16T00:00:00"/>
    <s v="Second Class"/>
    <s v="AA-10375"/>
    <s v="Allen Armold"/>
    <x v="0"/>
    <s v="United States"/>
    <s v="Atlanta"/>
    <x v="32"/>
    <n v="30318"/>
    <x v="0"/>
    <s v="OFF-BI-10004970"/>
    <x v="1"/>
    <x v="8"/>
    <s v="ACCOHIDE 3-Ring Binder, Blue, 1&quot;"/>
    <n v="8.26"/>
    <n v="2"/>
    <n v="0"/>
    <x v="1835"/>
  </r>
  <r>
    <n v="2267"/>
    <x v="1111"/>
    <x v="386"/>
    <d v="2017-10-12T00:00:00"/>
    <s v="Same Day"/>
    <s v="SM-20320"/>
    <s v="Sean Miller"/>
    <x v="2"/>
    <s v="United States"/>
    <s v="Monroe"/>
    <x v="3"/>
    <n v="28110"/>
    <x v="0"/>
    <s v="OFF-PA-10003919"/>
    <x v="1"/>
    <x v="10"/>
    <s v="Xerox 1989"/>
    <n v="7.968"/>
    <n v="2"/>
    <n v="0.2"/>
    <x v="2026"/>
  </r>
  <r>
    <n v="2268"/>
    <x v="1112"/>
    <x v="697"/>
    <d v="2017-09-17T00:00:00"/>
    <s v="Same Day"/>
    <s v="TP-21415"/>
    <s v="Tom Prescott"/>
    <x v="0"/>
    <s v="United States"/>
    <s v="Seattle"/>
    <x v="4"/>
    <n v="98115"/>
    <x v="1"/>
    <s v="OFF-PA-10002001"/>
    <x v="1"/>
    <x v="10"/>
    <s v="Xerox 1984"/>
    <n v="12.96"/>
    <n v="2"/>
    <n v="0"/>
    <x v="2027"/>
  </r>
  <r>
    <n v="2269"/>
    <x v="1113"/>
    <x v="698"/>
    <d v="2017-12-26T00:00:00"/>
    <s v="Standard Class"/>
    <s v="DK-13225"/>
    <s v="Dean Katz"/>
    <x v="1"/>
    <s v="United States"/>
    <s v="Rochester"/>
    <x v="15"/>
    <n v="14609"/>
    <x v="3"/>
    <s v="OFF-PA-10002787"/>
    <x v="1"/>
    <x v="10"/>
    <s v="Xerox 227"/>
    <n v="6.48"/>
    <n v="1"/>
    <n v="0"/>
    <x v="90"/>
  </r>
  <r>
    <n v="2270"/>
    <x v="1113"/>
    <x v="698"/>
    <d v="2017-12-26T00:00:00"/>
    <s v="Standard Class"/>
    <s v="DK-13225"/>
    <s v="Dean Katz"/>
    <x v="1"/>
    <s v="United States"/>
    <s v="Rochester"/>
    <x v="15"/>
    <n v="14609"/>
    <x v="3"/>
    <s v="OFF-BI-10003291"/>
    <x v="1"/>
    <x v="8"/>
    <s v="Wilson Jones Leather-Like Binders with DublLock Round Rings"/>
    <n v="6.984"/>
    <n v="1"/>
    <n v="0.2"/>
    <x v="2028"/>
  </r>
  <r>
    <n v="2271"/>
    <x v="1114"/>
    <x v="574"/>
    <d v="2017-12-07T00:00:00"/>
    <s v="Standard Class"/>
    <s v="MK-17905"/>
    <s v="Michael Kennedy"/>
    <x v="1"/>
    <s v="United States"/>
    <s v="Miami"/>
    <x v="2"/>
    <n v="33180"/>
    <x v="0"/>
    <s v="OFF-AR-10004344"/>
    <x v="1"/>
    <x v="6"/>
    <s v="Bulldog Vacuum Base Pencil Sharpener"/>
    <n v="47.96"/>
    <n v="5"/>
    <n v="0.2"/>
    <x v="2029"/>
  </r>
  <r>
    <n v="2272"/>
    <x v="1115"/>
    <x v="481"/>
    <d v="2015-09-27T00:00:00"/>
    <s v="Standard Class"/>
    <s v="CS-12130"/>
    <s v="Chad Sievert"/>
    <x v="0"/>
    <s v="United States"/>
    <s v="Seattle"/>
    <x v="4"/>
    <n v="98105"/>
    <x v="1"/>
    <s v="OFF-ST-10003123"/>
    <x v="1"/>
    <x v="4"/>
    <s v="Fellowes Bases and Tops For Staxonsteel/High-Stak Systems"/>
    <n v="199.74"/>
    <n v="6"/>
    <n v="0"/>
    <x v="2030"/>
  </r>
  <r>
    <n v="2273"/>
    <x v="1116"/>
    <x v="699"/>
    <d v="2015-03-11T00:00:00"/>
    <s v="Standard Class"/>
    <s v="JL-15850"/>
    <s v="John Lucas"/>
    <x v="0"/>
    <s v="United States"/>
    <s v="San Francisco"/>
    <x v="1"/>
    <n v="94122"/>
    <x v="1"/>
    <s v="FUR-FU-10000308"/>
    <x v="0"/>
    <x v="5"/>
    <s v="Deflect-o Glass Clear Studded Chair Mats"/>
    <n v="435.26"/>
    <n v="7"/>
    <n v="0"/>
    <x v="2031"/>
  </r>
  <r>
    <n v="2274"/>
    <x v="1116"/>
    <x v="699"/>
    <d v="2015-03-11T00:00:00"/>
    <s v="Standard Class"/>
    <s v="JL-15850"/>
    <s v="John Lucas"/>
    <x v="0"/>
    <s v="United States"/>
    <s v="San Francisco"/>
    <x v="1"/>
    <n v="94122"/>
    <x v="1"/>
    <s v="TEC-CO-10003763"/>
    <x v="2"/>
    <x v="16"/>
    <s v="Canon PC1060 Personal Laser Copier"/>
    <n v="1119.9839999999999"/>
    <n v="2"/>
    <n v="0.2"/>
    <x v="2032"/>
  </r>
  <r>
    <n v="2275"/>
    <x v="1117"/>
    <x v="462"/>
    <d v="2014-10-08T00:00:00"/>
    <s v="Second Class"/>
    <s v="AR-10405"/>
    <s v="Allen Rosenblatt"/>
    <x v="1"/>
    <s v="United States"/>
    <s v="Los Angeles"/>
    <x v="1"/>
    <n v="90036"/>
    <x v="1"/>
    <s v="FUR-TA-10001866"/>
    <x v="0"/>
    <x v="3"/>
    <s v="Bevis Round Conference Room Tables and Bases"/>
    <n v="143.43199999999999"/>
    <n v="1"/>
    <n v="0.2"/>
    <x v="2033"/>
  </r>
  <r>
    <n v="2276"/>
    <x v="1117"/>
    <x v="462"/>
    <d v="2014-10-08T00:00:00"/>
    <s v="Second Class"/>
    <s v="AR-10405"/>
    <s v="Allen Rosenblatt"/>
    <x v="1"/>
    <s v="United States"/>
    <s v="Los Angeles"/>
    <x v="1"/>
    <n v="90036"/>
    <x v="1"/>
    <s v="FUR-CH-10002774"/>
    <x v="0"/>
    <x v="1"/>
    <s v="Global Deluxe Stacking Chair, Gray"/>
    <n v="122.352"/>
    <n v="3"/>
    <n v="0.2"/>
    <x v="2034"/>
  </r>
  <r>
    <n v="2277"/>
    <x v="1118"/>
    <x v="700"/>
    <d v="2014-07-01T00:00:00"/>
    <s v="Standard Class"/>
    <s v="LM-17065"/>
    <s v="Liz MacKendrick"/>
    <x v="0"/>
    <s v="United States"/>
    <s v="Southaven"/>
    <x v="35"/>
    <n v="38671"/>
    <x v="0"/>
    <s v="OFF-ST-10004337"/>
    <x v="1"/>
    <x v="4"/>
    <s v="SAFCO Commercial Wire Shelving, 72h"/>
    <n v="306.2"/>
    <n v="5"/>
    <n v="0"/>
    <x v="232"/>
  </r>
  <r>
    <n v="2278"/>
    <x v="1118"/>
    <x v="700"/>
    <d v="2014-07-01T00:00:00"/>
    <s v="Standard Class"/>
    <s v="LM-17065"/>
    <s v="Liz MacKendrick"/>
    <x v="0"/>
    <s v="United States"/>
    <s v="Southaven"/>
    <x v="35"/>
    <n v="38671"/>
    <x v="0"/>
    <s v="FUR-TA-10001039"/>
    <x v="0"/>
    <x v="3"/>
    <s v="KI Adjustable-Height Table"/>
    <n v="85.98"/>
    <n v="1"/>
    <n v="0"/>
    <x v="2035"/>
  </r>
  <r>
    <n v="2279"/>
    <x v="1118"/>
    <x v="700"/>
    <d v="2014-07-01T00:00:00"/>
    <s v="Standard Class"/>
    <s v="LM-17065"/>
    <s v="Liz MacKendrick"/>
    <x v="0"/>
    <s v="United States"/>
    <s v="Southaven"/>
    <x v="35"/>
    <n v="38671"/>
    <x v="0"/>
    <s v="TEC-AC-10000109"/>
    <x v="2"/>
    <x v="11"/>
    <s v="Sony Micro Vault Click 16 GB USB 2.0 Flash Drive"/>
    <n v="223.96"/>
    <n v="4"/>
    <n v="0"/>
    <x v="2036"/>
  </r>
  <r>
    <n v="2280"/>
    <x v="1119"/>
    <x v="505"/>
    <d v="2017-11-02T00:00:00"/>
    <s v="First Class"/>
    <s v="JK-15625"/>
    <s v="Jim Karlsson"/>
    <x v="0"/>
    <s v="United States"/>
    <s v="Seattle"/>
    <x v="4"/>
    <n v="98115"/>
    <x v="1"/>
    <s v="FUR-CH-10003833"/>
    <x v="0"/>
    <x v="1"/>
    <s v="Novimex Fabric Task Chair"/>
    <n v="97.567999999999998"/>
    <n v="2"/>
    <n v="0.2"/>
    <x v="2037"/>
  </r>
  <r>
    <n v="2281"/>
    <x v="1119"/>
    <x v="505"/>
    <d v="2017-11-02T00:00:00"/>
    <s v="First Class"/>
    <s v="JK-15625"/>
    <s v="Jim Karlsson"/>
    <x v="0"/>
    <s v="United States"/>
    <s v="Seattle"/>
    <x v="4"/>
    <n v="98115"/>
    <x v="1"/>
    <s v="FUR-CH-10004289"/>
    <x v="0"/>
    <x v="1"/>
    <s v="Global Super Steno Chair"/>
    <n v="614.27200000000005"/>
    <n v="8"/>
    <n v="0.2"/>
    <x v="2038"/>
  </r>
  <r>
    <n v="2282"/>
    <x v="1119"/>
    <x v="505"/>
    <d v="2017-11-02T00:00:00"/>
    <s v="First Class"/>
    <s v="JK-15625"/>
    <s v="Jim Karlsson"/>
    <x v="0"/>
    <s v="United States"/>
    <s v="Seattle"/>
    <x v="4"/>
    <n v="98115"/>
    <x v="1"/>
    <s v="FUR-BO-10004467"/>
    <x v="0"/>
    <x v="0"/>
    <s v="Bestar Classic Bookcase"/>
    <n v="199.98"/>
    <n v="2"/>
    <n v="0"/>
    <x v="982"/>
  </r>
  <r>
    <n v="2283"/>
    <x v="1120"/>
    <x v="323"/>
    <d v="2016-09-05T00:00:00"/>
    <s v="First Class"/>
    <s v="FM-14215"/>
    <s v="Filia McAdams"/>
    <x v="1"/>
    <s v="United States"/>
    <s v="Middletown"/>
    <x v="29"/>
    <n v="6457"/>
    <x v="3"/>
    <s v="OFF-PA-10002713"/>
    <x v="1"/>
    <x v="10"/>
    <s v="Adams Phone Message Book, 200 Message Capacity, 8 1/16? x 11?"/>
    <n v="48.16"/>
    <n v="7"/>
    <n v="0"/>
    <x v="2039"/>
  </r>
  <r>
    <n v="2284"/>
    <x v="1121"/>
    <x v="616"/>
    <d v="2015-03-09T00:00:00"/>
    <s v="Standard Class"/>
    <s v="SF-20200"/>
    <s v="Sarah Foster"/>
    <x v="0"/>
    <s v="United States"/>
    <s v="New Castle"/>
    <x v="14"/>
    <n v="47362"/>
    <x v="2"/>
    <s v="TEC-PH-10001552"/>
    <x v="2"/>
    <x v="7"/>
    <s v="I Need's 3d Hello Kitty Hybrid Silicone Case Cover for HTC One X 4g with 3d Hello Kitty Stylus Pen Green/pink"/>
    <n v="23.92"/>
    <n v="2"/>
    <n v="0"/>
    <x v="2040"/>
  </r>
  <r>
    <n v="2285"/>
    <x v="1121"/>
    <x v="616"/>
    <d v="2015-03-09T00:00:00"/>
    <s v="Standard Class"/>
    <s v="SF-20200"/>
    <s v="Sarah Foster"/>
    <x v="0"/>
    <s v="United States"/>
    <s v="New Castle"/>
    <x v="14"/>
    <n v="47362"/>
    <x v="2"/>
    <s v="OFF-AP-10002222"/>
    <x v="1"/>
    <x v="9"/>
    <s v="Staple holder"/>
    <n v="60.69"/>
    <n v="7"/>
    <n v="0"/>
    <x v="2041"/>
  </r>
  <r>
    <n v="2286"/>
    <x v="1122"/>
    <x v="465"/>
    <d v="2016-05-08T00:00:00"/>
    <s v="First Class"/>
    <s v="PJ-18835"/>
    <s v="Patrick Jones"/>
    <x v="1"/>
    <s v="United States"/>
    <s v="Murfreesboro"/>
    <x v="18"/>
    <n v="37130"/>
    <x v="0"/>
    <s v="OFF-PA-10003971"/>
    <x v="1"/>
    <x v="10"/>
    <s v="Xerox 1965"/>
    <n v="14.352"/>
    <n v="3"/>
    <n v="0.2"/>
    <x v="1177"/>
  </r>
  <r>
    <n v="2287"/>
    <x v="1123"/>
    <x v="701"/>
    <d v="2017-11-23T00:00:00"/>
    <s v="Standard Class"/>
    <s v="CS-12355"/>
    <s v="Christine Sundaresam"/>
    <x v="0"/>
    <s v="United States"/>
    <s v="Salem"/>
    <x v="17"/>
    <n v="24153"/>
    <x v="0"/>
    <s v="OFF-AP-10004036"/>
    <x v="1"/>
    <x v="9"/>
    <s v="Bionaire 99.97% HEPA Air Cleaner"/>
    <n v="35.04"/>
    <n v="2"/>
    <n v="0"/>
    <x v="2042"/>
  </r>
  <r>
    <n v="2288"/>
    <x v="1124"/>
    <x v="702"/>
    <d v="2017-06-05T00:00:00"/>
    <s v="Second Class"/>
    <s v="BB-10990"/>
    <s v="Barry Blumstein"/>
    <x v="1"/>
    <s v="United States"/>
    <s v="Toledo"/>
    <x v="24"/>
    <n v="43615"/>
    <x v="3"/>
    <s v="OFF-AP-10002287"/>
    <x v="1"/>
    <x v="9"/>
    <s v="Eureka Sanitaire  Multi-Pro Heavy-Duty Upright, Disposable Bags"/>
    <n v="17.48"/>
    <n v="5"/>
    <n v="0.2"/>
    <x v="2043"/>
  </r>
  <r>
    <n v="2289"/>
    <x v="1125"/>
    <x v="193"/>
    <d v="2017-06-13T00:00:00"/>
    <s v="First Class"/>
    <s v="BW-11200"/>
    <s v="Ben Wallace"/>
    <x v="0"/>
    <s v="United States"/>
    <s v="Los Angeles"/>
    <x v="1"/>
    <n v="90032"/>
    <x v="1"/>
    <s v="OFF-AR-10002375"/>
    <x v="1"/>
    <x v="6"/>
    <s v="Newell 351"/>
    <n v="16.399999999999999"/>
    <n v="5"/>
    <n v="0"/>
    <x v="2044"/>
  </r>
  <r>
    <n v="2290"/>
    <x v="1126"/>
    <x v="703"/>
    <d v="2017-01-11T00:00:00"/>
    <s v="First Class"/>
    <s v="RS-19420"/>
    <s v="Ricardo Sperren"/>
    <x v="1"/>
    <s v="United States"/>
    <s v="Seattle"/>
    <x v="4"/>
    <n v="98115"/>
    <x v="1"/>
    <s v="FUR-TA-10001950"/>
    <x v="0"/>
    <x v="3"/>
    <s v="Balt Solid Wood Round Tables"/>
    <n v="892.98"/>
    <n v="2"/>
    <n v="0"/>
    <x v="2045"/>
  </r>
  <r>
    <n v="2291"/>
    <x v="1127"/>
    <x v="704"/>
    <d v="2015-04-25T00:00:00"/>
    <s v="Standard Class"/>
    <s v="TS-21160"/>
    <s v="Theresa Swint"/>
    <x v="1"/>
    <s v="United States"/>
    <s v="Columbus"/>
    <x v="32"/>
    <n v="31907"/>
    <x v="0"/>
    <s v="TEC-PH-10001557"/>
    <x v="2"/>
    <x v="7"/>
    <s v="Pyle PMP37LED"/>
    <n v="287.97000000000003"/>
    <n v="3"/>
    <n v="0"/>
    <x v="1204"/>
  </r>
  <r>
    <n v="2292"/>
    <x v="1127"/>
    <x v="704"/>
    <d v="2015-04-25T00:00:00"/>
    <s v="Standard Class"/>
    <s v="TS-21160"/>
    <s v="Theresa Swint"/>
    <x v="1"/>
    <s v="United States"/>
    <s v="Columbus"/>
    <x v="32"/>
    <n v="31907"/>
    <x v="0"/>
    <s v="FUR-FU-10002937"/>
    <x v="0"/>
    <x v="5"/>
    <s v="GE 48&quot; Fluorescent Tube, Cool White Energy Saver, 34 Watts, 30/Box"/>
    <n v="595.38"/>
    <n v="6"/>
    <n v="0"/>
    <x v="2046"/>
  </r>
  <r>
    <n v="2293"/>
    <x v="1127"/>
    <x v="704"/>
    <d v="2015-04-25T00:00:00"/>
    <s v="Standard Class"/>
    <s v="TS-21160"/>
    <s v="Theresa Swint"/>
    <x v="1"/>
    <s v="United States"/>
    <s v="Columbus"/>
    <x v="32"/>
    <n v="31907"/>
    <x v="0"/>
    <s v="OFF-PA-10001166"/>
    <x v="1"/>
    <x v="10"/>
    <s v="Xerox 2"/>
    <n v="12.96"/>
    <n v="2"/>
    <n v="0"/>
    <x v="91"/>
  </r>
  <r>
    <n v="2294"/>
    <x v="1128"/>
    <x v="549"/>
    <d v="2015-11-06T00:00:00"/>
    <s v="Standard Class"/>
    <s v="QJ-19255"/>
    <s v="Quincy Jones"/>
    <x v="1"/>
    <s v="United States"/>
    <s v="New York City"/>
    <x v="15"/>
    <n v="10009"/>
    <x v="3"/>
    <s v="TEC-PH-10000347"/>
    <x v="2"/>
    <x v="7"/>
    <s v="Cush Cases Heavy Duty Rugged Cover Case for Samsung Galaxy S5 - Purple"/>
    <n v="4.95"/>
    <n v="1"/>
    <n v="0"/>
    <x v="2047"/>
  </r>
  <r>
    <n v="2295"/>
    <x v="1129"/>
    <x v="331"/>
    <d v="2017-12-27T00:00:00"/>
    <s v="Standard Class"/>
    <s v="FM-14215"/>
    <s v="Filia McAdams"/>
    <x v="1"/>
    <s v="United States"/>
    <s v="Middletown"/>
    <x v="29"/>
    <n v="6457"/>
    <x v="3"/>
    <s v="FUR-FU-10003708"/>
    <x v="0"/>
    <x v="5"/>
    <s v="Tenex Traditional Chairmats for Medium Pile Carpet, Standard Lip, 36&quot; x 48&quot;"/>
    <n v="181.95"/>
    <n v="3"/>
    <n v="0"/>
    <x v="2048"/>
  </r>
  <r>
    <n v="2296"/>
    <x v="1130"/>
    <x v="549"/>
    <d v="2015-11-05T00:00:00"/>
    <s v="Standard Class"/>
    <s v="VD-21670"/>
    <s v="Valerie Dominguez"/>
    <x v="0"/>
    <s v="United States"/>
    <s v="New York City"/>
    <x v="15"/>
    <n v="10011"/>
    <x v="3"/>
    <s v="OFF-PA-10002659"/>
    <x v="1"/>
    <x v="10"/>
    <s v="Avoid Verbal Orders Carbonless Minifold Book"/>
    <n v="13.52"/>
    <n v="4"/>
    <n v="0"/>
    <x v="2049"/>
  </r>
  <r>
    <n v="2297"/>
    <x v="1130"/>
    <x v="549"/>
    <d v="2015-11-05T00:00:00"/>
    <s v="Standard Class"/>
    <s v="VD-21670"/>
    <s v="Valerie Dominguez"/>
    <x v="0"/>
    <s v="United States"/>
    <s v="New York City"/>
    <x v="15"/>
    <n v="10011"/>
    <x v="3"/>
    <s v="FUR-FU-10000965"/>
    <x v="0"/>
    <x v="5"/>
    <s v="Howard Miller 11-1/2&quot; Diameter Ridgewood Wall Clock"/>
    <n v="259.7"/>
    <n v="5"/>
    <n v="0"/>
    <x v="2050"/>
  </r>
  <r>
    <n v="2298"/>
    <x v="1130"/>
    <x v="549"/>
    <d v="2015-11-05T00:00:00"/>
    <s v="Standard Class"/>
    <s v="VD-21670"/>
    <s v="Valerie Dominguez"/>
    <x v="0"/>
    <s v="United States"/>
    <s v="New York City"/>
    <x v="15"/>
    <n v="10011"/>
    <x v="3"/>
    <s v="TEC-PH-10001527"/>
    <x v="2"/>
    <x v="7"/>
    <s v="Plantronics MX500i Earset"/>
    <n v="42.95"/>
    <n v="1"/>
    <n v="0"/>
    <x v="2051"/>
  </r>
  <r>
    <n v="2299"/>
    <x v="1130"/>
    <x v="549"/>
    <d v="2015-11-05T00:00:00"/>
    <s v="Standard Class"/>
    <s v="VD-21670"/>
    <s v="Valerie Dominguez"/>
    <x v="0"/>
    <s v="United States"/>
    <s v="New York City"/>
    <x v="15"/>
    <n v="10011"/>
    <x v="3"/>
    <s v="TEC-AC-10001838"/>
    <x v="2"/>
    <x v="11"/>
    <s v="Razer Tiamat Over Ear 7.1 Surround Sound PC Gaming Headset"/>
    <n v="1399.93"/>
    <n v="7"/>
    <n v="0"/>
    <x v="778"/>
  </r>
  <r>
    <n v="2300"/>
    <x v="1130"/>
    <x v="549"/>
    <d v="2015-11-05T00:00:00"/>
    <s v="Standard Class"/>
    <s v="VD-21670"/>
    <s v="Valerie Dominguez"/>
    <x v="0"/>
    <s v="United States"/>
    <s v="New York City"/>
    <x v="15"/>
    <n v="10011"/>
    <x v="3"/>
    <s v="TEC-PH-10002597"/>
    <x v="2"/>
    <x v="7"/>
    <s v="Xblue XB-1670-86 X16 Small Office Telephone - Titanium"/>
    <n v="503.96"/>
    <n v="4"/>
    <n v="0"/>
    <x v="2052"/>
  </r>
  <r>
    <n v="2301"/>
    <x v="1131"/>
    <x v="687"/>
    <d v="2014-11-18T00:00:00"/>
    <s v="Standard Class"/>
    <s v="JL-15505"/>
    <s v="Jeremy Lonsdale"/>
    <x v="0"/>
    <s v="United States"/>
    <s v="Midland"/>
    <x v="12"/>
    <n v="48640"/>
    <x v="2"/>
    <s v="OFF-BI-10000756"/>
    <x v="1"/>
    <x v="8"/>
    <s v="Storex DuraTech Recycled Plastic Frosted Binders"/>
    <n v="12.72"/>
    <n v="3"/>
    <n v="0"/>
    <x v="2053"/>
  </r>
  <r>
    <n v="2302"/>
    <x v="1131"/>
    <x v="687"/>
    <d v="2014-11-18T00:00:00"/>
    <s v="Standard Class"/>
    <s v="JL-15505"/>
    <s v="Jeremy Lonsdale"/>
    <x v="0"/>
    <s v="United States"/>
    <s v="Midland"/>
    <x v="12"/>
    <n v="48640"/>
    <x v="2"/>
    <s v="OFF-BI-10000546"/>
    <x v="1"/>
    <x v="8"/>
    <s v="Avery Durable Binders"/>
    <n v="11.52"/>
    <n v="4"/>
    <n v="0"/>
    <x v="2054"/>
  </r>
  <r>
    <n v="2303"/>
    <x v="1132"/>
    <x v="327"/>
    <d v="2016-01-21T00:00:00"/>
    <s v="Standard Class"/>
    <s v="DL-13495"/>
    <s v="Dionis Lloyd"/>
    <x v="1"/>
    <s v="United States"/>
    <s v="Columbus"/>
    <x v="32"/>
    <n v="31907"/>
    <x v="0"/>
    <s v="TEC-AC-10001142"/>
    <x v="2"/>
    <x v="11"/>
    <s v="First Data FD10 PIN Pad"/>
    <n v="316"/>
    <n v="4"/>
    <n v="0"/>
    <x v="627"/>
  </r>
  <r>
    <n v="2304"/>
    <x v="1133"/>
    <x v="697"/>
    <d v="2017-09-22T00:00:00"/>
    <s v="Second Class"/>
    <s v="MO-17800"/>
    <s v="Meg O'Connel"/>
    <x v="2"/>
    <s v="United States"/>
    <s v="Roswell"/>
    <x v="32"/>
    <n v="30076"/>
    <x v="0"/>
    <s v="FUR-CH-10000785"/>
    <x v="0"/>
    <x v="1"/>
    <s v="Global Ergonomic Managers Chair"/>
    <n v="723.92"/>
    <n v="4"/>
    <n v="0"/>
    <x v="2055"/>
  </r>
  <r>
    <n v="2305"/>
    <x v="1133"/>
    <x v="697"/>
    <d v="2017-09-22T00:00:00"/>
    <s v="Second Class"/>
    <s v="MO-17800"/>
    <s v="Meg O'Connel"/>
    <x v="2"/>
    <s v="United States"/>
    <s v="Roswell"/>
    <x v="32"/>
    <n v="30076"/>
    <x v="0"/>
    <s v="OFF-PA-10000474"/>
    <x v="1"/>
    <x v="10"/>
    <s v="Easy-staple paper"/>
    <n v="106.32"/>
    <n v="3"/>
    <n v="0"/>
    <x v="2056"/>
  </r>
  <r>
    <n v="2306"/>
    <x v="1134"/>
    <x v="443"/>
    <d v="2016-12-24T00:00:00"/>
    <s v="First Class"/>
    <s v="BP-11185"/>
    <s v="Ben Peterman"/>
    <x v="1"/>
    <s v="United States"/>
    <s v="Chicago"/>
    <x v="10"/>
    <n v="60623"/>
    <x v="2"/>
    <s v="FUR-BO-10003441"/>
    <x v="0"/>
    <x v="0"/>
    <s v="Bush Westfield Collection Bookcases, Fully Assembled"/>
    <n v="141.37200000000001"/>
    <n v="2"/>
    <n v="0.3"/>
    <x v="2057"/>
  </r>
  <r>
    <n v="2307"/>
    <x v="1135"/>
    <x v="705"/>
    <d v="2015-08-08T00:00:00"/>
    <s v="First Class"/>
    <s v="MS-17980"/>
    <s v="Michael Stewart"/>
    <x v="1"/>
    <s v="United States"/>
    <s v="Houston"/>
    <x v="5"/>
    <n v="77041"/>
    <x v="2"/>
    <s v="OFF-PA-10004156"/>
    <x v="1"/>
    <x v="10"/>
    <s v="Xerox 188"/>
    <n v="27.216000000000001"/>
    <n v="3"/>
    <n v="0.2"/>
    <x v="2058"/>
  </r>
  <r>
    <n v="2308"/>
    <x v="1136"/>
    <x v="60"/>
    <d v="2017-11-09T00:00:00"/>
    <s v="Standard Class"/>
    <s v="SV-20935"/>
    <s v="Susan Vittorini"/>
    <x v="0"/>
    <s v="United States"/>
    <s v="New York City"/>
    <x v="15"/>
    <n v="10009"/>
    <x v="3"/>
    <s v="TEC-AC-10001432"/>
    <x v="2"/>
    <x v="11"/>
    <s v="Enermax Aurora Lite Keyboard"/>
    <n v="390.75"/>
    <n v="5"/>
    <n v="0"/>
    <x v="2059"/>
  </r>
  <r>
    <n v="2309"/>
    <x v="1137"/>
    <x v="532"/>
    <d v="2017-06-12T00:00:00"/>
    <s v="First Class"/>
    <s v="BC-11125"/>
    <s v="Becky Castell"/>
    <x v="2"/>
    <s v="United States"/>
    <s v="Peoria"/>
    <x v="16"/>
    <n v="85345"/>
    <x v="1"/>
    <s v="FUR-CH-10001394"/>
    <x v="0"/>
    <x v="1"/>
    <s v="Global Leather Executive Chair"/>
    <n v="280.79199999999997"/>
    <n v="1"/>
    <n v="0.2"/>
    <x v="2060"/>
  </r>
  <r>
    <n v="2310"/>
    <x v="1137"/>
    <x v="532"/>
    <d v="2017-06-12T00:00:00"/>
    <s v="First Class"/>
    <s v="BC-11125"/>
    <s v="Becky Castell"/>
    <x v="2"/>
    <s v="United States"/>
    <s v="Peoria"/>
    <x v="16"/>
    <n v="85345"/>
    <x v="1"/>
    <s v="OFF-ST-10002370"/>
    <x v="1"/>
    <x v="4"/>
    <s v="Sortfiler Multipurpose Personal File Organizer, Black"/>
    <n v="68.447999999999993"/>
    <n v="4"/>
    <n v="0.2"/>
    <x v="2061"/>
  </r>
  <r>
    <n v="2311"/>
    <x v="1137"/>
    <x v="532"/>
    <d v="2017-06-12T00:00:00"/>
    <s v="First Class"/>
    <s v="BC-11125"/>
    <s v="Becky Castell"/>
    <x v="2"/>
    <s v="United States"/>
    <s v="Peoria"/>
    <x v="16"/>
    <n v="85345"/>
    <x v="1"/>
    <s v="OFF-AR-10002956"/>
    <x v="1"/>
    <x v="6"/>
    <s v="Boston 16801 Nautilus Battery Pencil Sharpener"/>
    <n v="88.04"/>
    <n v="5"/>
    <n v="0.2"/>
    <x v="2062"/>
  </r>
  <r>
    <n v="2312"/>
    <x v="1137"/>
    <x v="532"/>
    <d v="2017-06-12T00:00:00"/>
    <s v="First Class"/>
    <s v="BC-11125"/>
    <s v="Becky Castell"/>
    <x v="2"/>
    <s v="United States"/>
    <s v="Peoria"/>
    <x v="16"/>
    <n v="85345"/>
    <x v="1"/>
    <s v="OFF-AR-10001955"/>
    <x v="1"/>
    <x v="6"/>
    <s v="Newell 319"/>
    <n v="15.872"/>
    <n v="1"/>
    <n v="0.2"/>
    <x v="2063"/>
  </r>
  <r>
    <n v="2313"/>
    <x v="1137"/>
    <x v="532"/>
    <d v="2017-06-12T00:00:00"/>
    <s v="First Class"/>
    <s v="BC-11125"/>
    <s v="Becky Castell"/>
    <x v="2"/>
    <s v="United States"/>
    <s v="Peoria"/>
    <x v="16"/>
    <n v="85345"/>
    <x v="1"/>
    <s v="OFF-ST-10001809"/>
    <x v="1"/>
    <x v="4"/>
    <s v="Fellowes Officeware Wire Shelving"/>
    <n v="215.59200000000001"/>
    <n v="3"/>
    <n v="0.2"/>
    <x v="2064"/>
  </r>
  <r>
    <n v="2314"/>
    <x v="1138"/>
    <x v="228"/>
    <d v="2017-07-25T00:00:00"/>
    <s v="Standard Class"/>
    <s v="EM-13825"/>
    <s v="Elizabeth Moffitt"/>
    <x v="1"/>
    <s v="United States"/>
    <s v="Sioux Falls"/>
    <x v="44"/>
    <n v="57103"/>
    <x v="2"/>
    <s v="OFF-LA-10004093"/>
    <x v="1"/>
    <x v="2"/>
    <s v="Avery 486"/>
    <n v="14.62"/>
    <n v="2"/>
    <n v="0"/>
    <x v="2"/>
  </r>
  <r>
    <n v="2315"/>
    <x v="1138"/>
    <x v="228"/>
    <d v="2017-07-25T00:00:00"/>
    <s v="Standard Class"/>
    <s v="EM-13825"/>
    <s v="Elizabeth Moffitt"/>
    <x v="1"/>
    <s v="United States"/>
    <s v="Sioux Falls"/>
    <x v="44"/>
    <n v="57103"/>
    <x v="2"/>
    <s v="OFF-AP-10002118"/>
    <x v="1"/>
    <x v="9"/>
    <s v="1.7 Cubic Foot Compact &quot;Cube&quot; Office Refrigerators"/>
    <n v="416.32"/>
    <n v="2"/>
    <n v="0"/>
    <x v="2065"/>
  </r>
  <r>
    <n v="2316"/>
    <x v="1138"/>
    <x v="228"/>
    <d v="2017-07-25T00:00:00"/>
    <s v="Standard Class"/>
    <s v="EM-13825"/>
    <s v="Elizabeth Moffitt"/>
    <x v="1"/>
    <s v="United States"/>
    <s v="Sioux Falls"/>
    <x v="44"/>
    <n v="57103"/>
    <x v="2"/>
    <s v="OFF-BI-10000404"/>
    <x v="1"/>
    <x v="8"/>
    <s v="Avery Printable Repositionable Plastic Tabs"/>
    <n v="43"/>
    <n v="5"/>
    <n v="0"/>
    <x v="2066"/>
  </r>
  <r>
    <n v="2317"/>
    <x v="1138"/>
    <x v="228"/>
    <d v="2017-07-25T00:00:00"/>
    <s v="Standard Class"/>
    <s v="EM-13825"/>
    <s v="Elizabeth Moffitt"/>
    <x v="1"/>
    <s v="United States"/>
    <s v="Sioux Falls"/>
    <x v="44"/>
    <n v="57103"/>
    <x v="2"/>
    <s v="FUR-CH-10003833"/>
    <x v="0"/>
    <x v="1"/>
    <s v="Novimex Fabric Task Chair"/>
    <n v="182.94"/>
    <n v="3"/>
    <n v="0"/>
    <x v="2067"/>
  </r>
  <r>
    <n v="2318"/>
    <x v="1138"/>
    <x v="228"/>
    <d v="2017-07-25T00:00:00"/>
    <s v="Standard Class"/>
    <s v="EM-13825"/>
    <s v="Elizabeth Moffitt"/>
    <x v="1"/>
    <s v="United States"/>
    <s v="Sioux Falls"/>
    <x v="44"/>
    <n v="57103"/>
    <x v="2"/>
    <s v="OFF-BI-10002072"/>
    <x v="1"/>
    <x v="8"/>
    <s v="Cardinal Slant-D Ring Binders"/>
    <n v="60.83"/>
    <n v="7"/>
    <n v="0"/>
    <x v="2068"/>
  </r>
  <r>
    <n v="2319"/>
    <x v="1138"/>
    <x v="228"/>
    <d v="2017-07-25T00:00:00"/>
    <s v="Standard Class"/>
    <s v="EM-13825"/>
    <s v="Elizabeth Moffitt"/>
    <x v="1"/>
    <s v="United States"/>
    <s v="Sioux Falls"/>
    <x v="44"/>
    <n v="57103"/>
    <x v="2"/>
    <s v="TEC-AC-10003095"/>
    <x v="2"/>
    <x v="11"/>
    <s v="Logitech G35 7.1-Channel Surround Sound Headset"/>
    <n v="389.97"/>
    <n v="3"/>
    <n v="0"/>
    <x v="2069"/>
  </r>
  <r>
    <n v="2320"/>
    <x v="1139"/>
    <x v="706"/>
    <d v="2015-12-26T00:00:00"/>
    <s v="First Class"/>
    <s v="BD-11500"/>
    <s v="Bradley Drucker"/>
    <x v="0"/>
    <s v="United States"/>
    <s v="Richmond"/>
    <x v="17"/>
    <n v="23223"/>
    <x v="0"/>
    <s v="OFF-AP-10001563"/>
    <x v="1"/>
    <x v="9"/>
    <s v="Belkin Premiere Surge Master II 8-outlet surge protector"/>
    <n v="194.32"/>
    <n v="4"/>
    <n v="0"/>
    <x v="2070"/>
  </r>
  <r>
    <n v="2321"/>
    <x v="1140"/>
    <x v="177"/>
    <d v="2017-03-24T00:00:00"/>
    <s v="Standard Class"/>
    <s v="HW-14935"/>
    <s v="Helen Wasserman"/>
    <x v="1"/>
    <s v="United States"/>
    <s v="Seattle"/>
    <x v="4"/>
    <n v="98115"/>
    <x v="1"/>
    <s v="TEC-AC-10000358"/>
    <x v="2"/>
    <x v="11"/>
    <s v="Imation Secure Drive  Hardware Encrypted USB flash drive - 16 GB"/>
    <n v="265.93"/>
    <n v="7"/>
    <n v="0"/>
    <x v="2071"/>
  </r>
  <r>
    <n v="2322"/>
    <x v="1141"/>
    <x v="620"/>
    <d v="2016-01-03T00:00:00"/>
    <s v="Second Class"/>
    <s v="KC-16255"/>
    <s v="Karen Carlisle"/>
    <x v="1"/>
    <s v="United States"/>
    <s v="Henderson"/>
    <x v="0"/>
    <n v="42420"/>
    <x v="0"/>
    <s v="OFF-BI-10004492"/>
    <x v="1"/>
    <x v="8"/>
    <s v="Tuf-Vin Binders"/>
    <n v="94.74"/>
    <n v="3"/>
    <n v="0"/>
    <x v="2072"/>
  </r>
  <r>
    <n v="2323"/>
    <x v="1141"/>
    <x v="620"/>
    <d v="2016-01-03T00:00:00"/>
    <s v="Second Class"/>
    <s v="KC-16255"/>
    <s v="Karen Carlisle"/>
    <x v="1"/>
    <s v="United States"/>
    <s v="Henderson"/>
    <x v="0"/>
    <n v="42420"/>
    <x v="0"/>
    <s v="OFF-BI-10001072"/>
    <x v="1"/>
    <x v="8"/>
    <s v="GBC Clear Cover, 8-1/2 x 11, unpunched, 25 covers per pack"/>
    <n v="60.64"/>
    <n v="4"/>
    <n v="0"/>
    <x v="2073"/>
  </r>
  <r>
    <n v="2324"/>
    <x v="1141"/>
    <x v="620"/>
    <d v="2016-01-03T00:00:00"/>
    <s v="Second Class"/>
    <s v="KC-16255"/>
    <s v="Karen Carlisle"/>
    <x v="1"/>
    <s v="United States"/>
    <s v="Henderson"/>
    <x v="0"/>
    <n v="42420"/>
    <x v="0"/>
    <s v="OFF-BI-10003707"/>
    <x v="1"/>
    <x v="8"/>
    <s v="Aluminum Screw Posts"/>
    <n v="76.3"/>
    <n v="5"/>
    <n v="0"/>
    <x v="2074"/>
  </r>
  <r>
    <n v="2325"/>
    <x v="1141"/>
    <x v="620"/>
    <d v="2016-01-03T00:00:00"/>
    <s v="Second Class"/>
    <s v="KC-16255"/>
    <s v="Karen Carlisle"/>
    <x v="1"/>
    <s v="United States"/>
    <s v="Henderson"/>
    <x v="0"/>
    <n v="42420"/>
    <x v="0"/>
    <s v="OFF-BI-10000977"/>
    <x v="1"/>
    <x v="8"/>
    <s v="Ibico Plastic Spiral Binding Combs"/>
    <n v="364.8"/>
    <n v="12"/>
    <n v="0"/>
    <x v="2075"/>
  </r>
  <r>
    <n v="2326"/>
    <x v="1142"/>
    <x v="426"/>
    <d v="2015-09-19T00:00:00"/>
    <s v="Second Class"/>
    <s v="BM-11575"/>
    <s v="Brendan Murry"/>
    <x v="1"/>
    <s v="United States"/>
    <s v="New York City"/>
    <x v="15"/>
    <n v="10035"/>
    <x v="3"/>
    <s v="OFF-BI-10002082"/>
    <x v="1"/>
    <x v="8"/>
    <s v="GBC Twin Loop Wire Binding Elements"/>
    <n v="79.872"/>
    <n v="3"/>
    <n v="0.2"/>
    <x v="2076"/>
  </r>
  <r>
    <n v="2327"/>
    <x v="1142"/>
    <x v="426"/>
    <d v="2015-09-19T00:00:00"/>
    <s v="Second Class"/>
    <s v="BM-11575"/>
    <s v="Brendan Murry"/>
    <x v="1"/>
    <s v="United States"/>
    <s v="New York City"/>
    <x v="15"/>
    <n v="10035"/>
    <x v="3"/>
    <s v="FUR-BO-10004709"/>
    <x v="0"/>
    <x v="0"/>
    <s v="Bush Westfield Collection Bookcases, Medium Cherry Finish"/>
    <n v="46.384"/>
    <n v="1"/>
    <n v="0.2"/>
    <x v="2077"/>
  </r>
  <r>
    <n v="2328"/>
    <x v="1142"/>
    <x v="426"/>
    <d v="2015-09-19T00:00:00"/>
    <s v="Second Class"/>
    <s v="BM-11575"/>
    <s v="Brendan Murry"/>
    <x v="1"/>
    <s v="United States"/>
    <s v="New York City"/>
    <x v="15"/>
    <n v="10035"/>
    <x v="3"/>
    <s v="OFF-PA-10002365"/>
    <x v="1"/>
    <x v="10"/>
    <s v="Xerox 1967"/>
    <n v="12.96"/>
    <n v="2"/>
    <n v="0"/>
    <x v="91"/>
  </r>
  <r>
    <n v="2329"/>
    <x v="1143"/>
    <x v="397"/>
    <d v="2017-09-26T00:00:00"/>
    <s v="First Class"/>
    <s v="KN-16705"/>
    <s v="Kristina Nunn"/>
    <x v="2"/>
    <s v="United States"/>
    <s v="Fort Collins"/>
    <x v="22"/>
    <n v="80525"/>
    <x v="1"/>
    <s v="OFF-EN-10004147"/>
    <x v="1"/>
    <x v="12"/>
    <s v="Wausau Papers Astrobrights Colored Envelopes"/>
    <n v="14.352"/>
    <n v="3"/>
    <n v="0.2"/>
    <x v="1177"/>
  </r>
  <r>
    <n v="2330"/>
    <x v="1144"/>
    <x v="707"/>
    <d v="2015-12-29T00:00:00"/>
    <s v="Standard Class"/>
    <s v="JD-16150"/>
    <s v="Justin Deggeller"/>
    <x v="1"/>
    <s v="United States"/>
    <s v="Philadelphia"/>
    <x v="9"/>
    <n v="19140"/>
    <x v="3"/>
    <s v="FUR-FU-10001468"/>
    <x v="0"/>
    <x v="5"/>
    <s v="Tenex Antistatic Computer Chair Mats"/>
    <n v="547.13599999999997"/>
    <n v="4"/>
    <n v="0.2"/>
    <x v="2078"/>
  </r>
  <r>
    <n v="2331"/>
    <x v="1145"/>
    <x v="446"/>
    <d v="2016-09-26T00:00:00"/>
    <s v="Second Class"/>
    <s v="LA-16780"/>
    <s v="Laura Armstrong"/>
    <x v="1"/>
    <s v="United States"/>
    <s v="Los Angeles"/>
    <x v="1"/>
    <n v="90004"/>
    <x v="1"/>
    <s v="OFF-ST-10000642"/>
    <x v="1"/>
    <x v="4"/>
    <s v="Tennsco Lockers, Gray"/>
    <n v="41.96"/>
    <n v="2"/>
    <n v="0"/>
    <x v="1447"/>
  </r>
  <r>
    <n v="2332"/>
    <x v="1145"/>
    <x v="446"/>
    <d v="2016-09-26T00:00:00"/>
    <s v="Second Class"/>
    <s v="LA-16780"/>
    <s v="Laura Armstrong"/>
    <x v="1"/>
    <s v="United States"/>
    <s v="Los Angeles"/>
    <x v="1"/>
    <n v="90004"/>
    <x v="1"/>
    <s v="OFF-PA-10000380"/>
    <x v="1"/>
    <x v="10"/>
    <s v="REDIFORM Incoming/Outgoing Call Register, 11&quot; X 8 1/2&quot;, 100 Messages"/>
    <n v="41.7"/>
    <n v="5"/>
    <n v="0"/>
    <x v="2079"/>
  </r>
  <r>
    <n v="2333"/>
    <x v="1146"/>
    <x v="708"/>
    <d v="2017-03-25T00:00:00"/>
    <s v="Standard Class"/>
    <s v="RW-19690"/>
    <s v="Robert Waldorf"/>
    <x v="0"/>
    <s v="United States"/>
    <s v="Lafayette"/>
    <x v="14"/>
    <n v="47905"/>
    <x v="2"/>
    <s v="OFF-PA-10004071"/>
    <x v="1"/>
    <x v="10"/>
    <s v="Eaton Premium Continuous-Feed Paper, 25% Cotton, Letter Size, White, 1000 Shts/Box"/>
    <n v="277.39999999999998"/>
    <n v="5"/>
    <n v="0"/>
    <x v="2080"/>
  </r>
  <r>
    <n v="2334"/>
    <x v="1146"/>
    <x v="708"/>
    <d v="2017-03-25T00:00:00"/>
    <s v="Standard Class"/>
    <s v="RW-19690"/>
    <s v="Robert Waldorf"/>
    <x v="0"/>
    <s v="United States"/>
    <s v="Lafayette"/>
    <x v="14"/>
    <n v="47905"/>
    <x v="2"/>
    <s v="OFF-PA-10004971"/>
    <x v="1"/>
    <x v="10"/>
    <s v="Xerox 196"/>
    <n v="5.78"/>
    <n v="1"/>
    <n v="0"/>
    <x v="408"/>
  </r>
  <r>
    <n v="2335"/>
    <x v="1147"/>
    <x v="587"/>
    <d v="2014-10-04T00:00:00"/>
    <s v="Standard Class"/>
    <s v="KW-16570"/>
    <s v="Kelly Williams"/>
    <x v="0"/>
    <s v="United States"/>
    <s v="Clarksville"/>
    <x v="18"/>
    <n v="37042"/>
    <x v="0"/>
    <s v="OFF-AP-10000696"/>
    <x v="1"/>
    <x v="9"/>
    <s v="Holmes Odor Grabber"/>
    <n v="69.215999999999994"/>
    <n v="6"/>
    <n v="0.2"/>
    <x v="2081"/>
  </r>
  <r>
    <n v="2336"/>
    <x v="1148"/>
    <x v="389"/>
    <d v="2017-12-10T00:00:00"/>
    <s v="Same Day"/>
    <s v="CC-12220"/>
    <s v="Chris Cortes"/>
    <x v="0"/>
    <s v="United States"/>
    <s v="Fairfield"/>
    <x v="29"/>
    <n v="6824"/>
    <x v="3"/>
    <s v="OFF-EN-10004030"/>
    <x v="1"/>
    <x v="12"/>
    <s v="Convenience Packs of Business Envelopes"/>
    <n v="10.86"/>
    <n v="3"/>
    <n v="0"/>
    <x v="141"/>
  </r>
  <r>
    <n v="2337"/>
    <x v="1148"/>
    <x v="389"/>
    <d v="2017-12-10T00:00:00"/>
    <s v="Same Day"/>
    <s v="CC-12220"/>
    <s v="Chris Cortes"/>
    <x v="0"/>
    <s v="United States"/>
    <s v="Fairfield"/>
    <x v="29"/>
    <n v="6824"/>
    <x v="3"/>
    <s v="OFF-AP-10000026"/>
    <x v="1"/>
    <x v="9"/>
    <s v="Tripp Lite Isotel 6 Outlet Surge Protector with Fax/Modem Protection"/>
    <n v="426.79"/>
    <n v="7"/>
    <n v="0"/>
    <x v="2082"/>
  </r>
  <r>
    <n v="2338"/>
    <x v="1149"/>
    <x v="709"/>
    <d v="2014-08-23T00:00:00"/>
    <s v="Same Day"/>
    <s v="RH-19495"/>
    <s v="Rick Hansen"/>
    <x v="0"/>
    <s v="United States"/>
    <s v="New York City"/>
    <x v="15"/>
    <n v="10009"/>
    <x v="3"/>
    <s v="OFF-PA-10003936"/>
    <x v="1"/>
    <x v="10"/>
    <s v="Xerox 1994"/>
    <n v="25.92"/>
    <n v="4"/>
    <n v="0"/>
    <x v="245"/>
  </r>
  <r>
    <n v="2339"/>
    <x v="1149"/>
    <x v="709"/>
    <d v="2014-08-23T00:00:00"/>
    <s v="Same Day"/>
    <s v="RH-19495"/>
    <s v="Rick Hansen"/>
    <x v="0"/>
    <s v="United States"/>
    <s v="New York City"/>
    <x v="15"/>
    <n v="10009"/>
    <x v="3"/>
    <s v="OFF-PA-10004530"/>
    <x v="1"/>
    <x v="10"/>
    <s v="Personal Creations Ink Jet Cards and Labels"/>
    <n v="45.92"/>
    <n v="4"/>
    <n v="0"/>
    <x v="2083"/>
  </r>
  <r>
    <n v="2340"/>
    <x v="1150"/>
    <x v="710"/>
    <d v="2014-08-24T00:00:00"/>
    <s v="Standard Class"/>
    <s v="JK-15625"/>
    <s v="Jim Karlsson"/>
    <x v="0"/>
    <s v="United States"/>
    <s v="Columbus"/>
    <x v="24"/>
    <n v="43229"/>
    <x v="3"/>
    <s v="OFF-AR-10004930"/>
    <x v="1"/>
    <x v="6"/>
    <s v="Turquoise Lead Holder with Pocket Clip"/>
    <n v="10.72"/>
    <n v="2"/>
    <n v="0.2"/>
    <x v="2084"/>
  </r>
  <r>
    <n v="2341"/>
    <x v="1151"/>
    <x v="338"/>
    <d v="2016-11-15T00:00:00"/>
    <s v="Standard Class"/>
    <s v="DC-13285"/>
    <s v="Debra Catini"/>
    <x v="0"/>
    <s v="United States"/>
    <s v="Warner Robins"/>
    <x v="32"/>
    <n v="31088"/>
    <x v="0"/>
    <s v="OFF-AR-10004999"/>
    <x v="1"/>
    <x v="6"/>
    <s v="Newell 315"/>
    <n v="41.86"/>
    <n v="7"/>
    <n v="0"/>
    <x v="1119"/>
  </r>
  <r>
    <n v="2342"/>
    <x v="1152"/>
    <x v="520"/>
    <d v="2015-01-03T00:00:00"/>
    <s v="First Class"/>
    <s v="GM-14455"/>
    <s v="Gary Mitchum"/>
    <x v="2"/>
    <s v="United States"/>
    <s v="Franklin"/>
    <x v="31"/>
    <n v="2038"/>
    <x v="3"/>
    <s v="FUR-FU-10002501"/>
    <x v="0"/>
    <x v="5"/>
    <s v="Nu-Dell Executive Frame"/>
    <n v="63.2"/>
    <n v="5"/>
    <n v="0"/>
    <x v="2085"/>
  </r>
  <r>
    <n v="2343"/>
    <x v="1152"/>
    <x v="520"/>
    <d v="2015-01-03T00:00:00"/>
    <s v="First Class"/>
    <s v="GM-14455"/>
    <s v="Gary Mitchum"/>
    <x v="2"/>
    <s v="United States"/>
    <s v="Franklin"/>
    <x v="31"/>
    <n v="2038"/>
    <x v="3"/>
    <s v="TEC-AC-10000358"/>
    <x v="2"/>
    <x v="11"/>
    <s v="Imation Secure Drive  Hardware Encrypted USB flash drive - 16 GB"/>
    <n v="113.97"/>
    <n v="3"/>
    <n v="0"/>
    <x v="2086"/>
  </r>
  <r>
    <n v="2344"/>
    <x v="1153"/>
    <x v="711"/>
    <d v="2014-07-30T00:00:00"/>
    <s v="Second Class"/>
    <s v="CL-11890"/>
    <s v="Carl Ludwig"/>
    <x v="0"/>
    <s v="United States"/>
    <s v="Chicago"/>
    <x v="10"/>
    <n v="60623"/>
    <x v="2"/>
    <s v="OFF-ST-10004804"/>
    <x v="1"/>
    <x v="4"/>
    <s v="Belkin 19&quot; Vented Equipment Shelf, Black"/>
    <n v="123.55200000000001"/>
    <n v="3"/>
    <n v="0.2"/>
    <x v="2087"/>
  </r>
  <r>
    <n v="2345"/>
    <x v="1154"/>
    <x v="712"/>
    <d v="2016-02-28T00:00:00"/>
    <s v="Standard Class"/>
    <s v="PV-18985"/>
    <s v="Paul Van Hugh"/>
    <x v="2"/>
    <s v="United States"/>
    <s v="Milwaukee"/>
    <x v="6"/>
    <n v="53209"/>
    <x v="2"/>
    <s v="OFF-AP-10001205"/>
    <x v="1"/>
    <x v="9"/>
    <s v="Belkin 5 Outlet SurgeMaster Power Centers"/>
    <n v="490.32"/>
    <n v="9"/>
    <n v="0"/>
    <x v="2088"/>
  </r>
  <r>
    <n v="2346"/>
    <x v="1155"/>
    <x v="69"/>
    <d v="2016-03-18T00:00:00"/>
    <s v="Standard Class"/>
    <s v="LT-17110"/>
    <s v="Liz Thompson"/>
    <x v="0"/>
    <s v="United States"/>
    <s v="San Antonio"/>
    <x v="5"/>
    <n v="78207"/>
    <x v="2"/>
    <s v="OFF-PA-10000659"/>
    <x v="1"/>
    <x v="10"/>
    <s v="TOPS Carbonless Receipt Book, Four 2-3/4 x 7-1/4 Money Receipts per Page"/>
    <n v="70.08"/>
    <n v="5"/>
    <n v="0.2"/>
    <x v="2089"/>
  </r>
  <r>
    <n v="2347"/>
    <x v="1155"/>
    <x v="69"/>
    <d v="2016-03-18T00:00:00"/>
    <s v="Standard Class"/>
    <s v="LT-17110"/>
    <s v="Liz Thompson"/>
    <x v="0"/>
    <s v="United States"/>
    <s v="San Antonio"/>
    <x v="5"/>
    <n v="78207"/>
    <x v="2"/>
    <s v="OFF-BI-10004141"/>
    <x v="1"/>
    <x v="8"/>
    <s v="Insertable Tab Indexes For Data Binders"/>
    <n v="1.272"/>
    <n v="2"/>
    <n v="0.8"/>
    <x v="2090"/>
  </r>
  <r>
    <n v="2348"/>
    <x v="1155"/>
    <x v="69"/>
    <d v="2016-03-18T00:00:00"/>
    <s v="Standard Class"/>
    <s v="LT-17110"/>
    <s v="Liz Thompson"/>
    <x v="0"/>
    <s v="United States"/>
    <s v="San Antonio"/>
    <x v="5"/>
    <n v="78207"/>
    <x v="2"/>
    <s v="FUR-TA-10004619"/>
    <x v="0"/>
    <x v="3"/>
    <s v="Hon Non-Folding Utility Tables"/>
    <n v="557.58500000000004"/>
    <n v="5"/>
    <n v="0.3"/>
    <x v="232"/>
  </r>
  <r>
    <n v="2349"/>
    <x v="1156"/>
    <x v="574"/>
    <d v="2017-12-03T00:00:00"/>
    <s v="Same Day"/>
    <s v="AM-10360"/>
    <s v="Alice McCarthy"/>
    <x v="1"/>
    <s v="United States"/>
    <s v="Los Angeles"/>
    <x v="1"/>
    <n v="90032"/>
    <x v="1"/>
    <s v="OFF-BI-10004187"/>
    <x v="1"/>
    <x v="8"/>
    <s v="3-ring staple pack"/>
    <n v="9.0239999999999991"/>
    <n v="6"/>
    <n v="0.2"/>
    <x v="2091"/>
  </r>
  <r>
    <n v="2350"/>
    <x v="1156"/>
    <x v="574"/>
    <d v="2017-12-03T00:00:00"/>
    <s v="Same Day"/>
    <s v="AM-10360"/>
    <s v="Alice McCarthy"/>
    <x v="1"/>
    <s v="United States"/>
    <s v="Los Angeles"/>
    <x v="1"/>
    <n v="90032"/>
    <x v="1"/>
    <s v="OFF-BI-10000632"/>
    <x v="1"/>
    <x v="8"/>
    <s v="Satellite Sectional Post Binders"/>
    <n v="69.456000000000003"/>
    <n v="2"/>
    <n v="0.2"/>
    <x v="2092"/>
  </r>
  <r>
    <n v="2351"/>
    <x v="1156"/>
    <x v="574"/>
    <d v="2017-12-03T00:00:00"/>
    <s v="Same Day"/>
    <s v="AM-10360"/>
    <s v="Alice McCarthy"/>
    <x v="1"/>
    <s v="United States"/>
    <s v="Los Angeles"/>
    <x v="1"/>
    <n v="90032"/>
    <x v="1"/>
    <s v="OFF-PA-10003724"/>
    <x v="1"/>
    <x v="10"/>
    <s v="Wirebound Message Book, 4 per Page"/>
    <n v="10.86"/>
    <n v="2"/>
    <n v="0"/>
    <x v="2093"/>
  </r>
  <r>
    <n v="2352"/>
    <x v="1156"/>
    <x v="574"/>
    <d v="2017-12-03T00:00:00"/>
    <s v="Same Day"/>
    <s v="AM-10360"/>
    <s v="Alice McCarthy"/>
    <x v="1"/>
    <s v="United States"/>
    <s v="Los Angeles"/>
    <x v="1"/>
    <n v="90032"/>
    <x v="1"/>
    <s v="OFF-AP-10002765"/>
    <x v="1"/>
    <x v="9"/>
    <s v="Fellowes Advanced Computer Series Surge Protectors"/>
    <n v="79.47"/>
    <n v="3"/>
    <n v="0"/>
    <x v="2094"/>
  </r>
  <r>
    <n v="2353"/>
    <x v="1156"/>
    <x v="574"/>
    <d v="2017-12-03T00:00:00"/>
    <s v="Same Day"/>
    <s v="AM-10360"/>
    <s v="Alice McCarthy"/>
    <x v="1"/>
    <s v="United States"/>
    <s v="Los Angeles"/>
    <x v="1"/>
    <n v="90032"/>
    <x v="1"/>
    <s v="OFF-AR-10001868"/>
    <x v="1"/>
    <x v="6"/>
    <s v="Prang Dustless Chalk Sticks"/>
    <n v="10.08"/>
    <n v="6"/>
    <n v="0"/>
    <x v="2095"/>
  </r>
  <r>
    <n v="2354"/>
    <x v="1157"/>
    <x v="284"/>
    <d v="2015-09-02T00:00:00"/>
    <s v="First Class"/>
    <s v="SC-20260"/>
    <s v="Scott Cohen"/>
    <x v="1"/>
    <s v="United States"/>
    <s v="San Francisco"/>
    <x v="1"/>
    <n v="94122"/>
    <x v="1"/>
    <s v="FUR-BO-10002545"/>
    <x v="0"/>
    <x v="0"/>
    <s v="Atlantic Metals Mobile 3-Shelf Bookcases, Custom Colors"/>
    <n v="1552.8309999999999"/>
    <n v="7"/>
    <n v="0.15"/>
    <x v="2096"/>
  </r>
  <r>
    <n v="2355"/>
    <x v="1157"/>
    <x v="284"/>
    <d v="2015-09-02T00:00:00"/>
    <s v="First Class"/>
    <s v="SC-20260"/>
    <s v="Scott Cohen"/>
    <x v="1"/>
    <s v="United States"/>
    <s v="San Francisco"/>
    <x v="1"/>
    <n v="94122"/>
    <x v="1"/>
    <s v="OFF-BI-10002735"/>
    <x v="1"/>
    <x v="8"/>
    <s v="GBC Prestige Therm-A-Bind Covers"/>
    <n v="137.24"/>
    <n v="5"/>
    <n v="0.2"/>
    <x v="2097"/>
  </r>
  <r>
    <n v="2356"/>
    <x v="1157"/>
    <x v="284"/>
    <d v="2015-09-02T00:00:00"/>
    <s v="First Class"/>
    <s v="SC-20260"/>
    <s v="Scott Cohen"/>
    <x v="1"/>
    <s v="United States"/>
    <s v="San Francisco"/>
    <x v="1"/>
    <n v="94122"/>
    <x v="1"/>
    <s v="TEC-AC-10004864"/>
    <x v="2"/>
    <x v="11"/>
    <s v="Memorex Micro Travel Drive 32 GB"/>
    <n v="36.51"/>
    <n v="1"/>
    <n v="0"/>
    <x v="2098"/>
  </r>
  <r>
    <n v="2357"/>
    <x v="1157"/>
    <x v="284"/>
    <d v="2015-09-02T00:00:00"/>
    <s v="First Class"/>
    <s v="SC-20260"/>
    <s v="Scott Cohen"/>
    <x v="1"/>
    <s v="United States"/>
    <s v="San Francisco"/>
    <x v="1"/>
    <n v="94122"/>
    <x v="1"/>
    <s v="TEC-MA-10000597"/>
    <x v="2"/>
    <x v="15"/>
    <s v="Lexmark S315 Color Inkjet Printer"/>
    <n v="239.976"/>
    <n v="3"/>
    <n v="0.2"/>
    <x v="2099"/>
  </r>
  <r>
    <n v="2358"/>
    <x v="1158"/>
    <x v="461"/>
    <d v="2014-03-21T00:00:00"/>
    <s v="Standard Class"/>
    <s v="CP-12340"/>
    <s v="Christine Phan"/>
    <x v="1"/>
    <s v="United States"/>
    <s v="New York City"/>
    <x v="15"/>
    <n v="10024"/>
    <x v="3"/>
    <s v="FUR-TA-10003473"/>
    <x v="0"/>
    <x v="3"/>
    <s v="Bretford Rectangular Conference Table Tops"/>
    <n v="1579.7460000000001"/>
    <n v="7"/>
    <n v="0.4"/>
    <x v="2100"/>
  </r>
  <r>
    <n v="2359"/>
    <x v="1158"/>
    <x v="461"/>
    <d v="2014-03-21T00:00:00"/>
    <s v="Standard Class"/>
    <s v="CP-12340"/>
    <s v="Christine Phan"/>
    <x v="1"/>
    <s v="United States"/>
    <s v="New York City"/>
    <x v="15"/>
    <n v="10024"/>
    <x v="3"/>
    <s v="FUR-TA-10001950"/>
    <x v="0"/>
    <x v="3"/>
    <s v="Balt Solid Wood Round Tables"/>
    <n v="1071.576"/>
    <n v="4"/>
    <n v="0.4"/>
    <x v="2101"/>
  </r>
  <r>
    <n v="2360"/>
    <x v="1158"/>
    <x v="461"/>
    <d v="2014-03-21T00:00:00"/>
    <s v="Standard Class"/>
    <s v="CP-12340"/>
    <s v="Christine Phan"/>
    <x v="1"/>
    <s v="United States"/>
    <s v="New York City"/>
    <x v="15"/>
    <n v="10024"/>
    <x v="3"/>
    <s v="FUR-TA-10004175"/>
    <x v="0"/>
    <x v="3"/>
    <s v="Hon 30&quot; x 60&quot; Table with Locking Drawer"/>
    <n v="613.90800000000002"/>
    <n v="3"/>
    <n v="0.4"/>
    <x v="2102"/>
  </r>
  <r>
    <n v="2361"/>
    <x v="1158"/>
    <x v="461"/>
    <d v="2014-03-21T00:00:00"/>
    <s v="Standard Class"/>
    <s v="CP-12340"/>
    <s v="Christine Phan"/>
    <x v="1"/>
    <s v="United States"/>
    <s v="New York City"/>
    <x v="15"/>
    <n v="10024"/>
    <x v="3"/>
    <s v="OFF-PA-10002960"/>
    <x v="1"/>
    <x v="10"/>
    <s v="Xerox 1926"/>
    <n v="34.86"/>
    <n v="7"/>
    <n v="0"/>
    <x v="2103"/>
  </r>
  <r>
    <n v="2362"/>
    <x v="1158"/>
    <x v="461"/>
    <d v="2014-03-21T00:00:00"/>
    <s v="Standard Class"/>
    <s v="CP-12340"/>
    <s v="Christine Phan"/>
    <x v="1"/>
    <s v="United States"/>
    <s v="New York City"/>
    <x v="15"/>
    <n v="10024"/>
    <x v="3"/>
    <s v="OFF-PA-10000919"/>
    <x v="1"/>
    <x v="10"/>
    <s v="Xerox 1918"/>
    <n v="155.04"/>
    <n v="4"/>
    <n v="0"/>
    <x v="2104"/>
  </r>
  <r>
    <n v="2363"/>
    <x v="1159"/>
    <x v="513"/>
    <d v="2017-04-20T00:00:00"/>
    <s v="Standard Class"/>
    <s v="RF-19840"/>
    <s v="Roy Französisch"/>
    <x v="0"/>
    <s v="United States"/>
    <s v="Columbus"/>
    <x v="24"/>
    <n v="43229"/>
    <x v="3"/>
    <s v="OFF-BI-10001553"/>
    <x v="1"/>
    <x v="8"/>
    <s v="SpineVue Locking Slant-D Ring Binders by Cardinal"/>
    <n v="13.71"/>
    <n v="5"/>
    <n v="0.7"/>
    <x v="2105"/>
  </r>
  <r>
    <n v="2364"/>
    <x v="1160"/>
    <x v="69"/>
    <d v="2016-03-18T00:00:00"/>
    <s v="Standard Class"/>
    <s v="AB-10060"/>
    <s v="Adam Bellavance"/>
    <x v="2"/>
    <s v="United States"/>
    <s v="Waynesboro"/>
    <x v="17"/>
    <n v="22980"/>
    <x v="0"/>
    <s v="FUR-FU-10004864"/>
    <x v="0"/>
    <x v="5"/>
    <s v="Howard Miller 14-1/2&quot; Diameter Chrome Round Wall Clock"/>
    <n v="127.88"/>
    <n v="2"/>
    <n v="0"/>
    <x v="2106"/>
  </r>
  <r>
    <n v="2365"/>
    <x v="1160"/>
    <x v="69"/>
    <d v="2016-03-18T00:00:00"/>
    <s v="Standard Class"/>
    <s v="AB-10060"/>
    <s v="Adam Bellavance"/>
    <x v="2"/>
    <s v="United States"/>
    <s v="Waynesboro"/>
    <x v="17"/>
    <n v="22980"/>
    <x v="0"/>
    <s v="OFF-AP-10004540"/>
    <x v="1"/>
    <x v="9"/>
    <s v="Eureka The Boss Lite 10-Amp Upright Vacuum, Blue"/>
    <n v="160.32"/>
    <n v="2"/>
    <n v="0"/>
    <x v="2107"/>
  </r>
  <r>
    <n v="2366"/>
    <x v="1160"/>
    <x v="69"/>
    <d v="2016-03-18T00:00:00"/>
    <s v="Standard Class"/>
    <s v="AB-10060"/>
    <s v="Adam Bellavance"/>
    <x v="2"/>
    <s v="United States"/>
    <s v="Waynesboro"/>
    <x v="17"/>
    <n v="22980"/>
    <x v="0"/>
    <s v="OFF-BI-10004965"/>
    <x v="1"/>
    <x v="8"/>
    <s v="Ibico Covers for Plastic or Wire Binding Elements"/>
    <n v="46"/>
    <n v="4"/>
    <n v="0"/>
    <x v="2108"/>
  </r>
  <r>
    <n v="2367"/>
    <x v="1161"/>
    <x v="156"/>
    <d v="2014-11-26T00:00:00"/>
    <s v="Second Class"/>
    <s v="EH-13990"/>
    <s v="Erica Hackney"/>
    <x v="0"/>
    <s v="United States"/>
    <s v="Sacramento"/>
    <x v="1"/>
    <n v="95823"/>
    <x v="1"/>
    <s v="FUR-CH-10001714"/>
    <x v="0"/>
    <x v="1"/>
    <s v="Global Leather &amp; Oak Executive Chair, Burgundy"/>
    <n v="120.712"/>
    <n v="1"/>
    <n v="0.2"/>
    <x v="2109"/>
  </r>
  <r>
    <n v="2368"/>
    <x v="1162"/>
    <x v="516"/>
    <d v="2017-02-13T00:00:00"/>
    <s v="First Class"/>
    <s v="MN-17935"/>
    <s v="Michael Nguyen"/>
    <x v="0"/>
    <s v="United States"/>
    <s v="Clinton"/>
    <x v="39"/>
    <n v="20735"/>
    <x v="3"/>
    <s v="OFF-PA-10002464"/>
    <x v="1"/>
    <x v="10"/>
    <s v="HP Office Recycled Paper (20Lb. and 87 Bright)"/>
    <n v="23.12"/>
    <n v="4"/>
    <n v="0"/>
    <x v="1105"/>
  </r>
  <r>
    <n v="2369"/>
    <x v="1163"/>
    <x v="713"/>
    <d v="2016-09-27T00:00:00"/>
    <s v="Standard Class"/>
    <s v="KL-16555"/>
    <s v="Kelly Lampkin"/>
    <x v="1"/>
    <s v="United States"/>
    <s v="Fairfield"/>
    <x v="24"/>
    <n v="45014"/>
    <x v="3"/>
    <s v="FUR-FU-10002298"/>
    <x v="0"/>
    <x v="5"/>
    <s v="Rubbermaid ClusterMat Chairmats, Mat Size- 66&quot; x 60&quot;, Lip 20&quot; x 11&quot; -90 Degree Angle"/>
    <n v="532.70399999999995"/>
    <n v="6"/>
    <n v="0.2"/>
    <x v="2110"/>
  </r>
  <r>
    <n v="2370"/>
    <x v="1163"/>
    <x v="713"/>
    <d v="2016-09-27T00:00:00"/>
    <s v="Standard Class"/>
    <s v="KL-16555"/>
    <s v="Kelly Lampkin"/>
    <x v="1"/>
    <s v="United States"/>
    <s v="Fairfield"/>
    <x v="24"/>
    <n v="45014"/>
    <x v="3"/>
    <s v="OFF-AR-10000315"/>
    <x v="1"/>
    <x v="6"/>
    <s v="Dixon Ticonderoga Maple Cedar Pencil, #2"/>
    <n v="4.9119999999999999"/>
    <n v="2"/>
    <n v="0.2"/>
    <x v="2111"/>
  </r>
  <r>
    <n v="2371"/>
    <x v="1164"/>
    <x v="437"/>
    <d v="2017-07-09T00:00:00"/>
    <s v="Second Class"/>
    <s v="MP-17965"/>
    <s v="Michael Paige"/>
    <x v="1"/>
    <s v="United States"/>
    <s v="Warwick"/>
    <x v="34"/>
    <n v="2886"/>
    <x v="3"/>
    <s v="TEC-AC-10004353"/>
    <x v="2"/>
    <x v="11"/>
    <s v="Hypercom P1300 Pinpad"/>
    <n v="252"/>
    <n v="4"/>
    <n v="0"/>
    <x v="2112"/>
  </r>
  <r>
    <n v="2372"/>
    <x v="1165"/>
    <x v="274"/>
    <d v="2016-07-11T00:00:00"/>
    <s v="Second Class"/>
    <s v="BF-11020"/>
    <s v="Barry Französisch"/>
    <x v="1"/>
    <s v="United States"/>
    <s v="Aurora"/>
    <x v="10"/>
    <n v="60505"/>
    <x v="2"/>
    <s v="FUR-FU-10004973"/>
    <x v="0"/>
    <x v="5"/>
    <s v="Flat Face Poster Frame"/>
    <n v="60.287999999999997"/>
    <n v="8"/>
    <n v="0.6"/>
    <x v="2113"/>
  </r>
  <r>
    <n v="2373"/>
    <x v="1165"/>
    <x v="274"/>
    <d v="2016-07-11T00:00:00"/>
    <s v="Second Class"/>
    <s v="BF-11020"/>
    <s v="Barry Französisch"/>
    <x v="1"/>
    <s v="United States"/>
    <s v="Aurora"/>
    <x v="10"/>
    <n v="60505"/>
    <x v="2"/>
    <s v="OFF-FA-10000936"/>
    <x v="1"/>
    <x v="13"/>
    <s v="Acco Hot Clips Clips to Go"/>
    <n v="2.6320000000000001"/>
    <n v="1"/>
    <n v="0.2"/>
    <x v="2114"/>
  </r>
  <r>
    <n v="2374"/>
    <x v="1165"/>
    <x v="274"/>
    <d v="2016-07-11T00:00:00"/>
    <s v="Second Class"/>
    <s v="BF-11020"/>
    <s v="Barry Französisch"/>
    <x v="1"/>
    <s v="United States"/>
    <s v="Aurora"/>
    <x v="10"/>
    <n v="60505"/>
    <x v="2"/>
    <s v="OFF-PA-10001609"/>
    <x v="1"/>
    <x v="10"/>
    <s v="Tops Wirebound Message Log Books"/>
    <n v="23.687999999999999"/>
    <n v="9"/>
    <n v="0.2"/>
    <x v="2115"/>
  </r>
  <r>
    <n v="2375"/>
    <x v="1165"/>
    <x v="274"/>
    <d v="2016-07-11T00:00:00"/>
    <s v="Second Class"/>
    <s v="BF-11020"/>
    <s v="Barry Französisch"/>
    <x v="1"/>
    <s v="United States"/>
    <s v="Aurora"/>
    <x v="10"/>
    <n v="60505"/>
    <x v="2"/>
    <s v="FUR-CH-10000785"/>
    <x v="0"/>
    <x v="1"/>
    <s v="Global Ergonomic Managers Chair"/>
    <n v="253.37200000000001"/>
    <n v="2"/>
    <n v="0.3"/>
    <x v="1557"/>
  </r>
  <r>
    <n v="2376"/>
    <x v="1166"/>
    <x v="714"/>
    <d v="2017-01-30T00:00:00"/>
    <s v="Standard Class"/>
    <s v="TP-21130"/>
    <s v="Theone Pippenger"/>
    <x v="0"/>
    <s v="United States"/>
    <s v="Smyrna"/>
    <x v="32"/>
    <n v="30080"/>
    <x v="0"/>
    <s v="OFF-FA-10000053"/>
    <x v="1"/>
    <x v="13"/>
    <s v="Revere Boxed Rubber Bands by Revere"/>
    <n v="5.67"/>
    <n v="3"/>
    <n v="0"/>
    <x v="2116"/>
  </r>
  <r>
    <n v="2377"/>
    <x v="1167"/>
    <x v="710"/>
    <d v="2014-08-21T00:00:00"/>
    <s v="Second Class"/>
    <s v="MS-17770"/>
    <s v="Maxwell Schwartz"/>
    <x v="0"/>
    <s v="United States"/>
    <s v="Columbus"/>
    <x v="24"/>
    <n v="43229"/>
    <x v="3"/>
    <s v="OFF-BI-10001718"/>
    <x v="1"/>
    <x v="8"/>
    <s v="GBC DocuBind P50 Personal Binding Machine"/>
    <n v="76.775999999999996"/>
    <n v="4"/>
    <n v="0.7"/>
    <x v="2117"/>
  </r>
  <r>
    <n v="2378"/>
    <x v="1167"/>
    <x v="710"/>
    <d v="2014-08-21T00:00:00"/>
    <s v="Second Class"/>
    <s v="MS-17770"/>
    <s v="Maxwell Schwartz"/>
    <x v="0"/>
    <s v="United States"/>
    <s v="Columbus"/>
    <x v="24"/>
    <n v="43229"/>
    <x v="3"/>
    <s v="OFF-SU-10004768"/>
    <x v="1"/>
    <x v="14"/>
    <s v="Acme Kleencut Forged Steel Scissors"/>
    <n v="9.1839999999999993"/>
    <n v="2"/>
    <n v="0.2"/>
    <x v="2118"/>
  </r>
  <r>
    <n v="2379"/>
    <x v="1168"/>
    <x v="401"/>
    <d v="2015-12-11T00:00:00"/>
    <s v="Standard Class"/>
    <s v="KM-16375"/>
    <s v="Katherine Murray"/>
    <x v="2"/>
    <s v="United States"/>
    <s v="Thousand Oaks"/>
    <x v="1"/>
    <n v="91360"/>
    <x v="1"/>
    <s v="OFF-PA-10003883"/>
    <x v="1"/>
    <x v="10"/>
    <s v="Message Book, Phone, Wirebound Standard Line Memo, 2 3/4&quot; X 5&quot;"/>
    <n v="32.75"/>
    <n v="5"/>
    <n v="0"/>
    <x v="2119"/>
  </r>
  <r>
    <n v="2380"/>
    <x v="1169"/>
    <x v="715"/>
    <d v="2016-05-10T00:00:00"/>
    <s v="Standard Class"/>
    <s v="BE-11455"/>
    <s v="Brad Eason"/>
    <x v="2"/>
    <s v="United States"/>
    <s v="Lorain"/>
    <x v="24"/>
    <n v="44052"/>
    <x v="3"/>
    <s v="OFF-FA-10004248"/>
    <x v="1"/>
    <x v="13"/>
    <s v="Advantus T-Pin Paper Clips"/>
    <n v="7.2160000000000002"/>
    <n v="2"/>
    <n v="0.2"/>
    <x v="2120"/>
  </r>
  <r>
    <n v="2381"/>
    <x v="1169"/>
    <x v="715"/>
    <d v="2016-05-10T00:00:00"/>
    <s v="Standard Class"/>
    <s v="BE-11455"/>
    <s v="Brad Eason"/>
    <x v="2"/>
    <s v="United States"/>
    <s v="Lorain"/>
    <x v="24"/>
    <n v="44052"/>
    <x v="3"/>
    <s v="OFF-PA-10002581"/>
    <x v="1"/>
    <x v="10"/>
    <s v="Xerox 1951"/>
    <n v="49.567999999999998"/>
    <n v="2"/>
    <n v="0.2"/>
    <x v="2121"/>
  </r>
  <r>
    <n v="2382"/>
    <x v="1169"/>
    <x v="715"/>
    <d v="2016-05-10T00:00:00"/>
    <s v="Standard Class"/>
    <s v="BE-11455"/>
    <s v="Brad Eason"/>
    <x v="2"/>
    <s v="United States"/>
    <s v="Lorain"/>
    <x v="24"/>
    <n v="44052"/>
    <x v="3"/>
    <s v="FUR-FU-10004848"/>
    <x v="0"/>
    <x v="5"/>
    <s v="DAX Solid Wood Frames"/>
    <n v="54.712000000000003"/>
    <n v="7"/>
    <n v="0.2"/>
    <x v="2122"/>
  </r>
  <r>
    <n v="2383"/>
    <x v="1170"/>
    <x v="613"/>
    <d v="2017-03-26T00:00:00"/>
    <s v="First Class"/>
    <s v="CV-12295"/>
    <s v="Christina VanderZanden"/>
    <x v="0"/>
    <s v="United States"/>
    <s v="Fresno"/>
    <x v="1"/>
    <n v="93727"/>
    <x v="1"/>
    <s v="OFF-AP-10002403"/>
    <x v="1"/>
    <x v="9"/>
    <s v="Acco Smartsocket Color-Coded Six-Outlet AC Adapter Model Surge Protectors"/>
    <n v="176.04"/>
    <n v="4"/>
    <n v="0"/>
    <x v="2123"/>
  </r>
  <r>
    <n v="2384"/>
    <x v="1170"/>
    <x v="613"/>
    <d v="2017-03-26T00:00:00"/>
    <s v="First Class"/>
    <s v="CV-12295"/>
    <s v="Christina VanderZanden"/>
    <x v="0"/>
    <s v="United States"/>
    <s v="Fresno"/>
    <x v="1"/>
    <n v="93727"/>
    <x v="1"/>
    <s v="OFF-AR-10003087"/>
    <x v="1"/>
    <x v="6"/>
    <s v="Staples in misc. colors"/>
    <n v="16.02"/>
    <n v="9"/>
    <n v="0"/>
    <x v="2124"/>
  </r>
  <r>
    <n v="2385"/>
    <x v="1170"/>
    <x v="613"/>
    <d v="2017-03-26T00:00:00"/>
    <s v="First Class"/>
    <s v="CV-12295"/>
    <s v="Christina VanderZanden"/>
    <x v="0"/>
    <s v="United States"/>
    <s v="Fresno"/>
    <x v="1"/>
    <n v="93727"/>
    <x v="1"/>
    <s v="OFF-BI-10002026"/>
    <x v="1"/>
    <x v="8"/>
    <s v="Avery Arch Ring Binders"/>
    <n v="185.92"/>
    <n v="4"/>
    <n v="0.2"/>
    <x v="2125"/>
  </r>
  <r>
    <n v="2386"/>
    <x v="1170"/>
    <x v="613"/>
    <d v="2017-03-26T00:00:00"/>
    <s v="First Class"/>
    <s v="CV-12295"/>
    <s v="Christina VanderZanden"/>
    <x v="0"/>
    <s v="United States"/>
    <s v="Fresno"/>
    <x v="1"/>
    <n v="93727"/>
    <x v="1"/>
    <s v="TEC-PH-10000141"/>
    <x v="2"/>
    <x v="7"/>
    <s v="Clearsounds A400"/>
    <n v="211.16800000000001"/>
    <n v="4"/>
    <n v="0.2"/>
    <x v="2126"/>
  </r>
  <r>
    <n v="2387"/>
    <x v="1170"/>
    <x v="613"/>
    <d v="2017-03-26T00:00:00"/>
    <s v="First Class"/>
    <s v="CV-12295"/>
    <s v="Christina VanderZanden"/>
    <x v="0"/>
    <s v="United States"/>
    <s v="Fresno"/>
    <x v="1"/>
    <n v="93727"/>
    <x v="1"/>
    <s v="TEC-CO-10000971"/>
    <x v="2"/>
    <x v="16"/>
    <s v="Hewlett Packard 310 Color Digital Copier"/>
    <n v="479.98399999999998"/>
    <n v="2"/>
    <n v="0.2"/>
    <x v="2127"/>
  </r>
  <r>
    <n v="2388"/>
    <x v="1171"/>
    <x v="295"/>
    <d v="2015-12-15T00:00:00"/>
    <s v="First Class"/>
    <s v="DK-13375"/>
    <s v="Dennis Kane"/>
    <x v="0"/>
    <s v="United States"/>
    <s v="San Diego"/>
    <x v="1"/>
    <n v="92105"/>
    <x v="1"/>
    <s v="OFF-FA-10001229"/>
    <x v="1"/>
    <x v="13"/>
    <s v="Staples"/>
    <n v="7.86"/>
    <n v="2"/>
    <n v="0"/>
    <x v="2128"/>
  </r>
  <r>
    <n v="2389"/>
    <x v="1171"/>
    <x v="295"/>
    <d v="2015-12-15T00:00:00"/>
    <s v="First Class"/>
    <s v="DK-13375"/>
    <s v="Dennis Kane"/>
    <x v="0"/>
    <s v="United States"/>
    <s v="San Diego"/>
    <x v="1"/>
    <n v="92105"/>
    <x v="1"/>
    <s v="OFF-BI-10002437"/>
    <x v="1"/>
    <x v="8"/>
    <s v="Recycled Premium Regency Composition Covers"/>
    <n v="24.448"/>
    <n v="2"/>
    <n v="0.2"/>
    <x v="682"/>
  </r>
  <r>
    <n v="2390"/>
    <x v="1172"/>
    <x v="401"/>
    <d v="2015-12-10T00:00:00"/>
    <s v="Standard Class"/>
    <s v="SG-20605"/>
    <s v="Speros Goranitis"/>
    <x v="0"/>
    <s v="United States"/>
    <s v="New York City"/>
    <x v="15"/>
    <n v="10009"/>
    <x v="3"/>
    <s v="OFF-PA-10004255"/>
    <x v="1"/>
    <x v="10"/>
    <s v="Xerox 219"/>
    <n v="6.48"/>
    <n v="1"/>
    <n v="0"/>
    <x v="90"/>
  </r>
  <r>
    <n v="2391"/>
    <x v="1172"/>
    <x v="401"/>
    <d v="2015-12-10T00:00:00"/>
    <s v="Standard Class"/>
    <s v="SG-20605"/>
    <s v="Speros Goranitis"/>
    <x v="0"/>
    <s v="United States"/>
    <s v="New York City"/>
    <x v="15"/>
    <n v="10009"/>
    <x v="3"/>
    <s v="OFF-PA-10001184"/>
    <x v="1"/>
    <x v="10"/>
    <s v="Xerox 1903"/>
    <n v="41.86"/>
    <n v="7"/>
    <n v="0"/>
    <x v="2129"/>
  </r>
  <r>
    <n v="2392"/>
    <x v="1172"/>
    <x v="401"/>
    <d v="2015-12-10T00:00:00"/>
    <s v="Standard Class"/>
    <s v="SG-20605"/>
    <s v="Speros Goranitis"/>
    <x v="0"/>
    <s v="United States"/>
    <s v="New York City"/>
    <x v="15"/>
    <n v="10009"/>
    <x v="3"/>
    <s v="TEC-AC-10002637"/>
    <x v="2"/>
    <x v="11"/>
    <s v="Logitech VX Revolution Cordless Laser Mouse for Notebooks (Black)"/>
    <n v="1619.91"/>
    <n v="9"/>
    <n v="0"/>
    <x v="2130"/>
  </r>
  <r>
    <n v="2393"/>
    <x v="1172"/>
    <x v="401"/>
    <d v="2015-12-10T00:00:00"/>
    <s v="Standard Class"/>
    <s v="SG-20605"/>
    <s v="Speros Goranitis"/>
    <x v="0"/>
    <s v="United States"/>
    <s v="New York City"/>
    <x v="15"/>
    <n v="10009"/>
    <x v="3"/>
    <s v="FUR-FU-10002878"/>
    <x v="0"/>
    <x v="5"/>
    <s v="Seth Thomas 14&quot; Day/Date Wall Clock"/>
    <n v="113.92"/>
    <n v="4"/>
    <n v="0"/>
    <x v="2131"/>
  </r>
  <r>
    <n v="2394"/>
    <x v="1173"/>
    <x v="716"/>
    <d v="2016-03-23T00:00:00"/>
    <s v="Standard Class"/>
    <s v="CS-12355"/>
    <s v="Christine Sundaresam"/>
    <x v="0"/>
    <s v="United States"/>
    <s v="Malden"/>
    <x v="31"/>
    <n v="2148"/>
    <x v="3"/>
    <s v="OFF-AR-10000588"/>
    <x v="1"/>
    <x v="6"/>
    <s v="Newell 345"/>
    <n v="39.68"/>
    <n v="2"/>
    <n v="0"/>
    <x v="2132"/>
  </r>
  <r>
    <n v="2395"/>
    <x v="1174"/>
    <x v="717"/>
    <d v="2015-11-19T00:00:00"/>
    <s v="Standard Class"/>
    <s v="PJ-18835"/>
    <s v="Patrick Jones"/>
    <x v="1"/>
    <s v="United States"/>
    <s v="New York City"/>
    <x v="15"/>
    <n v="10035"/>
    <x v="3"/>
    <s v="TEC-AC-10002217"/>
    <x v="2"/>
    <x v="11"/>
    <s v="Imation Clip USB flash drive - 8 GB"/>
    <n v="37.6"/>
    <n v="2"/>
    <n v="0"/>
    <x v="2133"/>
  </r>
  <r>
    <n v="2396"/>
    <x v="1174"/>
    <x v="717"/>
    <d v="2015-11-19T00:00:00"/>
    <s v="Standard Class"/>
    <s v="PJ-18835"/>
    <s v="Patrick Jones"/>
    <x v="1"/>
    <s v="United States"/>
    <s v="New York City"/>
    <x v="15"/>
    <n v="10035"/>
    <x v="3"/>
    <s v="TEC-AC-10001267"/>
    <x v="2"/>
    <x v="11"/>
    <s v="Imation 32GB Pocket Pro USB 3.0 Flash Drive - 32 GB - Black - 1 P ..."/>
    <n v="59.9"/>
    <n v="2"/>
    <n v="0"/>
    <x v="2134"/>
  </r>
  <r>
    <n v="2397"/>
    <x v="1174"/>
    <x v="717"/>
    <d v="2015-11-19T00:00:00"/>
    <s v="Standard Class"/>
    <s v="PJ-18835"/>
    <s v="Patrick Jones"/>
    <x v="1"/>
    <s v="United States"/>
    <s v="New York City"/>
    <x v="15"/>
    <n v="10035"/>
    <x v="3"/>
    <s v="OFF-PA-10004041"/>
    <x v="1"/>
    <x v="10"/>
    <s v="It's Hot Message Books with Stickers, 2 3/4&quot; x 5&quot;"/>
    <n v="37"/>
    <n v="5"/>
    <n v="0"/>
    <x v="2135"/>
  </r>
  <r>
    <n v="2398"/>
    <x v="1175"/>
    <x v="718"/>
    <d v="2017-08-16T00:00:00"/>
    <s v="Second Class"/>
    <s v="NP-18700"/>
    <s v="Nora Preis"/>
    <x v="0"/>
    <s v="United States"/>
    <s v="San Francisco"/>
    <x v="1"/>
    <n v="94109"/>
    <x v="1"/>
    <s v="OFF-LA-10001613"/>
    <x v="1"/>
    <x v="2"/>
    <s v="Avery File Folder Labels"/>
    <n v="5.76"/>
    <n v="2"/>
    <n v="0"/>
    <x v="2136"/>
  </r>
  <r>
    <n v="2399"/>
    <x v="1175"/>
    <x v="718"/>
    <d v="2017-08-16T00:00:00"/>
    <s v="Second Class"/>
    <s v="NP-18700"/>
    <s v="Nora Preis"/>
    <x v="0"/>
    <s v="United States"/>
    <s v="San Francisco"/>
    <x v="1"/>
    <n v="94109"/>
    <x v="1"/>
    <s v="OFF-AR-10000246"/>
    <x v="1"/>
    <x v="6"/>
    <s v="Newell 318"/>
    <n v="16.68"/>
    <n v="6"/>
    <n v="0"/>
    <x v="2137"/>
  </r>
  <r>
    <n v="2400"/>
    <x v="1176"/>
    <x v="428"/>
    <d v="2017-09-15T00:00:00"/>
    <s v="Standard Class"/>
    <s v="SB-20290"/>
    <s v="Sean Braxton"/>
    <x v="1"/>
    <s v="United States"/>
    <s v="Florence"/>
    <x v="20"/>
    <n v="29501"/>
    <x v="0"/>
    <s v="OFF-ST-10001809"/>
    <x v="1"/>
    <x v="4"/>
    <s v="Fellowes Officeware Wire Shelving"/>
    <n v="628.80999999999995"/>
    <n v="7"/>
    <n v="0"/>
    <x v="2138"/>
  </r>
  <r>
    <n v="2401"/>
    <x v="1176"/>
    <x v="428"/>
    <d v="2017-09-15T00:00:00"/>
    <s v="Standard Class"/>
    <s v="SB-20290"/>
    <s v="Sean Braxton"/>
    <x v="1"/>
    <s v="United States"/>
    <s v="Florence"/>
    <x v="20"/>
    <n v="29501"/>
    <x v="0"/>
    <s v="OFF-ST-10002214"/>
    <x v="1"/>
    <x v="4"/>
    <s v="X-Rack File for Hanging Folders"/>
    <n v="56.45"/>
    <n v="5"/>
    <n v="0"/>
    <x v="2139"/>
  </r>
  <r>
    <n v="2402"/>
    <x v="1177"/>
    <x v="719"/>
    <d v="2017-04-04T00:00:00"/>
    <s v="Second Class"/>
    <s v="AS-10090"/>
    <s v="Adam Shillingsburg"/>
    <x v="0"/>
    <s v="United States"/>
    <s v="Springfield"/>
    <x v="25"/>
    <n v="65807"/>
    <x v="2"/>
    <s v="OFF-ST-10000649"/>
    <x v="1"/>
    <x v="4"/>
    <s v="Hanging Personal Folder File"/>
    <n v="94.2"/>
    <n v="6"/>
    <n v="0"/>
    <x v="2140"/>
  </r>
  <r>
    <n v="2403"/>
    <x v="1177"/>
    <x v="719"/>
    <d v="2017-04-04T00:00:00"/>
    <s v="Second Class"/>
    <s v="AS-10090"/>
    <s v="Adam Shillingsburg"/>
    <x v="0"/>
    <s v="United States"/>
    <s v="Springfield"/>
    <x v="25"/>
    <n v="65807"/>
    <x v="2"/>
    <s v="OFF-EN-10001990"/>
    <x v="1"/>
    <x v="12"/>
    <s v="Staple envelope"/>
    <n v="28.4"/>
    <n v="5"/>
    <n v="0"/>
    <x v="160"/>
  </r>
  <r>
    <n v="2404"/>
    <x v="1178"/>
    <x v="720"/>
    <d v="2016-10-03T00:00:00"/>
    <s v="Standard Class"/>
    <s v="HM-14860"/>
    <s v="Harry Marie"/>
    <x v="1"/>
    <s v="United States"/>
    <s v="Huntsville"/>
    <x v="5"/>
    <n v="77340"/>
    <x v="2"/>
    <s v="FUR-BO-10000780"/>
    <x v="0"/>
    <x v="0"/>
    <s v="O'Sullivan Plantations 2-Door Library in Landvery Oak"/>
    <n v="956.66480000000001"/>
    <n v="7"/>
    <n v="0.32"/>
    <x v="2141"/>
  </r>
  <r>
    <n v="2405"/>
    <x v="1179"/>
    <x v="566"/>
    <d v="2017-10-11T00:00:00"/>
    <s v="Standard Class"/>
    <s v="MG-18145"/>
    <s v="Mike Gockenbach"/>
    <x v="0"/>
    <s v="United States"/>
    <s v="Los Angeles"/>
    <x v="1"/>
    <n v="90045"/>
    <x v="1"/>
    <s v="TEC-AC-10002049"/>
    <x v="2"/>
    <x v="11"/>
    <s v="Logitech G19 Programmable Gaming Keyboard"/>
    <n v="1115.9100000000001"/>
    <n v="9"/>
    <n v="0"/>
    <x v="2142"/>
  </r>
  <r>
    <n v="2406"/>
    <x v="1179"/>
    <x v="566"/>
    <d v="2017-10-11T00:00:00"/>
    <s v="Standard Class"/>
    <s v="MG-18145"/>
    <s v="Mike Gockenbach"/>
    <x v="0"/>
    <s v="United States"/>
    <s v="Los Angeles"/>
    <x v="1"/>
    <n v="90045"/>
    <x v="1"/>
    <s v="TEC-PH-10003555"/>
    <x v="2"/>
    <x v="7"/>
    <s v="Motorola HK250 Universal Bluetooth Headset"/>
    <n v="128.744"/>
    <n v="7"/>
    <n v="0.2"/>
    <x v="2143"/>
  </r>
  <r>
    <n v="2407"/>
    <x v="1179"/>
    <x v="566"/>
    <d v="2017-10-11T00:00:00"/>
    <s v="Standard Class"/>
    <s v="MG-18145"/>
    <s v="Mike Gockenbach"/>
    <x v="0"/>
    <s v="United States"/>
    <s v="Los Angeles"/>
    <x v="1"/>
    <n v="90045"/>
    <x v="1"/>
    <s v="TEC-PH-10000702"/>
    <x v="2"/>
    <x v="7"/>
    <s v="Square Credit Card Reader, 4 1/2&quot; x 4 1/2&quot; x 1&quot;, White"/>
    <n v="79.92"/>
    <n v="10"/>
    <n v="0.2"/>
    <x v="2144"/>
  </r>
  <r>
    <n v="2408"/>
    <x v="1180"/>
    <x v="176"/>
    <d v="2017-01-25T00:00:00"/>
    <s v="Standard Class"/>
    <s v="TM-21010"/>
    <s v="Tamara Manning"/>
    <x v="0"/>
    <s v="United States"/>
    <s v="San Francisco"/>
    <x v="1"/>
    <n v="94122"/>
    <x v="1"/>
    <s v="OFF-AR-10003631"/>
    <x v="1"/>
    <x v="6"/>
    <s v="Staples in misc. colors"/>
    <n v="24.2"/>
    <n v="5"/>
    <n v="0"/>
    <x v="2145"/>
  </r>
  <r>
    <n v="2409"/>
    <x v="1180"/>
    <x v="176"/>
    <d v="2017-01-25T00:00:00"/>
    <s v="Standard Class"/>
    <s v="TM-21010"/>
    <s v="Tamara Manning"/>
    <x v="0"/>
    <s v="United States"/>
    <s v="San Francisco"/>
    <x v="1"/>
    <n v="94122"/>
    <x v="1"/>
    <s v="TEC-PH-10003072"/>
    <x v="2"/>
    <x v="7"/>
    <s v="Panasonic KX-TG9541B DECT 6.0 Digital 2-Line Expandable Cordless Phone With Digital Answering System"/>
    <n v="359.976"/>
    <n v="3"/>
    <n v="0.2"/>
    <x v="2146"/>
  </r>
  <r>
    <n v="2410"/>
    <x v="1181"/>
    <x v="721"/>
    <d v="2017-03-25T00:00:00"/>
    <s v="First Class"/>
    <s v="BE-11335"/>
    <s v="Bill Eplett"/>
    <x v="2"/>
    <s v="United States"/>
    <s v="San Francisco"/>
    <x v="1"/>
    <n v="94122"/>
    <x v="1"/>
    <s v="FUR-FU-10000758"/>
    <x v="0"/>
    <x v="5"/>
    <s v="DAX Natural Wood-Tone Poster Frame"/>
    <n v="211.84"/>
    <n v="8"/>
    <n v="0"/>
    <x v="2147"/>
  </r>
  <r>
    <n v="2411"/>
    <x v="1182"/>
    <x v="601"/>
    <d v="2014-08-06T00:00:00"/>
    <s v="Standard Class"/>
    <s v="AS-10630"/>
    <s v="Ann Steele"/>
    <x v="2"/>
    <s v="United States"/>
    <s v="Philadelphia"/>
    <x v="9"/>
    <n v="19120"/>
    <x v="3"/>
    <s v="OFF-FA-10000992"/>
    <x v="1"/>
    <x v="13"/>
    <s v="Acco Clips to Go Binder Clips, 24 Clips in Two Sizes"/>
    <n v="5.68"/>
    <n v="2"/>
    <n v="0.2"/>
    <x v="2148"/>
  </r>
  <r>
    <n v="2412"/>
    <x v="1183"/>
    <x v="722"/>
    <d v="2015-06-09T00:00:00"/>
    <s v="Second Class"/>
    <s v="EM-13810"/>
    <s v="Eleni McCrary"/>
    <x v="1"/>
    <s v="United States"/>
    <s v="Los Angeles"/>
    <x v="1"/>
    <n v="90036"/>
    <x v="1"/>
    <s v="OFF-BI-10004187"/>
    <x v="1"/>
    <x v="8"/>
    <s v="3-ring staple pack"/>
    <n v="7.52"/>
    <n v="5"/>
    <n v="0.2"/>
    <x v="2149"/>
  </r>
  <r>
    <n v="2413"/>
    <x v="1184"/>
    <x v="607"/>
    <d v="2014-11-16T00:00:00"/>
    <s v="Standard Class"/>
    <s v="JA-15970"/>
    <s v="Joseph Airdo"/>
    <x v="0"/>
    <s v="United States"/>
    <s v="Los Angeles"/>
    <x v="1"/>
    <n v="90045"/>
    <x v="1"/>
    <s v="OFF-PA-10001947"/>
    <x v="1"/>
    <x v="10"/>
    <s v="Xerox 1974"/>
    <n v="11.96"/>
    <n v="2"/>
    <n v="0"/>
    <x v="1452"/>
  </r>
  <r>
    <n v="2414"/>
    <x v="1184"/>
    <x v="607"/>
    <d v="2014-11-16T00:00:00"/>
    <s v="Standard Class"/>
    <s v="JA-15970"/>
    <s v="Joseph Airdo"/>
    <x v="0"/>
    <s v="United States"/>
    <s v="Los Angeles"/>
    <x v="1"/>
    <n v="90045"/>
    <x v="1"/>
    <s v="FUR-TA-10002356"/>
    <x v="0"/>
    <x v="3"/>
    <s v="Bevis Boat-Shaped Conference Table"/>
    <n v="629.06399999999996"/>
    <n v="3"/>
    <n v="0.2"/>
    <x v="2150"/>
  </r>
  <r>
    <n v="2415"/>
    <x v="1185"/>
    <x v="723"/>
    <d v="2017-01-02T00:00:00"/>
    <s v="Standard Class"/>
    <s v="TB-21595"/>
    <s v="Troy Blackwell"/>
    <x v="0"/>
    <s v="United States"/>
    <s v="Milwaukee"/>
    <x v="6"/>
    <n v="53209"/>
    <x v="2"/>
    <s v="FUR-CH-10001714"/>
    <x v="0"/>
    <x v="1"/>
    <s v="Global Leather &amp; Oak Executive Chair, Burgundy"/>
    <n v="754.45"/>
    <n v="5"/>
    <n v="0"/>
    <x v="2151"/>
  </r>
  <r>
    <n v="2416"/>
    <x v="1186"/>
    <x v="380"/>
    <d v="2015-07-11T00:00:00"/>
    <s v="Standard Class"/>
    <s v="PP-18955"/>
    <s v="Paul Prost"/>
    <x v="2"/>
    <s v="United States"/>
    <s v="Holyoke"/>
    <x v="31"/>
    <n v="1040"/>
    <x v="3"/>
    <s v="FUR-BO-10002824"/>
    <x v="0"/>
    <x v="0"/>
    <s v="Bush Mission Pointe Library"/>
    <n v="301.95999999999998"/>
    <n v="2"/>
    <n v="0"/>
    <x v="2152"/>
  </r>
  <r>
    <n v="2417"/>
    <x v="1187"/>
    <x v="386"/>
    <d v="2017-10-18T00:00:00"/>
    <s v="Standard Class"/>
    <s v="ML-18040"/>
    <s v="Michelle Lonsdale"/>
    <x v="1"/>
    <s v="United States"/>
    <s v="Albuquerque"/>
    <x v="27"/>
    <n v="87105"/>
    <x v="1"/>
    <s v="TEC-AC-10002842"/>
    <x v="2"/>
    <x v="11"/>
    <s v="WD My Passport Ultra 2TB Portable External Hard Drive"/>
    <n v="595"/>
    <n v="5"/>
    <n v="0"/>
    <x v="2153"/>
  </r>
  <r>
    <n v="2418"/>
    <x v="1187"/>
    <x v="386"/>
    <d v="2017-10-18T00:00:00"/>
    <s v="Standard Class"/>
    <s v="ML-18040"/>
    <s v="Michelle Lonsdale"/>
    <x v="1"/>
    <s v="United States"/>
    <s v="Albuquerque"/>
    <x v="27"/>
    <n v="87105"/>
    <x v="1"/>
    <s v="OFF-BI-10002082"/>
    <x v="1"/>
    <x v="8"/>
    <s v="GBC Twin Loop Wire Binding Elements"/>
    <n v="79.872"/>
    <n v="3"/>
    <n v="0.2"/>
    <x v="2076"/>
  </r>
  <r>
    <n v="2419"/>
    <x v="1188"/>
    <x v="206"/>
    <d v="2016-05-28T00:00:00"/>
    <s v="Standard Class"/>
    <s v="LC-16930"/>
    <s v="Linda Cazamias"/>
    <x v="1"/>
    <s v="United States"/>
    <s v="Sparks"/>
    <x v="33"/>
    <n v="89431"/>
    <x v="1"/>
    <s v="TEC-MA-10000112"/>
    <x v="2"/>
    <x v="15"/>
    <s v="Panasonic KX MB2061 Multifunction Printer"/>
    <n v="2396.4"/>
    <n v="10"/>
    <n v="0.2"/>
    <x v="2154"/>
  </r>
  <r>
    <n v="2420"/>
    <x v="1189"/>
    <x v="45"/>
    <d v="2017-11-14T00:00:00"/>
    <s v="Standard Class"/>
    <s v="MC-17590"/>
    <s v="Matt Collister"/>
    <x v="1"/>
    <s v="United States"/>
    <s v="Coachella"/>
    <x v="1"/>
    <n v="92236"/>
    <x v="1"/>
    <s v="OFF-ST-10002289"/>
    <x v="1"/>
    <x v="4"/>
    <s v="Safco Wire Cube Shelving System, For Use as 4 or 5 14&quot; Cubes, Black"/>
    <n v="63.56"/>
    <n v="2"/>
    <n v="0"/>
    <x v="2155"/>
  </r>
  <r>
    <n v="2421"/>
    <x v="1189"/>
    <x v="45"/>
    <d v="2017-11-14T00:00:00"/>
    <s v="Standard Class"/>
    <s v="MC-17590"/>
    <s v="Matt Collister"/>
    <x v="1"/>
    <s v="United States"/>
    <s v="Coachella"/>
    <x v="1"/>
    <n v="92236"/>
    <x v="1"/>
    <s v="TEC-AC-10004171"/>
    <x v="2"/>
    <x v="11"/>
    <s v="Razer Kraken 7.1 Surround Sound Over Ear USB Gaming Headset"/>
    <n v="99.99"/>
    <n v="1"/>
    <n v="0"/>
    <x v="1348"/>
  </r>
  <r>
    <n v="2422"/>
    <x v="1190"/>
    <x v="724"/>
    <d v="2016-04-23T00:00:00"/>
    <s v="Standard Class"/>
    <s v="CR-12580"/>
    <s v="Clay Rozendal"/>
    <x v="2"/>
    <s v="United States"/>
    <s v="Elmhurst"/>
    <x v="10"/>
    <n v="60126"/>
    <x v="2"/>
    <s v="OFF-ST-10003656"/>
    <x v="1"/>
    <x v="4"/>
    <s v="Safco Industrial Wire Shelving"/>
    <n v="230.376"/>
    <n v="3"/>
    <n v="0.2"/>
    <x v="84"/>
  </r>
  <r>
    <n v="2423"/>
    <x v="1190"/>
    <x v="724"/>
    <d v="2016-04-23T00:00:00"/>
    <s v="Standard Class"/>
    <s v="CR-12580"/>
    <s v="Clay Rozendal"/>
    <x v="2"/>
    <s v="United States"/>
    <s v="Elmhurst"/>
    <x v="10"/>
    <n v="60126"/>
    <x v="2"/>
    <s v="OFF-PA-10001560"/>
    <x v="1"/>
    <x v="10"/>
    <s v="Adams Telephone Message Books, 5 1/4? x 11?"/>
    <n v="9.6639999999999997"/>
    <n v="2"/>
    <n v="0.2"/>
    <x v="799"/>
  </r>
  <r>
    <n v="2424"/>
    <x v="1191"/>
    <x v="53"/>
    <d v="2017-12-30T00:00:00"/>
    <s v="Standard Class"/>
    <s v="SV-20935"/>
    <s v="Susan Vittorini"/>
    <x v="0"/>
    <s v="United States"/>
    <s v="Fairfield"/>
    <x v="24"/>
    <n v="45014"/>
    <x v="3"/>
    <s v="TEC-AC-10002473"/>
    <x v="2"/>
    <x v="11"/>
    <s v="Maxell 4.7GB DVD-R"/>
    <n v="158.928"/>
    <n v="7"/>
    <n v="0.2"/>
    <x v="2156"/>
  </r>
  <r>
    <n v="2425"/>
    <x v="1191"/>
    <x v="53"/>
    <d v="2017-12-30T00:00:00"/>
    <s v="Standard Class"/>
    <s v="SV-20935"/>
    <s v="Susan Vittorini"/>
    <x v="0"/>
    <s v="United States"/>
    <s v="Fairfield"/>
    <x v="24"/>
    <n v="45014"/>
    <x v="3"/>
    <s v="OFF-BI-10000632"/>
    <x v="1"/>
    <x v="8"/>
    <s v="Satellite Sectional Post Binders"/>
    <n v="13.023"/>
    <n v="1"/>
    <n v="0.7"/>
    <x v="2157"/>
  </r>
  <r>
    <n v="2426"/>
    <x v="1191"/>
    <x v="53"/>
    <d v="2017-12-30T00:00:00"/>
    <s v="Standard Class"/>
    <s v="SV-20935"/>
    <s v="Susan Vittorini"/>
    <x v="0"/>
    <s v="United States"/>
    <s v="Fairfield"/>
    <x v="24"/>
    <n v="45014"/>
    <x v="3"/>
    <s v="FUR-TA-10002645"/>
    <x v="0"/>
    <x v="3"/>
    <s v="Hon Rectangular Conference Tables"/>
    <n v="273.06"/>
    <n v="2"/>
    <n v="0.4"/>
    <x v="2158"/>
  </r>
  <r>
    <n v="2427"/>
    <x v="1191"/>
    <x v="53"/>
    <d v="2017-12-30T00:00:00"/>
    <s v="Standard Class"/>
    <s v="SV-20935"/>
    <s v="Susan Vittorini"/>
    <x v="0"/>
    <s v="United States"/>
    <s v="Fairfield"/>
    <x v="24"/>
    <n v="45014"/>
    <x v="3"/>
    <s v="OFF-FA-10002975"/>
    <x v="1"/>
    <x v="13"/>
    <s v="Staples"/>
    <n v="39.311999999999998"/>
    <n v="13"/>
    <n v="0.2"/>
    <x v="2159"/>
  </r>
  <r>
    <n v="2428"/>
    <x v="1192"/>
    <x v="725"/>
    <d v="2016-06-17T00:00:00"/>
    <s v="Standard Class"/>
    <s v="MZ-17515"/>
    <s v="Mary Zewe"/>
    <x v="1"/>
    <s v="United States"/>
    <s v="Arlington"/>
    <x v="5"/>
    <n v="76017"/>
    <x v="2"/>
    <s v="OFF-BI-10003784"/>
    <x v="1"/>
    <x v="8"/>
    <s v="Computer Printout Index Tabs"/>
    <n v="1.3440000000000001"/>
    <n v="4"/>
    <n v="0.8"/>
    <x v="2160"/>
  </r>
  <r>
    <n v="2429"/>
    <x v="1192"/>
    <x v="725"/>
    <d v="2016-06-17T00:00:00"/>
    <s v="Standard Class"/>
    <s v="MZ-17515"/>
    <s v="Mary Zewe"/>
    <x v="1"/>
    <s v="United States"/>
    <s v="Arlington"/>
    <x v="5"/>
    <n v="76017"/>
    <x v="2"/>
    <s v="OFF-BI-10001617"/>
    <x v="1"/>
    <x v="8"/>
    <s v="GBC Wire Binding Combs"/>
    <n v="8.2720000000000002"/>
    <n v="4"/>
    <n v="0.8"/>
    <x v="2161"/>
  </r>
  <r>
    <n v="2430"/>
    <x v="1192"/>
    <x v="725"/>
    <d v="2016-06-17T00:00:00"/>
    <s v="Standard Class"/>
    <s v="MZ-17515"/>
    <s v="Mary Zewe"/>
    <x v="1"/>
    <s v="United States"/>
    <s v="Arlington"/>
    <x v="5"/>
    <n v="76017"/>
    <x v="2"/>
    <s v="FUR-FU-10004415"/>
    <x v="0"/>
    <x v="5"/>
    <s v="Stacking Tray, Side-Loading, Legal, Smoke"/>
    <n v="12.544"/>
    <n v="7"/>
    <n v="0.6"/>
    <x v="2162"/>
  </r>
  <r>
    <n v="2431"/>
    <x v="1193"/>
    <x v="726"/>
    <d v="2017-05-20T00:00:00"/>
    <s v="Standard Class"/>
    <s v="RB-19795"/>
    <s v="Ross Baird"/>
    <x v="2"/>
    <s v="United States"/>
    <s v="San Francisco"/>
    <x v="1"/>
    <n v="94110"/>
    <x v="1"/>
    <s v="OFF-LA-10000240"/>
    <x v="1"/>
    <x v="2"/>
    <s v="Self-Adhesive Address Labels for Typewriters by Universal"/>
    <n v="58.48"/>
    <n v="8"/>
    <n v="0"/>
    <x v="2163"/>
  </r>
  <r>
    <n v="2432"/>
    <x v="1194"/>
    <x v="116"/>
    <d v="2018-01-02T00:00:00"/>
    <s v="Standard Class"/>
    <s v="HM-14860"/>
    <s v="Harry Marie"/>
    <x v="1"/>
    <s v="United States"/>
    <s v="Seattle"/>
    <x v="4"/>
    <n v="98103"/>
    <x v="1"/>
    <s v="FUR-FU-10001935"/>
    <x v="0"/>
    <x v="5"/>
    <s v="3M Hangers With Command Adhesive"/>
    <n v="7.4"/>
    <n v="2"/>
    <n v="0"/>
    <x v="2164"/>
  </r>
  <r>
    <n v="2433"/>
    <x v="1195"/>
    <x v="727"/>
    <d v="2014-04-01T00:00:00"/>
    <s v="Standard Class"/>
    <s v="AZ-10750"/>
    <s v="Annie Zypern"/>
    <x v="0"/>
    <s v="United States"/>
    <s v="New York City"/>
    <x v="15"/>
    <n v="10009"/>
    <x v="3"/>
    <s v="FUR-CH-10002439"/>
    <x v="0"/>
    <x v="1"/>
    <s v="Iceberg Nesting Folding Chair, 19w x 6d x 43h"/>
    <n v="366.786"/>
    <n v="7"/>
    <n v="0.1"/>
    <x v="2165"/>
  </r>
  <r>
    <n v="2434"/>
    <x v="1196"/>
    <x v="39"/>
    <d v="2017-06-01T00:00:00"/>
    <s v="Standard Class"/>
    <s v="JH-15910"/>
    <s v="Jonathan Howell"/>
    <x v="0"/>
    <s v="United States"/>
    <s v="Houston"/>
    <x v="5"/>
    <n v="77070"/>
    <x v="2"/>
    <s v="TEC-PH-10001536"/>
    <x v="2"/>
    <x v="7"/>
    <s v="Spigen Samsung Galaxy S5 Case Wallet"/>
    <n v="54.368000000000002"/>
    <n v="4"/>
    <n v="0.2"/>
    <x v="2166"/>
  </r>
  <r>
    <n v="2435"/>
    <x v="1197"/>
    <x v="717"/>
    <d v="2015-11-17T00:00:00"/>
    <s v="First Class"/>
    <s v="PJ-18835"/>
    <s v="Patrick Jones"/>
    <x v="1"/>
    <s v="United States"/>
    <s v="Springfield"/>
    <x v="17"/>
    <n v="22153"/>
    <x v="0"/>
    <s v="OFF-EN-10001532"/>
    <x v="1"/>
    <x v="12"/>
    <s v="Brown Kraft Recycled Envelopes"/>
    <n v="33.96"/>
    <n v="2"/>
    <n v="0"/>
    <x v="2167"/>
  </r>
  <r>
    <n v="2436"/>
    <x v="1197"/>
    <x v="717"/>
    <d v="2015-11-17T00:00:00"/>
    <s v="First Class"/>
    <s v="PJ-18835"/>
    <s v="Patrick Jones"/>
    <x v="1"/>
    <s v="United States"/>
    <s v="Springfield"/>
    <x v="17"/>
    <n v="22153"/>
    <x v="0"/>
    <s v="OFF-AP-10003057"/>
    <x v="1"/>
    <x v="9"/>
    <s v="Honeywell Enviracaire Portable HEPA Air Cleaner for 16' x 20' Room"/>
    <n v="826.11"/>
    <n v="3"/>
    <n v="0"/>
    <x v="2168"/>
  </r>
  <r>
    <n v="2437"/>
    <x v="1198"/>
    <x v="445"/>
    <d v="2017-07-10T00:00:00"/>
    <s v="Standard Class"/>
    <s v="CA-12265"/>
    <s v="Christina Anderson"/>
    <x v="0"/>
    <s v="United States"/>
    <s v="Farmington"/>
    <x v="27"/>
    <n v="87401"/>
    <x v="1"/>
    <s v="FUR-FU-10003708"/>
    <x v="0"/>
    <x v="5"/>
    <s v="Tenex Traditional Chairmats for Medium Pile Carpet, Standard Lip, 36&quot; x 48&quot;"/>
    <n v="545.85"/>
    <n v="9"/>
    <n v="0"/>
    <x v="2169"/>
  </r>
  <r>
    <n v="2438"/>
    <x v="1199"/>
    <x v="728"/>
    <d v="2014-11-20T00:00:00"/>
    <s v="Second Class"/>
    <s v="PW-19240"/>
    <s v="Pierre Wener"/>
    <x v="0"/>
    <s v="United States"/>
    <s v="Louisville"/>
    <x v="22"/>
    <n v="80027"/>
    <x v="1"/>
    <s v="FUR-TA-10000849"/>
    <x v="0"/>
    <x v="3"/>
    <s v="Bevis Rectangular Conference Tables"/>
    <n v="145.97999999999999"/>
    <n v="2"/>
    <n v="0.5"/>
    <x v="2170"/>
  </r>
  <r>
    <n v="2439"/>
    <x v="1199"/>
    <x v="728"/>
    <d v="2014-11-20T00:00:00"/>
    <s v="Second Class"/>
    <s v="PW-19240"/>
    <s v="Pierre Wener"/>
    <x v="0"/>
    <s v="United States"/>
    <s v="Louisville"/>
    <x v="22"/>
    <n v="80027"/>
    <x v="1"/>
    <s v="OFF-PA-10002259"/>
    <x v="1"/>
    <x v="10"/>
    <s v="Geographics Note Cards, Blank, White, 8 1/2&quot; x 11&quot;"/>
    <n v="35.808"/>
    <n v="4"/>
    <n v="0.2"/>
    <x v="2171"/>
  </r>
  <r>
    <n v="2440"/>
    <x v="1200"/>
    <x v="729"/>
    <d v="2017-07-22T00:00:00"/>
    <s v="Standard Class"/>
    <s v="SW-20455"/>
    <s v="Shaun Weien"/>
    <x v="0"/>
    <s v="United States"/>
    <s v="Tampa"/>
    <x v="2"/>
    <n v="33614"/>
    <x v="0"/>
    <s v="FUR-FU-10002597"/>
    <x v="0"/>
    <x v="5"/>
    <s v="C-Line Magnetic Cubicle Keepers, Clear Polypropylene"/>
    <n v="7.9039999999999999"/>
    <n v="2"/>
    <n v="0.2"/>
    <x v="2172"/>
  </r>
  <r>
    <n v="2441"/>
    <x v="1201"/>
    <x v="730"/>
    <d v="2016-05-27T00:00:00"/>
    <s v="Standard Class"/>
    <s v="AF-10870"/>
    <s v="Art Ferguson"/>
    <x v="0"/>
    <s v="United States"/>
    <s v="Passaic"/>
    <x v="30"/>
    <n v="7055"/>
    <x v="3"/>
    <s v="TEC-PH-10004614"/>
    <x v="2"/>
    <x v="7"/>
    <s v="AT&amp;T 841000 Phone"/>
    <n v="345"/>
    <n v="5"/>
    <n v="0"/>
    <x v="2173"/>
  </r>
  <r>
    <n v="2442"/>
    <x v="1201"/>
    <x v="730"/>
    <d v="2016-05-27T00:00:00"/>
    <s v="Standard Class"/>
    <s v="AF-10870"/>
    <s v="Art Ferguson"/>
    <x v="0"/>
    <s v="United States"/>
    <s v="Passaic"/>
    <x v="30"/>
    <n v="7055"/>
    <x v="3"/>
    <s v="FUR-TA-10003748"/>
    <x v="0"/>
    <x v="3"/>
    <s v="Bevis 36 x 72 Conference Tables"/>
    <n v="174.286"/>
    <n v="2"/>
    <n v="0.3"/>
    <x v="2174"/>
  </r>
  <r>
    <n v="2443"/>
    <x v="1201"/>
    <x v="730"/>
    <d v="2016-05-27T00:00:00"/>
    <s v="Standard Class"/>
    <s v="AF-10870"/>
    <s v="Art Ferguson"/>
    <x v="0"/>
    <s v="United States"/>
    <s v="Passaic"/>
    <x v="30"/>
    <n v="7055"/>
    <x v="3"/>
    <s v="OFF-AP-10003217"/>
    <x v="1"/>
    <x v="9"/>
    <s v="Eureka Sanitaire  Commercial Upright"/>
    <n v="662.84"/>
    <n v="4"/>
    <n v="0"/>
    <x v="2175"/>
  </r>
  <r>
    <n v="2444"/>
    <x v="1201"/>
    <x v="730"/>
    <d v="2016-05-27T00:00:00"/>
    <s v="Standard Class"/>
    <s v="AF-10870"/>
    <s v="Art Ferguson"/>
    <x v="0"/>
    <s v="United States"/>
    <s v="Passaic"/>
    <x v="30"/>
    <n v="7055"/>
    <x v="3"/>
    <s v="TEC-AC-10002399"/>
    <x v="2"/>
    <x v="11"/>
    <s v="SanDisk Cruzer 32 GB USB Flash Drive"/>
    <n v="95.1"/>
    <n v="5"/>
    <n v="0"/>
    <x v="2176"/>
  </r>
  <r>
    <n v="2445"/>
    <x v="1201"/>
    <x v="730"/>
    <d v="2016-05-27T00:00:00"/>
    <s v="Standard Class"/>
    <s v="AF-10870"/>
    <s v="Art Ferguson"/>
    <x v="0"/>
    <s v="United States"/>
    <s v="Passaic"/>
    <x v="30"/>
    <n v="7055"/>
    <x v="3"/>
    <s v="OFF-EN-10002973"/>
    <x v="1"/>
    <x v="12"/>
    <s v="Ampad #10 Peel &amp; Seel Holiday Envelopes"/>
    <n v="26.88"/>
    <n v="6"/>
    <n v="0"/>
    <x v="2177"/>
  </r>
  <r>
    <n v="2446"/>
    <x v="1201"/>
    <x v="730"/>
    <d v="2016-05-27T00:00:00"/>
    <s v="Standard Class"/>
    <s v="AF-10870"/>
    <s v="Art Ferguson"/>
    <x v="0"/>
    <s v="United States"/>
    <s v="Passaic"/>
    <x v="30"/>
    <n v="7055"/>
    <x v="3"/>
    <s v="TEC-PH-10001336"/>
    <x v="2"/>
    <x v="7"/>
    <s v="Digium D40 VoIP phone"/>
    <n v="257.98"/>
    <n v="2"/>
    <n v="0"/>
    <x v="2178"/>
  </r>
  <r>
    <n v="2447"/>
    <x v="1202"/>
    <x v="12"/>
    <d v="2015-10-01T00:00:00"/>
    <s v="Standard Class"/>
    <s v="AM-10705"/>
    <s v="Anne McFarland"/>
    <x v="0"/>
    <s v="United States"/>
    <s v="Los Angeles"/>
    <x v="1"/>
    <n v="90004"/>
    <x v="1"/>
    <s v="OFF-EN-10000461"/>
    <x v="1"/>
    <x v="12"/>
    <s v="#10- 4 1/8&quot; x 9 1/2&quot; Recycled Envelopes"/>
    <n v="17.48"/>
    <n v="2"/>
    <n v="0"/>
    <x v="2179"/>
  </r>
  <r>
    <n v="2448"/>
    <x v="1203"/>
    <x v="731"/>
    <d v="2016-11-06T00:00:00"/>
    <s v="Standard Class"/>
    <s v="BD-11320"/>
    <s v="Bill Donatelli"/>
    <x v="0"/>
    <s v="United States"/>
    <s v="Philadelphia"/>
    <x v="9"/>
    <n v="19143"/>
    <x v="3"/>
    <s v="FUR-CH-10000988"/>
    <x v="0"/>
    <x v="1"/>
    <s v="Hon Olson Stacker Stools"/>
    <n v="492.83499999999998"/>
    <n v="5"/>
    <n v="0.3"/>
    <x v="2180"/>
  </r>
  <r>
    <n v="2449"/>
    <x v="1204"/>
    <x v="471"/>
    <d v="2015-09-17T00:00:00"/>
    <s v="Second Class"/>
    <s v="CM-12385"/>
    <s v="Christopher Martinez"/>
    <x v="0"/>
    <s v="United States"/>
    <s v="North Charleston"/>
    <x v="20"/>
    <n v="29406"/>
    <x v="0"/>
    <s v="OFF-ST-10001809"/>
    <x v="1"/>
    <x v="4"/>
    <s v="Fellowes Officeware Wire Shelving"/>
    <n v="269.49"/>
    <n v="3"/>
    <n v="0"/>
    <x v="2181"/>
  </r>
  <r>
    <n v="2450"/>
    <x v="1205"/>
    <x v="732"/>
    <d v="2016-11-10T00:00:00"/>
    <s v="Standard Class"/>
    <s v="CS-12400"/>
    <s v="Christopher Schild"/>
    <x v="2"/>
    <s v="United States"/>
    <s v="San Jose"/>
    <x v="1"/>
    <n v="95123"/>
    <x v="1"/>
    <s v="OFF-BI-10003963"/>
    <x v="1"/>
    <x v="8"/>
    <s v="Cardinal Holdit Data Disk Pockets"/>
    <n v="29.12"/>
    <n v="5"/>
    <n v="0.2"/>
    <x v="2182"/>
  </r>
  <r>
    <n v="2451"/>
    <x v="1206"/>
    <x v="294"/>
    <d v="2017-03-22T00:00:00"/>
    <s v="Second Class"/>
    <s v="DB-13405"/>
    <s v="Denny Blanton"/>
    <x v="0"/>
    <s v="United States"/>
    <s v="New York City"/>
    <x v="15"/>
    <n v="10011"/>
    <x v="3"/>
    <s v="OFF-LA-10000081"/>
    <x v="1"/>
    <x v="2"/>
    <s v="Avery 496"/>
    <n v="18.75"/>
    <n v="5"/>
    <n v="0"/>
    <x v="2183"/>
  </r>
  <r>
    <n v="2452"/>
    <x v="1206"/>
    <x v="294"/>
    <d v="2017-03-22T00:00:00"/>
    <s v="Second Class"/>
    <s v="DB-13405"/>
    <s v="Denny Blanton"/>
    <x v="0"/>
    <s v="United States"/>
    <s v="New York City"/>
    <x v="15"/>
    <n v="10011"/>
    <x v="3"/>
    <s v="TEC-PH-10000149"/>
    <x v="2"/>
    <x v="7"/>
    <s v="Cisco SPA525G2 IP Phone - Wireless"/>
    <n v="119.7"/>
    <n v="6"/>
    <n v="0"/>
    <x v="2184"/>
  </r>
  <r>
    <n v="2453"/>
    <x v="1206"/>
    <x v="294"/>
    <d v="2017-03-22T00:00:00"/>
    <s v="Second Class"/>
    <s v="DB-13405"/>
    <s v="Denny Blanton"/>
    <x v="0"/>
    <s v="United States"/>
    <s v="New York City"/>
    <x v="15"/>
    <n v="10011"/>
    <x v="3"/>
    <s v="OFF-BI-10000605"/>
    <x v="1"/>
    <x v="8"/>
    <s v="Acco Pressboard Covers with Storage Hooks, 9 1/2&quot; x 11&quot;, Executive Red"/>
    <n v="9.1440000000000001"/>
    <n v="3"/>
    <n v="0.2"/>
    <x v="2185"/>
  </r>
  <r>
    <n v="2454"/>
    <x v="1206"/>
    <x v="294"/>
    <d v="2017-03-22T00:00:00"/>
    <s v="Second Class"/>
    <s v="DB-13405"/>
    <s v="Denny Blanton"/>
    <x v="0"/>
    <s v="United States"/>
    <s v="New York City"/>
    <x v="15"/>
    <n v="10011"/>
    <x v="3"/>
    <s v="TEC-AC-10002399"/>
    <x v="2"/>
    <x v="11"/>
    <s v="SanDisk Cruzer 32 GB USB Flash Drive"/>
    <n v="57.06"/>
    <n v="3"/>
    <n v="0"/>
    <x v="2186"/>
  </r>
  <r>
    <n v="2455"/>
    <x v="1206"/>
    <x v="294"/>
    <d v="2017-03-22T00:00:00"/>
    <s v="Second Class"/>
    <s v="DB-13405"/>
    <s v="Denny Blanton"/>
    <x v="0"/>
    <s v="United States"/>
    <s v="New York City"/>
    <x v="15"/>
    <n v="10011"/>
    <x v="3"/>
    <s v="TEC-AC-10003038"/>
    <x v="2"/>
    <x v="11"/>
    <s v="Kingston Digital DataTraveler 16GB USB 2.0"/>
    <n v="71.599999999999994"/>
    <n v="8"/>
    <n v="0"/>
    <x v="2187"/>
  </r>
  <r>
    <n v="2456"/>
    <x v="1206"/>
    <x v="294"/>
    <d v="2017-03-22T00:00:00"/>
    <s v="Second Class"/>
    <s v="DB-13405"/>
    <s v="Denny Blanton"/>
    <x v="0"/>
    <s v="United States"/>
    <s v="New York City"/>
    <x v="15"/>
    <n v="10011"/>
    <x v="3"/>
    <s v="OFF-ST-10000344"/>
    <x v="1"/>
    <x v="4"/>
    <s v="Neat Ideas Personal Hanging Folder Files, Black"/>
    <n v="107.44"/>
    <n v="8"/>
    <n v="0"/>
    <x v="2188"/>
  </r>
  <r>
    <n v="2457"/>
    <x v="1206"/>
    <x v="294"/>
    <d v="2017-03-22T00:00:00"/>
    <s v="Second Class"/>
    <s v="DB-13405"/>
    <s v="Denny Blanton"/>
    <x v="0"/>
    <s v="United States"/>
    <s v="New York City"/>
    <x v="15"/>
    <n v="10011"/>
    <x v="3"/>
    <s v="OFF-LA-10004093"/>
    <x v="1"/>
    <x v="2"/>
    <s v="Avery 486"/>
    <n v="7.31"/>
    <n v="1"/>
    <n v="0"/>
    <x v="2189"/>
  </r>
  <r>
    <n v="2458"/>
    <x v="1206"/>
    <x v="294"/>
    <d v="2017-03-22T00:00:00"/>
    <s v="Second Class"/>
    <s v="DB-13405"/>
    <s v="Denny Blanton"/>
    <x v="0"/>
    <s v="United States"/>
    <s v="New York City"/>
    <x v="15"/>
    <n v="10011"/>
    <x v="3"/>
    <s v="OFF-AR-10001683"/>
    <x v="1"/>
    <x v="6"/>
    <s v="Lumber Crayons"/>
    <n v="59.1"/>
    <n v="6"/>
    <n v="0"/>
    <x v="2190"/>
  </r>
  <r>
    <n v="2459"/>
    <x v="1206"/>
    <x v="294"/>
    <d v="2017-03-22T00:00:00"/>
    <s v="Second Class"/>
    <s v="DB-13405"/>
    <s v="Denny Blanton"/>
    <x v="0"/>
    <s v="United States"/>
    <s v="New York City"/>
    <x v="15"/>
    <n v="10011"/>
    <x v="3"/>
    <s v="OFF-ST-10003455"/>
    <x v="1"/>
    <x v="4"/>
    <s v="Tenex File Box, Personal Filing Tote with Lid, Black"/>
    <n v="46.53"/>
    <n v="3"/>
    <n v="0"/>
    <x v="2191"/>
  </r>
  <r>
    <n v="2460"/>
    <x v="1207"/>
    <x v="733"/>
    <d v="2017-08-21T00:00:00"/>
    <s v="Standard Class"/>
    <s v="JG-15160"/>
    <s v="James Galang"/>
    <x v="0"/>
    <s v="United States"/>
    <s v="Plainfield"/>
    <x v="30"/>
    <n v="7060"/>
    <x v="3"/>
    <s v="OFF-AP-10002578"/>
    <x v="1"/>
    <x v="9"/>
    <s v="Fellowes Premier Superior Surge Suppressor, 10-Outlet, With Phone and Remote"/>
    <n v="97.84"/>
    <n v="2"/>
    <n v="0"/>
    <x v="2192"/>
  </r>
  <r>
    <n v="2461"/>
    <x v="1208"/>
    <x v="655"/>
    <d v="2015-07-13T00:00:00"/>
    <s v="Second Class"/>
    <s v="SC-20380"/>
    <s v="Shahid Collister"/>
    <x v="0"/>
    <s v="United States"/>
    <s v="Seattle"/>
    <x v="4"/>
    <n v="98115"/>
    <x v="1"/>
    <s v="OFF-PA-10001763"/>
    <x v="1"/>
    <x v="10"/>
    <s v="Xerox 1896"/>
    <n v="29.97"/>
    <n v="3"/>
    <n v="0"/>
    <x v="2193"/>
  </r>
  <r>
    <n v="2462"/>
    <x v="1208"/>
    <x v="655"/>
    <d v="2015-07-13T00:00:00"/>
    <s v="Second Class"/>
    <s v="SC-20380"/>
    <s v="Shahid Collister"/>
    <x v="0"/>
    <s v="United States"/>
    <s v="Seattle"/>
    <x v="4"/>
    <n v="98115"/>
    <x v="1"/>
    <s v="OFF-BI-10001597"/>
    <x v="1"/>
    <x v="8"/>
    <s v="Wilson Jones Ledger-Size, Piano-Hinge Binder, 2&quot;, Blue"/>
    <n v="98.352000000000004"/>
    <n v="3"/>
    <n v="0.2"/>
    <x v="2194"/>
  </r>
  <r>
    <n v="2463"/>
    <x v="1209"/>
    <x v="734"/>
    <d v="2017-12-09T00:00:00"/>
    <s v="Standard Class"/>
    <s v="CS-12460"/>
    <s v="Chuck Sachs"/>
    <x v="0"/>
    <s v="United States"/>
    <s v="New York City"/>
    <x v="15"/>
    <n v="10009"/>
    <x v="3"/>
    <s v="OFF-BI-10001524"/>
    <x v="1"/>
    <x v="8"/>
    <s v="GBC Premium Transparent Covers with Diagonal Lined Pattern"/>
    <n v="83.92"/>
    <n v="5"/>
    <n v="0.2"/>
    <x v="2195"/>
  </r>
  <r>
    <n v="2464"/>
    <x v="1209"/>
    <x v="734"/>
    <d v="2017-12-09T00:00:00"/>
    <s v="Standard Class"/>
    <s v="CS-12460"/>
    <s v="Chuck Sachs"/>
    <x v="0"/>
    <s v="United States"/>
    <s v="New York City"/>
    <x v="15"/>
    <n v="10009"/>
    <x v="3"/>
    <s v="OFF-BI-10001553"/>
    <x v="1"/>
    <x v="8"/>
    <s v="SpineVue Locking Slant-D Ring Binders by Cardinal"/>
    <n v="14.624000000000001"/>
    <n v="2"/>
    <n v="0.2"/>
    <x v="2196"/>
  </r>
  <r>
    <n v="2465"/>
    <x v="1209"/>
    <x v="734"/>
    <d v="2017-12-09T00:00:00"/>
    <s v="Standard Class"/>
    <s v="CS-12460"/>
    <s v="Chuck Sachs"/>
    <x v="0"/>
    <s v="United States"/>
    <s v="New York City"/>
    <x v="15"/>
    <n v="10009"/>
    <x v="3"/>
    <s v="TEC-PH-10000576"/>
    <x v="2"/>
    <x v="7"/>
    <s v="AT&amp;T 1080 Corded phone"/>
    <n v="136.99"/>
    <n v="1"/>
    <n v="0"/>
    <x v="2197"/>
  </r>
  <r>
    <n v="2466"/>
    <x v="1209"/>
    <x v="734"/>
    <d v="2017-12-09T00:00:00"/>
    <s v="Standard Class"/>
    <s v="CS-12460"/>
    <s v="Chuck Sachs"/>
    <x v="0"/>
    <s v="United States"/>
    <s v="New York City"/>
    <x v="15"/>
    <n v="10009"/>
    <x v="3"/>
    <s v="OFF-LA-10001317"/>
    <x v="1"/>
    <x v="2"/>
    <s v="Avery 520"/>
    <n v="3.15"/>
    <n v="1"/>
    <n v="0"/>
    <x v="1016"/>
  </r>
  <r>
    <n v="2467"/>
    <x v="1210"/>
    <x v="464"/>
    <d v="2017-05-08T00:00:00"/>
    <s v="Standard Class"/>
    <s v="MK-18160"/>
    <s v="Mike Kennedy"/>
    <x v="0"/>
    <s v="United States"/>
    <s v="Newport News"/>
    <x v="17"/>
    <n v="23602"/>
    <x v="0"/>
    <s v="OFF-PA-10000726"/>
    <x v="1"/>
    <x v="10"/>
    <s v="Black Print Carbonless Snap-Off Rapid Letter, 8 1/2&quot; x 7&quot;"/>
    <n v="9.11"/>
    <n v="1"/>
    <n v="0"/>
    <x v="2198"/>
  </r>
  <r>
    <n v="2468"/>
    <x v="1210"/>
    <x v="464"/>
    <d v="2017-05-08T00:00:00"/>
    <s v="Standard Class"/>
    <s v="MK-18160"/>
    <s v="Mike Kennedy"/>
    <x v="0"/>
    <s v="United States"/>
    <s v="Newport News"/>
    <x v="17"/>
    <n v="23602"/>
    <x v="0"/>
    <s v="OFF-ST-10003306"/>
    <x v="1"/>
    <x v="4"/>
    <s v="Letter Size Cart"/>
    <n v="571.44000000000005"/>
    <n v="4"/>
    <n v="0"/>
    <x v="2199"/>
  </r>
  <r>
    <n v="2469"/>
    <x v="1210"/>
    <x v="464"/>
    <d v="2017-05-08T00:00:00"/>
    <s v="Standard Class"/>
    <s v="MK-18160"/>
    <s v="Mike Kennedy"/>
    <x v="0"/>
    <s v="United States"/>
    <s v="Newport News"/>
    <x v="17"/>
    <n v="23602"/>
    <x v="0"/>
    <s v="OFF-PA-10004983"/>
    <x v="1"/>
    <x v="10"/>
    <s v="Xerox 23"/>
    <n v="32.4"/>
    <n v="5"/>
    <n v="0"/>
    <x v="56"/>
  </r>
  <r>
    <n v="2470"/>
    <x v="1210"/>
    <x v="464"/>
    <d v="2017-05-08T00:00:00"/>
    <s v="Standard Class"/>
    <s v="MK-18160"/>
    <s v="Mike Kennedy"/>
    <x v="0"/>
    <s v="United States"/>
    <s v="Newport News"/>
    <x v="17"/>
    <n v="23602"/>
    <x v="0"/>
    <s v="OFF-ST-10001291"/>
    <x v="1"/>
    <x v="4"/>
    <s v="Tenex Personal Self-Stacking Standard File Box, Black/Gray"/>
    <n v="16.91"/>
    <n v="1"/>
    <n v="0"/>
    <x v="2200"/>
  </r>
  <r>
    <n v="2471"/>
    <x v="1211"/>
    <x v="115"/>
    <d v="2016-01-28T00:00:00"/>
    <s v="Standard Class"/>
    <s v="CM-11935"/>
    <s v="Carlos Meador"/>
    <x v="0"/>
    <s v="United States"/>
    <s v="Fayetteville"/>
    <x v="3"/>
    <n v="28314"/>
    <x v="0"/>
    <s v="FUR-FU-10002107"/>
    <x v="0"/>
    <x v="5"/>
    <s v="Eldon Pizzaz Desk Accessories"/>
    <n v="14.272"/>
    <n v="8"/>
    <n v="0.2"/>
    <x v="2201"/>
  </r>
  <r>
    <n v="2472"/>
    <x v="1211"/>
    <x v="115"/>
    <d v="2016-01-28T00:00:00"/>
    <s v="Standard Class"/>
    <s v="CM-11935"/>
    <s v="Carlos Meador"/>
    <x v="0"/>
    <s v="United States"/>
    <s v="Fayetteville"/>
    <x v="3"/>
    <n v="28314"/>
    <x v="0"/>
    <s v="FUR-BO-10002213"/>
    <x v="0"/>
    <x v="0"/>
    <s v="Sauder Forest Hills Library, Woodland Oak Finish"/>
    <n v="451.13600000000002"/>
    <n v="4"/>
    <n v="0.2"/>
    <x v="2202"/>
  </r>
  <r>
    <n v="2473"/>
    <x v="1211"/>
    <x v="115"/>
    <d v="2016-01-28T00:00:00"/>
    <s v="Standard Class"/>
    <s v="CM-11935"/>
    <s v="Carlos Meador"/>
    <x v="0"/>
    <s v="United States"/>
    <s v="Fayetteville"/>
    <x v="3"/>
    <n v="28314"/>
    <x v="0"/>
    <s v="OFF-AP-10000692"/>
    <x v="1"/>
    <x v="9"/>
    <s v="Fellowes Mighty 8 Compact Surge Protector"/>
    <n v="64.864000000000004"/>
    <n v="4"/>
    <n v="0.2"/>
    <x v="2203"/>
  </r>
  <r>
    <n v="2474"/>
    <x v="1212"/>
    <x v="54"/>
    <d v="2016-11-06T00:00:00"/>
    <s v="First Class"/>
    <s v="PF-19225"/>
    <s v="Phillip Flathmann"/>
    <x v="0"/>
    <s v="United States"/>
    <s v="Los Angeles"/>
    <x v="1"/>
    <n v="90032"/>
    <x v="1"/>
    <s v="FUR-CH-10001190"/>
    <x v="0"/>
    <x v="1"/>
    <s v="Global Deluxe High-Back Office Chair in Storm"/>
    <n v="217.584"/>
    <n v="2"/>
    <n v="0.2"/>
    <x v="2204"/>
  </r>
  <r>
    <n v="2475"/>
    <x v="1212"/>
    <x v="54"/>
    <d v="2016-11-06T00:00:00"/>
    <s v="First Class"/>
    <s v="PF-19225"/>
    <s v="Phillip Flathmann"/>
    <x v="0"/>
    <s v="United States"/>
    <s v="Los Angeles"/>
    <x v="1"/>
    <n v="90032"/>
    <x v="1"/>
    <s v="TEC-AC-10000682"/>
    <x v="2"/>
    <x v="11"/>
    <s v="Kensington K72356US Mouse-in-a-Box USB Desktop Mouse"/>
    <n v="82.95"/>
    <n v="5"/>
    <n v="0"/>
    <x v="2205"/>
  </r>
  <r>
    <n v="2476"/>
    <x v="1212"/>
    <x v="54"/>
    <d v="2016-11-06T00:00:00"/>
    <s v="First Class"/>
    <s v="PF-19225"/>
    <s v="Phillip Flathmann"/>
    <x v="0"/>
    <s v="United States"/>
    <s v="Los Angeles"/>
    <x v="1"/>
    <n v="90032"/>
    <x v="1"/>
    <s v="OFF-LA-10004545"/>
    <x v="1"/>
    <x v="2"/>
    <s v="Avery 50"/>
    <n v="87.71"/>
    <n v="7"/>
    <n v="0"/>
    <x v="2206"/>
  </r>
  <r>
    <n v="2477"/>
    <x v="1212"/>
    <x v="54"/>
    <d v="2016-11-06T00:00:00"/>
    <s v="First Class"/>
    <s v="PF-19225"/>
    <s v="Phillip Flathmann"/>
    <x v="0"/>
    <s v="United States"/>
    <s v="Los Angeles"/>
    <x v="1"/>
    <n v="90032"/>
    <x v="1"/>
    <s v="OFF-AP-10003057"/>
    <x v="1"/>
    <x v="9"/>
    <s v="Honeywell Enviracaire Portable HEPA Air Cleaner for 16' x 20' Room"/>
    <n v="1101.48"/>
    <n v="4"/>
    <n v="0"/>
    <x v="2207"/>
  </r>
  <r>
    <n v="2478"/>
    <x v="1213"/>
    <x v="507"/>
    <d v="2017-09-08T00:00:00"/>
    <s v="Second Class"/>
    <s v="GM-14695"/>
    <s v="Greg Maxwell"/>
    <x v="1"/>
    <s v="United States"/>
    <s v="Los Angeles"/>
    <x v="1"/>
    <n v="90036"/>
    <x v="1"/>
    <s v="FUR-TA-10000198"/>
    <x v="0"/>
    <x v="3"/>
    <s v="Chromcraft Bull-Nose Wood Oval Conference Tables &amp; Bases"/>
    <n v="1322.3520000000001"/>
    <n v="3"/>
    <n v="0.2"/>
    <x v="2208"/>
  </r>
  <r>
    <n v="2479"/>
    <x v="1214"/>
    <x v="103"/>
    <d v="2014-09-19T00:00:00"/>
    <s v="Standard Class"/>
    <s v="DC-12850"/>
    <s v="Dan Campbell"/>
    <x v="0"/>
    <s v="United States"/>
    <s v="New York City"/>
    <x v="15"/>
    <n v="10011"/>
    <x v="3"/>
    <s v="OFF-AR-10002833"/>
    <x v="1"/>
    <x v="6"/>
    <s v="Newell 322"/>
    <n v="5.46"/>
    <n v="3"/>
    <n v="0"/>
    <x v="2209"/>
  </r>
  <r>
    <n v="2480"/>
    <x v="1215"/>
    <x v="249"/>
    <d v="2017-06-25T00:00:00"/>
    <s v="Standard Class"/>
    <s v="FO-14305"/>
    <s v="Frank Olsen"/>
    <x v="0"/>
    <s v="United States"/>
    <s v="Dallas"/>
    <x v="5"/>
    <n v="75220"/>
    <x v="2"/>
    <s v="OFF-SU-10002557"/>
    <x v="1"/>
    <x v="14"/>
    <s v="Fiskars Spring-Action Scissors"/>
    <n v="11.183999999999999"/>
    <n v="1"/>
    <n v="0.2"/>
    <x v="2210"/>
  </r>
  <r>
    <n v="2481"/>
    <x v="1215"/>
    <x v="249"/>
    <d v="2017-06-25T00:00:00"/>
    <s v="Standard Class"/>
    <s v="FO-14305"/>
    <s v="Frank Olsen"/>
    <x v="0"/>
    <s v="United States"/>
    <s v="Dallas"/>
    <x v="5"/>
    <n v="75220"/>
    <x v="2"/>
    <s v="OFF-ST-10003656"/>
    <x v="1"/>
    <x v="4"/>
    <s v="Safco Industrial Wire Shelving"/>
    <n v="153.584"/>
    <n v="2"/>
    <n v="0.2"/>
    <x v="2211"/>
  </r>
  <r>
    <n v="2482"/>
    <x v="1216"/>
    <x v="165"/>
    <d v="2017-12-31T00:00:00"/>
    <s v="Standard Class"/>
    <s v="AH-10210"/>
    <s v="Alan Hwang"/>
    <x v="0"/>
    <s v="United States"/>
    <s v="Seattle"/>
    <x v="4"/>
    <n v="98105"/>
    <x v="1"/>
    <s v="OFF-ST-10001097"/>
    <x v="1"/>
    <x v="4"/>
    <s v="Office Impressions Heavy Duty Welded Shelving &amp; Multimedia Storage Drawers"/>
    <n v="1003.62"/>
    <n v="6"/>
    <n v="0"/>
    <x v="232"/>
  </r>
  <r>
    <n v="2483"/>
    <x v="1217"/>
    <x v="735"/>
    <d v="2017-09-03T00:00:00"/>
    <s v="Standard Class"/>
    <s v="KN-16705"/>
    <s v="Kristina Nunn"/>
    <x v="2"/>
    <s v="United States"/>
    <s v="Seattle"/>
    <x v="4"/>
    <n v="98105"/>
    <x v="1"/>
    <s v="TEC-PH-10000912"/>
    <x v="2"/>
    <x v="7"/>
    <s v="Anker 24W Portable Micro USB Car Charger"/>
    <n v="35.167999999999999"/>
    <n v="4"/>
    <n v="0.2"/>
    <x v="2212"/>
  </r>
  <r>
    <n v="2484"/>
    <x v="1217"/>
    <x v="735"/>
    <d v="2017-09-03T00:00:00"/>
    <s v="Standard Class"/>
    <s v="KN-16705"/>
    <s v="Kristina Nunn"/>
    <x v="2"/>
    <s v="United States"/>
    <s v="Seattle"/>
    <x v="4"/>
    <n v="98105"/>
    <x v="1"/>
    <s v="FUR-TA-10000617"/>
    <x v="0"/>
    <x v="3"/>
    <s v="Hon Practical Foundations 30 x 60 Training Table, Light Gray/Charcoal"/>
    <n v="1137.75"/>
    <n v="5"/>
    <n v="0"/>
    <x v="2213"/>
  </r>
  <r>
    <n v="2485"/>
    <x v="1217"/>
    <x v="735"/>
    <d v="2017-09-03T00:00:00"/>
    <s v="Standard Class"/>
    <s v="KN-16705"/>
    <s v="Kristina Nunn"/>
    <x v="2"/>
    <s v="United States"/>
    <s v="Seattle"/>
    <x v="4"/>
    <n v="98105"/>
    <x v="1"/>
    <s v="OFF-BI-10001658"/>
    <x v="1"/>
    <x v="8"/>
    <s v="GBC Standard Therm-A-Bind Covers"/>
    <n v="99.68"/>
    <n v="5"/>
    <n v="0.2"/>
    <x v="2214"/>
  </r>
  <r>
    <n v="2486"/>
    <x v="1217"/>
    <x v="735"/>
    <d v="2017-09-03T00:00:00"/>
    <s v="Standard Class"/>
    <s v="KN-16705"/>
    <s v="Kristina Nunn"/>
    <x v="2"/>
    <s v="United States"/>
    <s v="Seattle"/>
    <x v="4"/>
    <n v="98105"/>
    <x v="1"/>
    <s v="OFF-AR-10003856"/>
    <x v="1"/>
    <x v="6"/>
    <s v="Newell 344"/>
    <n v="5.56"/>
    <n v="2"/>
    <n v="0"/>
    <x v="356"/>
  </r>
  <r>
    <n v="2487"/>
    <x v="1218"/>
    <x v="98"/>
    <d v="2015-01-04T00:00:00"/>
    <s v="Second Class"/>
    <s v="CB-12535"/>
    <s v="Claudia Bergmann"/>
    <x v="1"/>
    <s v="United States"/>
    <s v="Newark"/>
    <x v="13"/>
    <n v="19711"/>
    <x v="3"/>
    <s v="OFF-ST-10001837"/>
    <x v="1"/>
    <x v="4"/>
    <s v="SAFCO Mobile Desk Side File, Wire Frame"/>
    <n v="85.52"/>
    <n v="2"/>
    <n v="0"/>
    <x v="2215"/>
  </r>
  <r>
    <n v="2488"/>
    <x v="1218"/>
    <x v="98"/>
    <d v="2015-01-04T00:00:00"/>
    <s v="Second Class"/>
    <s v="CB-12535"/>
    <s v="Claudia Bergmann"/>
    <x v="1"/>
    <s v="United States"/>
    <s v="Newark"/>
    <x v="13"/>
    <n v="19711"/>
    <x v="3"/>
    <s v="OFF-AR-10001473"/>
    <x v="1"/>
    <x v="6"/>
    <s v="Newell 313"/>
    <n v="9.84"/>
    <n v="3"/>
    <n v="0"/>
    <x v="2216"/>
  </r>
  <r>
    <n v="2489"/>
    <x v="1218"/>
    <x v="98"/>
    <d v="2015-01-04T00:00:00"/>
    <s v="Second Class"/>
    <s v="CB-12535"/>
    <s v="Claudia Bergmann"/>
    <x v="1"/>
    <s v="United States"/>
    <s v="Newark"/>
    <x v="13"/>
    <n v="19711"/>
    <x v="3"/>
    <s v="OFF-PA-10004285"/>
    <x v="1"/>
    <x v="10"/>
    <s v="Xerox 1959"/>
    <n v="20.04"/>
    <n v="3"/>
    <n v="0"/>
    <x v="132"/>
  </r>
  <r>
    <n v="2490"/>
    <x v="1219"/>
    <x v="330"/>
    <d v="2015-10-13T00:00:00"/>
    <s v="Second Class"/>
    <s v="TB-21250"/>
    <s v="Tim Brockman"/>
    <x v="0"/>
    <s v="United States"/>
    <s v="New York City"/>
    <x v="15"/>
    <n v="10024"/>
    <x v="3"/>
    <s v="TEC-PH-10001835"/>
    <x v="2"/>
    <x v="7"/>
    <s v="Jawbone JAMBOX Wireless Bluetooth Speaker"/>
    <n v="631.96"/>
    <n v="4"/>
    <n v="0"/>
    <x v="2217"/>
  </r>
  <r>
    <n v="2491"/>
    <x v="1219"/>
    <x v="330"/>
    <d v="2015-10-13T00:00:00"/>
    <s v="Second Class"/>
    <s v="TB-21250"/>
    <s v="Tim Brockman"/>
    <x v="0"/>
    <s v="United States"/>
    <s v="New York City"/>
    <x v="15"/>
    <n v="10024"/>
    <x v="3"/>
    <s v="OFF-PA-10002245"/>
    <x v="1"/>
    <x v="10"/>
    <s v="Xerox 1895"/>
    <n v="23.92"/>
    <n v="4"/>
    <n v="0"/>
    <x v="2218"/>
  </r>
  <r>
    <n v="2492"/>
    <x v="1220"/>
    <x v="736"/>
    <d v="2014-12-15T00:00:00"/>
    <s v="Second Class"/>
    <s v="KD-16345"/>
    <s v="Katherine Ducich"/>
    <x v="0"/>
    <s v="United States"/>
    <s v="Los Angeles"/>
    <x v="1"/>
    <n v="90049"/>
    <x v="1"/>
    <s v="OFF-PA-10001457"/>
    <x v="1"/>
    <x v="10"/>
    <s v="White GlueTop Scratch Pads"/>
    <n v="90.24"/>
    <n v="6"/>
    <n v="0"/>
    <x v="2219"/>
  </r>
  <r>
    <n v="2493"/>
    <x v="1221"/>
    <x v="84"/>
    <d v="2014-11-23T00:00:00"/>
    <s v="Standard Class"/>
    <s v="JM-15865"/>
    <s v="John Murray"/>
    <x v="0"/>
    <s v="United States"/>
    <s v="Jamestown"/>
    <x v="15"/>
    <n v="14701"/>
    <x v="3"/>
    <s v="TEC-PH-10002885"/>
    <x v="2"/>
    <x v="7"/>
    <s v="Apple iPhone 5"/>
    <n v="4548.8100000000004"/>
    <n v="7"/>
    <n v="0"/>
    <x v="2220"/>
  </r>
  <r>
    <n v="2494"/>
    <x v="1222"/>
    <x v="545"/>
    <d v="2016-09-14T00:00:00"/>
    <s v="Second Class"/>
    <s v="KT-16480"/>
    <s v="Kean Thornton"/>
    <x v="0"/>
    <s v="United States"/>
    <s v="Houston"/>
    <x v="5"/>
    <n v="77095"/>
    <x v="2"/>
    <s v="FUR-TA-10004086"/>
    <x v="0"/>
    <x v="3"/>
    <s v="KI Adjustable-Height Table"/>
    <n v="300.93"/>
    <n v="5"/>
    <n v="0.3"/>
    <x v="2221"/>
  </r>
  <r>
    <n v="2495"/>
    <x v="1222"/>
    <x v="545"/>
    <d v="2016-09-14T00:00:00"/>
    <s v="Second Class"/>
    <s v="KT-16480"/>
    <s v="Kean Thornton"/>
    <x v="0"/>
    <s v="United States"/>
    <s v="Houston"/>
    <x v="5"/>
    <n v="77095"/>
    <x v="2"/>
    <s v="TEC-PH-10000895"/>
    <x v="2"/>
    <x v="7"/>
    <s v="Polycom VVX 310 VoIP phone"/>
    <n v="719.96"/>
    <n v="5"/>
    <n v="0.2"/>
    <x v="2222"/>
  </r>
  <r>
    <n v="2496"/>
    <x v="1223"/>
    <x v="737"/>
    <d v="2014-06-22T00:00:00"/>
    <s v="Standard Class"/>
    <s v="SC-20575"/>
    <s v="Sonia Cooley"/>
    <x v="0"/>
    <s v="United States"/>
    <s v="Mishawaka"/>
    <x v="14"/>
    <n v="46544"/>
    <x v="2"/>
    <s v="FUR-CH-10000225"/>
    <x v="0"/>
    <x v="1"/>
    <s v="Global Geo Office Task Chair, Gray"/>
    <n v="647.84"/>
    <n v="8"/>
    <n v="0"/>
    <x v="2223"/>
  </r>
  <r>
    <n v="2497"/>
    <x v="1224"/>
    <x v="120"/>
    <d v="2015-10-01T00:00:00"/>
    <s v="Standard Class"/>
    <s v="BS-11800"/>
    <s v="Bryan Spruell"/>
    <x v="2"/>
    <s v="United States"/>
    <s v="San Diego"/>
    <x v="1"/>
    <n v="92037"/>
    <x v="1"/>
    <s v="OFF-ST-10002370"/>
    <x v="1"/>
    <x v="4"/>
    <s v="Sortfiler Multipurpose Personal File Organizer, Black"/>
    <n v="64.17"/>
    <n v="3"/>
    <n v="0"/>
    <x v="2224"/>
  </r>
  <r>
    <n v="2498"/>
    <x v="1224"/>
    <x v="120"/>
    <d v="2015-10-01T00:00:00"/>
    <s v="Standard Class"/>
    <s v="BS-11800"/>
    <s v="Bryan Spruell"/>
    <x v="2"/>
    <s v="United States"/>
    <s v="San Diego"/>
    <x v="1"/>
    <n v="92037"/>
    <x v="1"/>
    <s v="OFF-EN-10000056"/>
    <x v="1"/>
    <x v="12"/>
    <s v="Cameo Buff Policy Envelopes"/>
    <n v="124.46"/>
    <n v="2"/>
    <n v="0"/>
    <x v="2225"/>
  </r>
  <r>
    <n v="2499"/>
    <x v="1225"/>
    <x v="288"/>
    <d v="2016-05-24T00:00:00"/>
    <s v="Standard Class"/>
    <s v="BT-11395"/>
    <s v="Bill Tyler"/>
    <x v="1"/>
    <s v="United States"/>
    <s v="San Francisco"/>
    <x v="1"/>
    <n v="94109"/>
    <x v="1"/>
    <s v="OFF-BI-10004817"/>
    <x v="1"/>
    <x v="8"/>
    <s v="GBC Personal VeloBind Strips"/>
    <n v="9.5839999999999996"/>
    <n v="1"/>
    <n v="0.2"/>
    <x v="2226"/>
  </r>
  <r>
    <n v="2500"/>
    <x v="1226"/>
    <x v="738"/>
    <d v="2017-06-23T00:00:00"/>
    <s v="First Class"/>
    <s v="DC-12850"/>
    <s v="Dan Campbell"/>
    <x v="0"/>
    <s v="United States"/>
    <s v="Miami"/>
    <x v="2"/>
    <n v="33178"/>
    <x v="0"/>
    <s v="OFF-EN-10004483"/>
    <x v="1"/>
    <x v="12"/>
    <s v="#10 White Business Envelopes,4 1/8 x 9 1/2"/>
    <n v="37.607999999999997"/>
    <n v="3"/>
    <n v="0.2"/>
    <x v="2227"/>
  </r>
  <r>
    <n v="2501"/>
    <x v="1227"/>
    <x v="46"/>
    <d v="2017-06-20T00:00:00"/>
    <s v="First Class"/>
    <s v="LS-17200"/>
    <s v="Luke Schmidt"/>
    <x v="1"/>
    <s v="United States"/>
    <s v="Skokie"/>
    <x v="10"/>
    <n v="60076"/>
    <x v="2"/>
    <s v="OFF-PA-10001892"/>
    <x v="1"/>
    <x v="10"/>
    <s v="Rediform Wirebound &quot;Phone Memo&quot; Message Book, 11 x 5-3/4"/>
    <n v="12.224"/>
    <n v="2"/>
    <n v="0.2"/>
    <x v="2228"/>
  </r>
  <r>
    <n v="2502"/>
    <x v="1227"/>
    <x v="46"/>
    <d v="2017-06-20T00:00:00"/>
    <s v="First Class"/>
    <s v="LS-17200"/>
    <s v="Luke Schmidt"/>
    <x v="1"/>
    <s v="United States"/>
    <s v="Skokie"/>
    <x v="10"/>
    <n v="60076"/>
    <x v="2"/>
    <s v="OFF-BI-10000546"/>
    <x v="1"/>
    <x v="8"/>
    <s v="Avery Durable Binders"/>
    <n v="2.3039999999999998"/>
    <n v="4"/>
    <n v="0.8"/>
    <x v="2229"/>
  </r>
  <r>
    <n v="2503"/>
    <x v="1227"/>
    <x v="46"/>
    <d v="2017-06-20T00:00:00"/>
    <s v="First Class"/>
    <s v="LS-17200"/>
    <s v="Luke Schmidt"/>
    <x v="1"/>
    <s v="United States"/>
    <s v="Skokie"/>
    <x v="10"/>
    <n v="60076"/>
    <x v="2"/>
    <s v="OFF-BI-10001294"/>
    <x v="1"/>
    <x v="8"/>
    <s v="Fellowes Binding Cases"/>
    <n v="9.36"/>
    <n v="4"/>
    <n v="0.8"/>
    <x v="2230"/>
  </r>
  <r>
    <n v="2504"/>
    <x v="1228"/>
    <x v="696"/>
    <d v="2016-11-19T00:00:00"/>
    <s v="Standard Class"/>
    <s v="RR-19315"/>
    <s v="Ralph Ritter"/>
    <x v="0"/>
    <s v="United States"/>
    <s v="San Francisco"/>
    <x v="1"/>
    <n v="94110"/>
    <x v="1"/>
    <s v="OFF-LA-10000248"/>
    <x v="1"/>
    <x v="2"/>
    <s v="Avery 52"/>
    <n v="7.38"/>
    <n v="2"/>
    <n v="0"/>
    <x v="1646"/>
  </r>
  <r>
    <n v="2505"/>
    <x v="1229"/>
    <x v="739"/>
    <d v="2014-07-27T00:00:00"/>
    <s v="Second Class"/>
    <s v="KL-16645"/>
    <s v="Ken Lonsdale"/>
    <x v="0"/>
    <s v="United States"/>
    <s v="San Francisco"/>
    <x v="1"/>
    <n v="94122"/>
    <x v="1"/>
    <s v="OFF-ST-10001228"/>
    <x v="1"/>
    <x v="4"/>
    <s v="Fellowes Personal Hanging Folder Files, Navy"/>
    <n v="53.72"/>
    <n v="4"/>
    <n v="0"/>
    <x v="2231"/>
  </r>
  <r>
    <n v="2506"/>
    <x v="1229"/>
    <x v="739"/>
    <d v="2014-07-27T00:00:00"/>
    <s v="Second Class"/>
    <s v="KL-16645"/>
    <s v="Ken Lonsdale"/>
    <x v="0"/>
    <s v="United States"/>
    <s v="San Francisco"/>
    <x v="1"/>
    <n v="94122"/>
    <x v="1"/>
    <s v="OFF-SU-10000151"/>
    <x v="1"/>
    <x v="14"/>
    <s v="High Speed Automatic Electric Letter Opener"/>
    <n v="8187.65"/>
    <n v="5"/>
    <n v="0"/>
    <x v="2232"/>
  </r>
  <r>
    <n v="2507"/>
    <x v="1229"/>
    <x v="739"/>
    <d v="2014-07-27T00:00:00"/>
    <s v="Second Class"/>
    <s v="KL-16645"/>
    <s v="Ken Lonsdale"/>
    <x v="0"/>
    <s v="United States"/>
    <s v="San Francisco"/>
    <x v="1"/>
    <n v="94122"/>
    <x v="1"/>
    <s v="FUR-FU-10004351"/>
    <x v="0"/>
    <x v="5"/>
    <s v="Staple-based wall hangings"/>
    <n v="77.92"/>
    <n v="8"/>
    <n v="0"/>
    <x v="2233"/>
  </r>
  <r>
    <n v="2508"/>
    <x v="1230"/>
    <x v="740"/>
    <d v="2015-07-02T00:00:00"/>
    <s v="Same Day"/>
    <s v="RB-19435"/>
    <s v="Richard Bierner"/>
    <x v="0"/>
    <s v="United States"/>
    <s v="Houston"/>
    <x v="5"/>
    <n v="77070"/>
    <x v="2"/>
    <s v="OFF-AP-10001293"/>
    <x v="1"/>
    <x v="9"/>
    <s v="Belkin 8 Outlet Surge Protector"/>
    <n v="32.783999999999999"/>
    <n v="4"/>
    <n v="0.8"/>
    <x v="2234"/>
  </r>
  <r>
    <n v="2509"/>
    <x v="1231"/>
    <x v="580"/>
    <d v="2017-03-08T00:00:00"/>
    <s v="Standard Class"/>
    <s v="MY-17380"/>
    <s v="Maribeth Yedwab"/>
    <x v="1"/>
    <s v="United States"/>
    <s v="Los Angeles"/>
    <x v="1"/>
    <n v="90045"/>
    <x v="1"/>
    <s v="TEC-PH-10000675"/>
    <x v="2"/>
    <x v="7"/>
    <s v="Panasonic KX TS3282B Corded phone"/>
    <n v="196.77600000000001"/>
    <n v="3"/>
    <n v="0.2"/>
    <x v="2235"/>
  </r>
  <r>
    <n v="2510"/>
    <x v="1231"/>
    <x v="580"/>
    <d v="2017-03-08T00:00:00"/>
    <s v="Standard Class"/>
    <s v="MY-17380"/>
    <s v="Maribeth Yedwab"/>
    <x v="1"/>
    <s v="United States"/>
    <s v="Los Angeles"/>
    <x v="1"/>
    <n v="90045"/>
    <x v="1"/>
    <s v="TEC-AC-10000580"/>
    <x v="2"/>
    <x v="11"/>
    <s v="Logitech G13 Programmable Gameboard with LCD Display"/>
    <n v="479.94"/>
    <n v="6"/>
    <n v="0"/>
    <x v="2236"/>
  </r>
  <r>
    <n v="2511"/>
    <x v="1232"/>
    <x v="741"/>
    <d v="2016-11-23T00:00:00"/>
    <s v="Standard Class"/>
    <s v="AW-10930"/>
    <s v="Arthur Wiediger"/>
    <x v="2"/>
    <s v="United States"/>
    <s v="Oklahoma City"/>
    <x v="26"/>
    <n v="73120"/>
    <x v="2"/>
    <s v="OFF-ST-10003470"/>
    <x v="1"/>
    <x v="4"/>
    <s v="Tennsco Snap-Together Open Shelving Units, Starter Sets and Add-On Units"/>
    <n v="1117.92"/>
    <n v="4"/>
    <n v="0"/>
    <x v="2237"/>
  </r>
  <r>
    <n v="2512"/>
    <x v="1233"/>
    <x v="24"/>
    <d v="2015-04-19T00:00:00"/>
    <s v="First Class"/>
    <s v="KW-16570"/>
    <s v="Kelly Williams"/>
    <x v="0"/>
    <s v="United States"/>
    <s v="Monroe"/>
    <x v="28"/>
    <n v="71203"/>
    <x v="0"/>
    <s v="TEC-AC-10003116"/>
    <x v="2"/>
    <x v="11"/>
    <s v="Memorex Froggy Flash Drive 8 GB"/>
    <n v="106.5"/>
    <n v="6"/>
    <n v="0"/>
    <x v="2238"/>
  </r>
  <r>
    <n v="2513"/>
    <x v="1234"/>
    <x v="574"/>
    <d v="2017-12-06T00:00:00"/>
    <s v="Standard Class"/>
    <s v="DB-12910"/>
    <s v="Daniel Byrd"/>
    <x v="2"/>
    <s v="United States"/>
    <s v="Tampa"/>
    <x v="2"/>
    <n v="33614"/>
    <x v="0"/>
    <s v="OFF-BI-10002429"/>
    <x v="1"/>
    <x v="8"/>
    <s v="Premier Elliptical Ring Binder, Black"/>
    <n v="45.66"/>
    <n v="5"/>
    <n v="0.7"/>
    <x v="2239"/>
  </r>
  <r>
    <n v="2514"/>
    <x v="1235"/>
    <x v="583"/>
    <d v="2016-11-17T00:00:00"/>
    <s v="Standard Class"/>
    <s v="BB-11545"/>
    <s v="Brenda Bowman"/>
    <x v="1"/>
    <s v="United States"/>
    <s v="Chicago"/>
    <x v="10"/>
    <n v="60623"/>
    <x v="2"/>
    <s v="TEC-AC-10003280"/>
    <x v="2"/>
    <x v="11"/>
    <s v="Belkin F8E887 USB Wired Ergonomic Keyboard"/>
    <n v="95.968000000000004"/>
    <n v="4"/>
    <n v="0.2"/>
    <x v="2240"/>
  </r>
  <r>
    <n v="2515"/>
    <x v="1235"/>
    <x v="583"/>
    <d v="2016-11-17T00:00:00"/>
    <s v="Standard Class"/>
    <s v="BB-11545"/>
    <s v="Brenda Bowman"/>
    <x v="1"/>
    <s v="United States"/>
    <s v="Chicago"/>
    <x v="10"/>
    <n v="60623"/>
    <x v="2"/>
    <s v="FUR-CH-10004540"/>
    <x v="0"/>
    <x v="1"/>
    <s v="Global Chrome Stack Chair"/>
    <n v="47.991999999999997"/>
    <n v="2"/>
    <n v="0.3"/>
    <x v="1457"/>
  </r>
  <r>
    <n v="2516"/>
    <x v="1236"/>
    <x v="742"/>
    <d v="2014-09-10T00:00:00"/>
    <s v="Standard Class"/>
    <s v="NP-18700"/>
    <s v="Nora Preis"/>
    <x v="0"/>
    <s v="United States"/>
    <s v="Bowling Green"/>
    <x v="24"/>
    <n v="43402"/>
    <x v="3"/>
    <s v="OFF-ST-10000585"/>
    <x v="1"/>
    <x v="4"/>
    <s v="Economy Rollaway Files"/>
    <n v="264.32"/>
    <n v="2"/>
    <n v="0.2"/>
    <x v="2241"/>
  </r>
  <r>
    <n v="2517"/>
    <x v="1237"/>
    <x v="647"/>
    <d v="2014-11-22T00:00:00"/>
    <s v="Standard Class"/>
    <s v="PB-19105"/>
    <s v="Peter Bühler"/>
    <x v="0"/>
    <s v="United States"/>
    <s v="Houston"/>
    <x v="5"/>
    <n v="77095"/>
    <x v="2"/>
    <s v="OFF-EN-10003001"/>
    <x v="1"/>
    <x v="12"/>
    <s v="Ames Color-File Green Diamond Border X-ray Mailers"/>
    <n v="604.65599999999995"/>
    <n v="9"/>
    <n v="0.2"/>
    <x v="2242"/>
  </r>
  <r>
    <n v="2518"/>
    <x v="1238"/>
    <x v="743"/>
    <d v="2017-05-07T00:00:00"/>
    <s v="Standard Class"/>
    <s v="DW-13585"/>
    <s v="Dorothy Wardle"/>
    <x v="1"/>
    <s v="United States"/>
    <s v="Westfield"/>
    <x v="30"/>
    <n v="7090"/>
    <x v="3"/>
    <s v="FUR-FU-10003975"/>
    <x v="0"/>
    <x v="5"/>
    <s v="Eldon Advantage Chair Mats for Low to Medium Pile Carpets"/>
    <n v="129.93"/>
    <n v="3"/>
    <n v="0"/>
    <x v="2243"/>
  </r>
  <r>
    <n v="2519"/>
    <x v="1239"/>
    <x v="680"/>
    <d v="2016-10-21T00:00:00"/>
    <s v="Standard Class"/>
    <s v="CD-12790"/>
    <s v="Cynthia Delaney"/>
    <x v="2"/>
    <s v="United States"/>
    <s v="Oklahoma City"/>
    <x v="26"/>
    <n v="73120"/>
    <x v="2"/>
    <s v="OFF-LA-10004559"/>
    <x v="1"/>
    <x v="2"/>
    <s v="Avery 49"/>
    <n v="20.16"/>
    <n v="7"/>
    <n v="0"/>
    <x v="763"/>
  </r>
  <r>
    <n v="2520"/>
    <x v="1239"/>
    <x v="680"/>
    <d v="2016-10-21T00:00:00"/>
    <s v="Standard Class"/>
    <s v="CD-12790"/>
    <s v="Cynthia Delaney"/>
    <x v="2"/>
    <s v="United States"/>
    <s v="Oklahoma City"/>
    <x v="26"/>
    <n v="73120"/>
    <x v="2"/>
    <s v="OFF-LA-10003223"/>
    <x v="1"/>
    <x v="2"/>
    <s v="Avery 508"/>
    <n v="29.46"/>
    <n v="6"/>
    <n v="0"/>
    <x v="2244"/>
  </r>
  <r>
    <n v="2521"/>
    <x v="1239"/>
    <x v="680"/>
    <d v="2016-10-21T00:00:00"/>
    <s v="Standard Class"/>
    <s v="CD-12790"/>
    <s v="Cynthia Delaney"/>
    <x v="2"/>
    <s v="United States"/>
    <s v="Oklahoma City"/>
    <x v="26"/>
    <n v="73120"/>
    <x v="2"/>
    <s v="OFF-AP-10002651"/>
    <x v="1"/>
    <x v="9"/>
    <s v="Hoover Upright Vacuum With Dirt Cup"/>
    <n v="868.59"/>
    <n v="3"/>
    <n v="0"/>
    <x v="2245"/>
  </r>
  <r>
    <n v="2522"/>
    <x v="1239"/>
    <x v="680"/>
    <d v="2016-10-21T00:00:00"/>
    <s v="Standard Class"/>
    <s v="CD-12790"/>
    <s v="Cynthia Delaney"/>
    <x v="2"/>
    <s v="United States"/>
    <s v="Oklahoma City"/>
    <x v="26"/>
    <n v="73120"/>
    <x v="2"/>
    <s v="OFF-PA-10003177"/>
    <x v="1"/>
    <x v="10"/>
    <s v="Xerox 1999"/>
    <n v="12.96"/>
    <n v="2"/>
    <n v="0"/>
    <x v="91"/>
  </r>
  <r>
    <n v="2523"/>
    <x v="1239"/>
    <x v="680"/>
    <d v="2016-10-21T00:00:00"/>
    <s v="Standard Class"/>
    <s v="CD-12790"/>
    <s v="Cynthia Delaney"/>
    <x v="2"/>
    <s v="United States"/>
    <s v="Oklahoma City"/>
    <x v="26"/>
    <n v="73120"/>
    <x v="2"/>
    <s v="TEC-PH-10003442"/>
    <x v="2"/>
    <x v="7"/>
    <s v="Samsung Replacement EH64AVFWE Premium Headset"/>
    <n v="5.5"/>
    <n v="1"/>
    <n v="0"/>
    <x v="1573"/>
  </r>
  <r>
    <n v="2524"/>
    <x v="1239"/>
    <x v="680"/>
    <d v="2016-10-21T00:00:00"/>
    <s v="Standard Class"/>
    <s v="CD-12790"/>
    <s v="Cynthia Delaney"/>
    <x v="2"/>
    <s v="United States"/>
    <s v="Oklahoma City"/>
    <x v="26"/>
    <n v="73120"/>
    <x v="2"/>
    <s v="OFF-BI-10000977"/>
    <x v="1"/>
    <x v="8"/>
    <s v="Ibico Plastic Spiral Binding Combs"/>
    <n v="121.6"/>
    <n v="4"/>
    <n v="0"/>
    <x v="2246"/>
  </r>
  <r>
    <n v="2525"/>
    <x v="1240"/>
    <x v="744"/>
    <d v="2015-04-10T00:00:00"/>
    <s v="Standard Class"/>
    <s v="TT-21220"/>
    <s v="Thomas Thornton"/>
    <x v="0"/>
    <s v="United States"/>
    <s v="Houston"/>
    <x v="5"/>
    <n v="77041"/>
    <x v="2"/>
    <s v="OFF-AR-10004078"/>
    <x v="1"/>
    <x v="6"/>
    <s v="Newell 312"/>
    <n v="42.048000000000002"/>
    <n v="9"/>
    <n v="0.2"/>
    <x v="2247"/>
  </r>
  <r>
    <n v="2526"/>
    <x v="1240"/>
    <x v="744"/>
    <d v="2015-04-10T00:00:00"/>
    <s v="Standard Class"/>
    <s v="TT-21220"/>
    <s v="Thomas Thornton"/>
    <x v="0"/>
    <s v="United States"/>
    <s v="Houston"/>
    <x v="5"/>
    <n v="77041"/>
    <x v="2"/>
    <s v="TEC-AC-10002550"/>
    <x v="2"/>
    <x v="11"/>
    <s v="Maxell 4.7GB DVD-RW 3/Pack"/>
    <n v="25.488"/>
    <n v="2"/>
    <n v="0.2"/>
    <x v="1191"/>
  </r>
  <r>
    <n v="2527"/>
    <x v="1240"/>
    <x v="744"/>
    <d v="2015-04-10T00:00:00"/>
    <s v="Standard Class"/>
    <s v="TT-21220"/>
    <s v="Thomas Thornton"/>
    <x v="0"/>
    <s v="United States"/>
    <s v="Houston"/>
    <x v="5"/>
    <n v="77041"/>
    <x v="2"/>
    <s v="OFF-BI-10004965"/>
    <x v="1"/>
    <x v="8"/>
    <s v="Ibico Covers for Plastic or Wire Binding Elements"/>
    <n v="6.9"/>
    <n v="3"/>
    <n v="0.8"/>
    <x v="2248"/>
  </r>
  <r>
    <n v="2528"/>
    <x v="1240"/>
    <x v="744"/>
    <d v="2015-04-10T00:00:00"/>
    <s v="Standard Class"/>
    <s v="TT-21220"/>
    <s v="Thomas Thornton"/>
    <x v="0"/>
    <s v="United States"/>
    <s v="Houston"/>
    <x v="5"/>
    <n v="77041"/>
    <x v="2"/>
    <s v="OFF-BI-10004209"/>
    <x v="1"/>
    <x v="8"/>
    <s v="Fellowes Twister Kit, Gray/Clear, 3/pkg"/>
    <n v="9.6479999999999997"/>
    <n v="6"/>
    <n v="0.8"/>
    <x v="2249"/>
  </r>
  <r>
    <n v="2529"/>
    <x v="1240"/>
    <x v="744"/>
    <d v="2015-04-10T00:00:00"/>
    <s v="Standard Class"/>
    <s v="TT-21220"/>
    <s v="Thomas Thornton"/>
    <x v="0"/>
    <s v="United States"/>
    <s v="Houston"/>
    <x v="5"/>
    <n v="77041"/>
    <x v="2"/>
    <s v="OFF-PA-10001526"/>
    <x v="1"/>
    <x v="10"/>
    <s v="Xerox 1949"/>
    <n v="7.968"/>
    <n v="2"/>
    <n v="0.2"/>
    <x v="2250"/>
  </r>
  <r>
    <n v="2530"/>
    <x v="1241"/>
    <x v="745"/>
    <d v="2014-10-29T00:00:00"/>
    <s v="Standard Class"/>
    <s v="DB-12910"/>
    <s v="Daniel Byrd"/>
    <x v="2"/>
    <s v="United States"/>
    <s v="Fort Lauderdale"/>
    <x v="2"/>
    <n v="33311"/>
    <x v="0"/>
    <s v="OFF-PA-10000788"/>
    <x v="1"/>
    <x v="10"/>
    <s v="Xerox 210"/>
    <n v="10.368"/>
    <n v="2"/>
    <n v="0.2"/>
    <x v="572"/>
  </r>
  <r>
    <n v="2531"/>
    <x v="1242"/>
    <x v="654"/>
    <d v="2014-08-21T00:00:00"/>
    <s v="Standard Class"/>
    <s v="DJ-13510"/>
    <s v="Don Jones"/>
    <x v="1"/>
    <s v="United States"/>
    <s v="Little Rock"/>
    <x v="36"/>
    <n v="72209"/>
    <x v="0"/>
    <s v="OFF-PA-10000595"/>
    <x v="1"/>
    <x v="10"/>
    <s v="Xerox 1929"/>
    <n v="114.2"/>
    <n v="5"/>
    <n v="0"/>
    <x v="1193"/>
  </r>
  <r>
    <n v="2532"/>
    <x v="1242"/>
    <x v="654"/>
    <d v="2014-08-21T00:00:00"/>
    <s v="Standard Class"/>
    <s v="DJ-13510"/>
    <s v="Don Jones"/>
    <x v="1"/>
    <s v="United States"/>
    <s v="Little Rock"/>
    <x v="36"/>
    <n v="72209"/>
    <x v="0"/>
    <s v="OFF-BI-10000829"/>
    <x v="1"/>
    <x v="8"/>
    <s v="Avery Non-Stick Binders"/>
    <n v="17.96"/>
    <n v="4"/>
    <n v="0"/>
    <x v="2251"/>
  </r>
  <r>
    <n v="2533"/>
    <x v="1242"/>
    <x v="654"/>
    <d v="2014-08-21T00:00:00"/>
    <s v="Standard Class"/>
    <s v="DJ-13510"/>
    <s v="Don Jones"/>
    <x v="1"/>
    <s v="United States"/>
    <s v="Little Rock"/>
    <x v="36"/>
    <n v="72209"/>
    <x v="0"/>
    <s v="OFF-FA-10002676"/>
    <x v="1"/>
    <x v="13"/>
    <s v="Colored Push Pins"/>
    <n v="12.67"/>
    <n v="7"/>
    <n v="0"/>
    <x v="2252"/>
  </r>
  <r>
    <n v="2534"/>
    <x v="1242"/>
    <x v="654"/>
    <d v="2014-08-21T00:00:00"/>
    <s v="Standard Class"/>
    <s v="DJ-13510"/>
    <s v="Don Jones"/>
    <x v="1"/>
    <s v="United States"/>
    <s v="Little Rock"/>
    <x v="36"/>
    <n v="72209"/>
    <x v="0"/>
    <s v="TEC-AC-10000844"/>
    <x v="2"/>
    <x v="11"/>
    <s v="Logitech Gaming G510s - Keyboard"/>
    <n v="339.96"/>
    <n v="4"/>
    <n v="0"/>
    <x v="2253"/>
  </r>
  <r>
    <n v="2535"/>
    <x v="1243"/>
    <x v="733"/>
    <d v="2017-08-18T00:00:00"/>
    <s v="Second Class"/>
    <s v="DL-13495"/>
    <s v="Dionis Lloyd"/>
    <x v="1"/>
    <s v="United States"/>
    <s v="Philadelphia"/>
    <x v="9"/>
    <n v="19120"/>
    <x v="3"/>
    <s v="OFF-ST-10004459"/>
    <x v="1"/>
    <x v="4"/>
    <s v="Tennsco Single-Tier Lockers"/>
    <n v="1801.6320000000001"/>
    <n v="6"/>
    <n v="0.2"/>
    <x v="2254"/>
  </r>
  <r>
    <n v="2536"/>
    <x v="1244"/>
    <x v="684"/>
    <d v="2015-09-08T00:00:00"/>
    <s v="First Class"/>
    <s v="LO-17170"/>
    <s v="Lori Olson"/>
    <x v="1"/>
    <s v="United States"/>
    <s v="La Quinta"/>
    <x v="1"/>
    <n v="92253"/>
    <x v="1"/>
    <s v="TEC-AC-10003499"/>
    <x v="2"/>
    <x v="11"/>
    <s v="Memorex Mini Travel Drive 8 GB USB 2.0 Flash Drive"/>
    <n v="46.32"/>
    <n v="4"/>
    <n v="0"/>
    <x v="2255"/>
  </r>
  <r>
    <n v="2537"/>
    <x v="1245"/>
    <x v="746"/>
    <d v="2015-01-29T00:00:00"/>
    <s v="Second Class"/>
    <s v="SV-20365"/>
    <s v="Seth Vernon"/>
    <x v="0"/>
    <s v="United States"/>
    <s v="Cleveland"/>
    <x v="24"/>
    <n v="44105"/>
    <x v="3"/>
    <s v="FUR-CH-10000513"/>
    <x v="0"/>
    <x v="1"/>
    <s v="High-Back Leather Manager's Chair"/>
    <n v="181.98599999999999"/>
    <n v="2"/>
    <n v="0.3"/>
    <x v="2256"/>
  </r>
  <r>
    <n v="2538"/>
    <x v="1245"/>
    <x v="746"/>
    <d v="2015-01-29T00:00:00"/>
    <s v="Second Class"/>
    <s v="SV-20365"/>
    <s v="Seth Vernon"/>
    <x v="0"/>
    <s v="United States"/>
    <s v="Cleveland"/>
    <x v="24"/>
    <n v="44105"/>
    <x v="3"/>
    <s v="TEC-PH-10000895"/>
    <x v="2"/>
    <x v="7"/>
    <s v="Polycom VVX 310 VoIP phone"/>
    <n v="431.976"/>
    <n v="4"/>
    <n v="0.4"/>
    <x v="2257"/>
  </r>
  <r>
    <n v="2539"/>
    <x v="1245"/>
    <x v="746"/>
    <d v="2015-01-29T00:00:00"/>
    <s v="Second Class"/>
    <s v="SV-20365"/>
    <s v="Seth Vernon"/>
    <x v="0"/>
    <s v="United States"/>
    <s v="Cleveland"/>
    <x v="24"/>
    <n v="44105"/>
    <x v="3"/>
    <s v="TEC-PH-10002555"/>
    <x v="2"/>
    <x v="7"/>
    <s v="Nortel Meridian M5316 Digital phone"/>
    <n v="155.37"/>
    <n v="1"/>
    <n v="0.4"/>
    <x v="2258"/>
  </r>
  <r>
    <n v="2540"/>
    <x v="1246"/>
    <x v="747"/>
    <d v="2015-07-16T00:00:00"/>
    <s v="Same Day"/>
    <s v="EM-13810"/>
    <s v="Eleni McCrary"/>
    <x v="1"/>
    <s v="United States"/>
    <s v="San Francisco"/>
    <x v="1"/>
    <n v="94122"/>
    <x v="1"/>
    <s v="FUR-CH-10003312"/>
    <x v="0"/>
    <x v="1"/>
    <s v="Hon 2090 ?Pillow Soft? Series Mid Back Swivel/Tilt Chairs"/>
    <n v="1348.704"/>
    <n v="6"/>
    <n v="0.2"/>
    <x v="2259"/>
  </r>
  <r>
    <n v="2541"/>
    <x v="1246"/>
    <x v="747"/>
    <d v="2015-07-16T00:00:00"/>
    <s v="Same Day"/>
    <s v="EM-13810"/>
    <s v="Eleni McCrary"/>
    <x v="1"/>
    <s v="United States"/>
    <s v="San Francisco"/>
    <x v="1"/>
    <n v="94122"/>
    <x v="1"/>
    <s v="FUR-CH-10004086"/>
    <x v="0"/>
    <x v="1"/>
    <s v="Hon 4070 Series Pagoda Armless Upholstered Stacking Chairs"/>
    <n v="700.15200000000004"/>
    <n v="3"/>
    <n v="0.2"/>
    <x v="2260"/>
  </r>
  <r>
    <n v="2542"/>
    <x v="1247"/>
    <x v="567"/>
    <d v="2016-05-04T00:00:00"/>
    <s v="Standard Class"/>
    <s v="KD-16615"/>
    <s v="Ken Dana"/>
    <x v="1"/>
    <s v="United States"/>
    <s v="Scottsdale"/>
    <x v="16"/>
    <n v="85254"/>
    <x v="1"/>
    <s v="FUR-FU-10002759"/>
    <x v="0"/>
    <x v="5"/>
    <s v="12-1/2 Diameter Round Wall Clock"/>
    <n v="111.88800000000001"/>
    <n v="7"/>
    <n v="0.2"/>
    <x v="2261"/>
  </r>
  <r>
    <n v="2543"/>
    <x v="1248"/>
    <x v="467"/>
    <d v="2014-10-01T00:00:00"/>
    <s v="Second Class"/>
    <s v="NB-18580"/>
    <s v="Nicole Brennan"/>
    <x v="1"/>
    <s v="United States"/>
    <s v="Philadelphia"/>
    <x v="9"/>
    <n v="19134"/>
    <x v="3"/>
    <s v="OFF-AP-10002191"/>
    <x v="1"/>
    <x v="9"/>
    <s v="Belkin 8 Outlet SurgeMaster II Gold Surge Protector"/>
    <n v="143.952"/>
    <n v="3"/>
    <n v="0.2"/>
    <x v="2262"/>
  </r>
  <r>
    <n v="2544"/>
    <x v="1249"/>
    <x v="162"/>
    <d v="2016-09-14T00:00:00"/>
    <s v="Standard Class"/>
    <s v="AP-10720"/>
    <s v="Anne Pryor"/>
    <x v="2"/>
    <s v="United States"/>
    <s v="Malden"/>
    <x v="31"/>
    <n v="2148"/>
    <x v="3"/>
    <s v="FUR-BO-10003450"/>
    <x v="0"/>
    <x v="0"/>
    <s v="Bush Westfield Collection Bookcases, Dark Cherry Finish"/>
    <n v="173.94"/>
    <n v="3"/>
    <n v="0"/>
    <x v="2263"/>
  </r>
  <r>
    <n v="2545"/>
    <x v="1249"/>
    <x v="162"/>
    <d v="2016-09-14T00:00:00"/>
    <s v="Standard Class"/>
    <s v="AP-10720"/>
    <s v="Anne Pryor"/>
    <x v="2"/>
    <s v="United States"/>
    <s v="Malden"/>
    <x v="31"/>
    <n v="2148"/>
    <x v="3"/>
    <s v="OFF-LA-10000248"/>
    <x v="1"/>
    <x v="2"/>
    <s v="Avery 52"/>
    <n v="14.76"/>
    <n v="4"/>
    <n v="0"/>
    <x v="2264"/>
  </r>
  <r>
    <n v="2546"/>
    <x v="1250"/>
    <x v="513"/>
    <d v="2017-04-20T00:00:00"/>
    <s v="Standard Class"/>
    <s v="JE-15745"/>
    <s v="Joel Eaton"/>
    <x v="0"/>
    <s v="United States"/>
    <s v="San Jose"/>
    <x v="1"/>
    <n v="95123"/>
    <x v="1"/>
    <s v="OFF-ST-10004804"/>
    <x v="1"/>
    <x v="4"/>
    <s v="Belkin 19&quot; Vented Equipment Shelf, Black"/>
    <n v="205.92"/>
    <n v="4"/>
    <n v="0"/>
    <x v="2265"/>
  </r>
  <r>
    <n v="2547"/>
    <x v="1250"/>
    <x v="513"/>
    <d v="2017-04-20T00:00:00"/>
    <s v="Standard Class"/>
    <s v="JE-15745"/>
    <s v="Joel Eaton"/>
    <x v="0"/>
    <s v="United States"/>
    <s v="San Jose"/>
    <x v="1"/>
    <n v="95123"/>
    <x v="1"/>
    <s v="FUR-BO-10001337"/>
    <x v="0"/>
    <x v="0"/>
    <s v="O'Sullivan Living Dimensions 2-Shelf Bookcases"/>
    <n v="102.833"/>
    <n v="1"/>
    <n v="0.15"/>
    <x v="2266"/>
  </r>
  <r>
    <n v="2548"/>
    <x v="1251"/>
    <x v="748"/>
    <d v="2015-08-22T00:00:00"/>
    <s v="Standard Class"/>
    <s v="JM-15865"/>
    <s v="John Murray"/>
    <x v="0"/>
    <s v="United States"/>
    <s v="Phoenix"/>
    <x v="16"/>
    <n v="85023"/>
    <x v="1"/>
    <s v="OFF-AR-10002255"/>
    <x v="1"/>
    <x v="6"/>
    <s v="Newell 346"/>
    <n v="2.3039999999999998"/>
    <n v="1"/>
    <n v="0.2"/>
    <x v="2267"/>
  </r>
  <r>
    <n v="2549"/>
    <x v="1251"/>
    <x v="748"/>
    <d v="2015-08-22T00:00:00"/>
    <s v="Standard Class"/>
    <s v="JM-15865"/>
    <s v="John Murray"/>
    <x v="0"/>
    <s v="United States"/>
    <s v="Phoenix"/>
    <x v="16"/>
    <n v="85023"/>
    <x v="1"/>
    <s v="TEC-PH-10002624"/>
    <x v="2"/>
    <x v="7"/>
    <s v="Samsung Galaxy S4 Mini"/>
    <n v="1879.96"/>
    <n v="5"/>
    <n v="0.2"/>
    <x v="2268"/>
  </r>
  <r>
    <n v="2550"/>
    <x v="1251"/>
    <x v="748"/>
    <d v="2015-08-22T00:00:00"/>
    <s v="Standard Class"/>
    <s v="JM-15865"/>
    <s v="John Murray"/>
    <x v="0"/>
    <s v="United States"/>
    <s v="Phoenix"/>
    <x v="16"/>
    <n v="85023"/>
    <x v="1"/>
    <s v="OFF-PA-10001878"/>
    <x v="1"/>
    <x v="10"/>
    <s v="Xerox 1891"/>
    <n v="313.024"/>
    <n v="8"/>
    <n v="0.2"/>
    <x v="2269"/>
  </r>
  <r>
    <n v="2551"/>
    <x v="1251"/>
    <x v="748"/>
    <d v="2015-08-22T00:00:00"/>
    <s v="Standard Class"/>
    <s v="JM-15865"/>
    <s v="John Murray"/>
    <x v="0"/>
    <s v="United States"/>
    <s v="Phoenix"/>
    <x v="16"/>
    <n v="85023"/>
    <x v="1"/>
    <s v="OFF-LA-10000452"/>
    <x v="1"/>
    <x v="2"/>
    <s v="Avery 488"/>
    <n v="5.04"/>
    <n v="2"/>
    <n v="0.2"/>
    <x v="1369"/>
  </r>
  <r>
    <n v="2552"/>
    <x v="1252"/>
    <x v="123"/>
    <d v="2017-11-23T00:00:00"/>
    <s v="Standard Class"/>
    <s v="AB-10105"/>
    <s v="Adrian Barton"/>
    <x v="0"/>
    <s v="United States"/>
    <s v="Henderson"/>
    <x v="0"/>
    <n v="42420"/>
    <x v="0"/>
    <s v="FUR-FU-10004665"/>
    <x v="0"/>
    <x v="5"/>
    <s v="3M Polarizing Task Lamp with Clamp Arm, Light Gray"/>
    <n v="821.88"/>
    <n v="6"/>
    <n v="0"/>
    <x v="2270"/>
  </r>
  <r>
    <n v="2553"/>
    <x v="1252"/>
    <x v="123"/>
    <d v="2017-11-23T00:00:00"/>
    <s v="Standard Class"/>
    <s v="AB-10105"/>
    <s v="Adrian Barton"/>
    <x v="0"/>
    <s v="United States"/>
    <s v="Henderson"/>
    <x v="0"/>
    <n v="42420"/>
    <x v="0"/>
    <s v="OFF-BI-10000088"/>
    <x v="1"/>
    <x v="8"/>
    <s v="GBC Imprintable Covers"/>
    <n v="21.96"/>
    <n v="2"/>
    <n v="0"/>
    <x v="2271"/>
  </r>
  <r>
    <n v="2554"/>
    <x v="1253"/>
    <x v="749"/>
    <d v="2016-09-18T00:00:00"/>
    <s v="Standard Class"/>
    <s v="PN-18775"/>
    <s v="Parhena Norris"/>
    <x v="2"/>
    <s v="United States"/>
    <s v="Columbia"/>
    <x v="20"/>
    <n v="29203"/>
    <x v="0"/>
    <s v="OFF-PA-10000029"/>
    <x v="1"/>
    <x v="10"/>
    <s v="Xerox 224"/>
    <n v="25.92"/>
    <n v="4"/>
    <n v="0"/>
    <x v="245"/>
  </r>
  <r>
    <n v="2555"/>
    <x v="1254"/>
    <x v="243"/>
    <d v="2016-08-20T00:00:00"/>
    <s v="Standard Class"/>
    <s v="JC-15775"/>
    <s v="John Castell"/>
    <x v="0"/>
    <s v="United States"/>
    <s v="Tallahassee"/>
    <x v="2"/>
    <n v="32303"/>
    <x v="0"/>
    <s v="TEC-PH-10000369"/>
    <x v="2"/>
    <x v="7"/>
    <s v="HTC One Mini"/>
    <n v="705.54399999999998"/>
    <n v="7"/>
    <n v="0.2"/>
    <x v="2272"/>
  </r>
  <r>
    <n v="2556"/>
    <x v="1255"/>
    <x v="120"/>
    <d v="2015-09-30T00:00:00"/>
    <s v="Standard Class"/>
    <s v="PF-19165"/>
    <s v="Philip Fox"/>
    <x v="0"/>
    <s v="United States"/>
    <s v="New York City"/>
    <x v="15"/>
    <n v="10035"/>
    <x v="3"/>
    <s v="TEC-AC-10001590"/>
    <x v="2"/>
    <x v="11"/>
    <s v="Dell Slim USB Multimedia Keyboard"/>
    <n v="50"/>
    <n v="2"/>
    <n v="0"/>
    <x v="2273"/>
  </r>
  <r>
    <n v="2557"/>
    <x v="1256"/>
    <x v="750"/>
    <d v="2016-10-14T00:00:00"/>
    <s v="Standard Class"/>
    <s v="BW-11110"/>
    <s v="Bart Watters"/>
    <x v="1"/>
    <s v="United States"/>
    <s v="Houston"/>
    <x v="5"/>
    <n v="77070"/>
    <x v="2"/>
    <s v="FUR-FU-10004909"/>
    <x v="0"/>
    <x v="5"/>
    <s v="Contemporary Wood/Metal Frame"/>
    <n v="51.712000000000003"/>
    <n v="8"/>
    <n v="0.6"/>
    <x v="2274"/>
  </r>
  <r>
    <n v="2558"/>
    <x v="1257"/>
    <x v="539"/>
    <d v="2015-03-30T00:00:00"/>
    <s v="Standard Class"/>
    <s v="BP-11185"/>
    <s v="Ben Peterman"/>
    <x v="1"/>
    <s v="United States"/>
    <s v="Coral Springs"/>
    <x v="2"/>
    <n v="33065"/>
    <x v="0"/>
    <s v="OFF-AP-10002287"/>
    <x v="1"/>
    <x v="9"/>
    <s v="Eureka Sanitaire  Multi-Pro Heavy-Duty Upright, Disposable Bags"/>
    <n v="6.992"/>
    <n v="2"/>
    <n v="0.2"/>
    <x v="2275"/>
  </r>
  <r>
    <n v="2559"/>
    <x v="1258"/>
    <x v="70"/>
    <d v="2015-06-04T00:00:00"/>
    <s v="Standard Class"/>
    <s v="TM-21010"/>
    <s v="Tamara Manning"/>
    <x v="0"/>
    <s v="United States"/>
    <s v="Orem"/>
    <x v="7"/>
    <n v="84057"/>
    <x v="1"/>
    <s v="FUR-BO-10004357"/>
    <x v="0"/>
    <x v="0"/>
    <s v="O'Sullivan Living Dimensions 3-Shelf Bookcases"/>
    <n v="1406.86"/>
    <n v="7"/>
    <n v="0"/>
    <x v="2276"/>
  </r>
  <r>
    <n v="2560"/>
    <x v="1258"/>
    <x v="70"/>
    <d v="2015-06-04T00:00:00"/>
    <s v="Standard Class"/>
    <s v="TM-21010"/>
    <s v="Tamara Manning"/>
    <x v="0"/>
    <s v="United States"/>
    <s v="Orem"/>
    <x v="7"/>
    <n v="84057"/>
    <x v="1"/>
    <s v="OFF-LA-10003766"/>
    <x v="1"/>
    <x v="2"/>
    <s v="Self-Adhesive Removable Labels"/>
    <n v="15.75"/>
    <n v="5"/>
    <n v="0"/>
    <x v="2277"/>
  </r>
  <r>
    <n v="2561"/>
    <x v="1258"/>
    <x v="70"/>
    <d v="2015-06-04T00:00:00"/>
    <s v="Standard Class"/>
    <s v="TM-21010"/>
    <s v="Tamara Manning"/>
    <x v="0"/>
    <s v="United States"/>
    <s v="Orem"/>
    <x v="7"/>
    <n v="84057"/>
    <x v="1"/>
    <s v="OFF-ST-10000046"/>
    <x v="1"/>
    <x v="4"/>
    <s v="Fellowes Super Stor/Drawer Files"/>
    <n v="323.10000000000002"/>
    <n v="2"/>
    <n v="0"/>
    <x v="2278"/>
  </r>
  <r>
    <n v="2562"/>
    <x v="1259"/>
    <x v="707"/>
    <d v="2015-12-31T00:00:00"/>
    <s v="Standard Class"/>
    <s v="MB-17305"/>
    <s v="Maria Bertelson"/>
    <x v="0"/>
    <s v="United States"/>
    <s v="Nashville"/>
    <x v="18"/>
    <n v="37211"/>
    <x v="0"/>
    <s v="OFF-LA-10003190"/>
    <x v="1"/>
    <x v="2"/>
    <s v="Avery 474"/>
    <n v="9.2159999999999993"/>
    <n v="4"/>
    <n v="0.2"/>
    <x v="802"/>
  </r>
  <r>
    <n v="2563"/>
    <x v="1259"/>
    <x v="707"/>
    <d v="2015-12-31T00:00:00"/>
    <s v="Standard Class"/>
    <s v="MB-17305"/>
    <s v="Maria Bertelson"/>
    <x v="0"/>
    <s v="United States"/>
    <s v="Nashville"/>
    <x v="18"/>
    <n v="37211"/>
    <x v="0"/>
    <s v="OFF-PA-10002787"/>
    <x v="1"/>
    <x v="10"/>
    <s v="Xerox 227"/>
    <n v="10.368"/>
    <n v="2"/>
    <n v="0.2"/>
    <x v="572"/>
  </r>
  <r>
    <n v="2564"/>
    <x v="1260"/>
    <x v="751"/>
    <d v="2015-03-22T00:00:00"/>
    <s v="Second Class"/>
    <s v="HR-14830"/>
    <s v="Harold Ryan"/>
    <x v="1"/>
    <s v="United States"/>
    <s v="New York City"/>
    <x v="15"/>
    <n v="10009"/>
    <x v="3"/>
    <s v="TEC-AC-10000387"/>
    <x v="2"/>
    <x v="11"/>
    <s v="KeyTronic KT800P2 - Keyboard - Black"/>
    <n v="15.02"/>
    <n v="1"/>
    <n v="0"/>
    <x v="2279"/>
  </r>
  <r>
    <n v="2565"/>
    <x v="1260"/>
    <x v="751"/>
    <d v="2015-03-22T00:00:00"/>
    <s v="Second Class"/>
    <s v="HR-14830"/>
    <s v="Harold Ryan"/>
    <x v="1"/>
    <s v="United States"/>
    <s v="New York City"/>
    <x v="15"/>
    <n v="10009"/>
    <x v="3"/>
    <s v="OFF-ST-10001291"/>
    <x v="1"/>
    <x v="4"/>
    <s v="Tenex Personal Self-Stacking Standard File Box, Black/Gray"/>
    <n v="33.82"/>
    <n v="2"/>
    <n v="0"/>
    <x v="2280"/>
  </r>
  <r>
    <n v="2566"/>
    <x v="1261"/>
    <x v="202"/>
    <d v="2017-12-24T00:00:00"/>
    <s v="First Class"/>
    <s v="BD-11635"/>
    <s v="Brian Derr"/>
    <x v="0"/>
    <s v="United States"/>
    <s v="Bowling Green"/>
    <x v="0"/>
    <n v="42104"/>
    <x v="0"/>
    <s v="TEC-AC-10003116"/>
    <x v="2"/>
    <x v="11"/>
    <s v="Memorex Froggy Flash Drive 8 GB"/>
    <n v="71"/>
    <n v="4"/>
    <n v="0"/>
    <x v="2281"/>
  </r>
  <r>
    <n v="2567"/>
    <x v="1262"/>
    <x v="752"/>
    <d v="2017-11-03T00:00:00"/>
    <s v="Second Class"/>
    <s v="SF-20200"/>
    <s v="Sarah Foster"/>
    <x v="0"/>
    <s v="United States"/>
    <s v="Bellingham"/>
    <x v="4"/>
    <n v="98226"/>
    <x v="1"/>
    <s v="OFF-BI-10001308"/>
    <x v="1"/>
    <x v="8"/>
    <s v="GBC Standard Plastic Binding Systems' Combs"/>
    <n v="25.12"/>
    <n v="5"/>
    <n v="0.2"/>
    <x v="1247"/>
  </r>
  <r>
    <n v="2568"/>
    <x v="1262"/>
    <x v="752"/>
    <d v="2017-11-03T00:00:00"/>
    <s v="Second Class"/>
    <s v="SF-20200"/>
    <s v="Sarah Foster"/>
    <x v="0"/>
    <s v="United States"/>
    <s v="Bellingham"/>
    <x v="4"/>
    <n v="98226"/>
    <x v="1"/>
    <s v="FUR-TA-10003954"/>
    <x v="0"/>
    <x v="3"/>
    <s v="Hon 94000 Series Round Tables"/>
    <n v="2665.62"/>
    <n v="9"/>
    <n v="0"/>
    <x v="2282"/>
  </r>
  <r>
    <n v="2569"/>
    <x v="1263"/>
    <x v="210"/>
    <d v="2017-09-11T00:00:00"/>
    <s v="Standard Class"/>
    <s v="SP-20620"/>
    <s v="Stefania Perrino"/>
    <x v="1"/>
    <s v="United States"/>
    <s v="New York City"/>
    <x v="15"/>
    <n v="10011"/>
    <x v="3"/>
    <s v="OFF-ST-10003282"/>
    <x v="1"/>
    <x v="4"/>
    <s v="Advantus 10-Drawer Portable Organizer, Chrome Metal Frame, Smoke Drawers"/>
    <n v="478.08"/>
    <n v="8"/>
    <n v="0"/>
    <x v="2283"/>
  </r>
  <r>
    <n v="2570"/>
    <x v="1264"/>
    <x v="753"/>
    <d v="2017-12-27T00:00:00"/>
    <s v="Same Day"/>
    <s v="DR-12880"/>
    <s v="Dan Reichenbach"/>
    <x v="1"/>
    <s v="United States"/>
    <s v="Newark"/>
    <x v="24"/>
    <n v="43055"/>
    <x v="3"/>
    <s v="TEC-PH-10000576"/>
    <x v="2"/>
    <x v="7"/>
    <s v="AT&amp;T 1080 Corded phone"/>
    <n v="164.38800000000001"/>
    <n v="2"/>
    <n v="0.4"/>
    <x v="2284"/>
  </r>
  <r>
    <n v="2571"/>
    <x v="1264"/>
    <x v="753"/>
    <d v="2017-12-27T00:00:00"/>
    <s v="Same Day"/>
    <s v="DR-12880"/>
    <s v="Dan Reichenbach"/>
    <x v="1"/>
    <s v="United States"/>
    <s v="Newark"/>
    <x v="24"/>
    <n v="43055"/>
    <x v="3"/>
    <s v="OFF-AR-10004441"/>
    <x v="1"/>
    <x v="6"/>
    <s v="BIC Brite Liner Highlighters"/>
    <n v="13.247999999999999"/>
    <n v="4"/>
    <n v="0.2"/>
    <x v="2285"/>
  </r>
  <r>
    <n v="2572"/>
    <x v="1265"/>
    <x v="11"/>
    <d v="2017-07-21T00:00:00"/>
    <s v="Standard Class"/>
    <s v="VM-21685"/>
    <s v="Valerie Mitchum"/>
    <x v="2"/>
    <s v="United States"/>
    <s v="Woodstock"/>
    <x v="10"/>
    <n v="60098"/>
    <x v="2"/>
    <s v="OFF-AR-10003759"/>
    <x v="1"/>
    <x v="6"/>
    <s v="Crayola Anti Dust Chalk, 12/Pack"/>
    <n v="2.9119999999999999"/>
    <n v="2"/>
    <n v="0.2"/>
    <x v="2286"/>
  </r>
  <r>
    <n v="2573"/>
    <x v="1266"/>
    <x v="399"/>
    <d v="2016-08-15T00:00:00"/>
    <s v="Second Class"/>
    <s v="CM-12235"/>
    <s v="Chris McAfee"/>
    <x v="0"/>
    <s v="United States"/>
    <s v="Carrollton"/>
    <x v="5"/>
    <n v="75007"/>
    <x v="2"/>
    <s v="TEC-AC-10004145"/>
    <x v="2"/>
    <x v="11"/>
    <s v="Logitech diNovo Edge Keyboard"/>
    <n v="1399.944"/>
    <n v="7"/>
    <n v="0.2"/>
    <x v="2287"/>
  </r>
  <r>
    <n v="2574"/>
    <x v="1267"/>
    <x v="362"/>
    <d v="2017-07-14T00:00:00"/>
    <s v="Standard Class"/>
    <s v="SM-20320"/>
    <s v="Sean Miller"/>
    <x v="2"/>
    <s v="United States"/>
    <s v="Lafayette"/>
    <x v="14"/>
    <n v="47905"/>
    <x v="2"/>
    <s v="FUR-FU-10000293"/>
    <x v="0"/>
    <x v="5"/>
    <s v="Eldon Antistatic Chair Mats for Low to Medium Pile Carpets"/>
    <n v="526.45000000000005"/>
    <n v="5"/>
    <n v="0"/>
    <x v="2004"/>
  </r>
  <r>
    <n v="2575"/>
    <x v="1268"/>
    <x v="754"/>
    <d v="2014-11-27T00:00:00"/>
    <s v="Standard Class"/>
    <s v="RA-19885"/>
    <s v="Ruben Ausman"/>
    <x v="1"/>
    <s v="United States"/>
    <s v="Columbus"/>
    <x v="32"/>
    <n v="31907"/>
    <x v="0"/>
    <s v="OFF-EN-10004955"/>
    <x v="1"/>
    <x v="12"/>
    <s v="Fashion Color Clasp Envelopes"/>
    <n v="16.23"/>
    <n v="3"/>
    <n v="0"/>
    <x v="2288"/>
  </r>
  <r>
    <n v="2576"/>
    <x v="1268"/>
    <x v="754"/>
    <d v="2014-11-27T00:00:00"/>
    <s v="Standard Class"/>
    <s v="RA-19885"/>
    <s v="Ruben Ausman"/>
    <x v="1"/>
    <s v="United States"/>
    <s v="Columbus"/>
    <x v="32"/>
    <n v="31907"/>
    <x v="0"/>
    <s v="OFF-BI-10001071"/>
    <x v="1"/>
    <x v="8"/>
    <s v="GBC ProClick Punch Binding System"/>
    <n v="319.89999999999998"/>
    <n v="5"/>
    <n v="0"/>
    <x v="2289"/>
  </r>
  <r>
    <n v="2577"/>
    <x v="1268"/>
    <x v="754"/>
    <d v="2014-11-27T00:00:00"/>
    <s v="Standard Class"/>
    <s v="RA-19885"/>
    <s v="Ruben Ausman"/>
    <x v="1"/>
    <s v="United States"/>
    <s v="Columbus"/>
    <x v="32"/>
    <n v="31907"/>
    <x v="0"/>
    <s v="OFF-EN-10001990"/>
    <x v="1"/>
    <x v="12"/>
    <s v="Staple envelope"/>
    <n v="11.36"/>
    <n v="2"/>
    <n v="0"/>
    <x v="732"/>
  </r>
  <r>
    <n v="2578"/>
    <x v="1268"/>
    <x v="754"/>
    <d v="2014-11-27T00:00:00"/>
    <s v="Standard Class"/>
    <s v="RA-19885"/>
    <s v="Ruben Ausman"/>
    <x v="1"/>
    <s v="United States"/>
    <s v="Columbus"/>
    <x v="32"/>
    <n v="31907"/>
    <x v="0"/>
    <s v="OFF-AP-10002734"/>
    <x v="1"/>
    <x v="9"/>
    <s v="Holmes Harmony HEPA Air Purifier for 17 x 20 Room"/>
    <n v="675.12"/>
    <n v="3"/>
    <n v="0"/>
    <x v="2290"/>
  </r>
  <r>
    <n v="2579"/>
    <x v="1269"/>
    <x v="755"/>
    <d v="2014-01-31T00:00:00"/>
    <s v="Standard Class"/>
    <s v="SD-20485"/>
    <s v="Shirley Daniels"/>
    <x v="2"/>
    <s v="United States"/>
    <s v="Alexandria"/>
    <x v="17"/>
    <n v="22304"/>
    <x v="0"/>
    <s v="FUR-FU-10004587"/>
    <x v="0"/>
    <x v="5"/>
    <s v="GE General Use Halogen Bulbs, 100 Watts, 1 Bulb per Pack"/>
    <n v="62.82"/>
    <n v="3"/>
    <n v="0"/>
    <x v="2291"/>
  </r>
  <r>
    <n v="2580"/>
    <x v="1269"/>
    <x v="755"/>
    <d v="2014-01-31T00:00:00"/>
    <s v="Standard Class"/>
    <s v="SD-20485"/>
    <s v="Shirley Daniels"/>
    <x v="2"/>
    <s v="United States"/>
    <s v="Alexandria"/>
    <x v="17"/>
    <n v="22304"/>
    <x v="0"/>
    <s v="OFF-ST-10004337"/>
    <x v="1"/>
    <x v="4"/>
    <s v="SAFCO Commercial Wire Shelving, 72h"/>
    <n v="489.92"/>
    <n v="8"/>
    <n v="0"/>
    <x v="232"/>
  </r>
  <r>
    <n v="2581"/>
    <x v="1269"/>
    <x v="755"/>
    <d v="2014-01-31T00:00:00"/>
    <s v="Standard Class"/>
    <s v="SD-20485"/>
    <s v="Shirley Daniels"/>
    <x v="2"/>
    <s v="United States"/>
    <s v="Alexandria"/>
    <x v="17"/>
    <n v="22304"/>
    <x v="0"/>
    <s v="OFF-PA-10003072"/>
    <x v="1"/>
    <x v="10"/>
    <s v="Eureka Recycled Copy Paper 8 1/2&quot; x 11&quot;, Ream"/>
    <n v="19.440000000000001"/>
    <n v="3"/>
    <n v="0"/>
    <x v="551"/>
  </r>
  <r>
    <n v="2582"/>
    <x v="1269"/>
    <x v="755"/>
    <d v="2014-01-31T00:00:00"/>
    <s v="Standard Class"/>
    <s v="SD-20485"/>
    <s v="Shirley Daniels"/>
    <x v="2"/>
    <s v="United States"/>
    <s v="Alexandria"/>
    <x v="17"/>
    <n v="22304"/>
    <x v="0"/>
    <s v="OFF-PA-10000380"/>
    <x v="1"/>
    <x v="10"/>
    <s v="REDIFORM Incoming/Outgoing Call Register, 11&quot; X 8 1/2&quot;, 100 Messages"/>
    <n v="16.68"/>
    <n v="2"/>
    <n v="0"/>
    <x v="2292"/>
  </r>
  <r>
    <n v="2583"/>
    <x v="1269"/>
    <x v="755"/>
    <d v="2014-01-31T00:00:00"/>
    <s v="Standard Class"/>
    <s v="SD-20485"/>
    <s v="Shirley Daniels"/>
    <x v="2"/>
    <s v="United States"/>
    <s v="Alexandria"/>
    <x v="17"/>
    <n v="22304"/>
    <x v="0"/>
    <s v="TEC-PH-10004833"/>
    <x v="2"/>
    <x v="7"/>
    <s v="Macally Suction Cup Mount"/>
    <n v="155.35"/>
    <n v="13"/>
    <n v="0"/>
    <x v="232"/>
  </r>
  <r>
    <n v="2584"/>
    <x v="1269"/>
    <x v="755"/>
    <d v="2014-01-31T00:00:00"/>
    <s v="Standard Class"/>
    <s v="SD-20485"/>
    <s v="Shirley Daniels"/>
    <x v="2"/>
    <s v="United States"/>
    <s v="Alexandria"/>
    <x v="17"/>
    <n v="22304"/>
    <x v="0"/>
    <s v="FUR-FU-10001847"/>
    <x v="0"/>
    <x v="5"/>
    <s v="Eldon Image Series Black Desk Accessories"/>
    <n v="12.42"/>
    <n v="3"/>
    <n v="0"/>
    <x v="2293"/>
  </r>
  <r>
    <n v="2585"/>
    <x v="1269"/>
    <x v="755"/>
    <d v="2014-01-31T00:00:00"/>
    <s v="Standard Class"/>
    <s v="SD-20485"/>
    <s v="Shirley Daniels"/>
    <x v="2"/>
    <s v="United States"/>
    <s v="Alexandria"/>
    <x v="17"/>
    <n v="22304"/>
    <x v="0"/>
    <s v="TEC-PH-10002103"/>
    <x v="2"/>
    <x v="7"/>
    <s v="Jabra SPEAK 410"/>
    <n v="187.98"/>
    <n v="2"/>
    <n v="0"/>
    <x v="2294"/>
  </r>
  <r>
    <n v="2586"/>
    <x v="1270"/>
    <x v="502"/>
    <d v="2015-11-10T00:00:00"/>
    <s v="Standard Class"/>
    <s v="CS-12250"/>
    <s v="Chris Selesnick"/>
    <x v="1"/>
    <s v="United States"/>
    <s v="Haltom City"/>
    <x v="5"/>
    <n v="76117"/>
    <x v="2"/>
    <s v="OFF-EN-10001137"/>
    <x v="1"/>
    <x v="12"/>
    <s v="#10 Gummed Flap White Envelopes, 100/Box"/>
    <n v="6.6079999999999997"/>
    <n v="2"/>
    <n v="0.2"/>
    <x v="2295"/>
  </r>
  <r>
    <n v="2587"/>
    <x v="1271"/>
    <x v="160"/>
    <d v="2017-07-06T00:00:00"/>
    <s v="Standard Class"/>
    <s v="RA-19285"/>
    <s v="Ralph Arnett"/>
    <x v="0"/>
    <s v="United States"/>
    <s v="New York City"/>
    <x v="15"/>
    <n v="10024"/>
    <x v="3"/>
    <s v="OFF-ST-10001476"/>
    <x v="1"/>
    <x v="4"/>
    <s v="Steel Personal Filing/Posting Tote"/>
    <n v="248.57"/>
    <n v="7"/>
    <n v="0"/>
    <x v="2296"/>
  </r>
  <r>
    <n v="2588"/>
    <x v="1271"/>
    <x v="160"/>
    <d v="2017-07-06T00:00:00"/>
    <s v="Standard Class"/>
    <s v="RA-19285"/>
    <s v="Ralph Arnett"/>
    <x v="0"/>
    <s v="United States"/>
    <s v="New York City"/>
    <x v="15"/>
    <n v="10024"/>
    <x v="3"/>
    <s v="FUR-FU-10002045"/>
    <x v="0"/>
    <x v="5"/>
    <s v="Executive Impressions 14&quot;"/>
    <n v="22.23"/>
    <n v="1"/>
    <n v="0"/>
    <x v="2297"/>
  </r>
  <r>
    <n v="2589"/>
    <x v="1272"/>
    <x v="465"/>
    <d v="2016-05-09T00:00:00"/>
    <s v="Standard Class"/>
    <s v="BF-11005"/>
    <s v="Barry Franz"/>
    <x v="2"/>
    <s v="United States"/>
    <s v="Los Angeles"/>
    <x v="1"/>
    <n v="90004"/>
    <x v="1"/>
    <s v="OFF-ST-10001505"/>
    <x v="1"/>
    <x v="4"/>
    <s v="Perma STOR-ALL Hanging File Box, 13 1/8&quot;W x 12 1/4&quot;D x 10 1/2&quot;H"/>
    <n v="5.98"/>
    <n v="1"/>
    <n v="0"/>
    <x v="2298"/>
  </r>
  <r>
    <n v="2590"/>
    <x v="1272"/>
    <x v="465"/>
    <d v="2016-05-09T00:00:00"/>
    <s v="Standard Class"/>
    <s v="BF-11005"/>
    <s v="Barry Franz"/>
    <x v="2"/>
    <s v="United States"/>
    <s v="Los Angeles"/>
    <x v="1"/>
    <n v="90004"/>
    <x v="1"/>
    <s v="TEC-PH-10001433"/>
    <x v="2"/>
    <x v="7"/>
    <s v="Cisco Small Business SPA 502G VoIP phone"/>
    <n v="246.16800000000001"/>
    <n v="3"/>
    <n v="0.2"/>
    <x v="2299"/>
  </r>
  <r>
    <n v="2591"/>
    <x v="1273"/>
    <x v="162"/>
    <d v="2016-09-14T00:00:00"/>
    <s v="Standard Class"/>
    <s v="SE-20110"/>
    <s v="Sanjit Engle"/>
    <x v="0"/>
    <s v="United States"/>
    <s v="Wheeling"/>
    <x v="10"/>
    <n v="60090"/>
    <x v="2"/>
    <s v="FUR-FU-10004671"/>
    <x v="0"/>
    <x v="5"/>
    <s v="Executive Impressions 12&quot; Wall Clock"/>
    <n v="14.135999999999999"/>
    <n v="2"/>
    <n v="0.6"/>
    <x v="2300"/>
  </r>
  <r>
    <n v="2592"/>
    <x v="1273"/>
    <x v="162"/>
    <d v="2016-09-14T00:00:00"/>
    <s v="Standard Class"/>
    <s v="SE-20110"/>
    <s v="Sanjit Engle"/>
    <x v="0"/>
    <s v="United States"/>
    <s v="Wheeling"/>
    <x v="10"/>
    <n v="60090"/>
    <x v="2"/>
    <s v="FUR-TA-10003569"/>
    <x v="0"/>
    <x v="3"/>
    <s v="Bretford CR8500 Series Meeting Room Furniture"/>
    <n v="601.47"/>
    <n v="3"/>
    <n v="0.5"/>
    <x v="2301"/>
  </r>
  <r>
    <n v="2593"/>
    <x v="1274"/>
    <x v="221"/>
    <d v="2017-11-26T00:00:00"/>
    <s v="Second Class"/>
    <s v="RS-19765"/>
    <s v="Roland Schwarz"/>
    <x v="1"/>
    <s v="United States"/>
    <s v="Summerville"/>
    <x v="20"/>
    <n v="29483"/>
    <x v="0"/>
    <s v="TEC-PH-10002807"/>
    <x v="2"/>
    <x v="7"/>
    <s v="Motorla HX550 Universal Bluetooth Headset"/>
    <n v="79.099999999999994"/>
    <n v="2"/>
    <n v="0"/>
    <x v="2302"/>
  </r>
  <r>
    <n v="2594"/>
    <x v="1274"/>
    <x v="221"/>
    <d v="2017-11-26T00:00:00"/>
    <s v="Second Class"/>
    <s v="RS-19765"/>
    <s v="Roland Schwarz"/>
    <x v="1"/>
    <s v="United States"/>
    <s v="Summerville"/>
    <x v="20"/>
    <n v="29483"/>
    <x v="0"/>
    <s v="OFF-BI-10001597"/>
    <x v="1"/>
    <x v="8"/>
    <s v="Wilson Jones Ledger-Size, Piano-Hinge Binder, 2&quot;, Blue"/>
    <n v="327.84"/>
    <n v="8"/>
    <n v="0"/>
    <x v="2303"/>
  </r>
  <r>
    <n v="2595"/>
    <x v="1275"/>
    <x v="726"/>
    <d v="2017-05-17T00:00:00"/>
    <s v="Standard Class"/>
    <s v="BM-11650"/>
    <s v="Brian Moss"/>
    <x v="1"/>
    <s v="United States"/>
    <s v="Columbus"/>
    <x v="14"/>
    <n v="47201"/>
    <x v="2"/>
    <s v="OFF-EN-10003296"/>
    <x v="1"/>
    <x v="12"/>
    <s v="Tyvek Side-Opening Peel &amp; Seel Expanding Envelopes"/>
    <n v="180.96"/>
    <n v="2"/>
    <n v="0"/>
    <x v="2304"/>
  </r>
  <r>
    <n v="2596"/>
    <x v="1275"/>
    <x v="726"/>
    <d v="2017-05-17T00:00:00"/>
    <s v="Standard Class"/>
    <s v="BM-11650"/>
    <s v="Brian Moss"/>
    <x v="1"/>
    <s v="United States"/>
    <s v="Columbus"/>
    <x v="14"/>
    <n v="47201"/>
    <x v="2"/>
    <s v="OFF-BI-10004632"/>
    <x v="1"/>
    <x v="8"/>
    <s v="Ibico Hi-Tech Manual Binding System"/>
    <n v="914.97"/>
    <n v="3"/>
    <n v="0"/>
    <x v="2305"/>
  </r>
  <r>
    <n v="2597"/>
    <x v="1275"/>
    <x v="726"/>
    <d v="2017-05-17T00:00:00"/>
    <s v="Standard Class"/>
    <s v="BM-11650"/>
    <s v="Brian Moss"/>
    <x v="1"/>
    <s v="United States"/>
    <s v="Columbus"/>
    <x v="14"/>
    <n v="47201"/>
    <x v="2"/>
    <s v="TEC-PH-10002310"/>
    <x v="2"/>
    <x v="7"/>
    <s v="Plantronics Calisto P620-M USB Wireless Speakerphone System"/>
    <n v="587.97"/>
    <n v="3"/>
    <n v="0"/>
    <x v="2306"/>
  </r>
  <r>
    <n v="2598"/>
    <x v="1275"/>
    <x v="726"/>
    <d v="2017-05-17T00:00:00"/>
    <s v="Standard Class"/>
    <s v="BM-11650"/>
    <s v="Brian Moss"/>
    <x v="1"/>
    <s v="United States"/>
    <s v="Columbus"/>
    <x v="14"/>
    <n v="47201"/>
    <x v="2"/>
    <s v="OFF-ST-10000078"/>
    <x v="1"/>
    <x v="4"/>
    <s v="Tennsco 6- and 18-Compartment Lockers"/>
    <n v="530.34"/>
    <n v="2"/>
    <n v="0"/>
    <x v="2307"/>
  </r>
  <r>
    <n v="2599"/>
    <x v="1275"/>
    <x v="726"/>
    <d v="2017-05-17T00:00:00"/>
    <s v="Standard Class"/>
    <s v="BM-11650"/>
    <s v="Brian Moss"/>
    <x v="1"/>
    <s v="United States"/>
    <s v="Columbus"/>
    <x v="14"/>
    <n v="47201"/>
    <x v="2"/>
    <s v="OFF-PA-10001752"/>
    <x v="1"/>
    <x v="10"/>
    <s v="Hammermill CopyPlus Copy Paper (20Lb. and 84 Bright)"/>
    <n v="14.94"/>
    <n v="3"/>
    <n v="0"/>
    <x v="2308"/>
  </r>
  <r>
    <n v="2600"/>
    <x v="1276"/>
    <x v="756"/>
    <d v="2017-04-29T00:00:00"/>
    <s v="Standard Class"/>
    <s v="SK-19990"/>
    <s v="Sally Knutson"/>
    <x v="0"/>
    <s v="United States"/>
    <s v="New York City"/>
    <x v="15"/>
    <n v="10024"/>
    <x v="3"/>
    <s v="OFF-AP-10000026"/>
    <x v="1"/>
    <x v="9"/>
    <s v="Tripp Lite Isotel 6 Outlet Surge Protector with Fax/Modem Protection"/>
    <n v="121.94"/>
    <n v="2"/>
    <n v="0"/>
    <x v="2309"/>
  </r>
  <r>
    <n v="2601"/>
    <x v="1276"/>
    <x v="756"/>
    <d v="2017-04-29T00:00:00"/>
    <s v="Standard Class"/>
    <s v="SK-19990"/>
    <s v="Sally Knutson"/>
    <x v="0"/>
    <s v="United States"/>
    <s v="New York City"/>
    <x v="15"/>
    <n v="10024"/>
    <x v="3"/>
    <s v="OFF-SU-10002573"/>
    <x v="1"/>
    <x v="14"/>
    <s v="Acme 10&quot; Easy Grip Assistive Scissors"/>
    <n v="122.71"/>
    <n v="7"/>
    <n v="0"/>
    <x v="2310"/>
  </r>
  <r>
    <n v="2602"/>
    <x v="1277"/>
    <x v="30"/>
    <d v="2016-06-04T00:00:00"/>
    <s v="Same Day"/>
    <s v="EN-13780"/>
    <s v="Edward Nazzal"/>
    <x v="0"/>
    <s v="United States"/>
    <s v="New York City"/>
    <x v="15"/>
    <n v="10035"/>
    <x v="3"/>
    <s v="OFF-PA-10000349"/>
    <x v="1"/>
    <x v="10"/>
    <s v="Easy-staple paper"/>
    <n v="14.94"/>
    <n v="3"/>
    <n v="0"/>
    <x v="1937"/>
  </r>
  <r>
    <n v="2603"/>
    <x v="1277"/>
    <x v="30"/>
    <d v="2016-06-04T00:00:00"/>
    <s v="Same Day"/>
    <s v="EN-13780"/>
    <s v="Edward Nazzal"/>
    <x v="0"/>
    <s v="United States"/>
    <s v="New York City"/>
    <x v="15"/>
    <n v="10035"/>
    <x v="3"/>
    <s v="TEC-MA-10003356"/>
    <x v="2"/>
    <x v="15"/>
    <s v="Panasonic KX MC6040 Color Laser Multifunction Printer"/>
    <n v="1349.85"/>
    <n v="3"/>
    <n v="0"/>
    <x v="2311"/>
  </r>
  <r>
    <n v="2604"/>
    <x v="1277"/>
    <x v="30"/>
    <d v="2016-06-04T00:00:00"/>
    <s v="Same Day"/>
    <s v="EN-13780"/>
    <s v="Edward Nazzal"/>
    <x v="0"/>
    <s v="United States"/>
    <s v="New York City"/>
    <x v="15"/>
    <n v="10035"/>
    <x v="3"/>
    <s v="FUR-BO-10000362"/>
    <x v="0"/>
    <x v="0"/>
    <s v="Sauder Inglewood Library Bookcases"/>
    <n v="136.78399999999999"/>
    <n v="1"/>
    <n v="0.2"/>
    <x v="2312"/>
  </r>
  <r>
    <n v="2605"/>
    <x v="1277"/>
    <x v="30"/>
    <d v="2016-06-04T00:00:00"/>
    <s v="Same Day"/>
    <s v="EN-13780"/>
    <s v="Edward Nazzal"/>
    <x v="0"/>
    <s v="United States"/>
    <s v="New York City"/>
    <x v="15"/>
    <n v="10035"/>
    <x v="3"/>
    <s v="FUR-FU-10003878"/>
    <x v="0"/>
    <x v="5"/>
    <s v="Linden 10&quot; Round Wall Clock, Black"/>
    <n v="61.12"/>
    <n v="4"/>
    <n v="0"/>
    <x v="2313"/>
  </r>
  <r>
    <n v="2606"/>
    <x v="1278"/>
    <x v="757"/>
    <d v="2014-12-21T00:00:00"/>
    <s v="Standard Class"/>
    <s v="KN-16450"/>
    <s v="Kean Nguyen"/>
    <x v="1"/>
    <s v="United States"/>
    <s v="Jacksonville"/>
    <x v="2"/>
    <n v="32216"/>
    <x v="0"/>
    <s v="OFF-BI-10000591"/>
    <x v="1"/>
    <x v="8"/>
    <s v="Avery Binder Labels"/>
    <n v="1.167"/>
    <n v="1"/>
    <n v="0.7"/>
    <x v="2314"/>
  </r>
  <r>
    <n v="2607"/>
    <x v="1279"/>
    <x v="758"/>
    <d v="2016-03-10T00:00:00"/>
    <s v="Standard Class"/>
    <s v="MG-17890"/>
    <s v="Michael Granlund"/>
    <x v="2"/>
    <s v="United States"/>
    <s v="San Diego"/>
    <x v="1"/>
    <n v="92024"/>
    <x v="1"/>
    <s v="OFF-AR-10003727"/>
    <x v="1"/>
    <x v="6"/>
    <s v="Berol Giant Pencil Sharpener"/>
    <n v="16.989999999999998"/>
    <n v="1"/>
    <n v="0"/>
    <x v="2315"/>
  </r>
  <r>
    <n v="2608"/>
    <x v="1280"/>
    <x v="641"/>
    <d v="2014-11-30T00:00:00"/>
    <s v="Standard Class"/>
    <s v="MC-17590"/>
    <s v="Matt Collister"/>
    <x v="1"/>
    <s v="United States"/>
    <s v="Arlington"/>
    <x v="5"/>
    <n v="76017"/>
    <x v="2"/>
    <s v="TEC-AC-10001635"/>
    <x v="2"/>
    <x v="11"/>
    <s v="KeyTronic KT400U2 - Keyboard - Black"/>
    <n v="24.672000000000001"/>
    <n v="3"/>
    <n v="0.2"/>
    <x v="232"/>
  </r>
  <r>
    <n v="2609"/>
    <x v="1280"/>
    <x v="641"/>
    <d v="2014-11-30T00:00:00"/>
    <s v="Standard Class"/>
    <s v="MC-17590"/>
    <s v="Matt Collister"/>
    <x v="1"/>
    <s v="United States"/>
    <s v="Arlington"/>
    <x v="5"/>
    <n v="76017"/>
    <x v="2"/>
    <s v="OFF-LA-10001317"/>
    <x v="1"/>
    <x v="2"/>
    <s v="Avery 520"/>
    <n v="2.52"/>
    <n v="1"/>
    <n v="0.2"/>
    <x v="2316"/>
  </r>
  <r>
    <n v="2610"/>
    <x v="1280"/>
    <x v="641"/>
    <d v="2014-11-30T00:00:00"/>
    <s v="Standard Class"/>
    <s v="MC-17590"/>
    <s v="Matt Collister"/>
    <x v="1"/>
    <s v="United States"/>
    <s v="Arlington"/>
    <x v="5"/>
    <n v="76017"/>
    <x v="2"/>
    <s v="FUR-TA-10000577"/>
    <x v="0"/>
    <x v="3"/>
    <s v="Bretford CR4500 Series Slim Rectangular Table"/>
    <n v="1218.7349999999999"/>
    <n v="5"/>
    <n v="0.3"/>
    <x v="2317"/>
  </r>
  <r>
    <n v="2611"/>
    <x v="1280"/>
    <x v="641"/>
    <d v="2014-11-30T00:00:00"/>
    <s v="Standard Class"/>
    <s v="MC-17590"/>
    <s v="Matt Collister"/>
    <x v="1"/>
    <s v="United States"/>
    <s v="Arlington"/>
    <x v="5"/>
    <n v="76017"/>
    <x v="2"/>
    <s v="OFF-LA-10000248"/>
    <x v="1"/>
    <x v="2"/>
    <s v="Avery 52"/>
    <n v="5.9039999999999999"/>
    <n v="2"/>
    <n v="0.2"/>
    <x v="2318"/>
  </r>
  <r>
    <n v="2612"/>
    <x v="1280"/>
    <x v="641"/>
    <d v="2014-11-30T00:00:00"/>
    <s v="Standard Class"/>
    <s v="MC-17590"/>
    <s v="Matt Collister"/>
    <x v="1"/>
    <s v="United States"/>
    <s v="Arlington"/>
    <x v="5"/>
    <n v="76017"/>
    <x v="2"/>
    <s v="OFF-PA-10000955"/>
    <x v="1"/>
    <x v="10"/>
    <s v="Southworth 25% Cotton Granite Paper &amp; Envelopes"/>
    <n v="15.696"/>
    <n v="3"/>
    <n v="0.2"/>
    <x v="968"/>
  </r>
  <r>
    <n v="2613"/>
    <x v="1280"/>
    <x v="641"/>
    <d v="2014-11-30T00:00:00"/>
    <s v="Standard Class"/>
    <s v="MC-17590"/>
    <s v="Matt Collister"/>
    <x v="1"/>
    <s v="United States"/>
    <s v="Arlington"/>
    <x v="5"/>
    <n v="76017"/>
    <x v="2"/>
    <s v="FUR-FU-10000221"/>
    <x v="0"/>
    <x v="5"/>
    <s v="Master Caster Door Stop, Brown"/>
    <n v="6.0960000000000001"/>
    <n v="3"/>
    <n v="0.6"/>
    <x v="2319"/>
  </r>
  <r>
    <n v="2614"/>
    <x v="1281"/>
    <x v="236"/>
    <d v="2016-05-05T00:00:00"/>
    <s v="Standard Class"/>
    <s v="BO-11350"/>
    <s v="Bill Overfelt"/>
    <x v="1"/>
    <s v="United States"/>
    <s v="Los Angeles"/>
    <x v="1"/>
    <n v="90045"/>
    <x v="1"/>
    <s v="FUR-CH-10002304"/>
    <x v="0"/>
    <x v="1"/>
    <s v="Global Stack Chair without Arms, Black"/>
    <n v="41.567999999999998"/>
    <n v="2"/>
    <n v="0.2"/>
    <x v="2320"/>
  </r>
  <r>
    <n v="2615"/>
    <x v="1282"/>
    <x v="759"/>
    <d v="2014-05-03T00:00:00"/>
    <s v="Standard Class"/>
    <s v="AG-10300"/>
    <s v="Aleksandra Gannaway"/>
    <x v="1"/>
    <s v="United States"/>
    <s v="Los Angeles"/>
    <x v="1"/>
    <n v="90049"/>
    <x v="1"/>
    <s v="FUR-CH-10004886"/>
    <x v="0"/>
    <x v="1"/>
    <s v="Bevis Steel Folding Chairs"/>
    <n v="230.28"/>
    <n v="3"/>
    <n v="0.2"/>
    <x v="2321"/>
  </r>
  <r>
    <n v="2616"/>
    <x v="1282"/>
    <x v="759"/>
    <d v="2014-05-03T00:00:00"/>
    <s v="Standard Class"/>
    <s v="AG-10300"/>
    <s v="Aleksandra Gannaway"/>
    <x v="1"/>
    <s v="United States"/>
    <s v="Los Angeles"/>
    <x v="1"/>
    <n v="90049"/>
    <x v="1"/>
    <s v="OFF-BI-10001525"/>
    <x v="1"/>
    <x v="8"/>
    <s v="Acco Pressboard Covers with Storage Hooks, 14 7/8&quot; x 11&quot;, Executive Red"/>
    <n v="18.288"/>
    <n v="6"/>
    <n v="0.2"/>
    <x v="2322"/>
  </r>
  <r>
    <n v="2617"/>
    <x v="1283"/>
    <x v="719"/>
    <d v="2017-04-05T00:00:00"/>
    <s v="Standard Class"/>
    <s v="MS-17365"/>
    <s v="Maribeth Schnelling"/>
    <x v="0"/>
    <s v="United States"/>
    <s v="San Francisco"/>
    <x v="1"/>
    <n v="94110"/>
    <x v="1"/>
    <s v="OFF-LA-10003663"/>
    <x v="1"/>
    <x v="2"/>
    <s v="Avery 498"/>
    <n v="5.78"/>
    <n v="2"/>
    <n v="0"/>
    <x v="2323"/>
  </r>
  <r>
    <n v="2618"/>
    <x v="1283"/>
    <x v="719"/>
    <d v="2017-04-05T00:00:00"/>
    <s v="Standard Class"/>
    <s v="MS-17365"/>
    <s v="Maribeth Schnelling"/>
    <x v="0"/>
    <s v="United States"/>
    <s v="San Francisco"/>
    <x v="1"/>
    <n v="94110"/>
    <x v="1"/>
    <s v="OFF-BI-10001294"/>
    <x v="1"/>
    <x v="8"/>
    <s v="Fellowes Binding Cases"/>
    <n v="121.68"/>
    <n v="13"/>
    <n v="0.2"/>
    <x v="2324"/>
  </r>
  <r>
    <n v="2619"/>
    <x v="1284"/>
    <x v="66"/>
    <d v="2017-12-26T00:00:00"/>
    <s v="Standard Class"/>
    <s v="JM-15655"/>
    <s v="Jim Mitchum"/>
    <x v="1"/>
    <s v="United States"/>
    <s v="Carlsbad"/>
    <x v="27"/>
    <n v="88220"/>
    <x v="1"/>
    <s v="OFF-AR-10000369"/>
    <x v="1"/>
    <x v="6"/>
    <s v="Design Ebony Sketching Pencil"/>
    <n v="4.17"/>
    <n v="3"/>
    <n v="0"/>
    <x v="2325"/>
  </r>
  <r>
    <n v="2620"/>
    <x v="1284"/>
    <x v="66"/>
    <d v="2017-12-26T00:00:00"/>
    <s v="Standard Class"/>
    <s v="JM-15655"/>
    <s v="Jim Mitchum"/>
    <x v="1"/>
    <s v="United States"/>
    <s v="Carlsbad"/>
    <x v="27"/>
    <n v="88220"/>
    <x v="1"/>
    <s v="TEC-PH-10001300"/>
    <x v="2"/>
    <x v="7"/>
    <s v="iKross Bluetooth Portable Keyboard  Cell Phone Stand Holder  Brush for Apple iPhone 5S 5C 5, 4S 4"/>
    <n v="67.040000000000006"/>
    <n v="4"/>
    <n v="0.2"/>
    <x v="2326"/>
  </r>
  <r>
    <n v="2621"/>
    <x v="1284"/>
    <x v="66"/>
    <d v="2017-12-26T00:00:00"/>
    <s v="Standard Class"/>
    <s v="JM-15655"/>
    <s v="Jim Mitchum"/>
    <x v="1"/>
    <s v="United States"/>
    <s v="Carlsbad"/>
    <x v="27"/>
    <n v="88220"/>
    <x v="1"/>
    <s v="OFF-ST-10000876"/>
    <x v="1"/>
    <x v="4"/>
    <s v="Eldon Simplefile Box Office"/>
    <n v="37.32"/>
    <n v="3"/>
    <n v="0"/>
    <x v="2327"/>
  </r>
  <r>
    <n v="2622"/>
    <x v="1284"/>
    <x v="66"/>
    <d v="2017-12-26T00:00:00"/>
    <s v="Standard Class"/>
    <s v="JM-15655"/>
    <s v="Jim Mitchum"/>
    <x v="1"/>
    <s v="United States"/>
    <s v="Carlsbad"/>
    <x v="27"/>
    <n v="88220"/>
    <x v="1"/>
    <s v="OFF-LA-10001404"/>
    <x v="1"/>
    <x v="2"/>
    <s v="Avery 517"/>
    <n v="18.45"/>
    <n v="5"/>
    <n v="0"/>
    <x v="1879"/>
  </r>
  <r>
    <n v="2623"/>
    <x v="1285"/>
    <x v="640"/>
    <d v="2014-12-06T00:00:00"/>
    <s v="Second Class"/>
    <s v="MC-17635"/>
    <s v="Matthew Clasen"/>
    <x v="1"/>
    <s v="United States"/>
    <s v="Saint Louis"/>
    <x v="25"/>
    <n v="63116"/>
    <x v="2"/>
    <s v="OFF-PA-10001972"/>
    <x v="1"/>
    <x v="10"/>
    <s v="Xerox 214"/>
    <n v="25.92"/>
    <n v="4"/>
    <n v="0"/>
    <x v="245"/>
  </r>
  <r>
    <n v="2624"/>
    <x v="1286"/>
    <x v="760"/>
    <d v="2017-10-24T00:00:00"/>
    <s v="First Class"/>
    <s v="TA-21385"/>
    <s v="Tom Ashbrook"/>
    <x v="2"/>
    <s v="United States"/>
    <s v="New York City"/>
    <x v="15"/>
    <n v="10024"/>
    <x v="3"/>
    <s v="TEC-CO-10004722"/>
    <x v="2"/>
    <x v="16"/>
    <s v="Canon imageCLASS 2200 Advanced Copier"/>
    <n v="11199.968000000001"/>
    <n v="4"/>
    <n v="0.2"/>
    <x v="2328"/>
  </r>
  <r>
    <n v="2625"/>
    <x v="1286"/>
    <x v="760"/>
    <d v="2017-10-24T00:00:00"/>
    <s v="First Class"/>
    <s v="TA-21385"/>
    <s v="Tom Ashbrook"/>
    <x v="2"/>
    <s v="United States"/>
    <s v="New York City"/>
    <x v="15"/>
    <n v="10024"/>
    <x v="3"/>
    <s v="TEC-PH-10001494"/>
    <x v="2"/>
    <x v="7"/>
    <s v="Polycom CX600 IP Phone VoIP phone"/>
    <n v="2399.6"/>
    <n v="8"/>
    <n v="0"/>
    <x v="2329"/>
  </r>
  <r>
    <n v="2626"/>
    <x v="1286"/>
    <x v="760"/>
    <d v="2017-10-24T00:00:00"/>
    <s v="First Class"/>
    <s v="TA-21385"/>
    <s v="Tom Ashbrook"/>
    <x v="2"/>
    <s v="United States"/>
    <s v="New York City"/>
    <x v="15"/>
    <n v="10024"/>
    <x v="3"/>
    <s v="OFF-EN-10002500"/>
    <x v="1"/>
    <x v="12"/>
    <s v="Globe Weis Peel &amp; Seel First Class Envelopes"/>
    <n v="63.9"/>
    <n v="5"/>
    <n v="0"/>
    <x v="1054"/>
  </r>
  <r>
    <n v="2627"/>
    <x v="1286"/>
    <x v="760"/>
    <d v="2017-10-24T00:00:00"/>
    <s v="First Class"/>
    <s v="TA-21385"/>
    <s v="Tom Ashbrook"/>
    <x v="2"/>
    <s v="United States"/>
    <s v="New York City"/>
    <x v="15"/>
    <n v="10024"/>
    <x v="3"/>
    <s v="TEC-PH-10003800"/>
    <x v="2"/>
    <x v="7"/>
    <s v="i.Sound Portable Power - 8000 mAh"/>
    <n v="52.99"/>
    <n v="1"/>
    <n v="0"/>
    <x v="2330"/>
  </r>
  <r>
    <n v="2628"/>
    <x v="1287"/>
    <x v="38"/>
    <d v="2017-11-15T00:00:00"/>
    <s v="First Class"/>
    <s v="SB-20290"/>
    <s v="Sean Braxton"/>
    <x v="1"/>
    <s v="United States"/>
    <s v="Springfield"/>
    <x v="24"/>
    <n v="45503"/>
    <x v="3"/>
    <s v="TEC-AC-10002399"/>
    <x v="2"/>
    <x v="11"/>
    <s v="SanDisk Cruzer 32 GB USB Flash Drive"/>
    <n v="60.863999999999997"/>
    <n v="4"/>
    <n v="0.2"/>
    <x v="2331"/>
  </r>
  <r>
    <n v="2629"/>
    <x v="1287"/>
    <x v="38"/>
    <d v="2017-11-15T00:00:00"/>
    <s v="First Class"/>
    <s v="SB-20290"/>
    <s v="Sean Braxton"/>
    <x v="1"/>
    <s v="United States"/>
    <s v="Springfield"/>
    <x v="24"/>
    <n v="45503"/>
    <x v="3"/>
    <s v="TEC-MA-10002210"/>
    <x v="2"/>
    <x v="15"/>
    <s v="Epson TM-T88V Direct Thermal Printer - Monochrome - Desktop"/>
    <n v="652.995"/>
    <n v="7"/>
    <n v="0.7"/>
    <x v="2332"/>
  </r>
  <r>
    <n v="2630"/>
    <x v="1287"/>
    <x v="38"/>
    <d v="2017-11-15T00:00:00"/>
    <s v="First Class"/>
    <s v="SB-20290"/>
    <s v="Sean Braxton"/>
    <x v="1"/>
    <s v="United States"/>
    <s v="Springfield"/>
    <x v="24"/>
    <n v="45503"/>
    <x v="3"/>
    <s v="OFF-BI-10003196"/>
    <x v="1"/>
    <x v="8"/>
    <s v="Accohide Poly Flexible Ring Binders"/>
    <n v="11.22"/>
    <n v="10"/>
    <n v="0.7"/>
    <x v="2333"/>
  </r>
  <r>
    <n v="2631"/>
    <x v="1288"/>
    <x v="229"/>
    <d v="2015-09-15T00:00:00"/>
    <s v="Standard Class"/>
    <s v="AB-10150"/>
    <s v="Aimee Bixby"/>
    <x v="0"/>
    <s v="United States"/>
    <s v="Tulsa"/>
    <x v="26"/>
    <n v="74133"/>
    <x v="2"/>
    <s v="OFF-PA-10000477"/>
    <x v="1"/>
    <x v="10"/>
    <s v="Xerox 1952"/>
    <n v="14.94"/>
    <n v="3"/>
    <n v="0"/>
    <x v="1937"/>
  </r>
  <r>
    <n v="2632"/>
    <x v="1289"/>
    <x v="356"/>
    <d v="2017-05-20T00:00:00"/>
    <s v="Standard Class"/>
    <s v="JF-15295"/>
    <s v="Jason Fortune-"/>
    <x v="0"/>
    <s v="United States"/>
    <s v="Seattle"/>
    <x v="4"/>
    <n v="98103"/>
    <x v="1"/>
    <s v="FUR-FU-10000076"/>
    <x v="0"/>
    <x v="5"/>
    <s v="24-Hour Round Wall Clock"/>
    <n v="39.96"/>
    <n v="2"/>
    <n v="0"/>
    <x v="2334"/>
  </r>
  <r>
    <n v="2633"/>
    <x v="1289"/>
    <x v="356"/>
    <d v="2017-05-20T00:00:00"/>
    <s v="Standard Class"/>
    <s v="JF-15295"/>
    <s v="Jason Fortune-"/>
    <x v="0"/>
    <s v="United States"/>
    <s v="Seattle"/>
    <x v="4"/>
    <n v="98103"/>
    <x v="1"/>
    <s v="FUR-CH-10002017"/>
    <x v="0"/>
    <x v="1"/>
    <s v="SAFCO Optional Arm Kit for Workspace Cribbage Stacking Chair"/>
    <n v="42.624000000000002"/>
    <n v="2"/>
    <n v="0.2"/>
    <x v="2335"/>
  </r>
  <r>
    <n v="2634"/>
    <x v="1289"/>
    <x v="356"/>
    <d v="2017-05-20T00:00:00"/>
    <s v="Standard Class"/>
    <s v="JF-15295"/>
    <s v="Jason Fortune-"/>
    <x v="0"/>
    <s v="United States"/>
    <s v="Seattle"/>
    <x v="4"/>
    <n v="98103"/>
    <x v="1"/>
    <s v="FUR-CH-10004287"/>
    <x v="0"/>
    <x v="1"/>
    <s v="SAFCO Arco Folding Chair"/>
    <n v="220.96"/>
    <n v="1"/>
    <n v="0.2"/>
    <x v="2336"/>
  </r>
  <r>
    <n v="2635"/>
    <x v="1290"/>
    <x v="761"/>
    <d v="2015-07-10T00:00:00"/>
    <s v="Second Class"/>
    <s v="BF-10975"/>
    <s v="Barbara Fisher"/>
    <x v="1"/>
    <s v="United States"/>
    <s v="Fayetteville"/>
    <x v="3"/>
    <n v="28314"/>
    <x v="0"/>
    <s v="FUR-FU-10003829"/>
    <x v="0"/>
    <x v="5"/>
    <s v="Stackable Trays"/>
    <n v="4.9279999999999999"/>
    <n v="2"/>
    <n v="0.2"/>
    <x v="2337"/>
  </r>
  <r>
    <n v="2636"/>
    <x v="1290"/>
    <x v="761"/>
    <d v="2015-07-10T00:00:00"/>
    <s v="Second Class"/>
    <s v="BF-10975"/>
    <s v="Barbara Fisher"/>
    <x v="1"/>
    <s v="United States"/>
    <s v="Fayetteville"/>
    <x v="3"/>
    <n v="28314"/>
    <x v="0"/>
    <s v="OFF-BI-10004728"/>
    <x v="1"/>
    <x v="8"/>
    <s v="Wilson Jones Turn Tabs Binder Tool for Ring Binders"/>
    <n v="7.23"/>
    <n v="5"/>
    <n v="0.7"/>
    <x v="2338"/>
  </r>
  <r>
    <n v="2637"/>
    <x v="1291"/>
    <x v="762"/>
    <d v="2015-08-19T00:00:00"/>
    <s v="Standard Class"/>
    <s v="TT-21265"/>
    <s v="Tim Taslimi"/>
    <x v="1"/>
    <s v="United States"/>
    <s v="Los Angeles"/>
    <x v="1"/>
    <n v="90045"/>
    <x v="1"/>
    <s v="OFF-ST-10000046"/>
    <x v="1"/>
    <x v="4"/>
    <s v="Fellowes Super Stor/Drawer Files"/>
    <n v="323.10000000000002"/>
    <n v="2"/>
    <n v="0"/>
    <x v="2278"/>
  </r>
  <r>
    <n v="2638"/>
    <x v="1292"/>
    <x v="492"/>
    <d v="2017-06-18T00:00:00"/>
    <s v="Standard Class"/>
    <s v="SB-20170"/>
    <s v="Sarah Bern"/>
    <x v="0"/>
    <s v="United States"/>
    <s v="New York City"/>
    <x v="15"/>
    <n v="10035"/>
    <x v="3"/>
    <s v="OFF-PA-10000697"/>
    <x v="1"/>
    <x v="10"/>
    <s v="TOPS Voice Message Log Book, Flash Format"/>
    <n v="19.04"/>
    <n v="4"/>
    <n v="0"/>
    <x v="2339"/>
  </r>
  <r>
    <n v="2639"/>
    <x v="1292"/>
    <x v="492"/>
    <d v="2017-06-18T00:00:00"/>
    <s v="Standard Class"/>
    <s v="SB-20170"/>
    <s v="Sarah Bern"/>
    <x v="0"/>
    <s v="United States"/>
    <s v="New York City"/>
    <x v="15"/>
    <n v="10035"/>
    <x v="3"/>
    <s v="OFF-BI-10000848"/>
    <x v="1"/>
    <x v="8"/>
    <s v="Angle-D Ring Binders"/>
    <n v="13.128"/>
    <n v="3"/>
    <n v="0.2"/>
    <x v="727"/>
  </r>
  <r>
    <n v="2640"/>
    <x v="1292"/>
    <x v="492"/>
    <d v="2017-06-18T00:00:00"/>
    <s v="Standard Class"/>
    <s v="SB-20170"/>
    <s v="Sarah Bern"/>
    <x v="0"/>
    <s v="United States"/>
    <s v="New York City"/>
    <x v="15"/>
    <n v="10035"/>
    <x v="3"/>
    <s v="OFF-AR-10004691"/>
    <x v="1"/>
    <x v="6"/>
    <s v="Boston 1730 StandUp Electric Pencil Sharpener"/>
    <n v="64.14"/>
    <n v="3"/>
    <n v="0"/>
    <x v="2340"/>
  </r>
  <r>
    <n v="2641"/>
    <x v="1292"/>
    <x v="492"/>
    <d v="2017-06-18T00:00:00"/>
    <s v="Standard Class"/>
    <s v="SB-20170"/>
    <s v="Sarah Bern"/>
    <x v="0"/>
    <s v="United States"/>
    <s v="New York City"/>
    <x v="15"/>
    <n v="10035"/>
    <x v="3"/>
    <s v="FUR-CH-10000595"/>
    <x v="0"/>
    <x v="1"/>
    <s v="Safco Contoured Stacking Chairs"/>
    <n v="858.24"/>
    <n v="4"/>
    <n v="0.1"/>
    <x v="2341"/>
  </r>
  <r>
    <n v="2642"/>
    <x v="1293"/>
    <x v="763"/>
    <d v="2015-02-25T00:00:00"/>
    <s v="Standard Class"/>
    <s v="LM-17065"/>
    <s v="Liz MacKendrick"/>
    <x v="0"/>
    <s v="United States"/>
    <s v="Hot Springs"/>
    <x v="36"/>
    <n v="71901"/>
    <x v="0"/>
    <s v="TEC-AC-10000927"/>
    <x v="2"/>
    <x v="11"/>
    <s v="Anker Ultrathin Bluetooth Wireless Keyboard Aluminum Cover with Stand "/>
    <n v="29.99"/>
    <n v="1"/>
    <n v="0"/>
    <x v="2342"/>
  </r>
  <r>
    <n v="2643"/>
    <x v="1294"/>
    <x v="723"/>
    <d v="2016-12-30T00:00:00"/>
    <s v="First Class"/>
    <s v="KA-16525"/>
    <s v="Kelly Andreada"/>
    <x v="0"/>
    <s v="United States"/>
    <s v="Aurora"/>
    <x v="10"/>
    <n v="60505"/>
    <x v="2"/>
    <s v="OFF-PA-10001289"/>
    <x v="1"/>
    <x v="10"/>
    <s v="White Computer Printout Paper by Universal"/>
    <n v="186.048"/>
    <n v="6"/>
    <n v="0.2"/>
    <x v="2343"/>
  </r>
  <r>
    <n v="2644"/>
    <x v="1295"/>
    <x v="764"/>
    <d v="2016-04-21T00:00:00"/>
    <s v="Second Class"/>
    <s v="BF-11170"/>
    <s v="Ben Ferrer"/>
    <x v="2"/>
    <s v="United States"/>
    <s v="Raleigh"/>
    <x v="3"/>
    <n v="27604"/>
    <x v="0"/>
    <s v="TEC-PH-10003092"/>
    <x v="2"/>
    <x v="7"/>
    <s v="Motorola L804"/>
    <n v="36.792000000000002"/>
    <n v="1"/>
    <n v="0.2"/>
    <x v="2344"/>
  </r>
  <r>
    <n v="2645"/>
    <x v="1295"/>
    <x v="764"/>
    <d v="2016-04-21T00:00:00"/>
    <s v="Second Class"/>
    <s v="BF-11170"/>
    <s v="Ben Ferrer"/>
    <x v="2"/>
    <s v="United States"/>
    <s v="Raleigh"/>
    <x v="3"/>
    <n v="27604"/>
    <x v="0"/>
    <s v="FUR-FU-10000206"/>
    <x v="0"/>
    <x v="5"/>
    <s v="GE General Purpose, Extra Long Life, Showcase &amp; Floodlight Incandescent Bulbs"/>
    <n v="18.623999999999999"/>
    <n v="8"/>
    <n v="0.2"/>
    <x v="2345"/>
  </r>
  <r>
    <n v="2646"/>
    <x v="1296"/>
    <x v="557"/>
    <d v="2014-09-12T00:00:00"/>
    <s v="Second Class"/>
    <s v="TB-21400"/>
    <s v="Tom Boeckenhauer"/>
    <x v="0"/>
    <s v="United States"/>
    <s v="Tulsa"/>
    <x v="26"/>
    <n v="74133"/>
    <x v="2"/>
    <s v="FUR-FU-10004270"/>
    <x v="0"/>
    <x v="5"/>
    <s v="Executive Impressions 13&quot; Clairmont Wall Clock"/>
    <n v="57.69"/>
    <n v="3"/>
    <n v="0"/>
    <x v="2346"/>
  </r>
  <r>
    <n v="2647"/>
    <x v="1296"/>
    <x v="557"/>
    <d v="2014-09-12T00:00:00"/>
    <s v="Second Class"/>
    <s v="TB-21400"/>
    <s v="Tom Boeckenhauer"/>
    <x v="0"/>
    <s v="United States"/>
    <s v="Tulsa"/>
    <x v="26"/>
    <n v="74133"/>
    <x v="2"/>
    <s v="OFF-BI-10000948"/>
    <x v="1"/>
    <x v="8"/>
    <s v="GBC Laser Imprintable Binding System Covers, Desert Sand"/>
    <n v="42.81"/>
    <n v="3"/>
    <n v="0"/>
    <x v="2347"/>
  </r>
  <r>
    <n v="2648"/>
    <x v="1296"/>
    <x v="557"/>
    <d v="2014-09-12T00:00:00"/>
    <s v="Second Class"/>
    <s v="TB-21400"/>
    <s v="Tom Boeckenhauer"/>
    <x v="0"/>
    <s v="United States"/>
    <s v="Tulsa"/>
    <x v="26"/>
    <n v="74133"/>
    <x v="2"/>
    <s v="OFF-PA-10000223"/>
    <x v="1"/>
    <x v="10"/>
    <s v="Xerox 2000"/>
    <n v="12.96"/>
    <n v="2"/>
    <n v="0"/>
    <x v="91"/>
  </r>
  <r>
    <n v="2649"/>
    <x v="1296"/>
    <x v="557"/>
    <d v="2014-09-12T00:00:00"/>
    <s v="Second Class"/>
    <s v="TB-21400"/>
    <s v="Tom Boeckenhauer"/>
    <x v="0"/>
    <s v="United States"/>
    <s v="Tulsa"/>
    <x v="26"/>
    <n v="74133"/>
    <x v="2"/>
    <s v="FUR-FU-10004665"/>
    <x v="0"/>
    <x v="5"/>
    <s v="3M Polarizing Task Lamp with Clamp Arm, Light Gray"/>
    <n v="821.88"/>
    <n v="6"/>
    <n v="0"/>
    <x v="2270"/>
  </r>
  <r>
    <n v="2650"/>
    <x v="1296"/>
    <x v="557"/>
    <d v="2014-09-12T00:00:00"/>
    <s v="Second Class"/>
    <s v="TB-21400"/>
    <s v="Tom Boeckenhauer"/>
    <x v="0"/>
    <s v="United States"/>
    <s v="Tulsa"/>
    <x v="26"/>
    <n v="74133"/>
    <x v="2"/>
    <s v="TEC-PH-10000215"/>
    <x v="2"/>
    <x v="7"/>
    <s v="Plantronics Cordless Phone Headset with In-line Volume - M214C"/>
    <n v="104.85"/>
    <n v="3"/>
    <n v="0"/>
    <x v="1281"/>
  </r>
  <r>
    <n v="2651"/>
    <x v="1297"/>
    <x v="182"/>
    <d v="2016-10-01T00:00:00"/>
    <s v="Standard Class"/>
    <s v="SH-19975"/>
    <s v="Sally Hughsby"/>
    <x v="1"/>
    <s v="United States"/>
    <s v="Hesperia"/>
    <x v="1"/>
    <n v="92345"/>
    <x v="1"/>
    <s v="FUR-BO-10004467"/>
    <x v="0"/>
    <x v="0"/>
    <s v="Bestar Classic Bookcase"/>
    <n v="424.95749999999998"/>
    <n v="5"/>
    <n v="0.15"/>
    <x v="2348"/>
  </r>
  <r>
    <n v="2652"/>
    <x v="1298"/>
    <x v="697"/>
    <d v="2017-09-21T00:00:00"/>
    <s v="Second Class"/>
    <s v="AS-10225"/>
    <s v="Alan Schoenberger"/>
    <x v="1"/>
    <s v="United States"/>
    <s v="Provo"/>
    <x v="7"/>
    <n v="84604"/>
    <x v="1"/>
    <s v="OFF-BI-10000829"/>
    <x v="1"/>
    <x v="8"/>
    <s v="Avery Non-Stick Binders"/>
    <n v="10.776"/>
    <n v="3"/>
    <n v="0.2"/>
    <x v="2349"/>
  </r>
  <r>
    <n v="2653"/>
    <x v="1298"/>
    <x v="697"/>
    <d v="2017-09-21T00:00:00"/>
    <s v="Second Class"/>
    <s v="AS-10225"/>
    <s v="Alan Schoenberger"/>
    <x v="1"/>
    <s v="United States"/>
    <s v="Provo"/>
    <x v="7"/>
    <n v="84604"/>
    <x v="1"/>
    <s v="OFF-BI-10003712"/>
    <x v="1"/>
    <x v="8"/>
    <s v="Acco Pressboard Covers with Storage Hooks, 14 7/8&quot; x 11&quot;, Light Blue"/>
    <n v="11.784000000000001"/>
    <n v="3"/>
    <n v="0.2"/>
    <x v="708"/>
  </r>
  <r>
    <n v="2654"/>
    <x v="1298"/>
    <x v="697"/>
    <d v="2017-09-21T00:00:00"/>
    <s v="Second Class"/>
    <s v="AS-10225"/>
    <s v="Alan Schoenberger"/>
    <x v="1"/>
    <s v="United States"/>
    <s v="Provo"/>
    <x v="7"/>
    <n v="84604"/>
    <x v="1"/>
    <s v="OFF-PA-10000062"/>
    <x v="1"/>
    <x v="10"/>
    <s v="Green Bar Computer Printout Paper"/>
    <n v="164.88"/>
    <n v="3"/>
    <n v="0"/>
    <x v="2350"/>
  </r>
  <r>
    <n v="2655"/>
    <x v="1298"/>
    <x v="697"/>
    <d v="2017-09-21T00:00:00"/>
    <s v="Second Class"/>
    <s v="AS-10225"/>
    <s v="Alan Schoenberger"/>
    <x v="1"/>
    <s v="United States"/>
    <s v="Provo"/>
    <x v="7"/>
    <n v="84604"/>
    <x v="1"/>
    <s v="FUR-BO-10003404"/>
    <x v="0"/>
    <x v="0"/>
    <s v="Global Adaptabilites Bookcase, Cherry/Storm Gray Finish"/>
    <n v="1292.94"/>
    <n v="3"/>
    <n v="0"/>
    <x v="2351"/>
  </r>
  <r>
    <n v="2656"/>
    <x v="1298"/>
    <x v="697"/>
    <d v="2017-09-21T00:00:00"/>
    <s v="Second Class"/>
    <s v="AS-10225"/>
    <s v="Alan Schoenberger"/>
    <x v="1"/>
    <s v="United States"/>
    <s v="Provo"/>
    <x v="7"/>
    <n v="84604"/>
    <x v="1"/>
    <s v="OFF-BI-10004233"/>
    <x v="1"/>
    <x v="8"/>
    <s v="GBC Pre-Punched Binding Paper, Plastic, White, 8-1/2&quot; x 11&quot;"/>
    <n v="25.584"/>
    <n v="2"/>
    <n v="0.2"/>
    <x v="2352"/>
  </r>
  <r>
    <n v="2657"/>
    <x v="1298"/>
    <x v="697"/>
    <d v="2017-09-21T00:00:00"/>
    <s v="Second Class"/>
    <s v="AS-10225"/>
    <s v="Alan Schoenberger"/>
    <x v="1"/>
    <s v="United States"/>
    <s v="Provo"/>
    <x v="7"/>
    <n v="84604"/>
    <x v="1"/>
    <s v="OFF-ST-10001272"/>
    <x v="1"/>
    <x v="4"/>
    <s v="Mini 13-1/2 Capacity Data Binder Rack, Pearl"/>
    <n v="261.74"/>
    <n v="2"/>
    <n v="0"/>
    <x v="2353"/>
  </r>
  <r>
    <n v="2658"/>
    <x v="1298"/>
    <x v="697"/>
    <d v="2017-09-21T00:00:00"/>
    <s v="Second Class"/>
    <s v="AS-10225"/>
    <s v="Alan Schoenberger"/>
    <x v="1"/>
    <s v="United States"/>
    <s v="Provo"/>
    <x v="7"/>
    <n v="84604"/>
    <x v="1"/>
    <s v="OFF-LA-10001175"/>
    <x v="1"/>
    <x v="2"/>
    <s v="Avery 514"/>
    <n v="14.4"/>
    <n v="5"/>
    <n v="0"/>
    <x v="967"/>
  </r>
  <r>
    <n v="2659"/>
    <x v="1299"/>
    <x v="765"/>
    <d v="2016-08-20T00:00:00"/>
    <s v="Standard Class"/>
    <s v="PK-19075"/>
    <s v="Pete Kriz"/>
    <x v="0"/>
    <s v="United States"/>
    <s v="San Francisco"/>
    <x v="1"/>
    <n v="94110"/>
    <x v="1"/>
    <s v="OFF-EN-10004030"/>
    <x v="1"/>
    <x v="12"/>
    <s v="Convenience Packs of Business Envelopes"/>
    <n v="10.86"/>
    <n v="3"/>
    <n v="0"/>
    <x v="141"/>
  </r>
  <r>
    <n v="2660"/>
    <x v="1300"/>
    <x v="100"/>
    <d v="2015-12-28T00:00:00"/>
    <s v="Standard Class"/>
    <s v="HR-14830"/>
    <s v="Harold Ryan"/>
    <x v="1"/>
    <s v="United States"/>
    <s v="Gilbert"/>
    <x v="16"/>
    <n v="85234"/>
    <x v="1"/>
    <s v="FUR-CH-10004287"/>
    <x v="0"/>
    <x v="1"/>
    <s v="SAFCO Arco Folding Chair"/>
    <n v="883.84"/>
    <n v="4"/>
    <n v="0.2"/>
    <x v="2354"/>
  </r>
  <r>
    <n v="2661"/>
    <x v="1301"/>
    <x v="354"/>
    <d v="2017-12-02T00:00:00"/>
    <s v="Standard Class"/>
    <s v="DG-13300"/>
    <s v="Deirdre Greer"/>
    <x v="1"/>
    <s v="United States"/>
    <s v="New York City"/>
    <x v="15"/>
    <n v="10035"/>
    <x v="3"/>
    <s v="TEC-PH-10002834"/>
    <x v="2"/>
    <x v="7"/>
    <s v="Google Nexus 5"/>
    <n v="1979.89"/>
    <n v="11"/>
    <n v="0"/>
    <x v="2355"/>
  </r>
  <r>
    <n v="2662"/>
    <x v="1301"/>
    <x v="354"/>
    <d v="2017-12-02T00:00:00"/>
    <s v="Standard Class"/>
    <s v="DG-13300"/>
    <s v="Deirdre Greer"/>
    <x v="1"/>
    <s v="United States"/>
    <s v="New York City"/>
    <x v="15"/>
    <n v="10035"/>
    <x v="3"/>
    <s v="OFF-EN-10003055"/>
    <x v="1"/>
    <x v="12"/>
    <s v="Blue String-Tie &amp; Button Interoffice Envelopes, 10 x 13"/>
    <n v="79.959999999999994"/>
    <n v="2"/>
    <n v="0"/>
    <x v="1140"/>
  </r>
  <r>
    <n v="2663"/>
    <x v="1302"/>
    <x v="349"/>
    <d v="2017-04-15T00:00:00"/>
    <s v="First Class"/>
    <s v="CL-12700"/>
    <s v="Craig Leslie"/>
    <x v="2"/>
    <s v="United States"/>
    <s v="Springfield"/>
    <x v="25"/>
    <n v="65807"/>
    <x v="2"/>
    <s v="OFF-BI-10003460"/>
    <x v="1"/>
    <x v="8"/>
    <s v="Acco 3-Hole Punch"/>
    <n v="8.76"/>
    <n v="2"/>
    <n v="0"/>
    <x v="2356"/>
  </r>
  <r>
    <n v="2664"/>
    <x v="1303"/>
    <x v="766"/>
    <d v="2016-05-04T00:00:00"/>
    <s v="First Class"/>
    <s v="HF-14995"/>
    <s v="Herbert Flentye"/>
    <x v="0"/>
    <s v="United States"/>
    <s v="Memphis"/>
    <x v="18"/>
    <n v="38109"/>
    <x v="0"/>
    <s v="OFF-LA-10001569"/>
    <x v="1"/>
    <x v="2"/>
    <s v="Avery 499"/>
    <n v="3.984"/>
    <n v="1"/>
    <n v="0.2"/>
    <x v="2357"/>
  </r>
  <r>
    <n v="2665"/>
    <x v="1303"/>
    <x v="766"/>
    <d v="2016-05-04T00:00:00"/>
    <s v="First Class"/>
    <s v="HF-14995"/>
    <s v="Herbert Flentye"/>
    <x v="0"/>
    <s v="United States"/>
    <s v="Memphis"/>
    <x v="18"/>
    <n v="38109"/>
    <x v="0"/>
    <s v="FUR-TA-10004534"/>
    <x v="0"/>
    <x v="3"/>
    <s v="Bevis 44 x 96 Conference Tables"/>
    <n v="370.62"/>
    <n v="3"/>
    <n v="0.4"/>
    <x v="2358"/>
  </r>
  <r>
    <n v="2666"/>
    <x v="1303"/>
    <x v="766"/>
    <d v="2016-05-04T00:00:00"/>
    <s v="First Class"/>
    <s v="HF-14995"/>
    <s v="Herbert Flentye"/>
    <x v="0"/>
    <s v="United States"/>
    <s v="Memphis"/>
    <x v="18"/>
    <n v="38109"/>
    <x v="0"/>
    <s v="OFF-BI-10002954"/>
    <x v="1"/>
    <x v="8"/>
    <s v="Newell 3-Hole Punched Plastic Slotted Magazine Holders for Binders"/>
    <n v="2.742"/>
    <n v="2"/>
    <n v="0.7"/>
    <x v="2359"/>
  </r>
  <r>
    <n v="2667"/>
    <x v="1304"/>
    <x v="393"/>
    <d v="2016-10-01T00:00:00"/>
    <s v="Same Day"/>
    <s v="HG-15025"/>
    <s v="Hunter Glantz"/>
    <x v="0"/>
    <s v="United States"/>
    <s v="Amarillo"/>
    <x v="5"/>
    <n v="79109"/>
    <x v="2"/>
    <s v="TEC-AC-10003832"/>
    <x v="2"/>
    <x v="11"/>
    <s v="Imation 16GB Mini TravelDrive USB 2.0 Flash Drive"/>
    <n v="79.512"/>
    <n v="3"/>
    <n v="0.2"/>
    <x v="2360"/>
  </r>
  <r>
    <n v="2668"/>
    <x v="1304"/>
    <x v="393"/>
    <d v="2016-10-01T00:00:00"/>
    <s v="Same Day"/>
    <s v="HG-15025"/>
    <s v="Hunter Glantz"/>
    <x v="0"/>
    <s v="United States"/>
    <s v="Amarillo"/>
    <x v="5"/>
    <n v="79109"/>
    <x v="2"/>
    <s v="OFF-PA-10000474"/>
    <x v="1"/>
    <x v="10"/>
    <s v="Easy-staple paper"/>
    <n v="28.352"/>
    <n v="1"/>
    <n v="0.2"/>
    <x v="2361"/>
  </r>
  <r>
    <n v="2669"/>
    <x v="1305"/>
    <x v="767"/>
    <d v="2015-08-30T00:00:00"/>
    <s v="Standard Class"/>
    <s v="NL-18310"/>
    <s v="Nancy Lomonaco"/>
    <x v="2"/>
    <s v="United States"/>
    <s v="Los Angeles"/>
    <x v="1"/>
    <n v="90045"/>
    <x v="1"/>
    <s v="FUR-CH-10002774"/>
    <x v="0"/>
    <x v="1"/>
    <s v="Global Deluxe Stacking Chair, Gray"/>
    <n v="40.783999999999999"/>
    <n v="1"/>
    <n v="0.2"/>
    <x v="2362"/>
  </r>
  <r>
    <n v="2670"/>
    <x v="1305"/>
    <x v="767"/>
    <d v="2015-08-30T00:00:00"/>
    <s v="Standard Class"/>
    <s v="NL-18310"/>
    <s v="Nancy Lomonaco"/>
    <x v="2"/>
    <s v="United States"/>
    <s v="Los Angeles"/>
    <x v="1"/>
    <n v="90045"/>
    <x v="1"/>
    <s v="OFF-AP-10002765"/>
    <x v="1"/>
    <x v="9"/>
    <s v="Fellowes Advanced Computer Series Surge Protectors"/>
    <n v="105.96"/>
    <n v="4"/>
    <n v="0"/>
    <x v="2363"/>
  </r>
  <r>
    <n v="2671"/>
    <x v="1306"/>
    <x v="340"/>
    <d v="2014-09-12T00:00:00"/>
    <s v="Second Class"/>
    <s v="RR-19525"/>
    <s v="Rick Reed"/>
    <x v="1"/>
    <s v="United States"/>
    <s v="Lowell"/>
    <x v="31"/>
    <n v="1852"/>
    <x v="3"/>
    <s v="OFF-PA-10001144"/>
    <x v="1"/>
    <x v="10"/>
    <s v="Xerox 1913"/>
    <n v="166.44"/>
    <n v="3"/>
    <n v="0"/>
    <x v="1776"/>
  </r>
  <r>
    <n v="2672"/>
    <x v="1306"/>
    <x v="340"/>
    <d v="2014-09-12T00:00:00"/>
    <s v="Second Class"/>
    <s v="RR-19525"/>
    <s v="Rick Reed"/>
    <x v="1"/>
    <s v="United States"/>
    <s v="Lowell"/>
    <x v="31"/>
    <n v="1852"/>
    <x v="3"/>
    <s v="FUR-CH-10003761"/>
    <x v="0"/>
    <x v="1"/>
    <s v="Global Italian Leather Office Chair"/>
    <n v="785.88"/>
    <n v="6"/>
    <n v="0"/>
    <x v="2364"/>
  </r>
  <r>
    <n v="2673"/>
    <x v="1306"/>
    <x v="340"/>
    <d v="2014-09-12T00:00:00"/>
    <s v="Second Class"/>
    <s v="RR-19525"/>
    <s v="Rick Reed"/>
    <x v="1"/>
    <s v="United States"/>
    <s v="Lowell"/>
    <x v="31"/>
    <n v="1852"/>
    <x v="3"/>
    <s v="OFF-PA-10004665"/>
    <x v="1"/>
    <x v="10"/>
    <s v="Advantus Motivational Note Cards"/>
    <n v="26.2"/>
    <n v="2"/>
    <n v="0"/>
    <x v="2365"/>
  </r>
  <r>
    <n v="2674"/>
    <x v="1306"/>
    <x v="340"/>
    <d v="2014-09-12T00:00:00"/>
    <s v="Second Class"/>
    <s v="RR-19525"/>
    <s v="Rick Reed"/>
    <x v="1"/>
    <s v="United States"/>
    <s v="Lowell"/>
    <x v="31"/>
    <n v="1852"/>
    <x v="3"/>
    <s v="OFF-ST-10000078"/>
    <x v="1"/>
    <x v="4"/>
    <s v="Tennsco 6- and 18-Compartment Lockers"/>
    <n v="1325.85"/>
    <n v="5"/>
    <n v="0"/>
    <x v="2366"/>
  </r>
  <r>
    <n v="2675"/>
    <x v="1307"/>
    <x v="734"/>
    <d v="2017-12-03T00:00:00"/>
    <s v="Same Day"/>
    <s v="TC-21295"/>
    <s v="Toby Carlisle"/>
    <x v="0"/>
    <s v="United States"/>
    <s v="San Diego"/>
    <x v="1"/>
    <n v="92024"/>
    <x v="1"/>
    <s v="OFF-PA-10000357"/>
    <x v="1"/>
    <x v="10"/>
    <s v="Xerox 1888"/>
    <n v="166.44"/>
    <n v="3"/>
    <n v="0"/>
    <x v="1776"/>
  </r>
  <r>
    <n v="2676"/>
    <x v="1308"/>
    <x v="344"/>
    <d v="2017-12-02T00:00:00"/>
    <s v="Standard Class"/>
    <s v="DB-13615"/>
    <s v="Doug Bickford"/>
    <x v="0"/>
    <s v="United States"/>
    <s v="Asheville"/>
    <x v="3"/>
    <n v="28806"/>
    <x v="0"/>
    <s v="OFF-AR-10000422"/>
    <x v="1"/>
    <x v="6"/>
    <s v="Pencil and Crayon Sharpener"/>
    <n v="8.76"/>
    <n v="5"/>
    <n v="0.2"/>
    <x v="2367"/>
  </r>
  <r>
    <n v="2677"/>
    <x v="1308"/>
    <x v="344"/>
    <d v="2017-12-02T00:00:00"/>
    <s v="Standard Class"/>
    <s v="DB-13615"/>
    <s v="Doug Bickford"/>
    <x v="0"/>
    <s v="United States"/>
    <s v="Asheville"/>
    <x v="3"/>
    <n v="28806"/>
    <x v="0"/>
    <s v="OFF-AP-10001205"/>
    <x v="1"/>
    <x v="9"/>
    <s v="Belkin 5 Outlet SurgeMaster Power Centers"/>
    <n v="43.584000000000003"/>
    <n v="1"/>
    <n v="0.2"/>
    <x v="2368"/>
  </r>
  <r>
    <n v="2678"/>
    <x v="1309"/>
    <x v="261"/>
    <d v="2014-06-21T00:00:00"/>
    <s v="Same Day"/>
    <s v="SV-20785"/>
    <s v="Stewart Visinsky"/>
    <x v="0"/>
    <s v="United States"/>
    <s v="Pueblo"/>
    <x v="22"/>
    <n v="81001"/>
    <x v="1"/>
    <s v="OFF-BI-10001116"/>
    <x v="1"/>
    <x v="8"/>
    <s v="Wilson Jones 1&quot; Hanging DublLock Ring Binders"/>
    <n v="11.087999999999999"/>
    <n v="7"/>
    <n v="0.7"/>
    <x v="2369"/>
  </r>
  <r>
    <n v="2679"/>
    <x v="1309"/>
    <x v="261"/>
    <d v="2014-06-21T00:00:00"/>
    <s v="Same Day"/>
    <s v="SV-20785"/>
    <s v="Stewart Visinsky"/>
    <x v="0"/>
    <s v="United States"/>
    <s v="Pueblo"/>
    <x v="22"/>
    <n v="81001"/>
    <x v="1"/>
    <s v="OFF-BI-10002931"/>
    <x v="1"/>
    <x v="8"/>
    <s v="Avery Trapezoid Extra Heavy Duty 4&quot; Binders"/>
    <n v="25.164000000000001"/>
    <n v="2"/>
    <n v="0.7"/>
    <x v="2370"/>
  </r>
  <r>
    <n v="2680"/>
    <x v="1310"/>
    <x v="276"/>
    <d v="2017-01-27T00:00:00"/>
    <s v="Standard Class"/>
    <s v="MH-18115"/>
    <s v="Mick Hernandez"/>
    <x v="2"/>
    <s v="United States"/>
    <s v="Jackson"/>
    <x v="12"/>
    <n v="49201"/>
    <x v="2"/>
    <s v="OFF-BI-10000546"/>
    <x v="1"/>
    <x v="8"/>
    <s v="Avery Durable Binders"/>
    <n v="14.4"/>
    <n v="5"/>
    <n v="0"/>
    <x v="967"/>
  </r>
  <r>
    <n v="2681"/>
    <x v="1310"/>
    <x v="276"/>
    <d v="2017-01-27T00:00:00"/>
    <s v="Standard Class"/>
    <s v="MH-18115"/>
    <s v="Mick Hernandez"/>
    <x v="2"/>
    <s v="United States"/>
    <s v="Jackson"/>
    <x v="12"/>
    <n v="49201"/>
    <x v="2"/>
    <s v="TEC-AC-10002049"/>
    <x v="2"/>
    <x v="11"/>
    <s v="Logitech G19 Programmable Gaming Keyboard"/>
    <n v="619.95000000000005"/>
    <n v="5"/>
    <n v="0"/>
    <x v="1043"/>
  </r>
  <r>
    <n v="2682"/>
    <x v="1310"/>
    <x v="276"/>
    <d v="2017-01-27T00:00:00"/>
    <s v="Standard Class"/>
    <s v="MH-18115"/>
    <s v="Mick Hernandez"/>
    <x v="2"/>
    <s v="United States"/>
    <s v="Jackson"/>
    <x v="12"/>
    <n v="49201"/>
    <x v="2"/>
    <s v="OFF-BI-10001196"/>
    <x v="1"/>
    <x v="8"/>
    <s v="Avery Flip-Chart Easel Binder, Black"/>
    <n v="89.52"/>
    <n v="4"/>
    <n v="0"/>
    <x v="2371"/>
  </r>
  <r>
    <n v="2683"/>
    <x v="1310"/>
    <x v="276"/>
    <d v="2017-01-27T00:00:00"/>
    <s v="Standard Class"/>
    <s v="MH-18115"/>
    <s v="Mick Hernandez"/>
    <x v="2"/>
    <s v="United States"/>
    <s v="Jackson"/>
    <x v="12"/>
    <n v="49201"/>
    <x v="2"/>
    <s v="TEC-MA-10002981"/>
    <x v="2"/>
    <x v="15"/>
    <s v="I.R.I.S IRISCard Anywhere 5 Card Scanner"/>
    <n v="350.97300000000001"/>
    <n v="3"/>
    <n v="0.1"/>
    <x v="2372"/>
  </r>
  <r>
    <n v="2684"/>
    <x v="1310"/>
    <x v="276"/>
    <d v="2017-01-27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373"/>
  </r>
  <r>
    <n v="2685"/>
    <x v="1311"/>
    <x v="222"/>
    <d v="2017-07-06T00:00:00"/>
    <s v="Standard Class"/>
    <s v="CT-11995"/>
    <s v="Carol Triggs"/>
    <x v="0"/>
    <s v="United States"/>
    <s v="Los Angeles"/>
    <x v="1"/>
    <n v="90004"/>
    <x v="1"/>
    <s v="OFF-BI-10000632"/>
    <x v="1"/>
    <x v="8"/>
    <s v="Satellite Sectional Post Binders"/>
    <n v="312.55200000000002"/>
    <n v="9"/>
    <n v="0.2"/>
    <x v="2374"/>
  </r>
  <r>
    <n v="2686"/>
    <x v="1312"/>
    <x v="47"/>
    <d v="2016-09-11T00:00:00"/>
    <s v="Standard Class"/>
    <s v="KB-16315"/>
    <s v="Karl Braun"/>
    <x v="0"/>
    <s v="United States"/>
    <s v="Thomasville"/>
    <x v="3"/>
    <n v="27360"/>
    <x v="0"/>
    <s v="OFF-EN-10003055"/>
    <x v="1"/>
    <x v="12"/>
    <s v="Blue String-Tie &amp; Button Interoffice Envelopes, 10 x 13"/>
    <n v="95.951999999999998"/>
    <n v="3"/>
    <n v="0.2"/>
    <x v="2375"/>
  </r>
  <r>
    <n v="2687"/>
    <x v="1312"/>
    <x v="47"/>
    <d v="2016-09-11T00:00:00"/>
    <s v="Standard Class"/>
    <s v="KB-16315"/>
    <s v="Karl Braun"/>
    <x v="0"/>
    <s v="United States"/>
    <s v="Thomasville"/>
    <x v="3"/>
    <n v="27360"/>
    <x v="0"/>
    <s v="OFF-BI-10001031"/>
    <x v="1"/>
    <x v="8"/>
    <s v="Pressboard Data Binders by Wilson Jones"/>
    <n v="3.2040000000000002"/>
    <n v="2"/>
    <n v="0.7"/>
    <x v="2376"/>
  </r>
  <r>
    <n v="2688"/>
    <x v="1313"/>
    <x v="578"/>
    <d v="2016-08-05T00:00:00"/>
    <s v="First Class"/>
    <s v="RA-19285"/>
    <s v="Ralph Arnett"/>
    <x v="0"/>
    <s v="United States"/>
    <s v="Peoria"/>
    <x v="10"/>
    <n v="61604"/>
    <x v="2"/>
    <s v="OFF-BI-10002003"/>
    <x v="1"/>
    <x v="8"/>
    <s v="Ibico Presentation Index for Binding Systems"/>
    <n v="3.98"/>
    <n v="5"/>
    <n v="0.8"/>
    <x v="2377"/>
  </r>
  <r>
    <n v="2689"/>
    <x v="1314"/>
    <x v="768"/>
    <d v="2015-11-14T00:00:00"/>
    <s v="First Class"/>
    <s v="YC-21895"/>
    <s v="Yoseph Carroll"/>
    <x v="1"/>
    <s v="United States"/>
    <s v="Los Angeles"/>
    <x v="1"/>
    <n v="90032"/>
    <x v="1"/>
    <s v="OFF-PA-10003016"/>
    <x v="1"/>
    <x v="10"/>
    <s v="Adams &quot;While You Were Out&quot; Message Pads"/>
    <n v="15.7"/>
    <n v="5"/>
    <n v="0"/>
    <x v="2378"/>
  </r>
  <r>
    <n v="2690"/>
    <x v="1315"/>
    <x v="479"/>
    <d v="2014-07-02T00:00:00"/>
    <s v="First Class"/>
    <s v="RA-19915"/>
    <s v="Russell Applegate"/>
    <x v="0"/>
    <s v="United States"/>
    <s v="Chicago"/>
    <x v="10"/>
    <n v="60653"/>
    <x v="2"/>
    <s v="OFF-AR-10004582"/>
    <x v="1"/>
    <x v="6"/>
    <s v="BIC Brite Liner Grip Highlighters"/>
    <n v="5.2480000000000002"/>
    <n v="4"/>
    <n v="0.2"/>
    <x v="2379"/>
  </r>
  <r>
    <n v="2691"/>
    <x v="1316"/>
    <x v="769"/>
    <d v="2017-12-08T00:00:00"/>
    <s v="Standard Class"/>
    <s v="CM-12160"/>
    <s v="Charles McCrossin"/>
    <x v="0"/>
    <s v="United States"/>
    <s v="Philadelphia"/>
    <x v="9"/>
    <n v="19134"/>
    <x v="3"/>
    <s v="OFF-BI-10004364"/>
    <x v="1"/>
    <x v="8"/>
    <s v="Storex Dura Pro Binders"/>
    <n v="5.3460000000000001"/>
    <n v="3"/>
    <n v="0.7"/>
    <x v="2380"/>
  </r>
  <r>
    <n v="2692"/>
    <x v="1317"/>
    <x v="770"/>
    <d v="2016-09-02T00:00:00"/>
    <s v="Standard Class"/>
    <s v="CS-12130"/>
    <s v="Chad Sievert"/>
    <x v="0"/>
    <s v="United States"/>
    <s v="Englewood"/>
    <x v="22"/>
    <n v="80112"/>
    <x v="1"/>
    <s v="OFF-PA-10002246"/>
    <x v="1"/>
    <x v="10"/>
    <s v="Wirebound Four 2-3/4 x 5 Forms per Page, 400 Sets per Book"/>
    <n v="15.48"/>
    <n v="3"/>
    <n v="0.2"/>
    <x v="2381"/>
  </r>
  <r>
    <n v="2693"/>
    <x v="1317"/>
    <x v="770"/>
    <d v="2016-09-02T00:00:00"/>
    <s v="Standard Class"/>
    <s v="CS-12130"/>
    <s v="Chad Sievert"/>
    <x v="0"/>
    <s v="United States"/>
    <s v="Englewood"/>
    <x v="22"/>
    <n v="80112"/>
    <x v="1"/>
    <s v="TEC-PH-10002890"/>
    <x v="2"/>
    <x v="7"/>
    <s v="AT&amp;T 17929 Lendline Telephone"/>
    <n v="108.57599999999999"/>
    <n v="3"/>
    <n v="0.2"/>
    <x v="2382"/>
  </r>
  <r>
    <n v="2694"/>
    <x v="1318"/>
    <x v="115"/>
    <d v="2016-01-28T00:00:00"/>
    <s v="Standard Class"/>
    <s v="AJ-10795"/>
    <s v="Anthony Johnson"/>
    <x v="1"/>
    <s v="United States"/>
    <s v="Seattle"/>
    <x v="4"/>
    <n v="98115"/>
    <x v="1"/>
    <s v="FUR-FU-10001475"/>
    <x v="0"/>
    <x v="5"/>
    <s v="Contract Clock, 14&quot;, Brown"/>
    <n v="109.9"/>
    <n v="5"/>
    <n v="0"/>
    <x v="2383"/>
  </r>
  <r>
    <n v="2695"/>
    <x v="1319"/>
    <x v="771"/>
    <d v="2014-10-20T00:00:00"/>
    <s v="Standard Class"/>
    <s v="DL-12865"/>
    <s v="Dan Lawera"/>
    <x v="0"/>
    <s v="United States"/>
    <s v="Hialeah"/>
    <x v="2"/>
    <n v="33012"/>
    <x v="0"/>
    <s v="FUR-FU-10004270"/>
    <x v="0"/>
    <x v="5"/>
    <s v="Executive Impressions 13&quot; Clairmont Wall Clock"/>
    <n v="15.384"/>
    <n v="1"/>
    <n v="0.2"/>
    <x v="2384"/>
  </r>
  <r>
    <n v="2696"/>
    <x v="1320"/>
    <x v="569"/>
    <d v="2016-02-09T00:00:00"/>
    <s v="First Class"/>
    <s v="BE-11410"/>
    <s v="Bobby Elias"/>
    <x v="0"/>
    <s v="United States"/>
    <s v="Lancaster"/>
    <x v="24"/>
    <n v="43130"/>
    <x v="3"/>
    <s v="OFF-PA-10003465"/>
    <x v="1"/>
    <x v="10"/>
    <s v="Xerox 1912"/>
    <n v="30.352"/>
    <n v="2"/>
    <n v="0.2"/>
    <x v="2385"/>
  </r>
  <r>
    <n v="2697"/>
    <x v="1321"/>
    <x v="772"/>
    <d v="2014-03-23T00:00:00"/>
    <s v="Standard Class"/>
    <s v="SM-20320"/>
    <s v="Sean Miller"/>
    <x v="2"/>
    <s v="United States"/>
    <s v="Jacksonville"/>
    <x v="2"/>
    <n v="32216"/>
    <x v="0"/>
    <s v="TEC-MA-10003626"/>
    <x v="2"/>
    <x v="15"/>
    <s v="Hewlett-Packard Deskjet 6540 Color Inkjet Printer"/>
    <n v="821.3"/>
    <n v="4"/>
    <n v="0.5"/>
    <x v="2386"/>
  </r>
  <r>
    <n v="2698"/>
    <x v="1321"/>
    <x v="772"/>
    <d v="2014-03-23T00:00:00"/>
    <s v="Standard Class"/>
    <s v="SM-20320"/>
    <s v="Sean Miller"/>
    <x v="2"/>
    <s v="United States"/>
    <s v="Jacksonville"/>
    <x v="2"/>
    <n v="32216"/>
    <x v="0"/>
    <s v="TEC-MA-10002412"/>
    <x v="2"/>
    <x v="15"/>
    <s v="Cisco TelePresence System EX90 Videoconferencing Unit"/>
    <n v="22638.48"/>
    <n v="6"/>
    <n v="0.5"/>
    <x v="2387"/>
  </r>
  <r>
    <n v="2699"/>
    <x v="1321"/>
    <x v="772"/>
    <d v="2014-03-23T00:00:00"/>
    <s v="Standard Class"/>
    <s v="SM-20320"/>
    <s v="Sean Miller"/>
    <x v="2"/>
    <s v="United States"/>
    <s v="Jacksonville"/>
    <x v="2"/>
    <n v="32216"/>
    <x v="0"/>
    <s v="OFF-PA-10001804"/>
    <x v="1"/>
    <x v="10"/>
    <s v="Xerox 195"/>
    <n v="21.376000000000001"/>
    <n v="4"/>
    <n v="0.2"/>
    <x v="2388"/>
  </r>
  <r>
    <n v="2700"/>
    <x v="1321"/>
    <x v="772"/>
    <d v="2014-03-23T00:00:00"/>
    <s v="Standard Class"/>
    <s v="SM-20320"/>
    <s v="Sean Miller"/>
    <x v="2"/>
    <s v="United States"/>
    <s v="Jacksonville"/>
    <x v="2"/>
    <n v="32216"/>
    <x v="0"/>
    <s v="OFF-AR-10003183"/>
    <x v="1"/>
    <x v="6"/>
    <s v="Avery Fluorescent Highlighter Four-Color Set"/>
    <n v="8.016"/>
    <n v="3"/>
    <n v="0.2"/>
    <x v="2389"/>
  </r>
  <r>
    <n v="2701"/>
    <x v="1321"/>
    <x v="772"/>
    <d v="2014-03-23T00:00:00"/>
    <s v="Standard Class"/>
    <s v="SM-20320"/>
    <s v="Sean Miller"/>
    <x v="2"/>
    <s v="United States"/>
    <s v="Jacksonville"/>
    <x v="2"/>
    <n v="32216"/>
    <x v="0"/>
    <s v="FUR-FU-10004270"/>
    <x v="0"/>
    <x v="5"/>
    <s v="Executive Impressions 13&quot; Clairmont Wall Clock"/>
    <n v="30.768000000000001"/>
    <n v="2"/>
    <n v="0.2"/>
    <x v="2390"/>
  </r>
  <r>
    <n v="2702"/>
    <x v="1321"/>
    <x v="772"/>
    <d v="2014-03-23T00:00:00"/>
    <s v="Standard Class"/>
    <s v="SM-20320"/>
    <s v="Sean Miller"/>
    <x v="2"/>
    <s v="United States"/>
    <s v="Jacksonville"/>
    <x v="2"/>
    <n v="32216"/>
    <x v="0"/>
    <s v="OFF-FA-10003112"/>
    <x v="1"/>
    <x v="13"/>
    <s v="Staples"/>
    <n v="18.936"/>
    <n v="3"/>
    <n v="0.2"/>
    <x v="2391"/>
  </r>
  <r>
    <n v="2703"/>
    <x v="1321"/>
    <x v="772"/>
    <d v="2014-03-23T00:00:00"/>
    <s v="Standard Class"/>
    <s v="SM-20320"/>
    <s v="Sean Miller"/>
    <x v="2"/>
    <s v="United States"/>
    <s v="Jacksonville"/>
    <x v="2"/>
    <n v="32216"/>
    <x v="0"/>
    <s v="FUR-FU-10001986"/>
    <x v="0"/>
    <x v="5"/>
    <s v="Dana Fluorescent Magnifying Lamp, White, 36&quot;"/>
    <n v="122.352"/>
    <n v="3"/>
    <n v="0.2"/>
    <x v="2392"/>
  </r>
  <r>
    <n v="2704"/>
    <x v="1322"/>
    <x v="773"/>
    <d v="2014-05-30T00:00:00"/>
    <s v="Standard Class"/>
    <s v="RP-19390"/>
    <s v="Resi Pölking"/>
    <x v="0"/>
    <s v="United States"/>
    <s v="Baltimore"/>
    <x v="39"/>
    <n v="21215"/>
    <x v="3"/>
    <s v="OFF-PA-10002319"/>
    <x v="1"/>
    <x v="10"/>
    <s v="Xerox 1944"/>
    <n v="116.28"/>
    <n v="3"/>
    <n v="0"/>
    <x v="2393"/>
  </r>
  <r>
    <n v="2705"/>
    <x v="1323"/>
    <x v="497"/>
    <d v="2017-07-13T00:00:00"/>
    <s v="Second Class"/>
    <s v="JD-16015"/>
    <s v="Joy Daniels"/>
    <x v="0"/>
    <s v="United States"/>
    <s v="New York City"/>
    <x v="15"/>
    <n v="10009"/>
    <x v="3"/>
    <s v="TEC-AC-10002323"/>
    <x v="2"/>
    <x v="11"/>
    <s v="SanDisk Ultra 32 GB MicroSDHC Class 10 Memory Card"/>
    <n v="132.6"/>
    <n v="6"/>
    <n v="0"/>
    <x v="2394"/>
  </r>
  <r>
    <n v="2706"/>
    <x v="1324"/>
    <x v="114"/>
    <d v="2017-06-21T00:00:00"/>
    <s v="Standard Class"/>
    <s v="AB-10255"/>
    <s v="Alejandro Ballentine"/>
    <x v="2"/>
    <s v="United States"/>
    <s v="Carlsbad"/>
    <x v="27"/>
    <n v="88220"/>
    <x v="1"/>
    <s v="OFF-SU-10001165"/>
    <x v="1"/>
    <x v="14"/>
    <s v="Acme Elite Stainless Steel Scissors"/>
    <n v="16.68"/>
    <n v="2"/>
    <n v="0"/>
    <x v="2137"/>
  </r>
  <r>
    <n v="2707"/>
    <x v="1324"/>
    <x v="114"/>
    <d v="2017-06-21T00:00:00"/>
    <s v="Standard Class"/>
    <s v="AB-10255"/>
    <s v="Alejandro Ballentine"/>
    <x v="2"/>
    <s v="United States"/>
    <s v="Carlsbad"/>
    <x v="27"/>
    <n v="88220"/>
    <x v="1"/>
    <s v="OFF-PA-10001246"/>
    <x v="1"/>
    <x v="10"/>
    <s v="Xerox 215"/>
    <n v="19.440000000000001"/>
    <n v="3"/>
    <n v="0"/>
    <x v="551"/>
  </r>
  <r>
    <n v="2708"/>
    <x v="1324"/>
    <x v="114"/>
    <d v="2017-06-21T00:00:00"/>
    <s v="Standard Class"/>
    <s v="AB-10255"/>
    <s v="Alejandro Ballentine"/>
    <x v="2"/>
    <s v="United States"/>
    <s v="Carlsbad"/>
    <x v="27"/>
    <n v="88220"/>
    <x v="1"/>
    <s v="OFF-PA-10001815"/>
    <x v="1"/>
    <x v="10"/>
    <s v="Xerox 1885"/>
    <n v="192.16"/>
    <n v="4"/>
    <n v="0"/>
    <x v="2395"/>
  </r>
  <r>
    <n v="2709"/>
    <x v="1325"/>
    <x v="564"/>
    <d v="2015-02-06T00:00:00"/>
    <s v="Standard Class"/>
    <s v="CC-12145"/>
    <s v="Charles Crestani"/>
    <x v="0"/>
    <s v="United States"/>
    <s v="Los Angeles"/>
    <x v="1"/>
    <n v="90049"/>
    <x v="1"/>
    <s v="FUR-FU-10001876"/>
    <x v="0"/>
    <x v="5"/>
    <s v="Computer Room Manger, 14&quot;"/>
    <n v="227.36"/>
    <n v="7"/>
    <n v="0"/>
    <x v="2396"/>
  </r>
  <r>
    <n v="2710"/>
    <x v="1325"/>
    <x v="564"/>
    <d v="2015-02-06T00:00:00"/>
    <s v="Standard Class"/>
    <s v="CC-12145"/>
    <s v="Charles Crestani"/>
    <x v="0"/>
    <s v="United States"/>
    <s v="Los Angeles"/>
    <x v="1"/>
    <n v="90049"/>
    <x v="1"/>
    <s v="TEC-MA-10000488"/>
    <x v="2"/>
    <x v="15"/>
    <s v="Bady BDG101FRU Card Printer"/>
    <n v="1919.9760000000001"/>
    <n v="3"/>
    <n v="0.2"/>
    <x v="2397"/>
  </r>
  <r>
    <n v="2711"/>
    <x v="1326"/>
    <x v="555"/>
    <d v="2015-12-15T00:00:00"/>
    <s v="Standard Class"/>
    <s v="GH-14425"/>
    <s v="Gary Hwang"/>
    <x v="0"/>
    <s v="United States"/>
    <s v="Jacksonville"/>
    <x v="2"/>
    <n v="32216"/>
    <x v="0"/>
    <s v="OFF-BI-10001098"/>
    <x v="1"/>
    <x v="8"/>
    <s v="Acco D-Ring Binder w/DublLock"/>
    <n v="12.827999999999999"/>
    <n v="2"/>
    <n v="0.7"/>
    <x v="2398"/>
  </r>
  <r>
    <n v="2712"/>
    <x v="1327"/>
    <x v="449"/>
    <d v="2017-10-11T00:00:00"/>
    <s v="First Class"/>
    <s v="CP-12085"/>
    <s v="Cathy Prescott"/>
    <x v="1"/>
    <s v="United States"/>
    <s v="Lakewood"/>
    <x v="24"/>
    <n v="44107"/>
    <x v="3"/>
    <s v="FUR-FU-10003577"/>
    <x v="0"/>
    <x v="5"/>
    <s v="Nu-Dell Leatherette Frames"/>
    <n v="45.887999999999998"/>
    <n v="4"/>
    <n v="0.2"/>
    <x v="2399"/>
  </r>
  <r>
    <n v="2713"/>
    <x v="1328"/>
    <x v="570"/>
    <d v="2017-08-01T00:00:00"/>
    <s v="Second Class"/>
    <s v="GM-14440"/>
    <s v="Gary McGarr"/>
    <x v="0"/>
    <s v="United States"/>
    <s v="Troy"/>
    <x v="15"/>
    <n v="12180"/>
    <x v="3"/>
    <s v="OFF-AR-10002656"/>
    <x v="1"/>
    <x v="6"/>
    <s v="Sanford Liquid Accent Highlighters"/>
    <n v="60.12"/>
    <n v="9"/>
    <n v="0"/>
    <x v="2400"/>
  </r>
  <r>
    <n v="2714"/>
    <x v="1329"/>
    <x v="573"/>
    <d v="2014-04-29T00:00:00"/>
    <s v="Standard Class"/>
    <s v="LC-16885"/>
    <s v="Lena Creighton"/>
    <x v="0"/>
    <s v="United States"/>
    <s v="Wilmington"/>
    <x v="3"/>
    <n v="28403"/>
    <x v="0"/>
    <s v="TEC-PH-10004531"/>
    <x v="2"/>
    <x v="7"/>
    <s v="AT&amp;T CL2909"/>
    <n v="302.37599999999998"/>
    <n v="3"/>
    <n v="0.2"/>
    <x v="2401"/>
  </r>
  <r>
    <n v="2715"/>
    <x v="1330"/>
    <x v="494"/>
    <d v="2015-12-06T00:00:00"/>
    <s v="Standard Class"/>
    <s v="BT-11305"/>
    <s v="Beth Thompson"/>
    <x v="2"/>
    <s v="United States"/>
    <s v="Seattle"/>
    <x v="4"/>
    <n v="98105"/>
    <x v="1"/>
    <s v="OFF-AR-10003251"/>
    <x v="1"/>
    <x v="6"/>
    <s v="Prang Drawing Pencil Set"/>
    <n v="13.9"/>
    <n v="5"/>
    <n v="0"/>
    <x v="2402"/>
  </r>
  <r>
    <n v="2716"/>
    <x v="1331"/>
    <x v="774"/>
    <d v="2014-12-08T00:00:00"/>
    <s v="Standard Class"/>
    <s v="CP-12085"/>
    <s v="Cathy Prescott"/>
    <x v="1"/>
    <s v="United States"/>
    <s v="New York City"/>
    <x v="15"/>
    <n v="10024"/>
    <x v="3"/>
    <s v="TEC-PH-10000673"/>
    <x v="2"/>
    <x v="7"/>
    <s v="Plantronics Voyager Pro HD - Bluetooth Headset"/>
    <n v="129.97999999999999"/>
    <n v="2"/>
    <n v="0"/>
    <x v="2403"/>
  </r>
  <r>
    <n v="2717"/>
    <x v="1332"/>
    <x v="775"/>
    <d v="2017-09-01T00:00:00"/>
    <s v="Standard Class"/>
    <s v="SC-20680"/>
    <s v="Steve Carroll"/>
    <x v="2"/>
    <s v="United States"/>
    <s v="Columbus"/>
    <x v="32"/>
    <n v="31907"/>
    <x v="0"/>
    <s v="TEC-AC-10000158"/>
    <x v="2"/>
    <x v="11"/>
    <s v="Sony 64GB Class 10 Micro SDHC R40 Memory Card"/>
    <n v="71.98"/>
    <n v="2"/>
    <n v="0"/>
    <x v="2404"/>
  </r>
  <r>
    <n v="2718"/>
    <x v="1333"/>
    <x v="557"/>
    <d v="2014-09-13T00:00:00"/>
    <s v="Standard Class"/>
    <s v="DK-13375"/>
    <s v="Dennis Kane"/>
    <x v="0"/>
    <s v="United States"/>
    <s v="New York City"/>
    <x v="15"/>
    <n v="10024"/>
    <x v="3"/>
    <s v="TEC-PH-10002075"/>
    <x v="2"/>
    <x v="7"/>
    <s v="AT&amp;T EL51110 DECT"/>
    <n v="377.97"/>
    <n v="3"/>
    <n v="0"/>
    <x v="2405"/>
  </r>
  <r>
    <n v="2719"/>
    <x v="1334"/>
    <x v="202"/>
    <d v="2017-12-27T00:00:00"/>
    <s v="Standard Class"/>
    <s v="SE-20110"/>
    <s v="Sanjit Engle"/>
    <x v="0"/>
    <s v="United States"/>
    <s v="Costa Mesa"/>
    <x v="1"/>
    <n v="92627"/>
    <x v="1"/>
    <s v="OFF-ST-10004340"/>
    <x v="1"/>
    <x v="4"/>
    <s v="Fellowes Mobile File Cart, Black"/>
    <n v="124.36"/>
    <n v="2"/>
    <n v="0"/>
    <x v="886"/>
  </r>
  <r>
    <n v="2720"/>
    <x v="1335"/>
    <x v="776"/>
    <d v="2014-12-08T00:00:00"/>
    <s v="Second Class"/>
    <s v="LF-17185"/>
    <s v="Luke Foster"/>
    <x v="0"/>
    <s v="United States"/>
    <s v="Houston"/>
    <x v="5"/>
    <n v="77095"/>
    <x v="2"/>
    <s v="FUR-FU-10002759"/>
    <x v="0"/>
    <x v="5"/>
    <s v="12-1/2 Diameter Round Wall Clock"/>
    <n v="23.975999999999999"/>
    <n v="3"/>
    <n v="0.6"/>
    <x v="646"/>
  </r>
  <r>
    <n v="2721"/>
    <x v="1336"/>
    <x v="130"/>
    <d v="2014-11-08T00:00:00"/>
    <s v="Second Class"/>
    <s v="ON-18715"/>
    <s v="Odella Nelson"/>
    <x v="1"/>
    <s v="United States"/>
    <s v="Cary"/>
    <x v="3"/>
    <n v="27511"/>
    <x v="0"/>
    <s v="OFF-FA-10000585"/>
    <x v="1"/>
    <x v="13"/>
    <s v="OIC Bulk Pack Metal Binder Clips"/>
    <n v="8.3759999999999994"/>
    <n v="3"/>
    <n v="0.2"/>
    <x v="1405"/>
  </r>
  <r>
    <n v="2722"/>
    <x v="1336"/>
    <x v="130"/>
    <d v="2014-11-08T00:00:00"/>
    <s v="Second Class"/>
    <s v="ON-18715"/>
    <s v="Odella Nelson"/>
    <x v="1"/>
    <s v="United States"/>
    <s v="Cary"/>
    <x v="3"/>
    <n v="27511"/>
    <x v="0"/>
    <s v="OFF-AP-10004859"/>
    <x v="1"/>
    <x v="9"/>
    <s v="Acco 6 Outlet Guardian Premium Surge Suppressor"/>
    <n v="58.24"/>
    <n v="5"/>
    <n v="0.2"/>
    <x v="1537"/>
  </r>
  <r>
    <n v="2723"/>
    <x v="1337"/>
    <x v="167"/>
    <d v="2016-04-19T00:00:00"/>
    <s v="Second Class"/>
    <s v="TB-21400"/>
    <s v="Tom Boeckenhauer"/>
    <x v="0"/>
    <s v="United States"/>
    <s v="Alexandria"/>
    <x v="17"/>
    <n v="22304"/>
    <x v="0"/>
    <s v="OFF-ST-10001558"/>
    <x v="1"/>
    <x v="4"/>
    <s v="Acco Perma 4000 Stacking Storage Drawers"/>
    <n v="81.2"/>
    <n v="5"/>
    <n v="0"/>
    <x v="2406"/>
  </r>
  <r>
    <n v="2724"/>
    <x v="1338"/>
    <x v="777"/>
    <d v="2014-10-08T00:00:00"/>
    <s v="Standard Class"/>
    <s v="DF-13135"/>
    <s v="David Flashing"/>
    <x v="0"/>
    <s v="United States"/>
    <s v="Vallejo"/>
    <x v="1"/>
    <n v="94591"/>
    <x v="1"/>
    <s v="OFF-LA-10004689"/>
    <x v="1"/>
    <x v="2"/>
    <s v="Avery 512"/>
    <n v="14.45"/>
    <n v="5"/>
    <n v="0"/>
    <x v="2407"/>
  </r>
  <r>
    <n v="2725"/>
    <x v="1338"/>
    <x v="777"/>
    <d v="2014-10-08T00:00:00"/>
    <s v="Standard Class"/>
    <s v="DF-13135"/>
    <s v="David Flashing"/>
    <x v="0"/>
    <s v="United States"/>
    <s v="Vallejo"/>
    <x v="1"/>
    <n v="94591"/>
    <x v="1"/>
    <s v="OFF-BI-10002867"/>
    <x v="1"/>
    <x v="8"/>
    <s v="GBC Recycled Regency Composition Covers"/>
    <n v="95.647999999999996"/>
    <n v="2"/>
    <n v="0.2"/>
    <x v="2408"/>
  </r>
  <r>
    <n v="2726"/>
    <x v="1339"/>
    <x v="659"/>
    <d v="2017-11-13T00:00:00"/>
    <s v="Standard Class"/>
    <s v="EP-13915"/>
    <s v="Emily Phan"/>
    <x v="0"/>
    <s v="United States"/>
    <s v="Philadelphia"/>
    <x v="9"/>
    <n v="19120"/>
    <x v="3"/>
    <s v="TEC-PH-10003811"/>
    <x v="2"/>
    <x v="7"/>
    <s v="Jabra Supreme Plus Driver Edition Headset"/>
    <n v="359.97"/>
    <n v="5"/>
    <n v="0.4"/>
    <x v="2409"/>
  </r>
  <r>
    <n v="2727"/>
    <x v="1339"/>
    <x v="659"/>
    <d v="2017-11-13T00:00:00"/>
    <s v="Standard Class"/>
    <s v="EP-13915"/>
    <s v="Emily Phan"/>
    <x v="0"/>
    <s v="United States"/>
    <s v="Philadelphia"/>
    <x v="9"/>
    <n v="19120"/>
    <x v="3"/>
    <s v="FUR-TA-10000849"/>
    <x v="0"/>
    <x v="3"/>
    <s v="Bevis Rectangular Conference Tables"/>
    <n v="350.35199999999998"/>
    <n v="4"/>
    <n v="0.4"/>
    <x v="2410"/>
  </r>
  <r>
    <n v="2728"/>
    <x v="1340"/>
    <x v="66"/>
    <d v="2017-12-24T00:00:00"/>
    <s v="First Class"/>
    <s v="SK-19990"/>
    <s v="Sally Knutson"/>
    <x v="0"/>
    <s v="United States"/>
    <s v="Toledo"/>
    <x v="24"/>
    <n v="43615"/>
    <x v="3"/>
    <s v="OFF-BI-10000848"/>
    <x v="1"/>
    <x v="8"/>
    <s v="Angle-D Ring Binders"/>
    <n v="1.641"/>
    <n v="1"/>
    <n v="0.7"/>
    <x v="2411"/>
  </r>
  <r>
    <n v="2729"/>
    <x v="1340"/>
    <x v="66"/>
    <d v="2017-12-24T00:00:00"/>
    <s v="First Class"/>
    <s v="SK-19990"/>
    <s v="Sally Knutson"/>
    <x v="0"/>
    <s v="United States"/>
    <s v="Toledo"/>
    <x v="24"/>
    <n v="43615"/>
    <x v="3"/>
    <s v="TEC-PH-10003072"/>
    <x v="2"/>
    <x v="7"/>
    <s v="Panasonic KX-TG9541B DECT 6.0 Digital 2-Line Expandable Cordless Phone With Digital Answering System"/>
    <n v="629.95799999999997"/>
    <n v="7"/>
    <n v="0.4"/>
    <x v="2412"/>
  </r>
  <r>
    <n v="2730"/>
    <x v="1341"/>
    <x v="778"/>
    <d v="2017-02-19T00:00:00"/>
    <s v="Standard Class"/>
    <s v="FH-14350"/>
    <s v="Fred Harton"/>
    <x v="0"/>
    <s v="United States"/>
    <s v="Seattle"/>
    <x v="4"/>
    <n v="98105"/>
    <x v="1"/>
    <s v="OFF-AR-10001547"/>
    <x v="1"/>
    <x v="6"/>
    <s v="Newell 311"/>
    <n v="6.63"/>
    <n v="3"/>
    <n v="0"/>
    <x v="155"/>
  </r>
  <r>
    <n v="2731"/>
    <x v="1341"/>
    <x v="778"/>
    <d v="2017-02-19T00:00:00"/>
    <s v="Standard Class"/>
    <s v="FH-14350"/>
    <s v="Fred Harton"/>
    <x v="0"/>
    <s v="United States"/>
    <s v="Seattle"/>
    <x v="4"/>
    <n v="98105"/>
    <x v="1"/>
    <s v="TEC-AC-10001838"/>
    <x v="2"/>
    <x v="11"/>
    <s v="Razer Tiamat Over Ear 7.1 Surround Sound PC Gaming Headset"/>
    <n v="799.96"/>
    <n v="4"/>
    <n v="0"/>
    <x v="2413"/>
  </r>
  <r>
    <n v="2732"/>
    <x v="1341"/>
    <x v="778"/>
    <d v="2017-02-19T00:00:00"/>
    <s v="Standard Class"/>
    <s v="FH-14350"/>
    <s v="Fred Harton"/>
    <x v="0"/>
    <s v="United States"/>
    <s v="Seattle"/>
    <x v="4"/>
    <n v="98105"/>
    <x v="1"/>
    <s v="FUR-FU-10004017"/>
    <x v="0"/>
    <x v="5"/>
    <s v="Tenex Contemporary Contur Chairmats for Low and Medium Pile Carpet, Computer, 39&quot; x 49&quot;"/>
    <n v="107.53"/>
    <n v="1"/>
    <n v="0"/>
    <x v="2414"/>
  </r>
  <r>
    <n v="2733"/>
    <x v="1342"/>
    <x v="779"/>
    <d v="2014-07-06T00:00:00"/>
    <s v="Standard Class"/>
    <s v="EH-13945"/>
    <s v="Eric Hoffmann"/>
    <x v="0"/>
    <s v="United States"/>
    <s v="Plainfield"/>
    <x v="30"/>
    <n v="7060"/>
    <x v="3"/>
    <s v="TEC-PH-10002923"/>
    <x v="2"/>
    <x v="7"/>
    <s v="Logitech B530 USB Headset - headset - Full size, Binaural"/>
    <n v="73.98"/>
    <n v="2"/>
    <n v="0"/>
    <x v="2415"/>
  </r>
  <r>
    <n v="2734"/>
    <x v="1342"/>
    <x v="779"/>
    <d v="2014-07-06T00:00:00"/>
    <s v="Standard Class"/>
    <s v="EH-13945"/>
    <s v="Eric Hoffmann"/>
    <x v="0"/>
    <s v="United States"/>
    <s v="Plainfield"/>
    <x v="30"/>
    <n v="7060"/>
    <x v="3"/>
    <s v="OFF-AR-10000716"/>
    <x v="1"/>
    <x v="6"/>
    <s v="DIXON Ticonderoga Erasable Checking Pencils"/>
    <n v="5.58"/>
    <n v="1"/>
    <n v="0"/>
    <x v="2416"/>
  </r>
  <r>
    <n v="2735"/>
    <x v="1343"/>
    <x v="780"/>
    <d v="2015-02-23T00:00:00"/>
    <s v="Second Class"/>
    <s v="JE-15715"/>
    <s v="Joe Elijah"/>
    <x v="0"/>
    <s v="United States"/>
    <s v="Las Cruces"/>
    <x v="27"/>
    <n v="88001"/>
    <x v="1"/>
    <s v="OFF-PA-10000249"/>
    <x v="1"/>
    <x v="10"/>
    <s v="Easy-staple paper"/>
    <n v="49.12"/>
    <n v="4"/>
    <n v="0"/>
    <x v="346"/>
  </r>
  <r>
    <n v="2736"/>
    <x v="1344"/>
    <x v="50"/>
    <d v="2015-11-19T00:00:00"/>
    <s v="Standard Class"/>
    <s v="KL-16645"/>
    <s v="Ken Lonsdale"/>
    <x v="0"/>
    <s v="United States"/>
    <s v="Newark"/>
    <x v="13"/>
    <n v="19711"/>
    <x v="3"/>
    <s v="TEC-PH-10003691"/>
    <x v="2"/>
    <x v="7"/>
    <s v="BlackBerry Q10"/>
    <n v="377.97"/>
    <n v="3"/>
    <n v="0"/>
    <x v="2417"/>
  </r>
  <r>
    <n v="2737"/>
    <x v="1344"/>
    <x v="50"/>
    <d v="2015-11-19T00:00:00"/>
    <s v="Standard Class"/>
    <s v="KL-16645"/>
    <s v="Ken Lonsdale"/>
    <x v="0"/>
    <s v="United States"/>
    <s v="Newark"/>
    <x v="13"/>
    <n v="19711"/>
    <x v="3"/>
    <s v="OFF-PA-10001560"/>
    <x v="1"/>
    <x v="10"/>
    <s v="Adams Telephone Message Books, 5 1/4? x 11?"/>
    <n v="42.28"/>
    <n v="7"/>
    <n v="0"/>
    <x v="2418"/>
  </r>
  <r>
    <n v="2738"/>
    <x v="1344"/>
    <x v="50"/>
    <d v="2015-11-19T00:00:00"/>
    <s v="Standard Class"/>
    <s v="KL-16645"/>
    <s v="Ken Lonsdale"/>
    <x v="0"/>
    <s v="United States"/>
    <s v="Newark"/>
    <x v="13"/>
    <n v="19711"/>
    <x v="3"/>
    <s v="FUR-BO-10004467"/>
    <x v="0"/>
    <x v="0"/>
    <s v="Bestar Classic Bookcase"/>
    <n v="299.97000000000003"/>
    <n v="3"/>
    <n v="0"/>
    <x v="2419"/>
  </r>
  <r>
    <n v="2739"/>
    <x v="1344"/>
    <x v="50"/>
    <d v="2015-11-19T00:00:00"/>
    <s v="Standard Class"/>
    <s v="KL-16645"/>
    <s v="Ken Lonsdale"/>
    <x v="0"/>
    <s v="United States"/>
    <s v="Newark"/>
    <x v="13"/>
    <n v="19711"/>
    <x v="3"/>
    <s v="TEC-PH-10001819"/>
    <x v="2"/>
    <x v="7"/>
    <s v="Innergie mMini Combo Duo USB Travel Charging Kit"/>
    <n v="89.98"/>
    <n v="2"/>
    <n v="0"/>
    <x v="2420"/>
  </r>
  <r>
    <n v="2740"/>
    <x v="1345"/>
    <x v="513"/>
    <d v="2017-04-18T00:00:00"/>
    <s v="First Class"/>
    <s v="EB-13750"/>
    <s v="Edward Becker"/>
    <x v="1"/>
    <s v="United States"/>
    <s v="Hoover"/>
    <x v="19"/>
    <n v="35244"/>
    <x v="0"/>
    <s v="OFF-SU-10000157"/>
    <x v="1"/>
    <x v="14"/>
    <s v="Compact Automatic Electric Letter Opener"/>
    <n v="477.24"/>
    <n v="4"/>
    <n v="0"/>
    <x v="2421"/>
  </r>
  <r>
    <n v="2741"/>
    <x v="1345"/>
    <x v="513"/>
    <d v="2017-04-18T00:00:00"/>
    <s v="First Class"/>
    <s v="EB-13750"/>
    <s v="Edward Becker"/>
    <x v="1"/>
    <s v="United States"/>
    <s v="Hoover"/>
    <x v="19"/>
    <n v="35244"/>
    <x v="0"/>
    <s v="TEC-AC-10004227"/>
    <x v="2"/>
    <x v="11"/>
    <s v="SanDisk Ultra 16 GB MicroSDHC Class 10 Memory Card"/>
    <n v="25.98"/>
    <n v="2"/>
    <n v="0"/>
    <x v="2422"/>
  </r>
  <r>
    <n v="2742"/>
    <x v="1346"/>
    <x v="781"/>
    <d v="2016-02-27T00:00:00"/>
    <s v="Second Class"/>
    <s v="BD-11725"/>
    <s v="Bruce Degenhardt"/>
    <x v="0"/>
    <s v="United States"/>
    <s v="Newark"/>
    <x v="24"/>
    <n v="43055"/>
    <x v="3"/>
    <s v="OFF-EN-10003134"/>
    <x v="1"/>
    <x v="12"/>
    <s v="Staple envelope"/>
    <n v="46.72"/>
    <n v="5"/>
    <n v="0.2"/>
    <x v="2423"/>
  </r>
  <r>
    <n v="2743"/>
    <x v="1347"/>
    <x v="130"/>
    <d v="2014-11-08T00:00:00"/>
    <s v="Standard Class"/>
    <s v="MS-17530"/>
    <s v="MaryBeth Skach"/>
    <x v="0"/>
    <s v="United States"/>
    <s v="San Diego"/>
    <x v="1"/>
    <n v="92037"/>
    <x v="1"/>
    <s v="FUR-FU-10004671"/>
    <x v="0"/>
    <x v="5"/>
    <s v="Executive Impressions 12&quot; Wall Clock"/>
    <n v="35.340000000000003"/>
    <n v="2"/>
    <n v="0"/>
    <x v="2424"/>
  </r>
  <r>
    <n v="2744"/>
    <x v="1348"/>
    <x v="782"/>
    <d v="2015-06-25T00:00:00"/>
    <s v="Second Class"/>
    <s v="SC-20770"/>
    <s v="Stewart Carmichael"/>
    <x v="1"/>
    <s v="United States"/>
    <s v="San Francisco"/>
    <x v="1"/>
    <n v="94122"/>
    <x v="1"/>
    <s v="FUR-FU-10002253"/>
    <x v="0"/>
    <x v="5"/>
    <s v="Howard Miller 13&quot; Diameter Pewter Finish Round Wall Clock"/>
    <n v="257.64"/>
    <n v="6"/>
    <n v="0"/>
    <x v="2425"/>
  </r>
  <r>
    <n v="2745"/>
    <x v="1348"/>
    <x v="782"/>
    <d v="2015-06-25T00:00:00"/>
    <s v="Second Class"/>
    <s v="SC-20770"/>
    <s v="Stewart Carmichael"/>
    <x v="1"/>
    <s v="United States"/>
    <s v="San Francisco"/>
    <x v="1"/>
    <n v="94122"/>
    <x v="1"/>
    <s v="TEC-PH-10002726"/>
    <x v="2"/>
    <x v="7"/>
    <s v="netTALK DUO VoIP Telephone Service"/>
    <n v="125.976"/>
    <n v="3"/>
    <n v="0.2"/>
    <x v="2426"/>
  </r>
  <r>
    <n v="2746"/>
    <x v="1349"/>
    <x v="783"/>
    <d v="2017-08-11T00:00:00"/>
    <s v="Second Class"/>
    <s v="FM-14380"/>
    <s v="Fred McMath"/>
    <x v="0"/>
    <s v="United States"/>
    <s v="Jacksonville"/>
    <x v="3"/>
    <n v="28540"/>
    <x v="0"/>
    <s v="TEC-AC-10004571"/>
    <x v="2"/>
    <x v="11"/>
    <s v="Logitech G700s Rechargeable Gaming Mouse"/>
    <n v="79.992000000000004"/>
    <n v="1"/>
    <n v="0.2"/>
    <x v="2427"/>
  </r>
  <r>
    <n v="2747"/>
    <x v="1350"/>
    <x v="552"/>
    <d v="2014-05-17T00:00:00"/>
    <s v="Standard Class"/>
    <s v="KT-16480"/>
    <s v="Kean Thornton"/>
    <x v="0"/>
    <s v="United States"/>
    <s v="Franklin"/>
    <x v="31"/>
    <n v="2038"/>
    <x v="3"/>
    <s v="FUR-TA-10002228"/>
    <x v="0"/>
    <x v="3"/>
    <s v="Bevis Traditional Conference Table Top, Plinth Base"/>
    <n v="700.05600000000004"/>
    <n v="3"/>
    <n v="0.3"/>
    <x v="2428"/>
  </r>
  <r>
    <n v="2748"/>
    <x v="1351"/>
    <x v="6"/>
    <d v="2015-11-26T00:00:00"/>
    <s v="Standard Class"/>
    <s v="AP-10720"/>
    <s v="Anne Pryor"/>
    <x v="2"/>
    <s v="United States"/>
    <s v="Frisco"/>
    <x v="5"/>
    <n v="75034"/>
    <x v="2"/>
    <s v="TEC-AC-10004127"/>
    <x v="2"/>
    <x v="11"/>
    <s v="SanDisk Cruzer 8 GB USB Flash Drive"/>
    <n v="27.167999999999999"/>
    <n v="4"/>
    <n v="0.2"/>
    <x v="2429"/>
  </r>
  <r>
    <n v="2749"/>
    <x v="1352"/>
    <x v="784"/>
    <d v="2015-12-08T00:00:00"/>
    <s v="Standard Class"/>
    <s v="RH-19555"/>
    <s v="Ritsa Hightower"/>
    <x v="0"/>
    <s v="United States"/>
    <s v="Tallahassee"/>
    <x v="2"/>
    <n v="32303"/>
    <x v="0"/>
    <s v="OFF-BI-10001553"/>
    <x v="1"/>
    <x v="8"/>
    <s v="SpineVue Locking Slant-D Ring Binders by Cardinal"/>
    <n v="8.2260000000000009"/>
    <n v="3"/>
    <n v="0.7"/>
    <x v="2430"/>
  </r>
  <r>
    <n v="2750"/>
    <x v="1353"/>
    <x v="785"/>
    <d v="2014-06-14T00:00:00"/>
    <s v="Standard Class"/>
    <s v="CS-11950"/>
    <s v="Carlos Soltero"/>
    <x v="0"/>
    <s v="United States"/>
    <s v="Seattle"/>
    <x v="4"/>
    <n v="98115"/>
    <x v="1"/>
    <s v="FUR-CH-10002758"/>
    <x v="0"/>
    <x v="1"/>
    <s v="Hon Deluxe Fabric Upholstered Stacking Chairs, Squared Back"/>
    <n v="585.55200000000002"/>
    <n v="3"/>
    <n v="0.2"/>
    <x v="2431"/>
  </r>
  <r>
    <n v="2751"/>
    <x v="1354"/>
    <x v="233"/>
    <d v="2014-08-11T00:00:00"/>
    <s v="Second Class"/>
    <s v="TM-21010"/>
    <s v="Tamara Manning"/>
    <x v="0"/>
    <s v="United States"/>
    <s v="Vacaville"/>
    <x v="1"/>
    <n v="95687"/>
    <x v="1"/>
    <s v="OFF-ST-10000532"/>
    <x v="1"/>
    <x v="4"/>
    <s v="Advantus Rolling Drawer Organizers"/>
    <n v="423.28"/>
    <n v="11"/>
    <n v="0"/>
    <x v="2432"/>
  </r>
  <r>
    <n v="2752"/>
    <x v="1355"/>
    <x v="542"/>
    <d v="2014-05-30T00:00:00"/>
    <s v="Standard Class"/>
    <s v="HF-14995"/>
    <s v="Herbert Flentye"/>
    <x v="0"/>
    <s v="United States"/>
    <s v="Los Angeles"/>
    <x v="1"/>
    <n v="90008"/>
    <x v="1"/>
    <s v="FUR-CH-10000988"/>
    <x v="0"/>
    <x v="1"/>
    <s v="Hon Olson Stacker Stools"/>
    <n v="225.29599999999999"/>
    <n v="2"/>
    <n v="0.2"/>
    <x v="2433"/>
  </r>
  <r>
    <n v="2753"/>
    <x v="1356"/>
    <x v="786"/>
    <d v="2015-04-21T00:00:00"/>
    <s v="Standard Class"/>
    <s v="GA-14515"/>
    <s v="George Ashbrook"/>
    <x v="0"/>
    <s v="United States"/>
    <s v="San Francisco"/>
    <x v="1"/>
    <n v="94122"/>
    <x v="1"/>
    <s v="OFF-AR-10003251"/>
    <x v="1"/>
    <x v="6"/>
    <s v="Prang Drawing Pencil Set"/>
    <n v="5.56"/>
    <n v="2"/>
    <n v="0"/>
    <x v="2434"/>
  </r>
  <r>
    <n v="2754"/>
    <x v="1356"/>
    <x v="786"/>
    <d v="2015-04-21T00:00:00"/>
    <s v="Standard Class"/>
    <s v="GA-14515"/>
    <s v="George Ashbrook"/>
    <x v="0"/>
    <s v="United States"/>
    <s v="San Francisco"/>
    <x v="1"/>
    <n v="94122"/>
    <x v="1"/>
    <s v="TEC-AC-10003174"/>
    <x v="2"/>
    <x v="11"/>
    <s v="Plantronics S12 Corded Telephone Headset System"/>
    <n v="323.37"/>
    <n v="3"/>
    <n v="0"/>
    <x v="2435"/>
  </r>
  <r>
    <n v="2755"/>
    <x v="1356"/>
    <x v="786"/>
    <d v="2015-04-21T00:00:00"/>
    <s v="Standard Class"/>
    <s v="GA-14515"/>
    <s v="George Ashbrook"/>
    <x v="0"/>
    <s v="United States"/>
    <s v="San Francisco"/>
    <x v="1"/>
    <n v="94122"/>
    <x v="1"/>
    <s v="TEC-PH-10002310"/>
    <x v="2"/>
    <x v="7"/>
    <s v="Plantronics Calisto P620-M USB Wireless Speakerphone System"/>
    <n v="783.96"/>
    <n v="5"/>
    <n v="0.2"/>
    <x v="2436"/>
  </r>
  <r>
    <n v="2756"/>
    <x v="1356"/>
    <x v="786"/>
    <d v="2015-04-21T00:00:00"/>
    <s v="Standard Class"/>
    <s v="GA-14515"/>
    <s v="George Ashbrook"/>
    <x v="0"/>
    <s v="United States"/>
    <s v="San Francisco"/>
    <x v="1"/>
    <n v="94122"/>
    <x v="1"/>
    <s v="OFF-AP-10002651"/>
    <x v="1"/>
    <x v="9"/>
    <s v="Hoover Upright Vacuum With Dirt Cup"/>
    <n v="1447.65"/>
    <n v="5"/>
    <n v="0"/>
    <x v="2437"/>
  </r>
  <r>
    <n v="2757"/>
    <x v="1356"/>
    <x v="786"/>
    <d v="2015-04-21T00:00:00"/>
    <s v="Standard Class"/>
    <s v="GA-14515"/>
    <s v="George Ashbrook"/>
    <x v="0"/>
    <s v="United States"/>
    <s v="San Francisco"/>
    <x v="1"/>
    <n v="94122"/>
    <x v="1"/>
    <s v="OFF-PA-10001184"/>
    <x v="1"/>
    <x v="10"/>
    <s v="Xerox 1903"/>
    <n v="11.96"/>
    <n v="2"/>
    <n v="0"/>
    <x v="1452"/>
  </r>
  <r>
    <n v="2758"/>
    <x v="1357"/>
    <x v="725"/>
    <d v="2016-06-13T00:00:00"/>
    <s v="Second Class"/>
    <s v="ES-14020"/>
    <s v="Erica Smith"/>
    <x v="0"/>
    <s v="United States"/>
    <s v="New York City"/>
    <x v="15"/>
    <n v="10035"/>
    <x v="3"/>
    <s v="TEC-AC-10002402"/>
    <x v="2"/>
    <x v="11"/>
    <s v="Razer Kraken PRO Over Ear PC and Music Headset"/>
    <n v="239.97"/>
    <n v="3"/>
    <n v="0"/>
    <x v="784"/>
  </r>
  <r>
    <n v="2759"/>
    <x v="1358"/>
    <x v="21"/>
    <d v="2016-03-15T00:00:00"/>
    <s v="Standard Class"/>
    <s v="JP-16135"/>
    <s v="Julie Prescott"/>
    <x v="2"/>
    <s v="United States"/>
    <s v="Columbus"/>
    <x v="32"/>
    <n v="31907"/>
    <x v="0"/>
    <s v="FUR-FU-10004270"/>
    <x v="0"/>
    <x v="5"/>
    <s v="Executive Impressions 13&quot; Clairmont Wall Clock"/>
    <n v="76.92"/>
    <n v="4"/>
    <n v="0"/>
    <x v="2438"/>
  </r>
  <r>
    <n v="2760"/>
    <x v="1358"/>
    <x v="21"/>
    <d v="2016-03-15T00:00:00"/>
    <s v="Standard Class"/>
    <s v="JP-16135"/>
    <s v="Julie Prescott"/>
    <x v="2"/>
    <s v="United States"/>
    <s v="Columbus"/>
    <x v="32"/>
    <n v="31907"/>
    <x v="0"/>
    <s v="OFF-ST-10001526"/>
    <x v="1"/>
    <x v="4"/>
    <s v="Iceberg Mobile Mega Data/Printer Cart "/>
    <n v="481.32"/>
    <n v="4"/>
    <n v="0"/>
    <x v="2439"/>
  </r>
  <r>
    <n v="2761"/>
    <x v="1359"/>
    <x v="542"/>
    <d v="2014-05-29T00:00:00"/>
    <s v="First Class"/>
    <s v="Dp-13240"/>
    <s v="Dean percer"/>
    <x v="2"/>
    <s v="United States"/>
    <s v="Murray"/>
    <x v="7"/>
    <n v="84107"/>
    <x v="1"/>
    <s v="OFF-PA-10002893"/>
    <x v="1"/>
    <x v="10"/>
    <s v="Wirebound Service Call Books, 5 1/2&quot; x 4&quot;"/>
    <n v="48.4"/>
    <n v="5"/>
    <n v="0"/>
    <x v="2440"/>
  </r>
  <r>
    <n v="2762"/>
    <x v="1360"/>
    <x v="386"/>
    <d v="2017-10-14T00:00:00"/>
    <s v="First Class"/>
    <s v="NK-18490"/>
    <s v="Neil Knudson"/>
    <x v="2"/>
    <s v="United States"/>
    <s v="San Francisco"/>
    <x v="1"/>
    <n v="94110"/>
    <x v="1"/>
    <s v="TEC-AC-10003709"/>
    <x v="2"/>
    <x v="11"/>
    <s v="Maxell 4.7GB DVD-R 5/Pack"/>
    <n v="0.99"/>
    <n v="1"/>
    <n v="0"/>
    <x v="2441"/>
  </r>
  <r>
    <n v="2763"/>
    <x v="1360"/>
    <x v="386"/>
    <d v="2017-10-14T00:00:00"/>
    <s v="First Class"/>
    <s v="NK-18490"/>
    <s v="Neil Knudson"/>
    <x v="2"/>
    <s v="United States"/>
    <s v="San Francisco"/>
    <x v="1"/>
    <n v="94110"/>
    <x v="1"/>
    <s v="OFF-BI-10001191"/>
    <x v="1"/>
    <x v="8"/>
    <s v="Canvas Sectional Post Binders"/>
    <n v="101.84"/>
    <n v="5"/>
    <n v="0.2"/>
    <x v="2442"/>
  </r>
  <r>
    <n v="2764"/>
    <x v="1361"/>
    <x v="738"/>
    <d v="2017-06-28T00:00:00"/>
    <s v="Standard Class"/>
    <s v="PL-18925"/>
    <s v="Paul Lucas"/>
    <x v="2"/>
    <s v="United States"/>
    <s v="Philadelphia"/>
    <x v="9"/>
    <n v="19140"/>
    <x v="3"/>
    <s v="OFF-BI-10003166"/>
    <x v="1"/>
    <x v="8"/>
    <s v="GBC Plasticlear Binding Covers"/>
    <n v="10.332000000000001"/>
    <n v="3"/>
    <n v="0.7"/>
    <x v="2443"/>
  </r>
  <r>
    <n v="2765"/>
    <x v="1361"/>
    <x v="738"/>
    <d v="2017-06-28T00:00:00"/>
    <s v="Standard Class"/>
    <s v="PL-18925"/>
    <s v="Paul Lucas"/>
    <x v="2"/>
    <s v="United States"/>
    <s v="Philadelphia"/>
    <x v="9"/>
    <n v="19140"/>
    <x v="3"/>
    <s v="OFF-BI-10003982"/>
    <x v="1"/>
    <x v="8"/>
    <s v="Wilson Jones Century Plastic Molded Ring Binders"/>
    <n v="31.155000000000001"/>
    <n v="5"/>
    <n v="0.7"/>
    <x v="2444"/>
  </r>
  <r>
    <n v="2766"/>
    <x v="1361"/>
    <x v="738"/>
    <d v="2017-06-28T00:00:00"/>
    <s v="Standard Class"/>
    <s v="PL-18925"/>
    <s v="Paul Lucas"/>
    <x v="2"/>
    <s v="United States"/>
    <s v="Philadelphia"/>
    <x v="9"/>
    <n v="19140"/>
    <x v="3"/>
    <s v="OFF-ST-10004835"/>
    <x v="1"/>
    <x v="4"/>
    <s v="Plastic Stacking Crates &amp; Casters"/>
    <n v="8.9280000000000008"/>
    <n v="2"/>
    <n v="0.2"/>
    <x v="2445"/>
  </r>
  <r>
    <n v="2767"/>
    <x v="1362"/>
    <x v="787"/>
    <d v="2017-01-18T00:00:00"/>
    <s v="First Class"/>
    <s v="RW-19690"/>
    <s v="Robert Waldorf"/>
    <x v="0"/>
    <s v="United States"/>
    <s v="Philadelphia"/>
    <x v="9"/>
    <n v="19134"/>
    <x v="3"/>
    <s v="OFF-AP-10000159"/>
    <x v="1"/>
    <x v="9"/>
    <s v="Belkin F9M820V08 8 Outlet Surge"/>
    <n v="34.384"/>
    <n v="1"/>
    <n v="0.2"/>
    <x v="2446"/>
  </r>
  <r>
    <n v="2768"/>
    <x v="1362"/>
    <x v="787"/>
    <d v="2017-01-18T00:00:00"/>
    <s v="First Class"/>
    <s v="RW-19690"/>
    <s v="Robert Waldorf"/>
    <x v="0"/>
    <s v="United States"/>
    <s v="Philadelphia"/>
    <x v="9"/>
    <n v="19134"/>
    <x v="3"/>
    <s v="OFF-AP-10002945"/>
    <x v="1"/>
    <x v="9"/>
    <s v="Honeywell Enviracaire Portable HEPA Air Cleaner for 17' x 22' Room"/>
    <n v="1924.16"/>
    <n v="8"/>
    <n v="0.2"/>
    <x v="2447"/>
  </r>
  <r>
    <n v="2769"/>
    <x v="1363"/>
    <x v="788"/>
    <d v="2015-04-07T00:00:00"/>
    <s v="Standard Class"/>
    <s v="MO-17950"/>
    <s v="Michael Oakman"/>
    <x v="0"/>
    <s v="United States"/>
    <s v="Dallas"/>
    <x v="5"/>
    <n v="75220"/>
    <x v="2"/>
    <s v="OFF-AP-10001242"/>
    <x v="1"/>
    <x v="9"/>
    <s v="APC 7 Outlet Network SurgeArrest Surge Protector"/>
    <n v="32.192"/>
    <n v="2"/>
    <n v="0.8"/>
    <x v="2448"/>
  </r>
  <r>
    <n v="2770"/>
    <x v="1363"/>
    <x v="788"/>
    <d v="2015-04-07T00:00:00"/>
    <s v="Standard Class"/>
    <s v="MO-17950"/>
    <s v="Michael Oakman"/>
    <x v="0"/>
    <s v="United States"/>
    <s v="Dallas"/>
    <x v="5"/>
    <n v="75220"/>
    <x v="2"/>
    <s v="TEC-AC-10003038"/>
    <x v="2"/>
    <x v="11"/>
    <s v="Kingston Digital DataTraveler 16GB USB 2.0"/>
    <n v="50.12"/>
    <n v="7"/>
    <n v="0.2"/>
    <x v="2449"/>
  </r>
  <r>
    <n v="2771"/>
    <x v="1363"/>
    <x v="788"/>
    <d v="2015-04-07T00:00:00"/>
    <s v="Standard Class"/>
    <s v="MO-17950"/>
    <s v="Michael Oakman"/>
    <x v="0"/>
    <s v="United States"/>
    <s v="Dallas"/>
    <x v="5"/>
    <n v="75220"/>
    <x v="2"/>
    <s v="TEC-AC-10003289"/>
    <x v="2"/>
    <x v="11"/>
    <s v="Anker Ultra-Slim Mini Bluetooth 3.0 Wireless Keyboard"/>
    <n v="47.975999999999999"/>
    <n v="3"/>
    <n v="0.2"/>
    <x v="2450"/>
  </r>
  <r>
    <n v="2772"/>
    <x v="1364"/>
    <x v="323"/>
    <d v="2016-09-10T00:00:00"/>
    <s v="Standard Class"/>
    <s v="JJ-15445"/>
    <s v="Jennifer Jackson"/>
    <x v="0"/>
    <s v="United States"/>
    <s v="Waukesha"/>
    <x v="6"/>
    <n v="53186"/>
    <x v="2"/>
    <s v="OFF-ST-10000918"/>
    <x v="1"/>
    <x v="4"/>
    <s v="Crate-A-Files"/>
    <n v="54.5"/>
    <n v="5"/>
    <n v="0"/>
    <x v="2451"/>
  </r>
  <r>
    <n v="2773"/>
    <x v="1365"/>
    <x v="389"/>
    <d v="2017-12-12T00:00:00"/>
    <s v="First Class"/>
    <s v="BT-11680"/>
    <s v="Brian Thompson"/>
    <x v="0"/>
    <s v="United States"/>
    <s v="Fort Lauderdale"/>
    <x v="2"/>
    <n v="33311"/>
    <x v="0"/>
    <s v="FUR-FU-10001940"/>
    <x v="0"/>
    <x v="5"/>
    <s v="Staple-based wall hangings"/>
    <n v="19.103999999999999"/>
    <n v="3"/>
    <n v="0.2"/>
    <x v="2452"/>
  </r>
  <r>
    <n v="2774"/>
    <x v="1366"/>
    <x v="441"/>
    <d v="2016-11-26T00:00:00"/>
    <s v="Standard Class"/>
    <s v="RD-19585"/>
    <s v="Rob Dowd"/>
    <x v="0"/>
    <s v="United States"/>
    <s v="Detroit"/>
    <x v="12"/>
    <n v="48205"/>
    <x v="2"/>
    <s v="OFF-BI-10002852"/>
    <x v="1"/>
    <x v="8"/>
    <s v="Ibico Standard Transparent Covers"/>
    <n v="49.44"/>
    <n v="3"/>
    <n v="0"/>
    <x v="2453"/>
  </r>
  <r>
    <n v="2775"/>
    <x v="1367"/>
    <x v="343"/>
    <d v="2017-11-18T00:00:00"/>
    <s v="Standard Class"/>
    <s v="ML-17755"/>
    <s v="Max Ludwig"/>
    <x v="2"/>
    <s v="United States"/>
    <s v="Springfield"/>
    <x v="24"/>
    <n v="45503"/>
    <x v="3"/>
    <s v="OFF-PA-10004451"/>
    <x v="1"/>
    <x v="10"/>
    <s v="Xerox 222"/>
    <n v="10.368"/>
    <n v="2"/>
    <n v="0.2"/>
    <x v="572"/>
  </r>
  <r>
    <n v="2776"/>
    <x v="1368"/>
    <x v="147"/>
    <d v="2016-10-25T00:00:00"/>
    <s v="Standard Class"/>
    <s v="JE-15745"/>
    <s v="Joel Eaton"/>
    <x v="0"/>
    <s v="United States"/>
    <s v="San Diego"/>
    <x v="1"/>
    <n v="92037"/>
    <x v="1"/>
    <s v="OFF-ST-10004804"/>
    <x v="1"/>
    <x v="4"/>
    <s v="Belkin 19&quot; Vented Equipment Shelf, Black"/>
    <n v="154.44"/>
    <n v="3"/>
    <n v="0"/>
    <x v="1284"/>
  </r>
  <r>
    <n v="2777"/>
    <x v="1369"/>
    <x v="379"/>
    <d v="2015-12-25T00:00:00"/>
    <s v="Standard Class"/>
    <s v="ER-13855"/>
    <s v="Elpida Rittenbach"/>
    <x v="1"/>
    <s v="United States"/>
    <s v="Colorado Springs"/>
    <x v="22"/>
    <n v="80906"/>
    <x v="1"/>
    <s v="OFF-AP-10003971"/>
    <x v="1"/>
    <x v="9"/>
    <s v="Belkin 6 Outlet Metallic Surge Strip"/>
    <n v="60.984000000000002"/>
    <n v="7"/>
    <n v="0.2"/>
    <x v="2454"/>
  </r>
  <r>
    <n v="2778"/>
    <x v="1370"/>
    <x v="789"/>
    <d v="2015-07-19T00:00:00"/>
    <s v="Second Class"/>
    <s v="JM-15535"/>
    <s v="Jessica Myrick"/>
    <x v="0"/>
    <s v="United States"/>
    <s v="Bakersfield"/>
    <x v="1"/>
    <n v="93309"/>
    <x v="1"/>
    <s v="FUR-BO-10003159"/>
    <x v="0"/>
    <x v="0"/>
    <s v="Sauder Camden County Collection Libraries, Planked Cherry Finish"/>
    <n v="195.46600000000001"/>
    <n v="2"/>
    <n v="0.15"/>
    <x v="2455"/>
  </r>
  <r>
    <n v="2779"/>
    <x v="1371"/>
    <x v="504"/>
    <d v="2017-05-05T00:00:00"/>
    <s v="Standard Class"/>
    <s v="SS-20140"/>
    <s v="Saphhira Shifley"/>
    <x v="1"/>
    <s v="United States"/>
    <s v="Pompano Beach"/>
    <x v="2"/>
    <n v="33068"/>
    <x v="0"/>
    <s v="FUR-FU-10001935"/>
    <x v="0"/>
    <x v="5"/>
    <s v="3M Hangers With Command Adhesive"/>
    <n v="23.68"/>
    <n v="8"/>
    <n v="0.2"/>
    <x v="2456"/>
  </r>
  <r>
    <n v="2780"/>
    <x v="1371"/>
    <x v="504"/>
    <d v="2017-05-05T00:00:00"/>
    <s v="Standard Class"/>
    <s v="SS-20140"/>
    <s v="Saphhira Shifley"/>
    <x v="1"/>
    <s v="United States"/>
    <s v="Pompano Beach"/>
    <x v="2"/>
    <n v="33068"/>
    <x v="0"/>
    <s v="TEC-AC-10003433"/>
    <x v="2"/>
    <x v="11"/>
    <s v="Maxell 4.7GB DVD 5/Pack"/>
    <n v="2.3759999999999999"/>
    <n v="3"/>
    <n v="0.2"/>
    <x v="2457"/>
  </r>
  <r>
    <n v="2781"/>
    <x v="1372"/>
    <x v="636"/>
    <d v="2017-05-08T00:00:00"/>
    <s v="First Class"/>
    <s v="TC-21295"/>
    <s v="Toby Carlisle"/>
    <x v="0"/>
    <s v="United States"/>
    <s v="New York City"/>
    <x v="15"/>
    <n v="10035"/>
    <x v="3"/>
    <s v="OFF-LA-10004544"/>
    <x v="1"/>
    <x v="2"/>
    <s v="Avery 505"/>
    <n v="59.2"/>
    <n v="4"/>
    <n v="0"/>
    <x v="2458"/>
  </r>
  <r>
    <n v="2782"/>
    <x v="1373"/>
    <x v="225"/>
    <d v="2017-11-27T00:00:00"/>
    <s v="Standard Class"/>
    <s v="HG-15025"/>
    <s v="Hunter Glantz"/>
    <x v="0"/>
    <s v="United States"/>
    <s v="Lakeville"/>
    <x v="11"/>
    <n v="55044"/>
    <x v="2"/>
    <s v="OFF-AR-10001026"/>
    <x v="1"/>
    <x v="6"/>
    <s v="Sanford Uni-Blazer View Highlighters, Chisel Tip, Yellow"/>
    <n v="22"/>
    <n v="10"/>
    <n v="0"/>
    <x v="2459"/>
  </r>
  <r>
    <n v="2783"/>
    <x v="1374"/>
    <x v="583"/>
    <d v="2016-11-16T00:00:00"/>
    <s v="Standard Class"/>
    <s v="LD-17005"/>
    <s v="Lisa DeCherney"/>
    <x v="0"/>
    <s v="United States"/>
    <s v="Detroit"/>
    <x v="12"/>
    <n v="48234"/>
    <x v="2"/>
    <s v="TEC-PH-10001336"/>
    <x v="2"/>
    <x v="7"/>
    <s v="Digium D40 VoIP phone"/>
    <n v="257.98"/>
    <n v="2"/>
    <n v="0"/>
    <x v="2178"/>
  </r>
  <r>
    <n v="2784"/>
    <x v="1375"/>
    <x v="732"/>
    <d v="2016-11-10T00:00:00"/>
    <s v="Standard Class"/>
    <s v="AS-10285"/>
    <s v="Alejandro Savely"/>
    <x v="1"/>
    <s v="United States"/>
    <s v="Philadelphia"/>
    <x v="9"/>
    <n v="19134"/>
    <x v="3"/>
    <s v="TEC-PH-10003187"/>
    <x v="2"/>
    <x v="7"/>
    <s v="Anker Astro Mini 3000mAh Ultra-Compact Portable Charger"/>
    <n v="23.988"/>
    <n v="2"/>
    <n v="0.4"/>
    <x v="2460"/>
  </r>
  <r>
    <n v="2785"/>
    <x v="1376"/>
    <x v="790"/>
    <d v="2016-10-15T00:00:00"/>
    <s v="Standard Class"/>
    <s v="MP-17965"/>
    <s v="Michael Paige"/>
    <x v="1"/>
    <s v="United States"/>
    <s v="Troy"/>
    <x v="24"/>
    <n v="45373"/>
    <x v="3"/>
    <s v="TEC-PH-10004897"/>
    <x v="2"/>
    <x v="7"/>
    <s v="Mediabridge Sport Armband iPhone 5s"/>
    <n v="23.975999999999999"/>
    <n v="4"/>
    <n v="0.4"/>
    <x v="2461"/>
  </r>
  <r>
    <n v="2786"/>
    <x v="1377"/>
    <x v="481"/>
    <d v="2015-09-23T00:00:00"/>
    <s v="First Class"/>
    <s v="CD-12790"/>
    <s v="Cynthia Delaney"/>
    <x v="2"/>
    <s v="United States"/>
    <s v="Los Angeles"/>
    <x v="1"/>
    <n v="90036"/>
    <x v="1"/>
    <s v="FUR-CH-10004997"/>
    <x v="0"/>
    <x v="1"/>
    <s v="Hon Every-Day Series Multi-Task Chairs"/>
    <n v="601.53599999999994"/>
    <n v="4"/>
    <n v="0.2"/>
    <x v="232"/>
  </r>
  <r>
    <n v="2787"/>
    <x v="1377"/>
    <x v="481"/>
    <d v="2015-09-23T00:00:00"/>
    <s v="First Class"/>
    <s v="CD-12790"/>
    <s v="Cynthia Delaney"/>
    <x v="2"/>
    <s v="United States"/>
    <s v="Los Angeles"/>
    <x v="1"/>
    <n v="90036"/>
    <x v="1"/>
    <s v="OFF-FA-10002763"/>
    <x v="1"/>
    <x v="13"/>
    <s v="Advantus Map Pennant Flags and Round Head Tacks"/>
    <n v="7.9"/>
    <n v="2"/>
    <n v="0"/>
    <x v="2462"/>
  </r>
  <r>
    <n v="2788"/>
    <x v="1378"/>
    <x v="266"/>
    <d v="2014-12-06T00:00:00"/>
    <s v="Standard Class"/>
    <s v="MD-17860"/>
    <s v="Michael Dominguez"/>
    <x v="1"/>
    <s v="United States"/>
    <s v="Corpus Christi"/>
    <x v="5"/>
    <n v="78415"/>
    <x v="2"/>
    <s v="FUR-FU-10001588"/>
    <x v="0"/>
    <x v="5"/>
    <s v="Deflect-o SuperTray Unbreakable Stackable Tray, Letter, Black"/>
    <n v="58.36"/>
    <n v="5"/>
    <n v="0.6"/>
    <x v="2463"/>
  </r>
  <r>
    <n v="2789"/>
    <x v="1378"/>
    <x v="266"/>
    <d v="2014-12-06T00:00:00"/>
    <s v="Standard Class"/>
    <s v="MD-17860"/>
    <s v="Michael Dominguez"/>
    <x v="1"/>
    <s v="United States"/>
    <s v="Corpus Christi"/>
    <x v="5"/>
    <n v="78415"/>
    <x v="2"/>
    <s v="OFF-AR-10000940"/>
    <x v="1"/>
    <x v="6"/>
    <s v="Newell 343"/>
    <n v="16.463999999999999"/>
    <n v="7"/>
    <n v="0.2"/>
    <x v="2464"/>
  </r>
  <r>
    <n v="2790"/>
    <x v="1378"/>
    <x v="266"/>
    <d v="2014-12-06T00:00:00"/>
    <s v="Standard Class"/>
    <s v="MD-17860"/>
    <s v="Michael Dominguez"/>
    <x v="1"/>
    <s v="United States"/>
    <s v="Corpus Christi"/>
    <x v="5"/>
    <n v="78415"/>
    <x v="2"/>
    <s v="FUR-FU-10002759"/>
    <x v="0"/>
    <x v="5"/>
    <s v="12-1/2 Diameter Round Wall Clock"/>
    <n v="39.96"/>
    <n v="5"/>
    <n v="0.6"/>
    <x v="2465"/>
  </r>
  <r>
    <n v="2791"/>
    <x v="1379"/>
    <x v="158"/>
    <d v="2014-09-22T00:00:00"/>
    <s v="First Class"/>
    <s v="BM-11650"/>
    <s v="Brian Moss"/>
    <x v="1"/>
    <s v="United States"/>
    <s v="Omaha"/>
    <x v="8"/>
    <n v="68104"/>
    <x v="2"/>
    <s v="OFF-AP-10000358"/>
    <x v="1"/>
    <x v="9"/>
    <s v="Fellowes Basic Home/Office Series Surge Protectors"/>
    <n v="25.96"/>
    <n v="2"/>
    <n v="0"/>
    <x v="2466"/>
  </r>
  <r>
    <n v="2792"/>
    <x v="1379"/>
    <x v="158"/>
    <d v="2014-09-22T00:00:00"/>
    <s v="First Class"/>
    <s v="BM-11650"/>
    <s v="Brian Moss"/>
    <x v="1"/>
    <s v="United States"/>
    <s v="Omaha"/>
    <x v="8"/>
    <n v="68104"/>
    <x v="2"/>
    <s v="OFF-AP-10003281"/>
    <x v="1"/>
    <x v="9"/>
    <s v="Acco 6 Outlet Guardian Standard Surge Suppressor"/>
    <n v="36.270000000000003"/>
    <n v="3"/>
    <n v="0"/>
    <x v="743"/>
  </r>
  <r>
    <n v="2793"/>
    <x v="1379"/>
    <x v="158"/>
    <d v="2014-09-22T00:00:00"/>
    <s v="First Class"/>
    <s v="BM-11650"/>
    <s v="Brian Moss"/>
    <x v="1"/>
    <s v="United States"/>
    <s v="Omaha"/>
    <x v="8"/>
    <n v="68104"/>
    <x v="2"/>
    <s v="OFF-PA-10000029"/>
    <x v="1"/>
    <x v="10"/>
    <s v="Xerox 224"/>
    <n v="6.48"/>
    <n v="1"/>
    <n v="0"/>
    <x v="90"/>
  </r>
  <r>
    <n v="2794"/>
    <x v="1380"/>
    <x v="791"/>
    <d v="2014-04-17T00:00:00"/>
    <s v="Standard Class"/>
    <s v="KN-16450"/>
    <s v="Kean Nguyen"/>
    <x v="1"/>
    <s v="United States"/>
    <s v="Redondo Beach"/>
    <x v="1"/>
    <n v="90278"/>
    <x v="1"/>
    <s v="TEC-PH-10001557"/>
    <x v="2"/>
    <x v="7"/>
    <s v="Pyle PMP37LED"/>
    <n v="1075.088"/>
    <n v="14"/>
    <n v="0.2"/>
    <x v="2467"/>
  </r>
  <r>
    <n v="2795"/>
    <x v="1380"/>
    <x v="791"/>
    <d v="2014-04-17T00:00:00"/>
    <s v="Standard Class"/>
    <s v="KN-16450"/>
    <s v="Kean Nguyen"/>
    <x v="1"/>
    <s v="United States"/>
    <s v="Redondo Beach"/>
    <x v="1"/>
    <n v="90278"/>
    <x v="1"/>
    <s v="TEC-PH-10000576"/>
    <x v="2"/>
    <x v="7"/>
    <s v="AT&amp;T 1080 Corded phone"/>
    <n v="438.36799999999999"/>
    <n v="4"/>
    <n v="0.2"/>
    <x v="2468"/>
  </r>
  <r>
    <n v="2796"/>
    <x v="1380"/>
    <x v="791"/>
    <d v="2014-04-17T00:00:00"/>
    <s v="Standard Class"/>
    <s v="KN-16450"/>
    <s v="Kean Nguyen"/>
    <x v="1"/>
    <s v="United States"/>
    <s v="Redondo Beach"/>
    <x v="1"/>
    <n v="90278"/>
    <x v="1"/>
    <s v="OFF-BI-10002764"/>
    <x v="1"/>
    <x v="8"/>
    <s v="Recycled Pressboard Report Cover with Reinforced Top Hinge"/>
    <n v="18.088000000000001"/>
    <n v="7"/>
    <n v="0.2"/>
    <x v="2469"/>
  </r>
  <r>
    <n v="2797"/>
    <x v="1380"/>
    <x v="791"/>
    <d v="2014-04-17T00:00:00"/>
    <s v="Standard Class"/>
    <s v="KN-16450"/>
    <s v="Kean Nguyen"/>
    <x v="1"/>
    <s v="United States"/>
    <s v="Redondo Beach"/>
    <x v="1"/>
    <n v="90278"/>
    <x v="1"/>
    <s v="FUR-BO-10001337"/>
    <x v="0"/>
    <x v="0"/>
    <s v="O'Sullivan Living Dimensions 2-Shelf Bookcases"/>
    <n v="308.49900000000002"/>
    <n v="3"/>
    <n v="0.15"/>
    <x v="2470"/>
  </r>
  <r>
    <n v="2798"/>
    <x v="1381"/>
    <x v="179"/>
    <d v="2017-10-27T00:00:00"/>
    <s v="Standard Class"/>
    <s v="IG-15085"/>
    <s v="Ivan Gibson"/>
    <x v="0"/>
    <s v="United States"/>
    <s v="Little Rock"/>
    <x v="36"/>
    <n v="72209"/>
    <x v="0"/>
    <s v="OFF-AR-10002257"/>
    <x v="1"/>
    <x v="6"/>
    <s v="Eldon Spacemaker Box, Quick-Snap Lid, Clear"/>
    <n v="13.36"/>
    <n v="4"/>
    <n v="0"/>
    <x v="2471"/>
  </r>
  <r>
    <n v="2799"/>
    <x v="1381"/>
    <x v="179"/>
    <d v="2017-10-27T00:00:00"/>
    <s v="Standard Class"/>
    <s v="IG-15085"/>
    <s v="Ivan Gibson"/>
    <x v="0"/>
    <s v="United States"/>
    <s v="Little Rock"/>
    <x v="36"/>
    <n v="72209"/>
    <x v="0"/>
    <s v="OFF-PA-10001019"/>
    <x v="1"/>
    <x v="10"/>
    <s v="Xerox 1884"/>
    <n v="39.96"/>
    <n v="2"/>
    <n v="0"/>
    <x v="815"/>
  </r>
  <r>
    <n v="2800"/>
    <x v="1381"/>
    <x v="179"/>
    <d v="2017-10-27T00:00:00"/>
    <s v="Standard Class"/>
    <s v="IG-15085"/>
    <s v="Ivan Gibson"/>
    <x v="0"/>
    <s v="United States"/>
    <s v="Little Rock"/>
    <x v="36"/>
    <n v="72209"/>
    <x v="0"/>
    <s v="OFF-BI-10003364"/>
    <x v="1"/>
    <x v="8"/>
    <s v="Binding Machine Supplies"/>
    <n v="145.85"/>
    <n v="5"/>
    <n v="0"/>
    <x v="2472"/>
  </r>
  <r>
    <n v="2801"/>
    <x v="1382"/>
    <x v="792"/>
    <d v="2016-10-28T00:00:00"/>
    <s v="First Class"/>
    <s v="JS-15595"/>
    <s v="Jill Stevenson"/>
    <x v="1"/>
    <s v="United States"/>
    <s v="Miami"/>
    <x v="2"/>
    <n v="33180"/>
    <x v="0"/>
    <s v="TEC-PH-10000984"/>
    <x v="2"/>
    <x v="7"/>
    <s v="Panasonic KX-TG9471B"/>
    <n v="783.96"/>
    <n v="5"/>
    <n v="0.2"/>
    <x v="2473"/>
  </r>
  <r>
    <n v="2802"/>
    <x v="1383"/>
    <x v="549"/>
    <d v="2015-11-04T00:00:00"/>
    <s v="First Class"/>
    <s v="GA-14725"/>
    <s v="Guy Armstrong"/>
    <x v="0"/>
    <s v="United States"/>
    <s v="Salem"/>
    <x v="21"/>
    <n v="97301"/>
    <x v="1"/>
    <s v="OFF-AR-10001683"/>
    <x v="1"/>
    <x v="6"/>
    <s v="Lumber Crayons"/>
    <n v="7.88"/>
    <n v="1"/>
    <n v="0.2"/>
    <x v="2474"/>
  </r>
  <r>
    <n v="2803"/>
    <x v="1384"/>
    <x v="132"/>
    <d v="2017-11-08T00:00:00"/>
    <s v="Standard Class"/>
    <s v="DL-13330"/>
    <s v="Denise Leinenbach"/>
    <x v="0"/>
    <s v="United States"/>
    <s v="Las Cruces"/>
    <x v="27"/>
    <n v="88001"/>
    <x v="1"/>
    <s v="FUR-FU-10000629"/>
    <x v="0"/>
    <x v="5"/>
    <s v="9-3/4 Diameter Round Wall Clock"/>
    <n v="41.37"/>
    <n v="3"/>
    <n v="0"/>
    <x v="1496"/>
  </r>
  <r>
    <n v="2804"/>
    <x v="1385"/>
    <x v="793"/>
    <d v="2015-05-16T00:00:00"/>
    <s v="Standard Class"/>
    <s v="CS-12505"/>
    <s v="Cindy Stewart"/>
    <x v="0"/>
    <s v="United States"/>
    <s v="San Francisco"/>
    <x v="1"/>
    <n v="94122"/>
    <x v="1"/>
    <s v="OFF-PA-10003893"/>
    <x v="1"/>
    <x v="10"/>
    <s v="Xerox 1962"/>
    <n v="12.84"/>
    <n v="3"/>
    <n v="0"/>
    <x v="2475"/>
  </r>
  <r>
    <n v="2805"/>
    <x v="1385"/>
    <x v="793"/>
    <d v="2015-05-16T00:00:00"/>
    <s v="Standard Class"/>
    <s v="CS-12505"/>
    <s v="Cindy Stewart"/>
    <x v="0"/>
    <s v="United States"/>
    <s v="San Francisco"/>
    <x v="1"/>
    <n v="94122"/>
    <x v="1"/>
    <s v="OFF-PA-10004239"/>
    <x v="1"/>
    <x v="10"/>
    <s v="Xerox 1953"/>
    <n v="25.68"/>
    <n v="6"/>
    <n v="0"/>
    <x v="2476"/>
  </r>
  <r>
    <n v="2806"/>
    <x v="1386"/>
    <x v="67"/>
    <d v="2015-09-11T00:00:00"/>
    <s v="Standard Class"/>
    <s v="CC-12145"/>
    <s v="Charles Crestani"/>
    <x v="0"/>
    <s v="United States"/>
    <s v="El Paso"/>
    <x v="5"/>
    <n v="79907"/>
    <x v="2"/>
    <s v="FUR-CH-10000553"/>
    <x v="0"/>
    <x v="1"/>
    <s v="Metal Folding Chairs, Beige, 4/Carton"/>
    <n v="47.515999999999998"/>
    <n v="2"/>
    <n v="0.3"/>
    <x v="2477"/>
  </r>
  <r>
    <n v="2807"/>
    <x v="1387"/>
    <x v="395"/>
    <d v="2015-07-27T00:00:00"/>
    <s v="Second Class"/>
    <s v="MH-18025"/>
    <s v="Michelle Huthwaite"/>
    <x v="0"/>
    <s v="United States"/>
    <s v="Seattle"/>
    <x v="4"/>
    <n v="98115"/>
    <x v="1"/>
    <s v="OFF-FA-10004395"/>
    <x v="1"/>
    <x v="13"/>
    <s v="Plymouth Boxed Rubber Bands by Plymouth"/>
    <n v="9.42"/>
    <n v="2"/>
    <n v="0"/>
    <x v="2478"/>
  </r>
  <r>
    <n v="2808"/>
    <x v="1387"/>
    <x v="395"/>
    <d v="2015-07-27T00:00:00"/>
    <s v="Second Class"/>
    <s v="MH-18025"/>
    <s v="Michelle Huthwaite"/>
    <x v="0"/>
    <s v="United States"/>
    <s v="Seattle"/>
    <x v="4"/>
    <n v="98115"/>
    <x v="1"/>
    <s v="OFF-PA-10004782"/>
    <x v="1"/>
    <x v="10"/>
    <s v="Xerox 228"/>
    <n v="12.96"/>
    <n v="2"/>
    <n v="0"/>
    <x v="91"/>
  </r>
  <r>
    <n v="2809"/>
    <x v="1387"/>
    <x v="395"/>
    <d v="2015-07-27T00:00:00"/>
    <s v="Second Class"/>
    <s v="MH-18025"/>
    <s v="Michelle Huthwaite"/>
    <x v="0"/>
    <s v="United States"/>
    <s v="Seattle"/>
    <x v="4"/>
    <n v="98115"/>
    <x v="1"/>
    <s v="FUR-BO-10002213"/>
    <x v="0"/>
    <x v="0"/>
    <s v="Sauder Forest Hills Library, Woodland Oak Finish"/>
    <n v="704.9"/>
    <n v="5"/>
    <n v="0"/>
    <x v="2479"/>
  </r>
  <r>
    <n v="2810"/>
    <x v="1387"/>
    <x v="395"/>
    <d v="2015-07-27T00:00:00"/>
    <s v="Second Class"/>
    <s v="MH-18025"/>
    <s v="Michelle Huthwaite"/>
    <x v="0"/>
    <s v="United States"/>
    <s v="Seattle"/>
    <x v="4"/>
    <n v="98115"/>
    <x v="1"/>
    <s v="FUR-CH-10001854"/>
    <x v="0"/>
    <x v="1"/>
    <s v="Office Star - Professional Matrix Back Chair with 2-to-1 Synchro Tilt and Mesh Fabric Seat"/>
    <n v="561.56799999999998"/>
    <n v="2"/>
    <n v="0.2"/>
    <x v="2480"/>
  </r>
  <r>
    <n v="2811"/>
    <x v="1388"/>
    <x v="547"/>
    <d v="2015-11-18T00:00:00"/>
    <s v="Second Class"/>
    <s v="MP-18175"/>
    <s v="Mike Pelletier"/>
    <x v="2"/>
    <s v="United States"/>
    <s v="Milwaukee"/>
    <x v="6"/>
    <n v="53209"/>
    <x v="2"/>
    <s v="OFF-PA-10000157"/>
    <x v="1"/>
    <x v="10"/>
    <s v="Xerox 191"/>
    <n v="179.82"/>
    <n v="9"/>
    <n v="0"/>
    <x v="2481"/>
  </r>
  <r>
    <n v="2812"/>
    <x v="1388"/>
    <x v="547"/>
    <d v="2015-11-18T00:00:00"/>
    <s v="Second Class"/>
    <s v="MP-18175"/>
    <s v="Mike Pelletier"/>
    <x v="2"/>
    <s v="United States"/>
    <s v="Milwaukee"/>
    <x v="6"/>
    <n v="53209"/>
    <x v="2"/>
    <s v="FUR-FU-10001185"/>
    <x v="0"/>
    <x v="5"/>
    <s v="Advantus Employee of the Month Certificate Frame, 11 x 13-1/2"/>
    <n v="185.58"/>
    <n v="6"/>
    <n v="0"/>
    <x v="2482"/>
  </r>
  <r>
    <n v="2813"/>
    <x v="1388"/>
    <x v="547"/>
    <d v="2015-11-18T00:00:00"/>
    <s v="Second Class"/>
    <s v="MP-18175"/>
    <s v="Mike Pelletier"/>
    <x v="2"/>
    <s v="United States"/>
    <s v="Milwaukee"/>
    <x v="6"/>
    <n v="53209"/>
    <x v="2"/>
    <s v="FUR-TA-10001520"/>
    <x v="0"/>
    <x v="3"/>
    <s v="Lesro Sheffield Collection Coffee Table, End Table, Center Table, Corner Table"/>
    <n v="214.11"/>
    <n v="3"/>
    <n v="0"/>
    <x v="2483"/>
  </r>
  <r>
    <n v="2814"/>
    <x v="1388"/>
    <x v="547"/>
    <d v="2015-11-18T00:00:00"/>
    <s v="Second Class"/>
    <s v="MP-18175"/>
    <s v="Mike Pelletier"/>
    <x v="2"/>
    <s v="United States"/>
    <s v="Milwaukee"/>
    <x v="6"/>
    <n v="53209"/>
    <x v="2"/>
    <s v="TEC-AC-10004145"/>
    <x v="2"/>
    <x v="11"/>
    <s v="Logitech diNovo Edge Keyboard"/>
    <n v="999.96"/>
    <n v="4"/>
    <n v="0"/>
    <x v="2484"/>
  </r>
  <r>
    <n v="2815"/>
    <x v="1388"/>
    <x v="547"/>
    <d v="2015-11-18T00:00:00"/>
    <s v="Second Class"/>
    <s v="MP-18175"/>
    <s v="Mike Pelletier"/>
    <x v="2"/>
    <s v="United States"/>
    <s v="Milwaukee"/>
    <x v="6"/>
    <n v="53209"/>
    <x v="2"/>
    <s v="FUR-TA-10000688"/>
    <x v="0"/>
    <x v="3"/>
    <s v="Chromcraft Bull-Nose Wood Round Conference Table Top, Wood Base"/>
    <n v="653.54999999999995"/>
    <n v="3"/>
    <n v="0"/>
    <x v="2485"/>
  </r>
  <r>
    <n v="2816"/>
    <x v="1389"/>
    <x v="135"/>
    <d v="2015-09-08T00:00:00"/>
    <s v="Standard Class"/>
    <s v="DR-12940"/>
    <s v="Daniel Raglin"/>
    <x v="2"/>
    <s v="United States"/>
    <s v="Franklin"/>
    <x v="31"/>
    <n v="2038"/>
    <x v="3"/>
    <s v="OFF-BI-10001510"/>
    <x v="1"/>
    <x v="8"/>
    <s v="Deluxe Heavy-Duty Vinyl Round Ring Binder"/>
    <n v="114.6"/>
    <n v="5"/>
    <n v="0"/>
    <x v="2486"/>
  </r>
  <r>
    <n v="2817"/>
    <x v="1389"/>
    <x v="135"/>
    <d v="2015-09-08T00:00:00"/>
    <s v="Standard Class"/>
    <s v="DR-12940"/>
    <s v="Daniel Raglin"/>
    <x v="2"/>
    <s v="United States"/>
    <s v="Franklin"/>
    <x v="31"/>
    <n v="2038"/>
    <x v="3"/>
    <s v="FUR-CH-10003817"/>
    <x v="0"/>
    <x v="1"/>
    <s v="Global Value Steno Chair, Gray"/>
    <n v="60.74"/>
    <n v="1"/>
    <n v="0"/>
    <x v="2487"/>
  </r>
  <r>
    <n v="2818"/>
    <x v="1389"/>
    <x v="135"/>
    <d v="2015-09-08T00:00:00"/>
    <s v="Standard Class"/>
    <s v="DR-12940"/>
    <s v="Daniel Raglin"/>
    <x v="2"/>
    <s v="United States"/>
    <s v="Franklin"/>
    <x v="31"/>
    <n v="2038"/>
    <x v="3"/>
    <s v="FUR-FU-10000308"/>
    <x v="0"/>
    <x v="5"/>
    <s v="Deflect-o Glass Clear Studded Chair Mats"/>
    <n v="124.36"/>
    <n v="2"/>
    <n v="0"/>
    <x v="2488"/>
  </r>
  <r>
    <n v="2819"/>
    <x v="1389"/>
    <x v="135"/>
    <d v="2015-09-08T00:00:00"/>
    <s v="Standard Class"/>
    <s v="DR-12940"/>
    <s v="Daniel Raglin"/>
    <x v="2"/>
    <s v="United States"/>
    <s v="Franklin"/>
    <x v="31"/>
    <n v="2038"/>
    <x v="3"/>
    <s v="OFF-ST-10003208"/>
    <x v="1"/>
    <x v="4"/>
    <s v="Adjustable Depth Letter/Legal Cart"/>
    <n v="1088.76"/>
    <n v="6"/>
    <n v="0"/>
    <x v="2489"/>
  </r>
  <r>
    <n v="2820"/>
    <x v="1390"/>
    <x v="465"/>
    <d v="2016-05-08T00:00:00"/>
    <s v="First Class"/>
    <s v="DM-13015"/>
    <s v="Darrin Martin"/>
    <x v="0"/>
    <s v="United States"/>
    <s v="Encinitas"/>
    <x v="1"/>
    <n v="92024"/>
    <x v="1"/>
    <s v="OFF-BI-10003784"/>
    <x v="1"/>
    <x v="8"/>
    <s v="Computer Printout Index Tabs"/>
    <n v="6.72"/>
    <n v="5"/>
    <n v="0.2"/>
    <x v="2490"/>
  </r>
  <r>
    <n v="2821"/>
    <x v="1390"/>
    <x v="465"/>
    <d v="2016-05-08T00:00:00"/>
    <s v="First Class"/>
    <s v="DM-13015"/>
    <s v="Darrin Martin"/>
    <x v="0"/>
    <s v="United States"/>
    <s v="Encinitas"/>
    <x v="1"/>
    <n v="92024"/>
    <x v="1"/>
    <s v="FUR-TA-10003748"/>
    <x v="0"/>
    <x v="3"/>
    <s v="Bevis 36 x 72 Conference Tables"/>
    <n v="298.77600000000001"/>
    <n v="3"/>
    <n v="0.2"/>
    <x v="2491"/>
  </r>
  <r>
    <n v="2822"/>
    <x v="1391"/>
    <x v="413"/>
    <d v="2017-01-05T00:00:00"/>
    <s v="Standard Class"/>
    <s v="BD-11620"/>
    <s v="Brian DeCherney"/>
    <x v="0"/>
    <s v="United States"/>
    <s v="Anaheim"/>
    <x v="1"/>
    <n v="92804"/>
    <x v="1"/>
    <s v="TEC-PH-10002563"/>
    <x v="2"/>
    <x v="7"/>
    <s v="Adtran 1202752G1"/>
    <n v="302.37599999999998"/>
    <n v="3"/>
    <n v="0.2"/>
    <x v="216"/>
  </r>
  <r>
    <n v="2823"/>
    <x v="1392"/>
    <x v="65"/>
    <d v="2017-09-20T00:00:00"/>
    <s v="First Class"/>
    <s v="DC-12850"/>
    <s v="Dan Campbell"/>
    <x v="0"/>
    <s v="United States"/>
    <s v="Arlington"/>
    <x v="5"/>
    <n v="76017"/>
    <x v="2"/>
    <s v="OFF-AR-10000122"/>
    <x v="1"/>
    <x v="6"/>
    <s v="Newell 314"/>
    <n v="8.9280000000000008"/>
    <n v="2"/>
    <n v="0.2"/>
    <x v="2492"/>
  </r>
  <r>
    <n v="2824"/>
    <x v="1392"/>
    <x v="65"/>
    <d v="2017-09-20T00:00:00"/>
    <s v="First Class"/>
    <s v="DC-12850"/>
    <s v="Dan Campbell"/>
    <x v="0"/>
    <s v="United States"/>
    <s v="Arlington"/>
    <x v="5"/>
    <n v="76017"/>
    <x v="2"/>
    <s v="OFF-ST-10000352"/>
    <x v="1"/>
    <x v="4"/>
    <s v="Acco Perma 2700 Stacking Storage Drawers"/>
    <n v="47.584000000000003"/>
    <n v="2"/>
    <n v="0.2"/>
    <x v="2493"/>
  </r>
  <r>
    <n v="2825"/>
    <x v="1393"/>
    <x v="794"/>
    <d v="2014-09-30T00:00:00"/>
    <s v="Standard Class"/>
    <s v="MT-18070"/>
    <s v="Michelle Tran"/>
    <x v="2"/>
    <s v="United States"/>
    <s v="Houston"/>
    <x v="5"/>
    <n v="77041"/>
    <x v="2"/>
    <s v="OFF-PA-10003270"/>
    <x v="1"/>
    <x v="10"/>
    <s v="Xerox 1954"/>
    <n v="33.792000000000002"/>
    <n v="8"/>
    <n v="0.2"/>
    <x v="2494"/>
  </r>
  <r>
    <n v="2826"/>
    <x v="1393"/>
    <x v="794"/>
    <d v="2014-09-30T00:00:00"/>
    <s v="Standard Class"/>
    <s v="MT-18070"/>
    <s v="Michelle Tran"/>
    <x v="2"/>
    <s v="United States"/>
    <s v="Houston"/>
    <x v="5"/>
    <n v="77041"/>
    <x v="2"/>
    <s v="FUR-BO-10003272"/>
    <x v="0"/>
    <x v="0"/>
    <s v="O'Sullivan Living Dimensions 5-Shelf Bookcases"/>
    <n v="300.53280000000001"/>
    <n v="2"/>
    <n v="0.32"/>
    <x v="2495"/>
  </r>
  <r>
    <n v="2827"/>
    <x v="1393"/>
    <x v="794"/>
    <d v="2014-09-30T00:00:00"/>
    <s v="Standard Class"/>
    <s v="MT-18070"/>
    <s v="Michelle Tran"/>
    <x v="2"/>
    <s v="United States"/>
    <s v="Houston"/>
    <x v="5"/>
    <n v="77041"/>
    <x v="2"/>
    <s v="OFF-BI-10002982"/>
    <x v="1"/>
    <x v="8"/>
    <s v="Avery Self-Adhesive Photo Pockets for Polaroid Photos"/>
    <n v="2.7240000000000002"/>
    <n v="2"/>
    <n v="0.8"/>
    <x v="2496"/>
  </r>
  <r>
    <n v="2828"/>
    <x v="1393"/>
    <x v="794"/>
    <d v="2014-09-30T00:00:00"/>
    <s v="Standard Class"/>
    <s v="MT-18070"/>
    <s v="Michelle Tran"/>
    <x v="2"/>
    <s v="United States"/>
    <s v="Houston"/>
    <x v="5"/>
    <n v="77041"/>
    <x v="2"/>
    <s v="OFF-EN-10001509"/>
    <x v="1"/>
    <x v="12"/>
    <s v="Poly String Tie Envelopes"/>
    <n v="3.2639999999999998"/>
    <n v="2"/>
    <n v="0.2"/>
    <x v="30"/>
  </r>
  <r>
    <n v="2829"/>
    <x v="1394"/>
    <x v="131"/>
    <d v="2016-04-26T00:00:00"/>
    <s v="First Class"/>
    <s v="MJ-17740"/>
    <s v="Max Jones"/>
    <x v="0"/>
    <s v="United States"/>
    <s v="Lancaster"/>
    <x v="24"/>
    <n v="43130"/>
    <x v="3"/>
    <s v="OFF-PA-10002421"/>
    <x v="1"/>
    <x v="10"/>
    <s v="Embossed Ink Jet Note Cards"/>
    <n v="108.336"/>
    <n v="6"/>
    <n v="0.2"/>
    <x v="2497"/>
  </r>
  <r>
    <n v="2830"/>
    <x v="1394"/>
    <x v="131"/>
    <d v="2016-04-26T00:00:00"/>
    <s v="First Class"/>
    <s v="MJ-17740"/>
    <s v="Max Jones"/>
    <x v="0"/>
    <s v="United States"/>
    <s v="Lancaster"/>
    <x v="24"/>
    <n v="43130"/>
    <x v="3"/>
    <s v="OFF-ST-10000760"/>
    <x v="1"/>
    <x v="4"/>
    <s v="Eldon Fold 'N Roll Cart System"/>
    <n v="55.92"/>
    <n v="5"/>
    <n v="0.2"/>
    <x v="2498"/>
  </r>
  <r>
    <n v="2831"/>
    <x v="1394"/>
    <x v="131"/>
    <d v="2016-04-26T00:00:00"/>
    <s v="First Class"/>
    <s v="MJ-17740"/>
    <s v="Max Jones"/>
    <x v="0"/>
    <s v="United States"/>
    <s v="Lancaster"/>
    <x v="24"/>
    <n v="43130"/>
    <x v="3"/>
    <s v="OFF-PA-10002923"/>
    <x v="1"/>
    <x v="10"/>
    <s v="Xerox 1942"/>
    <n v="78.304000000000002"/>
    <n v="2"/>
    <n v="0.2"/>
    <x v="130"/>
  </r>
  <r>
    <n v="2832"/>
    <x v="1395"/>
    <x v="301"/>
    <d v="2014-11-05T00:00:00"/>
    <s v="Standard Class"/>
    <s v="ND-18370"/>
    <s v="Natalie DeCherney"/>
    <x v="0"/>
    <s v="United States"/>
    <s v="Portland"/>
    <x v="21"/>
    <n v="97206"/>
    <x v="1"/>
    <s v="OFF-ST-10001128"/>
    <x v="1"/>
    <x v="4"/>
    <s v="Carina Mini System Audio Rack, Model AR050B"/>
    <n v="443.92"/>
    <n v="5"/>
    <n v="0.2"/>
    <x v="2499"/>
  </r>
  <r>
    <n v="2833"/>
    <x v="1395"/>
    <x v="301"/>
    <d v="2014-11-05T00:00:00"/>
    <s v="Standard Class"/>
    <s v="ND-18370"/>
    <s v="Natalie DeCherney"/>
    <x v="0"/>
    <s v="United States"/>
    <s v="Portland"/>
    <x v="21"/>
    <n v="97206"/>
    <x v="1"/>
    <s v="TEC-PH-10000673"/>
    <x v="2"/>
    <x v="7"/>
    <s v="Plantronics Voyager Pro HD - Bluetooth Headset"/>
    <n v="155.976"/>
    <n v="3"/>
    <n v="0.2"/>
    <x v="2500"/>
  </r>
  <r>
    <n v="2834"/>
    <x v="1396"/>
    <x v="795"/>
    <d v="2017-01-31T00:00:00"/>
    <s v="Second Class"/>
    <s v="CA-11965"/>
    <s v="Carol Adams"/>
    <x v="1"/>
    <s v="United States"/>
    <s v="Hoover"/>
    <x v="19"/>
    <n v="35244"/>
    <x v="0"/>
    <s v="OFF-AR-10001547"/>
    <x v="1"/>
    <x v="6"/>
    <s v="Newell 311"/>
    <n v="15.47"/>
    <n v="7"/>
    <n v="0"/>
    <x v="2501"/>
  </r>
  <r>
    <n v="2835"/>
    <x v="1396"/>
    <x v="795"/>
    <d v="2017-01-31T00:00:00"/>
    <s v="Second Class"/>
    <s v="CA-11965"/>
    <s v="Carol Adams"/>
    <x v="1"/>
    <s v="United States"/>
    <s v="Hoover"/>
    <x v="19"/>
    <n v="35244"/>
    <x v="0"/>
    <s v="OFF-BI-10001890"/>
    <x v="1"/>
    <x v="8"/>
    <s v="Avery Poly Binder Pockets"/>
    <n v="7.16"/>
    <n v="2"/>
    <n v="0"/>
    <x v="183"/>
  </r>
  <r>
    <n v="2836"/>
    <x v="1397"/>
    <x v="343"/>
    <d v="2017-11-16T00:00:00"/>
    <s v="Standard Class"/>
    <s v="GA-14725"/>
    <s v="Guy Armstrong"/>
    <x v="0"/>
    <s v="United States"/>
    <s v="Los Angeles"/>
    <x v="1"/>
    <n v="90036"/>
    <x v="1"/>
    <s v="OFF-AP-10003971"/>
    <x v="1"/>
    <x v="9"/>
    <s v="Belkin 6 Outlet Metallic Surge Strip"/>
    <n v="10.89"/>
    <n v="1"/>
    <n v="0"/>
    <x v="2502"/>
  </r>
  <r>
    <n v="2837"/>
    <x v="1397"/>
    <x v="343"/>
    <d v="2017-11-16T00:00:00"/>
    <s v="Standard Class"/>
    <s v="GA-14725"/>
    <s v="Guy Armstrong"/>
    <x v="0"/>
    <s v="United States"/>
    <s v="Los Angeles"/>
    <x v="1"/>
    <n v="90036"/>
    <x v="1"/>
    <s v="OFF-PA-10000520"/>
    <x v="1"/>
    <x v="10"/>
    <s v="Xerox 201"/>
    <n v="19.440000000000001"/>
    <n v="3"/>
    <n v="0"/>
    <x v="551"/>
  </r>
  <r>
    <n v="2838"/>
    <x v="1397"/>
    <x v="343"/>
    <d v="2017-11-16T00:00:00"/>
    <s v="Standard Class"/>
    <s v="GA-14725"/>
    <s v="Guy Armstrong"/>
    <x v="0"/>
    <s v="United States"/>
    <s v="Los Angeles"/>
    <x v="1"/>
    <n v="90036"/>
    <x v="1"/>
    <s v="OFF-BI-10000977"/>
    <x v="1"/>
    <x v="8"/>
    <s v="Ibico Plastic Spiral Binding Combs"/>
    <n v="121.6"/>
    <n v="5"/>
    <n v="0.2"/>
    <x v="2503"/>
  </r>
  <r>
    <n v="2839"/>
    <x v="1398"/>
    <x v="632"/>
    <d v="2016-06-12T00:00:00"/>
    <s v="First Class"/>
    <s v="TC-21295"/>
    <s v="Toby Carlisle"/>
    <x v="0"/>
    <s v="United States"/>
    <s v="Tallahassee"/>
    <x v="2"/>
    <n v="32303"/>
    <x v="0"/>
    <s v="TEC-MA-10002178"/>
    <x v="2"/>
    <x v="15"/>
    <s v="Cisco CP-7937G Unified IP Conference Station Phone"/>
    <n v="695.7"/>
    <n v="2"/>
    <n v="0.5"/>
    <x v="1236"/>
  </r>
  <r>
    <n v="2840"/>
    <x v="1399"/>
    <x v="37"/>
    <d v="2015-09-08T00:00:00"/>
    <s v="Second Class"/>
    <s v="JB-15400"/>
    <s v="Jennifer Braxton"/>
    <x v="1"/>
    <s v="United States"/>
    <s v="New York City"/>
    <x v="15"/>
    <n v="10009"/>
    <x v="3"/>
    <s v="OFF-ST-10001526"/>
    <x v="1"/>
    <x v="4"/>
    <s v="Iceberg Mobile Mega Data/Printer Cart "/>
    <n v="120.33"/>
    <n v="1"/>
    <n v="0"/>
    <x v="2504"/>
  </r>
  <r>
    <n v="2841"/>
    <x v="1400"/>
    <x v="619"/>
    <d v="2014-03-19T00:00:00"/>
    <s v="Standard Class"/>
    <s v="CK-12325"/>
    <s v="Christine Kargatis"/>
    <x v="2"/>
    <s v="United States"/>
    <s v="Chesapeake"/>
    <x v="17"/>
    <n v="23320"/>
    <x v="0"/>
    <s v="FUR-CH-10003379"/>
    <x v="0"/>
    <x v="1"/>
    <s v="Global Commerce Series High-Back Swivel/Tilt Chairs"/>
    <n v="1139.92"/>
    <n v="4"/>
    <n v="0"/>
    <x v="2505"/>
  </r>
  <r>
    <n v="2842"/>
    <x v="1401"/>
    <x v="515"/>
    <d v="2017-09-04T00:00:00"/>
    <s v="Second Class"/>
    <s v="RL-19615"/>
    <s v="Rob Lucas"/>
    <x v="0"/>
    <s v="United States"/>
    <s v="Fayetteville"/>
    <x v="3"/>
    <n v="28314"/>
    <x v="0"/>
    <s v="OFF-PA-10000100"/>
    <x v="1"/>
    <x v="10"/>
    <s v="Xerox 1945"/>
    <n v="229.54400000000001"/>
    <n v="7"/>
    <n v="0.2"/>
    <x v="2506"/>
  </r>
  <r>
    <n v="2843"/>
    <x v="1402"/>
    <x v="721"/>
    <d v="2017-03-27T00:00:00"/>
    <s v="Standard Class"/>
    <s v="AC-10660"/>
    <s v="Anna Chung"/>
    <x v="0"/>
    <s v="United States"/>
    <s v="Huntsville"/>
    <x v="5"/>
    <n v="77340"/>
    <x v="2"/>
    <s v="OFF-ST-10001809"/>
    <x v="1"/>
    <x v="4"/>
    <s v="Fellowes Officeware Wire Shelving"/>
    <n v="143.72800000000001"/>
    <n v="2"/>
    <n v="0.2"/>
    <x v="2507"/>
  </r>
  <r>
    <n v="2844"/>
    <x v="1403"/>
    <x v="796"/>
    <d v="2017-05-22T00:00:00"/>
    <s v="Standard Class"/>
    <s v="BH-11710"/>
    <s v="Brosina Hoffman"/>
    <x v="0"/>
    <s v="United States"/>
    <s v="Philadelphia"/>
    <x v="9"/>
    <n v="19140"/>
    <x v="3"/>
    <s v="TEC-AC-10000387"/>
    <x v="2"/>
    <x v="11"/>
    <s v="KeyTronic KT800P2 - Keyboard - Black"/>
    <n v="36.048000000000002"/>
    <n v="3"/>
    <n v="0.2"/>
    <x v="2508"/>
  </r>
  <r>
    <n v="2845"/>
    <x v="1404"/>
    <x v="797"/>
    <d v="2016-12-31T00:00:00"/>
    <s v="Standard Class"/>
    <s v="BG-11695"/>
    <s v="Brooke Gillingham"/>
    <x v="1"/>
    <s v="United States"/>
    <s v="Woodstock"/>
    <x v="10"/>
    <n v="60098"/>
    <x v="2"/>
    <s v="FUR-CH-10004853"/>
    <x v="0"/>
    <x v="1"/>
    <s v="Global Manager's Adjustable Task Chair, Storm"/>
    <n v="845.48800000000006"/>
    <n v="8"/>
    <n v="0.3"/>
    <x v="2509"/>
  </r>
  <r>
    <n v="2846"/>
    <x v="1405"/>
    <x v="701"/>
    <d v="2017-11-20T00:00:00"/>
    <s v="First Class"/>
    <s v="XP-21865"/>
    <s v="Xylona Preis"/>
    <x v="0"/>
    <s v="United States"/>
    <s v="Everett"/>
    <x v="31"/>
    <n v="2149"/>
    <x v="3"/>
    <s v="OFF-AR-10001958"/>
    <x v="1"/>
    <x v="6"/>
    <s v="Stanley Bostitch Contemporary Electric Pencil Sharpeners"/>
    <n v="50.94"/>
    <n v="3"/>
    <n v="0"/>
    <x v="2510"/>
  </r>
  <r>
    <n v="2847"/>
    <x v="1406"/>
    <x v="18"/>
    <d v="2017-09-15T00:00:00"/>
    <s v="Standard Class"/>
    <s v="SN-20560"/>
    <s v="Skye Norling"/>
    <x v="2"/>
    <s v="United States"/>
    <s v="Chicago"/>
    <x v="10"/>
    <n v="60653"/>
    <x v="2"/>
    <s v="OFF-BI-10003527"/>
    <x v="1"/>
    <x v="8"/>
    <s v="Fellowes PB500 Electric Punch Plastic Comb Binding Machine with Manual Bind"/>
    <n v="762.59400000000005"/>
    <n v="3"/>
    <n v="0.8"/>
    <x v="2511"/>
  </r>
  <r>
    <n v="2848"/>
    <x v="1407"/>
    <x v="798"/>
    <d v="2017-04-15T00:00:00"/>
    <s v="Standard Class"/>
    <s v="DM-13345"/>
    <s v="Denise Monton"/>
    <x v="1"/>
    <s v="United States"/>
    <s v="Roswell"/>
    <x v="32"/>
    <n v="30076"/>
    <x v="0"/>
    <s v="FUR-FU-10003832"/>
    <x v="0"/>
    <x v="5"/>
    <s v="Eldon Expressions Punched Metal &amp; Wood Desk Accessories, Black &amp; Cherry"/>
    <n v="56.28"/>
    <n v="6"/>
    <n v="0"/>
    <x v="2512"/>
  </r>
  <r>
    <n v="2849"/>
    <x v="1407"/>
    <x v="798"/>
    <d v="2017-04-15T00:00:00"/>
    <s v="Standard Class"/>
    <s v="DM-13345"/>
    <s v="Denise Monton"/>
    <x v="1"/>
    <s v="United States"/>
    <s v="Roswell"/>
    <x v="32"/>
    <n v="30076"/>
    <x v="0"/>
    <s v="OFF-BI-10001359"/>
    <x v="1"/>
    <x v="8"/>
    <s v="GBC DocuBind TL300 Electric Binding System"/>
    <n v="2690.97"/>
    <n v="3"/>
    <n v="0"/>
    <x v="2513"/>
  </r>
  <r>
    <n v="2850"/>
    <x v="1408"/>
    <x v="85"/>
    <d v="2016-12-03T00:00:00"/>
    <s v="Standard Class"/>
    <s v="AJ-10780"/>
    <s v="Anthony Jacobs"/>
    <x v="1"/>
    <s v="United States"/>
    <s v="Palm Coast"/>
    <x v="2"/>
    <n v="32137"/>
    <x v="0"/>
    <s v="OFF-BI-10002976"/>
    <x v="1"/>
    <x v="8"/>
    <s v="ACCOHIDE Binder by Acco"/>
    <n v="7.4340000000000002"/>
    <n v="6"/>
    <n v="0.7"/>
    <x v="2514"/>
  </r>
  <r>
    <n v="2851"/>
    <x v="1409"/>
    <x v="799"/>
    <d v="2016-06-05T00:00:00"/>
    <s v="First Class"/>
    <s v="KC-16255"/>
    <s v="Karen Carlisle"/>
    <x v="1"/>
    <s v="United States"/>
    <s v="Philadelphia"/>
    <x v="9"/>
    <n v="19120"/>
    <x v="3"/>
    <s v="OFF-ST-10000736"/>
    <x v="1"/>
    <x v="4"/>
    <s v="Carina Double Wide Media Storage Towers in Natural &amp; Black"/>
    <n v="64.784000000000006"/>
    <n v="1"/>
    <n v="0.2"/>
    <x v="2515"/>
  </r>
  <r>
    <n v="2852"/>
    <x v="1410"/>
    <x v="94"/>
    <d v="2017-12-22T00:00:00"/>
    <s v="Standard Class"/>
    <s v="VF-21715"/>
    <s v="Vicky Freymann"/>
    <x v="2"/>
    <s v="United States"/>
    <s v="Columbus"/>
    <x v="14"/>
    <n v="47201"/>
    <x v="2"/>
    <s v="OFF-PA-10001745"/>
    <x v="1"/>
    <x v="10"/>
    <s v="Wirebound Message Books, 2 7/8&quot; x 5&quot;, 3 Forms per Page"/>
    <n v="28.16"/>
    <n v="4"/>
    <n v="0"/>
    <x v="2516"/>
  </r>
  <r>
    <n v="2853"/>
    <x v="1411"/>
    <x v="690"/>
    <d v="2016-03-21T00:00:00"/>
    <s v="Second Class"/>
    <s v="SV-20935"/>
    <s v="Susan Vittorini"/>
    <x v="0"/>
    <s v="United States"/>
    <s v="Oceanside"/>
    <x v="15"/>
    <n v="11572"/>
    <x v="3"/>
    <s v="FUR-FU-10000409"/>
    <x v="0"/>
    <x v="5"/>
    <s v="GE 4 Foot Flourescent Tube, 40 Watt"/>
    <n v="14.98"/>
    <n v="1"/>
    <n v="0"/>
    <x v="2517"/>
  </r>
  <r>
    <n v="2854"/>
    <x v="1411"/>
    <x v="690"/>
    <d v="2016-03-21T00:00:00"/>
    <s v="Second Class"/>
    <s v="SV-20935"/>
    <s v="Susan Vittorini"/>
    <x v="0"/>
    <s v="United States"/>
    <s v="Oceanside"/>
    <x v="15"/>
    <n v="11572"/>
    <x v="3"/>
    <s v="FUR-FU-10000221"/>
    <x v="0"/>
    <x v="5"/>
    <s v="Master Caster Door Stop, Brown"/>
    <n v="20.32"/>
    <n v="4"/>
    <n v="0"/>
    <x v="2518"/>
  </r>
  <r>
    <n v="2855"/>
    <x v="1412"/>
    <x v="648"/>
    <d v="2017-08-20T00:00:00"/>
    <s v="Same Day"/>
    <s v="EM-13810"/>
    <s v="Eleni McCrary"/>
    <x v="1"/>
    <s v="United States"/>
    <s v="Franklin"/>
    <x v="31"/>
    <n v="2038"/>
    <x v="3"/>
    <s v="OFF-ST-10000344"/>
    <x v="1"/>
    <x v="4"/>
    <s v="Neat Ideas Personal Hanging Folder Files, Black"/>
    <n v="40.29"/>
    <n v="3"/>
    <n v="0"/>
    <x v="2519"/>
  </r>
  <r>
    <n v="2856"/>
    <x v="1413"/>
    <x v="800"/>
    <d v="2017-07-31T00:00:00"/>
    <s v="Standard Class"/>
    <s v="RB-19360"/>
    <s v="Raymond Buch"/>
    <x v="0"/>
    <s v="United States"/>
    <s v="Sioux Falls"/>
    <x v="44"/>
    <n v="57103"/>
    <x v="2"/>
    <s v="OFF-LA-10003663"/>
    <x v="1"/>
    <x v="2"/>
    <s v="Avery 498"/>
    <n v="20.23"/>
    <n v="7"/>
    <n v="0"/>
    <x v="2520"/>
  </r>
  <r>
    <n v="2857"/>
    <x v="1414"/>
    <x v="370"/>
    <d v="2016-08-29T00:00:00"/>
    <s v="First Class"/>
    <s v="DJ-13510"/>
    <s v="Don Jones"/>
    <x v="1"/>
    <s v="United States"/>
    <s v="San Diego"/>
    <x v="1"/>
    <n v="92037"/>
    <x v="1"/>
    <s v="FUR-CH-10001215"/>
    <x v="0"/>
    <x v="1"/>
    <s v="Global Troy Executive Leather Low-Back Tilter"/>
    <n v="1603.136"/>
    <n v="4"/>
    <n v="0.2"/>
    <x v="2521"/>
  </r>
  <r>
    <n v="2858"/>
    <x v="1415"/>
    <x v="243"/>
    <d v="2016-08-17T00:00:00"/>
    <s v="Second Class"/>
    <s v="CC-12370"/>
    <s v="Christopher Conant"/>
    <x v="0"/>
    <s v="United States"/>
    <s v="Fayetteville"/>
    <x v="3"/>
    <n v="28314"/>
    <x v="0"/>
    <s v="FUR-CH-10000988"/>
    <x v="0"/>
    <x v="1"/>
    <s v="Hon Olson Stacker Stools"/>
    <n v="225.29599999999999"/>
    <n v="2"/>
    <n v="0.2"/>
    <x v="2433"/>
  </r>
  <r>
    <n v="2859"/>
    <x v="1416"/>
    <x v="240"/>
    <d v="2017-05-23T00:00:00"/>
    <s v="Standard Class"/>
    <s v="SC-20380"/>
    <s v="Shahid Collister"/>
    <x v="0"/>
    <s v="United States"/>
    <s v="Atlanta"/>
    <x v="32"/>
    <n v="30318"/>
    <x v="0"/>
    <s v="TEC-AC-10003441"/>
    <x v="2"/>
    <x v="11"/>
    <s v="Kingston Digital DataTraveler 32GB USB 2.0"/>
    <n v="67.8"/>
    <n v="4"/>
    <n v="0"/>
    <x v="786"/>
  </r>
  <r>
    <n v="2860"/>
    <x v="1416"/>
    <x v="240"/>
    <d v="2017-05-23T00:00:00"/>
    <s v="Standard Class"/>
    <s v="SC-20380"/>
    <s v="Shahid Collister"/>
    <x v="0"/>
    <s v="United States"/>
    <s v="Atlanta"/>
    <x v="32"/>
    <n v="30318"/>
    <x v="0"/>
    <s v="TEC-PH-10004389"/>
    <x v="2"/>
    <x v="7"/>
    <s v="Nokia Lumia 925"/>
    <n v="377.97"/>
    <n v="3"/>
    <n v="0"/>
    <x v="2522"/>
  </r>
  <r>
    <n v="2861"/>
    <x v="1416"/>
    <x v="240"/>
    <d v="2017-05-23T00:00:00"/>
    <s v="Standard Class"/>
    <s v="SC-20380"/>
    <s v="Shahid Collister"/>
    <x v="0"/>
    <s v="United States"/>
    <s v="Atlanta"/>
    <x v="32"/>
    <n v="30318"/>
    <x v="0"/>
    <s v="FUR-BO-10004695"/>
    <x v="0"/>
    <x v="0"/>
    <s v="O'Sullivan 2-Door Barrister Bookcase in Odessa Pine"/>
    <n v="1628.82"/>
    <n v="9"/>
    <n v="0"/>
    <x v="2523"/>
  </r>
  <r>
    <n v="2862"/>
    <x v="1416"/>
    <x v="240"/>
    <d v="2017-05-23T00:00:00"/>
    <s v="Standard Class"/>
    <s v="SC-20380"/>
    <s v="Shahid Collister"/>
    <x v="0"/>
    <s v="United States"/>
    <s v="Atlanta"/>
    <x v="32"/>
    <n v="30318"/>
    <x v="0"/>
    <s v="OFF-PA-10000100"/>
    <x v="1"/>
    <x v="10"/>
    <s v="Xerox 1945"/>
    <n v="286.93"/>
    <n v="7"/>
    <n v="0"/>
    <x v="2524"/>
  </r>
  <r>
    <n v="2863"/>
    <x v="1417"/>
    <x v="801"/>
    <d v="2017-08-17T00:00:00"/>
    <s v="Standard Class"/>
    <s v="RH-19495"/>
    <s v="Rick Hansen"/>
    <x v="0"/>
    <s v="United States"/>
    <s v="Orlando"/>
    <x v="2"/>
    <n v="32839"/>
    <x v="0"/>
    <s v="OFF-PA-10000223"/>
    <x v="1"/>
    <x v="10"/>
    <s v="Xerox 2000"/>
    <n v="20.736000000000001"/>
    <n v="4"/>
    <n v="0.2"/>
    <x v="570"/>
  </r>
  <r>
    <n v="2864"/>
    <x v="1418"/>
    <x v="802"/>
    <d v="2017-08-13T00:00:00"/>
    <s v="Same Day"/>
    <s v="JK-15370"/>
    <s v="Jay Kimmel"/>
    <x v="0"/>
    <s v="United States"/>
    <s v="San Francisco"/>
    <x v="1"/>
    <n v="94122"/>
    <x v="1"/>
    <s v="OFF-ST-10001325"/>
    <x v="1"/>
    <x v="4"/>
    <s v="Sterilite Officeware Hinged File Box"/>
    <n v="31.44"/>
    <n v="3"/>
    <n v="0"/>
    <x v="1007"/>
  </r>
  <r>
    <n v="2865"/>
    <x v="1418"/>
    <x v="802"/>
    <d v="2017-08-13T00:00:00"/>
    <s v="Same Day"/>
    <s v="JK-15370"/>
    <s v="Jay Kimmel"/>
    <x v="0"/>
    <s v="United States"/>
    <s v="San Francisco"/>
    <x v="1"/>
    <n v="94122"/>
    <x v="1"/>
    <s v="OFF-AP-10004249"/>
    <x v="1"/>
    <x v="9"/>
    <s v="Staple holder"/>
    <n v="83.79"/>
    <n v="7"/>
    <n v="0"/>
    <x v="2525"/>
  </r>
  <r>
    <n v="2866"/>
    <x v="1418"/>
    <x v="802"/>
    <d v="2017-08-13T00:00:00"/>
    <s v="Same Day"/>
    <s v="JK-15370"/>
    <s v="Jay Kimmel"/>
    <x v="0"/>
    <s v="United States"/>
    <s v="San Francisco"/>
    <x v="1"/>
    <n v="94122"/>
    <x v="1"/>
    <s v="OFF-AR-10000588"/>
    <x v="1"/>
    <x v="6"/>
    <s v="Newell 345"/>
    <n v="59.52"/>
    <n v="3"/>
    <n v="0"/>
    <x v="436"/>
  </r>
  <r>
    <n v="2867"/>
    <x v="1418"/>
    <x v="802"/>
    <d v="2017-08-13T00:00:00"/>
    <s v="Same Day"/>
    <s v="JK-15370"/>
    <s v="Jay Kimmel"/>
    <x v="0"/>
    <s v="United States"/>
    <s v="San Francisco"/>
    <x v="1"/>
    <n v="94122"/>
    <x v="1"/>
    <s v="OFF-SU-10000946"/>
    <x v="1"/>
    <x v="14"/>
    <s v="Staple remover"/>
    <n v="31.92"/>
    <n v="4"/>
    <n v="0"/>
    <x v="2526"/>
  </r>
  <r>
    <n v="2868"/>
    <x v="1419"/>
    <x v="338"/>
    <d v="2016-11-12T00:00:00"/>
    <s v="Second Class"/>
    <s v="AF-10885"/>
    <s v="Art Foster"/>
    <x v="0"/>
    <s v="United States"/>
    <s v="Toledo"/>
    <x v="24"/>
    <n v="43615"/>
    <x v="3"/>
    <s v="OFF-SU-10001225"/>
    <x v="1"/>
    <x v="14"/>
    <s v="Staple remover"/>
    <n v="14.72"/>
    <n v="5"/>
    <n v="0.2"/>
    <x v="2527"/>
  </r>
  <r>
    <n v="2869"/>
    <x v="1419"/>
    <x v="338"/>
    <d v="2016-11-12T00:00:00"/>
    <s v="Second Class"/>
    <s v="AF-10885"/>
    <s v="Art Foster"/>
    <x v="0"/>
    <s v="United States"/>
    <s v="Toledo"/>
    <x v="24"/>
    <n v="43615"/>
    <x v="3"/>
    <s v="OFF-ST-10001558"/>
    <x v="1"/>
    <x v="4"/>
    <s v="Acco Perma 4000 Stacking Storage Drawers"/>
    <n v="38.975999999999999"/>
    <n v="3"/>
    <n v="0.2"/>
    <x v="2528"/>
  </r>
  <r>
    <n v="2870"/>
    <x v="1420"/>
    <x v="492"/>
    <d v="2017-06-19T00:00:00"/>
    <s v="Standard Class"/>
    <s v="LC-16885"/>
    <s v="Lena Creighton"/>
    <x v="0"/>
    <s v="United States"/>
    <s v="Saint Petersburg"/>
    <x v="2"/>
    <n v="33710"/>
    <x v="0"/>
    <s v="FUR-FU-10001546"/>
    <x v="0"/>
    <x v="5"/>
    <s v="Dana Swing-Arm Lamps"/>
    <n v="17.088000000000001"/>
    <n v="2"/>
    <n v="0.2"/>
    <x v="2529"/>
  </r>
  <r>
    <n v="2871"/>
    <x v="1421"/>
    <x v="579"/>
    <d v="2014-03-26T00:00:00"/>
    <s v="Standard Class"/>
    <s v="BF-11275"/>
    <s v="Beth Fritzler"/>
    <x v="1"/>
    <s v="United States"/>
    <s v="Tucson"/>
    <x v="16"/>
    <n v="85705"/>
    <x v="1"/>
    <s v="OFF-PA-10002581"/>
    <x v="1"/>
    <x v="10"/>
    <s v="Xerox 1951"/>
    <n v="74.352000000000004"/>
    <n v="3"/>
    <n v="0.2"/>
    <x v="1403"/>
  </r>
  <r>
    <n v="2872"/>
    <x v="1421"/>
    <x v="579"/>
    <d v="2014-03-26T00:00:00"/>
    <s v="Standard Class"/>
    <s v="BF-11275"/>
    <s v="Beth Fritzler"/>
    <x v="1"/>
    <s v="United States"/>
    <s v="Tucson"/>
    <x v="16"/>
    <n v="85705"/>
    <x v="1"/>
    <s v="FUR-CH-10001482"/>
    <x v="0"/>
    <x v="1"/>
    <s v="Office Star - Mesh Screen back chair with Vinyl seat"/>
    <n v="314.35199999999998"/>
    <n v="3"/>
    <n v="0.2"/>
    <x v="2530"/>
  </r>
  <r>
    <n v="2873"/>
    <x v="1422"/>
    <x v="140"/>
    <d v="2017-06-20T00:00:00"/>
    <s v="Standard Class"/>
    <s v="SC-20800"/>
    <s v="Stuart Calhoun"/>
    <x v="0"/>
    <s v="United States"/>
    <s v="Los Angeles"/>
    <x v="1"/>
    <n v="90036"/>
    <x v="1"/>
    <s v="OFF-AR-10002399"/>
    <x v="1"/>
    <x v="6"/>
    <s v="Dixon Prang Watercolor Pencils, 10-Color Set with Brush"/>
    <n v="4.26"/>
    <n v="1"/>
    <n v="0"/>
    <x v="2531"/>
  </r>
  <r>
    <n v="2874"/>
    <x v="1423"/>
    <x v="673"/>
    <d v="2017-11-22T00:00:00"/>
    <s v="Standard Class"/>
    <s v="SW-20275"/>
    <s v="Scott Williamson"/>
    <x v="0"/>
    <s v="United States"/>
    <s v="San Diego"/>
    <x v="1"/>
    <n v="92105"/>
    <x v="1"/>
    <s v="OFF-ST-10001963"/>
    <x v="1"/>
    <x v="4"/>
    <s v="Tennsco Regal Shelving Units"/>
    <n v="811.28"/>
    <n v="8"/>
    <n v="0"/>
    <x v="2532"/>
  </r>
  <r>
    <n v="2875"/>
    <x v="1424"/>
    <x v="614"/>
    <d v="2017-12-31T00:00:00"/>
    <s v="First Class"/>
    <s v="MC-17845"/>
    <s v="Michael Chen"/>
    <x v="0"/>
    <s v="United States"/>
    <s v="New York City"/>
    <x v="15"/>
    <n v="10035"/>
    <x v="3"/>
    <s v="OFF-FA-10002988"/>
    <x v="1"/>
    <x v="13"/>
    <s v="Ideal Clamps"/>
    <n v="6.03"/>
    <n v="3"/>
    <n v="0"/>
    <x v="2533"/>
  </r>
  <r>
    <n v="2876"/>
    <x v="1425"/>
    <x v="803"/>
    <d v="2016-01-23T00:00:00"/>
    <s v="Second Class"/>
    <s v="TD-20995"/>
    <s v="Tamara Dahlen"/>
    <x v="0"/>
    <s v="United States"/>
    <s v="San Diego"/>
    <x v="1"/>
    <n v="92037"/>
    <x v="1"/>
    <s v="FUR-CH-10004289"/>
    <x v="0"/>
    <x v="1"/>
    <s v="Global Super Steno Chair"/>
    <n v="153.56800000000001"/>
    <n v="2"/>
    <n v="0.2"/>
    <x v="2534"/>
  </r>
  <r>
    <n v="2877"/>
    <x v="1425"/>
    <x v="803"/>
    <d v="2016-01-23T00:00:00"/>
    <s v="Second Class"/>
    <s v="TD-20995"/>
    <s v="Tamara Dahlen"/>
    <x v="0"/>
    <s v="United States"/>
    <s v="San Diego"/>
    <x v="1"/>
    <n v="92037"/>
    <x v="1"/>
    <s v="FUR-CH-10000785"/>
    <x v="0"/>
    <x v="1"/>
    <s v="Global Ergonomic Managers Chair"/>
    <n v="1013.4880000000001"/>
    <n v="7"/>
    <n v="0.2"/>
    <x v="2535"/>
  </r>
  <r>
    <n v="2878"/>
    <x v="1426"/>
    <x v="804"/>
    <d v="2016-01-19T00:00:00"/>
    <s v="Standard Class"/>
    <s v="Dp-13240"/>
    <s v="Dean percer"/>
    <x v="2"/>
    <s v="United States"/>
    <s v="Westfield"/>
    <x v="30"/>
    <n v="7090"/>
    <x v="3"/>
    <s v="OFF-EN-10003040"/>
    <x v="1"/>
    <x v="12"/>
    <s v="Quality Park Security Envelopes"/>
    <n v="52.34"/>
    <n v="2"/>
    <n v="0"/>
    <x v="2536"/>
  </r>
  <r>
    <n v="2879"/>
    <x v="1426"/>
    <x v="804"/>
    <d v="2016-01-19T00:00:00"/>
    <s v="Standard Class"/>
    <s v="Dp-13240"/>
    <s v="Dean percer"/>
    <x v="2"/>
    <s v="United States"/>
    <s v="Westfield"/>
    <x v="30"/>
    <n v="7090"/>
    <x v="3"/>
    <s v="OFF-AR-10001573"/>
    <x v="1"/>
    <x v="6"/>
    <s v="American Pencil"/>
    <n v="4.66"/>
    <n v="2"/>
    <n v="0"/>
    <x v="2537"/>
  </r>
  <r>
    <n v="2880"/>
    <x v="1426"/>
    <x v="804"/>
    <d v="2016-01-19T00:00:00"/>
    <s v="Standard Class"/>
    <s v="Dp-13240"/>
    <s v="Dean percer"/>
    <x v="2"/>
    <s v="United States"/>
    <s v="Westfield"/>
    <x v="30"/>
    <n v="7090"/>
    <x v="3"/>
    <s v="TEC-AC-10000844"/>
    <x v="2"/>
    <x v="11"/>
    <s v="Logitech Gaming G510s - Keyboard"/>
    <n v="254.97"/>
    <n v="3"/>
    <n v="0"/>
    <x v="2538"/>
  </r>
  <r>
    <n v="2881"/>
    <x v="1427"/>
    <x v="251"/>
    <d v="2016-09-23T00:00:00"/>
    <s v="Second Class"/>
    <s v="SD-20485"/>
    <s v="Shirley Daniels"/>
    <x v="2"/>
    <s v="United States"/>
    <s v="Orange"/>
    <x v="30"/>
    <n v="7050"/>
    <x v="3"/>
    <s v="OFF-BI-10000756"/>
    <x v="1"/>
    <x v="8"/>
    <s v="Storex DuraTech Recycled Plastic Frosted Binders"/>
    <n v="25.44"/>
    <n v="6"/>
    <n v="0"/>
    <x v="2539"/>
  </r>
  <r>
    <n v="2882"/>
    <x v="1427"/>
    <x v="251"/>
    <d v="2016-09-23T00:00:00"/>
    <s v="Second Class"/>
    <s v="SD-20485"/>
    <s v="Shirley Daniels"/>
    <x v="2"/>
    <s v="United States"/>
    <s v="Orange"/>
    <x v="30"/>
    <n v="7050"/>
    <x v="3"/>
    <s v="OFF-SU-10000381"/>
    <x v="1"/>
    <x v="14"/>
    <s v="Acme Forged Steel Scissors with Black Enamel Handles"/>
    <n v="27.93"/>
    <n v="3"/>
    <n v="0"/>
    <x v="1092"/>
  </r>
  <r>
    <n v="2883"/>
    <x v="1428"/>
    <x v="805"/>
    <d v="2014-02-25T00:00:00"/>
    <s v="Standard Class"/>
    <s v="TM-21010"/>
    <s v="Tamara Manning"/>
    <x v="0"/>
    <s v="United States"/>
    <s v="Woodstock"/>
    <x v="10"/>
    <n v="60098"/>
    <x v="2"/>
    <s v="OFF-BI-10004094"/>
    <x v="1"/>
    <x v="8"/>
    <s v="GBC Standard Plastic Binding Systems Combs"/>
    <n v="8.85"/>
    <n v="5"/>
    <n v="0.8"/>
    <x v="2540"/>
  </r>
  <r>
    <n v="2884"/>
    <x v="1429"/>
    <x v="583"/>
    <d v="2016-11-16T00:00:00"/>
    <s v="Second Class"/>
    <s v="BK-11260"/>
    <s v="Berenike Kampe"/>
    <x v="0"/>
    <s v="United States"/>
    <s v="San Francisco"/>
    <x v="1"/>
    <n v="94110"/>
    <x v="1"/>
    <s v="FUR-FU-10001852"/>
    <x v="0"/>
    <x v="5"/>
    <s v="Eldon Regeneration Recycled Desk Accessories, Smoke"/>
    <n v="6.96"/>
    <n v="4"/>
    <n v="0"/>
    <x v="2541"/>
  </r>
  <r>
    <n v="2885"/>
    <x v="1430"/>
    <x v="806"/>
    <d v="2016-02-03T00:00:00"/>
    <s v="Standard Class"/>
    <s v="JF-15490"/>
    <s v="Jeremy Farry"/>
    <x v="0"/>
    <s v="United States"/>
    <s v="San Francisco"/>
    <x v="1"/>
    <n v="94122"/>
    <x v="1"/>
    <s v="OFF-BI-10000014"/>
    <x v="1"/>
    <x v="8"/>
    <s v="Heavy-Duty E-Z-D Binders"/>
    <n v="17.456"/>
    <n v="2"/>
    <n v="0.2"/>
    <x v="754"/>
  </r>
  <r>
    <n v="2886"/>
    <x v="1431"/>
    <x v="807"/>
    <d v="2016-10-22T00:00:00"/>
    <s v="Standard Class"/>
    <s v="EP-13915"/>
    <s v="Emily Phan"/>
    <x v="0"/>
    <s v="United States"/>
    <s v="Tempe"/>
    <x v="16"/>
    <n v="85281"/>
    <x v="1"/>
    <s v="FUR-CH-10003396"/>
    <x v="0"/>
    <x v="1"/>
    <s v="Global Deluxe Steno Chair"/>
    <n v="307.92"/>
    <n v="5"/>
    <n v="0.2"/>
    <x v="2542"/>
  </r>
  <r>
    <n v="2887"/>
    <x v="1432"/>
    <x v="404"/>
    <d v="2017-12-19T00:00:00"/>
    <s v="First Class"/>
    <s v="EP-13915"/>
    <s v="Emily Phan"/>
    <x v="0"/>
    <s v="United States"/>
    <s v="Los Angeles"/>
    <x v="1"/>
    <n v="90008"/>
    <x v="1"/>
    <s v="OFF-AR-10003811"/>
    <x v="1"/>
    <x v="6"/>
    <s v="Newell 327"/>
    <n v="6.63"/>
    <n v="3"/>
    <n v="0"/>
    <x v="155"/>
  </r>
  <r>
    <n v="2888"/>
    <x v="1432"/>
    <x v="404"/>
    <d v="2017-12-19T00:00:00"/>
    <s v="First Class"/>
    <s v="EP-13915"/>
    <s v="Emily Phan"/>
    <x v="0"/>
    <s v="United States"/>
    <s v="Los Angeles"/>
    <x v="1"/>
    <n v="90008"/>
    <x v="1"/>
    <s v="OFF-PA-10003172"/>
    <x v="1"/>
    <x v="10"/>
    <s v="Xerox 1996"/>
    <n v="12.96"/>
    <n v="2"/>
    <n v="0"/>
    <x v="91"/>
  </r>
  <r>
    <n v="2889"/>
    <x v="1432"/>
    <x v="404"/>
    <d v="2017-12-19T00:00:00"/>
    <s v="First Class"/>
    <s v="EP-13915"/>
    <s v="Emily Phan"/>
    <x v="0"/>
    <s v="United States"/>
    <s v="Los Angeles"/>
    <x v="1"/>
    <n v="90008"/>
    <x v="1"/>
    <s v="OFF-PA-10000289"/>
    <x v="1"/>
    <x v="10"/>
    <s v="Xerox 213"/>
    <n v="32.4"/>
    <n v="5"/>
    <n v="0"/>
    <x v="56"/>
  </r>
  <r>
    <n v="2890"/>
    <x v="1433"/>
    <x v="808"/>
    <d v="2017-11-06T00:00:00"/>
    <s v="Standard Class"/>
    <s v="KH-16630"/>
    <s v="Ken Heidel"/>
    <x v="1"/>
    <s v="United States"/>
    <s v="Seattle"/>
    <x v="4"/>
    <n v="98105"/>
    <x v="1"/>
    <s v="OFF-PA-10000791"/>
    <x v="1"/>
    <x v="10"/>
    <s v="Wirebound Message Books, Four 2 3/4 x 5 Forms per Page, 200 Sets per Book"/>
    <n v="23.85"/>
    <n v="5"/>
    <n v="0"/>
    <x v="2543"/>
  </r>
  <r>
    <n v="2891"/>
    <x v="1434"/>
    <x v="333"/>
    <d v="2014-05-01T00:00:00"/>
    <s v="Second Class"/>
    <s v="HG-14845"/>
    <s v="Harry Greene"/>
    <x v="0"/>
    <s v="United States"/>
    <s v="Lake Charles"/>
    <x v="28"/>
    <n v="70601"/>
    <x v="0"/>
    <s v="FUR-CH-10002304"/>
    <x v="0"/>
    <x v="1"/>
    <s v="Global Stack Chair without Arms, Black"/>
    <n v="51.96"/>
    <n v="2"/>
    <n v="0"/>
    <x v="2544"/>
  </r>
  <r>
    <n v="2892"/>
    <x v="1434"/>
    <x v="333"/>
    <d v="2014-05-01T00:00:00"/>
    <s v="Second Class"/>
    <s v="HG-14845"/>
    <s v="Harry Greene"/>
    <x v="0"/>
    <s v="United States"/>
    <s v="Lake Charles"/>
    <x v="28"/>
    <n v="70601"/>
    <x v="0"/>
    <s v="OFF-BI-10000136"/>
    <x v="1"/>
    <x v="8"/>
    <s v="Avery Non-Stick Heavy Duty View Round Locking Ring Binders"/>
    <n v="17.940000000000001"/>
    <n v="3"/>
    <n v="0"/>
    <x v="2545"/>
  </r>
  <r>
    <n v="2893"/>
    <x v="1435"/>
    <x v="436"/>
    <d v="2017-10-29T00:00:00"/>
    <s v="Standard Class"/>
    <s v="JC-16105"/>
    <s v="Julie Creighton"/>
    <x v="1"/>
    <s v="United States"/>
    <s v="Rochester"/>
    <x v="15"/>
    <n v="14609"/>
    <x v="3"/>
    <s v="OFF-PA-10003739"/>
    <x v="1"/>
    <x v="10"/>
    <s v="Xerox 1969"/>
    <n v="11.56"/>
    <n v="2"/>
    <n v="0"/>
    <x v="1290"/>
  </r>
  <r>
    <n v="2894"/>
    <x v="1435"/>
    <x v="436"/>
    <d v="2017-10-29T00:00:00"/>
    <s v="Standard Class"/>
    <s v="JC-16105"/>
    <s v="Julie Creighton"/>
    <x v="1"/>
    <s v="United States"/>
    <s v="Rochester"/>
    <x v="15"/>
    <n v="14609"/>
    <x v="3"/>
    <s v="OFF-PA-10002479"/>
    <x v="1"/>
    <x v="10"/>
    <s v="Xerox 4200 Series MultiUse Premium Copy Paper (20Lb. and 84 Bright)"/>
    <n v="26.4"/>
    <n v="5"/>
    <n v="0"/>
    <x v="1678"/>
  </r>
  <r>
    <n v="2895"/>
    <x v="1435"/>
    <x v="436"/>
    <d v="2017-10-29T00:00:00"/>
    <s v="Standard Class"/>
    <s v="JC-16105"/>
    <s v="Julie Creighton"/>
    <x v="1"/>
    <s v="United States"/>
    <s v="Rochester"/>
    <x v="15"/>
    <n v="14609"/>
    <x v="3"/>
    <s v="FUR-FU-10000771"/>
    <x v="0"/>
    <x v="5"/>
    <s v="Eldon 200 Class Desk Accessories, Smoke"/>
    <n v="69.08"/>
    <n v="11"/>
    <n v="0"/>
    <x v="1415"/>
  </r>
  <r>
    <n v="2896"/>
    <x v="1435"/>
    <x v="436"/>
    <d v="2017-10-29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46"/>
  </r>
  <r>
    <n v="2897"/>
    <x v="1436"/>
    <x v="809"/>
    <d v="2014-04-03T00:00:00"/>
    <s v="Standard Class"/>
    <s v="KM-16720"/>
    <s v="Kunst Miller"/>
    <x v="0"/>
    <s v="United States"/>
    <s v="Long Beach"/>
    <x v="15"/>
    <n v="11561"/>
    <x v="3"/>
    <s v="OFF-AR-10001915"/>
    <x v="1"/>
    <x v="6"/>
    <s v="Peel-Off China Markers"/>
    <n v="49.65"/>
    <n v="5"/>
    <n v="0"/>
    <x v="2547"/>
  </r>
  <r>
    <n v="2898"/>
    <x v="1437"/>
    <x v="810"/>
    <d v="2016-01-09T00:00:00"/>
    <s v="Standard Class"/>
    <s v="EB-13975"/>
    <s v="Erica Bern"/>
    <x v="1"/>
    <s v="United States"/>
    <s v="Charlotte"/>
    <x v="3"/>
    <n v="28205"/>
    <x v="0"/>
    <s v="TEC-CO-10000971"/>
    <x v="2"/>
    <x v="16"/>
    <s v="Hewlett Packard 310 Color Digital Copier"/>
    <n v="959.96799999999996"/>
    <n v="4"/>
    <n v="0.2"/>
    <x v="2548"/>
  </r>
  <r>
    <n v="2899"/>
    <x v="1438"/>
    <x v="33"/>
    <d v="2015-04-30T00:00:00"/>
    <s v="Standard Class"/>
    <s v="PW-19240"/>
    <s v="Pierre Wener"/>
    <x v="0"/>
    <s v="United States"/>
    <s v="Houston"/>
    <x v="5"/>
    <n v="77036"/>
    <x v="2"/>
    <s v="FUR-CH-10004086"/>
    <x v="0"/>
    <x v="1"/>
    <s v="Hon 4070 Series Pagoda Armless Upholstered Stacking Chairs"/>
    <n v="408.42200000000003"/>
    <n v="2"/>
    <n v="0.3"/>
    <x v="2549"/>
  </r>
  <r>
    <n v="2900"/>
    <x v="1439"/>
    <x v="811"/>
    <d v="2015-09-17T00:00:00"/>
    <s v="Standard Class"/>
    <s v="PG-18895"/>
    <s v="Paul Gonzalez"/>
    <x v="0"/>
    <s v="United States"/>
    <s v="New York City"/>
    <x v="15"/>
    <n v="10035"/>
    <x v="3"/>
    <s v="TEC-CO-10000971"/>
    <x v="2"/>
    <x v="16"/>
    <s v="Hewlett Packard 310 Color Digital Copier"/>
    <n v="479.98399999999998"/>
    <n v="2"/>
    <n v="0.2"/>
    <x v="2127"/>
  </r>
  <r>
    <n v="2901"/>
    <x v="1439"/>
    <x v="811"/>
    <d v="2015-09-17T00:00:00"/>
    <s v="Standard Class"/>
    <s v="PG-18895"/>
    <s v="Paul Gonzalez"/>
    <x v="0"/>
    <s v="United States"/>
    <s v="New York City"/>
    <x v="15"/>
    <n v="10035"/>
    <x v="3"/>
    <s v="OFF-LA-10001317"/>
    <x v="1"/>
    <x v="2"/>
    <s v="Avery 520"/>
    <n v="12.6"/>
    <n v="4"/>
    <n v="0"/>
    <x v="2550"/>
  </r>
  <r>
    <n v="2902"/>
    <x v="1440"/>
    <x v="220"/>
    <d v="2017-09-15T00:00:00"/>
    <s v="Standard Class"/>
    <s v="DB-12910"/>
    <s v="Daniel Byrd"/>
    <x v="2"/>
    <s v="United States"/>
    <s v="Columbus"/>
    <x v="32"/>
    <n v="31907"/>
    <x v="0"/>
    <s v="OFF-PA-10003656"/>
    <x v="1"/>
    <x v="10"/>
    <s v="Xerox 1935"/>
    <n v="184.66"/>
    <n v="7"/>
    <n v="0"/>
    <x v="2551"/>
  </r>
  <r>
    <n v="2903"/>
    <x v="1441"/>
    <x v="1"/>
    <d v="2016-06-17T00:00:00"/>
    <s v="Standard Class"/>
    <s v="CR-12730"/>
    <s v="Craig Reiter"/>
    <x v="0"/>
    <s v="United States"/>
    <s v="Chicago"/>
    <x v="10"/>
    <n v="60610"/>
    <x v="2"/>
    <s v="OFF-PA-10002160"/>
    <x v="1"/>
    <x v="10"/>
    <s v="Xerox 1978"/>
    <n v="23.12"/>
    <n v="5"/>
    <n v="0.2"/>
    <x v="2552"/>
  </r>
  <r>
    <n v="2904"/>
    <x v="1442"/>
    <x v="812"/>
    <d v="2016-07-01T00:00:00"/>
    <s v="Standard Class"/>
    <s v="KH-16330"/>
    <s v="Katharine Harms"/>
    <x v="1"/>
    <s v="United States"/>
    <s v="Highland Park"/>
    <x v="10"/>
    <n v="60035"/>
    <x v="2"/>
    <s v="OFF-PA-10000575"/>
    <x v="1"/>
    <x v="10"/>
    <s v="Wirebound Message Books, Four 2 3/4 x 5 White Forms per Page"/>
    <n v="37.463999999999999"/>
    <n v="7"/>
    <n v="0.2"/>
    <x v="2553"/>
  </r>
  <r>
    <n v="2905"/>
    <x v="1442"/>
    <x v="812"/>
    <d v="2016-07-01T00:00:00"/>
    <s v="Standard Class"/>
    <s v="KH-16330"/>
    <s v="Katharine Harms"/>
    <x v="1"/>
    <s v="United States"/>
    <s v="Highland Park"/>
    <x v="10"/>
    <n v="60035"/>
    <x v="2"/>
    <s v="FUR-CH-10003981"/>
    <x v="0"/>
    <x v="1"/>
    <s v="Global Commerce Series Low-Back Swivel/Tilt Chairs"/>
    <n v="539.65800000000002"/>
    <n v="3"/>
    <n v="0.3"/>
    <x v="2554"/>
  </r>
  <r>
    <n v="2906"/>
    <x v="1443"/>
    <x v="467"/>
    <d v="2014-09-30T00:00:00"/>
    <s v="Standard Class"/>
    <s v="CS-12400"/>
    <s v="Christopher Schild"/>
    <x v="2"/>
    <s v="United States"/>
    <s v="Seattle"/>
    <x v="4"/>
    <n v="98115"/>
    <x v="1"/>
    <s v="OFF-ST-10002615"/>
    <x v="1"/>
    <x v="4"/>
    <s v="Dual Level, Single-Width Filing Carts"/>
    <n v="310.12"/>
    <n v="2"/>
    <n v="0"/>
    <x v="2555"/>
  </r>
  <r>
    <n v="2907"/>
    <x v="1444"/>
    <x v="132"/>
    <d v="2017-11-09T00:00:00"/>
    <s v="Standard Class"/>
    <s v="DL-12925"/>
    <s v="Daniel Lacy"/>
    <x v="0"/>
    <s v="United States"/>
    <s v="Eagan"/>
    <x v="11"/>
    <n v="55122"/>
    <x v="2"/>
    <s v="OFF-PA-10000327"/>
    <x v="1"/>
    <x v="10"/>
    <s v="Xerox 1971"/>
    <n v="8.56"/>
    <n v="2"/>
    <n v="0"/>
    <x v="1588"/>
  </r>
  <r>
    <n v="2908"/>
    <x v="1444"/>
    <x v="132"/>
    <d v="2017-11-09T00:00:00"/>
    <s v="Standard Class"/>
    <s v="DL-12925"/>
    <s v="Daniel Lacy"/>
    <x v="0"/>
    <s v="United States"/>
    <s v="Eagan"/>
    <x v="11"/>
    <n v="55122"/>
    <x v="2"/>
    <s v="OFF-ST-10001325"/>
    <x v="1"/>
    <x v="4"/>
    <s v="Sterilite Officeware Hinged File Box"/>
    <n v="52.4"/>
    <n v="5"/>
    <n v="0"/>
    <x v="2556"/>
  </r>
  <r>
    <n v="2909"/>
    <x v="1444"/>
    <x v="132"/>
    <d v="2017-11-09T00:00:00"/>
    <s v="Standard Class"/>
    <s v="DL-12925"/>
    <s v="Daniel Lacy"/>
    <x v="0"/>
    <s v="United States"/>
    <s v="Eagan"/>
    <x v="11"/>
    <n v="55122"/>
    <x v="2"/>
    <s v="OFF-LA-10001771"/>
    <x v="1"/>
    <x v="2"/>
    <s v="Avery 513"/>
    <n v="14.94"/>
    <n v="3"/>
    <n v="0"/>
    <x v="2557"/>
  </r>
  <r>
    <n v="2910"/>
    <x v="1445"/>
    <x v="600"/>
    <d v="2017-02-23T00:00:00"/>
    <s v="Standard Class"/>
    <s v="ME-17725"/>
    <s v="Max Engle"/>
    <x v="0"/>
    <s v="United States"/>
    <s v="Seattle"/>
    <x v="4"/>
    <n v="98103"/>
    <x v="1"/>
    <s v="OFF-FA-10004968"/>
    <x v="1"/>
    <x v="13"/>
    <s v="Rubber Band Ball"/>
    <n v="11.22"/>
    <n v="3"/>
    <n v="0"/>
    <x v="2558"/>
  </r>
  <r>
    <n v="2911"/>
    <x v="1446"/>
    <x v="599"/>
    <d v="2015-11-09T00:00:00"/>
    <s v="Standard Class"/>
    <s v="VD-21670"/>
    <s v="Valerie Dominguez"/>
    <x v="0"/>
    <s v="United States"/>
    <s v="Coral Springs"/>
    <x v="2"/>
    <n v="33065"/>
    <x v="0"/>
    <s v="OFF-AP-10000576"/>
    <x v="1"/>
    <x v="9"/>
    <s v="Belkin 325VA UPS Surge Protector, 6'"/>
    <n v="387.13600000000002"/>
    <n v="4"/>
    <n v="0.2"/>
    <x v="2559"/>
  </r>
  <r>
    <n v="2912"/>
    <x v="1447"/>
    <x v="737"/>
    <d v="2014-06-21T00:00:00"/>
    <s v="Standard Class"/>
    <s v="CK-12205"/>
    <s v="Chloris Kastensmidt"/>
    <x v="0"/>
    <s v="United States"/>
    <s v="Hempstead"/>
    <x v="15"/>
    <n v="11550"/>
    <x v="3"/>
    <s v="OFF-EN-10003286"/>
    <x v="1"/>
    <x v="12"/>
    <s v="Staple envelope"/>
    <n v="41.4"/>
    <n v="5"/>
    <n v="0"/>
    <x v="2560"/>
  </r>
  <r>
    <n v="2913"/>
    <x v="1447"/>
    <x v="737"/>
    <d v="2014-06-21T00:00:00"/>
    <s v="Standard Class"/>
    <s v="CK-12205"/>
    <s v="Chloris Kastensmidt"/>
    <x v="0"/>
    <s v="United States"/>
    <s v="Hempstead"/>
    <x v="15"/>
    <n v="11550"/>
    <x v="3"/>
    <s v="OFF-AR-10003772"/>
    <x v="1"/>
    <x v="6"/>
    <s v="Boston 16750 Black Compact Battery Pencil Sharpener"/>
    <n v="35"/>
    <n v="4"/>
    <n v="0"/>
    <x v="1482"/>
  </r>
  <r>
    <n v="2914"/>
    <x v="1447"/>
    <x v="737"/>
    <d v="2014-06-21T00:00:00"/>
    <s v="Standard Class"/>
    <s v="CK-12205"/>
    <s v="Chloris Kastensmidt"/>
    <x v="0"/>
    <s v="United States"/>
    <s v="Hempstead"/>
    <x v="15"/>
    <n v="11550"/>
    <x v="3"/>
    <s v="OFF-BI-10002852"/>
    <x v="1"/>
    <x v="8"/>
    <s v="Ibico Standard Transparent Covers"/>
    <n v="39.552"/>
    <n v="3"/>
    <n v="0.2"/>
    <x v="2561"/>
  </r>
  <r>
    <n v="2915"/>
    <x v="1448"/>
    <x v="88"/>
    <d v="2015-10-17T00:00:00"/>
    <s v="Second Class"/>
    <s v="DL-12925"/>
    <s v="Daniel Lacy"/>
    <x v="0"/>
    <s v="United States"/>
    <s v="Noblesville"/>
    <x v="14"/>
    <n v="46060"/>
    <x v="2"/>
    <s v="TEC-PH-10002890"/>
    <x v="2"/>
    <x v="7"/>
    <s v="AT&amp;T 17929 Lendline Telephone"/>
    <n v="135.72"/>
    <n v="3"/>
    <n v="0"/>
    <x v="2562"/>
  </r>
  <r>
    <n v="2916"/>
    <x v="1448"/>
    <x v="88"/>
    <d v="2015-10-17T00:00:00"/>
    <s v="Second Class"/>
    <s v="DL-12925"/>
    <s v="Daniel Lacy"/>
    <x v="0"/>
    <s v="United States"/>
    <s v="Noblesville"/>
    <x v="14"/>
    <n v="46060"/>
    <x v="2"/>
    <s v="OFF-BI-10001308"/>
    <x v="1"/>
    <x v="8"/>
    <s v="GBC Standard Plastic Binding Systems' Combs"/>
    <n v="12.56"/>
    <n v="2"/>
    <n v="0"/>
    <x v="2563"/>
  </r>
  <r>
    <n v="2917"/>
    <x v="1448"/>
    <x v="88"/>
    <d v="2015-10-17T00:00:00"/>
    <s v="Second Class"/>
    <s v="DL-12925"/>
    <s v="Daniel Lacy"/>
    <x v="0"/>
    <s v="United States"/>
    <s v="Noblesville"/>
    <x v="14"/>
    <n v="46060"/>
    <x v="2"/>
    <s v="TEC-PH-10001750"/>
    <x v="2"/>
    <x v="7"/>
    <s v="Samsung Rugby III"/>
    <n v="263.95999999999998"/>
    <n v="4"/>
    <n v="0"/>
    <x v="2564"/>
  </r>
  <r>
    <n v="2918"/>
    <x v="1449"/>
    <x v="151"/>
    <d v="2017-08-30T00:00:00"/>
    <s v="First Class"/>
    <s v="SE-20110"/>
    <s v="Sanjit Engle"/>
    <x v="0"/>
    <s v="United States"/>
    <s v="Dallas"/>
    <x v="5"/>
    <n v="75220"/>
    <x v="2"/>
    <s v="OFF-AR-10003338"/>
    <x v="1"/>
    <x v="6"/>
    <s v="Eberhard Faber 3 1/2&quot; Golf Pencils"/>
    <n v="5.952"/>
    <n v="1"/>
    <n v="0.2"/>
    <x v="2565"/>
  </r>
  <r>
    <n v="2919"/>
    <x v="1450"/>
    <x v="813"/>
    <d v="2016-11-23T00:00:00"/>
    <s v="Same Day"/>
    <s v="LS-17200"/>
    <s v="Luke Schmidt"/>
    <x v="1"/>
    <s v="United States"/>
    <s v="Philadelphia"/>
    <x v="9"/>
    <n v="19140"/>
    <x v="3"/>
    <s v="OFF-FA-10002763"/>
    <x v="1"/>
    <x v="13"/>
    <s v="Advantus Map Pennant Flags and Round Head Tacks"/>
    <n v="15.8"/>
    <n v="5"/>
    <n v="0.2"/>
    <x v="2566"/>
  </r>
  <r>
    <n v="2920"/>
    <x v="1450"/>
    <x v="813"/>
    <d v="2016-11-23T00:00:00"/>
    <s v="Same Day"/>
    <s v="LS-17200"/>
    <s v="Luke Schmidt"/>
    <x v="1"/>
    <s v="United States"/>
    <s v="Philadelphia"/>
    <x v="9"/>
    <n v="19140"/>
    <x v="3"/>
    <s v="FUR-FU-10002088"/>
    <x v="0"/>
    <x v="5"/>
    <s v="Nu-Dell Float Frame 11 x 14 1/2"/>
    <n v="14.368"/>
    <n v="2"/>
    <n v="0.2"/>
    <x v="2567"/>
  </r>
  <r>
    <n v="2921"/>
    <x v="1450"/>
    <x v="813"/>
    <d v="2016-11-23T00:00:00"/>
    <s v="Same Day"/>
    <s v="LS-17200"/>
    <s v="Luke Schmidt"/>
    <x v="1"/>
    <s v="United States"/>
    <s v="Philadelphia"/>
    <x v="9"/>
    <n v="19140"/>
    <x v="3"/>
    <s v="FUR-FU-10003976"/>
    <x v="0"/>
    <x v="5"/>
    <s v="DAX Executive Solid Wood Document Frame, Desktop or Hang, Mahogany, 5 x 7"/>
    <n v="70.447999999999993"/>
    <n v="7"/>
    <n v="0.2"/>
    <x v="2568"/>
  </r>
  <r>
    <n v="2922"/>
    <x v="1451"/>
    <x v="289"/>
    <d v="2017-01-30T00:00:00"/>
    <s v="Same Day"/>
    <s v="MM-17920"/>
    <s v="Michael Moore"/>
    <x v="0"/>
    <s v="United States"/>
    <s v="San Francisco"/>
    <x v="1"/>
    <n v="94109"/>
    <x v="1"/>
    <s v="OFF-ST-10001511"/>
    <x v="1"/>
    <x v="4"/>
    <s v="Space Solutions Commercial Steel Shelving"/>
    <n v="129.30000000000001"/>
    <n v="2"/>
    <n v="0"/>
    <x v="2569"/>
  </r>
  <r>
    <n v="2923"/>
    <x v="1452"/>
    <x v="672"/>
    <d v="2015-12-03T00:00:00"/>
    <s v="Second Class"/>
    <s v="DB-13270"/>
    <s v="Deborah Brumfield"/>
    <x v="2"/>
    <s v="United States"/>
    <s v="Austin"/>
    <x v="5"/>
    <n v="78745"/>
    <x v="2"/>
    <s v="OFF-BI-10000301"/>
    <x v="1"/>
    <x v="8"/>
    <s v="GBC Instant Report Kit"/>
    <n v="3.8820000000000001"/>
    <n v="3"/>
    <n v="0.8"/>
    <x v="2570"/>
  </r>
  <r>
    <n v="2924"/>
    <x v="1453"/>
    <x v="307"/>
    <d v="2014-07-04T00:00:00"/>
    <s v="Standard Class"/>
    <s v="RW-19630"/>
    <s v="Rob Williams"/>
    <x v="1"/>
    <s v="United States"/>
    <s v="Detroit"/>
    <x v="12"/>
    <n v="48234"/>
    <x v="2"/>
    <s v="OFF-FA-10003495"/>
    <x v="1"/>
    <x v="13"/>
    <s v="Staples"/>
    <n v="6.08"/>
    <n v="1"/>
    <n v="0"/>
    <x v="2571"/>
  </r>
  <r>
    <n v="2925"/>
    <x v="1454"/>
    <x v="814"/>
    <d v="2014-09-05T00:00:00"/>
    <s v="First Class"/>
    <s v="JM-16195"/>
    <s v="Justin MacKendrick"/>
    <x v="0"/>
    <s v="United States"/>
    <s v="Watertown"/>
    <x v="15"/>
    <n v="13601"/>
    <x v="3"/>
    <s v="OFF-AP-10001303"/>
    <x v="1"/>
    <x v="9"/>
    <s v="Holmes Cool Mist Humidifier for the Whole House with 8-Gallon Output per Day, Extended Life Filter"/>
    <n v="19.899999999999999"/>
    <n v="1"/>
    <n v="0"/>
    <x v="2572"/>
  </r>
  <r>
    <n v="2926"/>
    <x v="1454"/>
    <x v="814"/>
    <d v="2014-09-05T00:00:00"/>
    <s v="First Class"/>
    <s v="JM-16195"/>
    <s v="Justin MacKendrick"/>
    <x v="0"/>
    <s v="United States"/>
    <s v="Watertown"/>
    <x v="15"/>
    <n v="13601"/>
    <x v="3"/>
    <s v="FUR-FU-10002116"/>
    <x v="0"/>
    <x v="5"/>
    <s v="Tenex Carpeted, Granite-Look or Clear Contemporary Contour Shape Chair Mats"/>
    <n v="70.709999999999994"/>
    <n v="1"/>
    <n v="0"/>
    <x v="2573"/>
  </r>
  <r>
    <n v="2927"/>
    <x v="1455"/>
    <x v="815"/>
    <d v="2017-07-14T00:00:00"/>
    <s v="Second Class"/>
    <s v="BP-11155"/>
    <s v="Becky Pak"/>
    <x v="0"/>
    <s v="United States"/>
    <s v="Columbus"/>
    <x v="32"/>
    <n v="31907"/>
    <x v="0"/>
    <s v="FUR-FU-10000771"/>
    <x v="0"/>
    <x v="5"/>
    <s v="Eldon 200 Class Desk Accessories, Smoke"/>
    <n v="18.84"/>
    <n v="3"/>
    <n v="0"/>
    <x v="2574"/>
  </r>
  <r>
    <n v="2928"/>
    <x v="1456"/>
    <x v="400"/>
    <d v="2017-06-10T00:00:00"/>
    <s v="Standard Class"/>
    <s v="CT-11995"/>
    <s v="Carol Triggs"/>
    <x v="0"/>
    <s v="United States"/>
    <s v="Apple Valley"/>
    <x v="11"/>
    <n v="55124"/>
    <x v="2"/>
    <s v="OFF-AR-10002255"/>
    <x v="1"/>
    <x v="6"/>
    <s v="Newell 346"/>
    <n v="8.64"/>
    <n v="3"/>
    <n v="0"/>
    <x v="1028"/>
  </r>
  <r>
    <n v="2929"/>
    <x v="1457"/>
    <x v="15"/>
    <d v="2017-10-26T00:00:00"/>
    <s v="Standard Class"/>
    <s v="TH-21550"/>
    <s v="Tracy Hopkins"/>
    <x v="2"/>
    <s v="United States"/>
    <s v="Burlington"/>
    <x v="3"/>
    <n v="27217"/>
    <x v="0"/>
    <s v="OFF-BI-10004995"/>
    <x v="1"/>
    <x v="8"/>
    <s v="GBC DocuBind P400 Electric Binding System"/>
    <n v="1633.1880000000001"/>
    <n v="4"/>
    <n v="0.7"/>
    <x v="2575"/>
  </r>
  <r>
    <n v="2930"/>
    <x v="1458"/>
    <x v="551"/>
    <d v="2017-11-24T00:00:00"/>
    <s v="Standard Class"/>
    <s v="ME-17320"/>
    <s v="Maria Etezadi"/>
    <x v="2"/>
    <s v="United States"/>
    <s v="Saginaw"/>
    <x v="12"/>
    <n v="48601"/>
    <x v="2"/>
    <s v="FUR-FU-10002597"/>
    <x v="0"/>
    <x v="5"/>
    <s v="C-Line Magnetic Cubicle Keepers, Clear Polypropylene"/>
    <n v="19.760000000000002"/>
    <n v="4"/>
    <n v="0"/>
    <x v="1087"/>
  </r>
  <r>
    <n v="2931"/>
    <x v="1459"/>
    <x v="816"/>
    <d v="2015-08-08T00:00:00"/>
    <s v="Same Day"/>
    <s v="TT-21220"/>
    <s v="Thomas Thornton"/>
    <x v="0"/>
    <s v="United States"/>
    <s v="San Francisco"/>
    <x v="1"/>
    <n v="94109"/>
    <x v="1"/>
    <s v="OFF-BI-10004970"/>
    <x v="1"/>
    <x v="8"/>
    <s v="ACCOHIDE 3-Ring Binder, Blue, 1&quot;"/>
    <n v="6.6079999999999997"/>
    <n v="2"/>
    <n v="0.2"/>
    <x v="2576"/>
  </r>
  <r>
    <n v="2932"/>
    <x v="1459"/>
    <x v="816"/>
    <d v="2015-08-08T00:00:00"/>
    <s v="Same Day"/>
    <s v="TT-21220"/>
    <s v="Thomas Thornton"/>
    <x v="0"/>
    <s v="United States"/>
    <s v="San Francisco"/>
    <x v="1"/>
    <n v="94109"/>
    <x v="1"/>
    <s v="OFF-BI-10002557"/>
    <x v="1"/>
    <x v="8"/>
    <s v="Presstex Flexible Ring Binders"/>
    <n v="7.28"/>
    <n v="2"/>
    <n v="0.2"/>
    <x v="2577"/>
  </r>
  <r>
    <n v="2933"/>
    <x v="1459"/>
    <x v="816"/>
    <d v="2015-08-08T00:00:00"/>
    <s v="Same Day"/>
    <s v="TT-21220"/>
    <s v="Thomas Thornton"/>
    <x v="0"/>
    <s v="United States"/>
    <s v="San Francisco"/>
    <x v="1"/>
    <n v="94109"/>
    <x v="1"/>
    <s v="FUR-CH-10000785"/>
    <x v="0"/>
    <x v="1"/>
    <s v="Global Ergonomic Managers Chair"/>
    <n v="144.78399999999999"/>
    <n v="1"/>
    <n v="0.2"/>
    <x v="2578"/>
  </r>
  <r>
    <n v="2934"/>
    <x v="1460"/>
    <x v="409"/>
    <d v="2016-12-12T00:00:00"/>
    <s v="Standard Class"/>
    <s v="GT-14710"/>
    <s v="Greg Tran"/>
    <x v="0"/>
    <s v="United States"/>
    <s v="Seattle"/>
    <x v="4"/>
    <n v="98105"/>
    <x v="1"/>
    <s v="TEC-PH-10002310"/>
    <x v="2"/>
    <x v="7"/>
    <s v="Plantronics Calisto P620-M USB Wireless Speakerphone System"/>
    <n v="156.792"/>
    <n v="1"/>
    <n v="0.2"/>
    <x v="2579"/>
  </r>
  <r>
    <n v="2935"/>
    <x v="1460"/>
    <x v="409"/>
    <d v="2016-12-12T00:00:00"/>
    <s v="Standard Class"/>
    <s v="GT-14710"/>
    <s v="Greg Tran"/>
    <x v="0"/>
    <s v="United States"/>
    <s v="Seattle"/>
    <x v="4"/>
    <n v="98105"/>
    <x v="1"/>
    <s v="TEC-PH-10002834"/>
    <x v="2"/>
    <x v="7"/>
    <s v="Google Nexus 5"/>
    <n v="431.976"/>
    <n v="3"/>
    <n v="0.2"/>
    <x v="2580"/>
  </r>
  <r>
    <n v="2936"/>
    <x v="1460"/>
    <x v="409"/>
    <d v="2016-12-12T00:00:00"/>
    <s v="Standard Class"/>
    <s v="GT-14710"/>
    <s v="Greg Tran"/>
    <x v="0"/>
    <s v="United States"/>
    <s v="Seattle"/>
    <x v="4"/>
    <n v="98105"/>
    <x v="1"/>
    <s v="OFF-EN-10000927"/>
    <x v="1"/>
    <x v="12"/>
    <s v="Jet-Pak Recycled Peel 'N' Seal Padded Mailers"/>
    <n v="35.89"/>
    <n v="1"/>
    <n v="0"/>
    <x v="2581"/>
  </r>
  <r>
    <n v="2937"/>
    <x v="1460"/>
    <x v="409"/>
    <d v="2016-12-12T00:00:00"/>
    <s v="Standard Class"/>
    <s v="GT-14710"/>
    <s v="Greg Tran"/>
    <x v="0"/>
    <s v="United States"/>
    <s v="Seattle"/>
    <x v="4"/>
    <n v="98105"/>
    <x v="1"/>
    <s v="OFF-BI-10001636"/>
    <x v="1"/>
    <x v="8"/>
    <s v="Ibico Plastic and Wire Spiral Binding Combs"/>
    <n v="47.207999999999998"/>
    <n v="7"/>
    <n v="0.2"/>
    <x v="2582"/>
  </r>
  <r>
    <n v="2938"/>
    <x v="1460"/>
    <x v="409"/>
    <d v="2016-12-12T00:00:00"/>
    <s v="Standard Class"/>
    <s v="GT-14710"/>
    <s v="Greg Tran"/>
    <x v="0"/>
    <s v="United States"/>
    <s v="Seattle"/>
    <x v="4"/>
    <n v="98105"/>
    <x v="1"/>
    <s v="OFF-PA-10001736"/>
    <x v="1"/>
    <x v="10"/>
    <s v="Xerox 1880"/>
    <n v="248.08"/>
    <n v="7"/>
    <n v="0"/>
    <x v="2583"/>
  </r>
  <r>
    <n v="2939"/>
    <x v="1460"/>
    <x v="409"/>
    <d v="2016-12-12T00:00:00"/>
    <s v="Standard Class"/>
    <s v="GT-14710"/>
    <s v="Greg Tran"/>
    <x v="0"/>
    <s v="United States"/>
    <s v="Seattle"/>
    <x v="4"/>
    <n v="98105"/>
    <x v="1"/>
    <s v="OFF-PA-10000482"/>
    <x v="1"/>
    <x v="10"/>
    <s v="Snap-A-Way Black Print Carbonless Ruled Speed Letter, Triplicate"/>
    <n v="189.7"/>
    <n v="5"/>
    <n v="0"/>
    <x v="2584"/>
  </r>
  <r>
    <n v="2940"/>
    <x v="1460"/>
    <x v="409"/>
    <d v="2016-12-12T00:00:00"/>
    <s v="Standard Class"/>
    <s v="GT-14710"/>
    <s v="Greg Tran"/>
    <x v="0"/>
    <s v="United States"/>
    <s v="Seattle"/>
    <x v="4"/>
    <n v="98105"/>
    <x v="1"/>
    <s v="OFF-BI-10001658"/>
    <x v="1"/>
    <x v="8"/>
    <s v="GBC Standard Therm-A-Bind Covers"/>
    <n v="59.808"/>
    <n v="3"/>
    <n v="0.2"/>
    <x v="688"/>
  </r>
  <r>
    <n v="2941"/>
    <x v="1461"/>
    <x v="613"/>
    <d v="2017-03-31T00:00:00"/>
    <s v="Standard Class"/>
    <s v="JD-16150"/>
    <s v="Justin Deggeller"/>
    <x v="1"/>
    <s v="United States"/>
    <s v="Milwaukee"/>
    <x v="6"/>
    <n v="53209"/>
    <x v="2"/>
    <s v="FUR-CH-10000422"/>
    <x v="0"/>
    <x v="1"/>
    <s v="Global Highback Leather Tilter in Burgundy"/>
    <n v="90.99"/>
    <n v="1"/>
    <n v="0"/>
    <x v="2585"/>
  </r>
  <r>
    <n v="2942"/>
    <x v="1461"/>
    <x v="613"/>
    <d v="2017-03-31T00:00:00"/>
    <s v="Standard Class"/>
    <s v="JD-16150"/>
    <s v="Justin Deggeller"/>
    <x v="1"/>
    <s v="United States"/>
    <s v="Milwaukee"/>
    <x v="6"/>
    <n v="53209"/>
    <x v="2"/>
    <s v="FUR-CH-10004675"/>
    <x v="0"/>
    <x v="1"/>
    <s v="Lifetime Advantage Folding Chairs, 4/Carton"/>
    <n v="1526.56"/>
    <n v="7"/>
    <n v="0"/>
    <x v="2586"/>
  </r>
  <r>
    <n v="2943"/>
    <x v="1461"/>
    <x v="613"/>
    <d v="2017-03-31T00:00:00"/>
    <s v="Standard Class"/>
    <s v="JD-16150"/>
    <s v="Justin Deggeller"/>
    <x v="1"/>
    <s v="United States"/>
    <s v="Milwaukee"/>
    <x v="6"/>
    <n v="53209"/>
    <x v="2"/>
    <s v="FUR-CH-10002880"/>
    <x v="0"/>
    <x v="1"/>
    <s v="Global High-Back Leather Tilter, Burgundy"/>
    <n v="368.97"/>
    <n v="3"/>
    <n v="0"/>
    <x v="2587"/>
  </r>
  <r>
    <n v="2944"/>
    <x v="1462"/>
    <x v="123"/>
    <d v="2017-11-24T00:00:00"/>
    <s v="Standard Class"/>
    <s v="MC-18100"/>
    <s v="Mick Crebagga"/>
    <x v="0"/>
    <s v="United States"/>
    <s v="Los Angeles"/>
    <x v="1"/>
    <n v="90049"/>
    <x v="1"/>
    <s v="OFF-ST-10000675"/>
    <x v="1"/>
    <x v="4"/>
    <s v="File Shuttle II and Handi-File, Black"/>
    <n v="305.01"/>
    <n v="9"/>
    <n v="0"/>
    <x v="2588"/>
  </r>
  <r>
    <n v="2945"/>
    <x v="1462"/>
    <x v="123"/>
    <d v="2017-11-24T00:00:00"/>
    <s v="Standard Class"/>
    <s v="MC-18100"/>
    <s v="Mick Crebagga"/>
    <x v="0"/>
    <s v="United States"/>
    <s v="Los Angeles"/>
    <x v="1"/>
    <n v="90049"/>
    <x v="1"/>
    <s v="FUR-FU-10002685"/>
    <x v="0"/>
    <x v="5"/>
    <s v="Executive Impressions 13-1/2&quot; Indoor/Outdoor Wall Clock"/>
    <n v="18.7"/>
    <n v="1"/>
    <n v="0"/>
    <x v="2589"/>
  </r>
  <r>
    <n v="2946"/>
    <x v="1463"/>
    <x v="254"/>
    <d v="2016-11-05T00:00:00"/>
    <s v="First Class"/>
    <s v="LH-17020"/>
    <s v="Lisa Hazard"/>
    <x v="0"/>
    <s v="United States"/>
    <s v="San Francisco"/>
    <x v="1"/>
    <n v="94122"/>
    <x v="1"/>
    <s v="FUR-FU-10004020"/>
    <x v="0"/>
    <x v="5"/>
    <s v="Advantus Panel Wall Acrylic Frame"/>
    <n v="38.29"/>
    <n v="7"/>
    <n v="0"/>
    <x v="2590"/>
  </r>
  <r>
    <n v="2947"/>
    <x v="1464"/>
    <x v="817"/>
    <d v="2017-12-18T00:00:00"/>
    <s v="Standard Class"/>
    <s v="MP-18175"/>
    <s v="Mike Pelletier"/>
    <x v="2"/>
    <s v="United States"/>
    <s v="San Diego"/>
    <x v="1"/>
    <n v="92024"/>
    <x v="1"/>
    <s v="FUR-FU-10004963"/>
    <x v="0"/>
    <x v="5"/>
    <s v="Eldon 400 Class Desk Accessories, Black Carbon"/>
    <n v="26.25"/>
    <n v="3"/>
    <n v="0"/>
    <x v="2591"/>
  </r>
  <r>
    <n v="2948"/>
    <x v="1464"/>
    <x v="817"/>
    <d v="2017-12-18T00:00:00"/>
    <s v="Standard Class"/>
    <s v="MP-18175"/>
    <s v="Mike Pelletier"/>
    <x v="2"/>
    <s v="United States"/>
    <s v="San Diego"/>
    <x v="1"/>
    <n v="92024"/>
    <x v="1"/>
    <s v="OFF-BI-10000174"/>
    <x v="1"/>
    <x v="8"/>
    <s v="Wilson Jones Clip &amp; Carry Folder Binder Tool for Ring Binders, Clear"/>
    <n v="64.959999999999994"/>
    <n v="14"/>
    <n v="0.2"/>
    <x v="2592"/>
  </r>
  <r>
    <n v="2949"/>
    <x v="1464"/>
    <x v="817"/>
    <d v="2017-12-18T00:00:00"/>
    <s v="Standard Class"/>
    <s v="MP-18175"/>
    <s v="Mike Pelletier"/>
    <x v="2"/>
    <s v="United States"/>
    <s v="San Diego"/>
    <x v="1"/>
    <n v="92024"/>
    <x v="1"/>
    <s v="OFF-EN-10000461"/>
    <x v="1"/>
    <x v="12"/>
    <s v="#10- 4 1/8&quot; x 9 1/2&quot; Recycled Envelopes"/>
    <n v="43.7"/>
    <n v="5"/>
    <n v="0"/>
    <x v="2593"/>
  </r>
  <r>
    <n v="2950"/>
    <x v="1465"/>
    <x v="105"/>
    <d v="2017-11-12T00:00:00"/>
    <s v="Same Day"/>
    <s v="EM-14140"/>
    <s v="Eugene Moren"/>
    <x v="2"/>
    <s v="United States"/>
    <s v="Glendale"/>
    <x v="16"/>
    <n v="85301"/>
    <x v="1"/>
    <s v="TEC-AC-10001266"/>
    <x v="2"/>
    <x v="11"/>
    <s v="Memorex Micro Travel Drive 8 GB"/>
    <n v="41.6"/>
    <n v="4"/>
    <n v="0.2"/>
    <x v="2594"/>
  </r>
  <r>
    <n v="2951"/>
    <x v="1465"/>
    <x v="105"/>
    <d v="2017-11-12T00:00:00"/>
    <s v="Same Day"/>
    <s v="EM-14140"/>
    <s v="Eugene Moren"/>
    <x v="2"/>
    <s v="United States"/>
    <s v="Glendale"/>
    <x v="16"/>
    <n v="85301"/>
    <x v="1"/>
    <s v="OFF-PA-10002160"/>
    <x v="1"/>
    <x v="10"/>
    <s v="Xerox 1978"/>
    <n v="23.12"/>
    <n v="5"/>
    <n v="0.2"/>
    <x v="2552"/>
  </r>
  <r>
    <n v="2952"/>
    <x v="1465"/>
    <x v="105"/>
    <d v="2017-11-12T00:00:00"/>
    <s v="Same Day"/>
    <s v="EM-14140"/>
    <s v="Eugene Moren"/>
    <x v="2"/>
    <s v="United States"/>
    <s v="Glendale"/>
    <x v="16"/>
    <n v="85301"/>
    <x v="1"/>
    <s v="FUR-CH-10004875"/>
    <x v="0"/>
    <x v="1"/>
    <s v="Harbour Creations 67200 Series Stacking Chairs"/>
    <n v="113.88800000000001"/>
    <n v="2"/>
    <n v="0.2"/>
    <x v="2595"/>
  </r>
  <r>
    <n v="2953"/>
    <x v="1465"/>
    <x v="105"/>
    <d v="2017-11-12T00:00:00"/>
    <s v="Same Day"/>
    <s v="EM-14140"/>
    <s v="Eugene Moren"/>
    <x v="2"/>
    <s v="United States"/>
    <s v="Glendale"/>
    <x v="16"/>
    <n v="85301"/>
    <x v="1"/>
    <s v="FUR-FU-10000305"/>
    <x v="0"/>
    <x v="5"/>
    <s v="Tenex V2T-RE Standard Weight Series Chair Mat, 45&quot; x 53&quot;, Lip 25&quot; x 12&quot;"/>
    <n v="113.568"/>
    <n v="2"/>
    <n v="0.2"/>
    <x v="2596"/>
  </r>
  <r>
    <n v="2954"/>
    <x v="1465"/>
    <x v="105"/>
    <d v="2017-11-12T00:00:00"/>
    <s v="Same Day"/>
    <s v="EM-14140"/>
    <s v="Eugene Moren"/>
    <x v="2"/>
    <s v="United States"/>
    <s v="Glendale"/>
    <x v="16"/>
    <n v="85301"/>
    <x v="1"/>
    <s v="TEC-PH-10000347"/>
    <x v="2"/>
    <x v="7"/>
    <s v="Cush Cases Heavy Duty Rugged Cover Case for Samsung Galaxy S5 - Purple"/>
    <n v="7.92"/>
    <n v="2"/>
    <n v="0.2"/>
    <x v="1099"/>
  </r>
  <r>
    <n v="2955"/>
    <x v="1465"/>
    <x v="105"/>
    <d v="2017-11-12T00:00:00"/>
    <s v="Same Day"/>
    <s v="EM-14140"/>
    <s v="Eugene Moren"/>
    <x v="2"/>
    <s v="United States"/>
    <s v="Glendale"/>
    <x v="16"/>
    <n v="85301"/>
    <x v="1"/>
    <s v="TEC-PH-10001459"/>
    <x v="2"/>
    <x v="7"/>
    <s v="Samsung Galaxy Mega 6.3"/>
    <n v="671.98400000000004"/>
    <n v="2"/>
    <n v="0.2"/>
    <x v="2597"/>
  </r>
  <r>
    <n v="2956"/>
    <x v="1466"/>
    <x v="298"/>
    <d v="2016-08-24T00:00:00"/>
    <s v="Standard Class"/>
    <s v="GG-14650"/>
    <s v="Greg Guthrie"/>
    <x v="1"/>
    <s v="United States"/>
    <s v="New York City"/>
    <x v="15"/>
    <n v="10035"/>
    <x v="3"/>
    <s v="TEC-PH-10000439"/>
    <x v="2"/>
    <x v="7"/>
    <s v="GE DSL Phone Line Filter"/>
    <n v="39.99"/>
    <n v="1"/>
    <n v="0"/>
    <x v="1409"/>
  </r>
  <r>
    <n v="2957"/>
    <x v="1467"/>
    <x v="818"/>
    <d v="2017-07-04T00:00:00"/>
    <s v="Standard Class"/>
    <s v="MA-17995"/>
    <s v="Michelle Arnett"/>
    <x v="2"/>
    <s v="United States"/>
    <s v="Watertown"/>
    <x v="15"/>
    <n v="13601"/>
    <x v="3"/>
    <s v="FUR-CH-10002647"/>
    <x v="0"/>
    <x v="1"/>
    <s v="Situations Contoured Folding Chairs, 4/Set"/>
    <n v="191.64599999999999"/>
    <n v="3"/>
    <n v="0.1"/>
    <x v="2598"/>
  </r>
  <r>
    <n v="2958"/>
    <x v="1468"/>
    <x v="464"/>
    <d v="2017-05-09T00:00:00"/>
    <s v="Standard Class"/>
    <s v="SH-20395"/>
    <s v="Shahid Hopkins"/>
    <x v="0"/>
    <s v="United States"/>
    <s v="Springfield"/>
    <x v="24"/>
    <n v="45503"/>
    <x v="3"/>
    <s v="OFF-BI-10003910"/>
    <x v="1"/>
    <x v="8"/>
    <s v="DXL Angle-View Binders with Locking Rings by Samsill"/>
    <n v="2.3130000000000002"/>
    <n v="1"/>
    <n v="0.7"/>
    <x v="2599"/>
  </r>
  <r>
    <n v="2959"/>
    <x v="1469"/>
    <x v="100"/>
    <d v="2015-12-29T00:00:00"/>
    <s v="Standard Class"/>
    <s v="KT-16465"/>
    <s v="Kean Takahito"/>
    <x v="0"/>
    <s v="United States"/>
    <s v="Los Angeles"/>
    <x v="1"/>
    <n v="90032"/>
    <x v="1"/>
    <s v="OFF-BI-10001097"/>
    <x v="1"/>
    <x v="8"/>
    <s v="Avery Hole Reinforcements"/>
    <n v="19.936"/>
    <n v="4"/>
    <n v="0.2"/>
    <x v="989"/>
  </r>
  <r>
    <n v="2960"/>
    <x v="1469"/>
    <x v="100"/>
    <d v="2015-12-29T00:00:00"/>
    <s v="Standard Class"/>
    <s v="KT-16465"/>
    <s v="Kean Takahito"/>
    <x v="0"/>
    <s v="United States"/>
    <s v="Los Angeles"/>
    <x v="1"/>
    <n v="90032"/>
    <x v="1"/>
    <s v="OFF-FA-10004854"/>
    <x v="1"/>
    <x v="13"/>
    <s v="Vinyl Coated Wire Paper Clips in Organizer Box, 800/Box"/>
    <n v="45.92"/>
    <n v="4"/>
    <n v="0"/>
    <x v="2600"/>
  </r>
  <r>
    <n v="2961"/>
    <x v="1470"/>
    <x v="466"/>
    <d v="2017-05-01T00:00:00"/>
    <s v="Standard Class"/>
    <s v="PO-19180"/>
    <s v="Philisse Overcash"/>
    <x v="2"/>
    <s v="United States"/>
    <s v="Seattle"/>
    <x v="4"/>
    <n v="98115"/>
    <x v="1"/>
    <s v="OFF-PA-10003673"/>
    <x v="1"/>
    <x v="10"/>
    <s v="Strathmore Photo Mount Cards"/>
    <n v="20.34"/>
    <n v="3"/>
    <n v="0"/>
    <x v="1893"/>
  </r>
  <r>
    <n v="2962"/>
    <x v="1470"/>
    <x v="466"/>
    <d v="2017-05-01T00:00:00"/>
    <s v="Standard Class"/>
    <s v="PO-19180"/>
    <s v="Philisse Overcash"/>
    <x v="2"/>
    <s v="United States"/>
    <s v="Seattle"/>
    <x v="4"/>
    <n v="98115"/>
    <x v="1"/>
    <s v="OFF-LA-10002034"/>
    <x v="1"/>
    <x v="2"/>
    <s v="Avery 478"/>
    <n v="39.28"/>
    <n v="8"/>
    <n v="0"/>
    <x v="2601"/>
  </r>
  <r>
    <n v="2963"/>
    <x v="1471"/>
    <x v="819"/>
    <d v="2017-12-21T00:00:00"/>
    <s v="Second Class"/>
    <s v="AY-10555"/>
    <s v="Andy Yotov"/>
    <x v="1"/>
    <s v="United States"/>
    <s v="Oceanside"/>
    <x v="1"/>
    <n v="92054"/>
    <x v="1"/>
    <s v="FUR-CH-10002774"/>
    <x v="0"/>
    <x v="1"/>
    <s v="Global Deluxe Stacking Chair, Gray"/>
    <n v="81.567999999999998"/>
    <n v="2"/>
    <n v="0.2"/>
    <x v="2602"/>
  </r>
  <r>
    <n v="2964"/>
    <x v="1471"/>
    <x v="819"/>
    <d v="2017-12-21T00:00:00"/>
    <s v="Second Class"/>
    <s v="AY-10555"/>
    <s v="Andy Yotov"/>
    <x v="1"/>
    <s v="United States"/>
    <s v="Oceanside"/>
    <x v="1"/>
    <n v="92054"/>
    <x v="1"/>
    <s v="FUR-CH-10003817"/>
    <x v="0"/>
    <x v="1"/>
    <s v="Global Value Steno Chair, Gray"/>
    <n v="97.183999999999997"/>
    <n v="2"/>
    <n v="0.2"/>
    <x v="2603"/>
  </r>
  <r>
    <n v="2965"/>
    <x v="1471"/>
    <x v="819"/>
    <d v="2017-12-21T00:00:00"/>
    <s v="Second Class"/>
    <s v="AY-10555"/>
    <s v="Andy Yotov"/>
    <x v="1"/>
    <s v="United States"/>
    <s v="Oceanside"/>
    <x v="1"/>
    <n v="92054"/>
    <x v="1"/>
    <s v="OFF-BI-10002949"/>
    <x v="1"/>
    <x v="8"/>
    <s v="Prestige Round Ring Binders"/>
    <n v="24.32"/>
    <n v="5"/>
    <n v="0.2"/>
    <x v="2604"/>
  </r>
  <r>
    <n v="2966"/>
    <x v="1471"/>
    <x v="819"/>
    <d v="2017-12-21T00:00:00"/>
    <s v="Second Class"/>
    <s v="AY-10555"/>
    <s v="Andy Yotov"/>
    <x v="1"/>
    <s v="United States"/>
    <s v="Oceanside"/>
    <x v="1"/>
    <n v="92054"/>
    <x v="1"/>
    <s v="FUR-FU-10002445"/>
    <x v="0"/>
    <x v="5"/>
    <s v="DAX Two-Tone Rosewood/Black Document Frame, Desktop, 5 x 7"/>
    <n v="18.96"/>
    <n v="2"/>
    <n v="0"/>
    <x v="2605"/>
  </r>
  <r>
    <n v="2967"/>
    <x v="1472"/>
    <x v="422"/>
    <d v="2014-12-31T00:00:00"/>
    <s v="Standard Class"/>
    <s v="Co-12640"/>
    <s v="Corey-Lock"/>
    <x v="0"/>
    <s v="United States"/>
    <s v="Skokie"/>
    <x v="10"/>
    <n v="60076"/>
    <x v="2"/>
    <s v="FUR-FU-10001473"/>
    <x v="0"/>
    <x v="5"/>
    <s v="DAX Wood Document Frame"/>
    <n v="32.951999999999998"/>
    <n v="6"/>
    <n v="0.6"/>
    <x v="2606"/>
  </r>
  <r>
    <n v="2968"/>
    <x v="1472"/>
    <x v="422"/>
    <d v="2014-12-31T00:00:00"/>
    <s v="Standard Class"/>
    <s v="Co-12640"/>
    <s v="Corey-Lock"/>
    <x v="0"/>
    <s v="United States"/>
    <s v="Skokie"/>
    <x v="10"/>
    <n v="60076"/>
    <x v="2"/>
    <s v="OFF-ST-10002562"/>
    <x v="1"/>
    <x v="4"/>
    <s v="Staple magnet"/>
    <n v="30.015999999999998"/>
    <n v="4"/>
    <n v="0.2"/>
    <x v="2607"/>
  </r>
  <r>
    <n v="2969"/>
    <x v="1473"/>
    <x v="44"/>
    <d v="2017-11-09T00:00:00"/>
    <s v="Second Class"/>
    <s v="JF-15565"/>
    <s v="Jill Fjeld"/>
    <x v="0"/>
    <s v="United States"/>
    <s v="Fayetteville"/>
    <x v="3"/>
    <n v="28314"/>
    <x v="0"/>
    <s v="OFF-AP-10002118"/>
    <x v="1"/>
    <x v="9"/>
    <s v="1.7 Cubic Foot Compact &quot;Cube&quot; Office Refrigerators"/>
    <n v="499.584"/>
    <n v="3"/>
    <n v="0.2"/>
    <x v="2608"/>
  </r>
  <r>
    <n v="2970"/>
    <x v="1473"/>
    <x v="44"/>
    <d v="2017-11-09T00:00:00"/>
    <s v="Second Class"/>
    <s v="JF-15565"/>
    <s v="Jill Fjeld"/>
    <x v="0"/>
    <s v="United States"/>
    <s v="Fayetteville"/>
    <x v="3"/>
    <n v="28314"/>
    <x v="0"/>
    <s v="OFF-PA-10001800"/>
    <x v="1"/>
    <x v="10"/>
    <s v="Xerox 220"/>
    <n v="31.103999999999999"/>
    <n v="6"/>
    <n v="0.2"/>
    <x v="282"/>
  </r>
  <r>
    <n v="2971"/>
    <x v="1473"/>
    <x v="44"/>
    <d v="2017-11-09T00:00:00"/>
    <s v="Second Class"/>
    <s v="JF-15565"/>
    <s v="Jill Fjeld"/>
    <x v="0"/>
    <s v="United States"/>
    <s v="Fayetteville"/>
    <x v="3"/>
    <n v="28314"/>
    <x v="0"/>
    <s v="OFF-BI-10002827"/>
    <x v="1"/>
    <x v="8"/>
    <s v="Avery Durable Poly Binders"/>
    <n v="13.272"/>
    <n v="8"/>
    <n v="0.7"/>
    <x v="2609"/>
  </r>
  <r>
    <n v="2972"/>
    <x v="1473"/>
    <x v="44"/>
    <d v="2017-11-09T00:00:00"/>
    <s v="Second Class"/>
    <s v="JF-15565"/>
    <s v="Jill Fjeld"/>
    <x v="0"/>
    <s v="United States"/>
    <s v="Fayetteville"/>
    <x v="3"/>
    <n v="28314"/>
    <x v="0"/>
    <s v="FUR-FU-10004671"/>
    <x v="0"/>
    <x v="5"/>
    <s v="Executive Impressions 12&quot; Wall Clock"/>
    <n v="28.271999999999998"/>
    <n v="2"/>
    <n v="0.2"/>
    <x v="2610"/>
  </r>
  <r>
    <n v="2973"/>
    <x v="1473"/>
    <x v="44"/>
    <d v="2017-11-09T00:00:00"/>
    <s v="Second Class"/>
    <s v="JF-15565"/>
    <s v="Jill Fjeld"/>
    <x v="0"/>
    <s v="United States"/>
    <s v="Fayetteville"/>
    <x v="3"/>
    <n v="28314"/>
    <x v="0"/>
    <s v="OFF-ST-10000736"/>
    <x v="1"/>
    <x v="4"/>
    <s v="Carina Double Wide Media Storage Towers in Natural &amp; Black"/>
    <n v="259.13600000000002"/>
    <n v="4"/>
    <n v="0.2"/>
    <x v="2611"/>
  </r>
  <r>
    <n v="2974"/>
    <x v="1474"/>
    <x v="819"/>
    <d v="2017-12-20T00:00:00"/>
    <s v="Standard Class"/>
    <s v="AR-10510"/>
    <s v="Andrew Roberts"/>
    <x v="0"/>
    <s v="United States"/>
    <s v="Tulsa"/>
    <x v="26"/>
    <n v="74133"/>
    <x v="2"/>
    <s v="OFF-BI-10004656"/>
    <x v="1"/>
    <x v="8"/>
    <s v="Peel &amp; Stick Add-On Corner Pockets"/>
    <n v="10.8"/>
    <n v="5"/>
    <n v="0"/>
    <x v="2612"/>
  </r>
  <r>
    <n v="2975"/>
    <x v="1475"/>
    <x v="820"/>
    <d v="2015-05-12T00:00:00"/>
    <s v="Standard Class"/>
    <s v="AG-10675"/>
    <s v="Anna Gayman"/>
    <x v="0"/>
    <s v="United States"/>
    <s v="Allen"/>
    <x v="5"/>
    <n v="75002"/>
    <x v="2"/>
    <s v="FUR-TA-10001095"/>
    <x v="0"/>
    <x v="3"/>
    <s v="Chromcraft Round Conference Tables"/>
    <n v="244.006"/>
    <n v="2"/>
    <n v="0.3"/>
    <x v="1347"/>
  </r>
  <r>
    <n v="2976"/>
    <x v="1475"/>
    <x v="820"/>
    <d v="2015-05-12T00:00:00"/>
    <s v="Standard Class"/>
    <s v="AG-10675"/>
    <s v="Anna Gayman"/>
    <x v="0"/>
    <s v="United States"/>
    <s v="Allen"/>
    <x v="5"/>
    <n v="75002"/>
    <x v="2"/>
    <s v="OFF-PA-10000213"/>
    <x v="1"/>
    <x v="10"/>
    <s v="Xerox 198"/>
    <n v="15.936"/>
    <n v="4"/>
    <n v="0.2"/>
    <x v="2613"/>
  </r>
  <r>
    <n v="2977"/>
    <x v="1476"/>
    <x v="769"/>
    <d v="2017-12-04T00:00:00"/>
    <s v="Same Day"/>
    <s v="DV-13045"/>
    <s v="Darrin Van Huff"/>
    <x v="1"/>
    <s v="United States"/>
    <s v="Philadelphia"/>
    <x v="9"/>
    <n v="19143"/>
    <x v="3"/>
    <s v="FUR-CH-10001797"/>
    <x v="0"/>
    <x v="1"/>
    <s v="Safco Chair Connectors, 6/Carton"/>
    <n v="188.55199999999999"/>
    <n v="7"/>
    <n v="0.3"/>
    <x v="2614"/>
  </r>
  <r>
    <n v="2978"/>
    <x v="1477"/>
    <x v="621"/>
    <d v="2017-10-08T00:00:00"/>
    <s v="Second Class"/>
    <s v="HL-15040"/>
    <s v="Hunter Lopez"/>
    <x v="0"/>
    <s v="United States"/>
    <s v="Rochester"/>
    <x v="15"/>
    <n v="14609"/>
    <x v="3"/>
    <s v="OFF-ST-10002214"/>
    <x v="1"/>
    <x v="4"/>
    <s v="X-Rack File for Hanging Folders"/>
    <n v="22.58"/>
    <n v="2"/>
    <n v="0"/>
    <x v="2615"/>
  </r>
  <r>
    <n v="2979"/>
    <x v="1478"/>
    <x v="286"/>
    <d v="2014-01-16T00:00:00"/>
    <s v="Second Class"/>
    <s v="ND-18370"/>
    <s v="Natalie DeCherney"/>
    <x v="0"/>
    <s v="United States"/>
    <s v="Mount Pleasant"/>
    <x v="20"/>
    <n v="29464"/>
    <x v="0"/>
    <s v="FUR-CH-10000422"/>
    <x v="0"/>
    <x v="1"/>
    <s v="Global Highback Leather Tilter in Burgundy"/>
    <n v="545.94000000000005"/>
    <n v="6"/>
    <n v="0"/>
    <x v="2616"/>
  </r>
  <r>
    <n v="2980"/>
    <x v="1479"/>
    <x v="821"/>
    <d v="2015-06-17T00:00:00"/>
    <s v="Standard Class"/>
    <s v="GB-14575"/>
    <s v="Giulietta Baptist"/>
    <x v="0"/>
    <s v="United States"/>
    <s v="Philadelphia"/>
    <x v="9"/>
    <n v="19134"/>
    <x v="3"/>
    <s v="OFF-PA-10003848"/>
    <x v="1"/>
    <x v="10"/>
    <s v="Xerox 1997"/>
    <n v="20.736000000000001"/>
    <n v="4"/>
    <n v="0.2"/>
    <x v="570"/>
  </r>
  <r>
    <n v="2981"/>
    <x v="1479"/>
    <x v="821"/>
    <d v="2015-06-17T00:00:00"/>
    <s v="Standard Class"/>
    <s v="GB-14575"/>
    <s v="Giulietta Baptist"/>
    <x v="0"/>
    <s v="United States"/>
    <s v="Philadelphia"/>
    <x v="9"/>
    <n v="19134"/>
    <x v="3"/>
    <s v="FUR-FU-10003623"/>
    <x v="0"/>
    <x v="5"/>
    <s v="DataProducts Ampli Magnifier Task Lamp, Black,"/>
    <n v="43.295999999999999"/>
    <n v="2"/>
    <n v="0.2"/>
    <x v="2617"/>
  </r>
  <r>
    <n v="2982"/>
    <x v="1480"/>
    <x v="136"/>
    <d v="2014-07-18T00:00:00"/>
    <s v="Standard Class"/>
    <s v="CL-12565"/>
    <s v="Clay Ludtke"/>
    <x v="0"/>
    <s v="United States"/>
    <s v="Seattle"/>
    <x v="4"/>
    <n v="98115"/>
    <x v="1"/>
    <s v="FUR-CH-10001797"/>
    <x v="0"/>
    <x v="1"/>
    <s v="Safco Chair Connectors, 6/Carton"/>
    <n v="123.136"/>
    <n v="4"/>
    <n v="0.2"/>
    <x v="2618"/>
  </r>
  <r>
    <n v="2983"/>
    <x v="1480"/>
    <x v="136"/>
    <d v="2014-07-18T00:00:00"/>
    <s v="Standard Class"/>
    <s v="CL-12565"/>
    <s v="Clay Ludtke"/>
    <x v="0"/>
    <s v="United States"/>
    <s v="Seattle"/>
    <x v="4"/>
    <n v="98115"/>
    <x v="1"/>
    <s v="OFF-BI-10003094"/>
    <x v="1"/>
    <x v="8"/>
    <s v="Self-Adhesive Ring Binder Labels"/>
    <n v="11.263999999999999"/>
    <n v="4"/>
    <n v="0.2"/>
    <x v="2619"/>
  </r>
  <r>
    <n v="2984"/>
    <x v="1481"/>
    <x v="776"/>
    <d v="2014-12-11T00:00:00"/>
    <s v="Second Class"/>
    <s v="RC-19960"/>
    <s v="Ryan Crowe"/>
    <x v="0"/>
    <s v="United States"/>
    <s v="Springfield"/>
    <x v="21"/>
    <n v="97477"/>
    <x v="1"/>
    <s v="OFF-ST-10002205"/>
    <x v="1"/>
    <x v="4"/>
    <s v="File Shuttle I and Handi-File"/>
    <n v="53.423999999999999"/>
    <n v="3"/>
    <n v="0.2"/>
    <x v="362"/>
  </r>
  <r>
    <n v="2985"/>
    <x v="1481"/>
    <x v="776"/>
    <d v="2014-12-11T00:00:00"/>
    <s v="Second Class"/>
    <s v="RC-19960"/>
    <s v="Ryan Crowe"/>
    <x v="0"/>
    <s v="United States"/>
    <s v="Springfield"/>
    <x v="21"/>
    <n v="97477"/>
    <x v="1"/>
    <s v="FUR-TA-10003238"/>
    <x v="0"/>
    <x v="3"/>
    <s v="Chromcraft Bull-Nose Wood 48&quot; x 96&quot; Rectangular Conference Tables"/>
    <n v="275.49"/>
    <n v="1"/>
    <n v="0.5"/>
    <x v="2620"/>
  </r>
  <r>
    <n v="2986"/>
    <x v="1482"/>
    <x v="822"/>
    <d v="2016-05-30T00:00:00"/>
    <s v="Standard Class"/>
    <s v="JB-16045"/>
    <s v="Julia Barnett"/>
    <x v="2"/>
    <s v="United States"/>
    <s v="Columbus"/>
    <x v="32"/>
    <n v="31907"/>
    <x v="0"/>
    <s v="FUR-FU-10000755"/>
    <x v="0"/>
    <x v="5"/>
    <s v="Eldon Expressions Mahogany Wood Desk Collection"/>
    <n v="24.96"/>
    <n v="4"/>
    <n v="0"/>
    <x v="2621"/>
  </r>
  <r>
    <n v="2987"/>
    <x v="1482"/>
    <x v="822"/>
    <d v="2016-05-30T00:00:00"/>
    <s v="Standard Class"/>
    <s v="JB-16045"/>
    <s v="Julia Barnett"/>
    <x v="2"/>
    <s v="United States"/>
    <s v="Columbus"/>
    <x v="32"/>
    <n v="31907"/>
    <x v="0"/>
    <s v="OFF-PA-10002893"/>
    <x v="1"/>
    <x v="10"/>
    <s v="Wirebound Service Call Books, 5 1/2&quot; x 4&quot;"/>
    <n v="19.36"/>
    <n v="2"/>
    <n v="0"/>
    <x v="2622"/>
  </r>
  <r>
    <n v="2988"/>
    <x v="1482"/>
    <x v="822"/>
    <d v="2016-05-30T00:00:00"/>
    <s v="Standard Class"/>
    <s v="JB-16045"/>
    <s v="Julia Barnett"/>
    <x v="2"/>
    <s v="United States"/>
    <s v="Columbus"/>
    <x v="32"/>
    <n v="31907"/>
    <x v="0"/>
    <s v="OFF-ST-10000689"/>
    <x v="1"/>
    <x v="4"/>
    <s v="Fellowes Strictly Business Drawer File, Letter/Legal Size"/>
    <n v="1267.6500000000001"/>
    <n v="9"/>
    <n v="0"/>
    <x v="2623"/>
  </r>
  <r>
    <n v="2989"/>
    <x v="1483"/>
    <x v="823"/>
    <d v="2016-02-26T00:00:00"/>
    <s v="Second Class"/>
    <s v="MC-17635"/>
    <s v="Matthew Clasen"/>
    <x v="1"/>
    <s v="United States"/>
    <s v="Los Angeles"/>
    <x v="1"/>
    <n v="90032"/>
    <x v="1"/>
    <s v="TEC-AC-10004227"/>
    <x v="2"/>
    <x v="11"/>
    <s v="SanDisk Ultra 16 GB MicroSDHC Class 10 Memory Card"/>
    <n v="12.99"/>
    <n v="1"/>
    <n v="0"/>
    <x v="2624"/>
  </r>
  <r>
    <n v="2990"/>
    <x v="1483"/>
    <x v="823"/>
    <d v="2016-02-26T00:00:00"/>
    <s v="Second Class"/>
    <s v="MC-17635"/>
    <s v="Matthew Clasen"/>
    <x v="1"/>
    <s v="United States"/>
    <s v="Los Angeles"/>
    <x v="1"/>
    <n v="90032"/>
    <x v="1"/>
    <s v="OFF-BI-10000174"/>
    <x v="1"/>
    <x v="8"/>
    <s v="Wilson Jones Clip &amp; Carry Folder Binder Tool for Ring Binders, Clear"/>
    <n v="18.559999999999999"/>
    <n v="4"/>
    <n v="0.2"/>
    <x v="2625"/>
  </r>
  <r>
    <n v="2991"/>
    <x v="1483"/>
    <x v="823"/>
    <d v="2016-02-26T00:00:00"/>
    <s v="Second Class"/>
    <s v="MC-17635"/>
    <s v="Matthew Clasen"/>
    <x v="1"/>
    <s v="United States"/>
    <s v="Los Angeles"/>
    <x v="1"/>
    <n v="90032"/>
    <x v="1"/>
    <s v="OFF-ST-10001809"/>
    <x v="1"/>
    <x v="4"/>
    <s v="Fellowes Officeware Wire Shelving"/>
    <n v="449.15"/>
    <n v="5"/>
    <n v="0"/>
    <x v="479"/>
  </r>
  <r>
    <n v="2992"/>
    <x v="1483"/>
    <x v="823"/>
    <d v="2016-02-26T00:00:00"/>
    <s v="Second Class"/>
    <s v="MC-17635"/>
    <s v="Matthew Clasen"/>
    <x v="1"/>
    <s v="United States"/>
    <s v="Los Angeles"/>
    <x v="1"/>
    <n v="90032"/>
    <x v="1"/>
    <s v="OFF-BI-10002309"/>
    <x v="1"/>
    <x v="8"/>
    <s v="Avery Heavy-Duty EZD  Binder With Locking Rings"/>
    <n v="31.248000000000001"/>
    <n v="7"/>
    <n v="0.2"/>
    <x v="2626"/>
  </r>
  <r>
    <n v="2993"/>
    <x v="1484"/>
    <x v="824"/>
    <d v="2016-10-06T00:00:00"/>
    <s v="Standard Class"/>
    <s v="TT-21265"/>
    <s v="Tim Taslimi"/>
    <x v="1"/>
    <s v="United States"/>
    <s v="New York City"/>
    <x v="15"/>
    <n v="10024"/>
    <x v="3"/>
    <s v="OFF-AP-10004532"/>
    <x v="1"/>
    <x v="9"/>
    <s v="Kensington 6 Outlet Guardian Standard Surge Protector"/>
    <n v="61.44"/>
    <n v="3"/>
    <n v="0"/>
    <x v="650"/>
  </r>
  <r>
    <n v="2994"/>
    <x v="1485"/>
    <x v="825"/>
    <d v="2017-03-17T00:00:00"/>
    <s v="Standard Class"/>
    <s v="MJ-17740"/>
    <s v="Max Jones"/>
    <x v="0"/>
    <s v="United States"/>
    <s v="Detroit"/>
    <x v="12"/>
    <n v="48227"/>
    <x v="2"/>
    <s v="OFF-BI-10003091"/>
    <x v="1"/>
    <x v="8"/>
    <s v="GBC DocuBind TL200 Manual Binding Machine"/>
    <n v="895.92"/>
    <n v="4"/>
    <n v="0"/>
    <x v="2627"/>
  </r>
  <r>
    <n v="2995"/>
    <x v="1486"/>
    <x v="369"/>
    <d v="2016-09-13T00:00:00"/>
    <s v="Second Class"/>
    <s v="AT-10735"/>
    <s v="Annie Thurman"/>
    <x v="0"/>
    <s v="United States"/>
    <s v="Stockton"/>
    <x v="1"/>
    <n v="95207"/>
    <x v="1"/>
    <s v="OFF-BI-10004654"/>
    <x v="1"/>
    <x v="8"/>
    <s v="VariCap6 Expandable Binder"/>
    <n v="55.36"/>
    <n v="4"/>
    <n v="0.2"/>
    <x v="2628"/>
  </r>
  <r>
    <n v="2996"/>
    <x v="1487"/>
    <x v="686"/>
    <d v="2014-07-21T00:00:00"/>
    <s v="Standard Class"/>
    <s v="PB-19150"/>
    <s v="Philip Brown"/>
    <x v="0"/>
    <s v="United States"/>
    <s v="Phoenix"/>
    <x v="16"/>
    <n v="85023"/>
    <x v="1"/>
    <s v="OFF-ST-10000760"/>
    <x v="1"/>
    <x v="4"/>
    <s v="Eldon Fold 'N Roll Cart System"/>
    <n v="55.92"/>
    <n v="5"/>
    <n v="0.2"/>
    <x v="2498"/>
  </r>
  <r>
    <n v="2997"/>
    <x v="1488"/>
    <x v="261"/>
    <d v="2014-06-25T00:00:00"/>
    <s v="Standard Class"/>
    <s v="NW-18400"/>
    <s v="Natalie Webber"/>
    <x v="0"/>
    <s v="United States"/>
    <s v="Philadelphia"/>
    <x v="9"/>
    <n v="19120"/>
    <x v="3"/>
    <s v="OFF-EN-10001539"/>
    <x v="1"/>
    <x v="12"/>
    <s v="Staple envelope"/>
    <n v="24.896000000000001"/>
    <n v="4"/>
    <n v="0.2"/>
    <x v="2629"/>
  </r>
  <r>
    <n v="2998"/>
    <x v="1488"/>
    <x v="261"/>
    <d v="2014-06-25T00:00:00"/>
    <s v="Standard Class"/>
    <s v="NW-18400"/>
    <s v="Natalie Webber"/>
    <x v="0"/>
    <s v="United States"/>
    <s v="Philadelphia"/>
    <x v="9"/>
    <n v="19120"/>
    <x v="3"/>
    <s v="FUR-FU-10000550"/>
    <x v="0"/>
    <x v="5"/>
    <s v="Stacking Trays by OIC"/>
    <n v="3.984"/>
    <n v="1"/>
    <n v="0.2"/>
    <x v="2630"/>
  </r>
  <r>
    <n v="2999"/>
    <x v="1488"/>
    <x v="261"/>
    <d v="2014-06-25T00:00:00"/>
    <s v="Standard Class"/>
    <s v="NW-18400"/>
    <s v="Natalie Webber"/>
    <x v="0"/>
    <s v="United States"/>
    <s v="Philadelphia"/>
    <x v="9"/>
    <n v="19120"/>
    <x v="3"/>
    <s v="TEC-AC-10003628"/>
    <x v="2"/>
    <x v="11"/>
    <s v="Logitech 910-002974 M325 Wireless Mouse for Web Scrolling"/>
    <n v="95.968000000000004"/>
    <n v="4"/>
    <n v="0.2"/>
    <x v="2631"/>
  </r>
  <r>
    <n v="3000"/>
    <x v="1488"/>
    <x v="261"/>
    <d v="2014-06-25T00:00:00"/>
    <s v="Standard Class"/>
    <s v="NW-18400"/>
    <s v="Natalie Webber"/>
    <x v="0"/>
    <s v="United States"/>
    <s v="Philadelphia"/>
    <x v="9"/>
    <n v="19120"/>
    <x v="3"/>
    <s v="TEC-MA-10004521"/>
    <x v="2"/>
    <x v="15"/>
    <s v="Epson Perfection V600 Photo Scanner"/>
    <n v="206.99100000000001"/>
    <n v="3"/>
    <n v="0.7"/>
    <x v="2632"/>
  </r>
  <r>
    <n v="3001"/>
    <x v="1488"/>
    <x v="261"/>
    <d v="2014-06-25T00:00:00"/>
    <s v="Standard Class"/>
    <s v="NW-18400"/>
    <s v="Natalie Webber"/>
    <x v="0"/>
    <s v="United States"/>
    <s v="Philadelphia"/>
    <x v="9"/>
    <n v="19120"/>
    <x v="3"/>
    <s v="OFF-AP-10003860"/>
    <x v="1"/>
    <x v="9"/>
    <s v="Fellowes Advanced 8 Outlet Surge Suppressor with Phone/Fax Protection"/>
    <n v="44.415999999999997"/>
    <n v="2"/>
    <n v="0.2"/>
    <x v="2633"/>
  </r>
  <r>
    <n v="3002"/>
    <x v="1488"/>
    <x v="261"/>
    <d v="2014-06-25T00:00:00"/>
    <s v="Standard Class"/>
    <s v="NW-18400"/>
    <s v="Natalie Webber"/>
    <x v="0"/>
    <s v="United States"/>
    <s v="Philadelphia"/>
    <x v="9"/>
    <n v="19120"/>
    <x v="3"/>
    <s v="OFF-BI-10000069"/>
    <x v="1"/>
    <x v="8"/>
    <s v="GBC Prepunched Paper, 19-Hole, for Binding Systems, 24-lb"/>
    <n v="9.0060000000000002"/>
    <n v="2"/>
    <n v="0.7"/>
    <x v="2634"/>
  </r>
  <r>
    <n v="3003"/>
    <x v="1489"/>
    <x v="761"/>
    <d v="2015-07-10T00:00:00"/>
    <s v="Standard Class"/>
    <s v="VP-21730"/>
    <s v="Victor Preis"/>
    <x v="2"/>
    <s v="United States"/>
    <s v="Sterling Heights"/>
    <x v="12"/>
    <n v="48310"/>
    <x v="2"/>
    <s v="OFF-BI-10003655"/>
    <x v="1"/>
    <x v="8"/>
    <s v="Durable Pressboard Binders"/>
    <n v="19"/>
    <n v="5"/>
    <n v="0"/>
    <x v="2635"/>
  </r>
  <r>
    <n v="3004"/>
    <x v="1490"/>
    <x v="819"/>
    <d v="2017-12-23T00:00:00"/>
    <s v="Standard Class"/>
    <s v="RD-19810"/>
    <s v="Ross DeVincentis"/>
    <x v="2"/>
    <s v="United States"/>
    <s v="Rochester"/>
    <x v="15"/>
    <n v="14609"/>
    <x v="3"/>
    <s v="OFF-BI-10001628"/>
    <x v="1"/>
    <x v="8"/>
    <s v="Acco Data Flex Cable Posts For Top &amp; Bottom Load Binders, 6&quot; Capacity"/>
    <n v="33.375999999999998"/>
    <n v="4"/>
    <n v="0.2"/>
    <x v="2636"/>
  </r>
  <r>
    <n v="3005"/>
    <x v="1491"/>
    <x v="162"/>
    <d v="2016-09-10T00:00:00"/>
    <s v="First Class"/>
    <s v="MG-17875"/>
    <s v="Michael Grace"/>
    <x v="2"/>
    <s v="United States"/>
    <s v="New York City"/>
    <x v="15"/>
    <n v="10011"/>
    <x v="3"/>
    <s v="OFF-AP-10003779"/>
    <x v="1"/>
    <x v="9"/>
    <s v="Kensington 7 Outlet MasterPiece Power Center with Fax/Phone Line Protection"/>
    <n v="207.48"/>
    <n v="1"/>
    <n v="0"/>
    <x v="2637"/>
  </r>
  <r>
    <n v="3006"/>
    <x v="1492"/>
    <x v="826"/>
    <d v="2014-05-21T00:00:00"/>
    <s v="Standard Class"/>
    <s v="PA-19060"/>
    <s v="Pete Armstrong"/>
    <x v="2"/>
    <s v="United States"/>
    <s v="Eau Claire"/>
    <x v="6"/>
    <n v="54703"/>
    <x v="2"/>
    <s v="OFF-BI-10000666"/>
    <x v="1"/>
    <x v="8"/>
    <s v="Surelock Post Binders"/>
    <n v="91.68"/>
    <n v="3"/>
    <n v="0"/>
    <x v="1339"/>
  </r>
  <r>
    <n v="3007"/>
    <x v="1493"/>
    <x v="119"/>
    <d v="2017-10-15T00:00:00"/>
    <s v="First Class"/>
    <s v="CR-12730"/>
    <s v="Craig Reiter"/>
    <x v="0"/>
    <s v="United States"/>
    <s v="New York City"/>
    <x v="15"/>
    <n v="10009"/>
    <x v="3"/>
    <s v="OFF-AP-10000828"/>
    <x v="1"/>
    <x v="9"/>
    <s v="Avanti 4.4 Cu. Ft. Refrigerator"/>
    <n v="904.9"/>
    <n v="5"/>
    <n v="0"/>
    <x v="2638"/>
  </r>
  <r>
    <n v="3008"/>
    <x v="1494"/>
    <x v="745"/>
    <d v="2014-10-29T00:00:00"/>
    <s v="Standard Class"/>
    <s v="AA-10375"/>
    <s v="Allen Armold"/>
    <x v="0"/>
    <s v="United States"/>
    <s v="Rancho Cucamonga"/>
    <x v="1"/>
    <n v="91730"/>
    <x v="1"/>
    <s v="OFF-BI-10002706"/>
    <x v="1"/>
    <x v="8"/>
    <s v="Avery Premier Heavy-Duty Binder with Round Locking Rings"/>
    <n v="34.271999999999998"/>
    <n v="3"/>
    <n v="0.2"/>
    <x v="2639"/>
  </r>
  <r>
    <n v="3009"/>
    <x v="1495"/>
    <x v="5"/>
    <d v="2016-12-06T00:00:00"/>
    <s v="First Class"/>
    <s v="JG-15160"/>
    <s v="James Galang"/>
    <x v="0"/>
    <s v="United States"/>
    <s v="Murray"/>
    <x v="0"/>
    <n v="42071"/>
    <x v="0"/>
    <s v="FUR-FU-10004748"/>
    <x v="0"/>
    <x v="5"/>
    <s v="Howard Miller 16&quot; Diameter Gallery Wall Clock"/>
    <n v="191.82"/>
    <n v="3"/>
    <n v="0"/>
    <x v="1979"/>
  </r>
  <r>
    <n v="3010"/>
    <x v="1496"/>
    <x v="197"/>
    <d v="2016-07-29T00:00:00"/>
    <s v="Standard Class"/>
    <s v="RR-19525"/>
    <s v="Rick Reed"/>
    <x v="1"/>
    <s v="United States"/>
    <s v="Toledo"/>
    <x v="24"/>
    <n v="43615"/>
    <x v="3"/>
    <s v="OFF-AP-10000026"/>
    <x v="1"/>
    <x v="9"/>
    <s v="Tripp Lite Isotel 6 Outlet Surge Protector with Fax/Modem Protection"/>
    <n v="243.88"/>
    <n v="5"/>
    <n v="0.2"/>
    <x v="2640"/>
  </r>
  <r>
    <n v="3011"/>
    <x v="1497"/>
    <x v="827"/>
    <d v="2017-04-23T00:00:00"/>
    <s v="Standard Class"/>
    <s v="SR-20425"/>
    <s v="Sharelle Roach"/>
    <x v="2"/>
    <s v="United States"/>
    <s v="Louisville"/>
    <x v="22"/>
    <n v="80027"/>
    <x v="1"/>
    <s v="OFF-BI-10000773"/>
    <x v="1"/>
    <x v="8"/>
    <s v="Insertable Tab Post Binder Dividers"/>
    <n v="12.03"/>
    <n v="5"/>
    <n v="0.7"/>
    <x v="2641"/>
  </r>
  <r>
    <n v="3012"/>
    <x v="1497"/>
    <x v="827"/>
    <d v="2017-04-23T00:00:00"/>
    <s v="Standard Class"/>
    <s v="SR-20425"/>
    <s v="Sharelle Roach"/>
    <x v="2"/>
    <s v="United States"/>
    <s v="Louisville"/>
    <x v="22"/>
    <n v="80027"/>
    <x v="1"/>
    <s v="TEC-MA-10000822"/>
    <x v="2"/>
    <x v="15"/>
    <s v="Lexmark MX611dhe Monochrome Laser Printer"/>
    <n v="2549.9850000000001"/>
    <n v="5"/>
    <n v="0.7"/>
    <x v="2642"/>
  </r>
  <r>
    <n v="3013"/>
    <x v="1497"/>
    <x v="827"/>
    <d v="2017-04-23T00:00:00"/>
    <s v="Standard Class"/>
    <s v="SR-20425"/>
    <s v="Sharelle Roach"/>
    <x v="2"/>
    <s v="United States"/>
    <s v="Louisville"/>
    <x v="22"/>
    <n v="80027"/>
    <x v="1"/>
    <s v="OFF-BI-10001543"/>
    <x v="1"/>
    <x v="8"/>
    <s v="GBC VeloBinder Manual Binding System"/>
    <n v="21.594000000000001"/>
    <n v="2"/>
    <n v="0.7"/>
    <x v="2643"/>
  </r>
  <r>
    <n v="3014"/>
    <x v="1497"/>
    <x v="827"/>
    <d v="2017-04-23T00:00:00"/>
    <s v="Standard Class"/>
    <s v="SR-20425"/>
    <s v="Sharelle Roach"/>
    <x v="2"/>
    <s v="United States"/>
    <s v="Louisville"/>
    <x v="22"/>
    <n v="80027"/>
    <x v="1"/>
    <s v="OFF-BI-10003355"/>
    <x v="1"/>
    <x v="8"/>
    <s v="Cardinal Holdit Business Card Pockets"/>
    <n v="8.9640000000000004"/>
    <n v="6"/>
    <n v="0.7"/>
    <x v="2644"/>
  </r>
  <r>
    <n v="3015"/>
    <x v="1497"/>
    <x v="827"/>
    <d v="2017-04-23T00:00:00"/>
    <s v="Standard Class"/>
    <s v="SR-20425"/>
    <s v="Sharelle Roach"/>
    <x v="2"/>
    <s v="United States"/>
    <s v="Louisville"/>
    <x v="22"/>
    <n v="80027"/>
    <x v="1"/>
    <s v="OFF-PA-10002005"/>
    <x v="1"/>
    <x v="10"/>
    <s v="Xerox 225"/>
    <n v="20.736000000000001"/>
    <n v="4"/>
    <n v="0.2"/>
    <x v="570"/>
  </r>
  <r>
    <n v="3016"/>
    <x v="1498"/>
    <x v="14"/>
    <d v="2015-09-21T00:00:00"/>
    <s v="Standard Class"/>
    <s v="LS-16975"/>
    <s v="Lindsay Shagiari"/>
    <x v="2"/>
    <s v="United States"/>
    <s v="New York City"/>
    <x v="15"/>
    <n v="10035"/>
    <x v="3"/>
    <s v="FUR-TA-10004154"/>
    <x v="0"/>
    <x v="3"/>
    <s v="Riverside Furniture Oval Coffee Table, Oval End Table, End Table with Drawer"/>
    <n v="344.22"/>
    <n v="2"/>
    <n v="0.4"/>
    <x v="2645"/>
  </r>
  <r>
    <n v="3017"/>
    <x v="1499"/>
    <x v="828"/>
    <d v="2016-08-30T00:00:00"/>
    <s v="Standard Class"/>
    <s v="MH-18115"/>
    <s v="Mick Hernandez"/>
    <x v="2"/>
    <s v="United States"/>
    <s v="Pharr"/>
    <x v="5"/>
    <n v="78577"/>
    <x v="2"/>
    <s v="OFF-ST-10002743"/>
    <x v="1"/>
    <x v="4"/>
    <s v="SAFCO Boltless Steel Shelving"/>
    <n v="727.29600000000005"/>
    <n v="8"/>
    <n v="0.2"/>
    <x v="2646"/>
  </r>
  <r>
    <n v="3018"/>
    <x v="1499"/>
    <x v="828"/>
    <d v="2016-08-30T00:00:00"/>
    <s v="Standard Class"/>
    <s v="MH-18115"/>
    <s v="Mick Hernandez"/>
    <x v="2"/>
    <s v="United States"/>
    <s v="Pharr"/>
    <x v="5"/>
    <n v="78577"/>
    <x v="2"/>
    <s v="FUR-FU-10004973"/>
    <x v="0"/>
    <x v="5"/>
    <s v="Flat Face Poster Frame"/>
    <n v="22.608000000000001"/>
    <n v="3"/>
    <n v="0.6"/>
    <x v="1939"/>
  </r>
  <r>
    <n v="3019"/>
    <x v="1499"/>
    <x v="828"/>
    <d v="2016-08-30T00:00:00"/>
    <s v="Standard Class"/>
    <s v="MH-18115"/>
    <s v="Mick Hernandez"/>
    <x v="2"/>
    <s v="United States"/>
    <s v="Pharr"/>
    <x v="5"/>
    <n v="78577"/>
    <x v="2"/>
    <s v="TEC-AC-10002842"/>
    <x v="2"/>
    <x v="11"/>
    <s v="WD My Passport Ultra 2TB Portable External Hard Drive"/>
    <n v="666.4"/>
    <n v="7"/>
    <n v="0.2"/>
    <x v="2647"/>
  </r>
  <r>
    <n v="3020"/>
    <x v="1500"/>
    <x v="627"/>
    <d v="2015-11-14T00:00:00"/>
    <s v="Standard Class"/>
    <s v="SC-20095"/>
    <s v="Sanjit Chand"/>
    <x v="0"/>
    <s v="United States"/>
    <s v="West Jordan"/>
    <x v="7"/>
    <n v="84084"/>
    <x v="1"/>
    <s v="OFF-FA-10002701"/>
    <x v="1"/>
    <x v="13"/>
    <s v="Alliance Rubber Bands"/>
    <n v="5.04"/>
    <n v="3"/>
    <n v="0"/>
    <x v="2648"/>
  </r>
  <r>
    <n v="3021"/>
    <x v="1500"/>
    <x v="627"/>
    <d v="2015-11-14T00:00:00"/>
    <s v="Standard Class"/>
    <s v="SC-20095"/>
    <s v="Sanjit Chand"/>
    <x v="0"/>
    <s v="United States"/>
    <s v="West Jordan"/>
    <x v="7"/>
    <n v="84084"/>
    <x v="1"/>
    <s v="OFF-PA-10001125"/>
    <x v="1"/>
    <x v="10"/>
    <s v="Xerox 1988"/>
    <n v="92.94"/>
    <n v="3"/>
    <n v="0"/>
    <x v="1740"/>
  </r>
  <r>
    <n v="3022"/>
    <x v="1500"/>
    <x v="627"/>
    <d v="2015-11-14T00:00:00"/>
    <s v="Standard Class"/>
    <s v="SC-20095"/>
    <s v="Sanjit Chand"/>
    <x v="0"/>
    <s v="United States"/>
    <s v="West Jordan"/>
    <x v="7"/>
    <n v="84084"/>
    <x v="1"/>
    <s v="FUR-FU-10004090"/>
    <x v="0"/>
    <x v="5"/>
    <s v="Executive Impressions 14&quot; Contract Wall Clock"/>
    <n v="66.69"/>
    <n v="3"/>
    <n v="0"/>
    <x v="2649"/>
  </r>
  <r>
    <n v="3023"/>
    <x v="1500"/>
    <x v="627"/>
    <d v="2015-11-14T00:00:00"/>
    <s v="Standard Class"/>
    <s v="SC-20095"/>
    <s v="Sanjit Chand"/>
    <x v="0"/>
    <s v="United States"/>
    <s v="West Jordan"/>
    <x v="7"/>
    <n v="84084"/>
    <x v="1"/>
    <s v="OFF-BI-10001510"/>
    <x v="1"/>
    <x v="8"/>
    <s v="Deluxe Heavy-Duty Vinyl Round Ring Binder"/>
    <n v="91.68"/>
    <n v="5"/>
    <n v="0.2"/>
    <x v="2650"/>
  </r>
  <r>
    <n v="3024"/>
    <x v="1501"/>
    <x v="701"/>
    <d v="2017-11-23T00:00:00"/>
    <s v="Standard Class"/>
    <s v="JB-16000"/>
    <s v="Joy Bell-"/>
    <x v="0"/>
    <s v="United States"/>
    <s v="Brownsville"/>
    <x v="5"/>
    <n v="78521"/>
    <x v="2"/>
    <s v="FUR-BO-10002202"/>
    <x v="0"/>
    <x v="0"/>
    <s v="Atlantic Metals Mobile 2-Shelf Bookcases, Custom Colors"/>
    <n v="327.7328"/>
    <n v="2"/>
    <n v="0.32"/>
    <x v="2651"/>
  </r>
  <r>
    <n v="3025"/>
    <x v="1502"/>
    <x v="627"/>
    <d v="2015-11-13T00:00:00"/>
    <s v="Standard Class"/>
    <s v="AC-10450"/>
    <s v="Amy Cox"/>
    <x v="0"/>
    <s v="United States"/>
    <s v="New York City"/>
    <x v="15"/>
    <n v="10011"/>
    <x v="3"/>
    <s v="OFF-BI-10001922"/>
    <x v="1"/>
    <x v="8"/>
    <s v="Storex Dura Pro Binders"/>
    <n v="52.271999999999998"/>
    <n v="11"/>
    <n v="0.2"/>
    <x v="2652"/>
  </r>
  <r>
    <n v="3026"/>
    <x v="1502"/>
    <x v="627"/>
    <d v="2015-11-13T00:00:00"/>
    <s v="Standard Class"/>
    <s v="AC-10450"/>
    <s v="Amy Cox"/>
    <x v="0"/>
    <s v="United States"/>
    <s v="New York City"/>
    <x v="15"/>
    <n v="10011"/>
    <x v="3"/>
    <s v="OFF-PA-10001667"/>
    <x v="1"/>
    <x v="10"/>
    <s v="Great White Multi-Use Recycled Paper (20Lb. and 84 Bright)"/>
    <n v="17.940000000000001"/>
    <n v="3"/>
    <n v="0"/>
    <x v="2653"/>
  </r>
  <r>
    <n v="3027"/>
    <x v="1503"/>
    <x v="300"/>
    <d v="2017-04-26T00:00:00"/>
    <s v="Standard Class"/>
    <s v="MO-17800"/>
    <s v="Meg O'Connel"/>
    <x v="2"/>
    <s v="United States"/>
    <s v="Philadelphia"/>
    <x v="9"/>
    <n v="19140"/>
    <x v="3"/>
    <s v="FUR-FU-10001488"/>
    <x v="0"/>
    <x v="5"/>
    <s v="Tenex 46&quot; x 60&quot; Computer Anti-Static Chairmat, Rectangular Shaped"/>
    <n v="254.352"/>
    <n v="3"/>
    <n v="0.2"/>
    <x v="232"/>
  </r>
  <r>
    <n v="3028"/>
    <x v="1504"/>
    <x v="829"/>
    <d v="2014-08-24T00:00:00"/>
    <s v="Same Day"/>
    <s v="RB-19645"/>
    <s v="Robert Barroso"/>
    <x v="1"/>
    <s v="United States"/>
    <s v="Billings"/>
    <x v="37"/>
    <n v="59102"/>
    <x v="1"/>
    <s v="OFF-BI-10002799"/>
    <x v="1"/>
    <x v="8"/>
    <s v="SlimView Poly Binder, 3/8&quot;"/>
    <n v="8.2880000000000003"/>
    <n v="2"/>
    <n v="0.2"/>
    <x v="2654"/>
  </r>
  <r>
    <n v="3029"/>
    <x v="1505"/>
    <x v="94"/>
    <d v="2017-12-21T00:00:00"/>
    <s v="Standard Class"/>
    <s v="AI-10855"/>
    <s v="Arianne Irving"/>
    <x v="0"/>
    <s v="United States"/>
    <s v="Chesapeake"/>
    <x v="17"/>
    <n v="23320"/>
    <x v="0"/>
    <s v="FUR-CH-10003846"/>
    <x v="0"/>
    <x v="1"/>
    <s v="Hon Valutask Swivel Chairs"/>
    <n v="504.9"/>
    <n v="5"/>
    <n v="0"/>
    <x v="2655"/>
  </r>
  <r>
    <n v="3030"/>
    <x v="1506"/>
    <x v="830"/>
    <d v="2016-03-28T00:00:00"/>
    <s v="Standard Class"/>
    <s v="DR-12880"/>
    <s v="Dan Reichenbach"/>
    <x v="1"/>
    <s v="United States"/>
    <s v="Gresham"/>
    <x v="21"/>
    <n v="97030"/>
    <x v="1"/>
    <s v="TEC-PH-10003691"/>
    <x v="2"/>
    <x v="7"/>
    <s v="BlackBerry Q10"/>
    <n v="403.16800000000001"/>
    <n v="4"/>
    <n v="0.2"/>
    <x v="2656"/>
  </r>
  <r>
    <n v="3031"/>
    <x v="1507"/>
    <x v="481"/>
    <d v="2015-09-27T00:00:00"/>
    <s v="Standard Class"/>
    <s v="DM-12955"/>
    <s v="Dario Medina"/>
    <x v="1"/>
    <s v="United States"/>
    <s v="Lincoln Park"/>
    <x v="12"/>
    <n v="48146"/>
    <x v="2"/>
    <s v="FUR-BO-10000468"/>
    <x v="0"/>
    <x v="0"/>
    <s v="O'Sullivan 2-Shelf Heavy-Duty Bookcases"/>
    <n v="194.32"/>
    <n v="4"/>
    <n v="0"/>
    <x v="2657"/>
  </r>
  <r>
    <n v="3032"/>
    <x v="1507"/>
    <x v="481"/>
    <d v="2015-09-27T00:00:00"/>
    <s v="Standard Class"/>
    <s v="DM-12955"/>
    <s v="Dario Medina"/>
    <x v="1"/>
    <s v="United States"/>
    <s v="Lincoln Park"/>
    <x v="12"/>
    <n v="48146"/>
    <x v="2"/>
    <s v="OFF-AR-10001044"/>
    <x v="1"/>
    <x v="6"/>
    <s v="BOSTON Ranger #55 Pencil Sharpener, Black"/>
    <n v="25.99"/>
    <n v="1"/>
    <n v="0"/>
    <x v="2658"/>
  </r>
  <r>
    <n v="3033"/>
    <x v="1508"/>
    <x v="831"/>
    <d v="2016-11-26T00:00:00"/>
    <s v="Standard Class"/>
    <s v="JH-16180"/>
    <s v="Justin Hirsh"/>
    <x v="0"/>
    <s v="United States"/>
    <s v="Gresham"/>
    <x v="21"/>
    <n v="97030"/>
    <x v="1"/>
    <s v="FUR-CH-10003833"/>
    <x v="0"/>
    <x v="1"/>
    <s v="Novimex Fabric Task Chair"/>
    <n v="195.136"/>
    <n v="4"/>
    <n v="0.2"/>
    <x v="2659"/>
  </r>
  <r>
    <n v="3034"/>
    <x v="1509"/>
    <x v="118"/>
    <d v="2017-09-21T00:00:00"/>
    <s v="Standard Class"/>
    <s v="AB-10060"/>
    <s v="Adam Bellavance"/>
    <x v="2"/>
    <s v="United States"/>
    <s v="Philadelphia"/>
    <x v="9"/>
    <n v="19143"/>
    <x v="3"/>
    <s v="OFF-PA-10004355"/>
    <x v="1"/>
    <x v="10"/>
    <s v="Xerox 231"/>
    <n v="20.736000000000001"/>
    <n v="4"/>
    <n v="0.2"/>
    <x v="570"/>
  </r>
  <r>
    <n v="3035"/>
    <x v="1510"/>
    <x v="832"/>
    <d v="2015-06-16T00:00:00"/>
    <s v="Standard Class"/>
    <s v="BD-11605"/>
    <s v="Brian Dahlen"/>
    <x v="0"/>
    <s v="United States"/>
    <s v="Monroe"/>
    <x v="28"/>
    <n v="71203"/>
    <x v="0"/>
    <s v="TEC-AC-10003038"/>
    <x v="2"/>
    <x v="11"/>
    <s v="Kingston Digital DataTraveler 16GB USB 2.0"/>
    <n v="53.7"/>
    <n v="6"/>
    <n v="0"/>
    <x v="2660"/>
  </r>
  <r>
    <n v="3036"/>
    <x v="1510"/>
    <x v="832"/>
    <d v="2015-06-16T00:00:00"/>
    <s v="Standard Class"/>
    <s v="BD-11605"/>
    <s v="Brian Dahlen"/>
    <x v="0"/>
    <s v="United States"/>
    <s v="Monroe"/>
    <x v="28"/>
    <n v="71203"/>
    <x v="0"/>
    <s v="OFF-BI-10002799"/>
    <x v="1"/>
    <x v="8"/>
    <s v="SlimView Poly Binder, 3/8&quot;"/>
    <n v="36.26"/>
    <n v="7"/>
    <n v="0"/>
    <x v="2661"/>
  </r>
  <r>
    <n v="3037"/>
    <x v="1510"/>
    <x v="832"/>
    <d v="2015-06-16T00:00:00"/>
    <s v="Standard Class"/>
    <s v="BD-11605"/>
    <s v="Brian Dahlen"/>
    <x v="0"/>
    <s v="United States"/>
    <s v="Monroe"/>
    <x v="28"/>
    <n v="71203"/>
    <x v="0"/>
    <s v="OFF-AR-10003582"/>
    <x v="1"/>
    <x v="6"/>
    <s v="Boston Electric Pencil Sharpener, Model 1818, Charcoal Black"/>
    <n v="56.3"/>
    <n v="2"/>
    <n v="0"/>
    <x v="2662"/>
  </r>
  <r>
    <n v="3038"/>
    <x v="1510"/>
    <x v="832"/>
    <d v="2015-06-16T00:00:00"/>
    <s v="Standard Class"/>
    <s v="BD-11605"/>
    <s v="Brian Dahlen"/>
    <x v="0"/>
    <s v="United States"/>
    <s v="Monroe"/>
    <x v="28"/>
    <n v="71203"/>
    <x v="0"/>
    <s v="OFF-PA-10004451"/>
    <x v="1"/>
    <x v="10"/>
    <s v="Xerox 222"/>
    <n v="32.4"/>
    <n v="5"/>
    <n v="0"/>
    <x v="56"/>
  </r>
  <r>
    <n v="3039"/>
    <x v="1510"/>
    <x v="832"/>
    <d v="2015-06-16T00:00:00"/>
    <s v="Standard Class"/>
    <s v="BD-11605"/>
    <s v="Brian Dahlen"/>
    <x v="0"/>
    <s v="United States"/>
    <s v="Monroe"/>
    <x v="28"/>
    <n v="71203"/>
    <x v="0"/>
    <s v="FUR-FU-10004666"/>
    <x v="0"/>
    <x v="5"/>
    <s v="DAX Clear Channel Poster Frame"/>
    <n v="29.16"/>
    <n v="2"/>
    <n v="0"/>
    <x v="2663"/>
  </r>
  <r>
    <n v="3040"/>
    <x v="1511"/>
    <x v="621"/>
    <d v="2017-10-08T00:00:00"/>
    <s v="Standard Class"/>
    <s v="AS-10045"/>
    <s v="Aaron Smayling"/>
    <x v="1"/>
    <s v="United States"/>
    <s v="Pasadena"/>
    <x v="1"/>
    <n v="91104"/>
    <x v="1"/>
    <s v="FUR-TA-10001520"/>
    <x v="0"/>
    <x v="3"/>
    <s v="Lesro Sheffield Collection Coffee Table, End Table, Center Table, Corner Table"/>
    <n v="171.28800000000001"/>
    <n v="3"/>
    <n v="0.2"/>
    <x v="2664"/>
  </r>
  <r>
    <n v="3041"/>
    <x v="1512"/>
    <x v="465"/>
    <d v="2016-05-09T00:00:00"/>
    <s v="Standard Class"/>
    <s v="ZD-21925"/>
    <s v="Zuschuss Donatelli"/>
    <x v="0"/>
    <s v="United States"/>
    <s v="Chattanooga"/>
    <x v="18"/>
    <n v="37421"/>
    <x v="0"/>
    <s v="FUR-FU-10004270"/>
    <x v="0"/>
    <x v="5"/>
    <s v="Eldon Image Series Desk Accessories, Burgundy"/>
    <n v="16.72"/>
    <n v="5"/>
    <n v="0.2"/>
    <x v="2665"/>
  </r>
  <r>
    <n v="3042"/>
    <x v="1513"/>
    <x v="220"/>
    <d v="2017-09-12T00:00:00"/>
    <s v="Same Day"/>
    <s v="KF-16285"/>
    <s v="Karen Ferguson"/>
    <x v="2"/>
    <s v="United States"/>
    <s v="Long Beach"/>
    <x v="1"/>
    <n v="90805"/>
    <x v="1"/>
    <s v="OFF-PA-10003172"/>
    <x v="1"/>
    <x v="10"/>
    <s v="Xerox 1996"/>
    <n v="12.96"/>
    <n v="2"/>
    <n v="0"/>
    <x v="91"/>
  </r>
  <r>
    <n v="3043"/>
    <x v="1513"/>
    <x v="220"/>
    <d v="2017-09-12T00:00:00"/>
    <s v="Same Day"/>
    <s v="KF-16285"/>
    <s v="Karen Ferguson"/>
    <x v="2"/>
    <s v="United States"/>
    <s v="Long Beach"/>
    <x v="1"/>
    <n v="90805"/>
    <x v="1"/>
    <s v="OFF-EN-10002312"/>
    <x v="1"/>
    <x v="12"/>
    <s v="#10 Self-Seal White Envelopes"/>
    <n v="22.18"/>
    <n v="2"/>
    <n v="0"/>
    <x v="2666"/>
  </r>
  <r>
    <n v="3044"/>
    <x v="1513"/>
    <x v="220"/>
    <d v="2017-09-12T00:00:00"/>
    <s v="Same Day"/>
    <s v="KF-16285"/>
    <s v="Karen Ferguson"/>
    <x v="2"/>
    <s v="United States"/>
    <s v="Long Beach"/>
    <x v="1"/>
    <n v="90805"/>
    <x v="1"/>
    <s v="FUR-CH-10002320"/>
    <x v="0"/>
    <x v="1"/>
    <s v="Hon Pagoda Stacking Chairs"/>
    <n v="2054.2719999999999"/>
    <n v="8"/>
    <n v="0.2"/>
    <x v="2667"/>
  </r>
  <r>
    <n v="3045"/>
    <x v="1514"/>
    <x v="28"/>
    <d v="2015-05-02T00:00:00"/>
    <s v="Second Class"/>
    <s v="BP-11230"/>
    <s v="Benjamin Patterson"/>
    <x v="0"/>
    <s v="United States"/>
    <s v="Troy"/>
    <x v="24"/>
    <n v="45373"/>
    <x v="3"/>
    <s v="TEC-PH-10001530"/>
    <x v="2"/>
    <x v="7"/>
    <s v="Cisco Unified IP Phone 7945G VoIP phone"/>
    <n v="1022.97"/>
    <n v="5"/>
    <n v="0.4"/>
    <x v="2668"/>
  </r>
  <r>
    <n v="3046"/>
    <x v="1515"/>
    <x v="44"/>
    <d v="2017-11-10T00:00:00"/>
    <s v="Second Class"/>
    <s v="CC-12430"/>
    <s v="Chuck Clark"/>
    <x v="2"/>
    <s v="United States"/>
    <s v="Minneapolis"/>
    <x v="11"/>
    <n v="55407"/>
    <x v="2"/>
    <s v="OFF-AR-10001216"/>
    <x v="1"/>
    <x v="6"/>
    <s v="Newell 339"/>
    <n v="13.9"/>
    <n v="5"/>
    <n v="0"/>
    <x v="2669"/>
  </r>
  <r>
    <n v="3047"/>
    <x v="1515"/>
    <x v="44"/>
    <d v="2017-11-10T00:00:00"/>
    <s v="Second Class"/>
    <s v="CC-12430"/>
    <s v="Chuck Clark"/>
    <x v="2"/>
    <s v="United States"/>
    <s v="Minneapolis"/>
    <x v="11"/>
    <n v="55407"/>
    <x v="2"/>
    <s v="OFF-PA-10003127"/>
    <x v="1"/>
    <x v="10"/>
    <s v="Easy-staple paper"/>
    <n v="26.38"/>
    <n v="1"/>
    <n v="0"/>
    <x v="1012"/>
  </r>
  <r>
    <n v="3048"/>
    <x v="1516"/>
    <x v="587"/>
    <d v="2014-10-04T00:00:00"/>
    <s v="Standard Class"/>
    <s v="DB-13615"/>
    <s v="Doug Bickford"/>
    <x v="0"/>
    <s v="United States"/>
    <s v="Seattle"/>
    <x v="4"/>
    <n v="98105"/>
    <x v="1"/>
    <s v="OFF-BI-10003910"/>
    <x v="1"/>
    <x v="8"/>
    <s v="DXL Angle-View Binders with Locking Rings by Samsill"/>
    <n v="43.176000000000002"/>
    <n v="7"/>
    <n v="0.2"/>
    <x v="2670"/>
  </r>
  <r>
    <n v="3049"/>
    <x v="1517"/>
    <x v="459"/>
    <d v="2017-04-04T00:00:00"/>
    <s v="First Class"/>
    <s v="TC-21475"/>
    <s v="Tony Chapman"/>
    <x v="2"/>
    <s v="United States"/>
    <s v="Columbus"/>
    <x v="32"/>
    <n v="31907"/>
    <x v="0"/>
    <s v="FUR-TA-10004534"/>
    <x v="0"/>
    <x v="3"/>
    <s v="Bevis 44 x 96 Conference Tables"/>
    <n v="411.8"/>
    <n v="2"/>
    <n v="0"/>
    <x v="1855"/>
  </r>
  <r>
    <n v="3050"/>
    <x v="1517"/>
    <x v="459"/>
    <d v="2017-04-04T00:00:00"/>
    <s v="First Class"/>
    <s v="TC-21475"/>
    <s v="Tony Chapman"/>
    <x v="2"/>
    <s v="United States"/>
    <s v="Columbus"/>
    <x v="32"/>
    <n v="31907"/>
    <x v="0"/>
    <s v="TEC-AC-10000892"/>
    <x v="2"/>
    <x v="11"/>
    <s v="NETGEAR N750 Dual Band Wi-Fi Gigabit Router"/>
    <n v="360"/>
    <n v="4"/>
    <n v="0"/>
    <x v="315"/>
  </r>
  <r>
    <n v="3051"/>
    <x v="1518"/>
    <x v="833"/>
    <d v="2017-10-11T00:00:00"/>
    <s v="Standard Class"/>
    <s v="NZ-18565"/>
    <s v="Nick Zandusky"/>
    <x v="2"/>
    <s v="United States"/>
    <s v="Meridian"/>
    <x v="45"/>
    <n v="83642"/>
    <x v="1"/>
    <s v="FUR-FU-10003247"/>
    <x v="0"/>
    <x v="5"/>
    <s v="36X48 HARDFLOOR CHAIRMAT"/>
    <n v="41.96"/>
    <n v="2"/>
    <n v="0"/>
    <x v="1447"/>
  </r>
  <r>
    <n v="3052"/>
    <x v="1518"/>
    <x v="833"/>
    <d v="2017-10-11T00:00:00"/>
    <s v="Standard Class"/>
    <s v="NZ-18565"/>
    <s v="Nick Zandusky"/>
    <x v="2"/>
    <s v="United States"/>
    <s v="Meridian"/>
    <x v="45"/>
    <n v="83642"/>
    <x v="1"/>
    <s v="OFF-AP-10004336"/>
    <x v="1"/>
    <x v="9"/>
    <s v="Conquest 14 Commercial Heavy-Duty Upright Vacuum, Collection System, Accessory Kit"/>
    <n v="227.84"/>
    <n v="4"/>
    <n v="0"/>
    <x v="2671"/>
  </r>
  <r>
    <n v="3053"/>
    <x v="1518"/>
    <x v="833"/>
    <d v="2017-10-11T00:00:00"/>
    <s v="Standard Class"/>
    <s v="NZ-18565"/>
    <s v="Nick Zandusky"/>
    <x v="2"/>
    <s v="United States"/>
    <s v="Meridian"/>
    <x v="45"/>
    <n v="83642"/>
    <x v="1"/>
    <s v="OFF-PA-10001295"/>
    <x v="1"/>
    <x v="10"/>
    <s v="Computer Printout Paper with Letter-Trim Perforations"/>
    <n v="37.94"/>
    <n v="2"/>
    <n v="0"/>
    <x v="2672"/>
  </r>
  <r>
    <n v="3054"/>
    <x v="1519"/>
    <x v="526"/>
    <d v="2016-04-14T00:00:00"/>
    <s v="Second Class"/>
    <s v="SW-20350"/>
    <s v="Sean Wendt"/>
    <x v="2"/>
    <s v="United States"/>
    <s v="Detroit"/>
    <x v="12"/>
    <n v="48227"/>
    <x v="2"/>
    <s v="TEC-PH-10002555"/>
    <x v="2"/>
    <x v="7"/>
    <s v="Nortel Meridian M5316 Digital phone"/>
    <n v="517.9"/>
    <n v="2"/>
    <n v="0"/>
    <x v="2673"/>
  </r>
  <r>
    <n v="3055"/>
    <x v="1519"/>
    <x v="526"/>
    <d v="2016-04-14T00:00:00"/>
    <s v="Second Class"/>
    <s v="SW-20350"/>
    <s v="Sean Wendt"/>
    <x v="2"/>
    <s v="United States"/>
    <s v="Detroit"/>
    <x v="12"/>
    <n v="48227"/>
    <x v="2"/>
    <s v="OFF-BI-10000831"/>
    <x v="1"/>
    <x v="8"/>
    <s v="Storex Flexible Poly Binders with Double Pockets"/>
    <n v="5.28"/>
    <n v="2"/>
    <n v="0"/>
    <x v="2674"/>
  </r>
  <r>
    <n v="3056"/>
    <x v="1520"/>
    <x v="834"/>
    <d v="2015-09-01T00:00:00"/>
    <s v="Standard Class"/>
    <s v="TS-21370"/>
    <s v="Todd Sumrall"/>
    <x v="1"/>
    <s v="United States"/>
    <s v="Chicago"/>
    <x v="10"/>
    <n v="60623"/>
    <x v="2"/>
    <s v="TEC-CO-10001046"/>
    <x v="2"/>
    <x v="16"/>
    <s v="Canon Imageclass D680 Copier / Fax"/>
    <n v="2799.96"/>
    <n v="5"/>
    <n v="0.2"/>
    <x v="2675"/>
  </r>
  <r>
    <n v="3057"/>
    <x v="1521"/>
    <x v="15"/>
    <d v="2017-10-24T00:00:00"/>
    <s v="Second Class"/>
    <s v="HH-15010"/>
    <s v="Hilary Holden"/>
    <x v="1"/>
    <s v="United States"/>
    <s v="San Francisco"/>
    <x v="1"/>
    <n v="94110"/>
    <x v="1"/>
    <s v="OFF-EN-10002973"/>
    <x v="1"/>
    <x v="12"/>
    <s v="Ampad #10 Peel &amp; Seel Holiday Envelopes"/>
    <n v="8.9600000000000009"/>
    <n v="2"/>
    <n v="0"/>
    <x v="2676"/>
  </r>
  <r>
    <n v="3058"/>
    <x v="1521"/>
    <x v="15"/>
    <d v="2017-10-24T00:00:00"/>
    <s v="Second Class"/>
    <s v="HH-15010"/>
    <s v="Hilary Holden"/>
    <x v="1"/>
    <s v="United States"/>
    <s v="San Francisco"/>
    <x v="1"/>
    <n v="94110"/>
    <x v="1"/>
    <s v="OFF-LA-10001641"/>
    <x v="1"/>
    <x v="2"/>
    <s v="Avery 518"/>
    <n v="31.5"/>
    <n v="10"/>
    <n v="0"/>
    <x v="2677"/>
  </r>
  <r>
    <n v="3059"/>
    <x v="1521"/>
    <x v="15"/>
    <d v="2017-10-24T00:00:00"/>
    <s v="Second Class"/>
    <s v="HH-15010"/>
    <s v="Hilary Holden"/>
    <x v="1"/>
    <s v="United States"/>
    <s v="San Francisco"/>
    <x v="1"/>
    <n v="94110"/>
    <x v="1"/>
    <s v="FUR-FU-10003878"/>
    <x v="0"/>
    <x v="5"/>
    <s v="Linden 10&quot; Round Wall Clock, Black"/>
    <n v="30.56"/>
    <n v="2"/>
    <n v="0"/>
    <x v="2678"/>
  </r>
  <r>
    <n v="3060"/>
    <x v="1521"/>
    <x v="15"/>
    <d v="2017-10-24T00:00:00"/>
    <s v="Second Class"/>
    <s v="HH-15010"/>
    <s v="Hilary Holden"/>
    <x v="1"/>
    <s v="United States"/>
    <s v="San Francisco"/>
    <x v="1"/>
    <n v="94110"/>
    <x v="1"/>
    <s v="FUR-TA-10003837"/>
    <x v="0"/>
    <x v="3"/>
    <s v="Anderson Hickey Conga Table Tops &amp; Accessories"/>
    <n v="24.367999999999999"/>
    <n v="2"/>
    <n v="0.2"/>
    <x v="2679"/>
  </r>
  <r>
    <n v="3061"/>
    <x v="1522"/>
    <x v="77"/>
    <d v="2016-11-12T00:00:00"/>
    <s v="Standard Class"/>
    <s v="DM-13345"/>
    <s v="Denise Monton"/>
    <x v="1"/>
    <s v="United States"/>
    <s v="Newark"/>
    <x v="24"/>
    <n v="43055"/>
    <x v="3"/>
    <s v="TEC-AC-10002800"/>
    <x v="2"/>
    <x v="11"/>
    <s v="Plantronics Audio 478 Stereo USB Headset"/>
    <n v="119.976"/>
    <n v="3"/>
    <n v="0.2"/>
    <x v="2680"/>
  </r>
  <r>
    <n v="3062"/>
    <x v="1523"/>
    <x v="448"/>
    <d v="2017-03-07T00:00:00"/>
    <s v="Standard Class"/>
    <s v="RE-19450"/>
    <s v="Richard Eichhorn"/>
    <x v="0"/>
    <s v="United States"/>
    <s v="Dallas"/>
    <x v="5"/>
    <n v="75081"/>
    <x v="2"/>
    <s v="OFF-PA-10001307"/>
    <x v="1"/>
    <x v="10"/>
    <s v="Important Message Pads, 50 4-1/4 x 5-1/2 Forms per Pad"/>
    <n v="26.88"/>
    <n v="8"/>
    <n v="0.2"/>
    <x v="2681"/>
  </r>
  <r>
    <n v="3063"/>
    <x v="1524"/>
    <x v="154"/>
    <d v="2015-11-29T00:00:00"/>
    <s v="First Class"/>
    <s v="JD-16150"/>
    <s v="Justin Deggeller"/>
    <x v="1"/>
    <s v="United States"/>
    <s v="Newark"/>
    <x v="13"/>
    <n v="19711"/>
    <x v="3"/>
    <s v="TEC-PH-10002350"/>
    <x v="2"/>
    <x v="7"/>
    <s v="Apple EarPods with Remote and Mic"/>
    <n v="83.97"/>
    <n v="3"/>
    <n v="0"/>
    <x v="2682"/>
  </r>
  <r>
    <n v="3064"/>
    <x v="1524"/>
    <x v="154"/>
    <d v="2015-11-29T00:00:00"/>
    <s v="First Class"/>
    <s v="JD-16150"/>
    <s v="Justin Deggeller"/>
    <x v="1"/>
    <s v="United States"/>
    <s v="Newark"/>
    <x v="13"/>
    <n v="19711"/>
    <x v="3"/>
    <s v="TEC-AC-10000397"/>
    <x v="2"/>
    <x v="11"/>
    <s v="Perixx PERIBOARD-512B, Ergonomic Split Keyboard"/>
    <n v="104.97"/>
    <n v="3"/>
    <n v="0"/>
    <x v="2683"/>
  </r>
  <r>
    <n v="3065"/>
    <x v="1525"/>
    <x v="677"/>
    <d v="2017-03-18T00:00:00"/>
    <s v="Second Class"/>
    <s v="BF-11215"/>
    <s v="Benjamin Farhat"/>
    <x v="2"/>
    <s v="United States"/>
    <s v="Albuquerque"/>
    <x v="27"/>
    <n v="87105"/>
    <x v="1"/>
    <s v="OFF-ST-10000615"/>
    <x v="1"/>
    <x v="4"/>
    <s v="SimpliFile Personal File, Black Granite, 15w x 6-15/16d x 11-1/4h"/>
    <n v="90.8"/>
    <n v="8"/>
    <n v="0"/>
    <x v="2684"/>
  </r>
  <r>
    <n v="3066"/>
    <x v="1525"/>
    <x v="677"/>
    <d v="2017-03-18T00:00:00"/>
    <s v="Second Class"/>
    <s v="BF-11215"/>
    <s v="Benjamin Farhat"/>
    <x v="2"/>
    <s v="United States"/>
    <s v="Albuquerque"/>
    <x v="27"/>
    <n v="87105"/>
    <x v="1"/>
    <s v="TEC-PH-10004531"/>
    <x v="2"/>
    <x v="7"/>
    <s v="OtterBox Commuter Series Case - iPhone 5 &amp; 5s"/>
    <n v="140.73599999999999"/>
    <n v="8"/>
    <n v="0.2"/>
    <x v="2685"/>
  </r>
  <r>
    <n v="3067"/>
    <x v="1525"/>
    <x v="677"/>
    <d v="2017-03-18T00:00:00"/>
    <s v="Second Class"/>
    <s v="BF-11215"/>
    <s v="Benjamin Farhat"/>
    <x v="2"/>
    <s v="United States"/>
    <s v="Albuquerque"/>
    <x v="27"/>
    <n v="87105"/>
    <x v="1"/>
    <s v="TEC-AC-10004001"/>
    <x v="2"/>
    <x v="11"/>
    <s v="Logitech Wireless Headset H600 Over-The-Head Design"/>
    <n v="214.95"/>
    <n v="5"/>
    <n v="0"/>
    <x v="2686"/>
  </r>
  <r>
    <n v="3068"/>
    <x v="1525"/>
    <x v="677"/>
    <d v="2017-03-18T00:00:00"/>
    <s v="Second Class"/>
    <s v="BF-11215"/>
    <s v="Benjamin Farhat"/>
    <x v="2"/>
    <s v="United States"/>
    <s v="Albuquerque"/>
    <x v="27"/>
    <n v="87105"/>
    <x v="1"/>
    <s v="OFF-PA-10001534"/>
    <x v="1"/>
    <x v="10"/>
    <s v="Xerox 230"/>
    <n v="45.36"/>
    <n v="7"/>
    <n v="0"/>
    <x v="1637"/>
  </r>
  <r>
    <n v="3069"/>
    <x v="1525"/>
    <x v="677"/>
    <d v="2017-03-18T00:00:00"/>
    <s v="Second Class"/>
    <s v="BF-11215"/>
    <s v="Benjamin Farhat"/>
    <x v="2"/>
    <s v="United States"/>
    <s v="Albuquerque"/>
    <x v="27"/>
    <n v="87105"/>
    <x v="1"/>
    <s v="OFF-PA-10001815"/>
    <x v="1"/>
    <x v="10"/>
    <s v="Xerox 1885"/>
    <n v="288.24"/>
    <n v="6"/>
    <n v="0"/>
    <x v="2687"/>
  </r>
  <r>
    <n v="3070"/>
    <x v="1526"/>
    <x v="329"/>
    <d v="2017-11-30T00:00:00"/>
    <s v="Same Day"/>
    <s v="ML-17755"/>
    <s v="Max Ludwig"/>
    <x v="2"/>
    <s v="United States"/>
    <s v="Toledo"/>
    <x v="24"/>
    <n v="43615"/>
    <x v="3"/>
    <s v="OFF-AP-10003779"/>
    <x v="1"/>
    <x v="9"/>
    <s v="Kensington 7 Outlet MasterPiece Power Center with Fax/Phone Line Protection"/>
    <n v="663.93600000000004"/>
    <n v="4"/>
    <n v="0.2"/>
    <x v="2688"/>
  </r>
  <r>
    <n v="3071"/>
    <x v="1527"/>
    <x v="664"/>
    <d v="2014-11-22T00:00:00"/>
    <s v="Standard Class"/>
    <s v="YC-21895"/>
    <s v="Yoseph Carroll"/>
    <x v="1"/>
    <s v="United States"/>
    <s v="Newark"/>
    <x v="13"/>
    <n v="19711"/>
    <x v="3"/>
    <s v="OFF-ST-10002011"/>
    <x v="1"/>
    <x v="4"/>
    <s v="Smead Adjustable Mobile File Trolley with Lockable Top"/>
    <n v="2934.33"/>
    <n v="7"/>
    <n v="0"/>
    <x v="2689"/>
  </r>
  <r>
    <n v="3072"/>
    <x v="1527"/>
    <x v="664"/>
    <d v="2014-11-22T00:00:00"/>
    <s v="Standard Class"/>
    <s v="YC-21895"/>
    <s v="Yoseph Carroll"/>
    <x v="1"/>
    <s v="United States"/>
    <s v="Newark"/>
    <x v="13"/>
    <n v="19711"/>
    <x v="3"/>
    <s v="FUR-FU-10002379"/>
    <x v="0"/>
    <x v="5"/>
    <s v="Eldon Econocleat Chair Mats for Low Pile Carpets"/>
    <n v="124.41"/>
    <n v="3"/>
    <n v="0"/>
    <x v="2690"/>
  </r>
  <r>
    <n v="3073"/>
    <x v="1527"/>
    <x v="664"/>
    <d v="2014-11-22T00:00:00"/>
    <s v="Standard Class"/>
    <s v="YC-21895"/>
    <s v="Yoseph Carroll"/>
    <x v="1"/>
    <s v="United States"/>
    <s v="Newark"/>
    <x v="13"/>
    <n v="19711"/>
    <x v="3"/>
    <s v="OFF-AR-10003752"/>
    <x v="1"/>
    <x v="6"/>
    <s v="Deluxe Chalkboard Eraser Cleaner"/>
    <n v="57.75"/>
    <n v="5"/>
    <n v="0"/>
    <x v="2691"/>
  </r>
  <r>
    <n v="3074"/>
    <x v="1528"/>
    <x v="835"/>
    <d v="2016-01-05T00:00:00"/>
    <s v="First Class"/>
    <s v="LR-16915"/>
    <s v="Lena Radford"/>
    <x v="0"/>
    <s v="United States"/>
    <s v="Los Angeles"/>
    <x v="1"/>
    <n v="90045"/>
    <x v="1"/>
    <s v="OFF-ST-10003692"/>
    <x v="1"/>
    <x v="4"/>
    <s v="Recycled Steel Personal File for Hanging File Folders"/>
    <n v="114.46"/>
    <n v="2"/>
    <n v="0"/>
    <x v="2692"/>
  </r>
  <r>
    <n v="3075"/>
    <x v="1529"/>
    <x v="292"/>
    <d v="2015-10-08T00:00:00"/>
    <s v="Standard Class"/>
    <s v="BS-11755"/>
    <s v="Bruce Stewart"/>
    <x v="0"/>
    <s v="United States"/>
    <s v="Los Angeles"/>
    <x v="1"/>
    <n v="90032"/>
    <x v="1"/>
    <s v="FUR-BO-10004409"/>
    <x v="0"/>
    <x v="0"/>
    <s v="Safco Value Mate Series Steel Bookcases, Baked Enamel Finish on Steel, Gray"/>
    <n v="120.666"/>
    <n v="2"/>
    <n v="0.15"/>
    <x v="2693"/>
  </r>
  <r>
    <n v="3076"/>
    <x v="1530"/>
    <x v="836"/>
    <d v="2014-07-24T00:00:00"/>
    <s v="Standard Class"/>
    <s v="KM-16375"/>
    <s v="Katherine Murray"/>
    <x v="2"/>
    <s v="United States"/>
    <s v="Dallas"/>
    <x v="5"/>
    <n v="75217"/>
    <x v="2"/>
    <s v="OFF-ST-10003306"/>
    <x v="1"/>
    <x v="4"/>
    <s v="Letter Size Cart"/>
    <n v="342.86399999999998"/>
    <n v="3"/>
    <n v="0.2"/>
    <x v="2694"/>
  </r>
  <r>
    <n v="3077"/>
    <x v="1530"/>
    <x v="836"/>
    <d v="2014-07-24T00:00:00"/>
    <s v="Standard Class"/>
    <s v="KM-16375"/>
    <s v="Katherine Murray"/>
    <x v="2"/>
    <s v="United States"/>
    <s v="Dallas"/>
    <x v="5"/>
    <n v="75217"/>
    <x v="2"/>
    <s v="FUR-FU-10003724"/>
    <x v="0"/>
    <x v="5"/>
    <s v="Westinghouse Clip-On Gooseneck Lamps"/>
    <n v="16.739999999999998"/>
    <n v="5"/>
    <n v="0.6"/>
    <x v="2695"/>
  </r>
  <r>
    <n v="3078"/>
    <x v="1530"/>
    <x v="836"/>
    <d v="2014-07-24T00:00:00"/>
    <s v="Standard Class"/>
    <s v="KM-16375"/>
    <s v="Katherine Murray"/>
    <x v="2"/>
    <s v="United States"/>
    <s v="Dallas"/>
    <x v="5"/>
    <n v="75217"/>
    <x v="2"/>
    <s v="FUR-CH-10002024"/>
    <x v="0"/>
    <x v="1"/>
    <s v="HON 5400 Series Task Chairs for Big and Tall"/>
    <n v="981.37199999999996"/>
    <n v="2"/>
    <n v="0.3"/>
    <x v="2696"/>
  </r>
  <r>
    <n v="3079"/>
    <x v="1531"/>
    <x v="371"/>
    <d v="2014-05-25T00:00:00"/>
    <s v="Standard Class"/>
    <s v="BT-11530"/>
    <s v="Bradley Talbott"/>
    <x v="2"/>
    <s v="United States"/>
    <s v="San Diego"/>
    <x v="1"/>
    <n v="92037"/>
    <x v="1"/>
    <s v="OFF-AR-10003514"/>
    <x v="1"/>
    <x v="6"/>
    <s v="4009 Highlighters by Sanford"/>
    <n v="31.84"/>
    <n v="8"/>
    <n v="0"/>
    <x v="1790"/>
  </r>
  <r>
    <n v="3080"/>
    <x v="1532"/>
    <x v="507"/>
    <d v="2017-09-05T00:00:00"/>
    <s v="First Class"/>
    <s v="KB-16405"/>
    <s v="Katrina Bavinger"/>
    <x v="2"/>
    <s v="United States"/>
    <s v="Apple Valley"/>
    <x v="1"/>
    <n v="92307"/>
    <x v="1"/>
    <s v="OFF-PA-10001800"/>
    <x v="1"/>
    <x v="10"/>
    <s v="Xerox 220"/>
    <n v="12.96"/>
    <n v="2"/>
    <n v="0"/>
    <x v="91"/>
  </r>
  <r>
    <n v="3081"/>
    <x v="1532"/>
    <x v="507"/>
    <d v="2017-09-05T00:00:00"/>
    <s v="First Class"/>
    <s v="KB-16405"/>
    <s v="Katrina Bavinger"/>
    <x v="2"/>
    <s v="United States"/>
    <s v="Apple Valley"/>
    <x v="1"/>
    <n v="92307"/>
    <x v="1"/>
    <s v="TEC-PH-10003589"/>
    <x v="2"/>
    <x v="7"/>
    <s v="invisibleSHIELD by ZAGG Smudge-Free Screen Protector"/>
    <n v="43.176000000000002"/>
    <n v="3"/>
    <n v="0.2"/>
    <x v="2697"/>
  </r>
  <r>
    <n v="3082"/>
    <x v="1533"/>
    <x v="837"/>
    <d v="2017-06-02T00:00:00"/>
    <s v="Standard Class"/>
    <s v="DW-13480"/>
    <s v="Dianna Wilson"/>
    <x v="2"/>
    <s v="United States"/>
    <s v="Louisville"/>
    <x v="0"/>
    <n v="40214"/>
    <x v="0"/>
    <s v="OFF-BI-10003364"/>
    <x v="1"/>
    <x v="8"/>
    <s v="Binding Machine Supplies"/>
    <n v="58.34"/>
    <n v="2"/>
    <n v="0"/>
    <x v="2698"/>
  </r>
  <r>
    <n v="3083"/>
    <x v="1533"/>
    <x v="837"/>
    <d v="2017-06-02T00:00:00"/>
    <s v="Standard Class"/>
    <s v="DW-13480"/>
    <s v="Dianna Wilson"/>
    <x v="2"/>
    <s v="United States"/>
    <s v="Louisville"/>
    <x v="0"/>
    <n v="40214"/>
    <x v="0"/>
    <s v="TEC-PH-10002834"/>
    <x v="2"/>
    <x v="7"/>
    <s v="Google Nexus 5"/>
    <n v="539.97"/>
    <n v="3"/>
    <n v="0"/>
    <x v="2699"/>
  </r>
  <r>
    <n v="3084"/>
    <x v="1534"/>
    <x v="838"/>
    <d v="2014-02-03T00:00:00"/>
    <s v="Standard Class"/>
    <s v="JC-15340"/>
    <s v="Jasper Cacioppo"/>
    <x v="0"/>
    <s v="United States"/>
    <s v="New York City"/>
    <x v="15"/>
    <n v="10024"/>
    <x v="3"/>
    <s v="OFF-BI-10000343"/>
    <x v="1"/>
    <x v="8"/>
    <s v="Pressboard Covers with Storage Hooks, 9 1/2&quot; x 11&quot;, Light Blue"/>
    <n v="3.9279999999999999"/>
    <n v="1"/>
    <n v="0.2"/>
    <x v="2700"/>
  </r>
  <r>
    <n v="3085"/>
    <x v="1535"/>
    <x v="839"/>
    <d v="2017-02-14T00:00:00"/>
    <s v="Standard Class"/>
    <s v="TP-21415"/>
    <s v="Tom Prescott"/>
    <x v="0"/>
    <s v="United States"/>
    <s v="Houston"/>
    <x v="5"/>
    <n v="77070"/>
    <x v="2"/>
    <s v="OFF-BI-10004584"/>
    <x v="1"/>
    <x v="8"/>
    <s v="GBC ProClick 150 Presentation Binding System"/>
    <n v="252.78399999999999"/>
    <n v="4"/>
    <n v="0.8"/>
    <x v="2701"/>
  </r>
  <r>
    <n v="3086"/>
    <x v="1535"/>
    <x v="839"/>
    <d v="2017-02-14T00:00:00"/>
    <s v="Standard Class"/>
    <s v="TP-21415"/>
    <s v="Tom Prescott"/>
    <x v="0"/>
    <s v="United States"/>
    <s v="Houston"/>
    <x v="5"/>
    <n v="77070"/>
    <x v="2"/>
    <s v="TEC-AC-10002402"/>
    <x v="2"/>
    <x v="11"/>
    <s v="Razer Kraken PRO Over Ear PC and Music Headset"/>
    <n v="127.98399999999999"/>
    <n v="2"/>
    <n v="0.2"/>
    <x v="2702"/>
  </r>
  <r>
    <n v="3087"/>
    <x v="1535"/>
    <x v="839"/>
    <d v="2017-02-14T00:00:00"/>
    <s v="Standard Class"/>
    <s v="TP-21415"/>
    <s v="Tom Prescott"/>
    <x v="0"/>
    <s v="United States"/>
    <s v="Houston"/>
    <x v="5"/>
    <n v="77070"/>
    <x v="2"/>
    <s v="FUR-FU-10000550"/>
    <x v="0"/>
    <x v="5"/>
    <s v="Stacking Trays by OIC"/>
    <n v="3.984"/>
    <n v="2"/>
    <n v="0.6"/>
    <x v="2703"/>
  </r>
  <r>
    <n v="3088"/>
    <x v="1535"/>
    <x v="839"/>
    <d v="2017-02-14T00:00:00"/>
    <s v="Standard Class"/>
    <s v="TP-21415"/>
    <s v="Tom Prescott"/>
    <x v="0"/>
    <s v="United States"/>
    <s v="Houston"/>
    <x v="5"/>
    <n v="77070"/>
    <x v="2"/>
    <s v="OFF-AP-10000055"/>
    <x v="1"/>
    <x v="9"/>
    <s v="Belkin F9S820V06 8 Outlet Surge"/>
    <n v="12.992000000000001"/>
    <n v="2"/>
    <n v="0.8"/>
    <x v="2704"/>
  </r>
  <r>
    <n v="3089"/>
    <x v="1536"/>
    <x v="185"/>
    <d v="2017-04-02T00:00:00"/>
    <s v="Second Class"/>
    <s v="DB-12910"/>
    <s v="Daniel Byrd"/>
    <x v="2"/>
    <s v="United States"/>
    <s v="Henderson"/>
    <x v="0"/>
    <n v="42420"/>
    <x v="0"/>
    <s v="FUR-FU-10001591"/>
    <x v="0"/>
    <x v="5"/>
    <s v="Advantus Panel Wall Certificate Holder - 8.5x11"/>
    <n v="61"/>
    <n v="5"/>
    <n v="0"/>
    <x v="2705"/>
  </r>
  <r>
    <n v="3090"/>
    <x v="1536"/>
    <x v="185"/>
    <d v="2017-04-02T00:00:00"/>
    <s v="Second Class"/>
    <s v="DB-12910"/>
    <s v="Daniel Byrd"/>
    <x v="2"/>
    <s v="United States"/>
    <s v="Henderson"/>
    <x v="0"/>
    <n v="42420"/>
    <x v="0"/>
    <s v="TEC-PH-10000526"/>
    <x v="2"/>
    <x v="7"/>
    <s v="Vtech CS6719"/>
    <n v="671.93"/>
    <n v="7"/>
    <n v="0"/>
    <x v="2706"/>
  </r>
  <r>
    <n v="3091"/>
    <x v="1537"/>
    <x v="840"/>
    <d v="2016-03-08T00:00:00"/>
    <s v="Standard Class"/>
    <s v="BH-11710"/>
    <s v="Brosina Hoffman"/>
    <x v="0"/>
    <s v="United States"/>
    <s v="Newark"/>
    <x v="13"/>
    <n v="19711"/>
    <x v="3"/>
    <s v="OFF-BI-10001071"/>
    <x v="1"/>
    <x v="8"/>
    <s v="GBC ProClick Punch Binding System"/>
    <n v="447.86"/>
    <n v="7"/>
    <n v="0"/>
    <x v="2707"/>
  </r>
  <r>
    <n v="3092"/>
    <x v="1537"/>
    <x v="840"/>
    <d v="2016-03-08T00:00:00"/>
    <s v="Standard Class"/>
    <s v="BH-11710"/>
    <s v="Brosina Hoffman"/>
    <x v="0"/>
    <s v="United States"/>
    <s v="Newark"/>
    <x v="13"/>
    <n v="19711"/>
    <x v="3"/>
    <s v="TEC-PH-10001557"/>
    <x v="2"/>
    <x v="7"/>
    <s v="Pyle PMP37LED"/>
    <n v="479.95"/>
    <n v="5"/>
    <n v="0"/>
    <x v="2708"/>
  </r>
  <r>
    <n v="3093"/>
    <x v="1537"/>
    <x v="840"/>
    <d v="2016-03-08T00:00:00"/>
    <s v="Standard Class"/>
    <s v="BH-11710"/>
    <s v="Brosina Hoffman"/>
    <x v="0"/>
    <s v="United States"/>
    <s v="Newark"/>
    <x v="13"/>
    <n v="19711"/>
    <x v="3"/>
    <s v="OFF-PA-10001977"/>
    <x v="1"/>
    <x v="10"/>
    <s v="Xerox 194"/>
    <n v="166.44"/>
    <n v="3"/>
    <n v="0"/>
    <x v="1776"/>
  </r>
  <r>
    <n v="3094"/>
    <x v="1538"/>
    <x v="841"/>
    <d v="2015-08-23T00:00:00"/>
    <s v="Same Day"/>
    <s v="TD-20995"/>
    <s v="Tamara Dahlen"/>
    <x v="0"/>
    <s v="United States"/>
    <s v="Bolingbrook"/>
    <x v="10"/>
    <n v="60440"/>
    <x v="2"/>
    <s v="OFF-SU-10004231"/>
    <x v="1"/>
    <x v="14"/>
    <s v="Acme Tagit Stainless Steel Antibacterial Scissors"/>
    <n v="31.68"/>
    <n v="4"/>
    <n v="0.2"/>
    <x v="2709"/>
  </r>
  <r>
    <n v="3095"/>
    <x v="1538"/>
    <x v="841"/>
    <d v="2015-08-23T00:00:00"/>
    <s v="Same Day"/>
    <s v="TD-20995"/>
    <s v="Tamara Dahlen"/>
    <x v="0"/>
    <s v="United States"/>
    <s v="Bolingbrook"/>
    <x v="10"/>
    <n v="60440"/>
    <x v="2"/>
    <s v="OFF-PA-10000809"/>
    <x v="1"/>
    <x v="10"/>
    <s v="Xerox 206"/>
    <n v="10.368"/>
    <n v="2"/>
    <n v="0.2"/>
    <x v="572"/>
  </r>
  <r>
    <n v="3096"/>
    <x v="1538"/>
    <x v="841"/>
    <d v="2015-08-23T00:00:00"/>
    <s v="Same Day"/>
    <s v="TD-20995"/>
    <s v="Tamara Dahlen"/>
    <x v="0"/>
    <s v="United States"/>
    <s v="Bolingbrook"/>
    <x v="10"/>
    <n v="60440"/>
    <x v="2"/>
    <s v="OFF-FA-10003021"/>
    <x v="1"/>
    <x v="13"/>
    <s v="Staples"/>
    <n v="12.032"/>
    <n v="8"/>
    <n v="0.2"/>
    <x v="2133"/>
  </r>
  <r>
    <n v="3097"/>
    <x v="1538"/>
    <x v="841"/>
    <d v="2015-08-23T00:00:00"/>
    <s v="Same Day"/>
    <s v="TD-20995"/>
    <s v="Tamara Dahlen"/>
    <x v="0"/>
    <s v="United States"/>
    <s v="Bolingbrook"/>
    <x v="10"/>
    <n v="60440"/>
    <x v="2"/>
    <s v="OFF-AP-10000696"/>
    <x v="1"/>
    <x v="9"/>
    <s v="Holmes Odor Grabber"/>
    <n v="5.7679999999999998"/>
    <n v="2"/>
    <n v="0.8"/>
    <x v="2710"/>
  </r>
  <r>
    <n v="3098"/>
    <x v="1539"/>
    <x v="842"/>
    <d v="2017-05-01T00:00:00"/>
    <s v="Standard Class"/>
    <s v="CV-12805"/>
    <s v="Cynthia Voltz"/>
    <x v="1"/>
    <s v="United States"/>
    <s v="Fort Worth"/>
    <x v="5"/>
    <n v="76106"/>
    <x v="2"/>
    <s v="OFF-LA-10001158"/>
    <x v="1"/>
    <x v="2"/>
    <s v="Avery Address/Shipping Labels for Typewriters, 4&quot; x 2&quot;"/>
    <n v="33.119999999999997"/>
    <n v="4"/>
    <n v="0.2"/>
    <x v="2711"/>
  </r>
  <r>
    <n v="3099"/>
    <x v="1539"/>
    <x v="842"/>
    <d v="2017-05-01T00:00:00"/>
    <s v="Standard Class"/>
    <s v="CV-12805"/>
    <s v="Cynthia Voltz"/>
    <x v="1"/>
    <s v="United States"/>
    <s v="Fort Worth"/>
    <x v="5"/>
    <n v="76106"/>
    <x v="2"/>
    <s v="FUR-BO-10002268"/>
    <x v="0"/>
    <x v="0"/>
    <s v="Sauder Barrister Bookcases"/>
    <n v="220.26560000000001"/>
    <n v="4"/>
    <n v="0.32"/>
    <x v="2712"/>
  </r>
  <r>
    <n v="3100"/>
    <x v="1540"/>
    <x v="349"/>
    <d v="2017-04-19T00:00:00"/>
    <s v="Standard Class"/>
    <s v="CS-12355"/>
    <s v="Christine Sundaresam"/>
    <x v="0"/>
    <s v="United States"/>
    <s v="New York City"/>
    <x v="15"/>
    <n v="10024"/>
    <x v="3"/>
    <s v="OFF-BI-10000829"/>
    <x v="1"/>
    <x v="8"/>
    <s v="Avery Non-Stick Binders"/>
    <n v="10.776"/>
    <n v="3"/>
    <n v="0.2"/>
    <x v="2349"/>
  </r>
  <r>
    <n v="3101"/>
    <x v="1540"/>
    <x v="349"/>
    <d v="2017-04-19T00:00:00"/>
    <s v="Standard Class"/>
    <s v="CS-12355"/>
    <s v="Christine Sundaresam"/>
    <x v="0"/>
    <s v="United States"/>
    <s v="New York City"/>
    <x v="15"/>
    <n v="10024"/>
    <x v="3"/>
    <s v="FUR-BO-10003441"/>
    <x v="0"/>
    <x v="0"/>
    <s v="Bush Westfield Collection Bookcases, Fully Assembled"/>
    <n v="242.352"/>
    <n v="3"/>
    <n v="0.2"/>
    <x v="2713"/>
  </r>
  <r>
    <n v="3102"/>
    <x v="1541"/>
    <x v="66"/>
    <d v="2017-12-27T00:00:00"/>
    <s v="Second Class"/>
    <s v="JG-15310"/>
    <s v="Jason Gross"/>
    <x v="1"/>
    <s v="United States"/>
    <s v="Providence"/>
    <x v="34"/>
    <n v="2908"/>
    <x v="3"/>
    <s v="OFF-SU-10003505"/>
    <x v="1"/>
    <x v="14"/>
    <s v="Premier Electric Letter Opener"/>
    <n v="695.16"/>
    <n v="6"/>
    <n v="0"/>
    <x v="2714"/>
  </r>
  <r>
    <n v="3103"/>
    <x v="1541"/>
    <x v="66"/>
    <d v="2017-12-27T00:00:00"/>
    <s v="Second Class"/>
    <s v="JG-15310"/>
    <s v="Jason Gross"/>
    <x v="1"/>
    <s v="United States"/>
    <s v="Providence"/>
    <x v="34"/>
    <n v="2908"/>
    <x v="3"/>
    <s v="FUR-BO-10003660"/>
    <x v="0"/>
    <x v="0"/>
    <s v="Bush Cubix Collection Bookcases, Fully Assembled"/>
    <n v="220.98"/>
    <n v="1"/>
    <n v="0"/>
    <x v="2715"/>
  </r>
  <r>
    <n v="3104"/>
    <x v="1542"/>
    <x v="16"/>
    <d v="2016-12-12T00:00:00"/>
    <s v="Standard Class"/>
    <s v="JP-16135"/>
    <s v="Julie Prescott"/>
    <x v="2"/>
    <s v="United States"/>
    <s v="Columbus"/>
    <x v="24"/>
    <n v="43229"/>
    <x v="3"/>
    <s v="OFF-BI-10001267"/>
    <x v="1"/>
    <x v="8"/>
    <s v="Universal Recycled Hanging Pressboard Report Binders, Letter Size"/>
    <n v="12.957000000000001"/>
    <n v="7"/>
    <n v="0.7"/>
    <x v="2716"/>
  </r>
  <r>
    <n v="3105"/>
    <x v="1543"/>
    <x v="721"/>
    <d v="2017-03-29T00:00:00"/>
    <s v="Standard Class"/>
    <s v="EC-14050"/>
    <s v="Erin Creighton"/>
    <x v="0"/>
    <s v="United States"/>
    <s v="New York City"/>
    <x v="15"/>
    <n v="10024"/>
    <x v="3"/>
    <s v="OFF-PA-10002741"/>
    <x v="1"/>
    <x v="10"/>
    <s v="Xerox 1980"/>
    <n v="25.68"/>
    <n v="6"/>
    <n v="0"/>
    <x v="2476"/>
  </r>
  <r>
    <n v="3106"/>
    <x v="1544"/>
    <x v="197"/>
    <d v="2016-07-29T00:00:00"/>
    <s v="Standard Class"/>
    <s v="KH-16630"/>
    <s v="Ken Heidel"/>
    <x v="1"/>
    <s v="United States"/>
    <s v="Houston"/>
    <x v="5"/>
    <n v="77070"/>
    <x v="2"/>
    <s v="OFF-LA-10004345"/>
    <x v="1"/>
    <x v="2"/>
    <s v="Avery 493"/>
    <n v="15.712"/>
    <n v="4"/>
    <n v="0.2"/>
    <x v="589"/>
  </r>
  <r>
    <n v="3107"/>
    <x v="1545"/>
    <x v="815"/>
    <d v="2017-07-14T00:00:00"/>
    <s v="Standard Class"/>
    <s v="FG-14260"/>
    <s v="Frank Gastineau"/>
    <x v="2"/>
    <s v="United States"/>
    <s v="Aurora"/>
    <x v="10"/>
    <n v="60505"/>
    <x v="2"/>
    <s v="OFF-ST-10004340"/>
    <x v="1"/>
    <x v="4"/>
    <s v="Fellowes Mobile File Cart, Black"/>
    <n v="298.464"/>
    <n v="6"/>
    <n v="0.2"/>
    <x v="2717"/>
  </r>
  <r>
    <n v="3108"/>
    <x v="1546"/>
    <x v="19"/>
    <d v="2016-07-22T00:00:00"/>
    <s v="Standard Class"/>
    <s v="AA-10480"/>
    <s v="Andrew Allen"/>
    <x v="0"/>
    <s v="United States"/>
    <s v="Springfield"/>
    <x v="25"/>
    <n v="65807"/>
    <x v="2"/>
    <s v="OFF-PA-10001471"/>
    <x v="1"/>
    <x v="10"/>
    <s v="Strathmore Photo Frame Cards"/>
    <n v="21.93"/>
    <n v="3"/>
    <n v="0"/>
    <x v="2718"/>
  </r>
  <r>
    <n v="3109"/>
    <x v="1546"/>
    <x v="19"/>
    <d v="2016-07-22T00:00:00"/>
    <s v="Standard Class"/>
    <s v="AA-10480"/>
    <s v="Andrew Allen"/>
    <x v="0"/>
    <s v="United States"/>
    <s v="Springfield"/>
    <x v="25"/>
    <n v="65807"/>
    <x v="2"/>
    <s v="OFF-ST-10002344"/>
    <x v="1"/>
    <x v="4"/>
    <s v="Carina 42&quot;Hx23 3/4&quot;W Media Storage Unit"/>
    <n v="242.94"/>
    <n v="3"/>
    <n v="0"/>
    <x v="2719"/>
  </r>
  <r>
    <n v="3110"/>
    <x v="1546"/>
    <x v="19"/>
    <d v="2016-07-22T00:00:00"/>
    <s v="Standard Class"/>
    <s v="AA-10480"/>
    <s v="Andrew Allen"/>
    <x v="0"/>
    <s v="United States"/>
    <s v="Springfield"/>
    <x v="25"/>
    <n v="65807"/>
    <x v="2"/>
    <s v="OFF-PA-10001892"/>
    <x v="1"/>
    <x v="10"/>
    <s v="Rediform Wirebound &quot;Phone Memo&quot; Message Book, 11 x 5-3/4"/>
    <n v="7.64"/>
    <n v="1"/>
    <n v="0"/>
    <x v="2720"/>
  </r>
  <r>
    <n v="3111"/>
    <x v="1546"/>
    <x v="19"/>
    <d v="2016-07-22T00:00:00"/>
    <s v="Standard Class"/>
    <s v="AA-10480"/>
    <s v="Andrew Allen"/>
    <x v="0"/>
    <s v="United States"/>
    <s v="Springfield"/>
    <x v="25"/>
    <n v="65807"/>
    <x v="2"/>
    <s v="OFF-PA-10001934"/>
    <x v="1"/>
    <x v="10"/>
    <s v="Xerox 1993"/>
    <n v="51.84"/>
    <n v="8"/>
    <n v="0"/>
    <x v="2721"/>
  </r>
  <r>
    <n v="3112"/>
    <x v="1546"/>
    <x v="19"/>
    <d v="2016-07-22T00:00:00"/>
    <s v="Standard Class"/>
    <s v="AA-10480"/>
    <s v="Andrew Allen"/>
    <x v="0"/>
    <s v="United States"/>
    <s v="Springfield"/>
    <x v="25"/>
    <n v="65807"/>
    <x v="2"/>
    <s v="OFF-ST-10000078"/>
    <x v="1"/>
    <x v="4"/>
    <s v="Tennsco 6- and 18-Compartment Lockers"/>
    <n v="265.17"/>
    <n v="1"/>
    <n v="0"/>
    <x v="2722"/>
  </r>
  <r>
    <n v="3113"/>
    <x v="1547"/>
    <x v="828"/>
    <d v="2016-08-30T00:00:00"/>
    <s v="Standard Class"/>
    <s v="MS-17770"/>
    <s v="Maxwell Schwartz"/>
    <x v="0"/>
    <s v="United States"/>
    <s v="Seattle"/>
    <x v="4"/>
    <n v="98105"/>
    <x v="1"/>
    <s v="TEC-MA-10001972"/>
    <x v="2"/>
    <x v="15"/>
    <s v="Okidata C331dn Printer"/>
    <n v="837.6"/>
    <n v="3"/>
    <n v="0.2"/>
    <x v="2723"/>
  </r>
  <r>
    <n v="3114"/>
    <x v="1547"/>
    <x v="828"/>
    <d v="2016-08-30T00:00:00"/>
    <s v="Standard Class"/>
    <s v="MS-17770"/>
    <s v="Maxwell Schwartz"/>
    <x v="0"/>
    <s v="United States"/>
    <s v="Seattle"/>
    <x v="4"/>
    <n v="98105"/>
    <x v="1"/>
    <s v="OFF-EN-10002504"/>
    <x v="1"/>
    <x v="12"/>
    <s v="Tyvek  Top-Opening Peel &amp; Seel Envelopes, Plain White"/>
    <n v="135.9"/>
    <n v="5"/>
    <n v="0"/>
    <x v="2724"/>
  </r>
  <r>
    <n v="3115"/>
    <x v="1547"/>
    <x v="828"/>
    <d v="2016-08-30T00:00:00"/>
    <s v="Standard Class"/>
    <s v="MS-17770"/>
    <s v="Maxwell Schwartz"/>
    <x v="0"/>
    <s v="United States"/>
    <s v="Seattle"/>
    <x v="4"/>
    <n v="98105"/>
    <x v="1"/>
    <s v="OFF-PA-10002160"/>
    <x v="1"/>
    <x v="10"/>
    <s v="Xerox 1978"/>
    <n v="34.68"/>
    <n v="6"/>
    <n v="0"/>
    <x v="845"/>
  </r>
  <r>
    <n v="3116"/>
    <x v="1547"/>
    <x v="828"/>
    <d v="2016-08-30T00:00:00"/>
    <s v="Standard Class"/>
    <s v="MS-17770"/>
    <s v="Maxwell Schwartz"/>
    <x v="0"/>
    <s v="United States"/>
    <s v="Seattle"/>
    <x v="4"/>
    <n v="98105"/>
    <x v="1"/>
    <s v="FUR-CH-10001973"/>
    <x v="0"/>
    <x v="1"/>
    <s v="Office Star Flex Back Scooter Chair with White Frame"/>
    <n v="532.70399999999995"/>
    <n v="6"/>
    <n v="0.2"/>
    <x v="2725"/>
  </r>
  <r>
    <n v="3117"/>
    <x v="1547"/>
    <x v="828"/>
    <d v="2016-08-30T00:00:00"/>
    <s v="Standard Class"/>
    <s v="MS-17770"/>
    <s v="Maxwell Schwartz"/>
    <x v="0"/>
    <s v="United States"/>
    <s v="Seattle"/>
    <x v="4"/>
    <n v="98105"/>
    <x v="1"/>
    <s v="OFF-AP-10001492"/>
    <x v="1"/>
    <x v="9"/>
    <s v="Acco Six-Outlet Power Strip, 4' Cord Length"/>
    <n v="43.1"/>
    <n v="5"/>
    <n v="0"/>
    <x v="2726"/>
  </r>
  <r>
    <n v="3118"/>
    <x v="1547"/>
    <x v="828"/>
    <d v="2016-08-30T00:00:00"/>
    <s v="Standard Class"/>
    <s v="MS-17770"/>
    <s v="Maxwell Schwartz"/>
    <x v="0"/>
    <s v="United States"/>
    <s v="Seattle"/>
    <x v="4"/>
    <n v="98105"/>
    <x v="1"/>
    <s v="OFF-SU-10002189"/>
    <x v="1"/>
    <x v="14"/>
    <s v="Acme Rosewood Handle Letter Opener"/>
    <n v="15.88"/>
    <n v="4"/>
    <n v="0"/>
    <x v="2727"/>
  </r>
  <r>
    <n v="3119"/>
    <x v="1548"/>
    <x v="832"/>
    <d v="2015-06-12T00:00:00"/>
    <s v="First Class"/>
    <s v="JE-15610"/>
    <s v="Jim Epp"/>
    <x v="1"/>
    <s v="United States"/>
    <s v="Lakeland"/>
    <x v="2"/>
    <n v="33801"/>
    <x v="0"/>
    <s v="FUR-CH-10003312"/>
    <x v="0"/>
    <x v="1"/>
    <s v="Hon 2090 ?Pillow Soft? Series Mid Back Swivel/Tilt Chairs"/>
    <n v="1123.92"/>
    <n v="5"/>
    <n v="0.2"/>
    <x v="2728"/>
  </r>
  <r>
    <n v="3120"/>
    <x v="1548"/>
    <x v="832"/>
    <d v="2015-06-12T00:00:00"/>
    <s v="First Class"/>
    <s v="JE-15610"/>
    <s v="Jim Epp"/>
    <x v="1"/>
    <s v="United States"/>
    <s v="Lakeland"/>
    <x v="2"/>
    <n v="33801"/>
    <x v="0"/>
    <s v="TEC-PH-10002496"/>
    <x v="2"/>
    <x v="7"/>
    <s v="Cisco SPA301"/>
    <n v="249.584"/>
    <n v="2"/>
    <n v="0.2"/>
    <x v="2729"/>
  </r>
  <r>
    <n v="3121"/>
    <x v="1548"/>
    <x v="832"/>
    <d v="2015-06-12T00:00:00"/>
    <s v="First Class"/>
    <s v="JE-15610"/>
    <s v="Jim Epp"/>
    <x v="1"/>
    <s v="United States"/>
    <s v="Lakeland"/>
    <x v="2"/>
    <n v="33801"/>
    <x v="0"/>
    <s v="FUR-FU-10003464"/>
    <x v="0"/>
    <x v="5"/>
    <s v="Seth Thomas 8 1/2&quot; Cubicle Clock"/>
    <n v="48.671999999999997"/>
    <n v="3"/>
    <n v="0.2"/>
    <x v="2730"/>
  </r>
  <r>
    <n v="3122"/>
    <x v="1548"/>
    <x v="832"/>
    <d v="2015-06-12T00:00:00"/>
    <s v="First Class"/>
    <s v="JE-15610"/>
    <s v="Jim Epp"/>
    <x v="1"/>
    <s v="United States"/>
    <s v="Lakeland"/>
    <x v="2"/>
    <n v="33801"/>
    <x v="0"/>
    <s v="OFF-AR-10000380"/>
    <x v="1"/>
    <x v="6"/>
    <s v="Hunt PowerHouse Electric Pencil Sharpener, Blue"/>
    <n v="60.768000000000001"/>
    <n v="2"/>
    <n v="0.2"/>
    <x v="2731"/>
  </r>
  <r>
    <n v="3123"/>
    <x v="1548"/>
    <x v="832"/>
    <d v="2015-06-12T00:00:00"/>
    <s v="First Class"/>
    <s v="JE-15610"/>
    <s v="Jim Epp"/>
    <x v="1"/>
    <s v="United States"/>
    <s v="Lakeland"/>
    <x v="2"/>
    <n v="33801"/>
    <x v="0"/>
    <s v="OFF-BI-10004593"/>
    <x v="1"/>
    <x v="8"/>
    <s v="Ibico Laser Imprintable Binding System Covers"/>
    <n v="78.599999999999994"/>
    <n v="5"/>
    <n v="0.7"/>
    <x v="293"/>
  </r>
  <r>
    <n v="3124"/>
    <x v="1548"/>
    <x v="832"/>
    <d v="2015-06-12T00:00:00"/>
    <s v="First Class"/>
    <s v="JE-15610"/>
    <s v="Jim Epp"/>
    <x v="1"/>
    <s v="United States"/>
    <s v="Lakeland"/>
    <x v="2"/>
    <n v="33801"/>
    <x v="0"/>
    <s v="OFF-BI-10001308"/>
    <x v="1"/>
    <x v="8"/>
    <s v="GBC Standard Plastic Binding Systems' Combs"/>
    <n v="3.7679999999999998"/>
    <n v="2"/>
    <n v="0.7"/>
    <x v="2732"/>
  </r>
  <r>
    <n v="3125"/>
    <x v="1548"/>
    <x v="832"/>
    <d v="2015-06-12T00:00:00"/>
    <s v="First Class"/>
    <s v="JE-15610"/>
    <s v="Jim Epp"/>
    <x v="1"/>
    <s v="United States"/>
    <s v="Lakeland"/>
    <x v="2"/>
    <n v="33801"/>
    <x v="0"/>
    <s v="OFF-ST-10001780"/>
    <x v="1"/>
    <x v="4"/>
    <s v="Tennsco 16-Compartment Lockers with Coat Rack"/>
    <n v="1036.624"/>
    <n v="2"/>
    <n v="0.2"/>
    <x v="2733"/>
  </r>
  <r>
    <n v="3126"/>
    <x v="1548"/>
    <x v="832"/>
    <d v="2015-06-12T00:00:00"/>
    <s v="First Class"/>
    <s v="JE-15610"/>
    <s v="Jim Epp"/>
    <x v="1"/>
    <s v="United States"/>
    <s v="Lakeland"/>
    <x v="2"/>
    <n v="33801"/>
    <x v="0"/>
    <s v="OFF-ST-10003816"/>
    <x v="1"/>
    <x v="4"/>
    <s v="Fellowes High-Stak Drawer Files"/>
    <n v="563.80799999999999"/>
    <n v="4"/>
    <n v="0.2"/>
    <x v="2734"/>
  </r>
  <r>
    <n v="3127"/>
    <x v="1549"/>
    <x v="565"/>
    <d v="2017-09-12T00:00:00"/>
    <s v="Standard Class"/>
    <s v="EB-14110"/>
    <s v="Eugene Barchas"/>
    <x v="0"/>
    <s v="United States"/>
    <s v="Philadelphia"/>
    <x v="9"/>
    <n v="19134"/>
    <x v="3"/>
    <s v="TEC-PH-10002200"/>
    <x v="2"/>
    <x v="7"/>
    <s v="Aastra 6757i CT Wireless VoIP phone"/>
    <n v="258.52800000000002"/>
    <n v="2"/>
    <n v="0.4"/>
    <x v="2735"/>
  </r>
  <r>
    <n v="3128"/>
    <x v="1550"/>
    <x v="280"/>
    <d v="2017-10-06T00:00:00"/>
    <s v="Standard Class"/>
    <s v="BP-11155"/>
    <s v="Becky Pak"/>
    <x v="0"/>
    <s v="United States"/>
    <s v="New York City"/>
    <x v="15"/>
    <n v="10011"/>
    <x v="3"/>
    <s v="OFF-PA-10004438"/>
    <x v="1"/>
    <x v="10"/>
    <s v="Xerox 1907"/>
    <n v="49.12"/>
    <n v="4"/>
    <n v="0"/>
    <x v="346"/>
  </r>
  <r>
    <n v="3129"/>
    <x v="1551"/>
    <x v="757"/>
    <d v="2014-12-17T00:00:00"/>
    <s v="First Class"/>
    <s v="CC-12100"/>
    <s v="Chad Cunningham"/>
    <x v="2"/>
    <s v="United States"/>
    <s v="Los Angeles"/>
    <x v="1"/>
    <n v="90049"/>
    <x v="1"/>
    <s v="FUR-FU-10004090"/>
    <x v="0"/>
    <x v="5"/>
    <s v="Executive Impressions 14&quot; Contract Wall Clock"/>
    <n v="44.46"/>
    <n v="2"/>
    <n v="0"/>
    <x v="814"/>
  </r>
  <r>
    <n v="3130"/>
    <x v="1551"/>
    <x v="757"/>
    <d v="2014-12-17T00:00:00"/>
    <s v="First Class"/>
    <s v="CC-12100"/>
    <s v="Chad Cunningham"/>
    <x v="2"/>
    <s v="United States"/>
    <s v="Los Angeles"/>
    <x v="1"/>
    <n v="90049"/>
    <x v="1"/>
    <s v="FUR-CH-10002602"/>
    <x v="0"/>
    <x v="1"/>
    <s v="DMI Arturo Collection Mission-style Design Wood Chair"/>
    <n v="241.56800000000001"/>
    <n v="2"/>
    <n v="0.2"/>
    <x v="486"/>
  </r>
  <r>
    <n v="3131"/>
    <x v="1551"/>
    <x v="757"/>
    <d v="2014-12-17T00:00:00"/>
    <s v="First Class"/>
    <s v="CC-12100"/>
    <s v="Chad Cunningham"/>
    <x v="2"/>
    <s v="United States"/>
    <s v="Los Angeles"/>
    <x v="1"/>
    <n v="90049"/>
    <x v="1"/>
    <s v="TEC-AC-10001142"/>
    <x v="2"/>
    <x v="11"/>
    <s v="First Data FD10 PIN Pad"/>
    <n v="395"/>
    <n v="5"/>
    <n v="0"/>
    <x v="2736"/>
  </r>
  <r>
    <n v="3132"/>
    <x v="1551"/>
    <x v="757"/>
    <d v="2014-12-17T00:00:00"/>
    <s v="First Class"/>
    <s v="CC-12100"/>
    <s v="Chad Cunningham"/>
    <x v="2"/>
    <s v="United States"/>
    <s v="Los Angeles"/>
    <x v="1"/>
    <n v="90049"/>
    <x v="1"/>
    <s v="TEC-PH-10004977"/>
    <x v="2"/>
    <x v="7"/>
    <s v="GE 30524EE4"/>
    <n v="627.16800000000001"/>
    <n v="4"/>
    <n v="0.2"/>
    <x v="2737"/>
  </r>
  <r>
    <n v="3133"/>
    <x v="1552"/>
    <x v="829"/>
    <d v="2014-08-26T00:00:00"/>
    <s v="First Class"/>
    <s v="JP-15460"/>
    <s v="Jennifer Patt"/>
    <x v="1"/>
    <s v="United States"/>
    <s v="Oceanside"/>
    <x v="15"/>
    <n v="11572"/>
    <x v="3"/>
    <s v="FUR-FU-10004586"/>
    <x v="0"/>
    <x v="5"/>
    <s v="G.E. Longer-Life Indoor Recessed Floodlight Bulbs"/>
    <n v="13.28"/>
    <n v="2"/>
    <n v="0"/>
    <x v="2738"/>
  </r>
  <r>
    <n v="3134"/>
    <x v="1552"/>
    <x v="829"/>
    <d v="2014-08-26T00:00:00"/>
    <s v="First Class"/>
    <s v="JP-15460"/>
    <s v="Jennifer Patt"/>
    <x v="1"/>
    <s v="United States"/>
    <s v="Oceanside"/>
    <x v="15"/>
    <n v="11572"/>
    <x v="3"/>
    <s v="OFF-BI-10001116"/>
    <x v="1"/>
    <x v="8"/>
    <s v="Wilson Jones 1&quot; Hanging DublLock Ring Binders"/>
    <n v="12.672000000000001"/>
    <n v="3"/>
    <n v="0.2"/>
    <x v="2739"/>
  </r>
  <r>
    <n v="3135"/>
    <x v="1553"/>
    <x v="105"/>
    <d v="2017-11-18T00:00:00"/>
    <s v="Standard Class"/>
    <s v="LS-16975"/>
    <s v="Lindsay Shagiari"/>
    <x v="2"/>
    <s v="United States"/>
    <s v="Dallas"/>
    <x v="5"/>
    <n v="75081"/>
    <x v="2"/>
    <s v="OFF-BI-10000666"/>
    <x v="1"/>
    <x v="8"/>
    <s v="Surelock Post Binders"/>
    <n v="30.56"/>
    <n v="5"/>
    <n v="0.8"/>
    <x v="2740"/>
  </r>
  <r>
    <n v="3136"/>
    <x v="1553"/>
    <x v="105"/>
    <d v="2017-11-18T00:00:00"/>
    <s v="Standard Class"/>
    <s v="LS-16975"/>
    <s v="Lindsay Shagiari"/>
    <x v="2"/>
    <s v="United States"/>
    <s v="Dallas"/>
    <x v="5"/>
    <n v="75081"/>
    <x v="2"/>
    <s v="OFF-ST-10002583"/>
    <x v="1"/>
    <x v="4"/>
    <s v="Fellowes Neat Ideas Storage Cubes"/>
    <n v="77.951999999999998"/>
    <n v="3"/>
    <n v="0.2"/>
    <x v="2741"/>
  </r>
  <r>
    <n v="3137"/>
    <x v="1553"/>
    <x v="105"/>
    <d v="2017-11-18T00:00:00"/>
    <s v="Standard Class"/>
    <s v="LS-16975"/>
    <s v="Lindsay Shagiari"/>
    <x v="2"/>
    <s v="United States"/>
    <s v="Dallas"/>
    <x v="5"/>
    <n v="75081"/>
    <x v="2"/>
    <s v="TEC-PH-10004908"/>
    <x v="2"/>
    <x v="7"/>
    <s v="Panasonic KX TS3282W Corded phone"/>
    <n v="67.992000000000004"/>
    <n v="1"/>
    <n v="0.2"/>
    <x v="2742"/>
  </r>
  <r>
    <n v="3138"/>
    <x v="1553"/>
    <x v="105"/>
    <d v="2017-11-18T00:00:00"/>
    <s v="Standard Class"/>
    <s v="LS-16975"/>
    <s v="Lindsay Shagiari"/>
    <x v="2"/>
    <s v="United States"/>
    <s v="Dallas"/>
    <x v="5"/>
    <n v="75081"/>
    <x v="2"/>
    <s v="OFF-EN-10001219"/>
    <x v="1"/>
    <x v="12"/>
    <s v="#10- 4 1/8&quot; x 9 1/2&quot; Security-Tint Envelopes"/>
    <n v="12.224"/>
    <n v="2"/>
    <n v="0.2"/>
    <x v="2228"/>
  </r>
  <r>
    <n v="3139"/>
    <x v="1553"/>
    <x v="105"/>
    <d v="2017-11-18T00:00:00"/>
    <s v="Standard Class"/>
    <s v="LS-16975"/>
    <s v="Lindsay Shagiari"/>
    <x v="2"/>
    <s v="United States"/>
    <s v="Dallas"/>
    <x v="5"/>
    <n v="75081"/>
    <x v="2"/>
    <s v="TEC-AC-10004568"/>
    <x v="2"/>
    <x v="11"/>
    <s v="Maxell LTO Ultrium - 800 GB"/>
    <n v="44.783999999999999"/>
    <n v="2"/>
    <n v="0.2"/>
    <x v="2743"/>
  </r>
  <r>
    <n v="3140"/>
    <x v="1553"/>
    <x v="105"/>
    <d v="2017-11-18T00:00:00"/>
    <s v="Standard Class"/>
    <s v="LS-16975"/>
    <s v="Lindsay Shagiari"/>
    <x v="2"/>
    <s v="United States"/>
    <s v="Dallas"/>
    <x v="5"/>
    <n v="75081"/>
    <x v="2"/>
    <s v="FUR-FU-10001756"/>
    <x v="0"/>
    <x v="5"/>
    <s v="Eldon Expressions Desk Accessory, Wood Photo Frame, Mahogany"/>
    <n v="22.847999999999999"/>
    <n v="3"/>
    <n v="0.6"/>
    <x v="2744"/>
  </r>
  <r>
    <n v="3141"/>
    <x v="1554"/>
    <x v="334"/>
    <d v="2015-04-28T00:00:00"/>
    <s v="First Class"/>
    <s v="JL-15850"/>
    <s v="John Lucas"/>
    <x v="0"/>
    <s v="United States"/>
    <s v="New York City"/>
    <x v="15"/>
    <n v="10035"/>
    <x v="3"/>
    <s v="OFF-AP-10002311"/>
    <x v="1"/>
    <x v="9"/>
    <s v="Holmes Replacement Filter for HEPA Air Cleaner, Very Large Room, HEPA Filter"/>
    <n v="206.43"/>
    <n v="3"/>
    <n v="0"/>
    <x v="2745"/>
  </r>
  <r>
    <n v="3142"/>
    <x v="1555"/>
    <x v="432"/>
    <d v="2014-12-12T00:00:00"/>
    <s v="Same Day"/>
    <s v="CY-12745"/>
    <s v="Craig Yedwab"/>
    <x v="1"/>
    <s v="United States"/>
    <s v="San Antonio"/>
    <x v="5"/>
    <n v="78207"/>
    <x v="2"/>
    <s v="OFF-BI-10003650"/>
    <x v="1"/>
    <x v="8"/>
    <s v="GBC DocuBind 300 Electric Binding Machine"/>
    <n v="210.392"/>
    <n v="2"/>
    <n v="0.8"/>
    <x v="2746"/>
  </r>
  <r>
    <n v="3143"/>
    <x v="1556"/>
    <x v="145"/>
    <d v="2017-09-27T00:00:00"/>
    <s v="Second Class"/>
    <s v="RB-19360"/>
    <s v="Raymond Buch"/>
    <x v="0"/>
    <s v="United States"/>
    <s v="Cincinnati"/>
    <x v="24"/>
    <n v="45231"/>
    <x v="3"/>
    <s v="TEC-AC-10003628"/>
    <x v="2"/>
    <x v="11"/>
    <s v="Logitech 910-002974 M325 Wireless Mouse for Web Scrolling"/>
    <n v="119.96"/>
    <n v="5"/>
    <n v="0.2"/>
    <x v="2747"/>
  </r>
  <r>
    <n v="3144"/>
    <x v="1556"/>
    <x v="145"/>
    <d v="2017-09-27T00:00:00"/>
    <s v="Second Class"/>
    <s v="RB-19360"/>
    <s v="Raymond Buch"/>
    <x v="0"/>
    <s v="United States"/>
    <s v="Cincinnati"/>
    <x v="24"/>
    <n v="45231"/>
    <x v="3"/>
    <s v="OFF-AR-10001547"/>
    <x v="1"/>
    <x v="6"/>
    <s v="Newell 311"/>
    <n v="10.608000000000001"/>
    <n v="6"/>
    <n v="0.2"/>
    <x v="2748"/>
  </r>
  <r>
    <n v="3145"/>
    <x v="1557"/>
    <x v="64"/>
    <d v="2016-09-11T00:00:00"/>
    <s v="Standard Class"/>
    <s v="AR-10825"/>
    <s v="Anthony Rawles"/>
    <x v="1"/>
    <s v="United States"/>
    <s v="Austin"/>
    <x v="5"/>
    <n v="78745"/>
    <x v="2"/>
    <s v="FUR-CH-10002647"/>
    <x v="0"/>
    <x v="1"/>
    <s v="Situations Contoured Folding Chairs, 4/Set"/>
    <n v="347.80200000000002"/>
    <n v="7"/>
    <n v="0.3"/>
    <x v="2749"/>
  </r>
  <r>
    <n v="3146"/>
    <x v="1558"/>
    <x v="512"/>
    <d v="2017-02-13T00:00:00"/>
    <s v="Second Class"/>
    <s v="CS-11845"/>
    <s v="Cari Sayre"/>
    <x v="1"/>
    <s v="United States"/>
    <s v="Seattle"/>
    <x v="4"/>
    <n v="98105"/>
    <x v="1"/>
    <s v="FUR-CH-10004495"/>
    <x v="0"/>
    <x v="1"/>
    <s v="Global Leather and Oak Executive Chair, Black"/>
    <n v="963.13599999999997"/>
    <n v="4"/>
    <n v="0.2"/>
    <x v="2750"/>
  </r>
  <r>
    <n v="3147"/>
    <x v="1558"/>
    <x v="512"/>
    <d v="2017-02-13T00:00:00"/>
    <s v="Second Class"/>
    <s v="CS-11845"/>
    <s v="Cari Sayre"/>
    <x v="1"/>
    <s v="United States"/>
    <s v="Seattle"/>
    <x v="4"/>
    <n v="98105"/>
    <x v="1"/>
    <s v="TEC-PH-10002923"/>
    <x v="2"/>
    <x v="7"/>
    <s v="Logitech B530 USB Headset - headset - Full size, Binaural"/>
    <n v="88.775999999999996"/>
    <n v="3"/>
    <n v="0.2"/>
    <x v="2751"/>
  </r>
  <r>
    <n v="3148"/>
    <x v="1559"/>
    <x v="479"/>
    <d v="2014-07-03T00:00:00"/>
    <s v="Second Class"/>
    <s v="AR-10825"/>
    <s v="Anthony Rawles"/>
    <x v="1"/>
    <s v="United States"/>
    <s v="Los Angeles"/>
    <x v="1"/>
    <n v="90004"/>
    <x v="1"/>
    <s v="OFF-AR-10001374"/>
    <x v="1"/>
    <x v="6"/>
    <s v="BIC Brite Liner Highlighters, Chisel Tip"/>
    <n v="32.4"/>
    <n v="5"/>
    <n v="0"/>
    <x v="2752"/>
  </r>
  <r>
    <n v="3149"/>
    <x v="1560"/>
    <x v="843"/>
    <d v="2016-06-10T00:00:00"/>
    <s v="First Class"/>
    <s v="RD-19810"/>
    <s v="Ross DeVincentis"/>
    <x v="2"/>
    <s v="United States"/>
    <s v="New York City"/>
    <x v="15"/>
    <n v="10035"/>
    <x v="3"/>
    <s v="OFF-PA-10003441"/>
    <x v="1"/>
    <x v="10"/>
    <s v="Xerox 226"/>
    <n v="32.4"/>
    <n v="5"/>
    <n v="0"/>
    <x v="56"/>
  </r>
  <r>
    <n v="3150"/>
    <x v="1561"/>
    <x v="414"/>
    <d v="2014-12-25T00:00:00"/>
    <s v="Standard Class"/>
    <s v="KH-16510"/>
    <s v="Keith Herrera"/>
    <x v="0"/>
    <s v="United States"/>
    <s v="Seattle"/>
    <x v="4"/>
    <n v="98103"/>
    <x v="1"/>
    <s v="OFF-LA-10002043"/>
    <x v="1"/>
    <x v="2"/>
    <s v="Avery 489"/>
    <n v="31.05"/>
    <n v="3"/>
    <n v="0"/>
    <x v="2753"/>
  </r>
  <r>
    <n v="3151"/>
    <x v="1562"/>
    <x v="83"/>
    <d v="2015-12-18T00:00:00"/>
    <s v="First Class"/>
    <s v="NF-18385"/>
    <s v="Natalie Fritzler"/>
    <x v="0"/>
    <s v="United States"/>
    <s v="Newark"/>
    <x v="24"/>
    <n v="43055"/>
    <x v="3"/>
    <s v="TEC-AC-10002049"/>
    <x v="2"/>
    <x v="11"/>
    <s v="Plantronics Savi W720 Multi-Device Wireless Headset System"/>
    <n v="2025.36"/>
    <n v="6"/>
    <n v="0.2"/>
    <x v="2754"/>
  </r>
  <r>
    <n v="3152"/>
    <x v="1562"/>
    <x v="83"/>
    <d v="2015-12-18T00:00:00"/>
    <s v="First Class"/>
    <s v="NF-18385"/>
    <s v="Natalie Fritzler"/>
    <x v="0"/>
    <s v="United States"/>
    <s v="Newark"/>
    <x v="24"/>
    <n v="43055"/>
    <x v="3"/>
    <s v="TEC-MA-10000418"/>
    <x v="2"/>
    <x v="15"/>
    <s v="Cubify CubeX 3D Printer Double Head Print"/>
    <n v="1799.9939999999999"/>
    <n v="2"/>
    <n v="0.7"/>
    <x v="2755"/>
  </r>
  <r>
    <n v="3153"/>
    <x v="1562"/>
    <x v="83"/>
    <d v="2015-12-18T00:00:00"/>
    <s v="First Class"/>
    <s v="NF-18385"/>
    <s v="Natalie Fritzler"/>
    <x v="0"/>
    <s v="United States"/>
    <s v="Newark"/>
    <x v="24"/>
    <n v="43055"/>
    <x v="3"/>
    <s v="TEC-PH-10004908"/>
    <x v="2"/>
    <x v="7"/>
    <s v="Panasonic KX TS3282W Corded phone"/>
    <n v="101.988"/>
    <n v="2"/>
    <n v="0.4"/>
    <x v="2756"/>
  </r>
  <r>
    <n v="3154"/>
    <x v="1562"/>
    <x v="83"/>
    <d v="2015-12-18T00:00:00"/>
    <s v="First Class"/>
    <s v="NF-18385"/>
    <s v="Natalie Fritzler"/>
    <x v="0"/>
    <s v="United States"/>
    <s v="Newark"/>
    <x v="24"/>
    <n v="43055"/>
    <x v="3"/>
    <s v="FUR-FU-10004091"/>
    <x v="0"/>
    <x v="5"/>
    <s v="Howard Miller 13&quot; Diameter Goldtone Round Wall Clock"/>
    <n v="262.86399999999998"/>
    <n v="7"/>
    <n v="0.2"/>
    <x v="2757"/>
  </r>
  <r>
    <n v="3155"/>
    <x v="1563"/>
    <x v="228"/>
    <d v="2017-07-24T00:00:00"/>
    <s v="Standard Class"/>
    <s v="SM-20950"/>
    <s v="Suzanne McNair"/>
    <x v="1"/>
    <s v="United States"/>
    <s v="Maple Grove"/>
    <x v="11"/>
    <n v="55369"/>
    <x v="2"/>
    <s v="OFF-BI-10004600"/>
    <x v="1"/>
    <x v="8"/>
    <s v="Ibico Ibimaster 300 Manual Binding System"/>
    <n v="735.98"/>
    <n v="2"/>
    <n v="0"/>
    <x v="2758"/>
  </r>
  <r>
    <n v="3156"/>
    <x v="1564"/>
    <x v="93"/>
    <d v="2014-08-05T00:00:00"/>
    <s v="Second Class"/>
    <s v="GH-14410"/>
    <s v="Gary Hansen"/>
    <x v="2"/>
    <s v="United States"/>
    <s v="Glendale"/>
    <x v="16"/>
    <n v="85301"/>
    <x v="1"/>
    <s v="OFF-PA-10001289"/>
    <x v="1"/>
    <x v="10"/>
    <s v="White Computer Printout Paper by Universal"/>
    <n v="93.024000000000001"/>
    <n v="3"/>
    <n v="0.2"/>
    <x v="2759"/>
  </r>
  <r>
    <n v="3157"/>
    <x v="1565"/>
    <x v="252"/>
    <d v="2015-08-28T00:00:00"/>
    <s v="Standard Class"/>
    <s v="EM-13810"/>
    <s v="Eleni McCrary"/>
    <x v="1"/>
    <s v="United States"/>
    <s v="New York City"/>
    <x v="15"/>
    <n v="10009"/>
    <x v="3"/>
    <s v="FUR-TA-10001539"/>
    <x v="0"/>
    <x v="3"/>
    <s v="Chromcraft Rectangular Conference Tables"/>
    <n v="284.36399999999998"/>
    <n v="2"/>
    <n v="0.4"/>
    <x v="441"/>
  </r>
  <r>
    <n v="3158"/>
    <x v="1565"/>
    <x v="252"/>
    <d v="2015-08-28T00:00:00"/>
    <s v="Standard Class"/>
    <s v="EM-13810"/>
    <s v="Eleni McCrary"/>
    <x v="1"/>
    <s v="United States"/>
    <s v="New York City"/>
    <x v="15"/>
    <n v="10009"/>
    <x v="3"/>
    <s v="TEC-AC-10001266"/>
    <x v="2"/>
    <x v="11"/>
    <s v="Memorex Micro Travel Drive 8 GB"/>
    <n v="26"/>
    <n v="2"/>
    <n v="0"/>
    <x v="804"/>
  </r>
  <r>
    <n v="3159"/>
    <x v="1566"/>
    <x v="253"/>
    <d v="2016-03-27T00:00:00"/>
    <s v="First Class"/>
    <s v="DB-13210"/>
    <s v="Dean Braden"/>
    <x v="0"/>
    <s v="United States"/>
    <s v="Jacksonville"/>
    <x v="3"/>
    <n v="28540"/>
    <x v="0"/>
    <s v="OFF-ST-10001291"/>
    <x v="1"/>
    <x v="4"/>
    <s v="Tenex Personal Self-Stacking Standard File Box, Black/Gray"/>
    <n v="67.64"/>
    <n v="5"/>
    <n v="0.2"/>
    <x v="2760"/>
  </r>
  <r>
    <n v="3160"/>
    <x v="1566"/>
    <x v="253"/>
    <d v="2016-03-27T00:00:00"/>
    <s v="First Class"/>
    <s v="DB-13210"/>
    <s v="Dean Braden"/>
    <x v="0"/>
    <s v="United States"/>
    <s v="Jacksonville"/>
    <x v="3"/>
    <n v="28540"/>
    <x v="0"/>
    <s v="TEC-AC-10001314"/>
    <x v="2"/>
    <x v="11"/>
    <s v="Case Logic 2.4GHz Wireless Keyboard"/>
    <n v="119.976"/>
    <n v="3"/>
    <n v="0.2"/>
    <x v="2761"/>
  </r>
  <r>
    <n v="3161"/>
    <x v="1567"/>
    <x v="171"/>
    <d v="2014-09-16T00:00:00"/>
    <s v="Second Class"/>
    <s v="PT-19090"/>
    <s v="Pete Takahito"/>
    <x v="0"/>
    <s v="United States"/>
    <s v="Houston"/>
    <x v="5"/>
    <n v="77070"/>
    <x v="2"/>
    <s v="OFF-BI-10004040"/>
    <x v="1"/>
    <x v="8"/>
    <s v="Wilson Jones Impact Binders"/>
    <n v="5.18"/>
    <n v="5"/>
    <n v="0.8"/>
    <x v="2762"/>
  </r>
  <r>
    <n v="3162"/>
    <x v="1568"/>
    <x v="158"/>
    <d v="2014-09-25T00:00:00"/>
    <s v="Standard Class"/>
    <s v="HF-14995"/>
    <s v="Herbert Flentye"/>
    <x v="0"/>
    <s v="United States"/>
    <s v="San Francisco"/>
    <x v="1"/>
    <n v="94109"/>
    <x v="1"/>
    <s v="OFF-EN-10001539"/>
    <x v="1"/>
    <x v="12"/>
    <s v="Staple envelope"/>
    <n v="15.56"/>
    <n v="2"/>
    <n v="0"/>
    <x v="2763"/>
  </r>
  <r>
    <n v="3163"/>
    <x v="1568"/>
    <x v="158"/>
    <d v="2014-09-25T00:00:00"/>
    <s v="Standard Class"/>
    <s v="HF-14995"/>
    <s v="Herbert Flentye"/>
    <x v="0"/>
    <s v="United States"/>
    <s v="San Francisco"/>
    <x v="1"/>
    <n v="94109"/>
    <x v="1"/>
    <s v="OFF-EN-10004483"/>
    <x v="1"/>
    <x v="12"/>
    <s v="#10 White Business Envelopes,4 1/8 x 9 1/2"/>
    <n v="78.349999999999994"/>
    <n v="5"/>
    <n v="0"/>
    <x v="2764"/>
  </r>
  <r>
    <n v="3164"/>
    <x v="1568"/>
    <x v="158"/>
    <d v="2014-09-25T00:00:00"/>
    <s v="Standard Class"/>
    <s v="HF-14995"/>
    <s v="Herbert Flentye"/>
    <x v="0"/>
    <s v="United States"/>
    <s v="San Francisco"/>
    <x v="1"/>
    <n v="94109"/>
    <x v="1"/>
    <s v="OFF-AR-10001615"/>
    <x v="1"/>
    <x v="6"/>
    <s v="Newell 34"/>
    <n v="59.52"/>
    <n v="3"/>
    <n v="0"/>
    <x v="436"/>
  </r>
  <r>
    <n v="3165"/>
    <x v="1568"/>
    <x v="158"/>
    <d v="2014-09-25T00:00:00"/>
    <s v="Standard Class"/>
    <s v="HF-14995"/>
    <s v="Herbert Flentye"/>
    <x v="0"/>
    <s v="United States"/>
    <s v="San Francisco"/>
    <x v="1"/>
    <n v="94109"/>
    <x v="1"/>
    <s v="OFF-PA-10000327"/>
    <x v="1"/>
    <x v="10"/>
    <s v="Xerox 1971"/>
    <n v="38.520000000000003"/>
    <n v="9"/>
    <n v="0"/>
    <x v="2765"/>
  </r>
  <r>
    <n v="3166"/>
    <x v="1568"/>
    <x v="158"/>
    <d v="2014-09-25T00:00:00"/>
    <s v="Standard Class"/>
    <s v="HF-14995"/>
    <s v="Herbert Flentye"/>
    <x v="0"/>
    <s v="United States"/>
    <s v="San Francisco"/>
    <x v="1"/>
    <n v="94109"/>
    <x v="1"/>
    <s v="TEC-PH-10001299"/>
    <x v="2"/>
    <x v="7"/>
    <s v="Polycom CX300 Desktop Phone USB VoIP phone"/>
    <n v="239.98400000000001"/>
    <n v="2"/>
    <n v="0.2"/>
    <x v="2766"/>
  </r>
  <r>
    <n v="3167"/>
    <x v="1568"/>
    <x v="158"/>
    <d v="2014-09-25T00:00:00"/>
    <s v="Standard Class"/>
    <s v="HF-14995"/>
    <s v="Herbert Flentye"/>
    <x v="0"/>
    <s v="United States"/>
    <s v="San Francisco"/>
    <x v="1"/>
    <n v="94109"/>
    <x v="1"/>
    <s v="OFF-PA-10002246"/>
    <x v="1"/>
    <x v="10"/>
    <s v="Wirebound Four 2-3/4 x 5 Forms per Page, 400 Sets per Book"/>
    <n v="19.350000000000001"/>
    <n v="3"/>
    <n v="0"/>
    <x v="2767"/>
  </r>
  <r>
    <n v="3168"/>
    <x v="1569"/>
    <x v="517"/>
    <d v="2016-10-31T00:00:00"/>
    <s v="First Class"/>
    <s v="KW-16435"/>
    <s v="Katrina Willman"/>
    <x v="0"/>
    <s v="United States"/>
    <s v="Lansing"/>
    <x v="12"/>
    <n v="48911"/>
    <x v="2"/>
    <s v="FUR-FU-10002671"/>
    <x v="0"/>
    <x v="5"/>
    <s v="Electrix 20W Halogen Replacement Bulb for Zoom-In Desk Lamp"/>
    <n v="67"/>
    <n v="5"/>
    <n v="0"/>
    <x v="2768"/>
  </r>
  <r>
    <n v="3169"/>
    <x v="1570"/>
    <x v="316"/>
    <d v="2016-06-03T00:00:00"/>
    <s v="Standard Class"/>
    <s v="KC-16675"/>
    <s v="Kimberly Carter"/>
    <x v="1"/>
    <s v="United States"/>
    <s v="Tallahassee"/>
    <x v="2"/>
    <n v="32303"/>
    <x v="0"/>
    <s v="FUR-CH-10003833"/>
    <x v="0"/>
    <x v="1"/>
    <s v="Novimex Fabric Task Chair"/>
    <n v="390.27199999999999"/>
    <n v="8"/>
    <n v="0.2"/>
    <x v="2769"/>
  </r>
  <r>
    <n v="3170"/>
    <x v="1570"/>
    <x v="316"/>
    <d v="2016-06-03T00:00:00"/>
    <s v="Standard Class"/>
    <s v="KC-16675"/>
    <s v="Kimberly Carter"/>
    <x v="1"/>
    <s v="United States"/>
    <s v="Tallahassee"/>
    <x v="2"/>
    <n v="32303"/>
    <x v="0"/>
    <s v="OFF-PA-10001667"/>
    <x v="1"/>
    <x v="10"/>
    <s v="Great White Multi-Use Recycled Paper (20Lb. and 84 Bright)"/>
    <n v="62.192"/>
    <n v="13"/>
    <n v="0.2"/>
    <x v="2770"/>
  </r>
  <r>
    <n v="3171"/>
    <x v="1571"/>
    <x v="202"/>
    <d v="2017-12-26T00:00:00"/>
    <s v="Second Class"/>
    <s v="PK-19075"/>
    <s v="Pete Kriz"/>
    <x v="0"/>
    <s v="United States"/>
    <s v="Columbia"/>
    <x v="20"/>
    <n v="29203"/>
    <x v="0"/>
    <s v="OFF-BI-10002003"/>
    <x v="1"/>
    <x v="8"/>
    <s v="Ibico Presentation Index for Binding Systems"/>
    <n v="23.88"/>
    <n v="6"/>
    <n v="0"/>
    <x v="2771"/>
  </r>
  <r>
    <n v="3172"/>
    <x v="1572"/>
    <x v="844"/>
    <d v="2016-03-28T00:00:00"/>
    <s v="Standard Class"/>
    <s v="KT-16465"/>
    <s v="Kean Takahito"/>
    <x v="0"/>
    <s v="United States"/>
    <s v="Chicago"/>
    <x v="10"/>
    <n v="60623"/>
    <x v="2"/>
    <s v="OFF-BI-10004465"/>
    <x v="1"/>
    <x v="8"/>
    <s v="Avery Durable Slant Ring Binders"/>
    <n v="3.1680000000000001"/>
    <n v="2"/>
    <n v="0.8"/>
    <x v="1847"/>
  </r>
  <r>
    <n v="3173"/>
    <x v="1572"/>
    <x v="844"/>
    <d v="2016-03-28T00:00:00"/>
    <s v="Standard Class"/>
    <s v="KT-16465"/>
    <s v="Kean Takahito"/>
    <x v="0"/>
    <s v="United States"/>
    <s v="Chicago"/>
    <x v="10"/>
    <n v="60623"/>
    <x v="2"/>
    <s v="FUR-CH-10000665"/>
    <x v="0"/>
    <x v="1"/>
    <s v="Global Airflow Leather Mesh Back Chair, Black"/>
    <n v="528.42999999999995"/>
    <n v="5"/>
    <n v="0.3"/>
    <x v="232"/>
  </r>
  <r>
    <n v="3174"/>
    <x v="1572"/>
    <x v="844"/>
    <d v="2016-03-28T00:00:00"/>
    <s v="Standard Class"/>
    <s v="KT-16465"/>
    <s v="Kean Takahito"/>
    <x v="0"/>
    <s v="United States"/>
    <s v="Chicago"/>
    <x v="10"/>
    <n v="60623"/>
    <x v="2"/>
    <s v="OFF-AR-10004956"/>
    <x v="1"/>
    <x v="6"/>
    <s v="Newell 33"/>
    <n v="13.391999999999999"/>
    <n v="3"/>
    <n v="0.2"/>
    <x v="2772"/>
  </r>
  <r>
    <n v="3175"/>
    <x v="1573"/>
    <x v="343"/>
    <d v="2017-11-18T00:00:00"/>
    <s v="Standard Class"/>
    <s v="EP-13915"/>
    <s v="Emily Phan"/>
    <x v="0"/>
    <s v="United States"/>
    <s v="Detroit"/>
    <x v="12"/>
    <n v="48227"/>
    <x v="2"/>
    <s v="OFF-AR-10004260"/>
    <x v="1"/>
    <x v="6"/>
    <s v="Boston 1799 Powerhouse Electric Pencil Sharpener"/>
    <n v="181.86"/>
    <n v="7"/>
    <n v="0"/>
    <x v="2773"/>
  </r>
  <r>
    <n v="3176"/>
    <x v="1574"/>
    <x v="397"/>
    <d v="2017-09-29T00:00:00"/>
    <s v="Standard Class"/>
    <s v="AP-10915"/>
    <s v="Arthur Prichep"/>
    <x v="0"/>
    <s v="United States"/>
    <s v="Fort Collins"/>
    <x v="22"/>
    <n v="80525"/>
    <x v="1"/>
    <s v="FUR-BO-10001811"/>
    <x v="0"/>
    <x v="0"/>
    <s v="Atlantic Metals Mobile 5-Shelf Bookcases, Custom Colors"/>
    <n v="180.58799999999999"/>
    <n v="2"/>
    <n v="0.7"/>
    <x v="2774"/>
  </r>
  <r>
    <n v="3177"/>
    <x v="1574"/>
    <x v="397"/>
    <d v="2017-09-29T00:00:00"/>
    <s v="Standard Class"/>
    <s v="AP-10915"/>
    <s v="Arthur Prichep"/>
    <x v="0"/>
    <s v="United States"/>
    <s v="Fort Collins"/>
    <x v="22"/>
    <n v="80525"/>
    <x v="1"/>
    <s v="TEC-AC-10003280"/>
    <x v="2"/>
    <x v="11"/>
    <s v="Belkin F8E887 USB Wired Ergonomic Keyboard"/>
    <n v="47.984000000000002"/>
    <n v="2"/>
    <n v="0.2"/>
    <x v="752"/>
  </r>
  <r>
    <n v="3178"/>
    <x v="1575"/>
    <x v="18"/>
    <d v="2017-09-10T00:00:00"/>
    <s v="Same Day"/>
    <s v="SH-20395"/>
    <s v="Shahid Hopkins"/>
    <x v="0"/>
    <s v="United States"/>
    <s v="New York City"/>
    <x v="15"/>
    <n v="10024"/>
    <x v="3"/>
    <s v="OFF-PA-10004911"/>
    <x v="1"/>
    <x v="10"/>
    <s v="Rediform S.O.S. 1-Up Phone Message Bk, 4-1/4x3-1/16 Bk, 1 Form/Pg, 40 Messages/Bk, 3/Pk"/>
    <n v="18.760000000000002"/>
    <n v="2"/>
    <n v="0"/>
    <x v="2775"/>
  </r>
  <r>
    <n v="3179"/>
    <x v="1576"/>
    <x v="256"/>
    <d v="2017-12-11T00:00:00"/>
    <s v="Standard Class"/>
    <s v="SM-20950"/>
    <s v="Suzanne McNair"/>
    <x v="1"/>
    <s v="United States"/>
    <s v="New York City"/>
    <x v="15"/>
    <n v="10011"/>
    <x v="3"/>
    <s v="FUR-FU-10001487"/>
    <x v="0"/>
    <x v="5"/>
    <s v="Eldon Expressions Wood and Plastic Desk Accessories, Cherry Wood"/>
    <n v="20.94"/>
    <n v="3"/>
    <n v="0"/>
    <x v="2776"/>
  </r>
  <r>
    <n v="3180"/>
    <x v="1576"/>
    <x v="256"/>
    <d v="2017-12-11T00:00:00"/>
    <s v="Standard Class"/>
    <s v="SM-20950"/>
    <s v="Suzanne McNair"/>
    <x v="1"/>
    <s v="United States"/>
    <s v="New York City"/>
    <x v="15"/>
    <n v="10011"/>
    <x v="3"/>
    <s v="FUR-FU-10000521"/>
    <x v="0"/>
    <x v="5"/>
    <s v="Seth Thomas 14&quot; Putty-Colored Wall Clock"/>
    <n v="58.68"/>
    <n v="2"/>
    <n v="0"/>
    <x v="2777"/>
  </r>
  <r>
    <n v="3181"/>
    <x v="1576"/>
    <x v="256"/>
    <d v="2017-12-11T00:00:00"/>
    <s v="Standard Class"/>
    <s v="SM-20950"/>
    <s v="Suzanne McNair"/>
    <x v="1"/>
    <s v="United States"/>
    <s v="New York City"/>
    <x v="15"/>
    <n v="10011"/>
    <x v="3"/>
    <s v="OFF-AP-10001271"/>
    <x v="1"/>
    <x v="9"/>
    <s v="Eureka The Boss Cordless Rechargeable Stick Vac"/>
    <n v="254.9"/>
    <n v="5"/>
    <n v="0"/>
    <x v="2778"/>
  </r>
  <r>
    <n v="3182"/>
    <x v="1577"/>
    <x v="45"/>
    <d v="2017-11-12T00:00:00"/>
    <s v="Second Class"/>
    <s v="BM-11650"/>
    <s v="Brian Moss"/>
    <x v="1"/>
    <s v="United States"/>
    <s v="Columbia"/>
    <x v="39"/>
    <n v="21044"/>
    <x v="3"/>
    <s v="OFF-BI-10004728"/>
    <x v="1"/>
    <x v="8"/>
    <s v="Wilson Jones Turn Tabs Binder Tool for Ring Binders"/>
    <n v="9.64"/>
    <n v="2"/>
    <n v="0"/>
    <x v="1494"/>
  </r>
  <r>
    <n v="3183"/>
    <x v="1577"/>
    <x v="45"/>
    <d v="2017-11-12T00:00:00"/>
    <s v="Second Class"/>
    <s v="BM-11650"/>
    <s v="Brian Moss"/>
    <x v="1"/>
    <s v="United States"/>
    <s v="Columbia"/>
    <x v="39"/>
    <n v="21044"/>
    <x v="3"/>
    <s v="TEC-AC-10004666"/>
    <x v="2"/>
    <x v="11"/>
    <s v="Maxell iVDR EX 500GB Cartridge"/>
    <n v="826.62"/>
    <n v="3"/>
    <n v="0"/>
    <x v="2779"/>
  </r>
  <r>
    <n v="3184"/>
    <x v="1577"/>
    <x v="45"/>
    <d v="2017-11-12T00:00:00"/>
    <s v="Second Class"/>
    <s v="BM-11650"/>
    <s v="Brian Moss"/>
    <x v="1"/>
    <s v="United States"/>
    <s v="Columbia"/>
    <x v="39"/>
    <n v="21044"/>
    <x v="3"/>
    <s v="OFF-ST-10003208"/>
    <x v="1"/>
    <x v="4"/>
    <s v="Adjustable Depth Letter/Legal Cart"/>
    <n v="1633.14"/>
    <n v="9"/>
    <n v="0"/>
    <x v="2780"/>
  </r>
  <r>
    <n v="3185"/>
    <x v="1577"/>
    <x v="45"/>
    <d v="2017-11-12T00:00:00"/>
    <s v="Second Class"/>
    <s v="BM-11650"/>
    <s v="Brian Moss"/>
    <x v="1"/>
    <s v="United States"/>
    <s v="Columbia"/>
    <x v="39"/>
    <n v="21044"/>
    <x v="3"/>
    <s v="OFF-ST-10003208"/>
    <x v="1"/>
    <x v="4"/>
    <s v="Adjustable Depth Letter/Legal Cart"/>
    <n v="544.38"/>
    <n v="3"/>
    <n v="0"/>
    <x v="2781"/>
  </r>
  <r>
    <n v="3186"/>
    <x v="1578"/>
    <x v="845"/>
    <d v="2014-11-09T00:00:00"/>
    <s v="First Class"/>
    <s v="TC-20980"/>
    <s v="Tamara Chand"/>
    <x v="1"/>
    <s v="United States"/>
    <s v="Houston"/>
    <x v="5"/>
    <n v="77041"/>
    <x v="2"/>
    <s v="OFF-BI-10000632"/>
    <x v="1"/>
    <x v="8"/>
    <s v="Satellite Sectional Post Binders"/>
    <n v="26.045999999999999"/>
    <n v="3"/>
    <n v="0.8"/>
    <x v="2782"/>
  </r>
  <r>
    <n v="3187"/>
    <x v="1578"/>
    <x v="845"/>
    <d v="2014-11-09T00:00:00"/>
    <s v="First Class"/>
    <s v="TC-20980"/>
    <s v="Tamara Chand"/>
    <x v="1"/>
    <s v="United States"/>
    <s v="Houston"/>
    <x v="5"/>
    <n v="77041"/>
    <x v="2"/>
    <s v="OFF-EN-10004773"/>
    <x v="1"/>
    <x v="12"/>
    <s v="Staple envelope"/>
    <n v="74.352000000000004"/>
    <n v="3"/>
    <n v="0.2"/>
    <x v="2783"/>
  </r>
  <r>
    <n v="3188"/>
    <x v="1579"/>
    <x v="846"/>
    <d v="2017-03-17T00:00:00"/>
    <s v="Standard Class"/>
    <s v="KB-16585"/>
    <s v="Ken Black"/>
    <x v="1"/>
    <s v="United States"/>
    <s v="Lowell"/>
    <x v="31"/>
    <n v="1852"/>
    <x v="3"/>
    <s v="TEC-PH-10004700"/>
    <x v="2"/>
    <x v="7"/>
    <s v="PowerGen Dual USB Car Charger"/>
    <n v="69.930000000000007"/>
    <n v="7"/>
    <n v="0"/>
    <x v="2784"/>
  </r>
  <r>
    <n v="3189"/>
    <x v="1580"/>
    <x v="179"/>
    <d v="2017-10-22T00:00:00"/>
    <s v="Second Class"/>
    <s v="JE-16165"/>
    <s v="Justin Ellison"/>
    <x v="1"/>
    <s v="United States"/>
    <s v="Woodland"/>
    <x v="1"/>
    <n v="95695"/>
    <x v="1"/>
    <s v="OFF-LA-10003714"/>
    <x v="1"/>
    <x v="2"/>
    <s v="Avery 510"/>
    <n v="3.75"/>
    <n v="1"/>
    <n v="0"/>
    <x v="1474"/>
  </r>
  <r>
    <n v="3190"/>
    <x v="1580"/>
    <x v="179"/>
    <d v="2017-10-22T00:00:00"/>
    <s v="Second Class"/>
    <s v="JE-16165"/>
    <s v="Justin Ellison"/>
    <x v="1"/>
    <s v="United States"/>
    <s v="Woodland"/>
    <x v="1"/>
    <n v="95695"/>
    <x v="1"/>
    <s v="OFF-BI-10001787"/>
    <x v="1"/>
    <x v="8"/>
    <s v="Wilson Jones Four-Pocket Poly Binders"/>
    <n v="20.928000000000001"/>
    <n v="4"/>
    <n v="0.2"/>
    <x v="2785"/>
  </r>
  <r>
    <n v="3191"/>
    <x v="1581"/>
    <x v="17"/>
    <d v="2016-01-01T00:00:00"/>
    <s v="Standard Class"/>
    <s v="DR-12940"/>
    <s v="Daniel Raglin"/>
    <x v="2"/>
    <s v="United States"/>
    <s v="Chicago"/>
    <x v="10"/>
    <n v="60610"/>
    <x v="2"/>
    <s v="OFF-ST-10002957"/>
    <x v="1"/>
    <x v="4"/>
    <s v="Sterilite Show Offs Storage Containers"/>
    <n v="12.672000000000001"/>
    <n v="3"/>
    <n v="0.2"/>
    <x v="902"/>
  </r>
  <r>
    <n v="3192"/>
    <x v="1582"/>
    <x v="280"/>
    <d v="2017-10-08T00:00:00"/>
    <s v="Standard Class"/>
    <s v="RW-19630"/>
    <s v="Rob Williams"/>
    <x v="1"/>
    <s v="United States"/>
    <s v="New York City"/>
    <x v="15"/>
    <n v="10035"/>
    <x v="3"/>
    <s v="TEC-PH-10002115"/>
    <x v="2"/>
    <x v="7"/>
    <s v="Plantronics 81402"/>
    <n v="65.989999999999995"/>
    <n v="1"/>
    <n v="0"/>
    <x v="794"/>
  </r>
  <r>
    <n v="3193"/>
    <x v="1583"/>
    <x v="400"/>
    <d v="2017-06-08T00:00:00"/>
    <s v="Standard Class"/>
    <s v="ML-18040"/>
    <s v="Michelle Lonsdale"/>
    <x v="1"/>
    <s v="United States"/>
    <s v="Missouri City"/>
    <x v="5"/>
    <n v="77489"/>
    <x v="2"/>
    <s v="OFF-BI-10002557"/>
    <x v="1"/>
    <x v="8"/>
    <s v="Presstex Flexible Ring Binders"/>
    <n v="6.37"/>
    <n v="7"/>
    <n v="0.8"/>
    <x v="2786"/>
  </r>
  <r>
    <n v="3194"/>
    <x v="1584"/>
    <x v="416"/>
    <d v="2014-09-04T00:00:00"/>
    <s v="First Class"/>
    <s v="JL-15130"/>
    <s v="Jack Lebron"/>
    <x v="0"/>
    <s v="United States"/>
    <s v="Houston"/>
    <x v="5"/>
    <n v="77036"/>
    <x v="2"/>
    <s v="OFF-BI-10002949"/>
    <x v="1"/>
    <x v="8"/>
    <s v="Prestige Round Ring Binders"/>
    <n v="3.6480000000000001"/>
    <n v="3"/>
    <n v="0.8"/>
    <x v="2787"/>
  </r>
  <r>
    <n v="3195"/>
    <x v="1584"/>
    <x v="416"/>
    <d v="2014-09-04T00:00:00"/>
    <s v="First Class"/>
    <s v="JL-15130"/>
    <s v="Jack Lebron"/>
    <x v="0"/>
    <s v="United States"/>
    <s v="Houston"/>
    <x v="5"/>
    <n v="77036"/>
    <x v="2"/>
    <s v="OFF-PA-10004100"/>
    <x v="1"/>
    <x v="10"/>
    <s v="Xerox 216"/>
    <n v="31.103999999999999"/>
    <n v="6"/>
    <n v="0.2"/>
    <x v="282"/>
  </r>
  <r>
    <n v="3196"/>
    <x v="1585"/>
    <x v="590"/>
    <d v="2016-08-13T00:00:00"/>
    <s v="Standard Class"/>
    <s v="CM-12655"/>
    <s v="Corinna Mitchell"/>
    <x v="2"/>
    <s v="United States"/>
    <s v="Jackson"/>
    <x v="35"/>
    <n v="39212"/>
    <x v="0"/>
    <s v="OFF-FA-10001883"/>
    <x v="1"/>
    <x v="13"/>
    <s v="Alliance Super-Size Bands, Assorted Sizes"/>
    <n v="23.34"/>
    <n v="3"/>
    <n v="0"/>
    <x v="2788"/>
  </r>
  <r>
    <n v="3197"/>
    <x v="1586"/>
    <x v="847"/>
    <d v="2017-07-28T00:00:00"/>
    <s v="Standard Class"/>
    <s v="FH-14365"/>
    <s v="Fred Hopkins"/>
    <x v="1"/>
    <s v="United States"/>
    <s v="New York City"/>
    <x v="15"/>
    <n v="10009"/>
    <x v="3"/>
    <s v="TEC-PH-10000702"/>
    <x v="2"/>
    <x v="7"/>
    <s v="Square Credit Card Reader, 4 1/2&quot; x 4 1/2&quot; x 1&quot;, White"/>
    <n v="29.97"/>
    <n v="3"/>
    <n v="0"/>
    <x v="2789"/>
  </r>
  <r>
    <n v="3198"/>
    <x v="1587"/>
    <x v="848"/>
    <d v="2015-07-10T00:00:00"/>
    <s v="Same Day"/>
    <s v="EH-13945"/>
    <s v="Eric Hoffmann"/>
    <x v="0"/>
    <s v="United States"/>
    <s v="Tempe"/>
    <x v="16"/>
    <n v="85281"/>
    <x v="1"/>
    <s v="OFF-BI-10003196"/>
    <x v="1"/>
    <x v="8"/>
    <s v="Accohide Poly Flexible Ring Binders"/>
    <n v="3.3660000000000001"/>
    <n v="3"/>
    <n v="0.7"/>
    <x v="2790"/>
  </r>
  <r>
    <n v="3199"/>
    <x v="1588"/>
    <x v="588"/>
    <d v="2014-12-07T00:00:00"/>
    <s v="Standard Class"/>
    <s v="TB-21280"/>
    <s v="Toby Braunhardt"/>
    <x v="0"/>
    <s v="United States"/>
    <s v="Jacksonville"/>
    <x v="3"/>
    <n v="28540"/>
    <x v="0"/>
    <s v="TEC-PH-10001644"/>
    <x v="2"/>
    <x v="7"/>
    <s v="BlueLounge Milo Smartphone Stand, White/Metallic"/>
    <n v="95.968000000000004"/>
    <n v="4"/>
    <n v="0.2"/>
    <x v="2791"/>
  </r>
  <r>
    <n v="3200"/>
    <x v="1589"/>
    <x v="404"/>
    <d v="2017-12-22T00:00:00"/>
    <s v="Standard Class"/>
    <s v="AH-10030"/>
    <s v="Aaron Hawkins"/>
    <x v="1"/>
    <s v="United States"/>
    <s v="Philadelphia"/>
    <x v="9"/>
    <n v="19134"/>
    <x v="3"/>
    <s v="OFF-AR-10003183"/>
    <x v="1"/>
    <x v="6"/>
    <s v="Avery Fluorescent Highlighter Four-Color Set"/>
    <n v="18.704000000000001"/>
    <n v="7"/>
    <n v="0.2"/>
    <x v="2792"/>
  </r>
  <r>
    <n v="3201"/>
    <x v="1590"/>
    <x v="598"/>
    <d v="2014-05-20T00:00:00"/>
    <s v="Second Class"/>
    <s v="TT-21070"/>
    <s v="Ted Trevino"/>
    <x v="0"/>
    <s v="United States"/>
    <s v="Akron"/>
    <x v="24"/>
    <n v="44312"/>
    <x v="3"/>
    <s v="FUR-FU-10000308"/>
    <x v="0"/>
    <x v="5"/>
    <s v="Deflect-o Glass Clear Studded Chair Mats"/>
    <n v="149.232"/>
    <n v="3"/>
    <n v="0.2"/>
    <x v="2793"/>
  </r>
  <r>
    <n v="3202"/>
    <x v="1590"/>
    <x v="598"/>
    <d v="2014-05-20T00:00:00"/>
    <s v="Second Class"/>
    <s v="TT-21070"/>
    <s v="Ted Trevino"/>
    <x v="0"/>
    <s v="United States"/>
    <s v="Akron"/>
    <x v="24"/>
    <n v="44312"/>
    <x v="3"/>
    <s v="OFF-PA-10001526"/>
    <x v="1"/>
    <x v="10"/>
    <s v="Xerox 1949"/>
    <n v="15.936"/>
    <n v="4"/>
    <n v="0.2"/>
    <x v="2794"/>
  </r>
  <r>
    <n v="3203"/>
    <x v="1591"/>
    <x v="849"/>
    <d v="2014-11-16T00:00:00"/>
    <s v="Standard Class"/>
    <s v="RD-19900"/>
    <s v="Ruben Dartt"/>
    <x v="0"/>
    <s v="United States"/>
    <s v="San Diego"/>
    <x v="1"/>
    <n v="92037"/>
    <x v="1"/>
    <s v="TEC-PH-10002103"/>
    <x v="2"/>
    <x v="7"/>
    <s v="Jabra SPEAK 410"/>
    <n v="601.53599999999994"/>
    <n v="8"/>
    <n v="0.2"/>
    <x v="2795"/>
  </r>
  <r>
    <n v="3204"/>
    <x v="1591"/>
    <x v="849"/>
    <d v="2014-11-16T00:00:00"/>
    <s v="Standard Class"/>
    <s v="RD-19900"/>
    <s v="Ruben Dartt"/>
    <x v="0"/>
    <s v="United States"/>
    <s v="San Diego"/>
    <x v="1"/>
    <n v="92037"/>
    <x v="1"/>
    <s v="TEC-AC-10004209"/>
    <x v="2"/>
    <x v="11"/>
    <s v="Memorex Froggy Flash Drive 4 GB"/>
    <n v="10.99"/>
    <n v="1"/>
    <n v="0"/>
    <x v="2796"/>
  </r>
  <r>
    <n v="3205"/>
    <x v="1591"/>
    <x v="849"/>
    <d v="2014-11-16T00:00:00"/>
    <s v="Standard Class"/>
    <s v="RD-19900"/>
    <s v="Ruben Dartt"/>
    <x v="0"/>
    <s v="United States"/>
    <s v="San Diego"/>
    <x v="1"/>
    <n v="92037"/>
    <x v="1"/>
    <s v="FUR-FU-10000397"/>
    <x v="0"/>
    <x v="5"/>
    <s v="Luxo Economy Swing Arm Lamp"/>
    <n v="39.880000000000003"/>
    <n v="2"/>
    <n v="0"/>
    <x v="1189"/>
  </r>
  <r>
    <n v="3206"/>
    <x v="1591"/>
    <x v="849"/>
    <d v="2014-11-16T00:00:00"/>
    <s v="Standard Class"/>
    <s v="RD-19900"/>
    <s v="Ruben Dartt"/>
    <x v="0"/>
    <s v="United States"/>
    <s v="San Diego"/>
    <x v="1"/>
    <n v="92037"/>
    <x v="1"/>
    <s v="OFF-PA-10002137"/>
    <x v="1"/>
    <x v="10"/>
    <s v="Southworth 100% Résumé Paper, 24lb."/>
    <n v="62.24"/>
    <n v="8"/>
    <n v="0"/>
    <x v="2797"/>
  </r>
  <r>
    <n v="3207"/>
    <x v="1591"/>
    <x v="849"/>
    <d v="2014-11-16T00:00:00"/>
    <s v="Standard Class"/>
    <s v="RD-19900"/>
    <s v="Ruben Dartt"/>
    <x v="0"/>
    <s v="United States"/>
    <s v="San Diego"/>
    <x v="1"/>
    <n v="92037"/>
    <x v="1"/>
    <s v="FUR-FU-10001867"/>
    <x v="0"/>
    <x v="5"/>
    <s v="Eldon Expressions Punched Metal &amp; Wood Desk Accessories, Pewter &amp; Cherry"/>
    <n v="53.2"/>
    <n v="5"/>
    <n v="0"/>
    <x v="2798"/>
  </r>
  <r>
    <n v="3208"/>
    <x v="1591"/>
    <x v="849"/>
    <d v="2014-11-16T00:00:00"/>
    <s v="Standard Class"/>
    <s v="RD-19900"/>
    <s v="Ruben Dartt"/>
    <x v="0"/>
    <s v="United States"/>
    <s v="San Diego"/>
    <x v="1"/>
    <n v="92037"/>
    <x v="1"/>
    <s v="OFF-LA-10000407"/>
    <x v="1"/>
    <x v="2"/>
    <s v="Avery White Multi-Purpose Labels"/>
    <n v="39.840000000000003"/>
    <n v="8"/>
    <n v="0"/>
    <x v="2799"/>
  </r>
  <r>
    <n v="3209"/>
    <x v="1592"/>
    <x v="850"/>
    <d v="2016-01-15T00:00:00"/>
    <s v="Standard Class"/>
    <s v="LA-16780"/>
    <s v="Laura Armstrong"/>
    <x v="1"/>
    <s v="United States"/>
    <s v="Fresno"/>
    <x v="1"/>
    <n v="93727"/>
    <x v="1"/>
    <s v="TEC-AC-10000420"/>
    <x v="2"/>
    <x v="11"/>
    <s v="Logitech G500s Laser Gaming Mouse with Adjustable Weight Tuning"/>
    <n v="349.95"/>
    <n v="5"/>
    <n v="0"/>
    <x v="2800"/>
  </r>
  <r>
    <n v="3210"/>
    <x v="1592"/>
    <x v="850"/>
    <d v="2016-01-15T00:00:00"/>
    <s v="Standard Class"/>
    <s v="LA-16780"/>
    <s v="Laura Armstrong"/>
    <x v="1"/>
    <s v="United States"/>
    <s v="Fresno"/>
    <x v="1"/>
    <n v="93727"/>
    <x v="1"/>
    <s v="TEC-PH-10002726"/>
    <x v="2"/>
    <x v="7"/>
    <s v="netTALK DUO VoIP Telephone Service"/>
    <n v="377.928"/>
    <n v="9"/>
    <n v="0.2"/>
    <x v="2801"/>
  </r>
  <r>
    <n v="3211"/>
    <x v="1593"/>
    <x v="585"/>
    <d v="2017-09-27T00:00:00"/>
    <s v="Standard Class"/>
    <s v="SH-19975"/>
    <s v="Sally Hughsby"/>
    <x v="1"/>
    <s v="United States"/>
    <s v="Pearland"/>
    <x v="5"/>
    <n v="77581"/>
    <x v="2"/>
    <s v="OFF-EN-10001415"/>
    <x v="1"/>
    <x v="12"/>
    <s v="Staple envelope"/>
    <n v="13.391999999999999"/>
    <n v="3"/>
    <n v="0.2"/>
    <x v="2802"/>
  </r>
  <r>
    <n v="3212"/>
    <x v="1593"/>
    <x v="585"/>
    <d v="2017-09-27T00:00:00"/>
    <s v="Standard Class"/>
    <s v="SH-19975"/>
    <s v="Sally Hughsby"/>
    <x v="1"/>
    <s v="United States"/>
    <s v="Pearland"/>
    <x v="5"/>
    <n v="77581"/>
    <x v="2"/>
    <s v="OFF-BI-10000773"/>
    <x v="1"/>
    <x v="8"/>
    <s v="Insertable Tab Post Binder Dividers"/>
    <n v="11.228"/>
    <n v="7"/>
    <n v="0.8"/>
    <x v="2803"/>
  </r>
  <r>
    <n v="3213"/>
    <x v="1594"/>
    <x v="851"/>
    <d v="2014-12-28T00:00:00"/>
    <s v="Standard Class"/>
    <s v="SF-20200"/>
    <s v="Sarah Foster"/>
    <x v="0"/>
    <s v="United States"/>
    <s v="Richmond"/>
    <x v="14"/>
    <n v="47374"/>
    <x v="2"/>
    <s v="OFF-AP-10002350"/>
    <x v="1"/>
    <x v="9"/>
    <s v="Belkin F9H710-06 7 Outlet SurgeMaster Surge Protector"/>
    <n v="207.24"/>
    <n v="11"/>
    <n v="0"/>
    <x v="2804"/>
  </r>
  <r>
    <n v="3214"/>
    <x v="1595"/>
    <x v="439"/>
    <d v="2016-06-01T00:00:00"/>
    <s v="Standard Class"/>
    <s v="TH-21235"/>
    <s v="Tiffany House"/>
    <x v="1"/>
    <s v="United States"/>
    <s v="Philadelphia"/>
    <x v="9"/>
    <n v="19134"/>
    <x v="3"/>
    <s v="OFF-AR-10001919"/>
    <x v="1"/>
    <x v="6"/>
    <s v="OIC #2 Pencils, Medium Soft"/>
    <n v="1.504"/>
    <n v="1"/>
    <n v="0.2"/>
    <x v="2805"/>
  </r>
  <r>
    <n v="3215"/>
    <x v="1595"/>
    <x v="439"/>
    <d v="2016-06-01T00:00:00"/>
    <s v="Standard Class"/>
    <s v="TH-21235"/>
    <s v="Tiffany House"/>
    <x v="1"/>
    <s v="United States"/>
    <s v="Philadelphia"/>
    <x v="9"/>
    <n v="19134"/>
    <x v="3"/>
    <s v="OFF-AP-10002082"/>
    <x v="1"/>
    <x v="9"/>
    <s v="Holmes HEPA Air Purifier"/>
    <n v="34.847999999999999"/>
    <n v="2"/>
    <n v="0.2"/>
    <x v="1572"/>
  </r>
  <r>
    <n v="3216"/>
    <x v="1596"/>
    <x v="141"/>
    <d v="2017-07-10T00:00:00"/>
    <s v="First Class"/>
    <s v="VG-21790"/>
    <s v="Vivek Gonzalez"/>
    <x v="0"/>
    <s v="United States"/>
    <s v="San Mateo"/>
    <x v="1"/>
    <n v="94403"/>
    <x v="1"/>
    <s v="OFF-LA-10002762"/>
    <x v="1"/>
    <x v="2"/>
    <s v="Avery 485"/>
    <n v="75.180000000000007"/>
    <n v="6"/>
    <n v="0"/>
    <x v="50"/>
  </r>
  <r>
    <n v="3217"/>
    <x v="1597"/>
    <x v="8"/>
    <d v="2014-05-17T00:00:00"/>
    <s v="Standard Class"/>
    <s v="NP-18325"/>
    <s v="Naresj Patel"/>
    <x v="0"/>
    <s v="United States"/>
    <s v="Oakland"/>
    <x v="1"/>
    <n v="94601"/>
    <x v="1"/>
    <s v="TEC-AC-10002800"/>
    <x v="2"/>
    <x v="11"/>
    <s v="Plantronics Audio 478 Stereo USB Headset"/>
    <n v="149.97"/>
    <n v="3"/>
    <n v="0"/>
    <x v="2806"/>
  </r>
  <r>
    <n v="3218"/>
    <x v="1598"/>
    <x v="468"/>
    <d v="2017-11-16T00:00:00"/>
    <s v="Standard Class"/>
    <s v="FH-14275"/>
    <s v="Frank Hawley"/>
    <x v="1"/>
    <s v="United States"/>
    <s v="New York City"/>
    <x v="15"/>
    <n v="10024"/>
    <x v="3"/>
    <s v="OFF-BI-10003925"/>
    <x v="1"/>
    <x v="8"/>
    <s v="Fellowes PB300 Plastic Comb Binding Machine"/>
    <n v="931.17600000000004"/>
    <n v="3"/>
    <n v="0.2"/>
    <x v="2807"/>
  </r>
  <r>
    <n v="3219"/>
    <x v="1598"/>
    <x v="468"/>
    <d v="2017-11-16T00:00:00"/>
    <s v="Standard Class"/>
    <s v="FH-14275"/>
    <s v="Frank Hawley"/>
    <x v="1"/>
    <s v="United States"/>
    <s v="New York City"/>
    <x v="15"/>
    <n v="10024"/>
    <x v="3"/>
    <s v="TEC-PH-10002200"/>
    <x v="2"/>
    <x v="7"/>
    <s v="Aastra 6757i CT Wireless VoIP phone"/>
    <n v="430.88"/>
    <n v="2"/>
    <n v="0"/>
    <x v="2808"/>
  </r>
  <r>
    <n v="3220"/>
    <x v="1599"/>
    <x v="653"/>
    <d v="2015-10-08T00:00:00"/>
    <s v="Standard Class"/>
    <s v="JP-15460"/>
    <s v="Jennifer Patt"/>
    <x v="1"/>
    <s v="United States"/>
    <s v="Lakewood"/>
    <x v="30"/>
    <n v="8701"/>
    <x v="3"/>
    <s v="OFF-PA-10001295"/>
    <x v="1"/>
    <x v="10"/>
    <s v="Computer Printout Paper with Letter-Trim Perforations"/>
    <n v="94.85"/>
    <n v="5"/>
    <n v="0"/>
    <x v="464"/>
  </r>
  <r>
    <n v="3221"/>
    <x v="1599"/>
    <x v="653"/>
    <d v="2015-10-08T00:00:00"/>
    <s v="Standard Class"/>
    <s v="JP-15460"/>
    <s v="Jennifer Patt"/>
    <x v="1"/>
    <s v="United States"/>
    <s v="Lakewood"/>
    <x v="30"/>
    <n v="8701"/>
    <x v="3"/>
    <s v="OFF-EN-10002500"/>
    <x v="1"/>
    <x v="12"/>
    <s v="Globe Weis Peel &amp; Seel First Class Envelopes"/>
    <n v="51.12"/>
    <n v="4"/>
    <n v="0"/>
    <x v="2809"/>
  </r>
  <r>
    <n v="3222"/>
    <x v="1599"/>
    <x v="653"/>
    <d v="2015-10-08T00:00:00"/>
    <s v="Standard Class"/>
    <s v="JP-15460"/>
    <s v="Jennifer Patt"/>
    <x v="1"/>
    <s v="United States"/>
    <s v="Lakewood"/>
    <x v="30"/>
    <n v="8701"/>
    <x v="3"/>
    <s v="TEC-AC-10000892"/>
    <x v="2"/>
    <x v="11"/>
    <s v="NETGEAR N750 Dual Band Wi-Fi Gigabit Router"/>
    <n v="90"/>
    <n v="1"/>
    <n v="0"/>
    <x v="2810"/>
  </r>
  <r>
    <n v="3223"/>
    <x v="1600"/>
    <x v="852"/>
    <d v="2014-10-05T00:00:00"/>
    <s v="First Class"/>
    <s v="ES-14080"/>
    <s v="Erin Smith"/>
    <x v="1"/>
    <s v="United States"/>
    <s v="Tempe"/>
    <x v="16"/>
    <n v="85281"/>
    <x v="1"/>
    <s v="OFF-PA-10001838"/>
    <x v="1"/>
    <x v="10"/>
    <s v="Adams Telephone Message Book W/Dividers/Space For Phone Numbers, 5 1/4&quot;X8 1/2&quot;, 300/Messages"/>
    <n v="9.4079999999999995"/>
    <n v="2"/>
    <n v="0.2"/>
    <x v="2811"/>
  </r>
  <r>
    <n v="3224"/>
    <x v="1600"/>
    <x v="852"/>
    <d v="2014-10-05T00:00:00"/>
    <s v="First Class"/>
    <s v="ES-14080"/>
    <s v="Erin Smith"/>
    <x v="1"/>
    <s v="United States"/>
    <s v="Tempe"/>
    <x v="16"/>
    <n v="85281"/>
    <x v="1"/>
    <s v="OFF-FA-10000735"/>
    <x v="1"/>
    <x v="13"/>
    <s v="Staples"/>
    <n v="4.6719999999999997"/>
    <n v="2"/>
    <n v="0.2"/>
    <x v="2812"/>
  </r>
  <r>
    <n v="3225"/>
    <x v="1600"/>
    <x v="852"/>
    <d v="2014-10-05T00:00:00"/>
    <s v="First Class"/>
    <s v="ES-14080"/>
    <s v="Erin Smith"/>
    <x v="1"/>
    <s v="United States"/>
    <s v="Tempe"/>
    <x v="16"/>
    <n v="85281"/>
    <x v="1"/>
    <s v="TEC-PH-10001760"/>
    <x v="2"/>
    <x v="7"/>
    <s v="Bose SoundLink Bluetooth Speaker"/>
    <n v="318.39999999999998"/>
    <n v="2"/>
    <n v="0.2"/>
    <x v="2813"/>
  </r>
  <r>
    <n v="3226"/>
    <x v="1600"/>
    <x v="852"/>
    <d v="2014-10-05T00:00:00"/>
    <s v="First Class"/>
    <s v="ES-14080"/>
    <s v="Erin Smith"/>
    <x v="1"/>
    <s v="United States"/>
    <s v="Tempe"/>
    <x v="16"/>
    <n v="85281"/>
    <x v="1"/>
    <s v="OFF-EN-10004846"/>
    <x v="1"/>
    <x v="12"/>
    <s v="Letter or Legal Size Expandable Poly String Tie Envelopes"/>
    <n v="12.768000000000001"/>
    <n v="6"/>
    <n v="0.2"/>
    <x v="2814"/>
  </r>
  <r>
    <n v="3227"/>
    <x v="1600"/>
    <x v="852"/>
    <d v="2014-10-05T00:00:00"/>
    <s v="First Class"/>
    <s v="ES-14080"/>
    <s v="Erin Smith"/>
    <x v="1"/>
    <s v="United States"/>
    <s v="Tempe"/>
    <x v="16"/>
    <n v="85281"/>
    <x v="1"/>
    <s v="OFF-SU-10003567"/>
    <x v="1"/>
    <x v="14"/>
    <s v="Stiletto Hand Letter Openers"/>
    <n v="15.36"/>
    <n v="2"/>
    <n v="0.2"/>
    <x v="2815"/>
  </r>
  <r>
    <n v="3228"/>
    <x v="1600"/>
    <x v="852"/>
    <d v="2014-10-05T00:00:00"/>
    <s v="First Class"/>
    <s v="ES-14080"/>
    <s v="Erin Smith"/>
    <x v="1"/>
    <s v="United States"/>
    <s v="Tempe"/>
    <x v="16"/>
    <n v="85281"/>
    <x v="1"/>
    <s v="TEC-PH-10001557"/>
    <x v="2"/>
    <x v="7"/>
    <s v="Pyle PMP37LED"/>
    <n v="230.376"/>
    <n v="3"/>
    <n v="0.2"/>
    <x v="144"/>
  </r>
  <r>
    <n v="3229"/>
    <x v="1600"/>
    <x v="852"/>
    <d v="2014-10-05T00:00:00"/>
    <s v="First Class"/>
    <s v="ES-14080"/>
    <s v="Erin Smith"/>
    <x v="1"/>
    <s v="United States"/>
    <s v="Tempe"/>
    <x v="16"/>
    <n v="85281"/>
    <x v="1"/>
    <s v="TEC-AC-10003038"/>
    <x v="2"/>
    <x v="11"/>
    <s v="Kingston Digital DataTraveler 16GB USB 2.0"/>
    <n v="7.16"/>
    <n v="1"/>
    <n v="0.2"/>
    <x v="2816"/>
  </r>
  <r>
    <n v="3230"/>
    <x v="1601"/>
    <x v="430"/>
    <d v="2014-08-16T00:00:00"/>
    <s v="Standard Class"/>
    <s v="KL-16645"/>
    <s v="Ken Lonsdale"/>
    <x v="0"/>
    <s v="United States"/>
    <s v="New York City"/>
    <x v="15"/>
    <n v="10035"/>
    <x v="3"/>
    <s v="OFF-ST-10004459"/>
    <x v="1"/>
    <x v="4"/>
    <s v="Tennsco Single-Tier Lockers"/>
    <n v="375.34"/>
    <n v="1"/>
    <n v="0"/>
    <x v="2817"/>
  </r>
  <r>
    <n v="3231"/>
    <x v="1602"/>
    <x v="853"/>
    <d v="2017-09-05T00:00:00"/>
    <s v="Second Class"/>
    <s v="BN-11515"/>
    <s v="Bradley Nguyen"/>
    <x v="0"/>
    <s v="United States"/>
    <s v="New York City"/>
    <x v="15"/>
    <n v="10009"/>
    <x v="3"/>
    <s v="FUR-FU-10004960"/>
    <x v="0"/>
    <x v="5"/>
    <s v="Seth Thomas 12&quot; Clock w/ Goldtone Case"/>
    <n v="114.9"/>
    <n v="5"/>
    <n v="0"/>
    <x v="2818"/>
  </r>
  <r>
    <n v="3232"/>
    <x v="1603"/>
    <x v="513"/>
    <d v="2017-04-22T00:00:00"/>
    <s v="Standard Class"/>
    <s v="ND-18370"/>
    <s v="Natalie DeCherney"/>
    <x v="0"/>
    <s v="United States"/>
    <s v="Houston"/>
    <x v="5"/>
    <n v="77095"/>
    <x v="2"/>
    <s v="OFF-BI-10000632"/>
    <x v="1"/>
    <x v="8"/>
    <s v="Satellite Sectional Post Binders"/>
    <n v="26.045999999999999"/>
    <n v="3"/>
    <n v="0.8"/>
    <x v="2782"/>
  </r>
  <r>
    <n v="3233"/>
    <x v="1603"/>
    <x v="513"/>
    <d v="2017-04-22T00:00:00"/>
    <s v="Standard Class"/>
    <s v="ND-18370"/>
    <s v="Natalie DeCherney"/>
    <x v="0"/>
    <s v="United States"/>
    <s v="Houston"/>
    <x v="5"/>
    <n v="77095"/>
    <x v="2"/>
    <s v="OFF-BI-10001107"/>
    <x v="1"/>
    <x v="8"/>
    <s v="GBC White Gloss Covers, Plain Front"/>
    <n v="2.8959999999999999"/>
    <n v="1"/>
    <n v="0.8"/>
    <x v="2819"/>
  </r>
  <r>
    <n v="3234"/>
    <x v="1603"/>
    <x v="513"/>
    <d v="2017-04-22T00:00:00"/>
    <s v="Standard Class"/>
    <s v="ND-18370"/>
    <s v="Natalie DeCherney"/>
    <x v="0"/>
    <s v="United States"/>
    <s v="Houston"/>
    <x v="5"/>
    <n v="77095"/>
    <x v="2"/>
    <s v="OFF-ST-10002301"/>
    <x v="1"/>
    <x v="4"/>
    <s v="Tennsco Commercial Shelving"/>
    <n v="32.543999999999997"/>
    <n v="2"/>
    <n v="0.2"/>
    <x v="2820"/>
  </r>
  <r>
    <n v="3235"/>
    <x v="1604"/>
    <x v="423"/>
    <d v="2016-04-27T00:00:00"/>
    <s v="First Class"/>
    <s v="JL-15130"/>
    <s v="Jack Lebron"/>
    <x v="0"/>
    <s v="United States"/>
    <s v="Riverside"/>
    <x v="1"/>
    <n v="92503"/>
    <x v="1"/>
    <s v="OFF-BI-10003355"/>
    <x v="1"/>
    <x v="8"/>
    <s v="Cardinal Holdit Business Card Pockets"/>
    <n v="3.984"/>
    <n v="1"/>
    <n v="0.2"/>
    <x v="2821"/>
  </r>
  <r>
    <n v="3236"/>
    <x v="1605"/>
    <x v="804"/>
    <d v="2016-01-15T00:00:00"/>
    <s v="Same Day"/>
    <s v="RC-19825"/>
    <s v="Roy Collins"/>
    <x v="0"/>
    <s v="United States"/>
    <s v="Fairfield"/>
    <x v="29"/>
    <n v="6824"/>
    <x v="3"/>
    <s v="FUR-TA-10002903"/>
    <x v="0"/>
    <x v="3"/>
    <s v="Bevis Round Bullnose 29&quot; High Table Top"/>
    <n v="181.797"/>
    <n v="1"/>
    <n v="0.3"/>
    <x v="2822"/>
  </r>
  <r>
    <n v="3237"/>
    <x v="1606"/>
    <x v="440"/>
    <d v="2016-05-02T00:00:00"/>
    <s v="Same Day"/>
    <s v="CC-12475"/>
    <s v="Cindy Chapman"/>
    <x v="0"/>
    <s v="United States"/>
    <s v="New York City"/>
    <x v="15"/>
    <n v="10024"/>
    <x v="3"/>
    <s v="OFF-ST-10001580"/>
    <x v="1"/>
    <x v="4"/>
    <s v="Super Decoflex Portable Personal File"/>
    <n v="44.94"/>
    <n v="3"/>
    <n v="0"/>
    <x v="2823"/>
  </r>
  <r>
    <n v="3238"/>
    <x v="1606"/>
    <x v="440"/>
    <d v="2016-05-02T00:00:00"/>
    <s v="Same Day"/>
    <s v="CC-12475"/>
    <s v="Cindy Chapman"/>
    <x v="0"/>
    <s v="United States"/>
    <s v="New York City"/>
    <x v="15"/>
    <n v="10024"/>
    <x v="3"/>
    <s v="OFF-BI-10000315"/>
    <x v="1"/>
    <x v="8"/>
    <s v="Poly Designer Cover &amp; Back"/>
    <n v="45.576000000000001"/>
    <n v="3"/>
    <n v="0.2"/>
    <x v="2824"/>
  </r>
  <r>
    <n v="3239"/>
    <x v="1607"/>
    <x v="73"/>
    <d v="2016-11-27T00:00:00"/>
    <s v="Standard Class"/>
    <s v="DW-13195"/>
    <s v="David Wiener"/>
    <x v="1"/>
    <s v="United States"/>
    <s v="Houston"/>
    <x v="5"/>
    <n v="77095"/>
    <x v="2"/>
    <s v="FUR-CH-10003774"/>
    <x v="0"/>
    <x v="1"/>
    <s v="Global Wood Trimmed Manager's Task Chair, Khaki"/>
    <n v="318.43"/>
    <n v="5"/>
    <n v="0.3"/>
    <x v="2825"/>
  </r>
  <r>
    <n v="3240"/>
    <x v="1607"/>
    <x v="73"/>
    <d v="2016-11-27T00:00:00"/>
    <s v="Standard Class"/>
    <s v="DW-13195"/>
    <s v="David Wiener"/>
    <x v="1"/>
    <s v="United States"/>
    <s v="Houston"/>
    <x v="5"/>
    <n v="77095"/>
    <x v="2"/>
    <s v="TEC-PH-10003095"/>
    <x v="2"/>
    <x v="7"/>
    <s v="Samsung HM1900 Bluetooth Headset"/>
    <n v="122.92"/>
    <n v="7"/>
    <n v="0.2"/>
    <x v="2826"/>
  </r>
  <r>
    <n v="3241"/>
    <x v="1607"/>
    <x v="73"/>
    <d v="2016-11-27T00:00:00"/>
    <s v="Standard Class"/>
    <s v="DW-13195"/>
    <s v="David Wiener"/>
    <x v="1"/>
    <s v="United States"/>
    <s v="Houston"/>
    <x v="5"/>
    <n v="77095"/>
    <x v="2"/>
    <s v="FUR-FU-10000023"/>
    <x v="0"/>
    <x v="5"/>
    <s v="Eldon Wave Desk Accessories"/>
    <n v="7.0679999999999996"/>
    <n v="3"/>
    <n v="0.6"/>
    <x v="2827"/>
  </r>
  <r>
    <n v="3242"/>
    <x v="1608"/>
    <x v="854"/>
    <d v="2016-02-03T00:00:00"/>
    <s v="First Class"/>
    <s v="CK-12760"/>
    <s v="Cyma Kinney"/>
    <x v="1"/>
    <s v="United States"/>
    <s v="Arlington"/>
    <x v="17"/>
    <n v="22204"/>
    <x v="0"/>
    <s v="OFF-ST-10002214"/>
    <x v="1"/>
    <x v="4"/>
    <s v="X-Rack File for Hanging Folders"/>
    <n v="56.45"/>
    <n v="5"/>
    <n v="0"/>
    <x v="2139"/>
  </r>
  <r>
    <n v="3243"/>
    <x v="1609"/>
    <x v="185"/>
    <d v="2017-04-05T00:00:00"/>
    <s v="Second Class"/>
    <s v="EG-13900"/>
    <s v="Emily Grady"/>
    <x v="0"/>
    <s v="United States"/>
    <s v="Chicago"/>
    <x v="10"/>
    <n v="60623"/>
    <x v="2"/>
    <s v="OFF-BI-10002799"/>
    <x v="1"/>
    <x v="8"/>
    <s v="SlimView Poly Binder, 3/8&quot;"/>
    <n v="13.468"/>
    <n v="13"/>
    <n v="0.8"/>
    <x v="2828"/>
  </r>
  <r>
    <n v="3244"/>
    <x v="1610"/>
    <x v="96"/>
    <d v="2017-12-05T00:00:00"/>
    <s v="Standard Class"/>
    <s v="SJ-20215"/>
    <s v="Sarah Jordon"/>
    <x v="0"/>
    <s v="United States"/>
    <s v="Grand Prairie"/>
    <x v="5"/>
    <n v="75051"/>
    <x v="2"/>
    <s v="TEC-PH-10004912"/>
    <x v="2"/>
    <x v="7"/>
    <s v="Cisco SPA112 2 Port Phone Adapter"/>
    <n v="219.8"/>
    <n v="5"/>
    <n v="0.2"/>
    <x v="2829"/>
  </r>
  <r>
    <n v="3245"/>
    <x v="1610"/>
    <x v="96"/>
    <d v="2017-12-05T00:00:00"/>
    <s v="Standard Class"/>
    <s v="SJ-20215"/>
    <s v="Sarah Jordon"/>
    <x v="0"/>
    <s v="United States"/>
    <s v="Grand Prairie"/>
    <x v="5"/>
    <n v="75051"/>
    <x v="2"/>
    <s v="FUR-CH-10002602"/>
    <x v="0"/>
    <x v="1"/>
    <s v="DMI Arturo Collection Mission-style Design Wood Chair"/>
    <n v="317.05799999999999"/>
    <n v="3"/>
    <n v="0.3"/>
    <x v="2830"/>
  </r>
  <r>
    <n v="3246"/>
    <x v="1611"/>
    <x v="389"/>
    <d v="2017-12-12T00:00:00"/>
    <s v="Second Class"/>
    <s v="BP-11185"/>
    <s v="Ben Peterman"/>
    <x v="1"/>
    <s v="United States"/>
    <s v="Seattle"/>
    <x v="4"/>
    <n v="98103"/>
    <x v="1"/>
    <s v="TEC-AC-10004510"/>
    <x v="2"/>
    <x v="11"/>
    <s v="Logitech Desktop MK120 Mouse and keyboard Combo"/>
    <n v="49.08"/>
    <n v="3"/>
    <n v="0"/>
    <x v="1266"/>
  </r>
  <r>
    <n v="3247"/>
    <x v="1611"/>
    <x v="389"/>
    <d v="2017-12-12T00:00:00"/>
    <s v="Second Class"/>
    <s v="BP-11185"/>
    <s v="Ben Peterman"/>
    <x v="1"/>
    <s v="United States"/>
    <s v="Seattle"/>
    <x v="4"/>
    <n v="98103"/>
    <x v="1"/>
    <s v="OFF-ST-10000060"/>
    <x v="1"/>
    <x v="4"/>
    <s v="Fellowes Bankers Box Staxonsteel Drawer File/Stacking System"/>
    <n v="324.89999999999998"/>
    <n v="5"/>
    <n v="0"/>
    <x v="1880"/>
  </r>
  <r>
    <n v="3248"/>
    <x v="1611"/>
    <x v="389"/>
    <d v="2017-12-12T00:00:00"/>
    <s v="Second Class"/>
    <s v="BP-11185"/>
    <s v="Ben Peterman"/>
    <x v="1"/>
    <s v="United States"/>
    <s v="Seattle"/>
    <x v="4"/>
    <n v="98103"/>
    <x v="1"/>
    <s v="OFF-AR-10000799"/>
    <x v="1"/>
    <x v="6"/>
    <s v="Col-Erase Pencils with Erasers"/>
    <n v="18.239999999999998"/>
    <n v="3"/>
    <n v="0"/>
    <x v="2831"/>
  </r>
  <r>
    <n v="3249"/>
    <x v="1612"/>
    <x v="42"/>
    <d v="2016-09-21T00:00:00"/>
    <s v="Standard Class"/>
    <s v="SJ-20125"/>
    <s v="Sanjit Jacobs"/>
    <x v="2"/>
    <s v="United States"/>
    <s v="Seattle"/>
    <x v="4"/>
    <n v="98103"/>
    <x v="1"/>
    <s v="FUR-CH-10004875"/>
    <x v="0"/>
    <x v="1"/>
    <s v="Harbour Creations 67200 Series Stacking Chairs"/>
    <n v="113.88800000000001"/>
    <n v="2"/>
    <n v="0.2"/>
    <x v="2595"/>
  </r>
  <r>
    <n v="3250"/>
    <x v="1612"/>
    <x v="42"/>
    <d v="2016-09-21T00:00:00"/>
    <s v="Standard Class"/>
    <s v="SJ-20125"/>
    <s v="Sanjit Jacobs"/>
    <x v="2"/>
    <s v="United States"/>
    <s v="Seattle"/>
    <x v="4"/>
    <n v="98103"/>
    <x v="1"/>
    <s v="TEC-PH-10002085"/>
    <x v="2"/>
    <x v="7"/>
    <s v="Clarity 53712"/>
    <n v="105.584"/>
    <n v="2"/>
    <n v="0.2"/>
    <x v="2832"/>
  </r>
  <r>
    <n v="3251"/>
    <x v="1613"/>
    <x v="443"/>
    <d v="2016-12-29T00:00:00"/>
    <s v="Standard Class"/>
    <s v="MC-17590"/>
    <s v="Matt Collister"/>
    <x v="1"/>
    <s v="United States"/>
    <s v="Grand Rapids"/>
    <x v="12"/>
    <n v="49505"/>
    <x v="2"/>
    <s v="OFF-FA-10000992"/>
    <x v="1"/>
    <x v="13"/>
    <s v="Acco Clips to Go Binder Clips, 24 Clips in Two Sizes"/>
    <n v="24.85"/>
    <n v="7"/>
    <n v="0"/>
    <x v="2833"/>
  </r>
  <r>
    <n v="3252"/>
    <x v="1614"/>
    <x v="827"/>
    <d v="2017-04-19T00:00:00"/>
    <s v="First Class"/>
    <s v="BG-11740"/>
    <s v="Bruce Geld"/>
    <x v="0"/>
    <s v="United States"/>
    <s v="Philadelphia"/>
    <x v="9"/>
    <n v="19120"/>
    <x v="3"/>
    <s v="FUR-FU-10001473"/>
    <x v="0"/>
    <x v="5"/>
    <s v="Eldon Executive Woodline II Desk Accessories, Mahogany"/>
    <n v="60.311999999999998"/>
    <n v="3"/>
    <n v="0.2"/>
    <x v="2834"/>
  </r>
  <r>
    <n v="3253"/>
    <x v="1615"/>
    <x v="855"/>
    <d v="2017-10-30T00:00:00"/>
    <s v="Second Class"/>
    <s v="MA-17560"/>
    <s v="Matt Abelman"/>
    <x v="2"/>
    <s v="United States"/>
    <s v="Chicago"/>
    <x v="10"/>
    <n v="60610"/>
    <x v="2"/>
    <s v="OFF-AR-10003045"/>
    <x v="1"/>
    <x v="6"/>
    <s v="Prang Colored Pencils"/>
    <n v="7.056"/>
    <n v="3"/>
    <n v="0.2"/>
    <x v="2835"/>
  </r>
  <r>
    <n v="3254"/>
    <x v="1615"/>
    <x v="855"/>
    <d v="2017-10-30T00:00:00"/>
    <s v="Second Class"/>
    <s v="MA-17560"/>
    <s v="Matt Abelman"/>
    <x v="2"/>
    <s v="United States"/>
    <s v="Chicago"/>
    <x v="10"/>
    <n v="60610"/>
    <x v="2"/>
    <s v="TEC-PH-10001536"/>
    <x v="2"/>
    <x v="7"/>
    <s v="Spigen Samsung Galaxy S5 Case Wallet"/>
    <n v="27.184000000000001"/>
    <n v="2"/>
    <n v="0.2"/>
    <x v="2836"/>
  </r>
  <r>
    <n v="3255"/>
    <x v="1616"/>
    <x v="630"/>
    <d v="2016-07-14T00:00:00"/>
    <s v="Standard Class"/>
    <s v="CC-12220"/>
    <s v="Chris Cortes"/>
    <x v="0"/>
    <s v="United States"/>
    <s v="Seattle"/>
    <x v="4"/>
    <n v="98105"/>
    <x v="1"/>
    <s v="TEC-PH-10001580"/>
    <x v="2"/>
    <x v="7"/>
    <s v="Logitech Mobile Speakerphone P710e - speaker phone"/>
    <n v="107.98399999999999"/>
    <n v="1"/>
    <n v="0.2"/>
    <x v="2837"/>
  </r>
  <r>
    <n v="3256"/>
    <x v="1616"/>
    <x v="630"/>
    <d v="2016-07-14T00:00:00"/>
    <s v="Standard Class"/>
    <s v="CC-12220"/>
    <s v="Chris Cortes"/>
    <x v="0"/>
    <s v="United States"/>
    <s v="Seattle"/>
    <x v="4"/>
    <n v="98105"/>
    <x v="1"/>
    <s v="OFF-BI-10004209"/>
    <x v="1"/>
    <x v="8"/>
    <s v="Fellowes Twister Kit, Gray/Clear, 3/pkg"/>
    <n v="19.295999999999999"/>
    <n v="3"/>
    <n v="0.2"/>
    <x v="1860"/>
  </r>
  <r>
    <n v="3257"/>
    <x v="1617"/>
    <x v="101"/>
    <d v="2015-08-14T00:00:00"/>
    <s v="Standard Class"/>
    <s v="RA-19885"/>
    <s v="Ruben Ausman"/>
    <x v="1"/>
    <s v="United States"/>
    <s v="Jacksonville"/>
    <x v="2"/>
    <n v="32216"/>
    <x v="0"/>
    <s v="OFF-LA-10001613"/>
    <x v="1"/>
    <x v="2"/>
    <s v="Avery File Folder Labels"/>
    <n v="4.6079999999999997"/>
    <n v="2"/>
    <n v="0.2"/>
    <x v="907"/>
  </r>
  <r>
    <n v="3258"/>
    <x v="1618"/>
    <x v="10"/>
    <d v="2016-12-14T00:00:00"/>
    <s v="Second Class"/>
    <s v="DK-12835"/>
    <s v="Damala Kotsonis"/>
    <x v="1"/>
    <s v="United States"/>
    <s v="Franklin"/>
    <x v="18"/>
    <n v="37064"/>
    <x v="0"/>
    <s v="FUR-TA-10001676"/>
    <x v="0"/>
    <x v="3"/>
    <s v="Hon 61000 Series Interactive Training Tables"/>
    <n v="79.974000000000004"/>
    <n v="3"/>
    <n v="0.4"/>
    <x v="2838"/>
  </r>
  <r>
    <n v="3259"/>
    <x v="1618"/>
    <x v="10"/>
    <d v="2016-12-14T00:00:00"/>
    <s v="Second Class"/>
    <s v="DK-12835"/>
    <s v="Damala Kotsonis"/>
    <x v="1"/>
    <s v="United States"/>
    <s v="Franklin"/>
    <x v="18"/>
    <n v="37064"/>
    <x v="0"/>
    <s v="OFF-BI-10003712"/>
    <x v="1"/>
    <x v="8"/>
    <s v="Acco Pressboard Covers with Storage Hooks, 14 7/8&quot; x 11&quot;, Light Blue"/>
    <n v="2.9460000000000002"/>
    <n v="2"/>
    <n v="0.7"/>
    <x v="2839"/>
  </r>
  <r>
    <n v="3260"/>
    <x v="1619"/>
    <x v="373"/>
    <d v="2016-11-17T00:00:00"/>
    <s v="Standard Class"/>
    <s v="LB-16795"/>
    <s v="Laurel Beltran"/>
    <x v="2"/>
    <s v="United States"/>
    <s v="Highland Park"/>
    <x v="10"/>
    <n v="60035"/>
    <x v="2"/>
    <s v="OFF-BI-10000285"/>
    <x v="1"/>
    <x v="8"/>
    <s v="XtraLife ClearVue Slant-D Ring Binders by Cardinal"/>
    <n v="3.1360000000000001"/>
    <n v="2"/>
    <n v="0.8"/>
    <x v="2840"/>
  </r>
  <r>
    <n v="3261"/>
    <x v="1620"/>
    <x v="687"/>
    <d v="2014-11-15T00:00:00"/>
    <s v="First Class"/>
    <s v="CM-11815"/>
    <s v="Candace McMahon"/>
    <x v="1"/>
    <s v="United States"/>
    <s v="Pasadena"/>
    <x v="5"/>
    <n v="77506"/>
    <x v="2"/>
    <s v="OFF-PA-10004609"/>
    <x v="1"/>
    <x v="10"/>
    <s v="Xerox 221"/>
    <n v="20.736000000000001"/>
    <n v="4"/>
    <n v="0.2"/>
    <x v="570"/>
  </r>
  <r>
    <n v="3262"/>
    <x v="1621"/>
    <x v="664"/>
    <d v="2014-11-19T00:00:00"/>
    <s v="First Class"/>
    <s v="TS-21205"/>
    <s v="Thomas Seio"/>
    <x v="1"/>
    <s v="United States"/>
    <s v="San Francisco"/>
    <x v="1"/>
    <n v="94109"/>
    <x v="1"/>
    <s v="TEC-AC-10001314"/>
    <x v="2"/>
    <x v="11"/>
    <s v="Case Logic 2.4GHz Wireless Keyboard"/>
    <n v="99.98"/>
    <n v="2"/>
    <n v="0"/>
    <x v="2841"/>
  </r>
  <r>
    <n v="3263"/>
    <x v="1621"/>
    <x v="664"/>
    <d v="2014-11-19T00:00:00"/>
    <s v="First Class"/>
    <s v="TS-21205"/>
    <s v="Thomas Seio"/>
    <x v="1"/>
    <s v="United States"/>
    <s v="San Francisco"/>
    <x v="1"/>
    <n v="94109"/>
    <x v="1"/>
    <s v="OFF-PA-10003395"/>
    <x v="1"/>
    <x v="10"/>
    <s v="Xerox 1941"/>
    <n v="733.95"/>
    <n v="7"/>
    <n v="0"/>
    <x v="2842"/>
  </r>
  <r>
    <n v="3264"/>
    <x v="1621"/>
    <x v="664"/>
    <d v="2014-11-19T00:00:00"/>
    <s v="First Class"/>
    <s v="TS-21205"/>
    <s v="Thomas Seio"/>
    <x v="1"/>
    <s v="United States"/>
    <s v="San Francisco"/>
    <x v="1"/>
    <n v="94109"/>
    <x v="1"/>
    <s v="OFF-AP-10001242"/>
    <x v="1"/>
    <x v="9"/>
    <s v="APC 7 Outlet Network SurgeArrest Surge Protector"/>
    <n v="241.44"/>
    <n v="3"/>
    <n v="0"/>
    <x v="2843"/>
  </r>
  <r>
    <n v="3265"/>
    <x v="1622"/>
    <x v="758"/>
    <d v="2016-03-08T00:00:00"/>
    <s v="Second Class"/>
    <s v="RF-19345"/>
    <s v="Randy Ferguson"/>
    <x v="1"/>
    <s v="United States"/>
    <s v="Miami"/>
    <x v="2"/>
    <n v="33180"/>
    <x v="0"/>
    <s v="OFF-LA-10001641"/>
    <x v="1"/>
    <x v="2"/>
    <s v="Avery 518"/>
    <n v="10.08"/>
    <n v="4"/>
    <n v="0.2"/>
    <x v="2844"/>
  </r>
  <r>
    <n v="3266"/>
    <x v="1623"/>
    <x v="856"/>
    <d v="2014-10-15T00:00:00"/>
    <s v="Standard Class"/>
    <s v="JF-15565"/>
    <s v="Jill Fjeld"/>
    <x v="0"/>
    <s v="United States"/>
    <s v="Philadelphia"/>
    <x v="9"/>
    <n v="19120"/>
    <x v="3"/>
    <s v="OFF-ST-10003816"/>
    <x v="1"/>
    <x v="4"/>
    <s v="Fellowes High-Stak Drawer Files"/>
    <n v="281.904"/>
    <n v="2"/>
    <n v="0.2"/>
    <x v="2845"/>
  </r>
  <r>
    <n v="3267"/>
    <x v="1623"/>
    <x v="856"/>
    <d v="2014-10-15T00:00:00"/>
    <s v="Standard Class"/>
    <s v="JF-15565"/>
    <s v="Jill Fjeld"/>
    <x v="0"/>
    <s v="United States"/>
    <s v="Philadelphia"/>
    <x v="9"/>
    <n v="19120"/>
    <x v="3"/>
    <s v="OFF-EN-10002230"/>
    <x v="1"/>
    <x v="12"/>
    <s v="Airmail Envelopes"/>
    <n v="201.43199999999999"/>
    <n v="3"/>
    <n v="0.2"/>
    <x v="2846"/>
  </r>
  <r>
    <n v="3268"/>
    <x v="1624"/>
    <x v="857"/>
    <d v="2014-05-29T00:00:00"/>
    <s v="Standard Class"/>
    <s v="EH-14185"/>
    <s v="Evan Henry"/>
    <x v="0"/>
    <s v="United States"/>
    <s v="Decatur"/>
    <x v="19"/>
    <n v="35601"/>
    <x v="0"/>
    <s v="TEC-PH-10002660"/>
    <x v="2"/>
    <x v="7"/>
    <s v="Nortel Networks T7316 E Nt8 B27"/>
    <n v="135.97999999999999"/>
    <n v="2"/>
    <n v="0"/>
    <x v="2847"/>
  </r>
  <r>
    <n v="3269"/>
    <x v="1624"/>
    <x v="857"/>
    <d v="2014-05-29T00:00:00"/>
    <s v="Standard Class"/>
    <s v="EH-14185"/>
    <s v="Evan Henry"/>
    <x v="0"/>
    <s v="United States"/>
    <s v="Decatur"/>
    <x v="19"/>
    <n v="35601"/>
    <x v="0"/>
    <s v="TEC-PH-10003171"/>
    <x v="2"/>
    <x v="7"/>
    <s v="Plantronics Encore H101 Dual Earpieces Headset"/>
    <n v="44.95"/>
    <n v="1"/>
    <n v="0"/>
    <x v="2848"/>
  </r>
  <r>
    <n v="3270"/>
    <x v="1625"/>
    <x v="858"/>
    <d v="2014-07-19T00:00:00"/>
    <s v="Standard Class"/>
    <s v="VW-21775"/>
    <s v="Victoria Wilson"/>
    <x v="1"/>
    <s v="United States"/>
    <s v="Sioux Falls"/>
    <x v="44"/>
    <n v="57103"/>
    <x v="2"/>
    <s v="TEC-AC-10003709"/>
    <x v="2"/>
    <x v="11"/>
    <s v="Maxell 4.7GB DVD-R 5/Pack"/>
    <n v="2.97"/>
    <n v="3"/>
    <n v="0"/>
    <x v="2849"/>
  </r>
  <r>
    <n v="3271"/>
    <x v="1625"/>
    <x v="858"/>
    <d v="2014-07-19T00:00:00"/>
    <s v="Standard Class"/>
    <s v="VW-21775"/>
    <s v="Victoria Wilson"/>
    <x v="1"/>
    <s v="United States"/>
    <s v="Sioux Falls"/>
    <x v="44"/>
    <n v="57103"/>
    <x v="2"/>
    <s v="OFF-FA-10000304"/>
    <x v="1"/>
    <x v="13"/>
    <s v="Advantus Push Pins"/>
    <n v="6.54"/>
    <n v="3"/>
    <n v="0"/>
    <x v="2850"/>
  </r>
  <r>
    <n v="3272"/>
    <x v="1626"/>
    <x v="17"/>
    <d v="2015-12-29T00:00:00"/>
    <s v="Second Class"/>
    <s v="KN-16450"/>
    <s v="Kean Nguyen"/>
    <x v="1"/>
    <s v="United States"/>
    <s v="Visalia"/>
    <x v="1"/>
    <n v="93277"/>
    <x v="1"/>
    <s v="TEC-AC-10003709"/>
    <x v="2"/>
    <x v="11"/>
    <s v="Maxell 4.7GB DVD-R 5/Pack"/>
    <n v="7.92"/>
    <n v="8"/>
    <n v="0"/>
    <x v="1850"/>
  </r>
  <r>
    <n v="3273"/>
    <x v="1627"/>
    <x v="97"/>
    <d v="2015-02-16T00:00:00"/>
    <s v="Standard Class"/>
    <s v="SJ-20215"/>
    <s v="Sarah Jordon"/>
    <x v="0"/>
    <s v="United States"/>
    <s v="Los Angeles"/>
    <x v="1"/>
    <n v="90049"/>
    <x v="1"/>
    <s v="FUR-CH-10002774"/>
    <x v="0"/>
    <x v="1"/>
    <s v="Global Deluxe Stacking Chair, Gray"/>
    <n v="203.92"/>
    <n v="5"/>
    <n v="0.2"/>
    <x v="2851"/>
  </r>
  <r>
    <n v="3274"/>
    <x v="1628"/>
    <x v="540"/>
    <d v="2017-05-12T00:00:00"/>
    <s v="Standard Class"/>
    <s v="PS-19045"/>
    <s v="Penelope Sewall"/>
    <x v="2"/>
    <s v="United States"/>
    <s v="Los Angeles"/>
    <x v="1"/>
    <n v="90032"/>
    <x v="1"/>
    <s v="TEC-CO-10001046"/>
    <x v="2"/>
    <x v="16"/>
    <s v="Canon Imageclass D680 Copier / Fax"/>
    <n v="3359.9520000000002"/>
    <n v="6"/>
    <n v="0.2"/>
    <x v="2852"/>
  </r>
  <r>
    <n v="3275"/>
    <x v="1629"/>
    <x v="808"/>
    <d v="2017-11-06T00:00:00"/>
    <s v="Standard Class"/>
    <s v="KM-16225"/>
    <s v="Kalyca Meade"/>
    <x v="1"/>
    <s v="United States"/>
    <s v="Overland Park"/>
    <x v="41"/>
    <n v="66212"/>
    <x v="2"/>
    <s v="OFF-FA-10003495"/>
    <x v="1"/>
    <x v="13"/>
    <s v="Staples"/>
    <n v="18.239999999999998"/>
    <n v="3"/>
    <n v="0"/>
    <x v="2853"/>
  </r>
  <r>
    <n v="3276"/>
    <x v="1629"/>
    <x v="808"/>
    <d v="2017-11-06T00:00:00"/>
    <s v="Standard Class"/>
    <s v="KM-16225"/>
    <s v="Kalyca Meade"/>
    <x v="1"/>
    <s v="United States"/>
    <s v="Overland Park"/>
    <x v="41"/>
    <n v="66212"/>
    <x v="2"/>
    <s v="OFF-AR-10004685"/>
    <x v="1"/>
    <x v="6"/>
    <s v="Binney &amp; Smith Crayola Metallic Colored Pencils, 8-Color Set"/>
    <n v="27.78"/>
    <n v="6"/>
    <n v="0"/>
    <x v="2854"/>
  </r>
  <r>
    <n v="3277"/>
    <x v="1630"/>
    <x v="267"/>
    <d v="2014-04-09T00:00:00"/>
    <s v="Second Class"/>
    <s v="GM-14695"/>
    <s v="Greg Maxwell"/>
    <x v="1"/>
    <s v="United States"/>
    <s v="Alexandria"/>
    <x v="17"/>
    <n v="22304"/>
    <x v="0"/>
    <s v="OFF-AR-10004757"/>
    <x v="1"/>
    <x v="6"/>
    <s v="Crayola Colored Pencils"/>
    <n v="22.96"/>
    <n v="7"/>
    <n v="0"/>
    <x v="2855"/>
  </r>
  <r>
    <n v="3278"/>
    <x v="1630"/>
    <x v="267"/>
    <d v="2014-04-09T00:00:00"/>
    <s v="Second Class"/>
    <s v="GM-14695"/>
    <s v="Greg Maxwell"/>
    <x v="1"/>
    <s v="United States"/>
    <s v="Alexandria"/>
    <x v="17"/>
    <n v="22304"/>
    <x v="0"/>
    <s v="TEC-PH-10001615"/>
    <x v="2"/>
    <x v="7"/>
    <s v="AT&amp;T CL82213"/>
    <n v="28.99"/>
    <n v="1"/>
    <n v="0"/>
    <x v="2856"/>
  </r>
  <r>
    <n v="3279"/>
    <x v="1630"/>
    <x v="267"/>
    <d v="2014-04-09T00:00:00"/>
    <s v="Second Class"/>
    <s v="GM-14695"/>
    <s v="Greg Maxwell"/>
    <x v="1"/>
    <s v="United States"/>
    <s v="Alexandria"/>
    <x v="17"/>
    <n v="22304"/>
    <x v="0"/>
    <s v="OFF-PA-10003349"/>
    <x v="1"/>
    <x v="10"/>
    <s v="Xerox 1957"/>
    <n v="12.96"/>
    <n v="2"/>
    <n v="0"/>
    <x v="2027"/>
  </r>
  <r>
    <n v="3280"/>
    <x v="1630"/>
    <x v="267"/>
    <d v="2014-04-09T00:00:00"/>
    <s v="Second Class"/>
    <s v="GM-14695"/>
    <s v="Greg Maxwell"/>
    <x v="1"/>
    <s v="United States"/>
    <s v="Alexandria"/>
    <x v="17"/>
    <n v="22304"/>
    <x v="0"/>
    <s v="OFF-AR-10000127"/>
    <x v="1"/>
    <x v="6"/>
    <s v="Newell 321"/>
    <n v="22.96"/>
    <n v="7"/>
    <n v="0"/>
    <x v="1046"/>
  </r>
  <r>
    <n v="3281"/>
    <x v="1630"/>
    <x v="267"/>
    <d v="2014-04-09T00:00:00"/>
    <s v="Second Class"/>
    <s v="GM-14695"/>
    <s v="Greg Maxwell"/>
    <x v="1"/>
    <s v="United States"/>
    <s v="Alexandria"/>
    <x v="17"/>
    <n v="22304"/>
    <x v="0"/>
    <s v="OFF-SU-10002881"/>
    <x v="1"/>
    <x v="14"/>
    <s v="Martin Yale Chadless Opener Electric Letter Opener"/>
    <n v="4164.05"/>
    <n v="5"/>
    <n v="0"/>
    <x v="2857"/>
  </r>
  <r>
    <n v="3282"/>
    <x v="1631"/>
    <x v="328"/>
    <d v="2014-09-24T00:00:00"/>
    <s v="Standard Class"/>
    <s v="KT-16465"/>
    <s v="Kean Takahito"/>
    <x v="0"/>
    <s v="United States"/>
    <s v="Raleigh"/>
    <x v="3"/>
    <n v="27604"/>
    <x v="0"/>
    <s v="TEC-AC-10001109"/>
    <x v="2"/>
    <x v="11"/>
    <s v="Logitech Trackman Marble Mouse"/>
    <n v="47.984000000000002"/>
    <n v="2"/>
    <n v="0.2"/>
    <x v="833"/>
  </r>
  <r>
    <n v="3283"/>
    <x v="1631"/>
    <x v="328"/>
    <d v="2014-09-24T00:00:00"/>
    <s v="Standard Class"/>
    <s v="KT-16465"/>
    <s v="Kean Takahito"/>
    <x v="0"/>
    <s v="United States"/>
    <s v="Raleigh"/>
    <x v="3"/>
    <n v="27604"/>
    <x v="0"/>
    <s v="OFF-PA-10000682"/>
    <x v="1"/>
    <x v="10"/>
    <s v="Xerox 1924"/>
    <n v="4.6239999999999997"/>
    <n v="1"/>
    <n v="0.2"/>
    <x v="713"/>
  </r>
  <r>
    <n v="3284"/>
    <x v="1632"/>
    <x v="587"/>
    <d v="2014-10-06T00:00:00"/>
    <s v="Standard Class"/>
    <s v="MH-17785"/>
    <s v="Maya Herman"/>
    <x v="1"/>
    <s v="United States"/>
    <s v="New York City"/>
    <x v="15"/>
    <n v="10035"/>
    <x v="3"/>
    <s v="FUR-FU-10000221"/>
    <x v="0"/>
    <x v="5"/>
    <s v="Master Caster Door Stop, Brown"/>
    <n v="15.24"/>
    <n v="3"/>
    <n v="0"/>
    <x v="2858"/>
  </r>
  <r>
    <n v="3285"/>
    <x v="1633"/>
    <x v="171"/>
    <d v="2014-09-17T00:00:00"/>
    <s v="Standard Class"/>
    <s v="AF-10885"/>
    <s v="Art Foster"/>
    <x v="0"/>
    <s v="United States"/>
    <s v="Fairfield"/>
    <x v="24"/>
    <n v="45014"/>
    <x v="3"/>
    <s v="OFF-BI-10002429"/>
    <x v="1"/>
    <x v="8"/>
    <s v="Premier Elliptical Ring Binder, Black"/>
    <n v="63.923999999999999"/>
    <n v="7"/>
    <n v="0.7"/>
    <x v="2859"/>
  </r>
  <r>
    <n v="3286"/>
    <x v="1634"/>
    <x v="297"/>
    <d v="2017-02-25T00:00:00"/>
    <s v="Standard Class"/>
    <s v="JP-16135"/>
    <s v="Julie Prescott"/>
    <x v="2"/>
    <s v="United States"/>
    <s v="Muskogee"/>
    <x v="26"/>
    <n v="74403"/>
    <x v="2"/>
    <s v="OFF-AR-10002375"/>
    <x v="1"/>
    <x v="6"/>
    <s v="Newell 351"/>
    <n v="6.56"/>
    <n v="2"/>
    <n v="0"/>
    <x v="2860"/>
  </r>
  <r>
    <n v="3287"/>
    <x v="1634"/>
    <x v="297"/>
    <d v="2017-02-25T00:00:00"/>
    <s v="Standard Class"/>
    <s v="JP-16135"/>
    <s v="Julie Prescott"/>
    <x v="2"/>
    <s v="United States"/>
    <s v="Muskogee"/>
    <x v="26"/>
    <n v="74403"/>
    <x v="2"/>
    <s v="OFF-AP-10000595"/>
    <x v="1"/>
    <x v="9"/>
    <s v="Disposable Triple-Filter Dust Bags"/>
    <n v="13.11"/>
    <n v="3"/>
    <n v="0"/>
    <x v="2861"/>
  </r>
  <r>
    <n v="3288"/>
    <x v="1635"/>
    <x v="350"/>
    <d v="2015-12-15T00:00:00"/>
    <s v="First Class"/>
    <s v="RD-19585"/>
    <s v="Rob Dowd"/>
    <x v="0"/>
    <s v="United States"/>
    <s v="Temecula"/>
    <x v="1"/>
    <n v="92592"/>
    <x v="1"/>
    <s v="TEC-PH-10001530"/>
    <x v="2"/>
    <x v="7"/>
    <s v="Plantronics Voyager Pro Legend"/>
    <n v="494.37599999999998"/>
    <n v="3"/>
    <n v="0.2"/>
    <x v="2862"/>
  </r>
  <r>
    <n v="3289"/>
    <x v="1635"/>
    <x v="350"/>
    <d v="2015-12-15T00:00:00"/>
    <s v="First Class"/>
    <s v="RD-19585"/>
    <s v="Rob Dowd"/>
    <x v="0"/>
    <s v="United States"/>
    <s v="Temecula"/>
    <x v="1"/>
    <n v="92592"/>
    <x v="1"/>
    <s v="OFF-BI-10000050"/>
    <x v="1"/>
    <x v="8"/>
    <s v="Angle-D Binders with Locking Rings, Label Holders"/>
    <n v="29.2"/>
    <n v="5"/>
    <n v="0.2"/>
    <x v="2863"/>
  </r>
  <r>
    <n v="3290"/>
    <x v="1635"/>
    <x v="350"/>
    <d v="2015-12-15T00:00:00"/>
    <s v="First Class"/>
    <s v="RD-19585"/>
    <s v="Rob Dowd"/>
    <x v="0"/>
    <s v="United States"/>
    <s v="Temecula"/>
    <x v="1"/>
    <n v="92592"/>
    <x v="1"/>
    <s v="TEC-AC-10001552"/>
    <x v="2"/>
    <x v="11"/>
    <s v="Logitech K350 2.4Ghz Wireless Keyboard"/>
    <n v="248.85"/>
    <n v="5"/>
    <n v="0"/>
    <x v="2864"/>
  </r>
  <r>
    <n v="3291"/>
    <x v="1635"/>
    <x v="350"/>
    <d v="2015-12-15T00:00:00"/>
    <s v="First Class"/>
    <s v="RD-19585"/>
    <s v="Rob Dowd"/>
    <x v="0"/>
    <s v="United States"/>
    <s v="Temecula"/>
    <x v="1"/>
    <n v="92592"/>
    <x v="1"/>
    <s v="TEC-AC-10003399"/>
    <x v="2"/>
    <x v="11"/>
    <s v="Memorex Mini Travel Drive 64 GB USB 2.0 Flash Drive"/>
    <n v="36.24"/>
    <n v="1"/>
    <n v="0"/>
    <x v="2865"/>
  </r>
  <r>
    <n v="3292"/>
    <x v="1636"/>
    <x v="859"/>
    <d v="2016-11-04T00:00:00"/>
    <s v="Standard Class"/>
    <s v="JF-15295"/>
    <s v="Jason Fortune-"/>
    <x v="0"/>
    <s v="United States"/>
    <s v="Sterling Heights"/>
    <x v="12"/>
    <n v="48310"/>
    <x v="2"/>
    <s v="OFF-AR-10004078"/>
    <x v="1"/>
    <x v="6"/>
    <s v="Newell 312"/>
    <n v="11.68"/>
    <n v="2"/>
    <n v="0"/>
    <x v="1426"/>
  </r>
  <r>
    <n v="3293"/>
    <x v="1637"/>
    <x v="58"/>
    <d v="2014-12-30T00:00:00"/>
    <s v="Standard Class"/>
    <s v="CK-12595"/>
    <s v="Clytie Kelty"/>
    <x v="0"/>
    <s v="United States"/>
    <s v="San Diego"/>
    <x v="1"/>
    <n v="92024"/>
    <x v="1"/>
    <s v="OFF-SU-10002189"/>
    <x v="1"/>
    <x v="14"/>
    <s v="Acme Rosewood Handle Letter Opener"/>
    <n v="11.91"/>
    <n v="3"/>
    <n v="0"/>
    <x v="2866"/>
  </r>
  <r>
    <n v="3294"/>
    <x v="1637"/>
    <x v="58"/>
    <d v="2014-12-30T00:00:00"/>
    <s v="Standard Class"/>
    <s v="CK-12595"/>
    <s v="Clytie Kelty"/>
    <x v="0"/>
    <s v="United States"/>
    <s v="San Diego"/>
    <x v="1"/>
    <n v="92024"/>
    <x v="1"/>
    <s v="FUR-FU-10001852"/>
    <x v="0"/>
    <x v="5"/>
    <s v="Eldon Regeneration Recycled Desk Accessories, Smoke"/>
    <n v="3.48"/>
    <n v="2"/>
    <n v="0"/>
    <x v="2867"/>
  </r>
  <r>
    <n v="3295"/>
    <x v="1638"/>
    <x v="860"/>
    <d v="2014-08-18T00:00:00"/>
    <s v="First Class"/>
    <s v="KH-16510"/>
    <s v="Keith Herrera"/>
    <x v="0"/>
    <s v="United States"/>
    <s v="Dallas"/>
    <x v="5"/>
    <n v="75081"/>
    <x v="2"/>
    <s v="OFF-BI-10003638"/>
    <x v="1"/>
    <x v="8"/>
    <s v="GBC Durable Plastic Covers"/>
    <n v="30.96"/>
    <n v="8"/>
    <n v="0.8"/>
    <x v="2868"/>
  </r>
  <r>
    <n v="3296"/>
    <x v="1639"/>
    <x v="172"/>
    <d v="2017-10-03T00:00:00"/>
    <s v="First Class"/>
    <s v="CM-12655"/>
    <s v="Corinna Mitchell"/>
    <x v="2"/>
    <s v="United States"/>
    <s v="New York City"/>
    <x v="15"/>
    <n v="10035"/>
    <x v="3"/>
    <s v="TEC-MA-10002428"/>
    <x v="2"/>
    <x v="15"/>
    <s v="Fellowes Powershred HS-440 4-Sheet High Security Shredder"/>
    <n v="1704.89"/>
    <n v="11"/>
    <n v="0"/>
    <x v="2869"/>
  </r>
  <r>
    <n v="3297"/>
    <x v="1640"/>
    <x v="293"/>
    <d v="2015-05-30T00:00:00"/>
    <s v="Standard Class"/>
    <s v="EB-13870"/>
    <s v="Emily Burns"/>
    <x v="0"/>
    <s v="United States"/>
    <s v="Phoenix"/>
    <x v="16"/>
    <n v="85023"/>
    <x v="1"/>
    <s v="OFF-BI-10001036"/>
    <x v="1"/>
    <x v="8"/>
    <s v="Cardinal EasyOpen D-Ring Binders"/>
    <n v="19.193999999999999"/>
    <n v="7"/>
    <n v="0.7"/>
    <x v="2870"/>
  </r>
  <r>
    <n v="3298"/>
    <x v="1640"/>
    <x v="293"/>
    <d v="2015-05-30T00:00:00"/>
    <s v="Standard Class"/>
    <s v="EB-13870"/>
    <s v="Emily Burns"/>
    <x v="0"/>
    <s v="United States"/>
    <s v="Phoenix"/>
    <x v="16"/>
    <n v="85023"/>
    <x v="1"/>
    <s v="OFF-AP-10004708"/>
    <x v="1"/>
    <x v="9"/>
    <s v="Fellowes Superior 10 Outlet Split Surge Protector"/>
    <n v="121.792"/>
    <n v="4"/>
    <n v="0.2"/>
    <x v="1708"/>
  </r>
  <r>
    <n v="3299"/>
    <x v="1641"/>
    <x v="673"/>
    <d v="2017-11-16T00:00:00"/>
    <s v="Same Day"/>
    <s v="MW-18235"/>
    <s v="Mitch Willingham"/>
    <x v="1"/>
    <s v="United States"/>
    <s v="San Francisco"/>
    <x v="1"/>
    <n v="94122"/>
    <x v="1"/>
    <s v="TEC-MA-10000488"/>
    <x v="2"/>
    <x v="15"/>
    <s v="Bady BDG101FRU Card Printer"/>
    <n v="1919.9760000000001"/>
    <n v="3"/>
    <n v="0.2"/>
    <x v="2397"/>
  </r>
  <r>
    <n v="3300"/>
    <x v="1642"/>
    <x v="728"/>
    <d v="2014-11-22T00:00:00"/>
    <s v="Standard Class"/>
    <s v="CS-11950"/>
    <s v="Carlos Soltero"/>
    <x v="0"/>
    <s v="United States"/>
    <s v="Philadelphia"/>
    <x v="9"/>
    <n v="19140"/>
    <x v="3"/>
    <s v="OFF-BI-10003656"/>
    <x v="1"/>
    <x v="8"/>
    <s v="Fellowes PB200 Plastic Comb Binding Machine"/>
    <n v="50.997"/>
    <n v="1"/>
    <n v="0.7"/>
    <x v="2871"/>
  </r>
  <r>
    <n v="3301"/>
    <x v="1642"/>
    <x v="728"/>
    <d v="2014-11-22T00:00:00"/>
    <s v="Standard Class"/>
    <s v="CS-11950"/>
    <s v="Carlos Soltero"/>
    <x v="0"/>
    <s v="United States"/>
    <s v="Philadelphia"/>
    <x v="9"/>
    <n v="19140"/>
    <x v="3"/>
    <s v="OFF-ST-10003656"/>
    <x v="1"/>
    <x v="4"/>
    <s v="Safco Industrial Wire Shelving"/>
    <n v="76.792000000000002"/>
    <n v="1"/>
    <n v="0.2"/>
    <x v="2872"/>
  </r>
  <r>
    <n v="3302"/>
    <x v="1642"/>
    <x v="728"/>
    <d v="2014-11-22T00:00:00"/>
    <s v="Standard Class"/>
    <s v="CS-11950"/>
    <s v="Carlos Soltero"/>
    <x v="0"/>
    <s v="United States"/>
    <s v="Philadelphia"/>
    <x v="9"/>
    <n v="19140"/>
    <x v="3"/>
    <s v="TEC-PH-10001128"/>
    <x v="2"/>
    <x v="7"/>
    <s v="Motorola Droid Maxx"/>
    <n v="539.96400000000006"/>
    <n v="6"/>
    <n v="0.4"/>
    <x v="2873"/>
  </r>
  <r>
    <n v="3303"/>
    <x v="1642"/>
    <x v="728"/>
    <d v="2014-11-22T00:00:00"/>
    <s v="Standard Class"/>
    <s v="CS-11950"/>
    <s v="Carlos Soltero"/>
    <x v="0"/>
    <s v="United States"/>
    <s v="Philadelphia"/>
    <x v="9"/>
    <n v="19140"/>
    <x v="3"/>
    <s v="FUR-FU-10001473"/>
    <x v="0"/>
    <x v="5"/>
    <s v="Eldon Executive Woodline II Desk Accessories, Mahogany"/>
    <n v="60.311999999999998"/>
    <n v="3"/>
    <n v="0.2"/>
    <x v="2834"/>
  </r>
  <r>
    <n v="3304"/>
    <x v="1642"/>
    <x v="728"/>
    <d v="2014-11-22T00:00:00"/>
    <s v="Standard Class"/>
    <s v="CS-11950"/>
    <s v="Carlos Soltero"/>
    <x v="0"/>
    <s v="United States"/>
    <s v="Philadelphia"/>
    <x v="9"/>
    <n v="19140"/>
    <x v="3"/>
    <s v="OFF-BI-10004656"/>
    <x v="1"/>
    <x v="8"/>
    <s v="Peel &amp; Stick Add-On Corner Pockets"/>
    <n v="1.944"/>
    <n v="3"/>
    <n v="0.7"/>
    <x v="2874"/>
  </r>
  <r>
    <n v="3305"/>
    <x v="1643"/>
    <x v="125"/>
    <d v="2015-01-01T00:00:00"/>
    <s v="Second Class"/>
    <s v="SP-20620"/>
    <s v="Stefania Perrino"/>
    <x v="1"/>
    <s v="United States"/>
    <s v="Laredo"/>
    <x v="5"/>
    <n v="78041"/>
    <x v="2"/>
    <s v="OFF-EN-10004955"/>
    <x v="1"/>
    <x v="12"/>
    <s v="Fashion Color Clasp Envelopes"/>
    <n v="12.984"/>
    <n v="3"/>
    <n v="0.2"/>
    <x v="2875"/>
  </r>
  <r>
    <n v="3306"/>
    <x v="1643"/>
    <x v="125"/>
    <d v="2015-01-01T00:00:00"/>
    <s v="Second Class"/>
    <s v="SP-20620"/>
    <s v="Stefania Perrino"/>
    <x v="1"/>
    <s v="United States"/>
    <s v="Laredo"/>
    <x v="5"/>
    <n v="78041"/>
    <x v="2"/>
    <s v="TEC-PH-10002468"/>
    <x v="2"/>
    <x v="7"/>
    <s v="Plantronics CS 50-USB - headset - Convertible, Monaural"/>
    <n v="217.584"/>
    <n v="2"/>
    <n v="0.2"/>
    <x v="2876"/>
  </r>
  <r>
    <n v="3307"/>
    <x v="1643"/>
    <x v="125"/>
    <d v="2015-01-01T00:00:00"/>
    <s v="Second Class"/>
    <s v="SP-20620"/>
    <s v="Stefania Perrino"/>
    <x v="1"/>
    <s v="United States"/>
    <s v="Laredo"/>
    <x v="5"/>
    <n v="78041"/>
    <x v="2"/>
    <s v="TEC-PH-10000576"/>
    <x v="2"/>
    <x v="7"/>
    <s v="AT&amp;T 1080 Corded phone"/>
    <n v="328.77600000000001"/>
    <n v="3"/>
    <n v="0.2"/>
    <x v="2877"/>
  </r>
  <r>
    <n v="3308"/>
    <x v="1643"/>
    <x v="125"/>
    <d v="2015-01-01T00:00:00"/>
    <s v="Second Class"/>
    <s v="SP-20620"/>
    <s v="Stefania Perrino"/>
    <x v="1"/>
    <s v="United States"/>
    <s v="Laredo"/>
    <x v="5"/>
    <n v="78041"/>
    <x v="2"/>
    <s v="OFF-BI-10002160"/>
    <x v="1"/>
    <x v="8"/>
    <s v="Acco Hanging Data Binders"/>
    <n v="2.286"/>
    <n v="3"/>
    <n v="0.8"/>
    <x v="2878"/>
  </r>
  <r>
    <n v="3309"/>
    <x v="1643"/>
    <x v="125"/>
    <d v="2015-01-01T00:00:00"/>
    <s v="Second Class"/>
    <s v="SP-20620"/>
    <s v="Stefania Perrino"/>
    <x v="1"/>
    <s v="United States"/>
    <s v="Laredo"/>
    <x v="5"/>
    <n v="78041"/>
    <x v="2"/>
    <s v="TEC-AC-10003628"/>
    <x v="2"/>
    <x v="11"/>
    <s v="Logitech 910-002974 M325 Wireless Mouse for Web Scrolling"/>
    <n v="47.984000000000002"/>
    <n v="2"/>
    <n v="0.2"/>
    <x v="2262"/>
  </r>
  <r>
    <n v="3310"/>
    <x v="1644"/>
    <x v="599"/>
    <d v="2015-11-11T00:00:00"/>
    <s v="Standard Class"/>
    <s v="GT-14635"/>
    <s v="Grant Thornton"/>
    <x v="1"/>
    <s v="United States"/>
    <s v="New York City"/>
    <x v="15"/>
    <n v="10009"/>
    <x v="3"/>
    <s v="OFF-BI-10001116"/>
    <x v="1"/>
    <x v="8"/>
    <s v="Wilson Jones 1&quot; Hanging DublLock Ring Binders"/>
    <n v="25.344000000000001"/>
    <n v="6"/>
    <n v="0.2"/>
    <x v="2879"/>
  </r>
  <r>
    <n v="3311"/>
    <x v="1645"/>
    <x v="42"/>
    <d v="2016-09-22T00:00:00"/>
    <s v="Standard Class"/>
    <s v="LW-17215"/>
    <s v="Luke Weiss"/>
    <x v="0"/>
    <s v="United States"/>
    <s v="New York City"/>
    <x v="15"/>
    <n v="10035"/>
    <x v="3"/>
    <s v="OFF-BI-10002026"/>
    <x v="1"/>
    <x v="8"/>
    <s v="Avery Arch Ring Binders"/>
    <n v="232.4"/>
    <n v="5"/>
    <n v="0.2"/>
    <x v="2880"/>
  </r>
  <r>
    <n v="3312"/>
    <x v="1646"/>
    <x v="231"/>
    <d v="2016-03-25T00:00:00"/>
    <s v="Second Class"/>
    <s v="AH-10030"/>
    <s v="Aaron Hawkins"/>
    <x v="1"/>
    <s v="United States"/>
    <s v="Gulfport"/>
    <x v="35"/>
    <n v="39503"/>
    <x v="0"/>
    <s v="FUR-FU-10003691"/>
    <x v="0"/>
    <x v="5"/>
    <s v="Eldon Image Series Desk Accessories, Ebony"/>
    <n v="86.45"/>
    <n v="7"/>
    <n v="0"/>
    <x v="2881"/>
  </r>
  <r>
    <n v="3313"/>
    <x v="1647"/>
    <x v="127"/>
    <d v="2014-10-01T00:00:00"/>
    <s v="Standard Class"/>
    <s v="TH-21100"/>
    <s v="Thea Hendricks"/>
    <x v="0"/>
    <s v="United States"/>
    <s v="San Diego"/>
    <x v="1"/>
    <n v="92037"/>
    <x v="1"/>
    <s v="FUR-CH-10002602"/>
    <x v="0"/>
    <x v="1"/>
    <s v="DMI Arturo Collection Mission-style Design Wood Chair"/>
    <n v="603.91999999999996"/>
    <n v="5"/>
    <n v="0.2"/>
    <x v="2882"/>
  </r>
  <r>
    <n v="3314"/>
    <x v="1647"/>
    <x v="127"/>
    <d v="2014-10-01T00:00:00"/>
    <s v="Standard Class"/>
    <s v="TH-21100"/>
    <s v="Thea Hendricks"/>
    <x v="0"/>
    <s v="United States"/>
    <s v="San Diego"/>
    <x v="1"/>
    <n v="92037"/>
    <x v="1"/>
    <s v="OFF-PA-10000675"/>
    <x v="1"/>
    <x v="10"/>
    <s v="Xerox 1919"/>
    <n v="81.98"/>
    <n v="2"/>
    <n v="0"/>
    <x v="2883"/>
  </r>
  <r>
    <n v="3315"/>
    <x v="1648"/>
    <x v="165"/>
    <d v="2017-12-28T00:00:00"/>
    <s v="Standard Class"/>
    <s v="HG-15025"/>
    <s v="Hunter Glantz"/>
    <x v="0"/>
    <s v="United States"/>
    <s v="Oceanside"/>
    <x v="15"/>
    <n v="11572"/>
    <x v="3"/>
    <s v="FUR-CH-10002602"/>
    <x v="0"/>
    <x v="1"/>
    <s v="DMI Arturo Collection Mission-style Design Wood Chair"/>
    <n v="271.76400000000001"/>
    <n v="2"/>
    <n v="0.1"/>
    <x v="2884"/>
  </r>
  <r>
    <n v="3316"/>
    <x v="1648"/>
    <x v="165"/>
    <d v="2017-12-28T00:00:00"/>
    <s v="Standard Class"/>
    <s v="HG-15025"/>
    <s v="Hunter Glantz"/>
    <x v="0"/>
    <s v="United States"/>
    <s v="Oceanside"/>
    <x v="15"/>
    <n v="11572"/>
    <x v="3"/>
    <s v="OFF-BI-10001900"/>
    <x v="1"/>
    <x v="8"/>
    <s v="DXL Angle-View Binders with Locking Rings, Black"/>
    <n v="14.375999999999999"/>
    <n v="3"/>
    <n v="0.2"/>
    <x v="2885"/>
  </r>
  <r>
    <n v="3317"/>
    <x v="1649"/>
    <x v="468"/>
    <d v="2017-11-15T00:00:00"/>
    <s v="Second Class"/>
    <s v="EB-13750"/>
    <s v="Edward Becker"/>
    <x v="1"/>
    <s v="United States"/>
    <s v="Round Rock"/>
    <x v="5"/>
    <n v="78664"/>
    <x v="2"/>
    <s v="FUR-FU-10001468"/>
    <x v="0"/>
    <x v="5"/>
    <s v="Tenex Antistatic Computer Chair Mats"/>
    <n v="341.96"/>
    <n v="5"/>
    <n v="0.6"/>
    <x v="2886"/>
  </r>
  <r>
    <n v="3318"/>
    <x v="1650"/>
    <x v="861"/>
    <d v="2015-09-15T00:00:00"/>
    <s v="Standard Class"/>
    <s v="SC-20725"/>
    <s v="Steven Cartwright"/>
    <x v="0"/>
    <s v="United States"/>
    <s v="Redlands"/>
    <x v="1"/>
    <n v="92374"/>
    <x v="1"/>
    <s v="OFF-AR-10004648"/>
    <x v="1"/>
    <x v="6"/>
    <s v="Boston 19500 Mighty Mite Electric Pencil Sharpener"/>
    <n v="181.35"/>
    <n v="9"/>
    <n v="0"/>
    <x v="2887"/>
  </r>
  <r>
    <n v="3319"/>
    <x v="1650"/>
    <x v="861"/>
    <d v="2015-09-15T00:00:00"/>
    <s v="Standard Class"/>
    <s v="SC-20725"/>
    <s v="Steven Cartwright"/>
    <x v="0"/>
    <s v="United States"/>
    <s v="Redlands"/>
    <x v="1"/>
    <n v="92374"/>
    <x v="1"/>
    <s v="OFF-LA-10003190"/>
    <x v="1"/>
    <x v="2"/>
    <s v="Avery 474"/>
    <n v="8.64"/>
    <n v="3"/>
    <n v="0"/>
    <x v="910"/>
  </r>
  <r>
    <n v="3320"/>
    <x v="1651"/>
    <x v="414"/>
    <d v="2014-12-25T00:00:00"/>
    <s v="Standard Class"/>
    <s v="TS-21505"/>
    <s v="Tony Sayre"/>
    <x v="0"/>
    <s v="United States"/>
    <s v="Columbia"/>
    <x v="18"/>
    <n v="38401"/>
    <x v="0"/>
    <s v="OFF-AP-10004868"/>
    <x v="1"/>
    <x v="9"/>
    <s v="Hoover Commercial Soft Guard Upright Vacuum And Disposable Filtration Bags"/>
    <n v="43.512"/>
    <n v="7"/>
    <n v="0.2"/>
    <x v="2888"/>
  </r>
  <r>
    <n v="3321"/>
    <x v="1651"/>
    <x v="414"/>
    <d v="2014-12-25T00:00:00"/>
    <s v="Standard Class"/>
    <s v="TS-21505"/>
    <s v="Tony Sayre"/>
    <x v="0"/>
    <s v="United States"/>
    <s v="Columbia"/>
    <x v="18"/>
    <n v="38401"/>
    <x v="0"/>
    <s v="FUR-CH-10004287"/>
    <x v="0"/>
    <x v="1"/>
    <s v="SAFCO Arco Folding Chair"/>
    <n v="662.88"/>
    <n v="3"/>
    <n v="0.2"/>
    <x v="1755"/>
  </r>
  <r>
    <n v="3322"/>
    <x v="1651"/>
    <x v="414"/>
    <d v="2014-12-25T00:00:00"/>
    <s v="Standard Class"/>
    <s v="TS-21505"/>
    <s v="Tony Sayre"/>
    <x v="0"/>
    <s v="United States"/>
    <s v="Columbia"/>
    <x v="18"/>
    <n v="38401"/>
    <x v="0"/>
    <s v="OFF-PA-10002689"/>
    <x v="1"/>
    <x v="10"/>
    <s v="Weyerhaeuser First Choice Laser/Copy Paper (20Lb. and 88 Bright)"/>
    <n v="25.92"/>
    <n v="5"/>
    <n v="0.2"/>
    <x v="1430"/>
  </r>
  <r>
    <n v="3323"/>
    <x v="1652"/>
    <x v="862"/>
    <d v="2015-07-27T00:00:00"/>
    <s v="Standard Class"/>
    <s v="TH-21550"/>
    <s v="Tracy Hopkins"/>
    <x v="2"/>
    <s v="United States"/>
    <s v="New York City"/>
    <x v="15"/>
    <n v="10009"/>
    <x v="3"/>
    <s v="OFF-AP-10002892"/>
    <x v="1"/>
    <x v="9"/>
    <s v="Belkin F5C206VTEL 6 Outlet Surge"/>
    <n v="68.94"/>
    <n v="3"/>
    <n v="0"/>
    <x v="2889"/>
  </r>
  <r>
    <n v="3324"/>
    <x v="1652"/>
    <x v="862"/>
    <d v="2015-07-27T00:00:00"/>
    <s v="Standard Class"/>
    <s v="TH-21550"/>
    <s v="Tracy Hopkins"/>
    <x v="2"/>
    <s v="United States"/>
    <s v="New York City"/>
    <x v="15"/>
    <n v="10009"/>
    <x v="3"/>
    <s v="FUR-FU-10002253"/>
    <x v="0"/>
    <x v="5"/>
    <s v="Howard Miller 13&quot; Diameter Pewter Finish Round Wall Clock"/>
    <n v="128.82"/>
    <n v="3"/>
    <n v="0"/>
    <x v="2890"/>
  </r>
  <r>
    <n v="3325"/>
    <x v="1653"/>
    <x v="7"/>
    <d v="2014-11-15T00:00:00"/>
    <s v="Standard Class"/>
    <s v="KD-16270"/>
    <s v="Karen Daniels"/>
    <x v="0"/>
    <s v="United States"/>
    <s v="Houston"/>
    <x v="5"/>
    <n v="77095"/>
    <x v="2"/>
    <s v="OFF-BI-10001359"/>
    <x v="1"/>
    <x v="8"/>
    <s v="GBC DocuBind TL300 Electric Binding System"/>
    <n v="896.99"/>
    <n v="5"/>
    <n v="0.8"/>
    <x v="2891"/>
  </r>
  <r>
    <n v="3326"/>
    <x v="1653"/>
    <x v="7"/>
    <d v="2014-11-15T00:00:00"/>
    <s v="Standard Class"/>
    <s v="KD-16270"/>
    <s v="Karen Daniels"/>
    <x v="0"/>
    <s v="United States"/>
    <s v="Houston"/>
    <x v="5"/>
    <n v="77095"/>
    <x v="2"/>
    <s v="OFF-BI-10001267"/>
    <x v="1"/>
    <x v="8"/>
    <s v="Universal Recycled Hanging Pressboard Report Binders, Letter Size"/>
    <n v="1.234"/>
    <n v="1"/>
    <n v="0.8"/>
    <x v="2892"/>
  </r>
  <r>
    <n v="3327"/>
    <x v="1653"/>
    <x v="7"/>
    <d v="2014-11-15T00:00:00"/>
    <s v="Standard Class"/>
    <s v="KD-16270"/>
    <s v="Karen Daniels"/>
    <x v="0"/>
    <s v="United States"/>
    <s v="Houston"/>
    <x v="5"/>
    <n v="77095"/>
    <x v="2"/>
    <s v="OFF-AR-10003582"/>
    <x v="1"/>
    <x v="6"/>
    <s v="Boston Electric Pencil Sharpener, Model 1818, Charcoal Black"/>
    <n v="67.56"/>
    <n v="3"/>
    <n v="0.2"/>
    <x v="2893"/>
  </r>
  <r>
    <n v="3328"/>
    <x v="1653"/>
    <x v="7"/>
    <d v="2014-11-15T00:00:00"/>
    <s v="Standard Class"/>
    <s v="KD-16270"/>
    <s v="Karen Daniels"/>
    <x v="0"/>
    <s v="United States"/>
    <s v="Houston"/>
    <x v="5"/>
    <n v="77095"/>
    <x v="2"/>
    <s v="OFF-PA-10003724"/>
    <x v="1"/>
    <x v="10"/>
    <s v="Wirebound Message Book, 4 per Page"/>
    <n v="21.72"/>
    <n v="5"/>
    <n v="0.2"/>
    <x v="2894"/>
  </r>
  <r>
    <n v="3329"/>
    <x v="1653"/>
    <x v="7"/>
    <d v="2014-11-15T00:00:00"/>
    <s v="Standard Class"/>
    <s v="KD-16270"/>
    <s v="Karen Daniels"/>
    <x v="0"/>
    <s v="United States"/>
    <s v="Houston"/>
    <x v="5"/>
    <n v="77095"/>
    <x v="2"/>
    <s v="OFF-PA-10001033"/>
    <x v="1"/>
    <x v="10"/>
    <s v="Xerox 1893"/>
    <n v="262.33600000000001"/>
    <n v="8"/>
    <n v="0.2"/>
    <x v="2895"/>
  </r>
  <r>
    <n v="3330"/>
    <x v="1653"/>
    <x v="7"/>
    <d v="2014-11-15T00:00:00"/>
    <s v="Standard Class"/>
    <s v="KD-16270"/>
    <s v="Karen Daniels"/>
    <x v="0"/>
    <s v="United States"/>
    <s v="Houston"/>
    <x v="5"/>
    <n v="77095"/>
    <x v="2"/>
    <s v="TEC-PH-10003505"/>
    <x v="2"/>
    <x v="7"/>
    <s v="Geemarc AmpliPOWER60"/>
    <n v="148.47999999999999"/>
    <n v="2"/>
    <n v="0.2"/>
    <x v="1551"/>
  </r>
  <r>
    <n v="3331"/>
    <x v="1653"/>
    <x v="7"/>
    <d v="2014-11-15T00:00:00"/>
    <s v="Standard Class"/>
    <s v="KD-16270"/>
    <s v="Karen Daniels"/>
    <x v="0"/>
    <s v="United States"/>
    <s v="Houston"/>
    <x v="5"/>
    <n v="77095"/>
    <x v="2"/>
    <s v="TEC-PH-10004959"/>
    <x v="2"/>
    <x v="7"/>
    <s v="Classic Ivory Antique Telephone ZL1810"/>
    <n v="241.17599999999999"/>
    <n v="3"/>
    <n v="0.2"/>
    <x v="2896"/>
  </r>
  <r>
    <n v="3332"/>
    <x v="1654"/>
    <x v="817"/>
    <d v="2017-12-20T00:00:00"/>
    <s v="Standard Class"/>
    <s v="GM-14455"/>
    <s v="Gary Mitchum"/>
    <x v="2"/>
    <s v="United States"/>
    <s v="Chicago"/>
    <x v="10"/>
    <n v="60653"/>
    <x v="2"/>
    <s v="TEC-AC-10000474"/>
    <x v="2"/>
    <x v="11"/>
    <s v="Kensington Expert Mouse Optical USB Trackball for PC or Mac"/>
    <n v="227.976"/>
    <n v="3"/>
    <n v="0.2"/>
    <x v="2897"/>
  </r>
  <r>
    <n v="3333"/>
    <x v="1654"/>
    <x v="817"/>
    <d v="2017-12-20T00:00:00"/>
    <s v="Standard Class"/>
    <s v="GM-14455"/>
    <s v="Gary Mitchum"/>
    <x v="2"/>
    <s v="United States"/>
    <s v="Chicago"/>
    <x v="10"/>
    <n v="60653"/>
    <x v="2"/>
    <s v="TEC-PH-10003095"/>
    <x v="2"/>
    <x v="7"/>
    <s v="Samsung HM1900 Bluetooth Headset"/>
    <n v="52.68"/>
    <n v="3"/>
    <n v="0.2"/>
    <x v="2898"/>
  </r>
  <r>
    <n v="3334"/>
    <x v="1654"/>
    <x v="817"/>
    <d v="2017-12-20T00:00:00"/>
    <s v="Standard Class"/>
    <s v="GM-14455"/>
    <s v="Gary Mitchum"/>
    <x v="2"/>
    <s v="United States"/>
    <s v="Chicago"/>
    <x v="10"/>
    <n v="60653"/>
    <x v="2"/>
    <s v="FUR-FU-10002963"/>
    <x v="0"/>
    <x v="5"/>
    <s v="Master Caster Door Stop, Gray"/>
    <n v="2.032"/>
    <n v="1"/>
    <n v="0.6"/>
    <x v="2899"/>
  </r>
  <r>
    <n v="3335"/>
    <x v="1655"/>
    <x v="170"/>
    <d v="2017-08-22T00:00:00"/>
    <s v="First Class"/>
    <s v="PR-18880"/>
    <s v="Patrick Ryan"/>
    <x v="0"/>
    <s v="United States"/>
    <s v="Oakland"/>
    <x v="1"/>
    <n v="94601"/>
    <x v="1"/>
    <s v="OFF-AR-10000203"/>
    <x v="1"/>
    <x v="6"/>
    <s v="Newell 336"/>
    <n v="17.12"/>
    <n v="4"/>
    <n v="0"/>
    <x v="2900"/>
  </r>
  <r>
    <n v="3336"/>
    <x v="1655"/>
    <x v="170"/>
    <d v="2017-08-22T00:00:00"/>
    <s v="First Class"/>
    <s v="PR-18880"/>
    <s v="Patrick Ryan"/>
    <x v="0"/>
    <s v="United States"/>
    <s v="Oakland"/>
    <x v="1"/>
    <n v="94601"/>
    <x v="1"/>
    <s v="TEC-PH-10004667"/>
    <x v="2"/>
    <x v="7"/>
    <s v="Cisco 8x8 Inc. 6753i IP Business Phone System"/>
    <n v="431.96800000000002"/>
    <n v="4"/>
    <n v="0.2"/>
    <x v="2901"/>
  </r>
  <r>
    <n v="3337"/>
    <x v="1655"/>
    <x v="170"/>
    <d v="2017-08-22T00:00:00"/>
    <s v="First Class"/>
    <s v="PR-18880"/>
    <s v="Patrick Ryan"/>
    <x v="0"/>
    <s v="United States"/>
    <s v="Oakland"/>
    <x v="1"/>
    <n v="94601"/>
    <x v="1"/>
    <s v="FUR-FU-10000193"/>
    <x v="0"/>
    <x v="5"/>
    <s v="Tenex Chairmats For Use with Hard Floors"/>
    <n v="129.91999999999999"/>
    <n v="4"/>
    <n v="0"/>
    <x v="2902"/>
  </r>
  <r>
    <n v="3338"/>
    <x v="1655"/>
    <x v="170"/>
    <d v="2017-08-22T00:00:00"/>
    <s v="First Class"/>
    <s v="PR-18880"/>
    <s v="Patrick Ryan"/>
    <x v="0"/>
    <s v="United States"/>
    <s v="Oakland"/>
    <x v="1"/>
    <n v="94601"/>
    <x v="1"/>
    <s v="FUR-TA-10001539"/>
    <x v="0"/>
    <x v="3"/>
    <s v="Chromcraft Rectangular Conference Tables"/>
    <n v="568.72799999999995"/>
    <n v="3"/>
    <n v="0.2"/>
    <x v="2903"/>
  </r>
  <r>
    <n v="3339"/>
    <x v="1655"/>
    <x v="170"/>
    <d v="2017-08-22T00:00:00"/>
    <s v="First Class"/>
    <s v="PR-18880"/>
    <s v="Patrick Ryan"/>
    <x v="0"/>
    <s v="United States"/>
    <s v="Oakland"/>
    <x v="1"/>
    <n v="94601"/>
    <x v="1"/>
    <s v="OFF-BI-10000962"/>
    <x v="1"/>
    <x v="8"/>
    <s v="Acco Flexible ACCOHIDE Square Ring Data Binder, Dark Blue, 11 1/2&quot; X 14&quot; 7/8&quot;"/>
    <n v="117.14400000000001"/>
    <n v="9"/>
    <n v="0.2"/>
    <x v="2904"/>
  </r>
  <r>
    <n v="3340"/>
    <x v="1655"/>
    <x v="170"/>
    <d v="2017-08-22T00:00:00"/>
    <s v="First Class"/>
    <s v="PR-18880"/>
    <s v="Patrick Ryan"/>
    <x v="0"/>
    <s v="United States"/>
    <s v="Oakland"/>
    <x v="1"/>
    <n v="94601"/>
    <x v="1"/>
    <s v="OFF-AP-10002867"/>
    <x v="1"/>
    <x v="9"/>
    <s v="Fellowes Command Center 5-outlet power strip"/>
    <n v="203.52"/>
    <n v="3"/>
    <n v="0"/>
    <x v="2905"/>
  </r>
  <r>
    <n v="3341"/>
    <x v="1655"/>
    <x v="170"/>
    <d v="2017-08-22T00:00:00"/>
    <s v="First Class"/>
    <s v="PR-18880"/>
    <s v="Patrick Ryan"/>
    <x v="0"/>
    <s v="United States"/>
    <s v="Oakland"/>
    <x v="1"/>
    <n v="94601"/>
    <x v="1"/>
    <s v="OFF-LA-10001158"/>
    <x v="1"/>
    <x v="2"/>
    <s v="Avery Address/Shipping Labels for Typewriters, 4&quot; x 2&quot;"/>
    <n v="51.75"/>
    <n v="5"/>
    <n v="0"/>
    <x v="2906"/>
  </r>
  <r>
    <n v="3342"/>
    <x v="1656"/>
    <x v="278"/>
    <d v="2016-09-01T00:00:00"/>
    <s v="Second Class"/>
    <s v="TB-21055"/>
    <s v="Ted Butterfield"/>
    <x v="0"/>
    <s v="United States"/>
    <s v="Quincy"/>
    <x v="31"/>
    <n v="2169"/>
    <x v="3"/>
    <s v="OFF-PA-10000675"/>
    <x v="1"/>
    <x v="10"/>
    <s v="Xerox 1919"/>
    <n v="122.97"/>
    <n v="3"/>
    <n v="0"/>
    <x v="1283"/>
  </r>
  <r>
    <n v="3343"/>
    <x v="1656"/>
    <x v="278"/>
    <d v="2016-09-01T00:00:00"/>
    <s v="Second Class"/>
    <s v="TB-21055"/>
    <s v="Ted Butterfield"/>
    <x v="0"/>
    <s v="United States"/>
    <s v="Quincy"/>
    <x v="31"/>
    <n v="2169"/>
    <x v="3"/>
    <s v="FUR-TA-10001307"/>
    <x v="0"/>
    <x v="3"/>
    <s v="SAFCO PlanMaster Heigh-Adjustable Drafting Table Base, 43w x 30d x 30-37h, Black"/>
    <n v="244.61500000000001"/>
    <n v="1"/>
    <n v="0.3"/>
    <x v="2907"/>
  </r>
  <r>
    <n v="3344"/>
    <x v="1656"/>
    <x v="278"/>
    <d v="2016-09-01T00:00:00"/>
    <s v="Second Class"/>
    <s v="TB-21055"/>
    <s v="Ted Butterfield"/>
    <x v="0"/>
    <s v="United States"/>
    <s v="Quincy"/>
    <x v="31"/>
    <n v="2169"/>
    <x v="3"/>
    <s v="TEC-PH-10000011"/>
    <x v="2"/>
    <x v="7"/>
    <s v="PureGear Roll-On Screen Protector"/>
    <n v="59.97"/>
    <n v="3"/>
    <n v="0"/>
    <x v="2908"/>
  </r>
  <r>
    <n v="3345"/>
    <x v="1656"/>
    <x v="278"/>
    <d v="2016-09-01T00:00:00"/>
    <s v="Second Class"/>
    <s v="TB-21055"/>
    <s v="Ted Butterfield"/>
    <x v="0"/>
    <s v="United States"/>
    <s v="Quincy"/>
    <x v="31"/>
    <n v="2169"/>
    <x v="3"/>
    <s v="OFF-PA-10002666"/>
    <x v="1"/>
    <x v="10"/>
    <s v="Southworth 25% Cotton Linen-Finish Paper &amp; Envelopes"/>
    <n v="81.540000000000006"/>
    <n v="9"/>
    <n v="0"/>
    <x v="2909"/>
  </r>
  <r>
    <n v="3346"/>
    <x v="1656"/>
    <x v="278"/>
    <d v="2016-09-01T00:00:00"/>
    <s v="Second Class"/>
    <s v="TB-21055"/>
    <s v="Ted Butterfield"/>
    <x v="0"/>
    <s v="United States"/>
    <s v="Quincy"/>
    <x v="31"/>
    <n v="2169"/>
    <x v="3"/>
    <s v="OFF-FA-10000735"/>
    <x v="1"/>
    <x v="13"/>
    <s v="Staples"/>
    <n v="11.68"/>
    <n v="4"/>
    <n v="0"/>
    <x v="2247"/>
  </r>
  <r>
    <n v="3347"/>
    <x v="1656"/>
    <x v="278"/>
    <d v="2016-09-01T00:00:00"/>
    <s v="Second Class"/>
    <s v="TB-21055"/>
    <s v="Ted Butterfield"/>
    <x v="0"/>
    <s v="United States"/>
    <s v="Quincy"/>
    <x v="31"/>
    <n v="2169"/>
    <x v="3"/>
    <s v="OFF-BI-10000174"/>
    <x v="1"/>
    <x v="8"/>
    <s v="Wilson Jones Clip &amp; Carry Folder Binder Tool for Ring Binders, Clear"/>
    <n v="29"/>
    <n v="5"/>
    <n v="0"/>
    <x v="2910"/>
  </r>
  <r>
    <n v="3348"/>
    <x v="1657"/>
    <x v="863"/>
    <d v="2015-08-20T00:00:00"/>
    <s v="Standard Class"/>
    <s v="ON-18715"/>
    <s v="Odella Nelson"/>
    <x v="1"/>
    <s v="United States"/>
    <s v="Yucaipa"/>
    <x v="1"/>
    <n v="92399"/>
    <x v="1"/>
    <s v="OFF-AR-10003156"/>
    <x v="1"/>
    <x v="6"/>
    <s v="50 Colored Long Pencils"/>
    <n v="50.8"/>
    <n v="5"/>
    <n v="0"/>
    <x v="2911"/>
  </r>
  <r>
    <n v="3349"/>
    <x v="1658"/>
    <x v="60"/>
    <d v="2017-11-07T00:00:00"/>
    <s v="First Class"/>
    <s v="AH-10195"/>
    <s v="Alan Haines"/>
    <x v="1"/>
    <s v="United States"/>
    <s v="Chicago"/>
    <x v="10"/>
    <n v="60623"/>
    <x v="2"/>
    <s v="OFF-BI-10000474"/>
    <x v="1"/>
    <x v="8"/>
    <s v="Avery Recycled Flexi-View Covers for Binding Systems"/>
    <n v="16.03"/>
    <n v="5"/>
    <n v="0.8"/>
    <x v="2912"/>
  </r>
  <r>
    <n v="3350"/>
    <x v="1659"/>
    <x v="864"/>
    <d v="2016-08-21T00:00:00"/>
    <s v="Standard Class"/>
    <s v="NM-18520"/>
    <s v="Neoma Murray"/>
    <x v="0"/>
    <s v="United States"/>
    <s v="Seattle"/>
    <x v="4"/>
    <n v="98105"/>
    <x v="1"/>
    <s v="OFF-BI-10003712"/>
    <x v="1"/>
    <x v="8"/>
    <s v="Acco Pressboard Covers with Storage Hooks, 14 7/8&quot; x 11&quot;, Light Blue"/>
    <n v="15.712"/>
    <n v="4"/>
    <n v="0.2"/>
    <x v="589"/>
  </r>
  <r>
    <n v="3351"/>
    <x v="1660"/>
    <x v="482"/>
    <d v="2016-12-31T00:00:00"/>
    <s v="Standard Class"/>
    <s v="AR-10510"/>
    <s v="Andrew Roberts"/>
    <x v="0"/>
    <s v="United States"/>
    <s v="New York City"/>
    <x v="15"/>
    <n v="10024"/>
    <x v="3"/>
    <s v="TEC-AC-10003280"/>
    <x v="2"/>
    <x v="11"/>
    <s v="Belkin F8E887 USB Wired Ergonomic Keyboard"/>
    <n v="89.97"/>
    <n v="3"/>
    <n v="0"/>
    <x v="2913"/>
  </r>
  <r>
    <n v="3352"/>
    <x v="1661"/>
    <x v="865"/>
    <d v="2014-09-28T00:00:00"/>
    <s v="Standard Class"/>
    <s v="BM-11650"/>
    <s v="Brian Moss"/>
    <x v="1"/>
    <s v="United States"/>
    <s v="San Diego"/>
    <x v="1"/>
    <n v="92037"/>
    <x v="1"/>
    <s v="FUR-BO-10002916"/>
    <x v="0"/>
    <x v="0"/>
    <s v="Rush Hierlooms Collection 1&quot; Thick Stackable Bookcases"/>
    <n v="435.99900000000002"/>
    <n v="3"/>
    <n v="0.15"/>
    <x v="2914"/>
  </r>
  <r>
    <n v="3353"/>
    <x v="1661"/>
    <x v="865"/>
    <d v="2014-09-28T00:00:00"/>
    <s v="Standard Class"/>
    <s v="BM-11650"/>
    <s v="Brian Moss"/>
    <x v="1"/>
    <s v="United States"/>
    <s v="San Diego"/>
    <x v="1"/>
    <n v="92037"/>
    <x v="1"/>
    <s v="TEC-PH-10002726"/>
    <x v="2"/>
    <x v="7"/>
    <s v="netTALK DUO VoIP Telephone Service"/>
    <n v="83.983999999999995"/>
    <n v="2"/>
    <n v="0.2"/>
    <x v="1471"/>
  </r>
  <r>
    <n v="3354"/>
    <x v="1662"/>
    <x v="866"/>
    <d v="2014-07-24T00:00:00"/>
    <s v="Standard Class"/>
    <s v="CA-12310"/>
    <s v="Christine Abelman"/>
    <x v="1"/>
    <s v="United States"/>
    <s v="Bristol"/>
    <x v="29"/>
    <n v="6010"/>
    <x v="3"/>
    <s v="TEC-PH-10000895"/>
    <x v="2"/>
    <x v="7"/>
    <s v="Polycom VVX 310 VoIP phone"/>
    <n v="359.98"/>
    <n v="2"/>
    <n v="0"/>
    <x v="2915"/>
  </r>
  <r>
    <n v="3355"/>
    <x v="1662"/>
    <x v="866"/>
    <d v="2014-07-24T00:00:00"/>
    <s v="Standard Class"/>
    <s v="CA-12310"/>
    <s v="Christine Abelman"/>
    <x v="1"/>
    <s v="United States"/>
    <s v="Bristol"/>
    <x v="29"/>
    <n v="6010"/>
    <x v="3"/>
    <s v="FUR-TA-10004152"/>
    <x v="0"/>
    <x v="3"/>
    <s v="Barricks 18&quot; x 48&quot; Non-Folding Utility Table with Bottom Storage Shelf"/>
    <n v="70.56"/>
    <n v="1"/>
    <n v="0.3"/>
    <x v="2916"/>
  </r>
  <r>
    <n v="3356"/>
    <x v="1662"/>
    <x v="866"/>
    <d v="2014-07-24T00:00:00"/>
    <s v="Standard Class"/>
    <s v="CA-12310"/>
    <s v="Christine Abelman"/>
    <x v="1"/>
    <s v="United States"/>
    <s v="Bristol"/>
    <x v="29"/>
    <n v="6010"/>
    <x v="3"/>
    <s v="OFF-BI-10003694"/>
    <x v="1"/>
    <x v="8"/>
    <s v="Avery 3 1/2&quot; Diskette Storage Pages, 10/Pack"/>
    <n v="20.88"/>
    <n v="2"/>
    <n v="0"/>
    <x v="1577"/>
  </r>
  <r>
    <n v="3357"/>
    <x v="1662"/>
    <x v="866"/>
    <d v="2014-07-24T00:00:00"/>
    <s v="Standard Class"/>
    <s v="CA-12310"/>
    <s v="Christine Abelman"/>
    <x v="1"/>
    <s v="United States"/>
    <s v="Bristol"/>
    <x v="29"/>
    <n v="6010"/>
    <x v="3"/>
    <s v="OFF-BI-10002160"/>
    <x v="1"/>
    <x v="8"/>
    <s v="Acco Hanging Data Binders"/>
    <n v="3.81"/>
    <n v="1"/>
    <n v="0"/>
    <x v="2917"/>
  </r>
  <r>
    <n v="3358"/>
    <x v="1663"/>
    <x v="210"/>
    <d v="2017-09-13T00:00:00"/>
    <s v="Standard Class"/>
    <s v="NF-18595"/>
    <s v="Nicole Fjeld"/>
    <x v="2"/>
    <s v="United States"/>
    <s v="Chicago"/>
    <x v="10"/>
    <n v="60610"/>
    <x v="2"/>
    <s v="OFF-PA-10001685"/>
    <x v="1"/>
    <x v="10"/>
    <s v="Easy-staple paper"/>
    <n v="73.007999999999996"/>
    <n v="9"/>
    <n v="0.2"/>
    <x v="2918"/>
  </r>
  <r>
    <n v="3359"/>
    <x v="1664"/>
    <x v="715"/>
    <d v="2016-05-10T00:00:00"/>
    <s v="Standard Class"/>
    <s v="AF-10870"/>
    <s v="Art Ferguson"/>
    <x v="0"/>
    <s v="United States"/>
    <s v="Chicago"/>
    <x v="10"/>
    <n v="60610"/>
    <x v="2"/>
    <s v="OFF-BI-10000773"/>
    <x v="1"/>
    <x v="8"/>
    <s v="Insertable Tab Post Binder Dividers"/>
    <n v="3.2080000000000002"/>
    <n v="2"/>
    <n v="0.8"/>
    <x v="2919"/>
  </r>
  <r>
    <n v="3360"/>
    <x v="1664"/>
    <x v="715"/>
    <d v="2016-05-10T00:00:00"/>
    <s v="Standard Class"/>
    <s v="AF-10870"/>
    <s v="Art Ferguson"/>
    <x v="0"/>
    <s v="United States"/>
    <s v="Chicago"/>
    <x v="10"/>
    <n v="60610"/>
    <x v="2"/>
    <s v="TEC-AC-10004510"/>
    <x v="2"/>
    <x v="11"/>
    <s v="Logitech Desktop MK120 Mouse and keyboard Combo"/>
    <n v="26.175999999999998"/>
    <n v="2"/>
    <n v="0.2"/>
    <x v="2920"/>
  </r>
  <r>
    <n v="3361"/>
    <x v="1665"/>
    <x v="593"/>
    <d v="2015-06-08T00:00:00"/>
    <s v="Second Class"/>
    <s v="TC-21535"/>
    <s v="Tracy Collins"/>
    <x v="2"/>
    <s v="United States"/>
    <s v="New York City"/>
    <x v="15"/>
    <n v="10024"/>
    <x v="3"/>
    <s v="OFF-PA-10004569"/>
    <x v="1"/>
    <x v="10"/>
    <s v="Wirebound Message Books, Two 4 1/4&quot; x 5&quot; Forms per Page"/>
    <n v="30.44"/>
    <n v="4"/>
    <n v="0"/>
    <x v="2921"/>
  </r>
  <r>
    <n v="3362"/>
    <x v="1665"/>
    <x v="593"/>
    <d v="2015-06-08T00:00:00"/>
    <s v="Second Class"/>
    <s v="TC-21535"/>
    <s v="Tracy Collins"/>
    <x v="2"/>
    <s v="United States"/>
    <s v="New York City"/>
    <x v="15"/>
    <n v="10024"/>
    <x v="3"/>
    <s v="FUR-FU-10000672"/>
    <x v="0"/>
    <x v="5"/>
    <s v="Executive Impressions 10&quot; Spectator Wall Clock"/>
    <n v="35.28"/>
    <n v="3"/>
    <n v="0"/>
    <x v="2922"/>
  </r>
  <r>
    <n v="3363"/>
    <x v="1666"/>
    <x v="350"/>
    <d v="2015-12-20T00:00:00"/>
    <s v="Standard Class"/>
    <s v="Dp-13240"/>
    <s v="Dean percer"/>
    <x v="2"/>
    <s v="United States"/>
    <s v="Revere"/>
    <x v="31"/>
    <n v="2151"/>
    <x v="3"/>
    <s v="OFF-PA-10004451"/>
    <x v="1"/>
    <x v="10"/>
    <s v="Xerox 222"/>
    <n v="19.440000000000001"/>
    <n v="3"/>
    <n v="0"/>
    <x v="551"/>
  </r>
  <r>
    <n v="3364"/>
    <x v="1666"/>
    <x v="350"/>
    <d v="2015-12-20T00:00:00"/>
    <s v="Standard Class"/>
    <s v="Dp-13240"/>
    <s v="Dean percer"/>
    <x v="2"/>
    <s v="United States"/>
    <s v="Revere"/>
    <x v="31"/>
    <n v="2151"/>
    <x v="3"/>
    <s v="OFF-BI-10004738"/>
    <x v="1"/>
    <x v="8"/>
    <s v="Flexible Leather- Look Classic Collection Ring Binder"/>
    <n v="37.880000000000003"/>
    <n v="2"/>
    <n v="0"/>
    <x v="2923"/>
  </r>
  <r>
    <n v="3365"/>
    <x v="1667"/>
    <x v="87"/>
    <d v="2016-07-18T00:00:00"/>
    <s v="Second Class"/>
    <s v="MC-17425"/>
    <s v="Mark Cousins"/>
    <x v="1"/>
    <s v="United States"/>
    <s v="Houston"/>
    <x v="5"/>
    <n v="77036"/>
    <x v="2"/>
    <s v="FUR-FU-10001940"/>
    <x v="0"/>
    <x v="5"/>
    <s v="Staple-based wall hangings"/>
    <n v="9.5519999999999996"/>
    <n v="3"/>
    <n v="0.6"/>
    <x v="2924"/>
  </r>
  <r>
    <n v="3366"/>
    <x v="1668"/>
    <x v="867"/>
    <d v="2014-02-02T00:00:00"/>
    <s v="First Class"/>
    <s v="LC-17050"/>
    <s v="Liz Carlisle"/>
    <x v="0"/>
    <s v="United States"/>
    <s v="Mission Viejo"/>
    <x v="1"/>
    <n v="92691"/>
    <x v="1"/>
    <s v="FUR-BO-10003966"/>
    <x v="0"/>
    <x v="0"/>
    <s v="Sauder Facets Collection Library, Sky Alder Finish"/>
    <n v="290.666"/>
    <n v="2"/>
    <n v="0.15"/>
    <x v="2925"/>
  </r>
  <r>
    <n v="3367"/>
    <x v="1669"/>
    <x v="868"/>
    <d v="2014-07-15T00:00:00"/>
    <s v="Standard Class"/>
    <s v="BM-11650"/>
    <s v="Brian Moss"/>
    <x v="1"/>
    <s v="United States"/>
    <s v="Dallas"/>
    <x v="5"/>
    <n v="75217"/>
    <x v="2"/>
    <s v="OFF-PA-10003072"/>
    <x v="1"/>
    <x v="10"/>
    <s v="Eureka Recycled Copy Paper 8 1/2&quot; x 11&quot;, Ream"/>
    <n v="10.368"/>
    <n v="2"/>
    <n v="0.2"/>
    <x v="572"/>
  </r>
  <r>
    <n v="3368"/>
    <x v="1669"/>
    <x v="868"/>
    <d v="2014-07-15T00:00:00"/>
    <s v="Standard Class"/>
    <s v="BM-11650"/>
    <s v="Brian Moss"/>
    <x v="1"/>
    <s v="United States"/>
    <s v="Dallas"/>
    <x v="5"/>
    <n v="75217"/>
    <x v="2"/>
    <s v="OFF-PA-10002245"/>
    <x v="1"/>
    <x v="10"/>
    <s v="Xerox 1895"/>
    <n v="14.352"/>
    <n v="3"/>
    <n v="0.2"/>
    <x v="2926"/>
  </r>
  <r>
    <n v="3369"/>
    <x v="1670"/>
    <x v="82"/>
    <d v="2015-11-25T00:00:00"/>
    <s v="Standard Class"/>
    <s v="NW-18400"/>
    <s v="Natalie Webber"/>
    <x v="0"/>
    <s v="United States"/>
    <s v="Las Vegas"/>
    <x v="33"/>
    <n v="89115"/>
    <x v="1"/>
    <s v="FUR-BO-10002598"/>
    <x v="0"/>
    <x v="0"/>
    <s v="Hon Metal Bookcases, Putty"/>
    <n v="141.96"/>
    <n v="2"/>
    <n v="0"/>
    <x v="2927"/>
  </r>
  <r>
    <n v="3370"/>
    <x v="1670"/>
    <x v="82"/>
    <d v="2015-11-25T00:00:00"/>
    <s v="Standard Class"/>
    <s v="NW-18400"/>
    <s v="Natalie Webber"/>
    <x v="0"/>
    <s v="United States"/>
    <s v="Las Vegas"/>
    <x v="33"/>
    <n v="89115"/>
    <x v="1"/>
    <s v="OFF-BI-10002225"/>
    <x v="1"/>
    <x v="8"/>
    <s v="Square Ring Data Binders, Rigid 75 Pt. Covers, 11&quot; x 14-7/8&quot;"/>
    <n v="66.048000000000002"/>
    <n v="4"/>
    <n v="0.2"/>
    <x v="2928"/>
  </r>
  <r>
    <n v="3371"/>
    <x v="1671"/>
    <x v="869"/>
    <d v="2016-03-25T00:00:00"/>
    <s v="Same Day"/>
    <s v="TB-21280"/>
    <s v="Toby Braunhardt"/>
    <x v="0"/>
    <s v="United States"/>
    <s v="Norman"/>
    <x v="26"/>
    <n v="73071"/>
    <x v="2"/>
    <s v="TEC-AC-10003832"/>
    <x v="2"/>
    <x v="11"/>
    <s v="Logitech P710e Mobile Speakerphone"/>
    <n v="1287.45"/>
    <n v="5"/>
    <n v="0"/>
    <x v="2929"/>
  </r>
  <r>
    <n v="3372"/>
    <x v="1672"/>
    <x v="397"/>
    <d v="2017-09-30T00:00:00"/>
    <s v="Standard Class"/>
    <s v="BS-11755"/>
    <s v="Bruce Stewart"/>
    <x v="0"/>
    <s v="United States"/>
    <s v="San Francisco"/>
    <x v="1"/>
    <n v="94122"/>
    <x v="1"/>
    <s v="OFF-BI-10000822"/>
    <x v="1"/>
    <x v="8"/>
    <s v="Acco PRESSTEX Data Binder with Storage Hooks, Light Blue, 9 1/2&quot; X 11&quot;"/>
    <n v="25.824000000000002"/>
    <n v="6"/>
    <n v="0.2"/>
    <x v="2930"/>
  </r>
  <r>
    <n v="3373"/>
    <x v="1672"/>
    <x v="397"/>
    <d v="2017-09-30T00:00:00"/>
    <s v="Standard Class"/>
    <s v="BS-11755"/>
    <s v="Bruce Stewart"/>
    <x v="0"/>
    <s v="United States"/>
    <s v="San Francisco"/>
    <x v="1"/>
    <n v="94122"/>
    <x v="1"/>
    <s v="OFF-AP-10001242"/>
    <x v="1"/>
    <x v="9"/>
    <s v="APC 7 Outlet Network SurgeArrest Surge Protector"/>
    <n v="160.96"/>
    <n v="2"/>
    <n v="0"/>
    <x v="2931"/>
  </r>
  <r>
    <n v="3374"/>
    <x v="1673"/>
    <x v="784"/>
    <d v="2015-12-10T00:00:00"/>
    <s v="Standard Class"/>
    <s v="SO-20335"/>
    <s v="Sean O'Donnell"/>
    <x v="0"/>
    <s v="United States"/>
    <s v="Hempstead"/>
    <x v="15"/>
    <n v="11550"/>
    <x v="3"/>
    <s v="FUR-FU-10002445"/>
    <x v="0"/>
    <x v="5"/>
    <s v="DAX Two-Tone Rosewood/Black Document Frame, Desktop, 5 x 7"/>
    <n v="28.44"/>
    <n v="3"/>
    <n v="0"/>
    <x v="2932"/>
  </r>
  <r>
    <n v="3375"/>
    <x v="1673"/>
    <x v="784"/>
    <d v="2015-12-10T00:00:00"/>
    <s v="Standard Class"/>
    <s v="SO-20335"/>
    <s v="Sean O'Donnell"/>
    <x v="0"/>
    <s v="United States"/>
    <s v="Hempstead"/>
    <x v="15"/>
    <n v="11550"/>
    <x v="3"/>
    <s v="FUR-CH-10002372"/>
    <x v="0"/>
    <x v="1"/>
    <s v="Office Star - Ergonomically Designed Knee Chair"/>
    <n v="364.41"/>
    <n v="5"/>
    <n v="0.1"/>
    <x v="2933"/>
  </r>
  <r>
    <n v="3376"/>
    <x v="1673"/>
    <x v="784"/>
    <d v="2015-12-10T00:00:00"/>
    <s v="Standard Class"/>
    <s v="SO-20335"/>
    <s v="Sean O'Donnell"/>
    <x v="0"/>
    <s v="United States"/>
    <s v="Hempstead"/>
    <x v="15"/>
    <n v="11550"/>
    <x v="3"/>
    <s v="TEC-PH-10000376"/>
    <x v="2"/>
    <x v="7"/>
    <s v="Square Credit Card Reader"/>
    <n v="39.96"/>
    <n v="4"/>
    <n v="0"/>
    <x v="2934"/>
  </r>
  <r>
    <n v="3377"/>
    <x v="1673"/>
    <x v="784"/>
    <d v="2015-12-10T00:00:00"/>
    <s v="Standard Class"/>
    <s v="SO-20335"/>
    <s v="Sean O'Donnell"/>
    <x v="0"/>
    <s v="United States"/>
    <s v="Hempstead"/>
    <x v="15"/>
    <n v="11550"/>
    <x v="3"/>
    <s v="FUR-CH-10002965"/>
    <x v="0"/>
    <x v="1"/>
    <s v="Global Leather Highback Executive Chair with Pneumatic Height Adjustment, Black"/>
    <n v="361.76400000000001"/>
    <n v="2"/>
    <n v="0.1"/>
    <x v="2935"/>
  </r>
  <r>
    <n v="3378"/>
    <x v="1674"/>
    <x v="474"/>
    <d v="2016-11-04T00:00:00"/>
    <s v="First Class"/>
    <s v="CS-12490"/>
    <s v="Cindy Schnelling"/>
    <x v="1"/>
    <s v="United States"/>
    <s v="Conroe"/>
    <x v="5"/>
    <n v="77301"/>
    <x v="2"/>
    <s v="OFF-ST-10004950"/>
    <x v="1"/>
    <x v="4"/>
    <s v="Tenex Personal Filing Tote With Secure Closure Lid, Black/Frost"/>
    <n v="111.672"/>
    <n v="9"/>
    <n v="0.2"/>
    <x v="2936"/>
  </r>
  <r>
    <n v="3379"/>
    <x v="1675"/>
    <x v="294"/>
    <d v="2017-03-21T00:00:00"/>
    <s v="Standard Class"/>
    <s v="PO-19180"/>
    <s v="Philisse Overcash"/>
    <x v="2"/>
    <s v="United States"/>
    <s v="Houston"/>
    <x v="5"/>
    <n v="77095"/>
    <x v="2"/>
    <s v="OFF-BI-10003166"/>
    <x v="1"/>
    <x v="8"/>
    <s v="GBC Plasticlear Binding Covers"/>
    <n v="13.776"/>
    <n v="6"/>
    <n v="0.8"/>
    <x v="2937"/>
  </r>
  <r>
    <n v="3380"/>
    <x v="1675"/>
    <x v="294"/>
    <d v="2017-03-21T00:00:00"/>
    <s v="Standard Class"/>
    <s v="PO-19180"/>
    <s v="Philisse Overcash"/>
    <x v="2"/>
    <s v="United States"/>
    <s v="Houston"/>
    <x v="5"/>
    <n v="77095"/>
    <x v="2"/>
    <s v="OFF-PA-10004610"/>
    <x v="1"/>
    <x v="10"/>
    <s v="Xerox 1900"/>
    <n v="10.272"/>
    <n v="3"/>
    <n v="0.2"/>
    <x v="1583"/>
  </r>
  <r>
    <n v="3381"/>
    <x v="1676"/>
    <x v="51"/>
    <d v="2017-11-24T00:00:00"/>
    <s v="First Class"/>
    <s v="TD-20995"/>
    <s v="Tamara Dahlen"/>
    <x v="0"/>
    <s v="United States"/>
    <s v="Philadelphia"/>
    <x v="9"/>
    <n v="19120"/>
    <x v="3"/>
    <s v="FUR-FU-10000320"/>
    <x v="0"/>
    <x v="5"/>
    <s v="OIC Stacking Trays"/>
    <n v="24.047999999999998"/>
    <n v="9"/>
    <n v="0.2"/>
    <x v="2938"/>
  </r>
  <r>
    <n v="3382"/>
    <x v="1677"/>
    <x v="151"/>
    <d v="2017-08-30T00:00:00"/>
    <s v="First Class"/>
    <s v="SP-20620"/>
    <s v="Stefania Perrino"/>
    <x v="1"/>
    <s v="United States"/>
    <s v="Tampa"/>
    <x v="2"/>
    <n v="33614"/>
    <x v="0"/>
    <s v="OFF-EN-10004030"/>
    <x v="1"/>
    <x v="12"/>
    <s v="Convenience Packs of Business Envelopes"/>
    <n v="2.8959999999999999"/>
    <n v="1"/>
    <n v="0.2"/>
    <x v="2939"/>
  </r>
  <r>
    <n v="3383"/>
    <x v="1678"/>
    <x v="784"/>
    <d v="2015-12-09T00:00:00"/>
    <s v="Second Class"/>
    <s v="MS-17365"/>
    <s v="Maribeth Schnelling"/>
    <x v="0"/>
    <s v="United States"/>
    <s v="New York City"/>
    <x v="15"/>
    <n v="10035"/>
    <x v="3"/>
    <s v="OFF-EN-10004147"/>
    <x v="1"/>
    <x v="12"/>
    <s v="Wausau Papers Astrobrights Colored Envelopes"/>
    <n v="17.940000000000001"/>
    <n v="3"/>
    <n v="0"/>
    <x v="1526"/>
  </r>
  <r>
    <n v="3384"/>
    <x v="1678"/>
    <x v="784"/>
    <d v="2015-12-09T00:00:00"/>
    <s v="Second Class"/>
    <s v="MS-17365"/>
    <s v="Maribeth Schnelling"/>
    <x v="0"/>
    <s v="United States"/>
    <s v="New York City"/>
    <x v="15"/>
    <n v="10035"/>
    <x v="3"/>
    <s v="FUR-CH-10003535"/>
    <x v="0"/>
    <x v="1"/>
    <s v="Global Armless Task Chair, Royal Blue"/>
    <n v="384.17399999999998"/>
    <n v="7"/>
    <n v="0.1"/>
    <x v="2940"/>
  </r>
  <r>
    <n v="3385"/>
    <x v="1678"/>
    <x v="784"/>
    <d v="2015-12-09T00:00:00"/>
    <s v="Second Class"/>
    <s v="MS-17365"/>
    <s v="Maribeth Schnelling"/>
    <x v="0"/>
    <s v="United States"/>
    <s v="New York City"/>
    <x v="15"/>
    <n v="10035"/>
    <x v="3"/>
    <s v="TEC-PH-10004586"/>
    <x v="2"/>
    <x v="7"/>
    <s v="Wilson SignalBoost 841262 DB PRO Amplifier Kit"/>
    <n v="1799.75"/>
    <n v="5"/>
    <n v="0"/>
    <x v="2941"/>
  </r>
  <r>
    <n v="3386"/>
    <x v="1679"/>
    <x v="566"/>
    <d v="2017-10-11T00:00:00"/>
    <s v="Standard Class"/>
    <s v="Dp-13240"/>
    <s v="Dean percer"/>
    <x v="2"/>
    <s v="United States"/>
    <s v="Charlotte"/>
    <x v="3"/>
    <n v="28205"/>
    <x v="0"/>
    <s v="OFF-ST-10003208"/>
    <x v="1"/>
    <x v="4"/>
    <s v="Adjustable Depth Letter/Legal Cart"/>
    <n v="580.67200000000003"/>
    <n v="4"/>
    <n v="0.2"/>
    <x v="2942"/>
  </r>
  <r>
    <n v="3387"/>
    <x v="1679"/>
    <x v="566"/>
    <d v="2017-10-11T00:00:00"/>
    <s v="Standard Class"/>
    <s v="Dp-13240"/>
    <s v="Dean percer"/>
    <x v="2"/>
    <s v="United States"/>
    <s v="Charlotte"/>
    <x v="3"/>
    <n v="28205"/>
    <x v="0"/>
    <s v="OFF-FA-10003112"/>
    <x v="1"/>
    <x v="13"/>
    <s v="Staples"/>
    <n v="18.936"/>
    <n v="3"/>
    <n v="0.2"/>
    <x v="2391"/>
  </r>
  <r>
    <n v="3388"/>
    <x v="1679"/>
    <x v="566"/>
    <d v="2017-10-11T00:00:00"/>
    <s v="Standard Class"/>
    <s v="Dp-13240"/>
    <s v="Dean percer"/>
    <x v="2"/>
    <s v="United States"/>
    <s v="Charlotte"/>
    <x v="3"/>
    <n v="28205"/>
    <x v="0"/>
    <s v="TEC-PH-10004447"/>
    <x v="2"/>
    <x v="7"/>
    <s v="Toshiba IPT2010-SD IP Telephone"/>
    <n v="222.38399999999999"/>
    <n v="2"/>
    <n v="0.2"/>
    <x v="2943"/>
  </r>
  <r>
    <n v="3389"/>
    <x v="1679"/>
    <x v="566"/>
    <d v="2017-10-11T00:00:00"/>
    <s v="Standard Class"/>
    <s v="Dp-13240"/>
    <s v="Dean percer"/>
    <x v="2"/>
    <s v="United States"/>
    <s v="Charlotte"/>
    <x v="3"/>
    <n v="28205"/>
    <x v="0"/>
    <s v="OFF-BI-10002854"/>
    <x v="1"/>
    <x v="8"/>
    <s v="Performers Binder/Pad Holder, Black"/>
    <n v="50.454000000000001"/>
    <n v="6"/>
    <n v="0.7"/>
    <x v="2944"/>
  </r>
  <r>
    <n v="3390"/>
    <x v="1679"/>
    <x v="566"/>
    <d v="2017-10-11T00:00:00"/>
    <s v="Standard Class"/>
    <s v="Dp-13240"/>
    <s v="Dean percer"/>
    <x v="2"/>
    <s v="United States"/>
    <s v="Charlotte"/>
    <x v="3"/>
    <n v="28205"/>
    <x v="0"/>
    <s v="FUR-TA-10001039"/>
    <x v="0"/>
    <x v="3"/>
    <s v="KI Adjustable-Height Table"/>
    <n v="154.76400000000001"/>
    <n v="3"/>
    <n v="0.4"/>
    <x v="1296"/>
  </r>
  <r>
    <n v="3391"/>
    <x v="1680"/>
    <x v="613"/>
    <d v="2017-03-30T00:00:00"/>
    <s v="Second Class"/>
    <s v="DB-13660"/>
    <s v="Duane Benoit"/>
    <x v="0"/>
    <s v="United States"/>
    <s v="Dallas"/>
    <x v="5"/>
    <n v="75081"/>
    <x v="2"/>
    <s v="OFF-PA-10004239"/>
    <x v="1"/>
    <x v="10"/>
    <s v="Xerox 1953"/>
    <n v="6.8479999999999999"/>
    <n v="2"/>
    <n v="0.2"/>
    <x v="2945"/>
  </r>
  <r>
    <n v="3392"/>
    <x v="1681"/>
    <x v="128"/>
    <d v="2014-08-13T00:00:00"/>
    <s v="Standard Class"/>
    <s v="MG-17650"/>
    <s v="Matthew Grinstein"/>
    <x v="2"/>
    <s v="United States"/>
    <s v="Seattle"/>
    <x v="4"/>
    <n v="98103"/>
    <x v="1"/>
    <s v="TEC-PH-10001530"/>
    <x v="2"/>
    <x v="7"/>
    <s v="Cisco Unified IP Phone 7945G VoIP phone"/>
    <n v="1091.1679999999999"/>
    <n v="4"/>
    <n v="0.2"/>
    <x v="2946"/>
  </r>
  <r>
    <n v="3393"/>
    <x v="1681"/>
    <x v="128"/>
    <d v="2014-08-13T00:00:00"/>
    <s v="Standard Class"/>
    <s v="MG-17650"/>
    <s v="Matthew Grinstein"/>
    <x v="2"/>
    <s v="United States"/>
    <s v="Seattle"/>
    <x v="4"/>
    <n v="98103"/>
    <x v="1"/>
    <s v="TEC-PH-10000038"/>
    <x v="2"/>
    <x v="7"/>
    <s v="Jawbone MINI JAMBOX Wireless Bluetooth Speaker"/>
    <n v="219.16800000000001"/>
    <n v="2"/>
    <n v="0.2"/>
    <x v="2947"/>
  </r>
  <r>
    <n v="3394"/>
    <x v="1682"/>
    <x v="754"/>
    <d v="2014-11-25T00:00:00"/>
    <s v="First Class"/>
    <s v="EH-14185"/>
    <s v="Evan Henry"/>
    <x v="0"/>
    <s v="United States"/>
    <s v="Pasadena"/>
    <x v="5"/>
    <n v="77506"/>
    <x v="2"/>
    <s v="OFF-BI-10001765"/>
    <x v="1"/>
    <x v="8"/>
    <s v="Wilson Jones Heavy-Duty Casebound Ring Binders with Metal Hinges"/>
    <n v="6.9279999999999999"/>
    <n v="1"/>
    <n v="0.8"/>
    <x v="2948"/>
  </r>
  <r>
    <n v="3395"/>
    <x v="1683"/>
    <x v="193"/>
    <d v="2017-06-10T00:00:00"/>
    <s v="Same Day"/>
    <s v="CL-11890"/>
    <s v="Carl Ludwig"/>
    <x v="0"/>
    <s v="United States"/>
    <s v="Philadelphia"/>
    <x v="9"/>
    <n v="19143"/>
    <x v="3"/>
    <s v="OFF-PA-10000380"/>
    <x v="1"/>
    <x v="10"/>
    <s v="REDIFORM Incoming/Outgoing Call Register, 11&quot; X 8 1/2&quot;, 100 Messages"/>
    <n v="40.031999999999996"/>
    <n v="6"/>
    <n v="0.2"/>
    <x v="2949"/>
  </r>
  <r>
    <n v="3396"/>
    <x v="1684"/>
    <x v="870"/>
    <d v="2017-07-08T00:00:00"/>
    <s v="Standard Class"/>
    <s v="KF-16285"/>
    <s v="Karen Ferguson"/>
    <x v="2"/>
    <s v="United States"/>
    <s v="Indianapolis"/>
    <x v="14"/>
    <n v="46203"/>
    <x v="2"/>
    <s v="OFF-ST-10001128"/>
    <x v="1"/>
    <x v="4"/>
    <s v="Carina Mini System Audio Rack, Model AR050B"/>
    <n v="443.92"/>
    <n v="4"/>
    <n v="0"/>
    <x v="16"/>
  </r>
  <r>
    <n v="3397"/>
    <x v="1684"/>
    <x v="870"/>
    <d v="2017-07-08T00:00:00"/>
    <s v="Standard Class"/>
    <s v="KF-16285"/>
    <s v="Karen Ferguson"/>
    <x v="2"/>
    <s v="United States"/>
    <s v="Indianapolis"/>
    <x v="14"/>
    <n v="46203"/>
    <x v="2"/>
    <s v="OFF-BI-10003656"/>
    <x v="1"/>
    <x v="8"/>
    <s v="Fellowes PB200 Plastic Comb Binding Machine"/>
    <n v="169.99"/>
    <n v="1"/>
    <n v="0"/>
    <x v="2950"/>
  </r>
  <r>
    <n v="3398"/>
    <x v="1684"/>
    <x v="870"/>
    <d v="2017-07-08T00:00:00"/>
    <s v="Standard Class"/>
    <s v="KF-16285"/>
    <s v="Karen Ferguson"/>
    <x v="2"/>
    <s v="United States"/>
    <s v="Indianapolis"/>
    <x v="14"/>
    <n v="46203"/>
    <x v="2"/>
    <s v="OFF-PA-10003441"/>
    <x v="1"/>
    <x v="10"/>
    <s v="Xerox 226"/>
    <n v="25.92"/>
    <n v="4"/>
    <n v="0"/>
    <x v="245"/>
  </r>
  <r>
    <n v="3399"/>
    <x v="1685"/>
    <x v="871"/>
    <d v="2014-11-26T00:00:00"/>
    <s v="Standard Class"/>
    <s v="DH-13075"/>
    <s v="Dave Hallsten"/>
    <x v="1"/>
    <s v="United States"/>
    <s v="Richmond"/>
    <x v="0"/>
    <n v="40475"/>
    <x v="0"/>
    <s v="TEC-PH-10002923"/>
    <x v="2"/>
    <x v="7"/>
    <s v="Logitech B530 USB Headset - headset - Full size, Binaural"/>
    <n v="36.99"/>
    <n v="1"/>
    <n v="0"/>
    <x v="2951"/>
  </r>
  <r>
    <n v="3400"/>
    <x v="1685"/>
    <x v="871"/>
    <d v="2014-11-26T00:00:00"/>
    <s v="Standard Class"/>
    <s v="DH-13075"/>
    <s v="Dave Hallsten"/>
    <x v="1"/>
    <s v="United States"/>
    <s v="Richmond"/>
    <x v="0"/>
    <n v="40475"/>
    <x v="0"/>
    <s v="OFF-PA-10004359"/>
    <x v="1"/>
    <x v="10"/>
    <s v="Multicolor Computer Printout Paper"/>
    <n v="629.1"/>
    <n v="6"/>
    <n v="0"/>
    <x v="2952"/>
  </r>
  <r>
    <n v="3401"/>
    <x v="1685"/>
    <x v="871"/>
    <d v="2014-11-26T00:00:00"/>
    <s v="Standard Class"/>
    <s v="DH-13075"/>
    <s v="Dave Hallsten"/>
    <x v="1"/>
    <s v="United States"/>
    <s v="Richmond"/>
    <x v="0"/>
    <n v="40475"/>
    <x v="0"/>
    <s v="OFF-ST-10001511"/>
    <x v="1"/>
    <x v="4"/>
    <s v="Space Solutions Commercial Steel Shelving"/>
    <n v="193.95"/>
    <n v="3"/>
    <n v="0"/>
    <x v="2953"/>
  </r>
  <r>
    <n v="3402"/>
    <x v="1685"/>
    <x v="871"/>
    <d v="2014-11-26T00:00:00"/>
    <s v="Standard Class"/>
    <s v="DH-13075"/>
    <s v="Dave Hallsten"/>
    <x v="1"/>
    <s v="United States"/>
    <s v="Richmond"/>
    <x v="0"/>
    <n v="40475"/>
    <x v="0"/>
    <s v="OFF-AR-10002833"/>
    <x v="1"/>
    <x v="6"/>
    <s v="Newell 322"/>
    <n v="5.46"/>
    <n v="3"/>
    <n v="0"/>
    <x v="2209"/>
  </r>
  <r>
    <n v="3403"/>
    <x v="1686"/>
    <x v="124"/>
    <d v="2015-05-05T00:00:00"/>
    <s v="First Class"/>
    <s v="LA-16780"/>
    <s v="Laura Armstrong"/>
    <x v="1"/>
    <s v="United States"/>
    <s v="Tinley Park"/>
    <x v="10"/>
    <n v="60477"/>
    <x v="2"/>
    <s v="FUR-FU-10001940"/>
    <x v="0"/>
    <x v="5"/>
    <s v="Staple-based wall hangings"/>
    <n v="22.288"/>
    <n v="7"/>
    <n v="0.6"/>
    <x v="2954"/>
  </r>
  <r>
    <n v="3404"/>
    <x v="1687"/>
    <x v="148"/>
    <d v="2017-06-05T00:00:00"/>
    <s v="Standard Class"/>
    <s v="HZ-14950"/>
    <s v="Henia Zydlo"/>
    <x v="0"/>
    <s v="United States"/>
    <s v="Houston"/>
    <x v="5"/>
    <n v="77095"/>
    <x v="2"/>
    <s v="FUR-FU-10003919"/>
    <x v="0"/>
    <x v="5"/>
    <s v="Eldon Executive Woodline II Cherry Finish Desk Accessories"/>
    <n v="65.424000000000007"/>
    <n v="4"/>
    <n v="0.6"/>
    <x v="2955"/>
  </r>
  <r>
    <n v="3405"/>
    <x v="1688"/>
    <x v="872"/>
    <d v="2015-10-17T00:00:00"/>
    <s v="Same Day"/>
    <s v="CM-12190"/>
    <s v="Charlotte Melton"/>
    <x v="0"/>
    <s v="United States"/>
    <s v="Los Angeles"/>
    <x v="1"/>
    <n v="90004"/>
    <x v="1"/>
    <s v="OFF-ST-10003479"/>
    <x v="1"/>
    <x v="4"/>
    <s v="Eldon Base for stackable storage shelf, platinum"/>
    <n v="77.88"/>
    <n v="2"/>
    <n v="0"/>
    <x v="42"/>
  </r>
  <r>
    <n v="3406"/>
    <x v="1689"/>
    <x v="488"/>
    <d v="2014-04-27T00:00:00"/>
    <s v="Standard Class"/>
    <s v="LB-16795"/>
    <s v="Laurel Beltran"/>
    <x v="2"/>
    <s v="United States"/>
    <s v="Columbus"/>
    <x v="24"/>
    <n v="43229"/>
    <x v="3"/>
    <s v="FUR-CH-10002965"/>
    <x v="0"/>
    <x v="1"/>
    <s v="Global Leather Highback Executive Chair with Pneumatic Height Adjustment, Black"/>
    <n v="281.37200000000001"/>
    <n v="2"/>
    <n v="0.3"/>
    <x v="2956"/>
  </r>
  <r>
    <n v="3407"/>
    <x v="1689"/>
    <x v="488"/>
    <d v="2014-04-27T00:00:00"/>
    <s v="Standard Class"/>
    <s v="LB-16795"/>
    <s v="Laurel Beltran"/>
    <x v="2"/>
    <s v="United States"/>
    <s v="Columbus"/>
    <x v="24"/>
    <n v="43229"/>
    <x v="3"/>
    <s v="FUR-CH-10002965"/>
    <x v="0"/>
    <x v="1"/>
    <s v="Global Leather Highback Executive Chair with Pneumatic Height Adjustment, Black"/>
    <n v="281.37200000000001"/>
    <n v="2"/>
    <n v="0.3"/>
    <x v="2956"/>
  </r>
  <r>
    <n v="3408"/>
    <x v="1689"/>
    <x v="488"/>
    <d v="2014-04-27T00:00:00"/>
    <s v="Standard Class"/>
    <s v="LB-16795"/>
    <s v="Laurel Beltran"/>
    <x v="2"/>
    <s v="United States"/>
    <s v="Columbus"/>
    <x v="24"/>
    <n v="43229"/>
    <x v="3"/>
    <s v="OFF-BI-10000145"/>
    <x v="1"/>
    <x v="8"/>
    <s v="Zipper Ring Binder Pockets"/>
    <n v="7.4880000000000004"/>
    <n v="8"/>
    <n v="0.7"/>
    <x v="2957"/>
  </r>
  <r>
    <n v="3409"/>
    <x v="1689"/>
    <x v="488"/>
    <d v="2014-04-27T00:00:00"/>
    <s v="Standard Class"/>
    <s v="LB-16795"/>
    <s v="Laurel Beltran"/>
    <x v="2"/>
    <s v="United States"/>
    <s v="Columbus"/>
    <x v="24"/>
    <n v="43229"/>
    <x v="3"/>
    <s v="FUR-FU-10002191"/>
    <x v="0"/>
    <x v="5"/>
    <s v="G.E. Halogen Desk Lamp Bulbs"/>
    <n v="22.335999999999999"/>
    <n v="4"/>
    <n v="0.2"/>
    <x v="2958"/>
  </r>
  <r>
    <n v="3410"/>
    <x v="1690"/>
    <x v="504"/>
    <d v="2017-05-06T00:00:00"/>
    <s v="Standard Class"/>
    <s v="JF-15490"/>
    <s v="Jeremy Farry"/>
    <x v="0"/>
    <s v="United States"/>
    <s v="Columbus"/>
    <x v="24"/>
    <n v="43229"/>
    <x v="3"/>
    <s v="OFF-PA-10004451"/>
    <x v="1"/>
    <x v="10"/>
    <s v="Xerox 222"/>
    <n v="10.368"/>
    <n v="2"/>
    <n v="0.2"/>
    <x v="572"/>
  </r>
  <r>
    <n v="3411"/>
    <x v="1691"/>
    <x v="873"/>
    <d v="2016-09-24T00:00:00"/>
    <s v="Standard Class"/>
    <s v="GM-14695"/>
    <s v="Greg Maxwell"/>
    <x v="1"/>
    <s v="United States"/>
    <s v="San Francisco"/>
    <x v="1"/>
    <n v="94122"/>
    <x v="1"/>
    <s v="OFF-PA-10001471"/>
    <x v="1"/>
    <x v="10"/>
    <s v="Strathmore Photo Frame Cards"/>
    <n v="65.790000000000006"/>
    <n v="9"/>
    <n v="0"/>
    <x v="2959"/>
  </r>
  <r>
    <n v="3412"/>
    <x v="1691"/>
    <x v="873"/>
    <d v="2016-09-24T00:00:00"/>
    <s v="Standard Class"/>
    <s v="GM-14695"/>
    <s v="Greg Maxwell"/>
    <x v="1"/>
    <s v="United States"/>
    <s v="San Francisco"/>
    <x v="1"/>
    <n v="94122"/>
    <x v="1"/>
    <s v="OFF-BI-10003656"/>
    <x v="1"/>
    <x v="8"/>
    <s v="Fellowes PB200 Plastic Comb Binding Machine"/>
    <n v="271.98399999999998"/>
    <n v="2"/>
    <n v="0.2"/>
    <x v="2960"/>
  </r>
  <r>
    <n v="3413"/>
    <x v="1691"/>
    <x v="873"/>
    <d v="2016-09-24T00:00:00"/>
    <s v="Standard Class"/>
    <s v="GM-14695"/>
    <s v="Greg Maxwell"/>
    <x v="1"/>
    <s v="United States"/>
    <s v="San Francisco"/>
    <x v="1"/>
    <n v="94122"/>
    <x v="1"/>
    <s v="OFF-AR-10000940"/>
    <x v="1"/>
    <x v="6"/>
    <s v="Newell 343"/>
    <n v="11.76"/>
    <n v="4"/>
    <n v="0"/>
    <x v="622"/>
  </r>
  <r>
    <n v="3414"/>
    <x v="1691"/>
    <x v="873"/>
    <d v="2016-09-24T00:00:00"/>
    <s v="Standard Class"/>
    <s v="GM-14695"/>
    <s v="Greg Maxwell"/>
    <x v="1"/>
    <s v="United States"/>
    <s v="San Francisco"/>
    <x v="1"/>
    <n v="94122"/>
    <x v="1"/>
    <s v="OFF-PA-10002319"/>
    <x v="1"/>
    <x v="10"/>
    <s v="Xerox 1944"/>
    <n v="77.52"/>
    <n v="2"/>
    <n v="0"/>
    <x v="2961"/>
  </r>
  <r>
    <n v="3415"/>
    <x v="1691"/>
    <x v="873"/>
    <d v="2016-09-24T00:00:00"/>
    <s v="Standard Class"/>
    <s v="GM-14695"/>
    <s v="Greg Maxwell"/>
    <x v="1"/>
    <s v="United States"/>
    <s v="San Francisco"/>
    <x v="1"/>
    <n v="94122"/>
    <x v="1"/>
    <s v="OFF-BI-10000977"/>
    <x v="1"/>
    <x v="8"/>
    <s v="Ibico Plastic Spiral Binding Combs"/>
    <n v="48.64"/>
    <n v="2"/>
    <n v="0.2"/>
    <x v="2962"/>
  </r>
  <r>
    <n v="3416"/>
    <x v="1692"/>
    <x v="476"/>
    <d v="2016-09-02T00:00:00"/>
    <s v="Same Day"/>
    <s v="SS-20590"/>
    <s v="Sonia Sunley"/>
    <x v="0"/>
    <s v="United States"/>
    <s v="Madison"/>
    <x v="6"/>
    <n v="53711"/>
    <x v="2"/>
    <s v="OFF-FA-10002676"/>
    <x v="1"/>
    <x v="13"/>
    <s v="Colored Push Pins"/>
    <n v="1.81"/>
    <n v="1"/>
    <n v="0"/>
    <x v="2963"/>
  </r>
  <r>
    <n v="3417"/>
    <x v="1692"/>
    <x v="476"/>
    <d v="2016-09-02T00:00:00"/>
    <s v="Same Day"/>
    <s v="SS-20590"/>
    <s v="Sonia Sunley"/>
    <x v="0"/>
    <s v="United States"/>
    <s v="Madison"/>
    <x v="6"/>
    <n v="53711"/>
    <x v="2"/>
    <s v="OFF-BI-10004970"/>
    <x v="1"/>
    <x v="8"/>
    <s v="ACCOHIDE 3-Ring Binder, Blue, 1&quot;"/>
    <n v="8.26"/>
    <n v="2"/>
    <n v="0"/>
    <x v="1835"/>
  </r>
  <r>
    <n v="3418"/>
    <x v="1693"/>
    <x v="381"/>
    <d v="2015-05-02T00:00:00"/>
    <s v="Standard Class"/>
    <s v="TC-21475"/>
    <s v="Tony Chapman"/>
    <x v="2"/>
    <s v="United States"/>
    <s v="Aurora"/>
    <x v="22"/>
    <n v="80013"/>
    <x v="1"/>
    <s v="OFF-AP-10003971"/>
    <x v="1"/>
    <x v="9"/>
    <s v="Belkin 6 Outlet Metallic Surge Strip"/>
    <n v="43.56"/>
    <n v="5"/>
    <n v="0.2"/>
    <x v="2964"/>
  </r>
  <r>
    <n v="3419"/>
    <x v="1693"/>
    <x v="381"/>
    <d v="2015-05-02T00:00:00"/>
    <s v="Standard Class"/>
    <s v="TC-21475"/>
    <s v="Tony Chapman"/>
    <x v="2"/>
    <s v="United States"/>
    <s v="Aurora"/>
    <x v="22"/>
    <n v="80013"/>
    <x v="1"/>
    <s v="OFF-SU-10001574"/>
    <x v="1"/>
    <x v="14"/>
    <s v="Acme Value Line Scissors"/>
    <n v="5.84"/>
    <n v="2"/>
    <n v="0.2"/>
    <x v="581"/>
  </r>
  <r>
    <n v="3420"/>
    <x v="1694"/>
    <x v="684"/>
    <d v="2015-09-13T00:00:00"/>
    <s v="Standard Class"/>
    <s v="CC-12430"/>
    <s v="Chuck Clark"/>
    <x v="2"/>
    <s v="United States"/>
    <s v="New York City"/>
    <x v="15"/>
    <n v="10024"/>
    <x v="3"/>
    <s v="FUR-CH-10000665"/>
    <x v="0"/>
    <x v="1"/>
    <s v="Global Airflow Leather Mesh Back Chair, Black"/>
    <n v="271.76400000000001"/>
    <n v="2"/>
    <n v="0.1"/>
    <x v="2152"/>
  </r>
  <r>
    <n v="3421"/>
    <x v="1695"/>
    <x v="316"/>
    <d v="2016-06-03T00:00:00"/>
    <s v="Standard Class"/>
    <s v="CL-12565"/>
    <s v="Clay Ludtke"/>
    <x v="0"/>
    <s v="United States"/>
    <s v="Los Angeles"/>
    <x v="1"/>
    <n v="90004"/>
    <x v="1"/>
    <s v="OFF-AP-10000891"/>
    <x v="1"/>
    <x v="9"/>
    <s v="Kensington 7 Outlet MasterPiece HOMEOFFICE Power Control Center"/>
    <n v="262.24"/>
    <n v="2"/>
    <n v="0"/>
    <x v="2965"/>
  </r>
  <r>
    <n v="3422"/>
    <x v="1695"/>
    <x v="316"/>
    <d v="2016-06-03T00:00:00"/>
    <s v="Standard Class"/>
    <s v="CL-12565"/>
    <s v="Clay Ludtke"/>
    <x v="0"/>
    <s v="United States"/>
    <s v="Los Angeles"/>
    <x v="1"/>
    <n v="90004"/>
    <x v="1"/>
    <s v="OFF-PA-10003790"/>
    <x v="1"/>
    <x v="10"/>
    <s v="Xerox 1991"/>
    <n v="182.72"/>
    <n v="8"/>
    <n v="0"/>
    <x v="697"/>
  </r>
  <r>
    <n v="3423"/>
    <x v="1695"/>
    <x v="316"/>
    <d v="2016-06-03T00:00:00"/>
    <s v="Standard Class"/>
    <s v="CL-12565"/>
    <s v="Clay Ludtke"/>
    <x v="0"/>
    <s v="United States"/>
    <s v="Los Angeles"/>
    <x v="1"/>
    <n v="90004"/>
    <x v="1"/>
    <s v="TEC-AC-10002217"/>
    <x v="2"/>
    <x v="11"/>
    <s v="Imation Clip USB flash drive - 8 GB"/>
    <n v="131.6"/>
    <n v="7"/>
    <n v="0"/>
    <x v="2966"/>
  </r>
  <r>
    <n v="3424"/>
    <x v="1695"/>
    <x v="316"/>
    <d v="2016-06-03T00:00:00"/>
    <s v="Standard Class"/>
    <s v="CL-12565"/>
    <s v="Clay Ludtke"/>
    <x v="0"/>
    <s v="United States"/>
    <s v="Los Angeles"/>
    <x v="1"/>
    <n v="90004"/>
    <x v="1"/>
    <s v="OFF-BI-10002215"/>
    <x v="1"/>
    <x v="8"/>
    <s v="Wilson Jones Hanging View Binder, White, 1&quot;"/>
    <n v="22.72"/>
    <n v="4"/>
    <n v="0.2"/>
    <x v="20"/>
  </r>
  <r>
    <n v="3425"/>
    <x v="1695"/>
    <x v="316"/>
    <d v="2016-06-03T00:00:00"/>
    <s v="Standard Class"/>
    <s v="CL-12565"/>
    <s v="Clay Ludtke"/>
    <x v="0"/>
    <s v="United States"/>
    <s v="Los Angeles"/>
    <x v="1"/>
    <n v="90004"/>
    <x v="1"/>
    <s v="TEC-MA-10001972"/>
    <x v="2"/>
    <x v="15"/>
    <s v="Okidata C331dn Printer"/>
    <n v="558.4"/>
    <n v="2"/>
    <n v="0.2"/>
    <x v="2967"/>
  </r>
  <r>
    <n v="3426"/>
    <x v="1696"/>
    <x v="496"/>
    <d v="2015-09-28T00:00:00"/>
    <s v="Standard Class"/>
    <s v="DE-13255"/>
    <s v="Deanra Eno"/>
    <x v="2"/>
    <s v="United States"/>
    <s v="Dubuque"/>
    <x v="23"/>
    <n v="52001"/>
    <x v="2"/>
    <s v="OFF-BI-10001525"/>
    <x v="1"/>
    <x v="8"/>
    <s v="Acco Pressboard Covers with Storage Hooks, 14 7/8&quot; x 11&quot;, Executive Red"/>
    <n v="15.24"/>
    <n v="4"/>
    <n v="0"/>
    <x v="2968"/>
  </r>
  <r>
    <n v="3427"/>
    <x v="1696"/>
    <x v="496"/>
    <d v="2015-09-28T00:00:00"/>
    <s v="Standard Class"/>
    <s v="DE-13255"/>
    <s v="Deanra Eno"/>
    <x v="2"/>
    <s v="United States"/>
    <s v="Dubuque"/>
    <x v="23"/>
    <n v="52001"/>
    <x v="2"/>
    <s v="FUR-CH-10000988"/>
    <x v="0"/>
    <x v="1"/>
    <s v="Hon Olson Stacker Stools"/>
    <n v="1408.1"/>
    <n v="10"/>
    <n v="0"/>
    <x v="2969"/>
  </r>
  <r>
    <n v="3428"/>
    <x v="1697"/>
    <x v="445"/>
    <d v="2017-07-06T00:00:00"/>
    <s v="Second Class"/>
    <s v="SZ-20035"/>
    <s v="Sam Zeldin"/>
    <x v="2"/>
    <s v="United States"/>
    <s v="Lancaster"/>
    <x v="24"/>
    <n v="43130"/>
    <x v="3"/>
    <s v="OFF-PA-10000174"/>
    <x v="1"/>
    <x v="10"/>
    <s v="Message Book, Wirebound, Four 5 1/2&quot; X 4&quot; Forms/Pg., 200 Dupl. Sets/Book"/>
    <n v="32.896000000000001"/>
    <n v="4"/>
    <n v="0.2"/>
    <x v="2970"/>
  </r>
  <r>
    <n v="3429"/>
    <x v="1697"/>
    <x v="445"/>
    <d v="2017-07-06T00:00:00"/>
    <s v="Second Class"/>
    <s v="SZ-20035"/>
    <s v="Sam Zeldin"/>
    <x v="2"/>
    <s v="United States"/>
    <s v="Lancaster"/>
    <x v="24"/>
    <n v="43130"/>
    <x v="3"/>
    <s v="FUR-TA-10002041"/>
    <x v="0"/>
    <x v="3"/>
    <s v="Bevis Round Conference Table Top, X-Base"/>
    <n v="215.148"/>
    <n v="2"/>
    <n v="0.4"/>
    <x v="2971"/>
  </r>
  <r>
    <n v="3430"/>
    <x v="1697"/>
    <x v="445"/>
    <d v="2017-07-06T00:00:00"/>
    <s v="Second Class"/>
    <s v="SZ-20035"/>
    <s v="Sam Zeldin"/>
    <x v="2"/>
    <s v="United States"/>
    <s v="Lancaster"/>
    <x v="24"/>
    <n v="43130"/>
    <x v="3"/>
    <s v="OFF-PA-10002246"/>
    <x v="1"/>
    <x v="10"/>
    <s v="Wirebound Four 2-3/4 x 5 Forms per Page, 400 Sets per Book"/>
    <n v="30.96"/>
    <n v="6"/>
    <n v="0.2"/>
    <x v="2972"/>
  </r>
  <r>
    <n v="3431"/>
    <x v="1698"/>
    <x v="166"/>
    <d v="2017-12-09T00:00:00"/>
    <s v="First Class"/>
    <s v="LF-17185"/>
    <s v="Luke Foster"/>
    <x v="0"/>
    <s v="United States"/>
    <s v="Inglewood"/>
    <x v="1"/>
    <n v="90301"/>
    <x v="1"/>
    <s v="OFF-ST-10003327"/>
    <x v="1"/>
    <x v="4"/>
    <s v="Akro-Mils 12-Gallon Tote"/>
    <n v="29.79"/>
    <n v="3"/>
    <n v="0"/>
    <x v="2973"/>
  </r>
  <r>
    <n v="3432"/>
    <x v="1698"/>
    <x v="166"/>
    <d v="2017-12-09T00:00:00"/>
    <s v="First Class"/>
    <s v="LF-17185"/>
    <s v="Luke Foster"/>
    <x v="0"/>
    <s v="United States"/>
    <s v="Inglewood"/>
    <x v="1"/>
    <n v="90301"/>
    <x v="1"/>
    <s v="FUR-FU-10002703"/>
    <x v="0"/>
    <x v="5"/>
    <s v="Tenex Traditional Chairmats for Hard Floors, Average Lip, 36&quot; x 48&quot;"/>
    <n v="128.9"/>
    <n v="2"/>
    <n v="0"/>
    <x v="2974"/>
  </r>
  <r>
    <n v="3433"/>
    <x v="1698"/>
    <x v="166"/>
    <d v="2017-12-09T00:00:00"/>
    <s v="First Class"/>
    <s v="LF-17185"/>
    <s v="Luke Foster"/>
    <x v="0"/>
    <s v="United States"/>
    <s v="Inglewood"/>
    <x v="1"/>
    <n v="90301"/>
    <x v="1"/>
    <s v="OFF-PA-10003651"/>
    <x v="1"/>
    <x v="10"/>
    <s v="Xerox 1968"/>
    <n v="60.12"/>
    <n v="9"/>
    <n v="0"/>
    <x v="1958"/>
  </r>
  <r>
    <n v="3434"/>
    <x v="1699"/>
    <x v="256"/>
    <d v="2017-12-09T00:00:00"/>
    <s v="Standard Class"/>
    <s v="AB-10165"/>
    <s v="Alan Barnes"/>
    <x v="0"/>
    <s v="United States"/>
    <s v="Bellevue"/>
    <x v="4"/>
    <n v="98006"/>
    <x v="1"/>
    <s v="OFF-BI-10001617"/>
    <x v="1"/>
    <x v="8"/>
    <s v="GBC Wire Binding Combs"/>
    <n v="24.815999999999999"/>
    <n v="3"/>
    <n v="0.2"/>
    <x v="2975"/>
  </r>
  <r>
    <n v="3435"/>
    <x v="1699"/>
    <x v="256"/>
    <d v="2017-12-09T00:00:00"/>
    <s v="Standard Class"/>
    <s v="AB-10165"/>
    <s v="Alan Barnes"/>
    <x v="0"/>
    <s v="United States"/>
    <s v="Bellevue"/>
    <x v="4"/>
    <n v="98006"/>
    <x v="1"/>
    <s v="OFF-BI-10000145"/>
    <x v="1"/>
    <x v="8"/>
    <s v="Zipper Ring Binder Pockets"/>
    <n v="14.976000000000001"/>
    <n v="6"/>
    <n v="0.2"/>
    <x v="2976"/>
  </r>
  <r>
    <n v="3436"/>
    <x v="1700"/>
    <x v="874"/>
    <d v="2015-09-29T00:00:00"/>
    <s v="First Class"/>
    <s v="NM-18520"/>
    <s v="Neoma Murray"/>
    <x v="0"/>
    <s v="United States"/>
    <s v="Chicago"/>
    <x v="10"/>
    <n v="60610"/>
    <x v="2"/>
    <s v="OFF-BI-10001670"/>
    <x v="1"/>
    <x v="8"/>
    <s v="Vinyl Sectional Post Binders"/>
    <n v="15.08"/>
    <n v="2"/>
    <n v="0.8"/>
    <x v="2977"/>
  </r>
  <r>
    <n v="3437"/>
    <x v="1700"/>
    <x v="874"/>
    <d v="2015-09-29T00:00:00"/>
    <s v="First Class"/>
    <s v="NM-18520"/>
    <s v="Neoma Murray"/>
    <x v="0"/>
    <s v="United States"/>
    <s v="Chicago"/>
    <x v="10"/>
    <n v="60610"/>
    <x v="2"/>
    <s v="FUR-FU-10003849"/>
    <x v="0"/>
    <x v="5"/>
    <s v="DAX Metal Frame, Desktop, Stepped-Edge"/>
    <n v="24.288"/>
    <n v="3"/>
    <n v="0.6"/>
    <x v="2978"/>
  </r>
  <r>
    <n v="3438"/>
    <x v="1701"/>
    <x v="505"/>
    <d v="2017-10-30T00:00:00"/>
    <s v="Same Day"/>
    <s v="RA-19945"/>
    <s v="Ryan Akin"/>
    <x v="0"/>
    <s v="United States"/>
    <s v="Dallas"/>
    <x v="5"/>
    <n v="75217"/>
    <x v="2"/>
    <s v="FUR-FU-10003849"/>
    <x v="0"/>
    <x v="5"/>
    <s v="DAX Metal Frame, Desktop, Stepped-Edge"/>
    <n v="16.192"/>
    <n v="2"/>
    <n v="0.6"/>
    <x v="2979"/>
  </r>
  <r>
    <n v="3439"/>
    <x v="1701"/>
    <x v="505"/>
    <d v="2017-10-30T00:00:00"/>
    <s v="Same Day"/>
    <s v="RA-19945"/>
    <s v="Ryan Akin"/>
    <x v="0"/>
    <s v="United States"/>
    <s v="Dallas"/>
    <x v="5"/>
    <n v="75217"/>
    <x v="2"/>
    <s v="FUR-TA-10002041"/>
    <x v="0"/>
    <x v="3"/>
    <s v="Bevis Round Conference Table Top, X-Base"/>
    <n v="251.006"/>
    <n v="2"/>
    <n v="0.3"/>
    <x v="2980"/>
  </r>
  <r>
    <n v="3440"/>
    <x v="1701"/>
    <x v="505"/>
    <d v="2017-10-30T00:00:00"/>
    <s v="Same Day"/>
    <s v="RA-19945"/>
    <s v="Ryan Akin"/>
    <x v="0"/>
    <s v="United States"/>
    <s v="Dallas"/>
    <x v="5"/>
    <n v="75217"/>
    <x v="2"/>
    <s v="OFF-ST-10002214"/>
    <x v="1"/>
    <x v="4"/>
    <s v="X-Rack File for Hanging Folders"/>
    <n v="54.192"/>
    <n v="6"/>
    <n v="0.2"/>
    <x v="2981"/>
  </r>
  <r>
    <n v="3441"/>
    <x v="1702"/>
    <x v="239"/>
    <d v="2015-11-30T00:00:00"/>
    <s v="Same Day"/>
    <s v="PO-19195"/>
    <s v="Phillina Ober"/>
    <x v="2"/>
    <s v="United States"/>
    <s v="San Francisco"/>
    <x v="1"/>
    <n v="94122"/>
    <x v="1"/>
    <s v="OFF-BI-10001078"/>
    <x v="1"/>
    <x v="8"/>
    <s v="Acco PRESSTEX Data Binder with Storage Hooks, Dark Blue, 14 7/8&quot; X 11&quot;"/>
    <n v="4.3040000000000003"/>
    <n v="1"/>
    <n v="0.2"/>
    <x v="2982"/>
  </r>
  <r>
    <n v="3442"/>
    <x v="1703"/>
    <x v="518"/>
    <d v="2014-03-14T00:00:00"/>
    <s v="Second Class"/>
    <s v="KA-16525"/>
    <s v="Kelly Andreada"/>
    <x v="0"/>
    <s v="United States"/>
    <s v="New York City"/>
    <x v="15"/>
    <n v="10024"/>
    <x v="3"/>
    <s v="OFF-PA-10002137"/>
    <x v="1"/>
    <x v="10"/>
    <s v="Southworth 100% Résumé Paper, 24lb."/>
    <n v="108.92"/>
    <n v="14"/>
    <n v="0"/>
    <x v="2983"/>
  </r>
  <r>
    <n v="3443"/>
    <x v="1704"/>
    <x v="123"/>
    <d v="2017-11-23T00:00:00"/>
    <s v="Standard Class"/>
    <s v="JD-16150"/>
    <s v="Justin Deggeller"/>
    <x v="1"/>
    <s v="United States"/>
    <s v="New York City"/>
    <x v="15"/>
    <n v="10011"/>
    <x v="3"/>
    <s v="OFF-EN-10001415"/>
    <x v="1"/>
    <x v="12"/>
    <s v="Staple envelope"/>
    <n v="16.739999999999998"/>
    <n v="3"/>
    <n v="0"/>
    <x v="2984"/>
  </r>
  <r>
    <n v="3444"/>
    <x v="1704"/>
    <x v="123"/>
    <d v="2017-11-23T00:00:00"/>
    <s v="Standard Class"/>
    <s v="JD-16150"/>
    <s v="Justin Deggeller"/>
    <x v="1"/>
    <s v="United States"/>
    <s v="New York City"/>
    <x v="15"/>
    <n v="10011"/>
    <x v="3"/>
    <s v="OFF-AP-10003849"/>
    <x v="1"/>
    <x v="9"/>
    <s v="Hoover Shoulder Vac Commercial Portable Vacuum"/>
    <n v="2504.7399999999998"/>
    <n v="7"/>
    <n v="0"/>
    <x v="2985"/>
  </r>
  <r>
    <n v="3445"/>
    <x v="1705"/>
    <x v="875"/>
    <d v="2016-08-02T00:00:00"/>
    <s v="Standard Class"/>
    <s v="JO-15145"/>
    <s v="Jack O'Briant"/>
    <x v="1"/>
    <s v="United States"/>
    <s v="Philadelphia"/>
    <x v="9"/>
    <n v="19140"/>
    <x v="3"/>
    <s v="OFF-ST-10001713"/>
    <x v="1"/>
    <x v="4"/>
    <s v="Gould Plastics 9-Pocket Panel Bin, 18-3/8w x 5-1/4d x 20-1/2h, Black"/>
    <n v="84.784000000000006"/>
    <n v="2"/>
    <n v="0.2"/>
    <x v="2986"/>
  </r>
  <r>
    <n v="3446"/>
    <x v="1706"/>
    <x v="821"/>
    <d v="2015-06-17T00:00:00"/>
    <s v="Standard Class"/>
    <s v="LE-16810"/>
    <s v="Laurel Elliston"/>
    <x v="0"/>
    <s v="United States"/>
    <s v="Newark"/>
    <x v="13"/>
    <n v="19711"/>
    <x v="3"/>
    <s v="OFF-ST-10001505"/>
    <x v="1"/>
    <x v="4"/>
    <s v="Perma STOR-ALL Hanging File Box, 13 1/8&quot;W x 12 1/4&quot;D x 10 1/2&quot;H"/>
    <n v="29.9"/>
    <n v="5"/>
    <n v="0"/>
    <x v="2987"/>
  </r>
  <r>
    <n v="3447"/>
    <x v="1707"/>
    <x v="876"/>
    <d v="2016-08-07T00:00:00"/>
    <s v="First Class"/>
    <s v="AH-10690"/>
    <s v="Anna Häberlin"/>
    <x v="1"/>
    <s v="United States"/>
    <s v="New York City"/>
    <x v="15"/>
    <n v="10024"/>
    <x v="3"/>
    <s v="OFF-PA-10000474"/>
    <x v="1"/>
    <x v="10"/>
    <s v="Easy-staple paper"/>
    <n v="70.88"/>
    <n v="2"/>
    <n v="0"/>
    <x v="2988"/>
  </r>
  <r>
    <n v="3448"/>
    <x v="1708"/>
    <x v="532"/>
    <d v="2017-06-15T00:00:00"/>
    <s v="Standard Class"/>
    <s v="KN-16705"/>
    <s v="Kristina Nunn"/>
    <x v="2"/>
    <s v="United States"/>
    <s v="Auburn"/>
    <x v="19"/>
    <n v="36830"/>
    <x v="0"/>
    <s v="OFF-AR-10001919"/>
    <x v="1"/>
    <x v="6"/>
    <s v="OIC #2 Pencils, Medium Soft"/>
    <n v="3.76"/>
    <n v="2"/>
    <n v="0"/>
    <x v="1097"/>
  </r>
  <r>
    <n v="3449"/>
    <x v="1709"/>
    <x v="877"/>
    <d v="2016-10-13T00:00:00"/>
    <s v="Standard Class"/>
    <s v="TB-21250"/>
    <s v="Tim Brockman"/>
    <x v="0"/>
    <s v="United States"/>
    <s v="Los Angeles"/>
    <x v="1"/>
    <n v="90049"/>
    <x v="1"/>
    <s v="OFF-BI-10004001"/>
    <x v="1"/>
    <x v="8"/>
    <s v="GBC Recycled VeloBinder Covers"/>
    <n v="27.263999999999999"/>
    <n v="2"/>
    <n v="0.2"/>
    <x v="2989"/>
  </r>
  <r>
    <n v="3450"/>
    <x v="1710"/>
    <x v="78"/>
    <d v="2014-09-14T00:00:00"/>
    <s v="Standard Class"/>
    <s v="DP-13390"/>
    <s v="Dennis Pardue"/>
    <x v="2"/>
    <s v="United States"/>
    <s v="San Francisco"/>
    <x v="1"/>
    <n v="94110"/>
    <x v="1"/>
    <s v="OFF-AP-10004785"/>
    <x v="1"/>
    <x v="9"/>
    <s v="Holmes Replacement Filter for HEPA Air Cleaner, Medium Room"/>
    <n v="56.65"/>
    <n v="5"/>
    <n v="0"/>
    <x v="2990"/>
  </r>
  <r>
    <n v="3451"/>
    <x v="1710"/>
    <x v="78"/>
    <d v="2014-09-14T00:00:00"/>
    <s v="Standard Class"/>
    <s v="DP-13390"/>
    <s v="Dennis Pardue"/>
    <x v="2"/>
    <s v="United States"/>
    <s v="San Francisco"/>
    <x v="1"/>
    <n v="94110"/>
    <x v="1"/>
    <s v="OFF-ST-10002406"/>
    <x v="1"/>
    <x v="4"/>
    <s v="Pizazz Global Quick File"/>
    <n v="14.97"/>
    <n v="1"/>
    <n v="0"/>
    <x v="2991"/>
  </r>
  <r>
    <n v="3452"/>
    <x v="1710"/>
    <x v="78"/>
    <d v="2014-09-14T00:00:00"/>
    <s v="Standard Class"/>
    <s v="DP-13390"/>
    <s v="Dennis Pardue"/>
    <x v="2"/>
    <s v="United States"/>
    <s v="San Francisco"/>
    <x v="1"/>
    <n v="94110"/>
    <x v="1"/>
    <s v="OFF-FA-10002988"/>
    <x v="1"/>
    <x v="13"/>
    <s v="Ideal Clamps"/>
    <n v="4.0199999999999996"/>
    <n v="2"/>
    <n v="0"/>
    <x v="135"/>
  </r>
  <r>
    <n v="3453"/>
    <x v="1711"/>
    <x v="878"/>
    <d v="2014-03-21T00:00:00"/>
    <s v="Second Class"/>
    <s v="KN-16705"/>
    <s v="Kristina Nunn"/>
    <x v="2"/>
    <s v="United States"/>
    <s v="Raleigh"/>
    <x v="3"/>
    <n v="27604"/>
    <x v="0"/>
    <s v="TEC-PH-10002415"/>
    <x v="2"/>
    <x v="7"/>
    <s v="Polycom VoiceStation 500 Conference phone"/>
    <n v="471.92"/>
    <n v="2"/>
    <n v="0.2"/>
    <x v="2992"/>
  </r>
  <r>
    <n v="3454"/>
    <x v="1712"/>
    <x v="879"/>
    <d v="2015-03-02T00:00:00"/>
    <s v="Second Class"/>
    <s v="ST-20530"/>
    <s v="Shui Tom"/>
    <x v="0"/>
    <s v="United States"/>
    <s v="Macon"/>
    <x v="32"/>
    <n v="31204"/>
    <x v="0"/>
    <s v="OFF-BI-10004236"/>
    <x v="1"/>
    <x v="8"/>
    <s v="XtraLife ClearVue Slant-D Ring Binder, White, 3&quot;"/>
    <n v="58.72"/>
    <n v="4"/>
    <n v="0"/>
    <x v="2993"/>
  </r>
  <r>
    <n v="3455"/>
    <x v="1713"/>
    <x v="584"/>
    <d v="2015-07-14T00:00:00"/>
    <s v="Standard Class"/>
    <s v="EB-13870"/>
    <s v="Emily Burns"/>
    <x v="0"/>
    <s v="United States"/>
    <s v="Nashville"/>
    <x v="18"/>
    <n v="37211"/>
    <x v="0"/>
    <s v="OFF-AR-10000657"/>
    <x v="1"/>
    <x v="6"/>
    <s v="Binney &amp; Smith inkTank Desk Highlighter, Chisel Tip, Yellow, 12/Box"/>
    <n v="5.16"/>
    <n v="3"/>
    <n v="0.2"/>
    <x v="2994"/>
  </r>
  <r>
    <n v="3456"/>
    <x v="1714"/>
    <x v="880"/>
    <d v="2016-02-27T00:00:00"/>
    <s v="Standard Class"/>
    <s v="AH-10210"/>
    <s v="Alan Hwang"/>
    <x v="0"/>
    <s v="United States"/>
    <s v="Nashville"/>
    <x v="18"/>
    <n v="37211"/>
    <x v="0"/>
    <s v="OFF-PA-10004996"/>
    <x v="1"/>
    <x v="10"/>
    <s v="Speediset Carbonless Redi-Letter 7&quot; x 8 1/2&quot;"/>
    <n v="16.495999999999999"/>
    <n v="2"/>
    <n v="0.2"/>
    <x v="2995"/>
  </r>
  <r>
    <n v="3457"/>
    <x v="1715"/>
    <x v="118"/>
    <d v="2017-09-18T00:00:00"/>
    <s v="First Class"/>
    <s v="AS-10090"/>
    <s v="Adam Shillingsburg"/>
    <x v="0"/>
    <s v="United States"/>
    <s v="Philadelphia"/>
    <x v="9"/>
    <n v="19143"/>
    <x v="3"/>
    <s v="TEC-AC-10001109"/>
    <x v="2"/>
    <x v="11"/>
    <s v="Logitech Trackman Marble Mouse"/>
    <n v="71.975999999999999"/>
    <n v="3"/>
    <n v="0.2"/>
    <x v="2996"/>
  </r>
  <r>
    <n v="3458"/>
    <x v="1715"/>
    <x v="118"/>
    <d v="2017-09-18T00:00:00"/>
    <s v="First Class"/>
    <s v="AS-10090"/>
    <s v="Adam Shillingsburg"/>
    <x v="0"/>
    <s v="United States"/>
    <s v="Philadelphia"/>
    <x v="9"/>
    <n v="19143"/>
    <x v="3"/>
    <s v="FUR-FU-10003832"/>
    <x v="0"/>
    <x v="5"/>
    <s v="Eldon Expressions Punched Metal &amp; Wood Desk Accessories, Black &amp; Cherry"/>
    <n v="22.512"/>
    <n v="3"/>
    <n v="0.2"/>
    <x v="2997"/>
  </r>
  <r>
    <n v="3459"/>
    <x v="1715"/>
    <x v="118"/>
    <d v="2017-09-18T00:00:00"/>
    <s v="First Class"/>
    <s v="AS-10090"/>
    <s v="Adam Shillingsburg"/>
    <x v="0"/>
    <s v="United States"/>
    <s v="Philadelphia"/>
    <x v="9"/>
    <n v="19143"/>
    <x v="3"/>
    <s v="OFF-BI-10002393"/>
    <x v="1"/>
    <x v="8"/>
    <s v="Binder Posts"/>
    <n v="3.444"/>
    <n v="2"/>
    <n v="0.7"/>
    <x v="2998"/>
  </r>
  <r>
    <n v="3460"/>
    <x v="1715"/>
    <x v="118"/>
    <d v="2017-09-18T00:00:00"/>
    <s v="First Class"/>
    <s v="AS-10090"/>
    <s v="Adam Shillingsburg"/>
    <x v="0"/>
    <s v="United States"/>
    <s v="Philadelphia"/>
    <x v="9"/>
    <n v="19143"/>
    <x v="3"/>
    <s v="OFF-BI-10001359"/>
    <x v="1"/>
    <x v="8"/>
    <s v="GBC DocuBind TL300 Electric Binding System"/>
    <n v="538.19399999999996"/>
    <n v="2"/>
    <n v="0.7"/>
    <x v="2999"/>
  </r>
  <r>
    <n v="3461"/>
    <x v="1715"/>
    <x v="118"/>
    <d v="2017-09-18T00:00:00"/>
    <s v="First Class"/>
    <s v="AS-10090"/>
    <s v="Adam Shillingsburg"/>
    <x v="0"/>
    <s v="United States"/>
    <s v="Philadelphia"/>
    <x v="9"/>
    <n v="19143"/>
    <x v="3"/>
    <s v="TEC-AC-10003628"/>
    <x v="2"/>
    <x v="11"/>
    <s v="Logitech 910-002974 M325 Wireless Mouse for Web Scrolling"/>
    <n v="47.984000000000002"/>
    <n v="2"/>
    <n v="0.2"/>
    <x v="2262"/>
  </r>
  <r>
    <n v="3462"/>
    <x v="1716"/>
    <x v="60"/>
    <d v="2017-11-10T00:00:00"/>
    <s v="Second Class"/>
    <s v="EM-13825"/>
    <s v="Elizabeth Moffitt"/>
    <x v="1"/>
    <s v="United States"/>
    <s v="Dallas"/>
    <x v="5"/>
    <n v="75081"/>
    <x v="2"/>
    <s v="TEC-PH-10003012"/>
    <x v="2"/>
    <x v="7"/>
    <s v="Nortel Meridian M3904 Professional Digital phone"/>
    <n v="492.76799999999997"/>
    <n v="4"/>
    <n v="0.2"/>
    <x v="3000"/>
  </r>
  <r>
    <n v="3463"/>
    <x v="1717"/>
    <x v="763"/>
    <d v="2015-02-23T00:00:00"/>
    <s v="Second Class"/>
    <s v="KA-16525"/>
    <s v="Kelly Andreada"/>
    <x v="0"/>
    <s v="United States"/>
    <s v="Perth Amboy"/>
    <x v="30"/>
    <n v="8861"/>
    <x v="3"/>
    <s v="OFF-AR-10003903"/>
    <x v="1"/>
    <x v="6"/>
    <s v="Sanford 52201 APSCO Electric Pencil Sharpener"/>
    <n v="286.79000000000002"/>
    <n v="7"/>
    <n v="0"/>
    <x v="3001"/>
  </r>
  <r>
    <n v="3464"/>
    <x v="1718"/>
    <x v="881"/>
    <d v="2016-11-30T00:00:00"/>
    <s v="Standard Class"/>
    <s v="HJ-14875"/>
    <s v="Heather Jas"/>
    <x v="2"/>
    <s v="United States"/>
    <s v="Jacksonville"/>
    <x v="2"/>
    <n v="32216"/>
    <x v="0"/>
    <s v="OFF-PA-10004675"/>
    <x v="1"/>
    <x v="10"/>
    <s v="Telephone Message Books with Fax/Mobile Section, 5 1/2&quot; x 3 3/16&quot;"/>
    <n v="5.08"/>
    <n v="1"/>
    <n v="0.2"/>
    <x v="3002"/>
  </r>
  <r>
    <n v="3465"/>
    <x v="1719"/>
    <x v="734"/>
    <d v="2017-12-05T00:00:00"/>
    <s v="Second Class"/>
    <s v="ND-18370"/>
    <s v="Natalie DeCherney"/>
    <x v="0"/>
    <s v="United States"/>
    <s v="Jacksonville"/>
    <x v="2"/>
    <n v="32216"/>
    <x v="0"/>
    <s v="TEC-AC-10001990"/>
    <x v="2"/>
    <x v="11"/>
    <s v="Kensington Orbit Wireless Mobile Trackball for PC and Mac"/>
    <n v="47.991999999999997"/>
    <n v="1"/>
    <n v="0.2"/>
    <x v="3003"/>
  </r>
  <r>
    <n v="3466"/>
    <x v="1720"/>
    <x v="229"/>
    <d v="2015-09-14T00:00:00"/>
    <s v="Standard Class"/>
    <s v="EH-13765"/>
    <s v="Edward Hooks"/>
    <x v="1"/>
    <s v="United States"/>
    <s v="Revere"/>
    <x v="31"/>
    <n v="2151"/>
    <x v="3"/>
    <s v="OFF-AP-10003842"/>
    <x v="1"/>
    <x v="9"/>
    <s v="Euro-Pro Shark Turbo Vacuum"/>
    <n v="61.96"/>
    <n v="2"/>
    <n v="0"/>
    <x v="3004"/>
  </r>
  <r>
    <n v="3467"/>
    <x v="1720"/>
    <x v="229"/>
    <d v="2015-09-14T00:00:00"/>
    <s v="Standard Class"/>
    <s v="EH-13765"/>
    <s v="Edward Hooks"/>
    <x v="1"/>
    <s v="United States"/>
    <s v="Revere"/>
    <x v="31"/>
    <n v="2151"/>
    <x v="3"/>
    <s v="FUR-BO-10004695"/>
    <x v="0"/>
    <x v="0"/>
    <s v="O'Sullivan 2-Door Barrister Bookcase in Odessa Pine"/>
    <n v="361.96"/>
    <n v="2"/>
    <n v="0"/>
    <x v="3005"/>
  </r>
  <r>
    <n v="3468"/>
    <x v="1720"/>
    <x v="229"/>
    <d v="2015-09-14T00:00:00"/>
    <s v="Standard Class"/>
    <s v="EH-13765"/>
    <s v="Edward Hooks"/>
    <x v="1"/>
    <s v="United States"/>
    <s v="Revere"/>
    <x v="31"/>
    <n v="2151"/>
    <x v="3"/>
    <s v="OFF-PA-10003039"/>
    <x v="1"/>
    <x v="10"/>
    <s v="Xerox 1960"/>
    <n v="278.82"/>
    <n v="9"/>
    <n v="0"/>
    <x v="3006"/>
  </r>
  <r>
    <n v="3469"/>
    <x v="1721"/>
    <x v="882"/>
    <d v="2016-12-19T00:00:00"/>
    <s v="Standard Class"/>
    <s v="MC-17845"/>
    <s v="Michael Chen"/>
    <x v="0"/>
    <s v="United States"/>
    <s v="Jackson"/>
    <x v="35"/>
    <n v="39212"/>
    <x v="0"/>
    <s v="FUR-FU-10002045"/>
    <x v="0"/>
    <x v="5"/>
    <s v="Executive Impressions 14&quot;"/>
    <n v="133.38"/>
    <n v="6"/>
    <n v="0"/>
    <x v="3007"/>
  </r>
  <r>
    <n v="3470"/>
    <x v="1722"/>
    <x v="744"/>
    <d v="2015-04-10T00:00:00"/>
    <s v="Standard Class"/>
    <s v="MH-17455"/>
    <s v="Mark Hamilton"/>
    <x v="0"/>
    <s v="United States"/>
    <s v="Jacksonville"/>
    <x v="3"/>
    <n v="28540"/>
    <x v="0"/>
    <s v="OFF-PA-10001019"/>
    <x v="1"/>
    <x v="10"/>
    <s v="Xerox 1884"/>
    <n v="47.951999999999998"/>
    <n v="3"/>
    <n v="0.2"/>
    <x v="3008"/>
  </r>
  <r>
    <n v="3471"/>
    <x v="1723"/>
    <x v="49"/>
    <d v="2016-12-05T00:00:00"/>
    <s v="Standard Class"/>
    <s v="CL-11890"/>
    <s v="Carl Ludwig"/>
    <x v="0"/>
    <s v="United States"/>
    <s v="San Francisco"/>
    <x v="1"/>
    <n v="94122"/>
    <x v="1"/>
    <s v="FUR-FU-10003724"/>
    <x v="0"/>
    <x v="5"/>
    <s v="Westinghouse Clip-On Gooseneck Lamps"/>
    <n v="16.739999999999998"/>
    <n v="2"/>
    <n v="0"/>
    <x v="986"/>
  </r>
  <r>
    <n v="3472"/>
    <x v="1724"/>
    <x v="105"/>
    <d v="2017-11-17T00:00:00"/>
    <s v="Standard Class"/>
    <s v="SF-20965"/>
    <s v="Sylvia Foulston"/>
    <x v="1"/>
    <s v="United States"/>
    <s v="Columbus"/>
    <x v="24"/>
    <n v="43229"/>
    <x v="3"/>
    <s v="OFF-PA-10003673"/>
    <x v="1"/>
    <x v="10"/>
    <s v="Strathmore Photo Mount Cards"/>
    <n v="10.848000000000001"/>
    <n v="2"/>
    <n v="0.2"/>
    <x v="3009"/>
  </r>
  <r>
    <n v="3473"/>
    <x v="1724"/>
    <x v="105"/>
    <d v="2017-11-17T00:00:00"/>
    <s v="Standard Class"/>
    <s v="SF-20965"/>
    <s v="Sylvia Foulston"/>
    <x v="1"/>
    <s v="United States"/>
    <s v="Columbus"/>
    <x v="24"/>
    <n v="43229"/>
    <x v="3"/>
    <s v="TEC-AC-10003614"/>
    <x v="2"/>
    <x v="11"/>
    <s v="Verbatim 25 GB 6x Blu-ray Single Layer Recordable Disc, 10/Pack"/>
    <n v="18.544"/>
    <n v="2"/>
    <n v="0.2"/>
    <x v="3010"/>
  </r>
  <r>
    <n v="3474"/>
    <x v="1725"/>
    <x v="448"/>
    <d v="2017-03-10T00:00:00"/>
    <s v="Standard Class"/>
    <s v="EP-13915"/>
    <s v="Emily Phan"/>
    <x v="0"/>
    <s v="United States"/>
    <s v="Dearborn Heights"/>
    <x v="12"/>
    <n v="48127"/>
    <x v="2"/>
    <s v="FUR-CH-10000785"/>
    <x v="0"/>
    <x v="1"/>
    <s v="Global Ergonomic Managers Chair"/>
    <n v="180.98"/>
    <n v="1"/>
    <n v="0"/>
    <x v="3011"/>
  </r>
  <r>
    <n v="3475"/>
    <x v="1725"/>
    <x v="448"/>
    <d v="2017-03-10T00:00:00"/>
    <s v="Standard Class"/>
    <s v="EP-13915"/>
    <s v="Emily Phan"/>
    <x v="0"/>
    <s v="United States"/>
    <s v="Dearborn Heights"/>
    <x v="12"/>
    <n v="48127"/>
    <x v="2"/>
    <s v="TEC-AC-10002926"/>
    <x v="2"/>
    <x v="11"/>
    <s v="Logitech Wireless Marathon Mouse M705"/>
    <n v="99.98"/>
    <n v="2"/>
    <n v="0"/>
    <x v="3012"/>
  </r>
  <r>
    <n v="3476"/>
    <x v="1726"/>
    <x v="581"/>
    <d v="2016-11-30T00:00:00"/>
    <s v="First Class"/>
    <s v="RW-19630"/>
    <s v="Rob Williams"/>
    <x v="1"/>
    <s v="United States"/>
    <s v="Overland Park"/>
    <x v="41"/>
    <n v="66212"/>
    <x v="2"/>
    <s v="TEC-AC-10004633"/>
    <x v="2"/>
    <x v="11"/>
    <s v="Verbatim 25 GB 6x Blu-ray Single Layer Recordable Disc, 3/Pack"/>
    <n v="34.950000000000003"/>
    <n v="5"/>
    <n v="0"/>
    <x v="3013"/>
  </r>
  <r>
    <n v="3477"/>
    <x v="1726"/>
    <x v="581"/>
    <d v="2016-11-30T00:00:00"/>
    <s v="First Class"/>
    <s v="RW-19630"/>
    <s v="Rob Williams"/>
    <x v="1"/>
    <s v="United States"/>
    <s v="Overland Park"/>
    <x v="41"/>
    <n v="66212"/>
    <x v="2"/>
    <s v="OFF-BI-10000977"/>
    <x v="1"/>
    <x v="8"/>
    <s v="Ibico Plastic Spiral Binding Combs"/>
    <n v="152"/>
    <n v="5"/>
    <n v="0"/>
    <x v="3014"/>
  </r>
  <r>
    <n v="3478"/>
    <x v="1727"/>
    <x v="883"/>
    <d v="2014-09-05T00:00:00"/>
    <s v="Standard Class"/>
    <s v="SJ-20500"/>
    <s v="Shirley Jackson"/>
    <x v="0"/>
    <s v="United States"/>
    <s v="Santa Fe"/>
    <x v="27"/>
    <n v="87505"/>
    <x v="1"/>
    <s v="TEC-AC-10001635"/>
    <x v="2"/>
    <x v="11"/>
    <s v="KeyTronic KT400U2 - Keyboard - Black"/>
    <n v="92.52"/>
    <n v="9"/>
    <n v="0"/>
    <x v="3015"/>
  </r>
  <r>
    <n v="3479"/>
    <x v="1728"/>
    <x v="16"/>
    <d v="2016-12-14T00:00:00"/>
    <s v="Standard Class"/>
    <s v="SP-20620"/>
    <s v="Stefania Perrino"/>
    <x v="1"/>
    <s v="United States"/>
    <s v="San Francisco"/>
    <x v="1"/>
    <n v="94110"/>
    <x v="1"/>
    <s v="OFF-AR-10003056"/>
    <x v="1"/>
    <x v="6"/>
    <s v="Newell 341"/>
    <n v="8.56"/>
    <n v="2"/>
    <n v="0"/>
    <x v="18"/>
  </r>
  <r>
    <n v="3480"/>
    <x v="1728"/>
    <x v="16"/>
    <d v="2016-12-14T00:00:00"/>
    <s v="Standard Class"/>
    <s v="SP-20620"/>
    <s v="Stefania Perrino"/>
    <x v="1"/>
    <s v="United States"/>
    <s v="San Francisco"/>
    <x v="1"/>
    <n v="94110"/>
    <x v="1"/>
    <s v="OFF-PA-10003363"/>
    <x v="1"/>
    <x v="10"/>
    <s v="Xerox 204"/>
    <n v="45.36"/>
    <n v="7"/>
    <n v="0"/>
    <x v="1637"/>
  </r>
  <r>
    <n v="3481"/>
    <x v="1728"/>
    <x v="16"/>
    <d v="2016-12-14T00:00:00"/>
    <s v="Standard Class"/>
    <s v="SP-20620"/>
    <s v="Stefania Perrino"/>
    <x v="1"/>
    <s v="United States"/>
    <s v="San Francisco"/>
    <x v="1"/>
    <n v="94110"/>
    <x v="1"/>
    <s v="FUR-TA-10003954"/>
    <x v="0"/>
    <x v="3"/>
    <s v="Hon 94000 Series Round Tables"/>
    <n v="1421.664"/>
    <n v="6"/>
    <n v="0.2"/>
    <x v="3016"/>
  </r>
  <r>
    <n v="3482"/>
    <x v="1729"/>
    <x v="884"/>
    <d v="2014-04-10T00:00:00"/>
    <s v="First Class"/>
    <s v="PJ-19015"/>
    <s v="Pauline Johnson"/>
    <x v="0"/>
    <s v="United States"/>
    <s v="Mobile"/>
    <x v="19"/>
    <n v="36608"/>
    <x v="0"/>
    <s v="FUR-FU-10004415"/>
    <x v="0"/>
    <x v="5"/>
    <s v="Stacking Tray, Side-Loading, Legal, Smoke"/>
    <n v="8.9600000000000009"/>
    <n v="2"/>
    <n v="0"/>
    <x v="3017"/>
  </r>
  <r>
    <n v="3483"/>
    <x v="1730"/>
    <x v="9"/>
    <d v="2014-08-29T00:00:00"/>
    <s v="First Class"/>
    <s v="CC-12610"/>
    <s v="Corey Catlett"/>
    <x v="1"/>
    <s v="United States"/>
    <s v="Springfield"/>
    <x v="17"/>
    <n v="22153"/>
    <x v="0"/>
    <s v="TEC-PH-10000455"/>
    <x v="2"/>
    <x v="7"/>
    <s v="GE 30522EE2"/>
    <n v="579.95000000000005"/>
    <n v="5"/>
    <n v="0"/>
    <x v="3018"/>
  </r>
  <r>
    <n v="3484"/>
    <x v="1730"/>
    <x v="9"/>
    <d v="2014-08-29T00:00:00"/>
    <s v="First Class"/>
    <s v="CC-12610"/>
    <s v="Corey Catlett"/>
    <x v="1"/>
    <s v="United States"/>
    <s v="Springfield"/>
    <x v="17"/>
    <n v="22153"/>
    <x v="0"/>
    <s v="FUR-FU-10002456"/>
    <x v="0"/>
    <x v="5"/>
    <s v="Master Caster Door Stop, Large Neon Orange"/>
    <n v="29.12"/>
    <n v="4"/>
    <n v="0"/>
    <x v="3019"/>
  </r>
  <r>
    <n v="3485"/>
    <x v="1730"/>
    <x v="9"/>
    <d v="2014-08-29T00:00:00"/>
    <s v="First Class"/>
    <s v="CC-12610"/>
    <s v="Corey Catlett"/>
    <x v="1"/>
    <s v="United States"/>
    <s v="Springfield"/>
    <x v="17"/>
    <n v="22153"/>
    <x v="0"/>
    <s v="FUR-TA-10003569"/>
    <x v="0"/>
    <x v="3"/>
    <s v="Bretford CR8500 Series Meeting Room Furniture"/>
    <n v="1202.94"/>
    <n v="3"/>
    <n v="0"/>
    <x v="3020"/>
  </r>
  <r>
    <n v="3486"/>
    <x v="1731"/>
    <x v="147"/>
    <d v="2016-10-26T00:00:00"/>
    <s v="Standard Class"/>
    <s v="MY-18295"/>
    <s v="Muhammed Yedwab"/>
    <x v="1"/>
    <s v="United States"/>
    <s v="Newark"/>
    <x v="13"/>
    <n v="19711"/>
    <x v="3"/>
    <s v="OFF-BI-10002813"/>
    <x v="1"/>
    <x v="8"/>
    <s v="Avery Reinforcements for Hole-Punch Pages"/>
    <n v="7.92"/>
    <n v="4"/>
    <n v="0"/>
    <x v="3021"/>
  </r>
  <r>
    <n v="3487"/>
    <x v="1732"/>
    <x v="885"/>
    <d v="2016-11-30T00:00:00"/>
    <s v="Same Day"/>
    <s v="DB-13210"/>
    <s v="Dean Braden"/>
    <x v="0"/>
    <s v="United States"/>
    <s v="Hickory"/>
    <x v="3"/>
    <n v="28601"/>
    <x v="0"/>
    <s v="TEC-PH-10002890"/>
    <x v="2"/>
    <x v="7"/>
    <s v="AT&amp;T 17929 Lendline Telephone"/>
    <n v="36.192"/>
    <n v="1"/>
    <n v="0.2"/>
    <x v="3022"/>
  </r>
  <r>
    <n v="3488"/>
    <x v="1733"/>
    <x v="528"/>
    <d v="2017-09-11T00:00:00"/>
    <s v="Standard Class"/>
    <s v="MG-17875"/>
    <s v="Michael Grace"/>
    <x v="2"/>
    <s v="United States"/>
    <s v="Fort Lauderdale"/>
    <x v="2"/>
    <n v="33311"/>
    <x v="0"/>
    <s v="OFF-ST-10001522"/>
    <x v="1"/>
    <x v="4"/>
    <s v="Gould Plastics 18-Pocket Panel Bin, 34w x 5-1/4d x 20-1/2h"/>
    <n v="147.184"/>
    <n v="2"/>
    <n v="0.2"/>
    <x v="3023"/>
  </r>
  <r>
    <n v="3489"/>
    <x v="1734"/>
    <x v="740"/>
    <d v="2015-07-06T00:00:00"/>
    <s v="Standard Class"/>
    <s v="RH-19600"/>
    <s v="Rob Haberlin"/>
    <x v="0"/>
    <s v="United States"/>
    <s v="Carol Stream"/>
    <x v="10"/>
    <n v="60188"/>
    <x v="2"/>
    <s v="FUR-CH-10004086"/>
    <x v="0"/>
    <x v="1"/>
    <s v="Hon 4070 Series Pagoda Armless Upholstered Stacking Chairs"/>
    <n v="408.42200000000003"/>
    <n v="2"/>
    <n v="0.3"/>
    <x v="2549"/>
  </r>
  <r>
    <n v="3490"/>
    <x v="1734"/>
    <x v="740"/>
    <d v="2015-07-06T00:00:00"/>
    <s v="Standard Class"/>
    <s v="RH-19600"/>
    <s v="Rob Haberlin"/>
    <x v="0"/>
    <s v="United States"/>
    <s v="Carol Stream"/>
    <x v="10"/>
    <n v="60188"/>
    <x v="2"/>
    <s v="FUR-CH-10003774"/>
    <x v="0"/>
    <x v="1"/>
    <s v="Global Wood Trimmed Manager's Task Chair, Khaki"/>
    <n v="382.11599999999999"/>
    <n v="6"/>
    <n v="0.3"/>
    <x v="3024"/>
  </r>
  <r>
    <n v="3491"/>
    <x v="1734"/>
    <x v="740"/>
    <d v="2015-07-06T00:00:00"/>
    <s v="Standard Class"/>
    <s v="RH-19600"/>
    <s v="Rob Haberlin"/>
    <x v="0"/>
    <s v="United States"/>
    <s v="Carol Stream"/>
    <x v="10"/>
    <n v="60188"/>
    <x v="2"/>
    <s v="OFF-ST-10004507"/>
    <x v="1"/>
    <x v="4"/>
    <s v="Advantus Rolling Storage Box"/>
    <n v="68.599999999999994"/>
    <n v="5"/>
    <n v="0.2"/>
    <x v="3025"/>
  </r>
  <r>
    <n v="3492"/>
    <x v="1734"/>
    <x v="740"/>
    <d v="2015-07-06T00:00:00"/>
    <s v="Standard Class"/>
    <s v="RH-19600"/>
    <s v="Rob Haberlin"/>
    <x v="0"/>
    <s v="United States"/>
    <s v="Carol Stream"/>
    <x v="10"/>
    <n v="60188"/>
    <x v="2"/>
    <s v="OFF-ST-10003208"/>
    <x v="1"/>
    <x v="4"/>
    <s v="Adjustable Depth Letter/Legal Cart"/>
    <n v="435.50400000000002"/>
    <n v="3"/>
    <n v="0.2"/>
    <x v="3026"/>
  </r>
  <r>
    <n v="3493"/>
    <x v="1734"/>
    <x v="740"/>
    <d v="2015-07-06T00:00:00"/>
    <s v="Standard Class"/>
    <s v="RH-19600"/>
    <s v="Rob Haberlin"/>
    <x v="0"/>
    <s v="United States"/>
    <s v="Carol Stream"/>
    <x v="10"/>
    <n v="60188"/>
    <x v="2"/>
    <s v="OFF-PA-10000659"/>
    <x v="1"/>
    <x v="10"/>
    <s v="Adams Phone Message Book, Professional, 400 Message Capacity, 5 3/6? x 11?"/>
    <n v="11.167999999999999"/>
    <n v="2"/>
    <n v="0.2"/>
    <x v="3027"/>
  </r>
  <r>
    <n v="3494"/>
    <x v="1735"/>
    <x v="241"/>
    <d v="2017-09-28T00:00:00"/>
    <s v="Standard Class"/>
    <s v="KB-16240"/>
    <s v="Karen Bern"/>
    <x v="1"/>
    <s v="United States"/>
    <s v="Saint Cloud"/>
    <x v="11"/>
    <n v="56301"/>
    <x v="2"/>
    <s v="TEC-AC-10002305"/>
    <x v="2"/>
    <x v="11"/>
    <s v="KeyTronic E03601U1 - Keyboard - Beige"/>
    <n v="72"/>
    <n v="4"/>
    <n v="0"/>
    <x v="3028"/>
  </r>
  <r>
    <n v="3495"/>
    <x v="1735"/>
    <x v="241"/>
    <d v="2017-09-28T00:00:00"/>
    <s v="Standard Class"/>
    <s v="KB-16240"/>
    <s v="Karen Bern"/>
    <x v="1"/>
    <s v="United States"/>
    <s v="Saint Cloud"/>
    <x v="11"/>
    <n v="56301"/>
    <x v="2"/>
    <s v="TEC-AC-10000990"/>
    <x v="2"/>
    <x v="11"/>
    <s v="Imation Bio 2GB USB Flash Drive Imation Corp"/>
    <n v="655.9"/>
    <n v="5"/>
    <n v="0"/>
    <x v="3029"/>
  </r>
  <r>
    <n v="3496"/>
    <x v="1735"/>
    <x v="241"/>
    <d v="2017-09-28T00:00:00"/>
    <s v="Standard Class"/>
    <s v="KB-16240"/>
    <s v="Karen Bern"/>
    <x v="1"/>
    <s v="United States"/>
    <s v="Saint Cloud"/>
    <x v="11"/>
    <n v="56301"/>
    <x v="2"/>
    <s v="FUR-CH-10000665"/>
    <x v="0"/>
    <x v="1"/>
    <s v="Global Airflow Leather Mesh Back Chair, Black"/>
    <n v="603.91999999999996"/>
    <n v="4"/>
    <n v="0"/>
    <x v="3030"/>
  </r>
  <r>
    <n v="3497"/>
    <x v="1736"/>
    <x v="590"/>
    <d v="2016-08-15T00:00:00"/>
    <s v="Standard Class"/>
    <s v="CA-12055"/>
    <s v="Cathy Armstrong"/>
    <x v="2"/>
    <s v="United States"/>
    <s v="Los Angeles"/>
    <x v="1"/>
    <n v="90036"/>
    <x v="1"/>
    <s v="FUR-TA-10001932"/>
    <x v="0"/>
    <x v="3"/>
    <s v="Chromcraft 48&quot; x 96&quot; Racetrack Double Pedestal Table"/>
    <n v="513.024"/>
    <n v="2"/>
    <n v="0.2"/>
    <x v="3031"/>
  </r>
  <r>
    <n v="3498"/>
    <x v="1736"/>
    <x v="590"/>
    <d v="2016-08-15T00:00:00"/>
    <s v="Standard Class"/>
    <s v="CA-12055"/>
    <s v="Cathy Armstrong"/>
    <x v="2"/>
    <s v="United States"/>
    <s v="Los Angeles"/>
    <x v="1"/>
    <n v="90036"/>
    <x v="1"/>
    <s v="OFF-AP-10004487"/>
    <x v="1"/>
    <x v="9"/>
    <s v="Kensington 4 Outlet MasterPiece Compact Power Control Center"/>
    <n v="487.92"/>
    <n v="6"/>
    <n v="0"/>
    <x v="3032"/>
  </r>
  <r>
    <n v="3499"/>
    <x v="1736"/>
    <x v="590"/>
    <d v="2016-08-15T00:00:00"/>
    <s v="Standard Class"/>
    <s v="CA-12055"/>
    <s v="Cathy Armstrong"/>
    <x v="2"/>
    <s v="United States"/>
    <s v="Los Angeles"/>
    <x v="1"/>
    <n v="90036"/>
    <x v="1"/>
    <s v="OFF-BI-10002160"/>
    <x v="1"/>
    <x v="8"/>
    <s v="Acco Hanging Data Binders"/>
    <n v="15.24"/>
    <n v="5"/>
    <n v="0.2"/>
    <x v="3033"/>
  </r>
  <r>
    <n v="3500"/>
    <x v="1737"/>
    <x v="321"/>
    <d v="2016-10-03T00:00:00"/>
    <s v="Standard Class"/>
    <s v="JK-15730"/>
    <s v="Joe Kamberova"/>
    <x v="0"/>
    <s v="United States"/>
    <s v="Mobile"/>
    <x v="19"/>
    <n v="36608"/>
    <x v="0"/>
    <s v="TEC-AC-10000420"/>
    <x v="2"/>
    <x v="11"/>
    <s v="Logitech G500s Laser Gaming Mouse with Adjustable Weight Tuning"/>
    <n v="209.97"/>
    <n v="3"/>
    <n v="0"/>
    <x v="3034"/>
  </r>
  <r>
    <n v="3501"/>
    <x v="1737"/>
    <x v="321"/>
    <d v="2016-10-03T00:00:00"/>
    <s v="Standard Class"/>
    <s v="JK-15730"/>
    <s v="Joe Kamberova"/>
    <x v="0"/>
    <s v="United States"/>
    <s v="Mobile"/>
    <x v="19"/>
    <n v="36608"/>
    <x v="0"/>
    <s v="OFF-BI-10001989"/>
    <x v="1"/>
    <x v="8"/>
    <s v="Premium Transparent Presentation Covers by GBC"/>
    <n v="62.94"/>
    <n v="3"/>
    <n v="0"/>
    <x v="3035"/>
  </r>
  <r>
    <n v="3502"/>
    <x v="1737"/>
    <x v="321"/>
    <d v="2016-10-03T00:00:00"/>
    <s v="Standard Class"/>
    <s v="JK-15730"/>
    <s v="Joe Kamberova"/>
    <x v="0"/>
    <s v="United States"/>
    <s v="Mobile"/>
    <x v="19"/>
    <n v="36608"/>
    <x v="0"/>
    <s v="OFF-AR-10001149"/>
    <x v="1"/>
    <x v="6"/>
    <s v="Sanford Colorific Colored Pencils, 12/Box"/>
    <n v="25.92"/>
    <n v="9"/>
    <n v="0"/>
    <x v="1766"/>
  </r>
  <r>
    <n v="3503"/>
    <x v="1738"/>
    <x v="318"/>
    <d v="2017-04-10T00:00:00"/>
    <s v="Same Day"/>
    <s v="RD-19930"/>
    <s v="Russell D'Ascenzo"/>
    <x v="0"/>
    <s v="United States"/>
    <s v="Austin"/>
    <x v="5"/>
    <n v="78745"/>
    <x v="2"/>
    <s v="OFF-PA-10004101"/>
    <x v="1"/>
    <x v="10"/>
    <s v="Xerox 1894"/>
    <n v="10.368"/>
    <n v="2"/>
    <n v="0.2"/>
    <x v="572"/>
  </r>
  <r>
    <n v="3504"/>
    <x v="1738"/>
    <x v="318"/>
    <d v="2017-04-10T00:00:00"/>
    <s v="Same Day"/>
    <s v="RD-19930"/>
    <s v="Russell D'Ascenzo"/>
    <x v="0"/>
    <s v="United States"/>
    <s v="Austin"/>
    <x v="5"/>
    <n v="78745"/>
    <x v="2"/>
    <s v="TEC-AC-10001714"/>
    <x v="2"/>
    <x v="11"/>
    <s v="Logitech MX Performance Wireless Mouse"/>
    <n v="95.736000000000004"/>
    <n v="3"/>
    <n v="0.2"/>
    <x v="3036"/>
  </r>
  <r>
    <n v="3505"/>
    <x v="1739"/>
    <x v="122"/>
    <d v="2016-12-20T00:00:00"/>
    <s v="Second Class"/>
    <s v="JK-16120"/>
    <s v="Julie Kriz"/>
    <x v="2"/>
    <s v="United States"/>
    <s v="New York City"/>
    <x v="15"/>
    <n v="10009"/>
    <x v="3"/>
    <s v="OFF-ST-10003716"/>
    <x v="1"/>
    <x v="4"/>
    <s v="Tennsco Double-Tier Lockers"/>
    <n v="900.08"/>
    <n v="4"/>
    <n v="0"/>
    <x v="1818"/>
  </r>
  <r>
    <n v="3506"/>
    <x v="1740"/>
    <x v="886"/>
    <d v="2014-06-24T00:00:00"/>
    <s v="Standard Class"/>
    <s v="SC-20020"/>
    <s v="Sam Craven"/>
    <x v="0"/>
    <s v="United States"/>
    <s v="Plano"/>
    <x v="5"/>
    <n v="75023"/>
    <x v="2"/>
    <s v="TEC-PH-10000369"/>
    <x v="2"/>
    <x v="7"/>
    <s v="HTC One Mini"/>
    <n v="201.584"/>
    <n v="2"/>
    <n v="0.2"/>
    <x v="1470"/>
  </r>
  <r>
    <n v="3507"/>
    <x v="1740"/>
    <x v="886"/>
    <d v="2014-06-24T00:00:00"/>
    <s v="Standard Class"/>
    <s v="SC-20020"/>
    <s v="Sam Craven"/>
    <x v="0"/>
    <s v="United States"/>
    <s v="Plano"/>
    <x v="5"/>
    <n v="75023"/>
    <x v="2"/>
    <s v="OFF-BI-10000756"/>
    <x v="1"/>
    <x v="8"/>
    <s v="Storex DuraTech Recycled Plastic Frosted Binders"/>
    <n v="3.3919999999999999"/>
    <n v="4"/>
    <n v="0.8"/>
    <x v="3037"/>
  </r>
  <r>
    <n v="3508"/>
    <x v="1740"/>
    <x v="886"/>
    <d v="2014-06-24T00:00:00"/>
    <s v="Standard Class"/>
    <s v="SC-20020"/>
    <s v="Sam Craven"/>
    <x v="0"/>
    <s v="United States"/>
    <s v="Plano"/>
    <x v="5"/>
    <n v="75023"/>
    <x v="2"/>
    <s v="FUR-BO-10001608"/>
    <x v="0"/>
    <x v="0"/>
    <s v="Hon Metal Bookcases, Black"/>
    <n v="193.06559999999999"/>
    <n v="4"/>
    <n v="0.32"/>
    <x v="3038"/>
  </r>
  <r>
    <n v="3509"/>
    <x v="1740"/>
    <x v="886"/>
    <d v="2014-06-24T00:00:00"/>
    <s v="Standard Class"/>
    <s v="SC-20020"/>
    <s v="Sam Craven"/>
    <x v="0"/>
    <s v="United States"/>
    <s v="Plano"/>
    <x v="5"/>
    <n v="75023"/>
    <x v="2"/>
    <s v="OFF-PA-10001166"/>
    <x v="1"/>
    <x v="10"/>
    <s v="Xerox 2"/>
    <n v="15.552"/>
    <n v="3"/>
    <n v="0.2"/>
    <x v="12"/>
  </r>
  <r>
    <n v="3510"/>
    <x v="1740"/>
    <x v="886"/>
    <d v="2014-06-24T00:00:00"/>
    <s v="Standard Class"/>
    <s v="SC-20020"/>
    <s v="Sam Craven"/>
    <x v="0"/>
    <s v="United States"/>
    <s v="Plano"/>
    <x v="5"/>
    <n v="75023"/>
    <x v="2"/>
    <s v="OFF-PA-10000587"/>
    <x v="1"/>
    <x v="10"/>
    <s v="Array Parchment Paper, Assorted Colors"/>
    <n v="11.648"/>
    <n v="2"/>
    <n v="0.2"/>
    <x v="273"/>
  </r>
  <r>
    <n v="3511"/>
    <x v="1740"/>
    <x v="886"/>
    <d v="2014-06-24T00:00:00"/>
    <s v="Standard Class"/>
    <s v="SC-20020"/>
    <s v="Sam Craven"/>
    <x v="0"/>
    <s v="United States"/>
    <s v="Plano"/>
    <x v="5"/>
    <n v="75023"/>
    <x v="2"/>
    <s v="TEC-MA-10001972"/>
    <x v="2"/>
    <x v="15"/>
    <s v="Okidata C331dn Printer"/>
    <n v="418.8"/>
    <n v="2"/>
    <n v="0.4"/>
    <x v="3039"/>
  </r>
  <r>
    <n v="3512"/>
    <x v="1740"/>
    <x v="886"/>
    <d v="2014-06-24T00:00:00"/>
    <s v="Standard Class"/>
    <s v="SC-20020"/>
    <s v="Sam Craven"/>
    <x v="0"/>
    <s v="United States"/>
    <s v="Plano"/>
    <x v="5"/>
    <n v="75023"/>
    <x v="2"/>
    <s v="OFF-ST-10004123"/>
    <x v="1"/>
    <x v="4"/>
    <s v="Safco Industrial Wire Shelving System"/>
    <n v="509.488"/>
    <n v="7"/>
    <n v="0.2"/>
    <x v="3040"/>
  </r>
  <r>
    <n v="3513"/>
    <x v="1741"/>
    <x v="507"/>
    <d v="2017-09-06T00:00:00"/>
    <s v="First Class"/>
    <s v="HW-14935"/>
    <s v="Helen Wasserman"/>
    <x v="1"/>
    <s v="United States"/>
    <s v="Chicago"/>
    <x v="10"/>
    <n v="60653"/>
    <x v="2"/>
    <s v="FUR-BO-10000112"/>
    <x v="0"/>
    <x v="0"/>
    <s v="Bush Birmingham Collection Bookcase, Dark Cherry"/>
    <n v="825.17399999999998"/>
    <n v="9"/>
    <n v="0.3"/>
    <x v="3041"/>
  </r>
  <r>
    <n v="3514"/>
    <x v="1741"/>
    <x v="507"/>
    <d v="2017-09-06T00:00:00"/>
    <s v="First Class"/>
    <s v="HW-14935"/>
    <s v="Helen Wasserman"/>
    <x v="1"/>
    <s v="United States"/>
    <s v="Chicago"/>
    <x v="10"/>
    <n v="60653"/>
    <x v="2"/>
    <s v="OFF-PA-10004041"/>
    <x v="1"/>
    <x v="10"/>
    <s v="It's Hot Message Books with Stickers, 2 3/4&quot; x 5&quot;"/>
    <n v="17.760000000000002"/>
    <n v="3"/>
    <n v="0.2"/>
    <x v="3042"/>
  </r>
  <r>
    <n v="3515"/>
    <x v="1741"/>
    <x v="507"/>
    <d v="2017-09-06T00:00:00"/>
    <s v="First Class"/>
    <s v="HW-14935"/>
    <s v="Helen Wasserman"/>
    <x v="1"/>
    <s v="United States"/>
    <s v="Chicago"/>
    <x v="10"/>
    <n v="60653"/>
    <x v="2"/>
    <s v="OFF-AR-10001149"/>
    <x v="1"/>
    <x v="6"/>
    <s v="Sanford Colorific Colored Pencils, 12/Box"/>
    <n v="6.9119999999999999"/>
    <n v="3"/>
    <n v="0.2"/>
    <x v="3043"/>
  </r>
  <r>
    <n v="3516"/>
    <x v="1742"/>
    <x v="887"/>
    <d v="2016-12-24T00:00:00"/>
    <s v="Standard Class"/>
    <s v="SC-20800"/>
    <s v="Stuart Calhoun"/>
    <x v="0"/>
    <s v="United States"/>
    <s v="Jackson"/>
    <x v="35"/>
    <n v="39212"/>
    <x v="0"/>
    <s v="TEC-AC-10002323"/>
    <x v="2"/>
    <x v="11"/>
    <s v="SanDisk Ultra 32 GB MicroSDHC Class 10 Memory Card"/>
    <n v="66.3"/>
    <n v="3"/>
    <n v="0"/>
    <x v="3044"/>
  </r>
  <r>
    <n v="3517"/>
    <x v="1743"/>
    <x v="888"/>
    <d v="2016-08-12T00:00:00"/>
    <s v="First Class"/>
    <s v="HA-14920"/>
    <s v="Helen Andreada"/>
    <x v="0"/>
    <s v="United States"/>
    <s v="Fayetteville"/>
    <x v="3"/>
    <n v="28314"/>
    <x v="0"/>
    <s v="OFF-PA-10000130"/>
    <x v="1"/>
    <x v="10"/>
    <s v="Xerox 199"/>
    <n v="30.815999999999999"/>
    <n v="9"/>
    <n v="0.2"/>
    <x v="3045"/>
  </r>
  <r>
    <n v="3518"/>
    <x v="1743"/>
    <x v="888"/>
    <d v="2016-08-12T00:00:00"/>
    <s v="First Class"/>
    <s v="HA-14920"/>
    <s v="Helen Andreada"/>
    <x v="0"/>
    <s v="United States"/>
    <s v="Fayetteville"/>
    <x v="3"/>
    <n v="28314"/>
    <x v="0"/>
    <s v="TEC-PH-10002350"/>
    <x v="2"/>
    <x v="7"/>
    <s v="Apple EarPods with Remote and Mic"/>
    <n v="44.783999999999999"/>
    <n v="2"/>
    <n v="0.2"/>
    <x v="3046"/>
  </r>
  <r>
    <n v="3519"/>
    <x v="1743"/>
    <x v="888"/>
    <d v="2016-08-12T00:00:00"/>
    <s v="First Class"/>
    <s v="HA-14920"/>
    <s v="Helen Andreada"/>
    <x v="0"/>
    <s v="United States"/>
    <s v="Fayetteville"/>
    <x v="3"/>
    <n v="28314"/>
    <x v="0"/>
    <s v="OFF-AP-10002518"/>
    <x v="1"/>
    <x v="9"/>
    <s v="Kensington 7 Outlet MasterPiece Power Center"/>
    <n v="569.53599999999994"/>
    <n v="4"/>
    <n v="0.2"/>
    <x v="3047"/>
  </r>
  <r>
    <n v="3520"/>
    <x v="1744"/>
    <x v="137"/>
    <d v="2015-06-25T00:00:00"/>
    <s v="First Class"/>
    <s v="MG-17875"/>
    <s v="Michael Grace"/>
    <x v="2"/>
    <s v="United States"/>
    <s v="Aurora"/>
    <x v="10"/>
    <n v="60505"/>
    <x v="2"/>
    <s v="FUR-TA-10002645"/>
    <x v="0"/>
    <x v="3"/>
    <s v="Hon Rectangular Conference Tables"/>
    <n v="796.42499999999995"/>
    <n v="7"/>
    <n v="0.5"/>
    <x v="3048"/>
  </r>
  <r>
    <n v="3521"/>
    <x v="1745"/>
    <x v="889"/>
    <d v="2015-04-15T00:00:00"/>
    <s v="Standard Class"/>
    <s v="DM-12955"/>
    <s v="Dario Medina"/>
    <x v="1"/>
    <s v="United States"/>
    <s v="Sacramento"/>
    <x v="1"/>
    <n v="95823"/>
    <x v="1"/>
    <s v="OFF-BI-10000773"/>
    <x v="1"/>
    <x v="8"/>
    <s v="Insertable Tab Post Binder Dividers"/>
    <n v="12.832000000000001"/>
    <n v="2"/>
    <n v="0.2"/>
    <x v="3049"/>
  </r>
  <r>
    <n v="3522"/>
    <x v="1746"/>
    <x v="831"/>
    <d v="2016-11-25T00:00:00"/>
    <s v="Second Class"/>
    <s v="DM-13345"/>
    <s v="Denise Monton"/>
    <x v="1"/>
    <s v="United States"/>
    <s v="Des Moines"/>
    <x v="23"/>
    <n v="50315"/>
    <x v="2"/>
    <s v="OFF-PA-10003845"/>
    <x v="1"/>
    <x v="10"/>
    <s v="Xerox 1987"/>
    <n v="40.46"/>
    <n v="7"/>
    <n v="0"/>
    <x v="1362"/>
  </r>
  <r>
    <n v="3523"/>
    <x v="1746"/>
    <x v="831"/>
    <d v="2016-11-25T00:00:00"/>
    <s v="Second Class"/>
    <s v="DM-13345"/>
    <s v="Denise Monton"/>
    <x v="1"/>
    <s v="United States"/>
    <s v="Des Moines"/>
    <x v="23"/>
    <n v="50315"/>
    <x v="2"/>
    <s v="TEC-PH-10001580"/>
    <x v="2"/>
    <x v="7"/>
    <s v="Logitech Mobile Speakerphone P710e - speaker phone"/>
    <n v="404.94"/>
    <n v="3"/>
    <n v="0"/>
    <x v="3050"/>
  </r>
  <r>
    <n v="3524"/>
    <x v="1747"/>
    <x v="64"/>
    <d v="2016-09-10T00:00:00"/>
    <s v="Standard Class"/>
    <s v="ML-17395"/>
    <s v="Marina Lichtenstein"/>
    <x v="1"/>
    <s v="United States"/>
    <s v="San Diego"/>
    <x v="1"/>
    <n v="92105"/>
    <x v="1"/>
    <s v="TEC-AC-10002345"/>
    <x v="2"/>
    <x v="11"/>
    <s v="HP Standard 104 key PS/2 Keyboard"/>
    <n v="116"/>
    <n v="8"/>
    <n v="0"/>
    <x v="3051"/>
  </r>
  <r>
    <n v="3525"/>
    <x v="1748"/>
    <x v="390"/>
    <d v="2016-11-28T00:00:00"/>
    <s v="Standard Class"/>
    <s v="GA-14515"/>
    <s v="George Ashbrook"/>
    <x v="0"/>
    <s v="United States"/>
    <s v="Dallas"/>
    <x v="5"/>
    <n v="75081"/>
    <x v="2"/>
    <s v="TEC-PH-10004120"/>
    <x v="2"/>
    <x v="7"/>
    <s v="AT&amp;T 1080 Phone"/>
    <n v="657.55200000000002"/>
    <n v="6"/>
    <n v="0.2"/>
    <x v="3052"/>
  </r>
  <r>
    <n v="3526"/>
    <x v="1749"/>
    <x v="389"/>
    <d v="2017-12-15T00:00:00"/>
    <s v="Second Class"/>
    <s v="SU-20665"/>
    <s v="Stephanie Ulpright"/>
    <x v="2"/>
    <s v="United States"/>
    <s v="Jackson"/>
    <x v="35"/>
    <n v="39212"/>
    <x v="0"/>
    <s v="TEC-AC-10001838"/>
    <x v="2"/>
    <x v="11"/>
    <s v="Razer Tiamat Over Ear 7.1 Surround Sound PC Gaming Headset"/>
    <n v="599.97"/>
    <n v="3"/>
    <n v="0"/>
    <x v="3053"/>
  </r>
  <r>
    <n v="3527"/>
    <x v="1749"/>
    <x v="389"/>
    <d v="2017-12-15T00:00:00"/>
    <s v="Second Class"/>
    <s v="SU-20665"/>
    <s v="Stephanie Ulpright"/>
    <x v="2"/>
    <s v="United States"/>
    <s v="Jackson"/>
    <x v="35"/>
    <n v="39212"/>
    <x v="0"/>
    <s v="TEC-PH-10000148"/>
    <x v="2"/>
    <x v="7"/>
    <s v="Cyber Acoustics AC-202b Speech Recognition Stereo Headset"/>
    <n v="38.97"/>
    <n v="3"/>
    <n v="0"/>
    <x v="2624"/>
  </r>
  <r>
    <n v="3528"/>
    <x v="1749"/>
    <x v="389"/>
    <d v="2017-12-15T00:00:00"/>
    <s v="Second Class"/>
    <s v="SU-20665"/>
    <s v="Stephanie Ulpright"/>
    <x v="2"/>
    <s v="United States"/>
    <s v="Jackson"/>
    <x v="35"/>
    <n v="39212"/>
    <x v="0"/>
    <s v="OFF-BI-10003476"/>
    <x v="1"/>
    <x v="8"/>
    <s v="Avery Metallic Poly Binders"/>
    <n v="45.84"/>
    <n v="8"/>
    <n v="0"/>
    <x v="3054"/>
  </r>
  <r>
    <n v="3529"/>
    <x v="1750"/>
    <x v="890"/>
    <d v="2016-06-29T00:00:00"/>
    <s v="Standard Class"/>
    <s v="BD-11320"/>
    <s v="Bill Donatelli"/>
    <x v="0"/>
    <s v="United States"/>
    <s v="San Diego"/>
    <x v="1"/>
    <n v="92024"/>
    <x v="1"/>
    <s v="TEC-PH-10004833"/>
    <x v="2"/>
    <x v="7"/>
    <s v="Macally Suction Cup Mount"/>
    <n v="38.24"/>
    <n v="4"/>
    <n v="0.2"/>
    <x v="3055"/>
  </r>
  <r>
    <n v="3530"/>
    <x v="1751"/>
    <x v="14"/>
    <d v="2015-09-23T00:00:00"/>
    <s v="Standard Class"/>
    <s v="DB-13405"/>
    <s v="Denny Blanton"/>
    <x v="0"/>
    <s v="United States"/>
    <s v="Orlando"/>
    <x v="2"/>
    <n v="32839"/>
    <x v="0"/>
    <s v="TEC-AC-10001465"/>
    <x v="2"/>
    <x v="11"/>
    <s v="SanDisk Cruzer 64 GB USB Flash Drive"/>
    <n v="87.168000000000006"/>
    <n v="3"/>
    <n v="0.2"/>
    <x v="3056"/>
  </r>
  <r>
    <n v="3531"/>
    <x v="1752"/>
    <x v="288"/>
    <d v="2016-05-23T00:00:00"/>
    <s v="Standard Class"/>
    <s v="RP-19855"/>
    <s v="Roy Phan"/>
    <x v="1"/>
    <s v="United States"/>
    <s v="Lafayette"/>
    <x v="14"/>
    <n v="47905"/>
    <x v="2"/>
    <s v="OFF-AR-10003056"/>
    <x v="1"/>
    <x v="6"/>
    <s v="Newell 341"/>
    <n v="21.4"/>
    <n v="5"/>
    <n v="0"/>
    <x v="1664"/>
  </r>
  <r>
    <n v="3532"/>
    <x v="1753"/>
    <x v="316"/>
    <d v="2016-05-28T00:00:00"/>
    <s v="Same Day"/>
    <s v="EH-13765"/>
    <s v="Edward Hooks"/>
    <x v="1"/>
    <s v="United States"/>
    <s v="New York City"/>
    <x v="15"/>
    <n v="10035"/>
    <x v="3"/>
    <s v="OFF-SU-10001218"/>
    <x v="1"/>
    <x v="14"/>
    <s v="Fiskars Softgrip Scissors"/>
    <n v="54.9"/>
    <n v="5"/>
    <n v="0"/>
    <x v="3057"/>
  </r>
  <r>
    <n v="3533"/>
    <x v="1754"/>
    <x v="891"/>
    <d v="2014-04-23T00:00:00"/>
    <s v="Standard Class"/>
    <s v="JL-15835"/>
    <s v="John Lee"/>
    <x v="0"/>
    <s v="United States"/>
    <s v="Los Angeles"/>
    <x v="1"/>
    <n v="90049"/>
    <x v="1"/>
    <s v="TEC-MA-10002859"/>
    <x v="2"/>
    <x v="15"/>
    <s v="Ativa MDM8000 8-Sheet Micro-Cut Shredder"/>
    <n v="287.96800000000002"/>
    <n v="4"/>
    <n v="0.2"/>
    <x v="3058"/>
  </r>
  <r>
    <n v="3534"/>
    <x v="1754"/>
    <x v="891"/>
    <d v="2014-04-23T00:00:00"/>
    <s v="Standard Class"/>
    <s v="JL-15835"/>
    <s v="John Lee"/>
    <x v="0"/>
    <s v="United States"/>
    <s v="Los Angeles"/>
    <x v="1"/>
    <n v="90049"/>
    <x v="1"/>
    <s v="OFF-AR-10002375"/>
    <x v="1"/>
    <x v="6"/>
    <s v="Newell 351"/>
    <n v="13.12"/>
    <n v="4"/>
    <n v="0"/>
    <x v="3059"/>
  </r>
  <r>
    <n v="3535"/>
    <x v="1754"/>
    <x v="891"/>
    <d v="2014-04-23T00:00:00"/>
    <s v="Standard Class"/>
    <s v="JL-15835"/>
    <s v="John Lee"/>
    <x v="0"/>
    <s v="United States"/>
    <s v="Los Angeles"/>
    <x v="1"/>
    <n v="90049"/>
    <x v="1"/>
    <s v="OFF-AR-10000657"/>
    <x v="1"/>
    <x v="6"/>
    <s v="Binney &amp; Smith inkTank Desk Highlighter, Chisel Tip, Yellow, 12/Box"/>
    <n v="10.75"/>
    <n v="5"/>
    <n v="0"/>
    <x v="3060"/>
  </r>
  <r>
    <n v="3536"/>
    <x v="1754"/>
    <x v="891"/>
    <d v="2014-04-23T00:00:00"/>
    <s v="Standard Class"/>
    <s v="JL-15835"/>
    <s v="John Lee"/>
    <x v="0"/>
    <s v="United States"/>
    <s v="Los Angeles"/>
    <x v="1"/>
    <n v="90049"/>
    <x v="1"/>
    <s v="OFF-FA-10000134"/>
    <x v="1"/>
    <x v="13"/>
    <s v="Advantus Push Pins, Aluminum Head"/>
    <n v="11.62"/>
    <n v="2"/>
    <n v="0"/>
    <x v="3061"/>
  </r>
  <r>
    <n v="3537"/>
    <x v="1755"/>
    <x v="26"/>
    <d v="2016-06-20T00:00:00"/>
    <s v="Second Class"/>
    <s v="FM-14380"/>
    <s v="Fred McMath"/>
    <x v="0"/>
    <s v="United States"/>
    <s v="New York City"/>
    <x v="15"/>
    <n v="10024"/>
    <x v="3"/>
    <s v="OFF-ST-10000419"/>
    <x v="1"/>
    <x v="4"/>
    <s v="Rogers Jumbo File, Granite"/>
    <n v="40.74"/>
    <n v="3"/>
    <n v="0"/>
    <x v="1407"/>
  </r>
  <r>
    <n v="3538"/>
    <x v="1756"/>
    <x v="309"/>
    <d v="2014-05-09T00:00:00"/>
    <s v="Same Day"/>
    <s v="SB-20290"/>
    <s v="Sean Braxton"/>
    <x v="1"/>
    <s v="United States"/>
    <s v="Henderson"/>
    <x v="0"/>
    <n v="42420"/>
    <x v="0"/>
    <s v="OFF-ST-10000107"/>
    <x v="1"/>
    <x v="4"/>
    <s v="Fellowes Super Stor/Drawer"/>
    <n v="83.25"/>
    <n v="3"/>
    <n v="0"/>
    <x v="3062"/>
  </r>
  <r>
    <n v="3539"/>
    <x v="1756"/>
    <x v="309"/>
    <d v="2014-05-09T00:00:00"/>
    <s v="Same Day"/>
    <s v="SB-20290"/>
    <s v="Sean Braxton"/>
    <x v="1"/>
    <s v="United States"/>
    <s v="Henderson"/>
    <x v="0"/>
    <n v="42420"/>
    <x v="0"/>
    <s v="OFF-LA-10001641"/>
    <x v="1"/>
    <x v="2"/>
    <s v="Avery 518"/>
    <n v="9.4499999999999993"/>
    <n v="3"/>
    <n v="0"/>
    <x v="3063"/>
  </r>
  <r>
    <n v="3540"/>
    <x v="1756"/>
    <x v="309"/>
    <d v="2014-05-09T00:00:00"/>
    <s v="Same Day"/>
    <s v="SB-20290"/>
    <s v="Sean Braxton"/>
    <x v="1"/>
    <s v="United States"/>
    <s v="Henderson"/>
    <x v="0"/>
    <n v="42420"/>
    <x v="0"/>
    <s v="OFF-LA-10003121"/>
    <x v="1"/>
    <x v="2"/>
    <s v="Avery 506"/>
    <n v="20.65"/>
    <n v="5"/>
    <n v="0"/>
    <x v="3064"/>
  </r>
  <r>
    <n v="3541"/>
    <x v="1756"/>
    <x v="309"/>
    <d v="2014-05-09T00:00:00"/>
    <s v="Same Day"/>
    <s v="SB-20290"/>
    <s v="Sean Braxton"/>
    <x v="1"/>
    <s v="United States"/>
    <s v="Henderson"/>
    <x v="0"/>
    <n v="42420"/>
    <x v="0"/>
    <s v="OFF-PA-10002689"/>
    <x v="1"/>
    <x v="10"/>
    <s v="Weyerhaeuser First Choice Laser/Copy Paper (20Lb. and 88 Bright)"/>
    <n v="45.36"/>
    <n v="7"/>
    <n v="0"/>
    <x v="1637"/>
  </r>
  <r>
    <n v="3542"/>
    <x v="1757"/>
    <x v="31"/>
    <d v="2016-09-20T00:00:00"/>
    <s v="First Class"/>
    <s v="SV-20365"/>
    <s v="Seth Vernon"/>
    <x v="0"/>
    <s v="United States"/>
    <s v="Columbus"/>
    <x v="24"/>
    <n v="43229"/>
    <x v="3"/>
    <s v="FUR-FU-10002107"/>
    <x v="0"/>
    <x v="5"/>
    <s v="Eldon Pizzaz Desk Accessories"/>
    <n v="5.3520000000000003"/>
    <n v="3"/>
    <n v="0.2"/>
    <x v="3065"/>
  </r>
  <r>
    <n v="3543"/>
    <x v="1757"/>
    <x v="31"/>
    <d v="2016-09-20T00:00:00"/>
    <s v="First Class"/>
    <s v="SV-20365"/>
    <s v="Seth Vernon"/>
    <x v="0"/>
    <s v="United States"/>
    <s v="Columbus"/>
    <x v="24"/>
    <n v="43229"/>
    <x v="3"/>
    <s v="FUR-CH-10002647"/>
    <x v="0"/>
    <x v="1"/>
    <s v="Situations Contoured Folding Chairs, 4/Set"/>
    <n v="99.372"/>
    <n v="2"/>
    <n v="0.3"/>
    <x v="3066"/>
  </r>
  <r>
    <n v="3544"/>
    <x v="1757"/>
    <x v="31"/>
    <d v="2016-09-20T00:00:00"/>
    <s v="First Class"/>
    <s v="SV-20365"/>
    <s v="Seth Vernon"/>
    <x v="0"/>
    <s v="United States"/>
    <s v="Columbus"/>
    <x v="24"/>
    <n v="43229"/>
    <x v="3"/>
    <s v="OFF-AR-10002257"/>
    <x v="1"/>
    <x v="6"/>
    <s v="Eldon Spacemaker Box, Quick-Snap Lid, Clear"/>
    <n v="2.6720000000000002"/>
    <n v="1"/>
    <n v="0.2"/>
    <x v="3067"/>
  </r>
  <r>
    <n v="3545"/>
    <x v="1758"/>
    <x v="331"/>
    <d v="2017-12-25T00:00:00"/>
    <s v="Second Class"/>
    <s v="MM-17920"/>
    <s v="Michael Moore"/>
    <x v="0"/>
    <s v="United States"/>
    <s v="College Station"/>
    <x v="5"/>
    <n v="77840"/>
    <x v="2"/>
    <s v="OFF-PA-10004519"/>
    <x v="1"/>
    <x v="10"/>
    <s v="Spiral Phone Message Books with Labels by Adams"/>
    <n v="28.672000000000001"/>
    <n v="8"/>
    <n v="0.2"/>
    <x v="2902"/>
  </r>
  <r>
    <n v="3546"/>
    <x v="1758"/>
    <x v="331"/>
    <d v="2017-12-25T00:00:00"/>
    <s v="Second Class"/>
    <s v="MM-17920"/>
    <s v="Michael Moore"/>
    <x v="0"/>
    <s v="United States"/>
    <s v="College Station"/>
    <x v="5"/>
    <n v="77840"/>
    <x v="2"/>
    <s v="OFF-AP-10001947"/>
    <x v="1"/>
    <x v="9"/>
    <s v="Acco 6 Outlet Guardian Premium Plus Surge Suppressor"/>
    <n v="29.312000000000001"/>
    <n v="8"/>
    <n v="0.8"/>
    <x v="3068"/>
  </r>
  <r>
    <n v="3547"/>
    <x v="1759"/>
    <x v="505"/>
    <d v="2017-11-01T00:00:00"/>
    <s v="First Class"/>
    <s v="RD-19810"/>
    <s v="Ross DeVincentis"/>
    <x v="2"/>
    <s v="United States"/>
    <s v="Richmond"/>
    <x v="0"/>
    <n v="40475"/>
    <x v="0"/>
    <s v="OFF-ST-10004963"/>
    <x v="1"/>
    <x v="4"/>
    <s v="Eldon Gobal File Keepers"/>
    <n v="105.98"/>
    <n v="7"/>
    <n v="0"/>
    <x v="3069"/>
  </r>
  <r>
    <n v="3548"/>
    <x v="1759"/>
    <x v="505"/>
    <d v="2017-11-01T00:00:00"/>
    <s v="First Class"/>
    <s v="RD-19810"/>
    <s v="Ross DeVincentis"/>
    <x v="2"/>
    <s v="United States"/>
    <s v="Richmond"/>
    <x v="0"/>
    <n v="40475"/>
    <x v="0"/>
    <s v="OFF-SU-10002573"/>
    <x v="1"/>
    <x v="14"/>
    <s v="Acme 10&quot; Easy Grip Assistive Scissors"/>
    <n v="35.06"/>
    <n v="2"/>
    <n v="0"/>
    <x v="1597"/>
  </r>
  <r>
    <n v="3549"/>
    <x v="1759"/>
    <x v="505"/>
    <d v="2017-11-01T00:00:00"/>
    <s v="First Class"/>
    <s v="RD-19810"/>
    <s v="Ross DeVincentis"/>
    <x v="2"/>
    <s v="United States"/>
    <s v="Richmond"/>
    <x v="0"/>
    <n v="40475"/>
    <x v="0"/>
    <s v="FUR-CH-10000553"/>
    <x v="0"/>
    <x v="1"/>
    <s v="Metal Folding Chairs, Beige, 4/Carton"/>
    <n v="33.94"/>
    <n v="1"/>
    <n v="0"/>
    <x v="3070"/>
  </r>
  <r>
    <n v="3550"/>
    <x v="1759"/>
    <x v="505"/>
    <d v="2017-11-01T00:00:00"/>
    <s v="First Class"/>
    <s v="RD-19810"/>
    <s v="Ross DeVincentis"/>
    <x v="2"/>
    <s v="United States"/>
    <s v="Richmond"/>
    <x v="0"/>
    <n v="40475"/>
    <x v="0"/>
    <s v="OFF-LA-10001982"/>
    <x v="1"/>
    <x v="2"/>
    <s v="Smead Alpha-Z Color-Coded Name Labels First Letter Starter Set"/>
    <n v="30"/>
    <n v="8"/>
    <n v="0"/>
    <x v="3071"/>
  </r>
  <r>
    <n v="3551"/>
    <x v="1760"/>
    <x v="892"/>
    <d v="2016-04-02T00:00:00"/>
    <s v="Second Class"/>
    <s v="ME-17320"/>
    <s v="Maria Etezadi"/>
    <x v="2"/>
    <s v="United States"/>
    <s v="Chicago"/>
    <x v="10"/>
    <n v="60653"/>
    <x v="2"/>
    <s v="OFF-PA-10001295"/>
    <x v="1"/>
    <x v="10"/>
    <s v="Computer Printout Paper with Letter-Trim Perforations"/>
    <n v="45.527999999999999"/>
    <n v="3"/>
    <n v="0.2"/>
    <x v="3072"/>
  </r>
  <r>
    <n v="3552"/>
    <x v="1760"/>
    <x v="892"/>
    <d v="2016-04-02T00:00:00"/>
    <s v="Second Class"/>
    <s v="ME-17320"/>
    <s v="Maria Etezadi"/>
    <x v="2"/>
    <s v="United States"/>
    <s v="Chicago"/>
    <x v="10"/>
    <n v="60653"/>
    <x v="2"/>
    <s v="FUR-CH-10002965"/>
    <x v="0"/>
    <x v="1"/>
    <s v="Global Leather Highback Executive Chair with Pneumatic Height Adjustment, Black"/>
    <n v="844.11599999999999"/>
    <n v="6"/>
    <n v="0.3"/>
    <x v="3073"/>
  </r>
  <r>
    <n v="3553"/>
    <x v="1760"/>
    <x v="892"/>
    <d v="2016-04-02T00:00:00"/>
    <s v="Second Class"/>
    <s v="ME-17320"/>
    <s v="Maria Etezadi"/>
    <x v="2"/>
    <s v="United States"/>
    <s v="Chicago"/>
    <x v="10"/>
    <n v="60653"/>
    <x v="2"/>
    <s v="TEC-PH-10001254"/>
    <x v="2"/>
    <x v="7"/>
    <s v="Jabra BIZ 2300 Duo QD Duo Corded Headset"/>
    <n v="812.73599999999999"/>
    <n v="8"/>
    <n v="0.2"/>
    <x v="3074"/>
  </r>
  <r>
    <n v="3554"/>
    <x v="1761"/>
    <x v="51"/>
    <d v="2017-11-26T00:00:00"/>
    <s v="Second Class"/>
    <s v="FH-14275"/>
    <s v="Frank Hawley"/>
    <x v="1"/>
    <s v="United States"/>
    <s v="Philadelphia"/>
    <x v="9"/>
    <n v="19120"/>
    <x v="3"/>
    <s v="OFF-BI-10001658"/>
    <x v="1"/>
    <x v="8"/>
    <s v="GBC Standard Therm-A-Bind Covers"/>
    <n v="7.476"/>
    <n v="1"/>
    <n v="0.7"/>
    <x v="3075"/>
  </r>
  <r>
    <n v="3555"/>
    <x v="1762"/>
    <x v="893"/>
    <d v="2014-03-26T00:00:00"/>
    <s v="Second Class"/>
    <s v="PO-18865"/>
    <s v="Patrick O'Donnell"/>
    <x v="0"/>
    <s v="United States"/>
    <s v="Los Angeles"/>
    <x v="1"/>
    <n v="90036"/>
    <x v="1"/>
    <s v="OFF-ST-10000585"/>
    <x v="1"/>
    <x v="4"/>
    <s v="Economy Rollaway Files"/>
    <n v="330.4"/>
    <n v="2"/>
    <n v="0"/>
    <x v="619"/>
  </r>
  <r>
    <n v="3556"/>
    <x v="1762"/>
    <x v="893"/>
    <d v="2014-03-26T00:00:00"/>
    <s v="Second Class"/>
    <s v="PO-18865"/>
    <s v="Patrick O'Donnell"/>
    <x v="0"/>
    <s v="United States"/>
    <s v="Los Angeles"/>
    <x v="1"/>
    <n v="90036"/>
    <x v="1"/>
    <s v="TEC-PH-10003484"/>
    <x v="2"/>
    <x v="7"/>
    <s v="Ooma Telo VoIP Home Phone System"/>
    <n v="604.75199999999995"/>
    <n v="6"/>
    <n v="0.2"/>
    <x v="2401"/>
  </r>
  <r>
    <n v="3557"/>
    <x v="1763"/>
    <x v="96"/>
    <d v="2017-12-05T00:00:00"/>
    <s v="Standard Class"/>
    <s v="CC-12550"/>
    <s v="Clay Cheatham"/>
    <x v="0"/>
    <s v="United States"/>
    <s v="Los Angeles"/>
    <x v="1"/>
    <n v="90008"/>
    <x v="1"/>
    <s v="OFF-PA-10004735"/>
    <x v="1"/>
    <x v="10"/>
    <s v="Xerox 1905"/>
    <n v="45.36"/>
    <n v="7"/>
    <n v="0"/>
    <x v="1637"/>
  </r>
  <r>
    <n v="3558"/>
    <x v="1763"/>
    <x v="96"/>
    <d v="2017-12-05T00:00:00"/>
    <s v="Standard Class"/>
    <s v="CC-12550"/>
    <s v="Clay Cheatham"/>
    <x v="0"/>
    <s v="United States"/>
    <s v="Los Angeles"/>
    <x v="1"/>
    <n v="90008"/>
    <x v="1"/>
    <s v="OFF-BI-10003429"/>
    <x v="1"/>
    <x v="8"/>
    <s v="Cardinal HOLDit! Binder Insert Strips,Extra Strips"/>
    <n v="10.128"/>
    <n v="2"/>
    <n v="0.2"/>
    <x v="3076"/>
  </r>
  <r>
    <n v="3559"/>
    <x v="1764"/>
    <x v="659"/>
    <d v="2017-11-12T00:00:00"/>
    <s v="Standard Class"/>
    <s v="TS-21505"/>
    <s v="Tony Sayre"/>
    <x v="0"/>
    <s v="United States"/>
    <s v="San Francisco"/>
    <x v="1"/>
    <n v="94122"/>
    <x v="1"/>
    <s v="OFF-BI-10002982"/>
    <x v="1"/>
    <x v="8"/>
    <s v="Avery Self-Adhesive Photo Pockets for Polaroid Photos"/>
    <n v="21.792000000000002"/>
    <n v="4"/>
    <n v="0.2"/>
    <x v="3077"/>
  </r>
  <r>
    <n v="3560"/>
    <x v="1764"/>
    <x v="659"/>
    <d v="2017-11-12T00:00:00"/>
    <s v="Standard Class"/>
    <s v="TS-21505"/>
    <s v="Tony Sayre"/>
    <x v="0"/>
    <s v="United States"/>
    <s v="San Francisco"/>
    <x v="1"/>
    <n v="94122"/>
    <x v="1"/>
    <s v="TEC-AC-10004975"/>
    <x v="2"/>
    <x v="11"/>
    <s v="Plantronics Audio 995 Wireless Stereo Headset"/>
    <n v="439.8"/>
    <n v="4"/>
    <n v="0"/>
    <x v="3078"/>
  </r>
  <r>
    <n v="3561"/>
    <x v="1765"/>
    <x v="507"/>
    <d v="2017-09-09T00:00:00"/>
    <s v="Second Class"/>
    <s v="MD-17350"/>
    <s v="Maribeth Dona"/>
    <x v="0"/>
    <s v="United States"/>
    <s v="Akron"/>
    <x v="24"/>
    <n v="44312"/>
    <x v="3"/>
    <s v="OFF-AR-10002335"/>
    <x v="1"/>
    <x v="6"/>
    <s v="DIXON Oriole Pencils"/>
    <n v="8.2560000000000002"/>
    <n v="4"/>
    <n v="0.2"/>
    <x v="3079"/>
  </r>
  <r>
    <n v="3562"/>
    <x v="1765"/>
    <x v="507"/>
    <d v="2017-09-09T00:00:00"/>
    <s v="Second Class"/>
    <s v="MD-17350"/>
    <s v="Maribeth Dona"/>
    <x v="0"/>
    <s v="United States"/>
    <s v="Akron"/>
    <x v="24"/>
    <n v="44312"/>
    <x v="3"/>
    <s v="OFF-BI-10004001"/>
    <x v="1"/>
    <x v="8"/>
    <s v="GBC Recycled VeloBinder Covers"/>
    <n v="25.56"/>
    <n v="5"/>
    <n v="0.7"/>
    <x v="3080"/>
  </r>
  <r>
    <n v="3563"/>
    <x v="1765"/>
    <x v="507"/>
    <d v="2017-09-09T00:00:00"/>
    <s v="Second Class"/>
    <s v="MD-17350"/>
    <s v="Maribeth Dona"/>
    <x v="0"/>
    <s v="United States"/>
    <s v="Akron"/>
    <x v="24"/>
    <n v="44312"/>
    <x v="3"/>
    <s v="OFF-BI-10001634"/>
    <x v="1"/>
    <x v="8"/>
    <s v="Wilson Jones Active Use Binders"/>
    <n v="4.3680000000000003"/>
    <n v="2"/>
    <n v="0.7"/>
    <x v="3081"/>
  </r>
  <r>
    <n v="3564"/>
    <x v="1765"/>
    <x v="507"/>
    <d v="2017-09-09T00:00:00"/>
    <s v="Second Class"/>
    <s v="MD-17350"/>
    <s v="Maribeth Dona"/>
    <x v="0"/>
    <s v="United States"/>
    <s v="Akron"/>
    <x v="24"/>
    <n v="44312"/>
    <x v="3"/>
    <s v="OFF-PA-10000007"/>
    <x v="1"/>
    <x v="10"/>
    <s v="Telephone Message Books with Fax/Mobile Section, 4 1/4&quot; x 6&quot;"/>
    <n v="11.52"/>
    <n v="4"/>
    <n v="0.2"/>
    <x v="3082"/>
  </r>
  <r>
    <n v="3565"/>
    <x v="1766"/>
    <x v="894"/>
    <d v="2016-07-06T00:00:00"/>
    <s v="First Class"/>
    <s v="GT-14755"/>
    <s v="Guy Thornton"/>
    <x v="0"/>
    <s v="United States"/>
    <s v="Los Angeles"/>
    <x v="1"/>
    <n v="90049"/>
    <x v="1"/>
    <s v="OFF-PA-10000552"/>
    <x v="1"/>
    <x v="10"/>
    <s v="Xerox 200"/>
    <n v="12.96"/>
    <n v="2"/>
    <n v="0"/>
    <x v="91"/>
  </r>
  <r>
    <n v="3566"/>
    <x v="1766"/>
    <x v="894"/>
    <d v="2016-07-06T00:00:00"/>
    <s v="First Class"/>
    <s v="GT-14755"/>
    <s v="Guy Thornton"/>
    <x v="0"/>
    <s v="United States"/>
    <s v="Los Angeles"/>
    <x v="1"/>
    <n v="90049"/>
    <x v="1"/>
    <s v="OFF-FA-10001135"/>
    <x v="1"/>
    <x v="13"/>
    <s v="Brites Rubber Bands, 1 1/2 oz. Box"/>
    <n v="3.96"/>
    <n v="2"/>
    <n v="0"/>
    <x v="3083"/>
  </r>
  <r>
    <n v="3567"/>
    <x v="1767"/>
    <x v="210"/>
    <d v="2017-09-14T00:00:00"/>
    <s v="Standard Class"/>
    <s v="RD-19660"/>
    <s v="Robert Dilbeck"/>
    <x v="2"/>
    <s v="United States"/>
    <s v="Independence"/>
    <x v="25"/>
    <n v="64055"/>
    <x v="2"/>
    <s v="OFF-BI-10003650"/>
    <x v="1"/>
    <x v="8"/>
    <s v="GBC DocuBind 300 Electric Binding Machine"/>
    <n v="1577.94"/>
    <n v="3"/>
    <n v="0"/>
    <x v="3084"/>
  </r>
  <r>
    <n v="3568"/>
    <x v="1768"/>
    <x v="369"/>
    <d v="2016-09-14T00:00:00"/>
    <s v="Second Class"/>
    <s v="DB-12910"/>
    <s v="Daniel Byrd"/>
    <x v="2"/>
    <s v="United States"/>
    <s v="Dallas"/>
    <x v="5"/>
    <n v="75220"/>
    <x v="2"/>
    <s v="FUR-FU-10003832"/>
    <x v="0"/>
    <x v="5"/>
    <s v="Eldon Expressions Punched Metal &amp; Wood Desk Accessories, Black &amp; Cherry"/>
    <n v="15.007999999999999"/>
    <n v="4"/>
    <n v="0.6"/>
    <x v="3085"/>
  </r>
  <r>
    <n v="3569"/>
    <x v="1769"/>
    <x v="445"/>
    <d v="2017-07-03T00:00:00"/>
    <s v="Same Day"/>
    <s v="JK-15640"/>
    <s v="Jim Kriz"/>
    <x v="2"/>
    <s v="United States"/>
    <s v="Seattle"/>
    <x v="4"/>
    <n v="98105"/>
    <x v="1"/>
    <s v="TEC-AC-10003628"/>
    <x v="2"/>
    <x v="11"/>
    <s v="Logitech 910-002974 M325 Wireless Mouse for Web Scrolling"/>
    <n v="59.98"/>
    <n v="2"/>
    <n v="0"/>
    <x v="1757"/>
  </r>
  <r>
    <n v="3570"/>
    <x v="1769"/>
    <x v="445"/>
    <d v="2017-07-03T00:00:00"/>
    <s v="Same Day"/>
    <s v="JK-15640"/>
    <s v="Jim Kriz"/>
    <x v="2"/>
    <s v="United States"/>
    <s v="Seattle"/>
    <x v="4"/>
    <n v="98105"/>
    <x v="1"/>
    <s v="TEC-MA-10001148"/>
    <x v="2"/>
    <x v="15"/>
    <s v="Okidata MB491 Multifunction Printer"/>
    <n v="2395.1999999999998"/>
    <n v="6"/>
    <n v="0.2"/>
    <x v="3086"/>
  </r>
  <r>
    <n v="3571"/>
    <x v="1769"/>
    <x v="445"/>
    <d v="2017-07-03T00:00:00"/>
    <s v="Same Day"/>
    <s v="JK-15640"/>
    <s v="Jim Kriz"/>
    <x v="2"/>
    <s v="United States"/>
    <s v="Seattle"/>
    <x v="4"/>
    <n v="98105"/>
    <x v="1"/>
    <s v="TEC-AC-10002049"/>
    <x v="2"/>
    <x v="11"/>
    <s v="Plantronics Savi W720 Multi-Device Wireless Headset System"/>
    <n v="1687.8"/>
    <n v="4"/>
    <n v="0"/>
    <x v="3087"/>
  </r>
  <r>
    <n v="3572"/>
    <x v="1769"/>
    <x v="445"/>
    <d v="2017-07-03T00:00:00"/>
    <s v="Same Day"/>
    <s v="JK-15640"/>
    <s v="Jim Kriz"/>
    <x v="2"/>
    <s v="United States"/>
    <s v="Seattle"/>
    <x v="4"/>
    <n v="98105"/>
    <x v="1"/>
    <s v="TEC-PH-10000702"/>
    <x v="2"/>
    <x v="7"/>
    <s v="Square Credit Card Reader, 4 1/2&quot; x 4 1/2&quot; x 1&quot;, White"/>
    <n v="7.992"/>
    <n v="1"/>
    <n v="0.2"/>
    <x v="3088"/>
  </r>
  <r>
    <n v="3573"/>
    <x v="1770"/>
    <x v="222"/>
    <d v="2017-07-04T00:00:00"/>
    <s v="Standard Class"/>
    <s v="FC-14335"/>
    <s v="Fred Chung"/>
    <x v="1"/>
    <s v="United States"/>
    <s v="Mesquite"/>
    <x v="5"/>
    <n v="75150"/>
    <x v="2"/>
    <s v="OFF-PA-10003953"/>
    <x v="1"/>
    <x v="10"/>
    <s v="Xerox 218"/>
    <n v="5.1840000000000002"/>
    <n v="1"/>
    <n v="0.2"/>
    <x v="1653"/>
  </r>
  <r>
    <n v="3574"/>
    <x v="1771"/>
    <x v="783"/>
    <d v="2017-08-12T00:00:00"/>
    <s v="Standard Class"/>
    <s v="JW-15955"/>
    <s v="Joni Wasserman"/>
    <x v="0"/>
    <s v="United States"/>
    <s v="Long Beach"/>
    <x v="15"/>
    <n v="11561"/>
    <x v="3"/>
    <s v="OFF-AR-10003602"/>
    <x v="1"/>
    <x v="6"/>
    <s v="Quartet Omega Colored Chalk, 12/Pack"/>
    <n v="11.68"/>
    <n v="2"/>
    <n v="0"/>
    <x v="3089"/>
  </r>
  <r>
    <n v="3575"/>
    <x v="1771"/>
    <x v="783"/>
    <d v="2017-08-12T00:00:00"/>
    <s v="Standard Class"/>
    <s v="JW-15955"/>
    <s v="Joni Wasserman"/>
    <x v="0"/>
    <s v="United States"/>
    <s v="Long Beach"/>
    <x v="15"/>
    <n v="11561"/>
    <x v="3"/>
    <s v="OFF-AR-10004062"/>
    <x v="1"/>
    <x v="6"/>
    <s v="Staples in misc. colors"/>
    <n v="104.8"/>
    <n v="10"/>
    <n v="0"/>
    <x v="3090"/>
  </r>
  <r>
    <n v="3576"/>
    <x v="1772"/>
    <x v="531"/>
    <d v="2015-03-24T00:00:00"/>
    <s v="Standard Class"/>
    <s v="DC-12850"/>
    <s v="Dan Campbell"/>
    <x v="0"/>
    <s v="United States"/>
    <s v="North Miami"/>
    <x v="2"/>
    <n v="33161"/>
    <x v="0"/>
    <s v="OFF-PA-10001560"/>
    <x v="1"/>
    <x v="10"/>
    <s v="Adams Telephone Message Books, 5 1/4? x 11?"/>
    <n v="14.496"/>
    <n v="3"/>
    <n v="0.2"/>
    <x v="3091"/>
  </r>
  <r>
    <n v="3577"/>
    <x v="1773"/>
    <x v="843"/>
    <d v="2016-06-11T00:00:00"/>
    <s v="Standard Class"/>
    <s v="FM-14290"/>
    <s v="Frank Merwin"/>
    <x v="2"/>
    <s v="United States"/>
    <s v="Bakersfield"/>
    <x v="1"/>
    <n v="93309"/>
    <x v="1"/>
    <s v="OFF-BI-10003305"/>
    <x v="1"/>
    <x v="8"/>
    <s v="Avery Hanging File Binders"/>
    <n v="4.7839999999999998"/>
    <n v="1"/>
    <n v="0.2"/>
    <x v="272"/>
  </r>
  <r>
    <n v="3578"/>
    <x v="1773"/>
    <x v="843"/>
    <d v="2016-06-11T00:00:00"/>
    <s v="Standard Class"/>
    <s v="FM-14290"/>
    <s v="Frank Merwin"/>
    <x v="2"/>
    <s v="United States"/>
    <s v="Bakersfield"/>
    <x v="1"/>
    <n v="93309"/>
    <x v="1"/>
    <s v="OFF-PA-10004000"/>
    <x v="1"/>
    <x v="10"/>
    <s v="While You Were Out Pads, 50 per Pad, 4 x 5 1/4, Green Cycle"/>
    <n v="4.7300000000000004"/>
    <n v="1"/>
    <n v="0"/>
    <x v="3092"/>
  </r>
  <r>
    <n v="3579"/>
    <x v="1774"/>
    <x v="197"/>
    <d v="2016-07-29T00:00:00"/>
    <s v="Standard Class"/>
    <s v="MT-17815"/>
    <s v="Meg Tillman"/>
    <x v="0"/>
    <s v="United States"/>
    <s v="Jackson"/>
    <x v="35"/>
    <n v="39212"/>
    <x v="0"/>
    <s v="OFF-ST-10000321"/>
    <x v="1"/>
    <x v="4"/>
    <s v="Akro Stacking Bins"/>
    <n v="7.89"/>
    <n v="1"/>
    <n v="0"/>
    <x v="3093"/>
  </r>
  <r>
    <n v="3580"/>
    <x v="1774"/>
    <x v="197"/>
    <d v="2016-07-29T00:00:00"/>
    <s v="Standard Class"/>
    <s v="MT-17815"/>
    <s v="Meg Tillman"/>
    <x v="0"/>
    <s v="United States"/>
    <s v="Jackson"/>
    <x v="35"/>
    <n v="39212"/>
    <x v="0"/>
    <s v="OFF-PA-10004665"/>
    <x v="1"/>
    <x v="10"/>
    <s v="Advantus Motivational Note Cards"/>
    <n v="65.5"/>
    <n v="5"/>
    <n v="0"/>
    <x v="3094"/>
  </r>
  <r>
    <n v="3581"/>
    <x v="1774"/>
    <x v="197"/>
    <d v="2016-07-29T00:00:00"/>
    <s v="Standard Class"/>
    <s v="MT-17815"/>
    <s v="Meg Tillman"/>
    <x v="0"/>
    <s v="United States"/>
    <s v="Jackson"/>
    <x v="35"/>
    <n v="39212"/>
    <x v="0"/>
    <s v="FUR-TA-10004915"/>
    <x v="0"/>
    <x v="3"/>
    <s v="Office Impressions End Table, 20-1/2&quot;H x 24&quot;W x 20&quot;D"/>
    <n v="2430.08"/>
    <n v="8"/>
    <n v="0"/>
    <x v="3095"/>
  </r>
  <r>
    <n v="3582"/>
    <x v="1775"/>
    <x v="172"/>
    <d v="2017-10-07T00:00:00"/>
    <s v="Standard Class"/>
    <s v="DK-13090"/>
    <s v="Dave Kipp"/>
    <x v="0"/>
    <s v="United States"/>
    <s v="Fremont"/>
    <x v="8"/>
    <n v="68025"/>
    <x v="2"/>
    <s v="OFF-PA-10000994"/>
    <x v="1"/>
    <x v="10"/>
    <s v="Xerox 1915"/>
    <n v="104.85"/>
    <n v="1"/>
    <n v="0"/>
    <x v="3096"/>
  </r>
  <r>
    <n v="3583"/>
    <x v="1776"/>
    <x v="895"/>
    <d v="2015-12-16T00:00:00"/>
    <s v="Standard Class"/>
    <s v="KD-16495"/>
    <s v="Keith Dawkins"/>
    <x v="1"/>
    <s v="United States"/>
    <s v="Jackson"/>
    <x v="12"/>
    <n v="49201"/>
    <x v="2"/>
    <s v="OFF-AR-10001149"/>
    <x v="1"/>
    <x v="6"/>
    <s v="Avery Hi-Liter Comfort Grip Fluorescent Highlighter, Yellow Ink"/>
    <n v="3.9"/>
    <n v="2"/>
    <n v="0"/>
    <x v="3097"/>
  </r>
  <r>
    <n v="3584"/>
    <x v="1776"/>
    <x v="895"/>
    <d v="2015-12-16T00:00:00"/>
    <s v="Standard Class"/>
    <s v="KD-16495"/>
    <s v="Keith Dawkins"/>
    <x v="1"/>
    <s v="United States"/>
    <s v="Jackson"/>
    <x v="12"/>
    <n v="49201"/>
    <x v="2"/>
    <s v="FUR-TA-10003569"/>
    <x v="0"/>
    <x v="3"/>
    <s v="Bretford CR8500 Series Meeting Room Furniture"/>
    <n v="801.96"/>
    <n v="2"/>
    <n v="0"/>
    <x v="3098"/>
  </r>
  <r>
    <n v="3585"/>
    <x v="1776"/>
    <x v="895"/>
    <d v="2015-12-16T00:00:00"/>
    <s v="Standard Class"/>
    <s v="KD-16495"/>
    <s v="Keith Dawkins"/>
    <x v="1"/>
    <s v="United States"/>
    <s v="Jackson"/>
    <x v="12"/>
    <n v="49201"/>
    <x v="2"/>
    <s v="FUR-CH-10004289"/>
    <x v="0"/>
    <x v="1"/>
    <s v="Global Super Steno Chair"/>
    <n v="191.96"/>
    <n v="2"/>
    <n v="0"/>
    <x v="3099"/>
  </r>
  <r>
    <n v="3586"/>
    <x v="1776"/>
    <x v="895"/>
    <d v="2015-12-16T00:00:00"/>
    <s v="Standard Class"/>
    <s v="KD-16495"/>
    <s v="Keith Dawkins"/>
    <x v="1"/>
    <s v="United States"/>
    <s v="Jackson"/>
    <x v="12"/>
    <n v="49201"/>
    <x v="2"/>
    <s v="OFF-LA-10001045"/>
    <x v="1"/>
    <x v="2"/>
    <s v="Permanent Self-Adhesive File Folder Labels for Typewriters by Universal"/>
    <n v="2.61"/>
    <n v="1"/>
    <n v="0"/>
    <x v="547"/>
  </r>
  <r>
    <n v="3587"/>
    <x v="1777"/>
    <x v="213"/>
    <d v="2017-09-08T00:00:00"/>
    <s v="Standard Class"/>
    <s v="AG-10300"/>
    <s v="Aleksandra Gannaway"/>
    <x v="1"/>
    <s v="United States"/>
    <s v="San Francisco"/>
    <x v="1"/>
    <n v="94122"/>
    <x v="1"/>
    <s v="OFF-AR-10002053"/>
    <x v="1"/>
    <x v="6"/>
    <s v="Premium Writing Pencils, Soft, #2 by Central Association for the Blind"/>
    <n v="5.96"/>
    <n v="2"/>
    <n v="0"/>
    <x v="470"/>
  </r>
  <r>
    <n v="3588"/>
    <x v="1778"/>
    <x v="241"/>
    <d v="2017-09-28T00:00:00"/>
    <s v="Standard Class"/>
    <s v="MH-18115"/>
    <s v="Mick Hernandez"/>
    <x v="2"/>
    <s v="United States"/>
    <s v="Lancaster"/>
    <x v="24"/>
    <n v="43130"/>
    <x v="3"/>
    <s v="TEC-PH-10002885"/>
    <x v="2"/>
    <x v="7"/>
    <s v="Apple iPhone 5"/>
    <n v="1169.694"/>
    <n v="3"/>
    <n v="0.4"/>
    <x v="3100"/>
  </r>
  <r>
    <n v="3589"/>
    <x v="1779"/>
    <x v="484"/>
    <d v="2017-12-21T00:00:00"/>
    <s v="First Class"/>
    <s v="AC-10450"/>
    <s v="Amy Cox"/>
    <x v="0"/>
    <s v="United States"/>
    <s v="Lafayette"/>
    <x v="28"/>
    <n v="70506"/>
    <x v="0"/>
    <s v="OFF-SU-10002881"/>
    <x v="1"/>
    <x v="14"/>
    <s v="Martin Yale Chadless Opener Electric Letter Opener"/>
    <n v="1665.62"/>
    <n v="2"/>
    <n v="0"/>
    <x v="3101"/>
  </r>
  <r>
    <n v="3590"/>
    <x v="1780"/>
    <x v="221"/>
    <d v="2017-11-30T00:00:00"/>
    <s v="Standard Class"/>
    <s v="FM-14290"/>
    <s v="Frank Merwin"/>
    <x v="2"/>
    <s v="United States"/>
    <s v="Richmond"/>
    <x v="0"/>
    <n v="40475"/>
    <x v="0"/>
    <s v="OFF-BI-10000546"/>
    <x v="1"/>
    <x v="8"/>
    <s v="Avery Durable Binders"/>
    <n v="2.88"/>
    <n v="1"/>
    <n v="0"/>
    <x v="721"/>
  </r>
  <r>
    <n v="3591"/>
    <x v="1780"/>
    <x v="221"/>
    <d v="2017-11-30T00:00:00"/>
    <s v="Standard Class"/>
    <s v="FM-14290"/>
    <s v="Frank Merwin"/>
    <x v="2"/>
    <s v="United States"/>
    <s v="Richmond"/>
    <x v="0"/>
    <n v="40475"/>
    <x v="0"/>
    <s v="OFF-ST-10001526"/>
    <x v="1"/>
    <x v="4"/>
    <s v="Iceberg Mobile Mega Data/Printer Cart "/>
    <n v="1443.96"/>
    <n v="12"/>
    <n v="0"/>
    <x v="3102"/>
  </r>
  <r>
    <n v="3592"/>
    <x v="1781"/>
    <x v="736"/>
    <d v="2014-12-15T00:00:00"/>
    <s v="Second Class"/>
    <s v="RA-19285"/>
    <s v="Ralph Arnett"/>
    <x v="0"/>
    <s v="United States"/>
    <s v="Houston"/>
    <x v="5"/>
    <n v="77070"/>
    <x v="2"/>
    <s v="OFF-SU-10001574"/>
    <x v="1"/>
    <x v="14"/>
    <s v="Acme Value Line Scissors"/>
    <n v="2.92"/>
    <n v="1"/>
    <n v="0.2"/>
    <x v="3103"/>
  </r>
  <r>
    <n v="3593"/>
    <x v="1782"/>
    <x v="5"/>
    <d v="2016-12-07T00:00:00"/>
    <s v="Second Class"/>
    <s v="JG-15160"/>
    <s v="James Galang"/>
    <x v="0"/>
    <s v="United States"/>
    <s v="New York City"/>
    <x v="15"/>
    <n v="10024"/>
    <x v="3"/>
    <s v="OFF-ST-10002615"/>
    <x v="1"/>
    <x v="4"/>
    <s v="Dual Level, Single-Width Filing Carts"/>
    <n v="465.18"/>
    <n v="3"/>
    <n v="0"/>
    <x v="3104"/>
  </r>
  <r>
    <n v="3594"/>
    <x v="1783"/>
    <x v="108"/>
    <d v="2016-09-17T00:00:00"/>
    <s v="Standard Class"/>
    <s v="NZ-18565"/>
    <s v="Nick Zandusky"/>
    <x v="2"/>
    <s v="United States"/>
    <s v="Toledo"/>
    <x v="24"/>
    <n v="43615"/>
    <x v="3"/>
    <s v="OFF-BI-10001658"/>
    <x v="1"/>
    <x v="8"/>
    <s v="GBC Standard Therm-A-Bind Covers"/>
    <n v="22.428000000000001"/>
    <n v="3"/>
    <n v="0.7"/>
    <x v="3105"/>
  </r>
  <r>
    <n v="3595"/>
    <x v="1783"/>
    <x v="108"/>
    <d v="2016-09-17T00:00:00"/>
    <s v="Standard Class"/>
    <s v="NZ-18565"/>
    <s v="Nick Zandusky"/>
    <x v="2"/>
    <s v="United States"/>
    <s v="Toledo"/>
    <x v="24"/>
    <n v="43615"/>
    <x v="3"/>
    <s v="OFF-ST-10002562"/>
    <x v="1"/>
    <x v="4"/>
    <s v="Staple magnet"/>
    <n v="37.520000000000003"/>
    <n v="5"/>
    <n v="0.2"/>
    <x v="3106"/>
  </r>
  <r>
    <n v="3596"/>
    <x v="1784"/>
    <x v="34"/>
    <d v="2017-12-15T00:00:00"/>
    <s v="Standard Class"/>
    <s v="KM-16225"/>
    <s v="Kalyca Meade"/>
    <x v="1"/>
    <s v="United States"/>
    <s v="Philadelphia"/>
    <x v="9"/>
    <n v="19143"/>
    <x v="3"/>
    <s v="OFF-AR-10004757"/>
    <x v="1"/>
    <x v="6"/>
    <s v="Crayola Colored Pencils"/>
    <n v="2.6240000000000001"/>
    <n v="1"/>
    <n v="0.2"/>
    <x v="379"/>
  </r>
  <r>
    <n v="3597"/>
    <x v="1785"/>
    <x v="340"/>
    <d v="2014-09-14T00:00:00"/>
    <s v="Second Class"/>
    <s v="LC-17140"/>
    <s v="Logan Currie"/>
    <x v="0"/>
    <s v="United States"/>
    <s v="Philadelphia"/>
    <x v="9"/>
    <n v="19140"/>
    <x v="3"/>
    <s v="OFF-PA-10000788"/>
    <x v="1"/>
    <x v="10"/>
    <s v="Xerox 210"/>
    <n v="15.552"/>
    <n v="3"/>
    <n v="0.2"/>
    <x v="12"/>
  </r>
  <r>
    <n v="3598"/>
    <x v="1785"/>
    <x v="340"/>
    <d v="2014-09-14T00:00:00"/>
    <s v="Second Class"/>
    <s v="LC-17140"/>
    <s v="Logan Currie"/>
    <x v="0"/>
    <s v="United States"/>
    <s v="Philadelphia"/>
    <x v="9"/>
    <n v="19140"/>
    <x v="3"/>
    <s v="TEC-AC-10002134"/>
    <x v="2"/>
    <x v="11"/>
    <s v="Rosewill 107 Normal Keys USB Wired Standard Keyboard"/>
    <n v="64.703999999999994"/>
    <n v="6"/>
    <n v="0.2"/>
    <x v="3107"/>
  </r>
  <r>
    <n v="3599"/>
    <x v="1785"/>
    <x v="340"/>
    <d v="2014-09-14T00:00:00"/>
    <s v="Second Class"/>
    <s v="LC-17140"/>
    <s v="Logan Currie"/>
    <x v="0"/>
    <s v="United States"/>
    <s v="Philadelphia"/>
    <x v="9"/>
    <n v="19140"/>
    <x v="3"/>
    <s v="FUR-FU-10002456"/>
    <x v="0"/>
    <x v="5"/>
    <s v="Master Caster Door Stop, Large Neon Orange"/>
    <n v="17.472000000000001"/>
    <n v="3"/>
    <n v="0.2"/>
    <x v="3108"/>
  </r>
  <r>
    <n v="3600"/>
    <x v="1785"/>
    <x v="340"/>
    <d v="2014-09-14T00:00:00"/>
    <s v="Second Class"/>
    <s v="LC-17140"/>
    <s v="Logan Currie"/>
    <x v="0"/>
    <s v="United States"/>
    <s v="Philadelphia"/>
    <x v="9"/>
    <n v="19140"/>
    <x v="3"/>
    <s v="TEC-PH-10002549"/>
    <x v="2"/>
    <x v="7"/>
    <s v="Polycom SoundPoint IP 450 VoIP phone"/>
    <n v="135.51599999999999"/>
    <n v="1"/>
    <n v="0.4"/>
    <x v="3109"/>
  </r>
  <r>
    <n v="3601"/>
    <x v="1786"/>
    <x v="335"/>
    <d v="2017-06-30T00:00:00"/>
    <s v="Standard Class"/>
    <s v="NP-18700"/>
    <s v="Nora Preis"/>
    <x v="0"/>
    <s v="United States"/>
    <s v="Denver"/>
    <x v="22"/>
    <n v="80219"/>
    <x v="1"/>
    <s v="TEC-AC-10001990"/>
    <x v="2"/>
    <x v="11"/>
    <s v="Kensington Orbit Wireless Mobile Trackball for PC and Mac"/>
    <n v="431.928"/>
    <n v="9"/>
    <n v="0.2"/>
    <x v="1109"/>
  </r>
  <r>
    <n v="3602"/>
    <x v="1787"/>
    <x v="664"/>
    <d v="2014-11-24T00:00:00"/>
    <s v="Standard Class"/>
    <s v="RB-19330"/>
    <s v="Randy Bradley"/>
    <x v="0"/>
    <s v="United States"/>
    <s v="Philadelphia"/>
    <x v="9"/>
    <n v="19143"/>
    <x v="3"/>
    <s v="OFF-PA-10002137"/>
    <x v="1"/>
    <x v="10"/>
    <s v="Southworth 100% Résumé Paper, 24lb."/>
    <n v="12.448"/>
    <n v="2"/>
    <n v="0.2"/>
    <x v="3110"/>
  </r>
  <r>
    <n v="3603"/>
    <x v="1787"/>
    <x v="664"/>
    <d v="2014-11-24T00:00:00"/>
    <s v="Standard Class"/>
    <s v="RB-19330"/>
    <s v="Randy Bradley"/>
    <x v="0"/>
    <s v="United States"/>
    <s v="Philadelphia"/>
    <x v="9"/>
    <n v="19143"/>
    <x v="3"/>
    <s v="FUR-CH-10004997"/>
    <x v="0"/>
    <x v="1"/>
    <s v="Hon Every-Day Series Multi-Task Chairs"/>
    <n v="657.93"/>
    <n v="5"/>
    <n v="0.3"/>
    <x v="3111"/>
  </r>
  <r>
    <n v="3604"/>
    <x v="1788"/>
    <x v="170"/>
    <d v="2017-08-27T00:00:00"/>
    <s v="Standard Class"/>
    <s v="TH-21550"/>
    <s v="Tracy Hopkins"/>
    <x v="2"/>
    <s v="United States"/>
    <s v="Columbia"/>
    <x v="39"/>
    <n v="21044"/>
    <x v="3"/>
    <s v="OFF-PA-10000357"/>
    <x v="1"/>
    <x v="10"/>
    <s v="Xerox 1888"/>
    <n v="277.39999999999998"/>
    <n v="5"/>
    <n v="0"/>
    <x v="2080"/>
  </r>
  <r>
    <n v="3605"/>
    <x v="1788"/>
    <x v="170"/>
    <d v="2017-08-27T00:00:00"/>
    <s v="Standard Class"/>
    <s v="TH-21550"/>
    <s v="Tracy Hopkins"/>
    <x v="2"/>
    <s v="United States"/>
    <s v="Columbia"/>
    <x v="39"/>
    <n v="21044"/>
    <x v="3"/>
    <s v="FUR-FU-10003976"/>
    <x v="0"/>
    <x v="5"/>
    <s v="DAX Executive Solid Wood Document Frame, Desktop or Hang, Mahogany, 5 x 7"/>
    <n v="25.16"/>
    <n v="2"/>
    <n v="0"/>
    <x v="3112"/>
  </r>
  <r>
    <n v="3606"/>
    <x v="1788"/>
    <x v="170"/>
    <d v="2017-08-27T00:00:00"/>
    <s v="Standard Class"/>
    <s v="TH-21550"/>
    <s v="Tracy Hopkins"/>
    <x v="2"/>
    <s v="United States"/>
    <s v="Columbia"/>
    <x v="39"/>
    <n v="21044"/>
    <x v="3"/>
    <s v="FUR-FU-10004960"/>
    <x v="0"/>
    <x v="5"/>
    <s v="Seth Thomas 12&quot; Clock w/ Goldtone Case"/>
    <n v="91.92"/>
    <n v="4"/>
    <n v="0"/>
    <x v="3113"/>
  </r>
  <r>
    <n v="3607"/>
    <x v="1789"/>
    <x v="299"/>
    <d v="2016-03-16T00:00:00"/>
    <s v="Second Class"/>
    <s v="CK-12595"/>
    <s v="Clytie Kelty"/>
    <x v="0"/>
    <s v="United States"/>
    <s v="New York City"/>
    <x v="15"/>
    <n v="10024"/>
    <x v="3"/>
    <s v="OFF-EN-10001099"/>
    <x v="1"/>
    <x v="12"/>
    <s v="Staple envelope"/>
    <n v="29.34"/>
    <n v="3"/>
    <n v="0"/>
    <x v="3114"/>
  </r>
  <r>
    <n v="3608"/>
    <x v="1790"/>
    <x v="865"/>
    <d v="2014-09-28T00:00:00"/>
    <s v="Second Class"/>
    <s v="ST-20530"/>
    <s v="Shui Tom"/>
    <x v="0"/>
    <s v="United States"/>
    <s v="New York City"/>
    <x v="15"/>
    <n v="10035"/>
    <x v="3"/>
    <s v="OFF-BI-10002026"/>
    <x v="1"/>
    <x v="8"/>
    <s v="Avery Arch Ring Binders"/>
    <n v="139.44"/>
    <n v="3"/>
    <n v="0.2"/>
    <x v="3115"/>
  </r>
  <r>
    <n v="3609"/>
    <x v="1791"/>
    <x v="582"/>
    <d v="2014-05-03T00:00:00"/>
    <s v="Standard Class"/>
    <s v="GB-14530"/>
    <s v="George Bell"/>
    <x v="1"/>
    <s v="United States"/>
    <s v="Newark"/>
    <x v="24"/>
    <n v="43055"/>
    <x v="3"/>
    <s v="OFF-LA-10001613"/>
    <x v="1"/>
    <x v="2"/>
    <s v="Avery File Folder Labels"/>
    <n v="6.9119999999999999"/>
    <n v="3"/>
    <n v="0.2"/>
    <x v="1028"/>
  </r>
  <r>
    <n v="3610"/>
    <x v="1791"/>
    <x v="582"/>
    <d v="2014-05-03T00:00:00"/>
    <s v="Standard Class"/>
    <s v="GB-14530"/>
    <s v="George Bell"/>
    <x v="1"/>
    <s v="United States"/>
    <s v="Newark"/>
    <x v="24"/>
    <n v="43055"/>
    <x v="3"/>
    <s v="OFF-ST-10002214"/>
    <x v="1"/>
    <x v="4"/>
    <s v="X-Rack File for Hanging Folders"/>
    <n v="27.096"/>
    <n v="3"/>
    <n v="0.2"/>
    <x v="3116"/>
  </r>
  <r>
    <n v="3611"/>
    <x v="1791"/>
    <x v="582"/>
    <d v="2014-05-03T00:00:00"/>
    <s v="Standard Class"/>
    <s v="GB-14530"/>
    <s v="George Bell"/>
    <x v="1"/>
    <s v="United States"/>
    <s v="Newark"/>
    <x v="24"/>
    <n v="43055"/>
    <x v="3"/>
    <s v="OFF-ST-10001128"/>
    <x v="1"/>
    <x v="4"/>
    <s v="Carina Mini System Audio Rack, Model AR050B"/>
    <n v="177.56800000000001"/>
    <n v="2"/>
    <n v="0.2"/>
    <x v="3117"/>
  </r>
  <r>
    <n v="3612"/>
    <x v="1792"/>
    <x v="896"/>
    <d v="2016-12-01T00:00:00"/>
    <s v="Second Class"/>
    <s v="NC-18535"/>
    <s v="Nick Crebassa"/>
    <x v="1"/>
    <s v="United States"/>
    <s v="Dallas"/>
    <x v="5"/>
    <n v="75217"/>
    <x v="2"/>
    <s v="TEC-AC-10004864"/>
    <x v="2"/>
    <x v="11"/>
    <s v="Memorex Micro Travel Drive 32 GB"/>
    <n v="58.415999999999997"/>
    <n v="2"/>
    <n v="0.2"/>
    <x v="3118"/>
  </r>
  <r>
    <n v="3613"/>
    <x v="1793"/>
    <x v="155"/>
    <d v="2015-12-08T00:00:00"/>
    <s v="Standard Class"/>
    <s v="AB-10255"/>
    <s v="Alejandro Ballentine"/>
    <x v="2"/>
    <s v="United States"/>
    <s v="Philadelphia"/>
    <x v="9"/>
    <n v="19134"/>
    <x v="3"/>
    <s v="OFF-PA-10000174"/>
    <x v="1"/>
    <x v="10"/>
    <s v="Message Book, Wirebound, Four 5 1/2&quot; X 4&quot; Forms/Pg., 200 Dupl. Sets/Book"/>
    <n v="16.448"/>
    <n v="2"/>
    <n v="0.2"/>
    <x v="3119"/>
  </r>
  <r>
    <n v="3614"/>
    <x v="1793"/>
    <x v="155"/>
    <d v="2015-12-08T00:00:00"/>
    <s v="Standard Class"/>
    <s v="AB-10255"/>
    <s v="Alejandro Ballentine"/>
    <x v="2"/>
    <s v="United States"/>
    <s v="Philadelphia"/>
    <x v="9"/>
    <n v="19134"/>
    <x v="3"/>
    <s v="TEC-AC-10000171"/>
    <x v="2"/>
    <x v="11"/>
    <s v="Verbatim 25 GB 6x Blu-ray Single Layer Recordable Disc, 25/Pack"/>
    <n v="36.783999999999999"/>
    <n v="2"/>
    <n v="0.2"/>
    <x v="3120"/>
  </r>
  <r>
    <n v="3615"/>
    <x v="1794"/>
    <x v="123"/>
    <d v="2017-11-21T00:00:00"/>
    <s v="First Class"/>
    <s v="SC-20770"/>
    <s v="Stewart Carmichael"/>
    <x v="1"/>
    <s v="United States"/>
    <s v="San Antonio"/>
    <x v="5"/>
    <n v="78207"/>
    <x v="2"/>
    <s v="FUR-TA-10002622"/>
    <x v="0"/>
    <x v="3"/>
    <s v="Bush Andora Conference Table, Maple/Graphite Gray Finish"/>
    <n v="718.11599999999999"/>
    <n v="6"/>
    <n v="0.3"/>
    <x v="1563"/>
  </r>
  <r>
    <n v="3616"/>
    <x v="1794"/>
    <x v="123"/>
    <d v="2017-11-21T00:00:00"/>
    <s v="First Class"/>
    <s v="SC-20770"/>
    <s v="Stewart Carmichael"/>
    <x v="1"/>
    <s v="United States"/>
    <s v="San Antonio"/>
    <x v="5"/>
    <n v="78207"/>
    <x v="2"/>
    <s v="OFF-AR-10001915"/>
    <x v="1"/>
    <x v="6"/>
    <s v="Peel-Off China Markers"/>
    <n v="31.776"/>
    <n v="4"/>
    <n v="0.2"/>
    <x v="3121"/>
  </r>
  <r>
    <n v="3617"/>
    <x v="1795"/>
    <x v="64"/>
    <d v="2016-09-09T00:00:00"/>
    <s v="Standard Class"/>
    <s v="JC-15340"/>
    <s v="Jasper Cacioppo"/>
    <x v="0"/>
    <s v="United States"/>
    <s v="Philadelphia"/>
    <x v="9"/>
    <n v="19120"/>
    <x v="3"/>
    <s v="OFF-BI-10004410"/>
    <x v="1"/>
    <x v="8"/>
    <s v="C-Line Peel &amp; Stick Add-On Filing Pockets, 8-3/4 x 5-1/8, 10/Pack"/>
    <n v="9.5549999999999997"/>
    <n v="5"/>
    <n v="0.7"/>
    <x v="3122"/>
  </r>
  <r>
    <n v="3618"/>
    <x v="1796"/>
    <x v="507"/>
    <d v="2017-09-08T00:00:00"/>
    <s v="Standard Class"/>
    <s v="RA-19285"/>
    <s v="Ralph Arnett"/>
    <x v="0"/>
    <s v="United States"/>
    <s v="Los Angeles"/>
    <x v="1"/>
    <n v="90004"/>
    <x v="1"/>
    <s v="OFF-BI-10004632"/>
    <x v="1"/>
    <x v="8"/>
    <s v="Ibico Hi-Tech Manual Binding System"/>
    <n v="487.98399999999998"/>
    <n v="2"/>
    <n v="0.2"/>
    <x v="1714"/>
  </r>
  <r>
    <n v="3619"/>
    <x v="1796"/>
    <x v="507"/>
    <d v="2017-09-08T00:00:00"/>
    <s v="Standard Class"/>
    <s v="RA-19285"/>
    <s v="Ralph Arnett"/>
    <x v="0"/>
    <s v="United States"/>
    <s v="Los Angeles"/>
    <x v="1"/>
    <n v="90004"/>
    <x v="1"/>
    <s v="TEC-PH-10002185"/>
    <x v="2"/>
    <x v="7"/>
    <s v="QVS USB Car Charger 2-Port 2.1Amp for iPod/iPhone/iPad/iPad 2/iPad 3"/>
    <n v="5.56"/>
    <n v="1"/>
    <n v="0.2"/>
    <x v="3123"/>
  </r>
  <r>
    <n v="3620"/>
    <x v="1796"/>
    <x v="507"/>
    <d v="2017-09-08T00:00:00"/>
    <s v="Standard Class"/>
    <s v="RA-19285"/>
    <s v="Ralph Arnett"/>
    <x v="0"/>
    <s v="United States"/>
    <s v="Los Angeles"/>
    <x v="1"/>
    <n v="90004"/>
    <x v="1"/>
    <s v="OFF-ST-10002974"/>
    <x v="1"/>
    <x v="4"/>
    <s v="Trav-L-File Heavy-Duty Shuttle II, Black"/>
    <n v="217.85"/>
    <n v="5"/>
    <n v="0"/>
    <x v="3124"/>
  </r>
  <r>
    <n v="3621"/>
    <x v="1797"/>
    <x v="897"/>
    <d v="2016-09-29T00:00:00"/>
    <s v="Standard Class"/>
    <s v="SH-19975"/>
    <s v="Sally Hughsby"/>
    <x v="1"/>
    <s v="United States"/>
    <s v="Smyrna"/>
    <x v="18"/>
    <n v="37167"/>
    <x v="0"/>
    <s v="OFF-AR-10003727"/>
    <x v="1"/>
    <x v="6"/>
    <s v="Berol Giant Pencil Sharpener"/>
    <n v="40.776000000000003"/>
    <n v="3"/>
    <n v="0.2"/>
    <x v="3125"/>
  </r>
  <r>
    <n v="3622"/>
    <x v="1797"/>
    <x v="897"/>
    <d v="2016-09-29T00:00:00"/>
    <s v="Standard Class"/>
    <s v="SH-19975"/>
    <s v="Sally Hughsby"/>
    <x v="1"/>
    <s v="United States"/>
    <s v="Smyrna"/>
    <x v="18"/>
    <n v="37167"/>
    <x v="0"/>
    <s v="TEC-PH-10004071"/>
    <x v="2"/>
    <x v="7"/>
    <s v="PayAnywhere Card Reader"/>
    <n v="63.936"/>
    <n v="8"/>
    <n v="0.2"/>
    <x v="3126"/>
  </r>
  <r>
    <n v="3623"/>
    <x v="1798"/>
    <x v="80"/>
    <d v="2014-09-19T00:00:00"/>
    <s v="Standard Class"/>
    <s v="JC-15775"/>
    <s v="John Castell"/>
    <x v="0"/>
    <s v="United States"/>
    <s v="Macon"/>
    <x v="32"/>
    <n v="31204"/>
    <x v="0"/>
    <s v="FUR-FU-10002878"/>
    <x v="0"/>
    <x v="5"/>
    <s v="Seth Thomas 14&quot; Day/Date Wall Clock"/>
    <n v="142.4"/>
    <n v="5"/>
    <n v="0"/>
    <x v="3127"/>
  </r>
  <r>
    <n v="3624"/>
    <x v="1798"/>
    <x v="80"/>
    <d v="2014-09-19T00:00:00"/>
    <s v="Standard Class"/>
    <s v="JC-15775"/>
    <s v="John Castell"/>
    <x v="0"/>
    <s v="United States"/>
    <s v="Macon"/>
    <x v="32"/>
    <n v="31204"/>
    <x v="0"/>
    <s v="OFF-BI-10001890"/>
    <x v="1"/>
    <x v="8"/>
    <s v="Avery Poly Binder Pockets"/>
    <n v="7.16"/>
    <n v="2"/>
    <n v="0"/>
    <x v="183"/>
  </r>
  <r>
    <n v="3625"/>
    <x v="1799"/>
    <x v="240"/>
    <d v="2017-05-21T00:00:00"/>
    <s v="Second Class"/>
    <s v="BC-11125"/>
    <s v="Becky Castell"/>
    <x v="2"/>
    <s v="United States"/>
    <s v="San Francisco"/>
    <x v="1"/>
    <n v="94109"/>
    <x v="1"/>
    <s v="FUR-CH-10002647"/>
    <x v="0"/>
    <x v="1"/>
    <s v="Situations Contoured Folding Chairs, 4/Set"/>
    <n v="681.40800000000002"/>
    <n v="12"/>
    <n v="0.2"/>
    <x v="3128"/>
  </r>
  <r>
    <n v="3626"/>
    <x v="1799"/>
    <x v="240"/>
    <d v="2017-05-21T00:00:00"/>
    <s v="Second Class"/>
    <s v="BC-11125"/>
    <s v="Becky Castell"/>
    <x v="2"/>
    <s v="United States"/>
    <s v="San Francisco"/>
    <x v="1"/>
    <n v="94109"/>
    <x v="1"/>
    <s v="OFF-AR-10001315"/>
    <x v="1"/>
    <x v="6"/>
    <s v="Newell 310"/>
    <n v="3.52"/>
    <n v="2"/>
    <n v="0"/>
    <x v="3129"/>
  </r>
  <r>
    <n v="3627"/>
    <x v="1799"/>
    <x v="240"/>
    <d v="2017-05-21T00:00:00"/>
    <s v="Second Class"/>
    <s v="BC-11125"/>
    <s v="Becky Castell"/>
    <x v="2"/>
    <s v="United States"/>
    <s v="San Francisco"/>
    <x v="1"/>
    <n v="94109"/>
    <x v="1"/>
    <s v="OFF-AR-10000122"/>
    <x v="1"/>
    <x v="6"/>
    <s v="Newell 314"/>
    <n v="5.58"/>
    <n v="1"/>
    <n v="0"/>
    <x v="3130"/>
  </r>
  <r>
    <n v="3628"/>
    <x v="1799"/>
    <x v="240"/>
    <d v="2017-05-21T00:00:00"/>
    <s v="Second Class"/>
    <s v="BC-11125"/>
    <s v="Becky Castell"/>
    <x v="2"/>
    <s v="United States"/>
    <s v="San Francisco"/>
    <x v="1"/>
    <n v="94109"/>
    <x v="1"/>
    <s v="TEC-AC-10001465"/>
    <x v="2"/>
    <x v="11"/>
    <s v="SanDisk Cruzer 64 GB USB Flash Drive"/>
    <n v="36.32"/>
    <n v="1"/>
    <n v="0"/>
    <x v="3056"/>
  </r>
  <r>
    <n v="3629"/>
    <x v="1800"/>
    <x v="128"/>
    <d v="2014-08-13T00:00:00"/>
    <s v="Standard Class"/>
    <s v="JH-15985"/>
    <s v="Joseph Holt"/>
    <x v="0"/>
    <s v="United States"/>
    <s v="Seattle"/>
    <x v="4"/>
    <n v="98103"/>
    <x v="1"/>
    <s v="OFF-BI-10004600"/>
    <x v="1"/>
    <x v="8"/>
    <s v="Ibico Ibimaster 300 Manual Binding System"/>
    <n v="2060.7440000000001"/>
    <n v="7"/>
    <n v="0.2"/>
    <x v="3131"/>
  </r>
  <r>
    <n v="3630"/>
    <x v="1801"/>
    <x v="200"/>
    <d v="2017-11-30T00:00:00"/>
    <s v="Standard Class"/>
    <s v="CC-12610"/>
    <s v="Corey Catlett"/>
    <x v="1"/>
    <s v="United States"/>
    <s v="Columbus"/>
    <x v="24"/>
    <n v="43229"/>
    <x v="3"/>
    <s v="OFF-AP-10002082"/>
    <x v="1"/>
    <x v="9"/>
    <s v="Holmes HEPA Air Purifier"/>
    <n v="52.271999999999998"/>
    <n v="3"/>
    <n v="0.2"/>
    <x v="3132"/>
  </r>
  <r>
    <n v="3631"/>
    <x v="1801"/>
    <x v="200"/>
    <d v="2017-11-30T00:00:00"/>
    <s v="Standard Class"/>
    <s v="CC-12610"/>
    <s v="Corey Catlett"/>
    <x v="1"/>
    <s v="United States"/>
    <s v="Columbus"/>
    <x v="24"/>
    <n v="43229"/>
    <x v="3"/>
    <s v="OFF-AP-10004708"/>
    <x v="1"/>
    <x v="9"/>
    <s v="Fellowes Superior 10 Outlet Split Surge Protector"/>
    <n v="213.136"/>
    <n v="7"/>
    <n v="0.2"/>
    <x v="3133"/>
  </r>
  <r>
    <n v="3632"/>
    <x v="1802"/>
    <x v="898"/>
    <d v="2017-05-08T00:00:00"/>
    <s v="Second Class"/>
    <s v="DB-12970"/>
    <s v="Darren Budd"/>
    <x v="1"/>
    <s v="United States"/>
    <s v="Los Angeles"/>
    <x v="1"/>
    <n v="90004"/>
    <x v="1"/>
    <s v="OFF-ST-10000464"/>
    <x v="1"/>
    <x v="4"/>
    <s v="Multi-Use Personal File Cart and Caster Set, Three Stacking Bins"/>
    <n v="69.52"/>
    <n v="2"/>
    <n v="0"/>
    <x v="3134"/>
  </r>
  <r>
    <n v="3633"/>
    <x v="1802"/>
    <x v="898"/>
    <d v="2017-05-08T00:00:00"/>
    <s v="Second Class"/>
    <s v="DB-12970"/>
    <s v="Darren Budd"/>
    <x v="1"/>
    <s v="United States"/>
    <s v="Los Angeles"/>
    <x v="1"/>
    <n v="90004"/>
    <x v="1"/>
    <s v="OFF-ST-10000025"/>
    <x v="1"/>
    <x v="4"/>
    <s v="Fellowes Stor/Drawer Steel Plus Storage Drawers"/>
    <n v="763.44"/>
    <n v="8"/>
    <n v="0"/>
    <x v="3135"/>
  </r>
  <r>
    <n v="3634"/>
    <x v="1803"/>
    <x v="338"/>
    <d v="2016-11-14T00:00:00"/>
    <s v="Standard Class"/>
    <s v="PP-18955"/>
    <s v="Paul Prost"/>
    <x v="2"/>
    <s v="United States"/>
    <s v="Springfield"/>
    <x v="24"/>
    <n v="45503"/>
    <x v="3"/>
    <s v="OFF-LA-10001613"/>
    <x v="1"/>
    <x v="2"/>
    <s v="Avery File Folder Labels"/>
    <n v="9.2159999999999993"/>
    <n v="4"/>
    <n v="0.2"/>
    <x v="802"/>
  </r>
  <r>
    <n v="3635"/>
    <x v="1803"/>
    <x v="338"/>
    <d v="2016-11-14T00:00:00"/>
    <s v="Standard Class"/>
    <s v="PP-18955"/>
    <s v="Paul Prost"/>
    <x v="2"/>
    <s v="United States"/>
    <s v="Springfield"/>
    <x v="24"/>
    <n v="45503"/>
    <x v="3"/>
    <s v="TEC-PH-10000376"/>
    <x v="2"/>
    <x v="7"/>
    <s v="Square Credit Card Reader"/>
    <n v="41.957999999999998"/>
    <n v="7"/>
    <n v="0.4"/>
    <x v="3136"/>
  </r>
  <r>
    <n v="3636"/>
    <x v="1803"/>
    <x v="338"/>
    <d v="2016-11-14T00:00:00"/>
    <s v="Standard Class"/>
    <s v="PP-18955"/>
    <s v="Paul Prost"/>
    <x v="2"/>
    <s v="United States"/>
    <s v="Springfield"/>
    <x v="24"/>
    <n v="45503"/>
    <x v="3"/>
    <s v="OFF-PA-10004039"/>
    <x v="1"/>
    <x v="10"/>
    <s v="Xerox 1882"/>
    <n v="89.567999999999998"/>
    <n v="2"/>
    <n v="0.2"/>
    <x v="3137"/>
  </r>
  <r>
    <n v="3637"/>
    <x v="1803"/>
    <x v="338"/>
    <d v="2016-11-14T00:00:00"/>
    <s v="Standard Class"/>
    <s v="PP-18955"/>
    <s v="Paul Prost"/>
    <x v="2"/>
    <s v="United States"/>
    <s v="Springfield"/>
    <x v="24"/>
    <n v="45503"/>
    <x v="3"/>
    <s v="OFF-PA-10001776"/>
    <x v="1"/>
    <x v="10"/>
    <s v="Wirebound Message Books, Four 2 3/4&quot; x 5&quot; Forms per Page, 600 Sets per Book"/>
    <n v="22.248000000000001"/>
    <n v="3"/>
    <n v="0.2"/>
    <x v="3138"/>
  </r>
  <r>
    <n v="3638"/>
    <x v="1803"/>
    <x v="338"/>
    <d v="2016-11-14T00:00:00"/>
    <s v="Standard Class"/>
    <s v="PP-18955"/>
    <s v="Paul Prost"/>
    <x v="2"/>
    <s v="United States"/>
    <s v="Springfield"/>
    <x v="24"/>
    <n v="45503"/>
    <x v="3"/>
    <s v="OFF-AP-10002457"/>
    <x v="1"/>
    <x v="9"/>
    <s v="Eureka The Boss Plus 12-Amp Hard Box Upright Vacuum, Red"/>
    <n v="334.88"/>
    <n v="4"/>
    <n v="0.2"/>
    <x v="3139"/>
  </r>
  <r>
    <n v="3639"/>
    <x v="1803"/>
    <x v="338"/>
    <d v="2016-11-14T00:00:00"/>
    <s v="Standard Class"/>
    <s v="PP-18955"/>
    <s v="Paul Prost"/>
    <x v="2"/>
    <s v="United States"/>
    <s v="Springfield"/>
    <x v="24"/>
    <n v="45503"/>
    <x v="3"/>
    <s v="FUR-FU-10000758"/>
    <x v="0"/>
    <x v="5"/>
    <s v="DAX Natural Wood-Tone Poster Frame"/>
    <n v="148.28800000000001"/>
    <n v="7"/>
    <n v="0.2"/>
    <x v="3140"/>
  </r>
  <r>
    <n v="3640"/>
    <x v="1803"/>
    <x v="338"/>
    <d v="2016-11-14T00:00:00"/>
    <s v="Standard Class"/>
    <s v="PP-18955"/>
    <s v="Paul Prost"/>
    <x v="2"/>
    <s v="United States"/>
    <s v="Springfield"/>
    <x v="24"/>
    <n v="45503"/>
    <x v="3"/>
    <s v="OFF-PA-10000682"/>
    <x v="1"/>
    <x v="10"/>
    <s v="Xerox 1924"/>
    <n v="4.6239999999999997"/>
    <n v="1"/>
    <n v="0.2"/>
    <x v="713"/>
  </r>
  <r>
    <n v="3641"/>
    <x v="1803"/>
    <x v="338"/>
    <d v="2016-11-14T00:00:00"/>
    <s v="Standard Class"/>
    <s v="PP-18955"/>
    <s v="Paul Prost"/>
    <x v="2"/>
    <s v="United States"/>
    <s v="Springfield"/>
    <x v="24"/>
    <n v="45503"/>
    <x v="3"/>
    <s v="TEC-AC-10002550"/>
    <x v="2"/>
    <x v="11"/>
    <s v="Memorex 25GB 6X Branded Blu-Ray Recordable Disc, 30/Pack"/>
    <n v="178.92"/>
    <n v="7"/>
    <n v="0.2"/>
    <x v="3141"/>
  </r>
  <r>
    <n v="3642"/>
    <x v="1803"/>
    <x v="338"/>
    <d v="2016-11-14T00:00:00"/>
    <s v="Standard Class"/>
    <s v="PP-18955"/>
    <s v="Paul Prost"/>
    <x v="2"/>
    <s v="United States"/>
    <s v="Springfield"/>
    <x v="24"/>
    <n v="45503"/>
    <x v="3"/>
    <s v="OFF-BI-10002082"/>
    <x v="1"/>
    <x v="8"/>
    <s v="GBC Twin Loop Wire Binding Elements"/>
    <n v="69.888000000000005"/>
    <n v="7"/>
    <n v="0.7"/>
    <x v="3142"/>
  </r>
  <r>
    <n v="3643"/>
    <x v="1804"/>
    <x v="414"/>
    <d v="2014-12-23T00:00:00"/>
    <s v="Second Class"/>
    <s v="MC-17845"/>
    <s v="Michael Chen"/>
    <x v="0"/>
    <s v="United States"/>
    <s v="Los Angeles"/>
    <x v="1"/>
    <n v="90008"/>
    <x v="1"/>
    <s v="OFF-BI-10004632"/>
    <x v="1"/>
    <x v="8"/>
    <s v="Ibico Hi-Tech Manual Binding System"/>
    <n v="487.98399999999998"/>
    <n v="2"/>
    <n v="0.2"/>
    <x v="1714"/>
  </r>
  <r>
    <n v="3644"/>
    <x v="1804"/>
    <x v="414"/>
    <d v="2014-12-23T00:00:00"/>
    <s v="Second Class"/>
    <s v="MC-17845"/>
    <s v="Michael Chen"/>
    <x v="0"/>
    <s v="United States"/>
    <s v="Los Angeles"/>
    <x v="1"/>
    <n v="90008"/>
    <x v="1"/>
    <s v="OFF-AR-10001725"/>
    <x v="1"/>
    <x v="6"/>
    <s v="Boston Home &amp; Office Model 2000 Electric Pencil Sharpeners"/>
    <n v="47.3"/>
    <n v="2"/>
    <n v="0"/>
    <x v="3143"/>
  </r>
  <r>
    <n v="3645"/>
    <x v="1804"/>
    <x v="414"/>
    <d v="2014-12-23T00:00:00"/>
    <s v="Second Class"/>
    <s v="MC-17845"/>
    <s v="Michael Chen"/>
    <x v="0"/>
    <s v="United States"/>
    <s v="Los Angeles"/>
    <x v="1"/>
    <n v="90008"/>
    <x v="1"/>
    <s v="OFF-AR-10004269"/>
    <x v="1"/>
    <x v="6"/>
    <s v="Newell 31"/>
    <n v="4.13"/>
    <n v="1"/>
    <n v="0"/>
    <x v="3144"/>
  </r>
  <r>
    <n v="3646"/>
    <x v="1804"/>
    <x v="414"/>
    <d v="2014-12-23T00:00:00"/>
    <s v="Second Class"/>
    <s v="MC-17845"/>
    <s v="Michael Chen"/>
    <x v="0"/>
    <s v="United States"/>
    <s v="Los Angeles"/>
    <x v="1"/>
    <n v="90008"/>
    <x v="1"/>
    <s v="OFF-BI-10003007"/>
    <x v="1"/>
    <x v="8"/>
    <s v="Premium Transparent Presentation Covers, No Pattern/Clear, 8 1/2&quot; x 11&quot;"/>
    <n v="155.12"/>
    <n v="5"/>
    <n v="0.2"/>
    <x v="3145"/>
  </r>
  <r>
    <n v="3647"/>
    <x v="1805"/>
    <x v="739"/>
    <d v="2014-07-27T00:00:00"/>
    <s v="Second Class"/>
    <s v="VF-21715"/>
    <s v="Vicky Freymann"/>
    <x v="2"/>
    <s v="United States"/>
    <s v="Los Angeles"/>
    <x v="1"/>
    <n v="90045"/>
    <x v="1"/>
    <s v="OFF-PA-10002195"/>
    <x v="1"/>
    <x v="10"/>
    <s v="Xerox 1966"/>
    <n v="6.48"/>
    <n v="1"/>
    <n v="0"/>
    <x v="622"/>
  </r>
  <r>
    <n v="3648"/>
    <x v="1805"/>
    <x v="739"/>
    <d v="2014-07-27T00:00:00"/>
    <s v="Second Class"/>
    <s v="VF-21715"/>
    <s v="Vicky Freymann"/>
    <x v="2"/>
    <s v="United States"/>
    <s v="Los Angeles"/>
    <x v="1"/>
    <n v="90045"/>
    <x v="1"/>
    <s v="OFF-SU-10002522"/>
    <x v="1"/>
    <x v="14"/>
    <s v="Acme Kleen Earth Office Shears"/>
    <n v="15.52"/>
    <n v="4"/>
    <n v="0"/>
    <x v="3146"/>
  </r>
  <r>
    <n v="3649"/>
    <x v="1806"/>
    <x v="6"/>
    <d v="2015-11-27T00:00:00"/>
    <s v="Standard Class"/>
    <s v="MC-17275"/>
    <s v="Marc Crier"/>
    <x v="0"/>
    <s v="United States"/>
    <s v="Memphis"/>
    <x v="18"/>
    <n v="38109"/>
    <x v="0"/>
    <s v="OFF-BI-10003712"/>
    <x v="1"/>
    <x v="8"/>
    <s v="Acco Pressboard Covers with Storage Hooks, 14 7/8&quot; x 11&quot;, Light Blue"/>
    <n v="2.9460000000000002"/>
    <n v="2"/>
    <n v="0.7"/>
    <x v="2839"/>
  </r>
  <r>
    <n v="3650"/>
    <x v="1806"/>
    <x v="6"/>
    <d v="2015-11-27T00:00:00"/>
    <s v="Standard Class"/>
    <s v="MC-17275"/>
    <s v="Marc Crier"/>
    <x v="0"/>
    <s v="United States"/>
    <s v="Memphis"/>
    <x v="18"/>
    <n v="38109"/>
    <x v="0"/>
    <s v="OFF-FA-10004854"/>
    <x v="1"/>
    <x v="13"/>
    <s v="Vinyl Coated Wire Paper Clips in Organizer Box, 800/Box"/>
    <n v="55.103999999999999"/>
    <n v="6"/>
    <n v="0.2"/>
    <x v="3147"/>
  </r>
  <r>
    <n v="3651"/>
    <x v="1807"/>
    <x v="34"/>
    <d v="2017-12-11T00:00:00"/>
    <s v="Second Class"/>
    <s v="DB-13210"/>
    <s v="Dean Braden"/>
    <x v="0"/>
    <s v="United States"/>
    <s v="Detroit"/>
    <x v="12"/>
    <n v="48234"/>
    <x v="2"/>
    <s v="TEC-AC-10004859"/>
    <x v="2"/>
    <x v="11"/>
    <s v="Maxell Pro 80 Minute CD-R, 10/Pack"/>
    <n v="104.88"/>
    <n v="6"/>
    <n v="0"/>
    <x v="1342"/>
  </r>
  <r>
    <n v="3652"/>
    <x v="1807"/>
    <x v="34"/>
    <d v="2017-12-11T00:00:00"/>
    <s v="Second Class"/>
    <s v="DB-13210"/>
    <s v="Dean Braden"/>
    <x v="0"/>
    <s v="United States"/>
    <s v="Detroit"/>
    <x v="12"/>
    <n v="48234"/>
    <x v="2"/>
    <s v="OFF-AR-10001860"/>
    <x v="1"/>
    <x v="6"/>
    <s v="BIC Liqua Brite Liner"/>
    <n v="34.700000000000003"/>
    <n v="5"/>
    <n v="0"/>
    <x v="3148"/>
  </r>
  <r>
    <n v="3653"/>
    <x v="1807"/>
    <x v="34"/>
    <d v="2017-12-11T00:00:00"/>
    <s v="Second Class"/>
    <s v="DB-13210"/>
    <s v="Dean Braden"/>
    <x v="0"/>
    <s v="United States"/>
    <s v="Detroit"/>
    <x v="12"/>
    <n v="48234"/>
    <x v="2"/>
    <s v="OFF-BI-10001636"/>
    <x v="1"/>
    <x v="8"/>
    <s v="Ibico Plastic and Wire Spiral Binding Combs"/>
    <n v="33.72"/>
    <n v="4"/>
    <n v="0"/>
    <x v="3149"/>
  </r>
  <r>
    <n v="3654"/>
    <x v="1807"/>
    <x v="34"/>
    <d v="2017-12-11T00:00:00"/>
    <s v="Second Class"/>
    <s v="DB-13210"/>
    <s v="Dean Braden"/>
    <x v="0"/>
    <s v="United States"/>
    <s v="Detroit"/>
    <x v="12"/>
    <n v="48234"/>
    <x v="2"/>
    <s v="OFF-PA-10000349"/>
    <x v="1"/>
    <x v="10"/>
    <s v="Easy-staple paper"/>
    <n v="14.94"/>
    <n v="3"/>
    <n v="0"/>
    <x v="1937"/>
  </r>
  <r>
    <n v="3655"/>
    <x v="1808"/>
    <x v="515"/>
    <d v="2017-09-05T00:00:00"/>
    <s v="Standard Class"/>
    <s v="AJ-10945"/>
    <s v="Ashley Jarboe"/>
    <x v="0"/>
    <s v="United States"/>
    <s v="Lawrence"/>
    <x v="14"/>
    <n v="46226"/>
    <x v="2"/>
    <s v="OFF-AP-10002439"/>
    <x v="1"/>
    <x v="9"/>
    <s v="Tripp Lite Isotel 8 Ultra 8 Outlet Metal Surge"/>
    <n v="638.73"/>
    <n v="9"/>
    <n v="0"/>
    <x v="3150"/>
  </r>
  <r>
    <n v="3656"/>
    <x v="1809"/>
    <x v="558"/>
    <d v="2017-04-30T00:00:00"/>
    <s v="Standard Class"/>
    <s v="CP-12340"/>
    <s v="Christine Phan"/>
    <x v="1"/>
    <s v="United States"/>
    <s v="Jacksonville"/>
    <x v="2"/>
    <n v="32216"/>
    <x v="0"/>
    <s v="OFF-ST-10001370"/>
    <x v="1"/>
    <x v="4"/>
    <s v="Sensible Storage WireTech Storage Systems"/>
    <n v="113.568"/>
    <n v="2"/>
    <n v="0.2"/>
    <x v="3151"/>
  </r>
  <r>
    <n v="3657"/>
    <x v="1810"/>
    <x v="565"/>
    <d v="2017-09-14T00:00:00"/>
    <s v="Standard Class"/>
    <s v="DB-13555"/>
    <s v="Dorothy Badders"/>
    <x v="1"/>
    <s v="United States"/>
    <s v="Dublin"/>
    <x v="24"/>
    <n v="43017"/>
    <x v="3"/>
    <s v="TEC-AC-10002558"/>
    <x v="2"/>
    <x v="11"/>
    <s v="Imation Swivel Flash Drive USB flash drive - 8 GB"/>
    <n v="9.0960000000000001"/>
    <n v="1"/>
    <n v="0.2"/>
    <x v="3152"/>
  </r>
  <r>
    <n v="3658"/>
    <x v="1811"/>
    <x v="899"/>
    <d v="2015-03-17T00:00:00"/>
    <s v="Standard Class"/>
    <s v="EB-13750"/>
    <s v="Edward Becker"/>
    <x v="1"/>
    <s v="United States"/>
    <s v="Plantation"/>
    <x v="2"/>
    <n v="33317"/>
    <x v="0"/>
    <s v="OFF-EN-10004030"/>
    <x v="1"/>
    <x v="12"/>
    <s v="Convenience Packs of Business Envelopes"/>
    <n v="8.6880000000000006"/>
    <n v="3"/>
    <n v="0.2"/>
    <x v="3153"/>
  </r>
  <r>
    <n v="3659"/>
    <x v="1811"/>
    <x v="899"/>
    <d v="2015-03-17T00:00:00"/>
    <s v="Standard Class"/>
    <s v="EB-13750"/>
    <s v="Edward Becker"/>
    <x v="1"/>
    <s v="United States"/>
    <s v="Plantation"/>
    <x v="2"/>
    <n v="33317"/>
    <x v="0"/>
    <s v="FUR-FU-10003194"/>
    <x v="0"/>
    <x v="5"/>
    <s v="Eldon Expressions Desk Accessory, Wood Pencil Holder, Oak"/>
    <n v="30.88"/>
    <n v="4"/>
    <n v="0.2"/>
    <x v="3154"/>
  </r>
  <r>
    <n v="3660"/>
    <x v="1811"/>
    <x v="899"/>
    <d v="2015-03-17T00:00:00"/>
    <s v="Standard Class"/>
    <s v="EB-13750"/>
    <s v="Edward Becker"/>
    <x v="1"/>
    <s v="United States"/>
    <s v="Plantation"/>
    <x v="2"/>
    <n v="33317"/>
    <x v="0"/>
    <s v="FUR-FU-10001731"/>
    <x v="0"/>
    <x v="5"/>
    <s v="Acrylic Self-Standing Desk Frames"/>
    <n v="6.4080000000000004"/>
    <n v="3"/>
    <n v="0.2"/>
    <x v="3155"/>
  </r>
  <r>
    <n v="3661"/>
    <x v="1812"/>
    <x v="427"/>
    <d v="2016-07-23T00:00:00"/>
    <s v="Standard Class"/>
    <s v="JP-15460"/>
    <s v="Jennifer Patt"/>
    <x v="1"/>
    <s v="United States"/>
    <s v="Glendale"/>
    <x v="16"/>
    <n v="85301"/>
    <x v="1"/>
    <s v="OFF-SU-10004782"/>
    <x v="1"/>
    <x v="14"/>
    <s v="Elite 5&quot; Scissors"/>
    <n v="33.799999999999997"/>
    <n v="5"/>
    <n v="0.2"/>
    <x v="3156"/>
  </r>
  <r>
    <n v="3662"/>
    <x v="1813"/>
    <x v="900"/>
    <d v="2016-06-15T00:00:00"/>
    <s v="Second Class"/>
    <s v="SC-20050"/>
    <s v="Sample Company A"/>
    <x v="2"/>
    <s v="United States"/>
    <s v="Jackson"/>
    <x v="12"/>
    <n v="49201"/>
    <x v="2"/>
    <s v="TEC-PH-10003484"/>
    <x v="2"/>
    <x v="7"/>
    <s v="Ooma Telo VoIP Home Phone System"/>
    <n v="377.97"/>
    <n v="3"/>
    <n v="0"/>
    <x v="2417"/>
  </r>
  <r>
    <n v="3663"/>
    <x v="1814"/>
    <x v="445"/>
    <d v="2017-07-09T00:00:00"/>
    <s v="Standard Class"/>
    <s v="FM-14290"/>
    <s v="Frank Merwin"/>
    <x v="2"/>
    <s v="United States"/>
    <s v="Quincy"/>
    <x v="31"/>
    <n v="2169"/>
    <x v="3"/>
    <s v="TEC-AC-10003590"/>
    <x v="2"/>
    <x v="11"/>
    <s v="TRENDnet 56K USB 2.0 Phone, Internet and Fax Modem"/>
    <n v="258.89999999999998"/>
    <n v="10"/>
    <n v="0"/>
    <x v="3157"/>
  </r>
  <r>
    <n v="3664"/>
    <x v="1814"/>
    <x v="445"/>
    <d v="2017-07-09T00:00:00"/>
    <s v="Standard Class"/>
    <s v="FM-14290"/>
    <s v="Frank Merwin"/>
    <x v="2"/>
    <s v="United States"/>
    <s v="Quincy"/>
    <x v="31"/>
    <n v="2169"/>
    <x v="3"/>
    <s v="OFF-PA-10001970"/>
    <x v="1"/>
    <x v="10"/>
    <s v="Xerox 1881"/>
    <n v="24.56"/>
    <n v="2"/>
    <n v="0"/>
    <x v="342"/>
  </r>
  <r>
    <n v="3665"/>
    <x v="1815"/>
    <x v="589"/>
    <d v="2014-12-13T00:00:00"/>
    <s v="Standard Class"/>
    <s v="TB-21250"/>
    <s v="Tim Brockman"/>
    <x v="0"/>
    <s v="United States"/>
    <s v="Salem"/>
    <x v="21"/>
    <n v="97301"/>
    <x v="1"/>
    <s v="OFF-LA-10001569"/>
    <x v="1"/>
    <x v="2"/>
    <s v="Avery 499"/>
    <n v="27.888000000000002"/>
    <n v="7"/>
    <n v="0.2"/>
    <x v="3158"/>
  </r>
  <r>
    <n v="3666"/>
    <x v="1815"/>
    <x v="589"/>
    <d v="2014-12-13T00:00:00"/>
    <s v="Standard Class"/>
    <s v="TB-21250"/>
    <s v="Tim Brockman"/>
    <x v="0"/>
    <s v="United States"/>
    <s v="Salem"/>
    <x v="21"/>
    <n v="97301"/>
    <x v="1"/>
    <s v="OFF-BI-10001132"/>
    <x v="1"/>
    <x v="8"/>
    <s v="Acco PRESSTEX Data Binder with Storage Hooks, Dark Blue, 9 1/2&quot; X 11&quot;"/>
    <n v="6.4560000000000004"/>
    <n v="4"/>
    <n v="0.7"/>
    <x v="3159"/>
  </r>
  <r>
    <n v="3667"/>
    <x v="1815"/>
    <x v="589"/>
    <d v="2014-12-13T00:00:00"/>
    <s v="Standard Class"/>
    <s v="TB-21250"/>
    <s v="Tim Brockman"/>
    <x v="0"/>
    <s v="United States"/>
    <s v="Salem"/>
    <x v="21"/>
    <n v="97301"/>
    <x v="1"/>
    <s v="TEC-PH-10003095"/>
    <x v="2"/>
    <x v="7"/>
    <s v="Samsung HM1900 Bluetooth Headset"/>
    <n v="52.68"/>
    <n v="3"/>
    <n v="0.2"/>
    <x v="2898"/>
  </r>
  <r>
    <n v="3668"/>
    <x v="1815"/>
    <x v="589"/>
    <d v="2014-12-13T00:00:00"/>
    <s v="Standard Class"/>
    <s v="TB-21250"/>
    <s v="Tim Brockman"/>
    <x v="0"/>
    <s v="United States"/>
    <s v="Salem"/>
    <x v="21"/>
    <n v="97301"/>
    <x v="1"/>
    <s v="OFF-SU-10000432"/>
    <x v="1"/>
    <x v="14"/>
    <s v="Acco Side-Punched Conventional Columnar Pads"/>
    <n v="13.88"/>
    <n v="5"/>
    <n v="0.2"/>
    <x v="3160"/>
  </r>
  <r>
    <n v="3669"/>
    <x v="1815"/>
    <x v="589"/>
    <d v="2014-12-13T00:00:00"/>
    <s v="Standard Class"/>
    <s v="TB-21250"/>
    <s v="Tim Brockman"/>
    <x v="0"/>
    <s v="United States"/>
    <s v="Salem"/>
    <x v="21"/>
    <n v="97301"/>
    <x v="1"/>
    <s v="TEC-AC-10004227"/>
    <x v="2"/>
    <x v="11"/>
    <s v="SanDisk Ultra 16 GB MicroSDHC Class 10 Memory Card"/>
    <n v="103.92"/>
    <n v="10"/>
    <n v="0.2"/>
    <x v="980"/>
  </r>
  <r>
    <n v="3670"/>
    <x v="1815"/>
    <x v="589"/>
    <d v="2014-12-13T00:00:00"/>
    <s v="Standard Class"/>
    <s v="TB-21250"/>
    <s v="Tim Brockman"/>
    <x v="0"/>
    <s v="United States"/>
    <s v="Salem"/>
    <x v="21"/>
    <n v="97301"/>
    <x v="1"/>
    <s v="OFF-LA-10004409"/>
    <x v="1"/>
    <x v="2"/>
    <s v="Avery 492"/>
    <n v="11.52"/>
    <n v="5"/>
    <n v="0.2"/>
    <x v="3082"/>
  </r>
  <r>
    <n v="3671"/>
    <x v="1815"/>
    <x v="589"/>
    <d v="2014-12-13T00:00:00"/>
    <s v="Standard Class"/>
    <s v="TB-21250"/>
    <s v="Tim Brockman"/>
    <x v="0"/>
    <s v="United States"/>
    <s v="Salem"/>
    <x v="21"/>
    <n v="97301"/>
    <x v="1"/>
    <s v="OFF-PA-10001569"/>
    <x v="1"/>
    <x v="10"/>
    <s v="Xerox 232"/>
    <n v="10.368"/>
    <n v="2"/>
    <n v="0.2"/>
    <x v="572"/>
  </r>
  <r>
    <n v="3672"/>
    <x v="1815"/>
    <x v="589"/>
    <d v="2014-12-13T00:00:00"/>
    <s v="Standard Class"/>
    <s v="TB-21250"/>
    <s v="Tim Brockman"/>
    <x v="0"/>
    <s v="United States"/>
    <s v="Salem"/>
    <x v="21"/>
    <n v="97301"/>
    <x v="1"/>
    <s v="OFF-ST-10001031"/>
    <x v="1"/>
    <x v="4"/>
    <s v="Adjustable Personal File Tote"/>
    <n v="39.072000000000003"/>
    <n v="3"/>
    <n v="0.2"/>
    <x v="3161"/>
  </r>
  <r>
    <n v="3673"/>
    <x v="1816"/>
    <x v="143"/>
    <d v="2016-04-14T00:00:00"/>
    <s v="Standard Class"/>
    <s v="EH-14125"/>
    <s v="Eugene Hildebrand"/>
    <x v="2"/>
    <s v="United States"/>
    <s v="Troy"/>
    <x v="24"/>
    <n v="45373"/>
    <x v="3"/>
    <s v="OFF-EN-10002312"/>
    <x v="1"/>
    <x v="12"/>
    <s v="#10 Self-Seal White Envelopes"/>
    <n v="8.8719999999999999"/>
    <n v="1"/>
    <n v="0.2"/>
    <x v="3162"/>
  </r>
  <r>
    <n v="3674"/>
    <x v="1816"/>
    <x v="143"/>
    <d v="2016-04-14T00:00:00"/>
    <s v="Standard Class"/>
    <s v="EH-14125"/>
    <s v="Eugene Hildebrand"/>
    <x v="2"/>
    <s v="United States"/>
    <s v="Troy"/>
    <x v="24"/>
    <n v="45373"/>
    <x v="3"/>
    <s v="OFF-BI-10004224"/>
    <x v="1"/>
    <x v="8"/>
    <s v="Catalog Binders with Expanding Posts"/>
    <n v="121.104"/>
    <n v="6"/>
    <n v="0.7"/>
    <x v="1503"/>
  </r>
  <r>
    <n v="3675"/>
    <x v="1817"/>
    <x v="44"/>
    <d v="2017-11-11T00:00:00"/>
    <s v="Standard Class"/>
    <s v="ML-17410"/>
    <s v="Maris LaWare"/>
    <x v="0"/>
    <s v="United States"/>
    <s v="Philadelphia"/>
    <x v="9"/>
    <n v="19143"/>
    <x v="3"/>
    <s v="FUR-CH-10003774"/>
    <x v="0"/>
    <x v="1"/>
    <s v="Global Wood Trimmed Manager's Task Chair, Khaki"/>
    <n v="127.372"/>
    <n v="2"/>
    <n v="0.3"/>
    <x v="3163"/>
  </r>
  <r>
    <n v="3676"/>
    <x v="1817"/>
    <x v="44"/>
    <d v="2017-11-11T00:00:00"/>
    <s v="Standard Class"/>
    <s v="ML-17410"/>
    <s v="Maris LaWare"/>
    <x v="0"/>
    <s v="United States"/>
    <s v="Philadelphia"/>
    <x v="9"/>
    <n v="19143"/>
    <x v="3"/>
    <s v="OFF-PA-10000157"/>
    <x v="1"/>
    <x v="10"/>
    <s v="Xerox 191"/>
    <n v="47.951999999999998"/>
    <n v="3"/>
    <n v="0.2"/>
    <x v="3008"/>
  </r>
  <r>
    <n v="3677"/>
    <x v="1818"/>
    <x v="901"/>
    <d v="2015-12-09T00:00:00"/>
    <s v="Standard Class"/>
    <s v="MH-17620"/>
    <s v="Matt Hagelstein"/>
    <x v="1"/>
    <s v="United States"/>
    <s v="San Diego"/>
    <x v="1"/>
    <n v="92105"/>
    <x v="1"/>
    <s v="FUR-FU-10004090"/>
    <x v="0"/>
    <x v="5"/>
    <s v="Executive Impressions 14&quot; Contract Wall Clock"/>
    <n v="44.46"/>
    <n v="2"/>
    <n v="0"/>
    <x v="814"/>
  </r>
  <r>
    <n v="3678"/>
    <x v="1819"/>
    <x v="584"/>
    <d v="2015-07-14T00:00:00"/>
    <s v="Standard Class"/>
    <s v="BT-11680"/>
    <s v="Brian Thompson"/>
    <x v="0"/>
    <s v="United States"/>
    <s v="Clinton"/>
    <x v="39"/>
    <n v="20735"/>
    <x v="3"/>
    <s v="OFF-FA-10002763"/>
    <x v="1"/>
    <x v="13"/>
    <s v="Advantus Map Pennant Flags and Round Head Tacks"/>
    <n v="15.8"/>
    <n v="4"/>
    <n v="0"/>
    <x v="3164"/>
  </r>
  <r>
    <n v="3679"/>
    <x v="1819"/>
    <x v="584"/>
    <d v="2015-07-14T00:00:00"/>
    <s v="Standard Class"/>
    <s v="BT-11680"/>
    <s v="Brian Thompson"/>
    <x v="0"/>
    <s v="United States"/>
    <s v="Clinton"/>
    <x v="39"/>
    <n v="20735"/>
    <x v="3"/>
    <s v="TEC-MA-10002428"/>
    <x v="2"/>
    <x v="15"/>
    <s v="Fellowes Powershred HS-440 4-Sheet High Security Shredder"/>
    <n v="464.97"/>
    <n v="3"/>
    <n v="0"/>
    <x v="3165"/>
  </r>
  <r>
    <n v="3680"/>
    <x v="1819"/>
    <x v="584"/>
    <d v="2015-07-14T00:00:00"/>
    <s v="Standard Class"/>
    <s v="BT-11680"/>
    <s v="Brian Thompson"/>
    <x v="0"/>
    <s v="United States"/>
    <s v="Clinton"/>
    <x v="39"/>
    <n v="20735"/>
    <x v="3"/>
    <s v="FUR-FU-10002918"/>
    <x v="0"/>
    <x v="5"/>
    <s v="Eldon ClusterMat Chair Mat with Cordless Antistatic Protection"/>
    <n v="181.96"/>
    <n v="2"/>
    <n v="0"/>
    <x v="3166"/>
  </r>
  <r>
    <n v="3681"/>
    <x v="1819"/>
    <x v="584"/>
    <d v="2015-07-14T00:00:00"/>
    <s v="Standard Class"/>
    <s v="BT-11680"/>
    <s v="Brian Thompson"/>
    <x v="0"/>
    <s v="United States"/>
    <s v="Clinton"/>
    <x v="39"/>
    <n v="20735"/>
    <x v="3"/>
    <s v="OFF-LA-10000476"/>
    <x v="1"/>
    <x v="2"/>
    <s v="Avery 05222 Permanent Self-Adhesive File Folder Labels for Typewriters, on Rolls, White, 250/Roll"/>
    <n v="12.39"/>
    <n v="3"/>
    <n v="0"/>
    <x v="730"/>
  </r>
  <r>
    <n v="3682"/>
    <x v="1819"/>
    <x v="584"/>
    <d v="2015-07-14T00:00:00"/>
    <s v="Standard Class"/>
    <s v="BT-11680"/>
    <s v="Brian Thompson"/>
    <x v="0"/>
    <s v="United States"/>
    <s v="Clinton"/>
    <x v="39"/>
    <n v="20735"/>
    <x v="3"/>
    <s v="OFF-BI-10002854"/>
    <x v="1"/>
    <x v="8"/>
    <s v="Performers Binder/Pad Holder, Black"/>
    <n v="84.09"/>
    <n v="3"/>
    <n v="0"/>
    <x v="3167"/>
  </r>
  <r>
    <n v="3683"/>
    <x v="1819"/>
    <x v="584"/>
    <d v="2015-07-14T00:00:00"/>
    <s v="Standard Class"/>
    <s v="BT-11680"/>
    <s v="Brian Thompson"/>
    <x v="0"/>
    <s v="United States"/>
    <s v="Clinton"/>
    <x v="39"/>
    <n v="20735"/>
    <x v="3"/>
    <s v="OFF-AR-10002987"/>
    <x v="1"/>
    <x v="6"/>
    <s v="Prismacolor Color Pencil Set"/>
    <n v="79.36"/>
    <n v="4"/>
    <n v="0"/>
    <x v="3168"/>
  </r>
  <r>
    <n v="3684"/>
    <x v="1819"/>
    <x v="584"/>
    <d v="2015-07-14T00:00:00"/>
    <s v="Standard Class"/>
    <s v="BT-11680"/>
    <s v="Brian Thompson"/>
    <x v="0"/>
    <s v="United States"/>
    <s v="Clinton"/>
    <x v="39"/>
    <n v="20735"/>
    <x v="3"/>
    <s v="OFF-BI-10004001"/>
    <x v="1"/>
    <x v="8"/>
    <s v="GBC Recycled VeloBinder Covers"/>
    <n v="153.36000000000001"/>
    <n v="9"/>
    <n v="0"/>
    <x v="3169"/>
  </r>
  <r>
    <n v="3685"/>
    <x v="1819"/>
    <x v="584"/>
    <d v="2015-07-14T00:00:00"/>
    <s v="Standard Class"/>
    <s v="BT-11680"/>
    <s v="Brian Thompson"/>
    <x v="0"/>
    <s v="United States"/>
    <s v="Clinton"/>
    <x v="39"/>
    <n v="20735"/>
    <x v="3"/>
    <s v="OFF-BI-10001634"/>
    <x v="1"/>
    <x v="8"/>
    <s v="Wilson Jones Active Use Binders"/>
    <n v="43.68"/>
    <n v="6"/>
    <n v="0"/>
    <x v="3170"/>
  </r>
  <r>
    <n v="3686"/>
    <x v="1819"/>
    <x v="584"/>
    <d v="2015-07-14T00:00:00"/>
    <s v="Standard Class"/>
    <s v="BT-11680"/>
    <s v="Brian Thompson"/>
    <x v="0"/>
    <s v="United States"/>
    <s v="Clinton"/>
    <x v="39"/>
    <n v="20735"/>
    <x v="3"/>
    <s v="OFF-ST-10003722"/>
    <x v="1"/>
    <x v="4"/>
    <s v="Project Tote Personal File"/>
    <n v="98.21"/>
    <n v="7"/>
    <n v="0"/>
    <x v="3171"/>
  </r>
  <r>
    <n v="3687"/>
    <x v="1820"/>
    <x v="180"/>
    <d v="2016-12-19T00:00:00"/>
    <s v="Standard Class"/>
    <s v="JC-15340"/>
    <s v="Jasper Cacioppo"/>
    <x v="0"/>
    <s v="United States"/>
    <s v="Riverside"/>
    <x v="1"/>
    <n v="92503"/>
    <x v="1"/>
    <s v="OFF-AR-10004757"/>
    <x v="1"/>
    <x v="6"/>
    <s v="Crayola Colored Pencils"/>
    <n v="9.84"/>
    <n v="3"/>
    <n v="0"/>
    <x v="3172"/>
  </r>
  <r>
    <n v="3688"/>
    <x v="1821"/>
    <x v="244"/>
    <d v="2016-05-24T00:00:00"/>
    <s v="Standard Class"/>
    <s v="DB-13210"/>
    <s v="Dean Braden"/>
    <x v="0"/>
    <s v="United States"/>
    <s v="Port Saint Lucie"/>
    <x v="2"/>
    <n v="34952"/>
    <x v="0"/>
    <s v="OFF-BI-10004140"/>
    <x v="1"/>
    <x v="8"/>
    <s v="Avery Non-Stick Binders"/>
    <n v="2.694"/>
    <n v="2"/>
    <n v="0.7"/>
    <x v="3173"/>
  </r>
  <r>
    <n v="3689"/>
    <x v="1822"/>
    <x v="455"/>
    <d v="2017-06-05T00:00:00"/>
    <s v="Second Class"/>
    <s v="DO-13435"/>
    <s v="Denny Ordway"/>
    <x v="0"/>
    <s v="United States"/>
    <s v="Mesa"/>
    <x v="16"/>
    <n v="85204"/>
    <x v="1"/>
    <s v="OFF-PA-10002479"/>
    <x v="1"/>
    <x v="10"/>
    <s v="Xerox 4200 Series MultiUse Premium Copy Paper (20Lb. and 84 Bright)"/>
    <n v="25.344000000000001"/>
    <n v="6"/>
    <n v="0.2"/>
    <x v="897"/>
  </r>
  <r>
    <n v="3690"/>
    <x v="1822"/>
    <x v="455"/>
    <d v="2017-06-05T00:00:00"/>
    <s v="Second Class"/>
    <s v="DO-13435"/>
    <s v="Denny Ordway"/>
    <x v="0"/>
    <s v="United States"/>
    <s v="Mesa"/>
    <x v="16"/>
    <n v="85204"/>
    <x v="1"/>
    <s v="OFF-EN-10001141"/>
    <x v="1"/>
    <x v="12"/>
    <s v="Manila Recycled Extra-Heavyweight Clasp Envelopes, 6&quot; x 9&quot;"/>
    <n v="43.92"/>
    <n v="5"/>
    <n v="0.2"/>
    <x v="3174"/>
  </r>
  <r>
    <n v="3691"/>
    <x v="1823"/>
    <x v="628"/>
    <d v="2015-11-02T00:00:00"/>
    <s v="Second Class"/>
    <s v="FA-14230"/>
    <s v="Frank Atkinson"/>
    <x v="1"/>
    <s v="United States"/>
    <s v="Denver"/>
    <x v="22"/>
    <n v="80219"/>
    <x v="1"/>
    <s v="TEC-MA-10000597"/>
    <x v="2"/>
    <x v="15"/>
    <s v="Lexmark S315 Color Inkjet Printer"/>
    <n v="59.994"/>
    <n v="2"/>
    <n v="0.7"/>
    <x v="3175"/>
  </r>
  <r>
    <n v="3692"/>
    <x v="1823"/>
    <x v="628"/>
    <d v="2015-11-02T00:00:00"/>
    <s v="Second Class"/>
    <s v="FA-14230"/>
    <s v="Frank Atkinson"/>
    <x v="1"/>
    <s v="United States"/>
    <s v="Denver"/>
    <x v="22"/>
    <n v="80219"/>
    <x v="1"/>
    <s v="TEC-CO-10001571"/>
    <x v="2"/>
    <x v="16"/>
    <s v="Sharp 1540cs Digital Laser Copier"/>
    <n v="439.99200000000002"/>
    <n v="1"/>
    <n v="0.2"/>
    <x v="3176"/>
  </r>
  <r>
    <n v="3693"/>
    <x v="1823"/>
    <x v="628"/>
    <d v="2015-11-02T00:00:00"/>
    <s v="Second Class"/>
    <s v="FA-14230"/>
    <s v="Frank Atkinson"/>
    <x v="1"/>
    <s v="United States"/>
    <s v="Denver"/>
    <x v="22"/>
    <n v="80219"/>
    <x v="1"/>
    <s v="TEC-PH-10004531"/>
    <x v="2"/>
    <x v="7"/>
    <s v="OtterBox Commuter Series Case - iPhone 5 &amp; 5s"/>
    <n v="87.96"/>
    <n v="5"/>
    <n v="0.2"/>
    <x v="3177"/>
  </r>
  <r>
    <n v="3694"/>
    <x v="1823"/>
    <x v="628"/>
    <d v="2015-11-02T00:00:00"/>
    <s v="Second Class"/>
    <s v="FA-14230"/>
    <s v="Frank Atkinson"/>
    <x v="1"/>
    <s v="United States"/>
    <s v="Denver"/>
    <x v="22"/>
    <n v="80219"/>
    <x v="1"/>
    <s v="FUR-FU-10003026"/>
    <x v="0"/>
    <x v="5"/>
    <s v="Eldon Regeneration Recycled Desk Accessories, Black"/>
    <n v="15.488"/>
    <n v="4"/>
    <n v="0.2"/>
    <x v="3178"/>
  </r>
  <r>
    <n v="3695"/>
    <x v="1824"/>
    <x v="680"/>
    <d v="2016-10-20T00:00:00"/>
    <s v="Standard Class"/>
    <s v="QJ-19255"/>
    <s v="Quincy Jones"/>
    <x v="1"/>
    <s v="United States"/>
    <s v="Springfield"/>
    <x v="17"/>
    <n v="22153"/>
    <x v="0"/>
    <s v="OFF-BI-10002082"/>
    <x v="1"/>
    <x v="8"/>
    <s v="GBC Twin Loop Wire Binding Elements"/>
    <n v="232.96"/>
    <n v="7"/>
    <n v="0"/>
    <x v="3179"/>
  </r>
  <r>
    <n v="3696"/>
    <x v="1824"/>
    <x v="680"/>
    <d v="2016-10-20T00:00:00"/>
    <s v="Standard Class"/>
    <s v="QJ-19255"/>
    <s v="Quincy Jones"/>
    <x v="1"/>
    <s v="United States"/>
    <s v="Springfield"/>
    <x v="17"/>
    <n v="22153"/>
    <x v="0"/>
    <s v="OFF-EN-10002312"/>
    <x v="1"/>
    <x v="12"/>
    <s v="#10 Self-Seal White Envelopes"/>
    <n v="66.540000000000006"/>
    <n v="6"/>
    <n v="0"/>
    <x v="3180"/>
  </r>
  <r>
    <n v="3697"/>
    <x v="1824"/>
    <x v="680"/>
    <d v="2016-10-20T00:00:00"/>
    <s v="Standard Class"/>
    <s v="QJ-19255"/>
    <s v="Quincy Jones"/>
    <x v="1"/>
    <s v="United States"/>
    <s v="Springfield"/>
    <x v="17"/>
    <n v="22153"/>
    <x v="0"/>
    <s v="OFF-AP-10000696"/>
    <x v="1"/>
    <x v="9"/>
    <s v="Holmes Odor Grabber"/>
    <n v="43.26"/>
    <n v="3"/>
    <n v="0"/>
    <x v="2018"/>
  </r>
  <r>
    <n v="3698"/>
    <x v="1825"/>
    <x v="902"/>
    <d v="2015-11-21T00:00:00"/>
    <s v="Second Class"/>
    <s v="TC-21475"/>
    <s v="Tony Chapman"/>
    <x v="2"/>
    <s v="United States"/>
    <s v="Seattle"/>
    <x v="4"/>
    <n v="98115"/>
    <x v="1"/>
    <s v="FUR-FU-10000305"/>
    <x v="0"/>
    <x v="5"/>
    <s v="Tenex V2T-RE Standard Weight Series Chair Mat, 45&quot; x 53&quot;, Lip 25&quot; x 12&quot;"/>
    <n v="141.96"/>
    <n v="2"/>
    <n v="0"/>
    <x v="3181"/>
  </r>
  <r>
    <n v="3699"/>
    <x v="1826"/>
    <x v="103"/>
    <d v="2014-09-17T00:00:00"/>
    <s v="Standard Class"/>
    <s v="ON-18715"/>
    <s v="Odella Nelson"/>
    <x v="1"/>
    <s v="United States"/>
    <s v="Tempe"/>
    <x v="16"/>
    <n v="85281"/>
    <x v="1"/>
    <s v="OFF-ST-10001034"/>
    <x v="1"/>
    <x v="4"/>
    <s v="Eldon File Chest Portable File"/>
    <n v="79.400000000000006"/>
    <n v="5"/>
    <n v="0.2"/>
    <x v="3182"/>
  </r>
  <r>
    <n v="3700"/>
    <x v="1827"/>
    <x v="38"/>
    <d v="2017-11-18T00:00:00"/>
    <s v="Second Class"/>
    <s v="AD-10180"/>
    <s v="Alan Dominguez"/>
    <x v="2"/>
    <s v="United States"/>
    <s v="Yonkers"/>
    <x v="15"/>
    <n v="10701"/>
    <x v="3"/>
    <s v="TEC-AC-10004114"/>
    <x v="2"/>
    <x v="11"/>
    <s v="KeyTronic 6101 Series - Keyboard - Black"/>
    <n v="163.96"/>
    <n v="4"/>
    <n v="0"/>
    <x v="3183"/>
  </r>
  <r>
    <n v="3701"/>
    <x v="1828"/>
    <x v="165"/>
    <d v="2017-12-29T00:00:00"/>
    <s v="Standard Class"/>
    <s v="AC-10615"/>
    <s v="Ann Chong"/>
    <x v="1"/>
    <s v="United States"/>
    <s v="Rochester"/>
    <x v="15"/>
    <n v="14609"/>
    <x v="3"/>
    <s v="FUR-FU-10001602"/>
    <x v="0"/>
    <x v="5"/>
    <s v="Eldon Delta Triangular Chair Mat, 52&quot; x 58&quot;, Clear"/>
    <n v="37.93"/>
    <n v="1"/>
    <n v="0"/>
    <x v="3184"/>
  </r>
  <r>
    <n v="3702"/>
    <x v="1829"/>
    <x v="850"/>
    <d v="2016-01-13T00:00:00"/>
    <s v="Second Class"/>
    <s v="MF-17665"/>
    <s v="Maureen Fritzler"/>
    <x v="1"/>
    <s v="United States"/>
    <s v="Toledo"/>
    <x v="24"/>
    <n v="43615"/>
    <x v="3"/>
    <s v="FUR-FU-10002445"/>
    <x v="0"/>
    <x v="5"/>
    <s v="DAX Two-Tone Rosewood/Black Document Frame, Desktop, 5 x 7"/>
    <n v="15.167999999999999"/>
    <n v="2"/>
    <n v="0.2"/>
    <x v="3185"/>
  </r>
  <r>
    <n v="3703"/>
    <x v="1830"/>
    <x v="385"/>
    <d v="2015-06-19T00:00:00"/>
    <s v="Standard Class"/>
    <s v="DH-13075"/>
    <s v="Dave Hallsten"/>
    <x v="1"/>
    <s v="United States"/>
    <s v="Decatur"/>
    <x v="19"/>
    <n v="35601"/>
    <x v="0"/>
    <s v="OFF-AR-10004269"/>
    <x v="1"/>
    <x v="6"/>
    <s v="Newell 31"/>
    <n v="24.78"/>
    <n v="6"/>
    <n v="0"/>
    <x v="3186"/>
  </r>
  <r>
    <n v="3704"/>
    <x v="1830"/>
    <x v="385"/>
    <d v="2015-06-19T00:00:00"/>
    <s v="Standard Class"/>
    <s v="DH-13075"/>
    <s v="Dave Hallsten"/>
    <x v="1"/>
    <s v="United States"/>
    <s v="Decatur"/>
    <x v="19"/>
    <n v="35601"/>
    <x v="0"/>
    <s v="OFF-BI-10001249"/>
    <x v="1"/>
    <x v="8"/>
    <s v="Avery Heavy-Duty EZD View Binder with Locking Rings"/>
    <n v="19.14"/>
    <n v="3"/>
    <n v="0"/>
    <x v="3187"/>
  </r>
  <r>
    <n v="3705"/>
    <x v="1830"/>
    <x v="385"/>
    <d v="2015-06-19T00:00:00"/>
    <s v="Standard Class"/>
    <s v="DH-13075"/>
    <s v="Dave Hallsten"/>
    <x v="1"/>
    <s v="United States"/>
    <s v="Decatur"/>
    <x v="19"/>
    <n v="35601"/>
    <x v="0"/>
    <s v="TEC-CO-10004202"/>
    <x v="2"/>
    <x v="16"/>
    <s v="Brother DCP1000 Digital 3 in 1 Multifunction Machine"/>
    <n v="899.97"/>
    <n v="3"/>
    <n v="0"/>
    <x v="3188"/>
  </r>
  <r>
    <n v="3706"/>
    <x v="1830"/>
    <x v="385"/>
    <d v="2015-06-19T00:00:00"/>
    <s v="Standard Class"/>
    <s v="DH-13075"/>
    <s v="Dave Hallsten"/>
    <x v="1"/>
    <s v="United States"/>
    <s v="Decatur"/>
    <x v="19"/>
    <n v="35601"/>
    <x v="0"/>
    <s v="OFF-PA-10003363"/>
    <x v="1"/>
    <x v="10"/>
    <s v="Xerox 204"/>
    <n v="32.4"/>
    <n v="5"/>
    <n v="0"/>
    <x v="56"/>
  </r>
  <r>
    <n v="3707"/>
    <x v="1831"/>
    <x v="257"/>
    <d v="2017-03-22T00:00:00"/>
    <s v="Standard Class"/>
    <s v="EN-13780"/>
    <s v="Edward Nazzal"/>
    <x v="0"/>
    <s v="United States"/>
    <s v="Dallas"/>
    <x v="5"/>
    <n v="75220"/>
    <x v="2"/>
    <s v="OFF-AR-10001915"/>
    <x v="1"/>
    <x v="6"/>
    <s v="Peel-Off China Markers"/>
    <n v="23.832000000000001"/>
    <n v="3"/>
    <n v="0.2"/>
    <x v="3189"/>
  </r>
  <r>
    <n v="3708"/>
    <x v="1832"/>
    <x v="533"/>
    <d v="2014-11-27T00:00:00"/>
    <s v="Standard Class"/>
    <s v="SS-20140"/>
    <s v="Saphhira Shifley"/>
    <x v="1"/>
    <s v="United States"/>
    <s v="Mesquite"/>
    <x v="5"/>
    <n v="75150"/>
    <x v="2"/>
    <s v="FUR-FU-10001940"/>
    <x v="0"/>
    <x v="5"/>
    <s v="Staple-based wall hangings"/>
    <n v="6.3680000000000003"/>
    <n v="2"/>
    <n v="0.6"/>
    <x v="3190"/>
  </r>
  <r>
    <n v="3709"/>
    <x v="1832"/>
    <x v="533"/>
    <d v="2014-11-27T00:00:00"/>
    <s v="Standard Class"/>
    <s v="SS-20140"/>
    <s v="Saphhira Shifley"/>
    <x v="1"/>
    <s v="United States"/>
    <s v="Mesquite"/>
    <x v="5"/>
    <n v="75150"/>
    <x v="2"/>
    <s v="OFF-AP-10004336"/>
    <x v="1"/>
    <x v="9"/>
    <s v="Conquest 14 Commercial Heavy-Duty Upright Vacuum, Collection System, Accessory Kit"/>
    <n v="34.176000000000002"/>
    <n v="3"/>
    <n v="0.8"/>
    <x v="3191"/>
  </r>
  <r>
    <n v="3710"/>
    <x v="1832"/>
    <x v="533"/>
    <d v="2014-11-27T00:00:00"/>
    <s v="Standard Class"/>
    <s v="SS-20140"/>
    <s v="Saphhira Shifley"/>
    <x v="1"/>
    <s v="United States"/>
    <s v="Mesquite"/>
    <x v="5"/>
    <n v="75150"/>
    <x v="2"/>
    <s v="TEC-AC-10003709"/>
    <x v="2"/>
    <x v="11"/>
    <s v="Maxell 4.7GB DVD-R 5/Pack"/>
    <n v="5.5439999999999996"/>
    <n v="7"/>
    <n v="0.2"/>
    <x v="3192"/>
  </r>
  <r>
    <n v="3711"/>
    <x v="1833"/>
    <x v="453"/>
    <d v="2017-10-17T00:00:00"/>
    <s v="First Class"/>
    <s v="RS-19765"/>
    <s v="Roland Schwarz"/>
    <x v="1"/>
    <s v="United States"/>
    <s v="Los Angeles"/>
    <x v="1"/>
    <n v="90045"/>
    <x v="1"/>
    <s v="FUR-TA-10001705"/>
    <x v="0"/>
    <x v="3"/>
    <s v="Bush Advantage Collection Round Conference Table"/>
    <n v="510.24"/>
    <n v="3"/>
    <n v="0.2"/>
    <x v="3193"/>
  </r>
  <r>
    <n v="3712"/>
    <x v="1833"/>
    <x v="453"/>
    <d v="2017-10-17T00:00:00"/>
    <s v="First Class"/>
    <s v="RS-19765"/>
    <s v="Roland Schwarz"/>
    <x v="1"/>
    <s v="United States"/>
    <s v="Los Angeles"/>
    <x v="1"/>
    <n v="90045"/>
    <x v="1"/>
    <s v="OFF-PA-10000675"/>
    <x v="1"/>
    <x v="10"/>
    <s v="Xerox 1919"/>
    <n v="204.95"/>
    <n v="5"/>
    <n v="0"/>
    <x v="3194"/>
  </r>
  <r>
    <n v="3713"/>
    <x v="1834"/>
    <x v="81"/>
    <d v="2017-04-24T00:00:00"/>
    <s v="First Class"/>
    <s v="JW-15955"/>
    <s v="Joni Wasserman"/>
    <x v="0"/>
    <s v="United States"/>
    <s v="Seattle"/>
    <x v="4"/>
    <n v="98103"/>
    <x v="1"/>
    <s v="TEC-AC-10000521"/>
    <x v="2"/>
    <x v="11"/>
    <s v="Verbatim Slim CD and DVD Storage Cases, 50/Pack"/>
    <n v="11.54"/>
    <n v="1"/>
    <n v="0"/>
    <x v="1759"/>
  </r>
  <r>
    <n v="3714"/>
    <x v="1834"/>
    <x v="81"/>
    <d v="2017-04-24T00:00:00"/>
    <s v="First Class"/>
    <s v="JW-15955"/>
    <s v="Joni Wasserman"/>
    <x v="0"/>
    <s v="United States"/>
    <s v="Seattle"/>
    <x v="4"/>
    <n v="98103"/>
    <x v="1"/>
    <s v="FUR-FU-10004622"/>
    <x v="0"/>
    <x v="5"/>
    <s v="Eldon Advantage Foldable Chair Mats for Low Pile Carpets"/>
    <n v="162.6"/>
    <n v="3"/>
    <n v="0"/>
    <x v="3195"/>
  </r>
  <r>
    <n v="3715"/>
    <x v="1835"/>
    <x v="589"/>
    <d v="2014-12-10T00:00:00"/>
    <s v="Second Class"/>
    <s v="JK-15625"/>
    <s v="Jim Karlsson"/>
    <x v="0"/>
    <s v="United States"/>
    <s v="Olympia"/>
    <x v="4"/>
    <n v="98502"/>
    <x v="1"/>
    <s v="OFF-PA-10001954"/>
    <x v="1"/>
    <x v="10"/>
    <s v="Xerox 1964"/>
    <n v="45.68"/>
    <n v="2"/>
    <n v="0"/>
    <x v="1957"/>
  </r>
  <r>
    <n v="3716"/>
    <x v="1835"/>
    <x v="589"/>
    <d v="2014-12-10T00:00:00"/>
    <s v="Second Class"/>
    <s v="JK-15625"/>
    <s v="Jim Karlsson"/>
    <x v="0"/>
    <s v="United States"/>
    <s v="Olympia"/>
    <x v="4"/>
    <n v="98502"/>
    <x v="1"/>
    <s v="FUR-CH-10002602"/>
    <x v="0"/>
    <x v="1"/>
    <s v="DMI Arturo Collection Mission-style Design Wood Chair"/>
    <n v="603.91999999999996"/>
    <n v="5"/>
    <n v="0.2"/>
    <x v="2882"/>
  </r>
  <r>
    <n v="3717"/>
    <x v="1836"/>
    <x v="148"/>
    <d v="2017-06-02T00:00:00"/>
    <s v="Standard Class"/>
    <s v="JO-15550"/>
    <s v="Jesus Ocampo"/>
    <x v="2"/>
    <s v="United States"/>
    <s v="Omaha"/>
    <x v="8"/>
    <n v="68104"/>
    <x v="2"/>
    <s v="OFF-FA-10004395"/>
    <x v="1"/>
    <x v="13"/>
    <s v="Plymouth Boxed Rubber Bands by Plymouth"/>
    <n v="23.55"/>
    <n v="5"/>
    <n v="0"/>
    <x v="3196"/>
  </r>
  <r>
    <n v="3718"/>
    <x v="1837"/>
    <x v="251"/>
    <d v="2016-09-23T00:00:00"/>
    <s v="Standard Class"/>
    <s v="TP-21130"/>
    <s v="Theone Pippenger"/>
    <x v="0"/>
    <s v="United States"/>
    <s v="Columbus"/>
    <x v="32"/>
    <n v="31907"/>
    <x v="0"/>
    <s v="OFF-SU-10003002"/>
    <x v="1"/>
    <x v="14"/>
    <s v="Letter Slitter"/>
    <n v="5.04"/>
    <n v="2"/>
    <n v="0"/>
    <x v="3197"/>
  </r>
  <r>
    <n v="3719"/>
    <x v="1837"/>
    <x v="251"/>
    <d v="2016-09-23T00:00:00"/>
    <s v="Standard Class"/>
    <s v="TP-21130"/>
    <s v="Theone Pippenger"/>
    <x v="0"/>
    <s v="United States"/>
    <s v="Columbus"/>
    <x v="32"/>
    <n v="31907"/>
    <x v="0"/>
    <s v="TEC-AC-10002926"/>
    <x v="2"/>
    <x v="11"/>
    <s v="Logitech Wireless Marathon Mouse M705"/>
    <n v="249.95"/>
    <n v="5"/>
    <n v="0"/>
    <x v="3198"/>
  </r>
  <r>
    <n v="3720"/>
    <x v="1838"/>
    <x v="42"/>
    <d v="2016-09-23T00:00:00"/>
    <s v="Standard Class"/>
    <s v="BS-11590"/>
    <s v="Brendan Sweed"/>
    <x v="1"/>
    <s v="United States"/>
    <s v="Columbus"/>
    <x v="14"/>
    <n v="47201"/>
    <x v="2"/>
    <s v="OFF-AR-10002656"/>
    <x v="1"/>
    <x v="6"/>
    <s v="Sanford Liquid Accent Highlighters"/>
    <n v="33.4"/>
    <n v="5"/>
    <n v="0"/>
    <x v="3199"/>
  </r>
  <r>
    <n v="3721"/>
    <x v="1839"/>
    <x v="887"/>
    <d v="2016-12-24T00:00:00"/>
    <s v="Standard Class"/>
    <s v="AB-10255"/>
    <s v="Alejandro Ballentine"/>
    <x v="2"/>
    <s v="United States"/>
    <s v="Jackson"/>
    <x v="35"/>
    <n v="39212"/>
    <x v="0"/>
    <s v="FUR-FU-10001918"/>
    <x v="0"/>
    <x v="5"/>
    <s v="C-Line Cubicle Keepers Polyproplyene Holder With Velcro Backings"/>
    <n v="18.920000000000002"/>
    <n v="4"/>
    <n v="0"/>
    <x v="3200"/>
  </r>
  <r>
    <n v="3722"/>
    <x v="1839"/>
    <x v="887"/>
    <d v="2016-12-24T00:00:00"/>
    <s v="Standard Class"/>
    <s v="AB-10255"/>
    <s v="Alejandro Ballentine"/>
    <x v="2"/>
    <s v="United States"/>
    <s v="Jackson"/>
    <x v="35"/>
    <n v="39212"/>
    <x v="0"/>
    <s v="OFF-BI-10003910"/>
    <x v="1"/>
    <x v="8"/>
    <s v="DXL Angle-View Binders with Locking Rings by Samsill"/>
    <n v="15.42"/>
    <n v="2"/>
    <n v="0"/>
    <x v="3201"/>
  </r>
  <r>
    <n v="3723"/>
    <x v="1840"/>
    <x v="903"/>
    <d v="2017-11-26T00:00:00"/>
    <s v="Standard Class"/>
    <s v="FO-14305"/>
    <s v="Frank Olsen"/>
    <x v="0"/>
    <s v="United States"/>
    <s v="Houston"/>
    <x v="5"/>
    <n v="77070"/>
    <x v="2"/>
    <s v="OFF-AR-10000122"/>
    <x v="1"/>
    <x v="6"/>
    <s v="Newell 314"/>
    <n v="35.712000000000003"/>
    <n v="8"/>
    <n v="0.2"/>
    <x v="3202"/>
  </r>
  <r>
    <n v="3724"/>
    <x v="1841"/>
    <x v="125"/>
    <d v="2015-01-04T00:00:00"/>
    <s v="Standard Class"/>
    <s v="MF-17665"/>
    <s v="Maureen Fritzler"/>
    <x v="1"/>
    <s v="United States"/>
    <s v="Phoenix"/>
    <x v="16"/>
    <n v="85023"/>
    <x v="1"/>
    <s v="OFF-BI-10004600"/>
    <x v="1"/>
    <x v="8"/>
    <s v="Ibico Ibimaster 300 Manual Binding System"/>
    <n v="551.98500000000001"/>
    <n v="5"/>
    <n v="0.7"/>
    <x v="3203"/>
  </r>
  <r>
    <n v="3725"/>
    <x v="1842"/>
    <x v="355"/>
    <d v="2017-04-05T00:00:00"/>
    <s v="First Class"/>
    <s v="SA-20830"/>
    <s v="Sue Ann Reed"/>
    <x v="0"/>
    <s v="United States"/>
    <s v="Chicago"/>
    <x v="10"/>
    <n v="60653"/>
    <x v="2"/>
    <s v="OFF-AR-10003045"/>
    <x v="1"/>
    <x v="6"/>
    <s v="Prang Colored Pencils"/>
    <n v="7.056"/>
    <n v="3"/>
    <n v="0.2"/>
    <x v="2835"/>
  </r>
  <r>
    <n v="3726"/>
    <x v="1843"/>
    <x v="482"/>
    <d v="2017-01-02T00:00:00"/>
    <s v="Standard Class"/>
    <s v="SH-19975"/>
    <s v="Sally Hughsby"/>
    <x v="1"/>
    <s v="United States"/>
    <s v="Denver"/>
    <x v="22"/>
    <n v="80219"/>
    <x v="1"/>
    <s v="OFF-AP-10000252"/>
    <x v="1"/>
    <x v="9"/>
    <s v="Harmony HEPA Quiet Air Purifiers"/>
    <n v="18.72"/>
    <n v="2"/>
    <n v="0.2"/>
    <x v="3204"/>
  </r>
  <r>
    <n v="3727"/>
    <x v="1844"/>
    <x v="410"/>
    <d v="2016-06-11T00:00:00"/>
    <s v="Standard Class"/>
    <s v="JL-15235"/>
    <s v="Janet Lee"/>
    <x v="0"/>
    <s v="United States"/>
    <s v="Newark"/>
    <x v="13"/>
    <n v="19711"/>
    <x v="3"/>
    <s v="OFF-ST-10001496"/>
    <x v="1"/>
    <x v="4"/>
    <s v="Standard Rollaway File with Lock"/>
    <n v="360.38"/>
    <n v="2"/>
    <n v="0"/>
    <x v="3205"/>
  </r>
  <r>
    <n v="3728"/>
    <x v="1844"/>
    <x v="410"/>
    <d v="2016-06-11T00:00:00"/>
    <s v="Standard Class"/>
    <s v="JL-15235"/>
    <s v="Janet Lee"/>
    <x v="0"/>
    <s v="United States"/>
    <s v="Newark"/>
    <x v="13"/>
    <n v="19711"/>
    <x v="3"/>
    <s v="OFF-AR-10000122"/>
    <x v="1"/>
    <x v="6"/>
    <s v="Newell 314"/>
    <n v="11.16"/>
    <n v="2"/>
    <n v="0"/>
    <x v="3206"/>
  </r>
  <r>
    <n v="3729"/>
    <x v="1844"/>
    <x v="410"/>
    <d v="2016-06-11T00:00:00"/>
    <s v="Standard Class"/>
    <s v="JL-15235"/>
    <s v="Janet Lee"/>
    <x v="0"/>
    <s v="United States"/>
    <s v="Newark"/>
    <x v="13"/>
    <n v="19711"/>
    <x v="3"/>
    <s v="OFF-LA-10000407"/>
    <x v="1"/>
    <x v="2"/>
    <s v="Avery White Multi-Purpose Labels"/>
    <n v="14.94"/>
    <n v="3"/>
    <n v="0"/>
    <x v="2557"/>
  </r>
  <r>
    <n v="3730"/>
    <x v="1845"/>
    <x v="227"/>
    <d v="2015-09-23T00:00:00"/>
    <s v="Standard Class"/>
    <s v="KH-16630"/>
    <s v="Ken Heidel"/>
    <x v="1"/>
    <s v="United States"/>
    <s v="Clinton"/>
    <x v="39"/>
    <n v="20735"/>
    <x v="3"/>
    <s v="OFF-ST-10004950"/>
    <x v="1"/>
    <x v="4"/>
    <s v="Acco Perma 3000 Stacking Storage Drawers"/>
    <n v="41.96"/>
    <n v="2"/>
    <n v="0"/>
    <x v="3207"/>
  </r>
  <r>
    <n v="3731"/>
    <x v="1845"/>
    <x v="227"/>
    <d v="2015-09-23T00:00:00"/>
    <s v="Standard Class"/>
    <s v="KH-16630"/>
    <s v="Ken Heidel"/>
    <x v="1"/>
    <s v="United States"/>
    <s v="Clinton"/>
    <x v="39"/>
    <n v="20735"/>
    <x v="3"/>
    <s v="OFF-ST-10004123"/>
    <x v="1"/>
    <x v="4"/>
    <s v="Safco Industrial Wire Shelving System"/>
    <n v="636.86"/>
    <n v="7"/>
    <n v="0"/>
    <x v="232"/>
  </r>
  <r>
    <n v="3732"/>
    <x v="1845"/>
    <x v="227"/>
    <d v="2015-09-23T00:00:00"/>
    <s v="Standard Class"/>
    <s v="KH-16630"/>
    <s v="Ken Heidel"/>
    <x v="1"/>
    <s v="United States"/>
    <s v="Clinton"/>
    <x v="39"/>
    <n v="20735"/>
    <x v="3"/>
    <s v="TEC-PH-10000730"/>
    <x v="2"/>
    <x v="7"/>
    <s v="Samsung Galaxy S4 Active"/>
    <n v="499.99"/>
    <n v="1"/>
    <n v="0"/>
    <x v="3208"/>
  </r>
  <r>
    <n v="3733"/>
    <x v="1845"/>
    <x v="227"/>
    <d v="2015-09-23T00:00:00"/>
    <s v="Standard Class"/>
    <s v="KH-16630"/>
    <s v="Ken Heidel"/>
    <x v="1"/>
    <s v="United States"/>
    <s v="Clinton"/>
    <x v="39"/>
    <n v="20735"/>
    <x v="3"/>
    <s v="TEC-PH-10000895"/>
    <x v="2"/>
    <x v="7"/>
    <s v="Polycom VVX 310 VoIP phone"/>
    <n v="1259.93"/>
    <n v="7"/>
    <n v="0"/>
    <x v="3209"/>
  </r>
  <r>
    <n v="3734"/>
    <x v="1845"/>
    <x v="227"/>
    <d v="2015-09-23T00:00:00"/>
    <s v="Standard Class"/>
    <s v="KH-16630"/>
    <s v="Ken Heidel"/>
    <x v="1"/>
    <s v="United States"/>
    <s v="Clinton"/>
    <x v="39"/>
    <n v="20735"/>
    <x v="3"/>
    <s v="OFF-BI-10000962"/>
    <x v="1"/>
    <x v="8"/>
    <s v="Acco Flexible ACCOHIDE Square Ring Data Binder, Dark Blue, 11 1/2&quot; X 14&quot; 7/8&quot;"/>
    <n v="65.08"/>
    <n v="4"/>
    <n v="0"/>
    <x v="3210"/>
  </r>
  <r>
    <n v="3735"/>
    <x v="1846"/>
    <x v="904"/>
    <d v="2017-03-11T00:00:00"/>
    <s v="Second Class"/>
    <s v="RM-19750"/>
    <s v="Roland Murray"/>
    <x v="0"/>
    <s v="United States"/>
    <s v="New York City"/>
    <x v="15"/>
    <n v="10011"/>
    <x v="3"/>
    <s v="OFF-PA-10002254"/>
    <x v="1"/>
    <x v="10"/>
    <s v="Xerox 1883"/>
    <n v="26.38"/>
    <n v="1"/>
    <n v="0"/>
    <x v="1012"/>
  </r>
  <r>
    <n v="3736"/>
    <x v="1846"/>
    <x v="904"/>
    <d v="2017-03-11T00:00:00"/>
    <s v="Second Class"/>
    <s v="RM-19750"/>
    <s v="Roland Murray"/>
    <x v="0"/>
    <s v="United States"/>
    <s v="New York City"/>
    <x v="15"/>
    <n v="10011"/>
    <x v="3"/>
    <s v="FUR-FU-10002554"/>
    <x v="0"/>
    <x v="5"/>
    <s v="Westinghouse Floor Lamp with Metal Mesh Shade, Black"/>
    <n v="71.97"/>
    <n v="3"/>
    <n v="0"/>
    <x v="3211"/>
  </r>
  <r>
    <n v="3737"/>
    <x v="1847"/>
    <x v="716"/>
    <d v="2016-03-17T00:00:00"/>
    <s v="Same Day"/>
    <s v="VM-21835"/>
    <s v="Vivian Mathis"/>
    <x v="0"/>
    <s v="United States"/>
    <s v="Newark"/>
    <x v="13"/>
    <n v="19711"/>
    <x v="3"/>
    <s v="TEC-PH-10000673"/>
    <x v="2"/>
    <x v="7"/>
    <s v="Plantronics Voyager Pro HD - Bluetooth Headset"/>
    <n v="129.97999999999999"/>
    <n v="2"/>
    <n v="0"/>
    <x v="2403"/>
  </r>
  <r>
    <n v="3738"/>
    <x v="1847"/>
    <x v="716"/>
    <d v="2016-03-17T00:00:00"/>
    <s v="Same Day"/>
    <s v="VM-21835"/>
    <s v="Vivian Mathis"/>
    <x v="0"/>
    <s v="United States"/>
    <s v="Newark"/>
    <x v="13"/>
    <n v="19711"/>
    <x v="3"/>
    <s v="OFF-BI-10000962"/>
    <x v="1"/>
    <x v="8"/>
    <s v="Acco Flexible ACCOHIDE Square Ring Data Binder, Dark Blue, 11 1/2&quot; X 14&quot; 7/8&quot;"/>
    <n v="32.54"/>
    <n v="2"/>
    <n v="0"/>
    <x v="3212"/>
  </r>
  <r>
    <n v="3739"/>
    <x v="1848"/>
    <x v="10"/>
    <d v="2016-12-13T00:00:00"/>
    <s v="Standard Class"/>
    <s v="LH-17155"/>
    <s v="Logan Haushalter"/>
    <x v="0"/>
    <s v="United States"/>
    <s v="Jackson"/>
    <x v="12"/>
    <n v="49201"/>
    <x v="2"/>
    <s v="TEC-PH-10003988"/>
    <x v="2"/>
    <x v="7"/>
    <s v="LF Elite 3D Dazzle Designer Hard Case Cover, Lf Stylus Pen and Wiper For Apple Iphone 5c Mini Lite"/>
    <n v="10.9"/>
    <n v="1"/>
    <n v="0"/>
    <x v="3213"/>
  </r>
  <r>
    <n v="3740"/>
    <x v="1848"/>
    <x v="10"/>
    <d v="2016-12-13T00:00:00"/>
    <s v="Standard Class"/>
    <s v="LH-17155"/>
    <s v="Logan Haushalter"/>
    <x v="0"/>
    <s v="United States"/>
    <s v="Jackson"/>
    <x v="12"/>
    <n v="49201"/>
    <x v="2"/>
    <s v="TEC-AC-10001109"/>
    <x v="2"/>
    <x v="11"/>
    <s v="Logitech Trackman Marble Mouse"/>
    <n v="59.98"/>
    <n v="2"/>
    <n v="0"/>
    <x v="3214"/>
  </r>
  <r>
    <n v="3741"/>
    <x v="1848"/>
    <x v="10"/>
    <d v="2016-12-13T00:00:00"/>
    <s v="Standard Class"/>
    <s v="LH-17155"/>
    <s v="Logan Haushalter"/>
    <x v="0"/>
    <s v="United States"/>
    <s v="Jackson"/>
    <x v="12"/>
    <n v="49201"/>
    <x v="2"/>
    <s v="OFF-AP-10002311"/>
    <x v="1"/>
    <x v="9"/>
    <s v="Holmes Replacement Filter for HEPA Air Cleaner, Very Large Room, HEPA Filter"/>
    <n v="61.929000000000002"/>
    <n v="1"/>
    <n v="0.1"/>
    <x v="3215"/>
  </r>
  <r>
    <n v="3742"/>
    <x v="1849"/>
    <x v="804"/>
    <d v="2016-01-21T00:00:00"/>
    <s v="Standard Class"/>
    <s v="WB-21850"/>
    <s v="William Brown"/>
    <x v="0"/>
    <s v="United States"/>
    <s v="New York City"/>
    <x v="15"/>
    <n v="10011"/>
    <x v="3"/>
    <s v="OFF-EN-10001137"/>
    <x v="1"/>
    <x v="12"/>
    <s v="#10 Gummed Flap White Envelopes, 100/Box"/>
    <n v="16.52"/>
    <n v="4"/>
    <n v="0"/>
    <x v="1984"/>
  </r>
  <r>
    <n v="3743"/>
    <x v="1849"/>
    <x v="804"/>
    <d v="2016-01-21T00:00:00"/>
    <s v="Standard Class"/>
    <s v="WB-21850"/>
    <s v="William Brown"/>
    <x v="0"/>
    <s v="United States"/>
    <s v="New York City"/>
    <x v="15"/>
    <n v="10011"/>
    <x v="3"/>
    <s v="OFF-PA-10004285"/>
    <x v="1"/>
    <x v="10"/>
    <s v="Xerox 1959"/>
    <n v="60.12"/>
    <n v="9"/>
    <n v="0"/>
    <x v="1958"/>
  </r>
  <r>
    <n v="3744"/>
    <x v="1849"/>
    <x v="804"/>
    <d v="2016-01-21T00:00:00"/>
    <s v="Standard Class"/>
    <s v="WB-21850"/>
    <s v="William Brown"/>
    <x v="0"/>
    <s v="United States"/>
    <s v="New York City"/>
    <x v="15"/>
    <n v="10011"/>
    <x v="3"/>
    <s v="OFF-BI-10002225"/>
    <x v="1"/>
    <x v="8"/>
    <s v="Square Ring Data Binders, Rigid 75 Pt. Covers, 11&quot; x 14-7/8&quot;"/>
    <n v="49.536000000000001"/>
    <n v="3"/>
    <n v="0.2"/>
    <x v="373"/>
  </r>
  <r>
    <n v="3745"/>
    <x v="1850"/>
    <x v="745"/>
    <d v="2014-10-24T00:00:00"/>
    <s v="Same Day"/>
    <s v="AP-10915"/>
    <s v="Arthur Prichep"/>
    <x v="0"/>
    <s v="United States"/>
    <s v="Rock Hill"/>
    <x v="20"/>
    <n v="29730"/>
    <x v="0"/>
    <s v="OFF-FA-10002763"/>
    <x v="1"/>
    <x v="13"/>
    <s v="Advantus Map Pennant Flags and Round Head Tacks"/>
    <n v="11.85"/>
    <n v="3"/>
    <n v="0"/>
    <x v="3185"/>
  </r>
  <r>
    <n v="3746"/>
    <x v="1851"/>
    <x v="713"/>
    <d v="2016-09-28T00:00:00"/>
    <s v="Second Class"/>
    <s v="RA-19915"/>
    <s v="Russell Applegate"/>
    <x v="0"/>
    <s v="United States"/>
    <s v="Columbus"/>
    <x v="32"/>
    <n v="31907"/>
    <x v="0"/>
    <s v="OFF-ST-10003058"/>
    <x v="1"/>
    <x v="4"/>
    <s v="Eldon Mobile Mega Data Cart  Mega Stackable  Add-On Trays"/>
    <n v="118.25"/>
    <n v="5"/>
    <n v="0"/>
    <x v="3216"/>
  </r>
  <r>
    <n v="3747"/>
    <x v="1851"/>
    <x v="713"/>
    <d v="2016-09-28T00:00:00"/>
    <s v="Second Class"/>
    <s v="RA-19915"/>
    <s v="Russell Applegate"/>
    <x v="0"/>
    <s v="United States"/>
    <s v="Columbus"/>
    <x v="32"/>
    <n v="31907"/>
    <x v="0"/>
    <s v="FUR-CH-10002084"/>
    <x v="0"/>
    <x v="1"/>
    <s v="Hon Mobius Operator's Chair"/>
    <n v="368.97"/>
    <n v="3"/>
    <n v="0"/>
    <x v="3217"/>
  </r>
  <r>
    <n v="3748"/>
    <x v="1852"/>
    <x v="151"/>
    <d v="2017-08-29T00:00:00"/>
    <s v="Second Class"/>
    <s v="DR-12880"/>
    <s v="Dan Reichenbach"/>
    <x v="1"/>
    <s v="United States"/>
    <s v="Inglewood"/>
    <x v="1"/>
    <n v="90301"/>
    <x v="1"/>
    <s v="FUR-FU-10002937"/>
    <x v="0"/>
    <x v="5"/>
    <s v="GE 48&quot; Fluorescent Tube, Cool White Energy Saver, 34 Watts, 30/Box"/>
    <n v="198.46"/>
    <n v="2"/>
    <n v="0"/>
    <x v="1479"/>
  </r>
  <r>
    <n v="3749"/>
    <x v="1852"/>
    <x v="151"/>
    <d v="2017-08-29T00:00:00"/>
    <s v="Second Class"/>
    <s v="DR-12880"/>
    <s v="Dan Reichenbach"/>
    <x v="1"/>
    <s v="United States"/>
    <s v="Inglewood"/>
    <x v="1"/>
    <n v="90301"/>
    <x v="1"/>
    <s v="OFF-AP-10001242"/>
    <x v="1"/>
    <x v="9"/>
    <s v="APC 7 Outlet Network SurgeArrest Surge Protector"/>
    <n v="321.92"/>
    <n v="4"/>
    <n v="0"/>
    <x v="3218"/>
  </r>
  <r>
    <n v="3750"/>
    <x v="1852"/>
    <x v="151"/>
    <d v="2017-08-29T00:00:00"/>
    <s v="Second Class"/>
    <s v="DR-12880"/>
    <s v="Dan Reichenbach"/>
    <x v="1"/>
    <s v="United States"/>
    <s v="Inglewood"/>
    <x v="1"/>
    <n v="90301"/>
    <x v="1"/>
    <s v="TEC-CO-10001571"/>
    <x v="2"/>
    <x v="16"/>
    <s v="Sharp 1540cs Digital Laser Copier"/>
    <n v="879.98400000000004"/>
    <n v="2"/>
    <n v="0.2"/>
    <x v="3219"/>
  </r>
  <r>
    <n v="3751"/>
    <x v="1852"/>
    <x v="151"/>
    <d v="2017-08-29T00:00:00"/>
    <s v="Second Class"/>
    <s v="DR-12880"/>
    <s v="Dan Reichenbach"/>
    <x v="1"/>
    <s v="United States"/>
    <s v="Inglewood"/>
    <x v="1"/>
    <n v="90301"/>
    <x v="1"/>
    <s v="OFF-SU-10002503"/>
    <x v="1"/>
    <x v="14"/>
    <s v="Acme Preferred Stainless Steel Scissors"/>
    <n v="28.4"/>
    <n v="5"/>
    <n v="0"/>
    <x v="3220"/>
  </r>
  <r>
    <n v="3752"/>
    <x v="1852"/>
    <x v="151"/>
    <d v="2017-08-29T00:00:00"/>
    <s v="Second Class"/>
    <s v="DR-12880"/>
    <s v="Dan Reichenbach"/>
    <x v="1"/>
    <s v="United States"/>
    <s v="Inglewood"/>
    <x v="1"/>
    <n v="90301"/>
    <x v="1"/>
    <s v="FUR-CH-10004886"/>
    <x v="0"/>
    <x v="1"/>
    <s v="Bevis Steel Folding Chairs"/>
    <n v="230.28"/>
    <n v="3"/>
    <n v="0.2"/>
    <x v="2321"/>
  </r>
  <r>
    <n v="3753"/>
    <x v="1852"/>
    <x v="151"/>
    <d v="2017-08-29T00:00:00"/>
    <s v="Second Class"/>
    <s v="DR-12880"/>
    <s v="Dan Reichenbach"/>
    <x v="1"/>
    <s v="United States"/>
    <s v="Inglewood"/>
    <x v="1"/>
    <n v="90301"/>
    <x v="1"/>
    <s v="OFF-PA-10001289"/>
    <x v="1"/>
    <x v="10"/>
    <s v="White Computer Printout Paper by Universal"/>
    <n v="116.28"/>
    <n v="3"/>
    <n v="0"/>
    <x v="2393"/>
  </r>
  <r>
    <n v="3754"/>
    <x v="1852"/>
    <x v="151"/>
    <d v="2017-08-29T00:00:00"/>
    <s v="Second Class"/>
    <s v="DR-12880"/>
    <s v="Dan Reichenbach"/>
    <x v="1"/>
    <s v="United States"/>
    <s v="Inglewood"/>
    <x v="1"/>
    <n v="90301"/>
    <x v="1"/>
    <s v="OFF-BI-10003650"/>
    <x v="1"/>
    <x v="8"/>
    <s v="GBC DocuBind 300 Electric Binding Machine"/>
    <n v="841.56799999999998"/>
    <n v="2"/>
    <n v="0.2"/>
    <x v="876"/>
  </r>
  <r>
    <n v="3755"/>
    <x v="1852"/>
    <x v="151"/>
    <d v="2017-08-29T00:00:00"/>
    <s v="Second Class"/>
    <s v="DR-12880"/>
    <s v="Dan Reichenbach"/>
    <x v="1"/>
    <s v="United States"/>
    <s v="Inglewood"/>
    <x v="1"/>
    <n v="90301"/>
    <x v="1"/>
    <s v="OFF-ST-10001370"/>
    <x v="1"/>
    <x v="4"/>
    <s v="Sensible Storage WireTech Storage Systems"/>
    <n v="354.9"/>
    <n v="5"/>
    <n v="0"/>
    <x v="766"/>
  </r>
  <r>
    <n v="3756"/>
    <x v="1853"/>
    <x v="840"/>
    <d v="2016-03-06T00:00:00"/>
    <s v="First Class"/>
    <s v="JG-15310"/>
    <s v="Jason Gross"/>
    <x v="1"/>
    <s v="United States"/>
    <s v="Odessa"/>
    <x v="5"/>
    <n v="79762"/>
    <x v="2"/>
    <s v="OFF-PA-10001892"/>
    <x v="1"/>
    <x v="10"/>
    <s v="Rediform Wirebound &quot;Phone Memo&quot; Message Book, 11 x 5-3/4"/>
    <n v="42.783999999999999"/>
    <n v="7"/>
    <n v="0.2"/>
    <x v="3221"/>
  </r>
  <r>
    <n v="3757"/>
    <x v="1853"/>
    <x v="840"/>
    <d v="2016-03-06T00:00:00"/>
    <s v="First Class"/>
    <s v="JG-15310"/>
    <s v="Jason Gross"/>
    <x v="1"/>
    <s v="United States"/>
    <s v="Odessa"/>
    <x v="5"/>
    <n v="79762"/>
    <x v="2"/>
    <s v="FUR-CH-10004983"/>
    <x v="0"/>
    <x v="1"/>
    <s v="Office Star - Mid Back Dual function Ergonomic High Back Chair with 2-Way Adjustable Arms"/>
    <n v="563.42999999999995"/>
    <n v="5"/>
    <n v="0.3"/>
    <x v="3222"/>
  </r>
  <r>
    <n v="3758"/>
    <x v="1854"/>
    <x v="905"/>
    <d v="2016-03-04T00:00:00"/>
    <s v="Standard Class"/>
    <s v="LC-16870"/>
    <s v="Lena Cacioppo"/>
    <x v="0"/>
    <s v="United States"/>
    <s v="Newark"/>
    <x v="24"/>
    <n v="43055"/>
    <x v="3"/>
    <s v="OFF-AR-10001615"/>
    <x v="1"/>
    <x v="6"/>
    <s v="Newell 34"/>
    <n v="111.104"/>
    <n v="7"/>
    <n v="0.2"/>
    <x v="3223"/>
  </r>
  <r>
    <n v="3759"/>
    <x v="1855"/>
    <x v="227"/>
    <d v="2015-09-23T00:00:00"/>
    <s v="Standard Class"/>
    <s v="GB-14530"/>
    <s v="George Bell"/>
    <x v="1"/>
    <s v="United States"/>
    <s v="Los Angeles"/>
    <x v="1"/>
    <n v="90049"/>
    <x v="1"/>
    <s v="OFF-AR-10003602"/>
    <x v="1"/>
    <x v="6"/>
    <s v="Quartet Omega Colored Chalk, 12/Pack"/>
    <n v="11.68"/>
    <n v="2"/>
    <n v="0"/>
    <x v="3089"/>
  </r>
  <r>
    <n v="3760"/>
    <x v="1855"/>
    <x v="227"/>
    <d v="2015-09-23T00:00:00"/>
    <s v="Standard Class"/>
    <s v="GB-14530"/>
    <s v="George Bell"/>
    <x v="1"/>
    <s v="United States"/>
    <s v="Los Angeles"/>
    <x v="1"/>
    <n v="90049"/>
    <x v="1"/>
    <s v="OFF-SU-10004782"/>
    <x v="1"/>
    <x v="14"/>
    <s v="Elite 5&quot; Scissors"/>
    <n v="16.899999999999999"/>
    <n v="2"/>
    <n v="0"/>
    <x v="3224"/>
  </r>
  <r>
    <n v="3761"/>
    <x v="1855"/>
    <x v="227"/>
    <d v="2015-09-23T00:00:00"/>
    <s v="Standard Class"/>
    <s v="GB-14530"/>
    <s v="George Bell"/>
    <x v="1"/>
    <s v="United States"/>
    <s v="Los Angeles"/>
    <x v="1"/>
    <n v="90049"/>
    <x v="1"/>
    <s v="FUR-FU-10001591"/>
    <x v="0"/>
    <x v="5"/>
    <s v="Advantus Panel Wall Certificate Holder - 8.5x11"/>
    <n v="24.4"/>
    <n v="2"/>
    <n v="0"/>
    <x v="3225"/>
  </r>
  <r>
    <n v="3762"/>
    <x v="1856"/>
    <x v="605"/>
    <d v="2017-05-17T00:00:00"/>
    <s v="Standard Class"/>
    <s v="CK-12205"/>
    <s v="Chloris Kastensmidt"/>
    <x v="0"/>
    <s v="United States"/>
    <s v="Everett"/>
    <x v="31"/>
    <n v="2149"/>
    <x v="3"/>
    <s v="OFF-PA-10000659"/>
    <x v="1"/>
    <x v="10"/>
    <s v="TOPS Carbonless Receipt Book, Four 2-3/4 x 7-1/4 Money Receipts per Page"/>
    <n v="87.6"/>
    <n v="5"/>
    <n v="0"/>
    <x v="3226"/>
  </r>
  <r>
    <n v="3763"/>
    <x v="1857"/>
    <x v="572"/>
    <d v="2016-08-18T00:00:00"/>
    <s v="Second Class"/>
    <s v="TS-21160"/>
    <s v="Theresa Swint"/>
    <x v="1"/>
    <s v="United States"/>
    <s v="West Allis"/>
    <x v="6"/>
    <n v="53214"/>
    <x v="2"/>
    <s v="FUR-BO-10001337"/>
    <x v="0"/>
    <x v="0"/>
    <s v="O'Sullivan Living Dimensions 2-Shelf Bookcases"/>
    <n v="241.96"/>
    <n v="2"/>
    <n v="0"/>
    <x v="2559"/>
  </r>
  <r>
    <n v="3764"/>
    <x v="1857"/>
    <x v="572"/>
    <d v="2016-08-18T00:00:00"/>
    <s v="Second Class"/>
    <s v="TS-21160"/>
    <s v="Theresa Swint"/>
    <x v="1"/>
    <s v="United States"/>
    <s v="West Allis"/>
    <x v="6"/>
    <n v="53214"/>
    <x v="2"/>
    <s v="OFF-BI-10003529"/>
    <x v="1"/>
    <x v="8"/>
    <s v="Avery Round Ring Poly Binders"/>
    <n v="8.52"/>
    <n v="3"/>
    <n v="0"/>
    <x v="3227"/>
  </r>
  <r>
    <n v="3765"/>
    <x v="1858"/>
    <x v="906"/>
    <d v="2017-03-02T00:00:00"/>
    <s v="Standard Class"/>
    <s v="MH-18025"/>
    <s v="Michelle Huthwaite"/>
    <x v="0"/>
    <s v="United States"/>
    <s v="Chicago"/>
    <x v="10"/>
    <n v="60623"/>
    <x v="2"/>
    <s v="OFF-BI-10002609"/>
    <x v="1"/>
    <x v="8"/>
    <s v="Avery Hidden Tab Dividers for Binding Systems"/>
    <n v="1.788"/>
    <n v="3"/>
    <n v="0.8"/>
    <x v="100"/>
  </r>
  <r>
    <n v="3766"/>
    <x v="1859"/>
    <x v="844"/>
    <d v="2016-03-25T00:00:00"/>
    <s v="Standard Class"/>
    <s v="DM-12955"/>
    <s v="Dario Medina"/>
    <x v="1"/>
    <s v="United States"/>
    <s v="Houston"/>
    <x v="5"/>
    <n v="77036"/>
    <x v="2"/>
    <s v="FUR-TA-10004767"/>
    <x v="0"/>
    <x v="3"/>
    <s v="Safco Drafting Table"/>
    <n v="99.372"/>
    <n v="2"/>
    <n v="0.3"/>
    <x v="3228"/>
  </r>
  <r>
    <n v="3767"/>
    <x v="1859"/>
    <x v="844"/>
    <d v="2016-03-25T00:00:00"/>
    <s v="Standard Class"/>
    <s v="DM-12955"/>
    <s v="Dario Medina"/>
    <x v="1"/>
    <s v="United States"/>
    <s v="Houston"/>
    <x v="5"/>
    <n v="77036"/>
    <x v="2"/>
    <s v="OFF-AR-10001868"/>
    <x v="1"/>
    <x v="6"/>
    <s v="Prang Dustless Chalk Sticks"/>
    <n v="1.3440000000000001"/>
    <n v="1"/>
    <n v="0.2"/>
    <x v="1989"/>
  </r>
  <r>
    <n v="3768"/>
    <x v="1860"/>
    <x v="575"/>
    <d v="2015-12-10T00:00:00"/>
    <s v="Second Class"/>
    <s v="JJ-15760"/>
    <s v="Joel Jenkins"/>
    <x v="2"/>
    <s v="United States"/>
    <s v="Houston"/>
    <x v="5"/>
    <n v="77036"/>
    <x v="2"/>
    <s v="TEC-PH-10004896"/>
    <x v="2"/>
    <x v="7"/>
    <s v="Nokia Lumia 521 (T-Mobile)"/>
    <n v="119.96"/>
    <n v="5"/>
    <n v="0.2"/>
    <x v="3229"/>
  </r>
  <r>
    <n v="3769"/>
    <x v="1861"/>
    <x v="757"/>
    <d v="2014-12-20T00:00:00"/>
    <s v="Second Class"/>
    <s v="KB-16585"/>
    <s v="Ken Black"/>
    <x v="1"/>
    <s v="United States"/>
    <s v="Hialeah"/>
    <x v="2"/>
    <n v="33012"/>
    <x v="0"/>
    <s v="FUR-CH-10000988"/>
    <x v="0"/>
    <x v="1"/>
    <s v="Hon Olson Stacker Stools"/>
    <n v="1013.832"/>
    <n v="9"/>
    <n v="0.2"/>
    <x v="3230"/>
  </r>
  <r>
    <n v="3770"/>
    <x v="1861"/>
    <x v="757"/>
    <d v="2014-12-20T00:00:00"/>
    <s v="Second Class"/>
    <s v="KB-16585"/>
    <s v="Ken Black"/>
    <x v="1"/>
    <s v="United States"/>
    <s v="Hialeah"/>
    <x v="2"/>
    <n v="33012"/>
    <x v="0"/>
    <s v="OFF-FA-10000490"/>
    <x v="1"/>
    <x v="13"/>
    <s v="OIC Binder Clips, Mini, 1/4&quot; Capacity, Black"/>
    <n v="1.984"/>
    <n v="2"/>
    <n v="0.2"/>
    <x v="2445"/>
  </r>
  <r>
    <n v="3771"/>
    <x v="1862"/>
    <x v="907"/>
    <d v="2016-12-21T00:00:00"/>
    <s v="Standard Class"/>
    <s v="CM-12160"/>
    <s v="Charles McCrossin"/>
    <x v="0"/>
    <s v="United States"/>
    <s v="San Francisco"/>
    <x v="1"/>
    <n v="94122"/>
    <x v="1"/>
    <s v="FUR-TA-10004256"/>
    <x v="0"/>
    <x v="3"/>
    <s v="Bretford ?Just In Time? Height-Adjustable Multi-Task Work Tables"/>
    <n v="2003.52"/>
    <n v="6"/>
    <n v="0.2"/>
    <x v="3231"/>
  </r>
  <r>
    <n v="3772"/>
    <x v="1863"/>
    <x v="536"/>
    <d v="2016-05-17T00:00:00"/>
    <s v="Standard Class"/>
    <s v="FM-14215"/>
    <s v="Filia McAdams"/>
    <x v="1"/>
    <s v="United States"/>
    <s v="Philadelphia"/>
    <x v="9"/>
    <n v="19140"/>
    <x v="3"/>
    <s v="OFF-ST-10004804"/>
    <x v="1"/>
    <x v="4"/>
    <s v="Belkin 19&quot; Vented Equipment Shelf, Black"/>
    <n v="82.367999999999995"/>
    <n v="2"/>
    <n v="0.2"/>
    <x v="252"/>
  </r>
  <r>
    <n v="3773"/>
    <x v="1864"/>
    <x v="908"/>
    <d v="2014-08-11T00:00:00"/>
    <s v="Second Class"/>
    <s v="RF-19735"/>
    <s v="Roland Fjeld"/>
    <x v="0"/>
    <s v="United States"/>
    <s v="Columbia"/>
    <x v="20"/>
    <n v="29203"/>
    <x v="0"/>
    <s v="TEC-AC-10000023"/>
    <x v="2"/>
    <x v="11"/>
    <s v="Maxell 74 Minute CD-R Spindle, 50/Pack"/>
    <n v="62.91"/>
    <n v="3"/>
    <n v="0"/>
    <x v="3232"/>
  </r>
  <r>
    <n v="3774"/>
    <x v="1865"/>
    <x v="909"/>
    <d v="2014-04-13T00:00:00"/>
    <s v="Second Class"/>
    <s v="JK-15370"/>
    <s v="Jay Kimmel"/>
    <x v="0"/>
    <s v="United States"/>
    <s v="Miami"/>
    <x v="2"/>
    <n v="33180"/>
    <x v="0"/>
    <s v="OFF-FA-10001332"/>
    <x v="1"/>
    <x v="13"/>
    <s v="Acco Banker's Clasps, 5 3/4&quot;-Long"/>
    <n v="6.9119999999999999"/>
    <n v="3"/>
    <n v="0.2"/>
    <x v="3233"/>
  </r>
  <r>
    <n v="3775"/>
    <x v="1865"/>
    <x v="909"/>
    <d v="2014-04-13T00:00:00"/>
    <s v="Second Class"/>
    <s v="JK-15370"/>
    <s v="Jay Kimmel"/>
    <x v="0"/>
    <s v="United States"/>
    <s v="Miami"/>
    <x v="2"/>
    <n v="33180"/>
    <x v="0"/>
    <s v="TEC-AC-10002001"/>
    <x v="2"/>
    <x v="11"/>
    <s v="Logitech Wireless Gaming Headset G930"/>
    <n v="383.976"/>
    <n v="3"/>
    <n v="0.2"/>
    <x v="3234"/>
  </r>
  <r>
    <n v="3776"/>
    <x v="1865"/>
    <x v="909"/>
    <d v="2014-04-13T00:00:00"/>
    <s v="Second Class"/>
    <s v="JK-15370"/>
    <s v="Jay Kimmel"/>
    <x v="0"/>
    <s v="United States"/>
    <s v="Miami"/>
    <x v="2"/>
    <n v="33180"/>
    <x v="0"/>
    <s v="OFF-PA-10000029"/>
    <x v="1"/>
    <x v="10"/>
    <s v="Xerox 224"/>
    <n v="10.368"/>
    <n v="2"/>
    <n v="0.2"/>
    <x v="572"/>
  </r>
  <r>
    <n v="3777"/>
    <x v="1865"/>
    <x v="909"/>
    <d v="2014-04-13T00:00:00"/>
    <s v="Second Class"/>
    <s v="JK-15370"/>
    <s v="Jay Kimmel"/>
    <x v="0"/>
    <s v="United States"/>
    <s v="Miami"/>
    <x v="2"/>
    <n v="33180"/>
    <x v="0"/>
    <s v="TEC-AC-10001874"/>
    <x v="2"/>
    <x v="11"/>
    <s v="Logitech Wireless Anywhere Mouse MX for PC and Mac"/>
    <n v="335.94400000000002"/>
    <n v="7"/>
    <n v="0.2"/>
    <x v="3235"/>
  </r>
  <r>
    <n v="3778"/>
    <x v="1866"/>
    <x v="910"/>
    <d v="2015-05-08T00:00:00"/>
    <s v="Standard Class"/>
    <s v="JB-16045"/>
    <s v="Julia Barnett"/>
    <x v="2"/>
    <s v="United States"/>
    <s v="Chula Vista"/>
    <x v="1"/>
    <n v="91911"/>
    <x v="1"/>
    <s v="FUR-FU-10002298"/>
    <x v="0"/>
    <x v="5"/>
    <s v="Rubbermaid ClusterMat Chairmats, Mat Size- 66&quot; x 60&quot;, Lip 20&quot; x 11&quot; -90 Degree Angle"/>
    <n v="665.88"/>
    <n v="6"/>
    <n v="0"/>
    <x v="3236"/>
  </r>
  <r>
    <n v="3779"/>
    <x v="1867"/>
    <x v="329"/>
    <d v="2017-12-02T00:00:00"/>
    <s v="Second Class"/>
    <s v="PN-18775"/>
    <s v="Parhena Norris"/>
    <x v="2"/>
    <s v="United States"/>
    <s v="Miami"/>
    <x v="2"/>
    <n v="33180"/>
    <x v="0"/>
    <s v="TEC-PH-10002564"/>
    <x v="2"/>
    <x v="7"/>
    <s v="OtterBox Defender Series Case - Samsung Galaxy S4"/>
    <n v="71.975999999999999"/>
    <n v="3"/>
    <n v="0.2"/>
    <x v="3237"/>
  </r>
  <r>
    <n v="3780"/>
    <x v="1868"/>
    <x v="911"/>
    <d v="2017-02-20T00:00:00"/>
    <s v="Standard Class"/>
    <s v="LF-17185"/>
    <s v="Luke Foster"/>
    <x v="0"/>
    <s v="United States"/>
    <s v="New York City"/>
    <x v="15"/>
    <n v="10035"/>
    <x v="3"/>
    <s v="OFF-PA-10003465"/>
    <x v="1"/>
    <x v="10"/>
    <s v="Xerox 1912"/>
    <n v="37.94"/>
    <n v="2"/>
    <n v="0"/>
    <x v="2672"/>
  </r>
  <r>
    <n v="3781"/>
    <x v="1869"/>
    <x v="912"/>
    <d v="2014-11-20T00:00:00"/>
    <s v="Standard Class"/>
    <s v="RH-19510"/>
    <s v="Rick Huthwaite"/>
    <x v="2"/>
    <s v="United States"/>
    <s v="Manhattan"/>
    <x v="41"/>
    <n v="66502"/>
    <x v="2"/>
    <s v="TEC-PH-10000038"/>
    <x v="2"/>
    <x v="7"/>
    <s v="Jawbone MINI JAMBOX Wireless Bluetooth Speaker"/>
    <n v="273.95999999999998"/>
    <n v="2"/>
    <n v="0"/>
    <x v="3238"/>
  </r>
  <r>
    <n v="3782"/>
    <x v="1870"/>
    <x v="584"/>
    <d v="2015-07-14T00:00:00"/>
    <s v="Second Class"/>
    <s v="MC-17575"/>
    <s v="Matt Collins"/>
    <x v="0"/>
    <s v="United States"/>
    <s v="Philadelphia"/>
    <x v="9"/>
    <n v="19120"/>
    <x v="3"/>
    <s v="TEC-PH-10003072"/>
    <x v="2"/>
    <x v="7"/>
    <s v="Panasonic KX-TG9541B DECT 6.0 Digital 2-Line Expandable Cordless Phone With Digital Answering System"/>
    <n v="269.98200000000003"/>
    <n v="3"/>
    <n v="0.4"/>
    <x v="3239"/>
  </r>
  <r>
    <n v="3783"/>
    <x v="1871"/>
    <x v="38"/>
    <d v="2017-11-16T00:00:00"/>
    <s v="Second Class"/>
    <s v="MN-17935"/>
    <s v="Michael Nguyen"/>
    <x v="0"/>
    <s v="United States"/>
    <s v="Memphis"/>
    <x v="18"/>
    <n v="38109"/>
    <x v="0"/>
    <s v="OFF-PA-10003424"/>
    <x v="1"/>
    <x v="10"/>
    <s v="&quot;While you Were Out&quot; Message Book, One Form per Page"/>
    <n v="8.9039999999999999"/>
    <n v="3"/>
    <n v="0.2"/>
    <x v="3240"/>
  </r>
  <r>
    <n v="3784"/>
    <x v="1871"/>
    <x v="38"/>
    <d v="2017-11-16T00:00:00"/>
    <s v="Second Class"/>
    <s v="MN-17935"/>
    <s v="Michael Nguyen"/>
    <x v="0"/>
    <s v="United States"/>
    <s v="Memphis"/>
    <x v="18"/>
    <n v="38109"/>
    <x v="0"/>
    <s v="OFF-ST-10003716"/>
    <x v="1"/>
    <x v="4"/>
    <s v="Tennsco Double-Tier Lockers"/>
    <n v="720.06399999999996"/>
    <n v="4"/>
    <n v="0.2"/>
    <x v="3241"/>
  </r>
  <r>
    <n v="3785"/>
    <x v="1872"/>
    <x v="689"/>
    <d v="2017-08-04T00:00:00"/>
    <s v="Standard Class"/>
    <s v="EH-14125"/>
    <s v="Eugene Hildebrand"/>
    <x v="2"/>
    <s v="United States"/>
    <s v="Fort Lauderdale"/>
    <x v="2"/>
    <n v="33311"/>
    <x v="0"/>
    <s v="TEC-AC-10003590"/>
    <x v="2"/>
    <x v="11"/>
    <s v="TRENDnet 56K USB 2.0 Phone, Internet and Fax Modem"/>
    <n v="41.423999999999999"/>
    <n v="2"/>
    <n v="0.2"/>
    <x v="3242"/>
  </r>
  <r>
    <n v="3786"/>
    <x v="1873"/>
    <x v="377"/>
    <d v="2017-12-30T00:00:00"/>
    <s v="Standard Class"/>
    <s v="TC-21535"/>
    <s v="Tracy Collins"/>
    <x v="2"/>
    <s v="United States"/>
    <s v="Columbus"/>
    <x v="24"/>
    <n v="43229"/>
    <x v="3"/>
    <s v="OFF-BI-10000494"/>
    <x v="1"/>
    <x v="8"/>
    <s v="Acco Economy Flexible Poly Round Ring Binder"/>
    <n v="3.1320000000000001"/>
    <n v="2"/>
    <n v="0.7"/>
    <x v="3243"/>
  </r>
  <r>
    <n v="3787"/>
    <x v="1874"/>
    <x v="731"/>
    <d v="2016-11-04T00:00:00"/>
    <s v="Standard Class"/>
    <s v="JD-15895"/>
    <s v="Jonathan Doherty"/>
    <x v="1"/>
    <s v="United States"/>
    <s v="Los Angeles"/>
    <x v="1"/>
    <n v="90045"/>
    <x v="1"/>
    <s v="OFF-ST-10002615"/>
    <x v="1"/>
    <x v="4"/>
    <s v="Dual Level, Single-Width Filing Carts"/>
    <n v="1085.42"/>
    <n v="7"/>
    <n v="0"/>
    <x v="3244"/>
  </r>
  <r>
    <n v="3788"/>
    <x v="1875"/>
    <x v="913"/>
    <d v="2016-09-09T00:00:00"/>
    <s v="Standard Class"/>
    <s v="IL-15100"/>
    <s v="Ivan Liston"/>
    <x v="0"/>
    <s v="United States"/>
    <s v="Houston"/>
    <x v="5"/>
    <n v="77041"/>
    <x v="2"/>
    <s v="OFF-AR-10002804"/>
    <x v="1"/>
    <x v="6"/>
    <s v="Faber Castell Col-Erase Pencils"/>
    <n v="3.9119999999999999"/>
    <n v="1"/>
    <n v="0.2"/>
    <x v="3245"/>
  </r>
  <r>
    <n v="3789"/>
    <x v="1875"/>
    <x v="913"/>
    <d v="2016-09-09T00:00:00"/>
    <s v="Standard Class"/>
    <s v="IL-15100"/>
    <s v="Ivan Liston"/>
    <x v="0"/>
    <s v="United States"/>
    <s v="Houston"/>
    <x v="5"/>
    <n v="77041"/>
    <x v="2"/>
    <s v="OFF-AR-10001044"/>
    <x v="1"/>
    <x v="6"/>
    <s v="BOSTON Ranger #55 Pencil Sharpener, Black"/>
    <n v="62.375999999999998"/>
    <n v="3"/>
    <n v="0.2"/>
    <x v="3246"/>
  </r>
  <r>
    <n v="3790"/>
    <x v="1876"/>
    <x v="764"/>
    <d v="2016-04-21T00:00:00"/>
    <s v="Standard Class"/>
    <s v="SW-20350"/>
    <s v="Sean Wendt"/>
    <x v="2"/>
    <s v="United States"/>
    <s v="Omaha"/>
    <x v="8"/>
    <n v="68104"/>
    <x v="2"/>
    <s v="OFF-FA-10000134"/>
    <x v="1"/>
    <x v="13"/>
    <s v="Advantus Push Pins, Aluminum Head"/>
    <n v="29.05"/>
    <n v="5"/>
    <n v="0"/>
    <x v="3247"/>
  </r>
  <r>
    <n v="3791"/>
    <x v="1877"/>
    <x v="260"/>
    <d v="2014-07-11T00:00:00"/>
    <s v="Standard Class"/>
    <s v="DP-13390"/>
    <s v="Dennis Pardue"/>
    <x v="2"/>
    <s v="United States"/>
    <s v="Los Angeles"/>
    <x v="1"/>
    <n v="90004"/>
    <x v="1"/>
    <s v="OFF-BI-10001670"/>
    <x v="1"/>
    <x v="8"/>
    <s v="Vinyl Sectional Post Binders"/>
    <n v="180.96"/>
    <n v="6"/>
    <n v="0.2"/>
    <x v="3248"/>
  </r>
  <r>
    <n v="3792"/>
    <x v="1878"/>
    <x v="914"/>
    <d v="2015-02-28T00:00:00"/>
    <s v="First Class"/>
    <s v="BT-11395"/>
    <s v="Bill Tyler"/>
    <x v="1"/>
    <s v="United States"/>
    <s v="Altoona"/>
    <x v="9"/>
    <n v="16602"/>
    <x v="3"/>
    <s v="OFF-BI-10000343"/>
    <x v="1"/>
    <x v="8"/>
    <s v="Pressboard Covers with Storage Hooks, 9 1/2&quot; x 11&quot;, Light Blue"/>
    <n v="4.4189999999999996"/>
    <n v="3"/>
    <n v="0.7"/>
    <x v="3249"/>
  </r>
  <r>
    <n v="3793"/>
    <x v="1878"/>
    <x v="914"/>
    <d v="2015-02-28T00:00:00"/>
    <s v="First Class"/>
    <s v="BT-11395"/>
    <s v="Bill Tyler"/>
    <x v="1"/>
    <s v="United States"/>
    <s v="Altoona"/>
    <x v="9"/>
    <n v="16602"/>
    <x v="3"/>
    <s v="OFF-AR-10002257"/>
    <x v="1"/>
    <x v="6"/>
    <s v="Eldon Spacemaker Box, Quick-Snap Lid, Clear"/>
    <n v="16.032"/>
    <n v="6"/>
    <n v="0.2"/>
    <x v="3250"/>
  </r>
  <r>
    <n v="3794"/>
    <x v="1879"/>
    <x v="154"/>
    <d v="2015-12-01T00:00:00"/>
    <s v="Standard Class"/>
    <s v="JE-15475"/>
    <s v="Jeremy Ellison"/>
    <x v="0"/>
    <s v="United States"/>
    <s v="New York City"/>
    <x v="15"/>
    <n v="10024"/>
    <x v="3"/>
    <s v="OFF-AR-10001915"/>
    <x v="1"/>
    <x v="6"/>
    <s v="Peel-Off China Markers"/>
    <n v="29.79"/>
    <n v="3"/>
    <n v="0"/>
    <x v="1476"/>
  </r>
  <r>
    <n v="3795"/>
    <x v="1880"/>
    <x v="915"/>
    <d v="2014-02-02T00:00:00"/>
    <s v="Standard Class"/>
    <s v="EJ-13720"/>
    <s v="Ed Jacobs"/>
    <x v="0"/>
    <s v="United States"/>
    <s v="San Diego"/>
    <x v="1"/>
    <n v="92037"/>
    <x v="1"/>
    <s v="OFF-ST-10003692"/>
    <x v="1"/>
    <x v="4"/>
    <s v="Recycled Steel Personal File for Hanging File Folders"/>
    <n v="57.23"/>
    <n v="1"/>
    <n v="0"/>
    <x v="2005"/>
  </r>
  <r>
    <n v="3796"/>
    <x v="1880"/>
    <x v="915"/>
    <d v="2014-02-02T00:00:00"/>
    <s v="Standard Class"/>
    <s v="EJ-13720"/>
    <s v="Ed Jacobs"/>
    <x v="0"/>
    <s v="United States"/>
    <s v="San Diego"/>
    <x v="1"/>
    <n v="92037"/>
    <x v="1"/>
    <s v="FUR-TA-10003469"/>
    <x v="0"/>
    <x v="3"/>
    <s v="Balt Split Level Computer Training Table"/>
    <n v="333"/>
    <n v="3"/>
    <n v="0.2"/>
    <x v="3251"/>
  </r>
  <r>
    <n v="3797"/>
    <x v="1880"/>
    <x v="915"/>
    <d v="2014-02-02T00:00:00"/>
    <s v="Standard Class"/>
    <s v="EJ-13720"/>
    <s v="Ed Jacobs"/>
    <x v="0"/>
    <s v="United States"/>
    <s v="San Diego"/>
    <x v="1"/>
    <n v="92037"/>
    <x v="1"/>
    <s v="OFF-AR-10003179"/>
    <x v="1"/>
    <x v="6"/>
    <s v="Dixon Ticonderoga Core-Lock Colored Pencils"/>
    <n v="36.44"/>
    <n v="4"/>
    <n v="0"/>
    <x v="3252"/>
  </r>
  <r>
    <n v="3798"/>
    <x v="1881"/>
    <x v="397"/>
    <d v="2017-09-26T00:00:00"/>
    <s v="First Class"/>
    <s v="BE-11410"/>
    <s v="Bobby Elias"/>
    <x v="0"/>
    <s v="United States"/>
    <s v="Miami"/>
    <x v="2"/>
    <n v="33178"/>
    <x v="0"/>
    <s v="OFF-PA-10003395"/>
    <x v="1"/>
    <x v="10"/>
    <s v="Xerox 1941"/>
    <n v="251.64"/>
    <n v="3"/>
    <n v="0.2"/>
    <x v="1185"/>
  </r>
  <r>
    <n v="3799"/>
    <x v="1882"/>
    <x v="259"/>
    <d v="2017-11-05T00:00:00"/>
    <s v="First Class"/>
    <s v="KL-16555"/>
    <s v="Kelly Lampkin"/>
    <x v="1"/>
    <s v="United States"/>
    <s v="Greensboro"/>
    <x v="3"/>
    <n v="27405"/>
    <x v="0"/>
    <s v="FUR-TA-10004575"/>
    <x v="0"/>
    <x v="3"/>
    <s v="Hon 5100 Series Wood Tables"/>
    <n v="523.76400000000001"/>
    <n v="3"/>
    <n v="0.4"/>
    <x v="3253"/>
  </r>
  <r>
    <n v="3800"/>
    <x v="1882"/>
    <x v="259"/>
    <d v="2017-11-05T00:00:00"/>
    <s v="First Class"/>
    <s v="KL-16555"/>
    <s v="Kelly Lampkin"/>
    <x v="1"/>
    <s v="United States"/>
    <s v="Greensboro"/>
    <x v="3"/>
    <n v="27405"/>
    <x v="0"/>
    <s v="TEC-PH-10002483"/>
    <x v="2"/>
    <x v="7"/>
    <s v="Motorola Moto X"/>
    <n v="1359.96"/>
    <n v="5"/>
    <n v="0.2"/>
    <x v="3254"/>
  </r>
  <r>
    <n v="3801"/>
    <x v="1883"/>
    <x v="500"/>
    <d v="2016-10-20T00:00:00"/>
    <s v="Standard Class"/>
    <s v="NC-18415"/>
    <s v="Nathan Cano"/>
    <x v="0"/>
    <s v="United States"/>
    <s v="Jacksonville"/>
    <x v="3"/>
    <n v="28540"/>
    <x v="0"/>
    <s v="FUR-CH-10003606"/>
    <x v="0"/>
    <x v="1"/>
    <s v="SAFCO Folding Chair Trolley"/>
    <n v="102.592"/>
    <n v="1"/>
    <n v="0.2"/>
    <x v="3255"/>
  </r>
  <r>
    <n v="3802"/>
    <x v="1883"/>
    <x v="500"/>
    <d v="2016-10-20T00:00:00"/>
    <s v="Standard Class"/>
    <s v="NC-18415"/>
    <s v="Nathan Cano"/>
    <x v="0"/>
    <s v="United States"/>
    <s v="Jacksonville"/>
    <x v="3"/>
    <n v="28540"/>
    <x v="0"/>
    <s v="TEC-AC-10002473"/>
    <x v="2"/>
    <x v="11"/>
    <s v="Maxell 4.7GB DVD-R"/>
    <n v="22.704000000000001"/>
    <n v="1"/>
    <n v="0.2"/>
    <x v="3256"/>
  </r>
  <r>
    <n v="3803"/>
    <x v="1883"/>
    <x v="500"/>
    <d v="2016-10-20T00:00:00"/>
    <s v="Standard Class"/>
    <s v="NC-18415"/>
    <s v="Nathan Cano"/>
    <x v="0"/>
    <s v="United States"/>
    <s v="Jacksonville"/>
    <x v="3"/>
    <n v="28540"/>
    <x v="0"/>
    <s v="OFF-PA-10002319"/>
    <x v="1"/>
    <x v="10"/>
    <s v="Xerox 1944"/>
    <n v="93.024000000000001"/>
    <n v="3"/>
    <n v="0.2"/>
    <x v="2759"/>
  </r>
  <r>
    <n v="3804"/>
    <x v="1883"/>
    <x v="500"/>
    <d v="2016-10-20T00:00:00"/>
    <s v="Standard Class"/>
    <s v="NC-18415"/>
    <s v="Nathan Cano"/>
    <x v="0"/>
    <s v="United States"/>
    <s v="Jacksonville"/>
    <x v="3"/>
    <n v="28540"/>
    <x v="0"/>
    <s v="OFF-SU-10000946"/>
    <x v="1"/>
    <x v="14"/>
    <s v="Staple remover"/>
    <n v="12.768000000000001"/>
    <n v="2"/>
    <n v="0.2"/>
    <x v="3257"/>
  </r>
  <r>
    <n v="3805"/>
    <x v="1883"/>
    <x v="500"/>
    <d v="2016-10-20T00:00:00"/>
    <s v="Standard Class"/>
    <s v="NC-18415"/>
    <s v="Nathan Cano"/>
    <x v="0"/>
    <s v="United States"/>
    <s v="Jacksonville"/>
    <x v="3"/>
    <n v="28540"/>
    <x v="0"/>
    <s v="OFF-EN-10001335"/>
    <x v="1"/>
    <x v="12"/>
    <s v="White Business Envelopes with Contemporary Seam, Recycled White Business Envelopes"/>
    <n v="35.008000000000003"/>
    <n v="4"/>
    <n v="0.2"/>
    <x v="3258"/>
  </r>
  <r>
    <n v="3806"/>
    <x v="1883"/>
    <x v="500"/>
    <d v="2016-10-20T00:00:00"/>
    <s v="Standard Class"/>
    <s v="NC-18415"/>
    <s v="Nathan Cano"/>
    <x v="0"/>
    <s v="United States"/>
    <s v="Jacksonville"/>
    <x v="3"/>
    <n v="28540"/>
    <x v="0"/>
    <s v="OFF-PA-10002377"/>
    <x v="1"/>
    <x v="10"/>
    <s v="Xerox 1916"/>
    <n v="39.152000000000001"/>
    <n v="1"/>
    <n v="0.2"/>
    <x v="3259"/>
  </r>
  <r>
    <n v="3807"/>
    <x v="1884"/>
    <x v="768"/>
    <d v="2015-11-19T00:00:00"/>
    <s v="Standard Class"/>
    <s v="AH-10690"/>
    <s v="Anna Häberlin"/>
    <x v="1"/>
    <s v="United States"/>
    <s v="Plantation"/>
    <x v="2"/>
    <n v="33317"/>
    <x v="0"/>
    <s v="OFF-AR-10001246"/>
    <x v="1"/>
    <x v="6"/>
    <s v="Newell 317"/>
    <n v="11.76"/>
    <n v="5"/>
    <n v="0.2"/>
    <x v="3260"/>
  </r>
  <r>
    <n v="3808"/>
    <x v="1884"/>
    <x v="768"/>
    <d v="2015-11-19T00:00:00"/>
    <s v="Standard Class"/>
    <s v="AH-10690"/>
    <s v="Anna Häberlin"/>
    <x v="1"/>
    <s v="United States"/>
    <s v="Plantation"/>
    <x v="2"/>
    <n v="33317"/>
    <x v="0"/>
    <s v="OFF-BI-10003291"/>
    <x v="1"/>
    <x v="8"/>
    <s v="Wilson Jones Leather-Like Binders with DublLock Round Rings"/>
    <n v="5.2380000000000004"/>
    <n v="2"/>
    <n v="0.7"/>
    <x v="3261"/>
  </r>
  <r>
    <n v="3809"/>
    <x v="1884"/>
    <x v="768"/>
    <d v="2015-11-19T00:00:00"/>
    <s v="Standard Class"/>
    <s v="AH-10690"/>
    <s v="Anna Häberlin"/>
    <x v="1"/>
    <s v="United States"/>
    <s v="Plantation"/>
    <x v="2"/>
    <n v="33317"/>
    <x v="0"/>
    <s v="OFF-BI-10002799"/>
    <x v="1"/>
    <x v="8"/>
    <s v="SlimView Poly Binder, 3/8&quot;"/>
    <n v="4.6619999999999999"/>
    <n v="3"/>
    <n v="0.7"/>
    <x v="3262"/>
  </r>
  <r>
    <n v="3810"/>
    <x v="1884"/>
    <x v="768"/>
    <d v="2015-11-19T00:00:00"/>
    <s v="Standard Class"/>
    <s v="AH-10690"/>
    <s v="Anna Häberlin"/>
    <x v="1"/>
    <s v="United States"/>
    <s v="Plantation"/>
    <x v="2"/>
    <n v="33317"/>
    <x v="0"/>
    <s v="FUR-CH-10003298"/>
    <x v="0"/>
    <x v="1"/>
    <s v="Office Star - Contemporary Task Swivel chair with Loop Arms, Charcoal"/>
    <n v="523.91999999999996"/>
    <n v="5"/>
    <n v="0.2"/>
    <x v="3263"/>
  </r>
  <r>
    <n v="3811"/>
    <x v="1884"/>
    <x v="768"/>
    <d v="2015-11-19T00:00:00"/>
    <s v="Standard Class"/>
    <s v="AH-10690"/>
    <s v="Anna Häberlin"/>
    <x v="1"/>
    <s v="United States"/>
    <s v="Plantation"/>
    <x v="2"/>
    <n v="33317"/>
    <x v="0"/>
    <s v="TEC-PH-10000441"/>
    <x v="2"/>
    <x v="7"/>
    <s v="VTech DS6151"/>
    <n v="100.792"/>
    <n v="1"/>
    <n v="0.2"/>
    <x v="3264"/>
  </r>
  <r>
    <n v="3812"/>
    <x v="1884"/>
    <x v="768"/>
    <d v="2015-11-19T00:00:00"/>
    <s v="Standard Class"/>
    <s v="AH-10690"/>
    <s v="Anna Häberlin"/>
    <x v="1"/>
    <s v="United States"/>
    <s v="Plantation"/>
    <x v="2"/>
    <n v="33317"/>
    <x v="0"/>
    <s v="FUR-CH-10004477"/>
    <x v="0"/>
    <x v="1"/>
    <s v="Global Push Button Manager's Chair, Indigo"/>
    <n v="146.136"/>
    <n v="3"/>
    <n v="0.2"/>
    <x v="3265"/>
  </r>
  <r>
    <n v="3813"/>
    <x v="1885"/>
    <x v="916"/>
    <d v="2017-03-05T00:00:00"/>
    <s v="Same Day"/>
    <s v="PK-19075"/>
    <s v="Pete Kriz"/>
    <x v="0"/>
    <s v="United States"/>
    <s v="Milwaukee"/>
    <x v="6"/>
    <n v="53209"/>
    <x v="2"/>
    <s v="OFF-LA-10003537"/>
    <x v="1"/>
    <x v="2"/>
    <s v="Avery 515"/>
    <n v="25.06"/>
    <n v="2"/>
    <n v="0"/>
    <x v="3266"/>
  </r>
  <r>
    <n v="3814"/>
    <x v="1886"/>
    <x v="599"/>
    <d v="2015-11-09T00:00:00"/>
    <s v="Standard Class"/>
    <s v="NG-18430"/>
    <s v="Nathan Gelder"/>
    <x v="0"/>
    <s v="United States"/>
    <s v="Quincy"/>
    <x v="10"/>
    <n v="62301"/>
    <x v="2"/>
    <s v="OFF-LA-10004484"/>
    <x v="1"/>
    <x v="2"/>
    <s v="Avery 476"/>
    <n v="19.824000000000002"/>
    <n v="6"/>
    <n v="0.2"/>
    <x v="3267"/>
  </r>
  <r>
    <n v="3815"/>
    <x v="1887"/>
    <x v="630"/>
    <d v="2016-07-08T00:00:00"/>
    <s v="Same Day"/>
    <s v="ZD-21925"/>
    <s v="Zuschuss Donatelli"/>
    <x v="0"/>
    <s v="United States"/>
    <s v="Jacksonville"/>
    <x v="2"/>
    <n v="32216"/>
    <x v="0"/>
    <s v="TEC-PH-10002824"/>
    <x v="2"/>
    <x v="7"/>
    <s v="Jabra SPEAK 410 Multidevice Speakerphone"/>
    <n v="823.96"/>
    <n v="5"/>
    <n v="0.2"/>
    <x v="3268"/>
  </r>
  <r>
    <n v="3816"/>
    <x v="1887"/>
    <x v="630"/>
    <d v="2016-07-08T00:00:00"/>
    <s v="Same Day"/>
    <s v="ZD-21925"/>
    <s v="Zuschuss Donatelli"/>
    <x v="0"/>
    <s v="United States"/>
    <s v="Jacksonville"/>
    <x v="2"/>
    <n v="32216"/>
    <x v="0"/>
    <s v="OFF-PA-10004965"/>
    <x v="1"/>
    <x v="10"/>
    <s v="Xerox 1921"/>
    <n v="15.984"/>
    <n v="2"/>
    <n v="0.2"/>
    <x v="3269"/>
  </r>
  <r>
    <n v="3817"/>
    <x v="1888"/>
    <x v="426"/>
    <d v="2015-09-19T00:00:00"/>
    <s v="Standard Class"/>
    <s v="NW-18400"/>
    <s v="Natalie Webber"/>
    <x v="0"/>
    <s v="United States"/>
    <s v="Mobile"/>
    <x v="19"/>
    <n v="36608"/>
    <x v="0"/>
    <s v="FUR-TA-10003569"/>
    <x v="0"/>
    <x v="3"/>
    <s v="Bretford CR8500 Series Meeting Room Furniture"/>
    <n v="801.96"/>
    <n v="2"/>
    <n v="0"/>
    <x v="3098"/>
  </r>
  <r>
    <n v="3818"/>
    <x v="1888"/>
    <x v="426"/>
    <d v="2015-09-19T00:00:00"/>
    <s v="Standard Class"/>
    <s v="NW-18400"/>
    <s v="Natalie Webber"/>
    <x v="0"/>
    <s v="United States"/>
    <s v="Mobile"/>
    <x v="19"/>
    <n v="36608"/>
    <x v="0"/>
    <s v="TEC-PH-10003187"/>
    <x v="2"/>
    <x v="7"/>
    <s v="Anker Astro Mini 3000mAh Ultra-Compact Portable Charger"/>
    <n v="59.97"/>
    <n v="3"/>
    <n v="0"/>
    <x v="232"/>
  </r>
  <r>
    <n v="3819"/>
    <x v="1888"/>
    <x v="426"/>
    <d v="2015-09-19T00:00:00"/>
    <s v="Standard Class"/>
    <s v="NW-18400"/>
    <s v="Natalie Webber"/>
    <x v="0"/>
    <s v="United States"/>
    <s v="Mobile"/>
    <x v="19"/>
    <n v="36608"/>
    <x v="0"/>
    <s v="FUR-CH-10004853"/>
    <x v="0"/>
    <x v="1"/>
    <s v="Global Manager's Adjustable Task Chair, Storm"/>
    <n v="1056.8599999999999"/>
    <n v="7"/>
    <n v="0"/>
    <x v="3270"/>
  </r>
  <r>
    <n v="3820"/>
    <x v="1889"/>
    <x v="449"/>
    <d v="2017-10-14T00:00:00"/>
    <s v="Standard Class"/>
    <s v="HG-14845"/>
    <s v="Harry Greene"/>
    <x v="0"/>
    <s v="United States"/>
    <s v="New York City"/>
    <x v="15"/>
    <n v="10024"/>
    <x v="3"/>
    <s v="OFF-BI-10001031"/>
    <x v="1"/>
    <x v="8"/>
    <s v="Pressboard Data Binders by Wilson Jones"/>
    <n v="12.816000000000001"/>
    <n v="3"/>
    <n v="0.2"/>
    <x v="3271"/>
  </r>
  <r>
    <n v="3821"/>
    <x v="1889"/>
    <x v="449"/>
    <d v="2017-10-14T00:00:00"/>
    <s v="Standard Class"/>
    <s v="HG-14845"/>
    <s v="Harry Greene"/>
    <x v="0"/>
    <s v="United States"/>
    <s v="New York City"/>
    <x v="15"/>
    <n v="10024"/>
    <x v="3"/>
    <s v="FUR-BO-10003034"/>
    <x v="0"/>
    <x v="0"/>
    <s v="O'Sullivan Elevations Bookcase, Cherry Finish"/>
    <n v="314.35199999999998"/>
    <n v="3"/>
    <n v="0.2"/>
    <x v="3272"/>
  </r>
  <r>
    <n v="3822"/>
    <x v="1889"/>
    <x v="449"/>
    <d v="2017-10-14T00:00:00"/>
    <s v="Standard Class"/>
    <s v="HG-14845"/>
    <s v="Harry Greene"/>
    <x v="0"/>
    <s v="United States"/>
    <s v="New York City"/>
    <x v="15"/>
    <n v="10024"/>
    <x v="3"/>
    <s v="OFF-PA-10000069"/>
    <x v="1"/>
    <x v="10"/>
    <s v="TOPS 4 x 6 Fluorescent Color Memo Sheets, 500 Sheets per Pack"/>
    <n v="18.98"/>
    <n v="2"/>
    <n v="0"/>
    <x v="3273"/>
  </r>
  <r>
    <n v="3823"/>
    <x v="1889"/>
    <x v="449"/>
    <d v="2017-10-14T00:00:00"/>
    <s v="Standard Class"/>
    <s v="HG-14845"/>
    <s v="Harry Greene"/>
    <x v="0"/>
    <s v="United States"/>
    <s v="New York City"/>
    <x v="15"/>
    <n v="10024"/>
    <x v="3"/>
    <s v="OFF-BI-10003655"/>
    <x v="1"/>
    <x v="8"/>
    <s v="Durable Pressboard Binders"/>
    <n v="18.239999999999998"/>
    <n v="6"/>
    <n v="0.2"/>
    <x v="3274"/>
  </r>
  <r>
    <n v="3824"/>
    <x v="1890"/>
    <x v="471"/>
    <d v="2015-09-18T00:00:00"/>
    <s v="Standard Class"/>
    <s v="CC-12685"/>
    <s v="Craig Carroll"/>
    <x v="0"/>
    <s v="United States"/>
    <s v="New York City"/>
    <x v="15"/>
    <n v="10011"/>
    <x v="3"/>
    <s v="OFF-ST-10000585"/>
    <x v="1"/>
    <x v="4"/>
    <s v="Economy Rollaway Files"/>
    <n v="991.2"/>
    <n v="6"/>
    <n v="0"/>
    <x v="3275"/>
  </r>
  <r>
    <n v="3825"/>
    <x v="1890"/>
    <x v="471"/>
    <d v="2015-09-18T00:00:00"/>
    <s v="Standard Class"/>
    <s v="CC-12685"/>
    <s v="Craig Carroll"/>
    <x v="0"/>
    <s v="United States"/>
    <s v="New York City"/>
    <x v="15"/>
    <n v="10011"/>
    <x v="3"/>
    <s v="TEC-CO-10001571"/>
    <x v="2"/>
    <x v="16"/>
    <s v="Sharp 1540cs Digital Laser Copier"/>
    <n v="879.98400000000004"/>
    <n v="2"/>
    <n v="0.2"/>
    <x v="3219"/>
  </r>
  <r>
    <n v="3826"/>
    <x v="1890"/>
    <x v="471"/>
    <d v="2015-09-18T00:00:00"/>
    <s v="Standard Class"/>
    <s v="CC-12685"/>
    <s v="Craig Carroll"/>
    <x v="0"/>
    <s v="United States"/>
    <s v="New York City"/>
    <x v="15"/>
    <n v="10011"/>
    <x v="3"/>
    <s v="OFF-BI-10002012"/>
    <x v="1"/>
    <x v="8"/>
    <s v="Wilson Jones Easy Flow II Sheet Lifters"/>
    <n v="12.96"/>
    <n v="9"/>
    <n v="0.2"/>
    <x v="3063"/>
  </r>
  <r>
    <n v="3827"/>
    <x v="1891"/>
    <x v="273"/>
    <d v="2014-10-12T00:00:00"/>
    <s v="Standard Class"/>
    <s v="JG-15805"/>
    <s v="John Grady"/>
    <x v="1"/>
    <s v="United States"/>
    <s v="Dallas"/>
    <x v="5"/>
    <n v="75217"/>
    <x v="2"/>
    <s v="OFF-ST-10001228"/>
    <x v="1"/>
    <x v="4"/>
    <s v="Fellowes Personal Hanging Folder Files, Navy"/>
    <n v="107.44"/>
    <n v="10"/>
    <n v="0.2"/>
    <x v="3276"/>
  </r>
  <r>
    <n v="3828"/>
    <x v="1892"/>
    <x v="917"/>
    <d v="2017-05-11T00:00:00"/>
    <s v="Standard Class"/>
    <s v="RW-19540"/>
    <s v="Rick Wilson"/>
    <x v="1"/>
    <s v="United States"/>
    <s v="Detroit"/>
    <x v="12"/>
    <n v="48234"/>
    <x v="2"/>
    <s v="FUR-CH-10004086"/>
    <x v="0"/>
    <x v="1"/>
    <s v="Hon 4070 Series Pagoda Armless Upholstered Stacking Chairs"/>
    <n v="1458.65"/>
    <n v="5"/>
    <n v="0"/>
    <x v="3277"/>
  </r>
  <r>
    <n v="3829"/>
    <x v="1892"/>
    <x v="917"/>
    <d v="2017-05-11T00:00:00"/>
    <s v="Standard Class"/>
    <s v="RW-19540"/>
    <s v="Rick Wilson"/>
    <x v="1"/>
    <s v="United States"/>
    <s v="Detroit"/>
    <x v="12"/>
    <n v="48234"/>
    <x v="2"/>
    <s v="FUR-CH-10002017"/>
    <x v="0"/>
    <x v="1"/>
    <s v="SAFCO Optional Arm Kit for Workspace Cribbage Stacking Chair"/>
    <n v="26.64"/>
    <n v="1"/>
    <n v="0"/>
    <x v="3278"/>
  </r>
  <r>
    <n v="3830"/>
    <x v="1892"/>
    <x v="917"/>
    <d v="2017-05-11T00:00:00"/>
    <s v="Standard Class"/>
    <s v="RW-19540"/>
    <s v="Rick Wilson"/>
    <x v="1"/>
    <s v="United States"/>
    <s v="Detroit"/>
    <x v="12"/>
    <n v="48234"/>
    <x v="2"/>
    <s v="FUR-CH-10000595"/>
    <x v="0"/>
    <x v="1"/>
    <s v="Safco Contoured Stacking Chairs"/>
    <n v="476.8"/>
    <n v="2"/>
    <n v="0"/>
    <x v="3279"/>
  </r>
  <r>
    <n v="3831"/>
    <x v="1892"/>
    <x v="917"/>
    <d v="2017-05-11T00:00:00"/>
    <s v="Standard Class"/>
    <s v="RW-19540"/>
    <s v="Rick Wilson"/>
    <x v="1"/>
    <s v="United States"/>
    <s v="Detroit"/>
    <x v="12"/>
    <n v="48234"/>
    <x v="2"/>
    <s v="OFF-AP-10001563"/>
    <x v="1"/>
    <x v="9"/>
    <s v="Belkin Premiere Surge Master II 8-outlet surge protector"/>
    <n v="87.444000000000003"/>
    <n v="2"/>
    <n v="0.1"/>
    <x v="3280"/>
  </r>
  <r>
    <n v="3832"/>
    <x v="1893"/>
    <x v="717"/>
    <d v="2015-11-19T00:00:00"/>
    <s v="Standard Class"/>
    <s v="LS-17230"/>
    <s v="Lycoris Saunders"/>
    <x v="0"/>
    <s v="United States"/>
    <s v="Dover"/>
    <x v="13"/>
    <n v="19901"/>
    <x v="3"/>
    <s v="FUR-FU-10004017"/>
    <x v="0"/>
    <x v="5"/>
    <s v="Executive Impressions 13&quot; Chairman Wall Clock"/>
    <n v="76.14"/>
    <n v="3"/>
    <n v="0"/>
    <x v="3281"/>
  </r>
  <r>
    <n v="3833"/>
    <x v="1893"/>
    <x v="717"/>
    <d v="2015-11-19T00:00:00"/>
    <s v="Standard Class"/>
    <s v="LS-17230"/>
    <s v="Lycoris Saunders"/>
    <x v="0"/>
    <s v="United States"/>
    <s v="Dover"/>
    <x v="13"/>
    <n v="19901"/>
    <x v="3"/>
    <s v="OFF-BI-10002571"/>
    <x v="1"/>
    <x v="8"/>
    <s v="Avery Framed View Binder, EZD Ring (Locking), Navy, 1 1/2&quot;"/>
    <n v="19.96"/>
    <n v="2"/>
    <n v="0"/>
    <x v="3282"/>
  </r>
  <r>
    <n v="3834"/>
    <x v="1894"/>
    <x v="156"/>
    <d v="2014-11-24T00:00:00"/>
    <s v="Same Day"/>
    <s v="MY-18295"/>
    <s v="Muhammed Yedwab"/>
    <x v="1"/>
    <s v="United States"/>
    <s v="Columbus"/>
    <x v="24"/>
    <n v="43229"/>
    <x v="3"/>
    <s v="TEC-PH-10000560"/>
    <x v="2"/>
    <x v="7"/>
    <s v="Samsung Galaxy S III - 16GB - pebble blue (T-Mobile)"/>
    <n v="1049.97"/>
    <n v="5"/>
    <n v="0.4"/>
    <x v="3283"/>
  </r>
  <r>
    <n v="3835"/>
    <x v="1894"/>
    <x v="156"/>
    <d v="2014-11-24T00:00:00"/>
    <s v="Same Day"/>
    <s v="MY-18295"/>
    <s v="Muhammed Yedwab"/>
    <x v="1"/>
    <s v="United States"/>
    <s v="Columbus"/>
    <x v="24"/>
    <n v="43229"/>
    <x v="3"/>
    <s v="FUR-CH-10000847"/>
    <x v="0"/>
    <x v="1"/>
    <s v="Global Executive Mid-Back Manager's Chair"/>
    <n v="611.05799999999999"/>
    <n v="3"/>
    <n v="0.3"/>
    <x v="3284"/>
  </r>
  <r>
    <n v="3836"/>
    <x v="1895"/>
    <x v="918"/>
    <d v="2014-04-15T00:00:00"/>
    <s v="Standard Class"/>
    <s v="JM-15655"/>
    <s v="Jim Mitchum"/>
    <x v="1"/>
    <s v="United States"/>
    <s v="Glendale"/>
    <x v="16"/>
    <n v="85301"/>
    <x v="1"/>
    <s v="OFF-FA-10000611"/>
    <x v="1"/>
    <x v="13"/>
    <s v="Binder Clips by OIC"/>
    <n v="2.3679999999999999"/>
    <n v="2"/>
    <n v="0.2"/>
    <x v="3285"/>
  </r>
  <r>
    <n v="3837"/>
    <x v="1895"/>
    <x v="918"/>
    <d v="2014-04-15T00:00:00"/>
    <s v="Standard Class"/>
    <s v="JM-15655"/>
    <s v="Jim Mitchum"/>
    <x v="1"/>
    <s v="United States"/>
    <s v="Glendale"/>
    <x v="16"/>
    <n v="85301"/>
    <x v="1"/>
    <s v="OFF-PA-10004733"/>
    <x v="1"/>
    <x v="10"/>
    <s v="Things To Do Today Spiral Book"/>
    <n v="19.007999999999999"/>
    <n v="3"/>
    <n v="0.2"/>
    <x v="3286"/>
  </r>
  <r>
    <n v="3838"/>
    <x v="1896"/>
    <x v="711"/>
    <d v="2014-08-02T00:00:00"/>
    <s v="Standard Class"/>
    <s v="KM-16720"/>
    <s v="Kunst Miller"/>
    <x v="0"/>
    <s v="United States"/>
    <s v="North Las Vegas"/>
    <x v="33"/>
    <n v="89031"/>
    <x v="1"/>
    <s v="TEC-PH-10001363"/>
    <x v="2"/>
    <x v="7"/>
    <s v="Apple iPhone 5S"/>
    <n v="911.98400000000004"/>
    <n v="2"/>
    <n v="0.2"/>
    <x v="3287"/>
  </r>
  <r>
    <n v="3839"/>
    <x v="1896"/>
    <x v="711"/>
    <d v="2014-08-02T00:00:00"/>
    <s v="Standard Class"/>
    <s v="KM-16720"/>
    <s v="Kunst Miller"/>
    <x v="0"/>
    <s v="United States"/>
    <s v="North Las Vegas"/>
    <x v="33"/>
    <n v="89031"/>
    <x v="1"/>
    <s v="FUR-CH-10003312"/>
    <x v="0"/>
    <x v="1"/>
    <s v="Hon 2090 ?Pillow Soft? Series Mid Back Swivel/Tilt Chairs"/>
    <n v="674.35199999999998"/>
    <n v="3"/>
    <n v="0.2"/>
    <x v="3288"/>
  </r>
  <r>
    <n v="3840"/>
    <x v="1896"/>
    <x v="711"/>
    <d v="2014-08-02T00:00:00"/>
    <s v="Standard Class"/>
    <s v="KM-16720"/>
    <s v="Kunst Miller"/>
    <x v="0"/>
    <s v="United States"/>
    <s v="North Las Vegas"/>
    <x v="33"/>
    <n v="89031"/>
    <x v="1"/>
    <s v="FUR-FU-10004018"/>
    <x v="0"/>
    <x v="5"/>
    <s v="Tensor Computer Mounted Lamp"/>
    <n v="134.01"/>
    <n v="9"/>
    <n v="0"/>
    <x v="3289"/>
  </r>
  <r>
    <n v="3841"/>
    <x v="1896"/>
    <x v="711"/>
    <d v="2014-08-02T00:00:00"/>
    <s v="Standard Class"/>
    <s v="KM-16720"/>
    <s v="Kunst Miller"/>
    <x v="0"/>
    <s v="United States"/>
    <s v="North Las Vegas"/>
    <x v="33"/>
    <n v="89031"/>
    <x v="1"/>
    <s v="TEC-AC-10004814"/>
    <x v="2"/>
    <x v="11"/>
    <s v="Logitech Illuminated Ultrathin Keyboard with Backlighting"/>
    <n v="170.97"/>
    <n v="3"/>
    <n v="0"/>
    <x v="3290"/>
  </r>
  <r>
    <n v="3842"/>
    <x v="1897"/>
    <x v="785"/>
    <d v="2014-06-12T00:00:00"/>
    <s v="Standard Class"/>
    <s v="KE-16420"/>
    <s v="Katrina Edelman"/>
    <x v="1"/>
    <s v="United States"/>
    <s v="Bristol"/>
    <x v="18"/>
    <n v="37620"/>
    <x v="0"/>
    <s v="FUR-CH-10002647"/>
    <x v="0"/>
    <x v="1"/>
    <s v="Situations Contoured Folding Chairs, 4/Set"/>
    <n v="170.352"/>
    <n v="3"/>
    <n v="0.2"/>
    <x v="3291"/>
  </r>
  <r>
    <n v="3843"/>
    <x v="1898"/>
    <x v="919"/>
    <d v="2014-10-31T00:00:00"/>
    <s v="First Class"/>
    <s v="TS-21370"/>
    <s v="Todd Sumrall"/>
    <x v="1"/>
    <s v="United States"/>
    <s v="Los Angeles"/>
    <x v="1"/>
    <n v="90049"/>
    <x v="1"/>
    <s v="OFF-BI-10004140"/>
    <x v="1"/>
    <x v="8"/>
    <s v="Avery Non-Stick Binders"/>
    <n v="7.1840000000000002"/>
    <n v="2"/>
    <n v="0.2"/>
    <x v="1675"/>
  </r>
  <r>
    <n v="3844"/>
    <x v="1898"/>
    <x v="919"/>
    <d v="2014-10-31T00:00:00"/>
    <s v="First Class"/>
    <s v="TS-21370"/>
    <s v="Todd Sumrall"/>
    <x v="1"/>
    <s v="United States"/>
    <s v="Los Angeles"/>
    <x v="1"/>
    <n v="90049"/>
    <x v="1"/>
    <s v="OFF-SU-10002301"/>
    <x v="1"/>
    <x v="14"/>
    <s v="Serrated Blade or Curved Handle Hand Letter Openers"/>
    <n v="6.28"/>
    <n v="2"/>
    <n v="0"/>
    <x v="3292"/>
  </r>
  <r>
    <n v="3845"/>
    <x v="1898"/>
    <x v="919"/>
    <d v="2014-10-31T00:00:00"/>
    <s v="First Class"/>
    <s v="TS-21370"/>
    <s v="Todd Sumrall"/>
    <x v="1"/>
    <s v="United States"/>
    <s v="Los Angeles"/>
    <x v="1"/>
    <n v="90049"/>
    <x v="1"/>
    <s v="OFF-SU-10000646"/>
    <x v="1"/>
    <x v="14"/>
    <s v="Premier Automatic Letter Opener"/>
    <n v="480.74"/>
    <n v="2"/>
    <n v="0"/>
    <x v="3293"/>
  </r>
  <r>
    <n v="3846"/>
    <x v="1898"/>
    <x v="919"/>
    <d v="2014-10-31T00:00:00"/>
    <s v="First Class"/>
    <s v="TS-21370"/>
    <s v="Todd Sumrall"/>
    <x v="1"/>
    <s v="United States"/>
    <s v="Los Angeles"/>
    <x v="1"/>
    <n v="90049"/>
    <x v="1"/>
    <s v="FUR-BO-10001337"/>
    <x v="0"/>
    <x v="0"/>
    <s v="O'Sullivan Living Dimensions 2-Shelf Bookcases"/>
    <n v="616.99800000000005"/>
    <n v="6"/>
    <n v="0.15"/>
    <x v="3294"/>
  </r>
  <r>
    <n v="3847"/>
    <x v="1898"/>
    <x v="919"/>
    <d v="2014-10-31T00:00:00"/>
    <s v="First Class"/>
    <s v="TS-21370"/>
    <s v="Todd Sumrall"/>
    <x v="1"/>
    <s v="United States"/>
    <s v="Los Angeles"/>
    <x v="1"/>
    <n v="90049"/>
    <x v="1"/>
    <s v="OFF-ST-10003442"/>
    <x v="1"/>
    <x v="4"/>
    <s v="Eldon Portable Mobile Manager"/>
    <n v="141.4"/>
    <n v="5"/>
    <n v="0"/>
    <x v="1680"/>
  </r>
  <r>
    <n v="3848"/>
    <x v="1899"/>
    <x v="920"/>
    <d v="2017-11-27T00:00:00"/>
    <s v="Second Class"/>
    <s v="SZ-20035"/>
    <s v="Sam Zeldin"/>
    <x v="2"/>
    <s v="United States"/>
    <s v="Canton"/>
    <x v="12"/>
    <n v="48187"/>
    <x v="2"/>
    <s v="OFF-ST-10001097"/>
    <x v="1"/>
    <x v="4"/>
    <s v="Office Impressions Heavy Duty Welded Shelving &amp; Multimedia Storage Drawers"/>
    <n v="501.81"/>
    <n v="3"/>
    <n v="0"/>
    <x v="232"/>
  </r>
  <r>
    <n v="3849"/>
    <x v="1900"/>
    <x v="585"/>
    <d v="2017-09-23T00:00:00"/>
    <s v="First Class"/>
    <s v="JE-15745"/>
    <s v="Joel Eaton"/>
    <x v="0"/>
    <s v="United States"/>
    <s v="Fayetteville"/>
    <x v="36"/>
    <n v="72701"/>
    <x v="0"/>
    <s v="OFF-BI-10004318"/>
    <x v="1"/>
    <x v="8"/>
    <s v="Ibico EB-19 Dual Function Manual Binding System"/>
    <n v="691.96"/>
    <n v="4"/>
    <n v="0"/>
    <x v="3295"/>
  </r>
  <r>
    <n v="3850"/>
    <x v="1900"/>
    <x v="585"/>
    <d v="2017-09-23T00:00:00"/>
    <s v="First Class"/>
    <s v="JE-15745"/>
    <s v="Joel Eaton"/>
    <x v="0"/>
    <s v="United States"/>
    <s v="Fayetteville"/>
    <x v="36"/>
    <n v="72701"/>
    <x v="0"/>
    <s v="TEC-AC-10004633"/>
    <x v="2"/>
    <x v="11"/>
    <s v="Verbatim 25 GB 6x Blu-ray Single Layer Recordable Disc, 3/Pack"/>
    <n v="34.950000000000003"/>
    <n v="5"/>
    <n v="0"/>
    <x v="3013"/>
  </r>
  <r>
    <n v="3851"/>
    <x v="1901"/>
    <x v="784"/>
    <d v="2015-12-09T00:00:00"/>
    <s v="Standard Class"/>
    <s v="MS-17980"/>
    <s v="Michael Stewart"/>
    <x v="1"/>
    <s v="United States"/>
    <s v="Springfield"/>
    <x v="25"/>
    <n v="65807"/>
    <x v="2"/>
    <s v="OFF-PA-10001970"/>
    <x v="1"/>
    <x v="10"/>
    <s v="Xerox 1881"/>
    <n v="85.96"/>
    <n v="7"/>
    <n v="0"/>
    <x v="3296"/>
  </r>
  <r>
    <n v="3852"/>
    <x v="1902"/>
    <x v="481"/>
    <d v="2015-09-21T00:00:00"/>
    <s v="Same Day"/>
    <s v="DH-13675"/>
    <s v="Duane Huffman"/>
    <x v="2"/>
    <s v="United States"/>
    <s v="Quincy"/>
    <x v="31"/>
    <n v="2169"/>
    <x v="3"/>
    <s v="FUR-FU-10004006"/>
    <x v="0"/>
    <x v="5"/>
    <s v="Deflect-o DuraMat Lighweight, Studded, Beveled Mat for Low Pile Carpeting"/>
    <n v="85.3"/>
    <n v="2"/>
    <n v="0"/>
    <x v="3297"/>
  </r>
  <r>
    <n v="3853"/>
    <x v="1903"/>
    <x v="200"/>
    <d v="2017-11-29T00:00:00"/>
    <s v="First Class"/>
    <s v="GT-14755"/>
    <s v="Guy Thornton"/>
    <x v="0"/>
    <s v="United States"/>
    <s v="Rockford"/>
    <x v="10"/>
    <n v="61107"/>
    <x v="2"/>
    <s v="OFF-BI-10001524"/>
    <x v="1"/>
    <x v="8"/>
    <s v="GBC Premium Transparent Covers with Diagonal Lined Pattern"/>
    <n v="33.567999999999998"/>
    <n v="8"/>
    <n v="0.8"/>
    <x v="3298"/>
  </r>
  <r>
    <n v="3854"/>
    <x v="1904"/>
    <x v="921"/>
    <d v="2017-06-10T00:00:00"/>
    <s v="Standard Class"/>
    <s v="GH-14410"/>
    <s v="Gary Hansen"/>
    <x v="2"/>
    <s v="United States"/>
    <s v="San Francisco"/>
    <x v="1"/>
    <n v="94122"/>
    <x v="1"/>
    <s v="FUR-FU-10004164"/>
    <x v="0"/>
    <x v="5"/>
    <s v="Eldon 300 Class Desk Accessories, Black"/>
    <n v="4.95"/>
    <n v="1"/>
    <n v="0"/>
    <x v="3299"/>
  </r>
  <r>
    <n v="3855"/>
    <x v="1904"/>
    <x v="921"/>
    <d v="2017-06-10T00:00:00"/>
    <s v="Standard Class"/>
    <s v="GH-14410"/>
    <s v="Gary Hansen"/>
    <x v="2"/>
    <s v="United States"/>
    <s v="San Francisco"/>
    <x v="1"/>
    <n v="94122"/>
    <x v="1"/>
    <s v="OFF-ST-10002957"/>
    <x v="1"/>
    <x v="4"/>
    <s v="Sterilite Show Offs Storage Containers"/>
    <n v="26.4"/>
    <n v="5"/>
    <n v="0"/>
    <x v="232"/>
  </r>
  <r>
    <n v="3856"/>
    <x v="1905"/>
    <x v="436"/>
    <d v="2017-10-28T00:00:00"/>
    <s v="Second Class"/>
    <s v="DM-13015"/>
    <s v="Darrin Martin"/>
    <x v="0"/>
    <s v="United States"/>
    <s v="San Antonio"/>
    <x v="5"/>
    <n v="78207"/>
    <x v="2"/>
    <s v="OFF-BI-10004364"/>
    <x v="1"/>
    <x v="8"/>
    <s v="Storex Dura Pro Binders"/>
    <n v="3.5640000000000001"/>
    <n v="3"/>
    <n v="0.8"/>
    <x v="3300"/>
  </r>
  <r>
    <n v="3857"/>
    <x v="1905"/>
    <x v="436"/>
    <d v="2017-10-28T00:00:00"/>
    <s v="Second Class"/>
    <s v="DM-13015"/>
    <s v="Darrin Martin"/>
    <x v="0"/>
    <s v="United States"/>
    <s v="San Antonio"/>
    <x v="5"/>
    <n v="78207"/>
    <x v="2"/>
    <s v="TEC-PH-10002824"/>
    <x v="2"/>
    <x v="7"/>
    <s v="Jabra SPEAK 410 Multidevice Speakerphone"/>
    <n v="823.96"/>
    <n v="5"/>
    <n v="0.2"/>
    <x v="3268"/>
  </r>
  <r>
    <n v="3858"/>
    <x v="1905"/>
    <x v="436"/>
    <d v="2017-10-28T00:00:00"/>
    <s v="Second Class"/>
    <s v="DM-13015"/>
    <s v="Darrin Martin"/>
    <x v="0"/>
    <s v="United States"/>
    <s v="San Antonio"/>
    <x v="5"/>
    <n v="78207"/>
    <x v="2"/>
    <s v="OFF-AR-10000634"/>
    <x v="1"/>
    <x v="6"/>
    <s v="Newell 320"/>
    <n v="10.272"/>
    <n v="3"/>
    <n v="0.2"/>
    <x v="3301"/>
  </r>
  <r>
    <n v="3859"/>
    <x v="1906"/>
    <x v="414"/>
    <d v="2014-12-20T00:00:00"/>
    <s v="Same Day"/>
    <s v="TC-21295"/>
    <s v="Toby Carlisle"/>
    <x v="0"/>
    <s v="United States"/>
    <s v="Thornton"/>
    <x v="22"/>
    <n v="80229"/>
    <x v="1"/>
    <s v="TEC-AC-10001539"/>
    <x v="2"/>
    <x v="11"/>
    <s v="Logitech G430 Surround Sound Gaming Headset with Dolby 7.1 Technology"/>
    <n v="447.94400000000002"/>
    <n v="7"/>
    <n v="0.2"/>
    <x v="3302"/>
  </r>
  <r>
    <n v="3860"/>
    <x v="1907"/>
    <x v="922"/>
    <d v="2017-02-22T00:00:00"/>
    <s v="Standard Class"/>
    <s v="JK-16120"/>
    <s v="Julie Kriz"/>
    <x v="2"/>
    <s v="United States"/>
    <s v="Chicago"/>
    <x v="10"/>
    <n v="60653"/>
    <x v="2"/>
    <s v="FUR-TA-10001932"/>
    <x v="0"/>
    <x v="3"/>
    <s v="Chromcraft 48&quot; x 96&quot; Racetrack Double Pedestal Table"/>
    <n v="480.96"/>
    <n v="3"/>
    <n v="0.5"/>
    <x v="3303"/>
  </r>
  <r>
    <n v="3861"/>
    <x v="1907"/>
    <x v="922"/>
    <d v="2017-02-22T00:00:00"/>
    <s v="Standard Class"/>
    <s v="JK-16120"/>
    <s v="Julie Kriz"/>
    <x v="2"/>
    <s v="United States"/>
    <s v="Chicago"/>
    <x v="10"/>
    <n v="60653"/>
    <x v="2"/>
    <s v="TEC-PH-10002789"/>
    <x v="2"/>
    <x v="7"/>
    <s v="LG Exalt"/>
    <n v="124.792"/>
    <n v="1"/>
    <n v="0.2"/>
    <x v="3304"/>
  </r>
  <r>
    <n v="3862"/>
    <x v="1908"/>
    <x v="523"/>
    <d v="2014-05-10T00:00:00"/>
    <s v="Standard Class"/>
    <s v="NC-18415"/>
    <s v="Nathan Cano"/>
    <x v="0"/>
    <s v="United States"/>
    <s v="Yonkers"/>
    <x v="15"/>
    <n v="10701"/>
    <x v="3"/>
    <s v="OFF-BI-10004828"/>
    <x v="1"/>
    <x v="8"/>
    <s v="GBC Poly Designer Binding Covers"/>
    <n v="40.176000000000002"/>
    <n v="3"/>
    <n v="0.2"/>
    <x v="3305"/>
  </r>
  <r>
    <n v="3863"/>
    <x v="1908"/>
    <x v="523"/>
    <d v="2014-05-10T00:00:00"/>
    <s v="Standard Class"/>
    <s v="NC-18415"/>
    <s v="Nathan Cano"/>
    <x v="0"/>
    <s v="United States"/>
    <s v="Yonkers"/>
    <x v="15"/>
    <n v="10701"/>
    <x v="3"/>
    <s v="OFF-BI-10003981"/>
    <x v="1"/>
    <x v="8"/>
    <s v="Avery Durable Plastic 1&quot; Binders"/>
    <n v="10.896000000000001"/>
    <n v="3"/>
    <n v="0.2"/>
    <x v="3306"/>
  </r>
  <r>
    <n v="3864"/>
    <x v="1909"/>
    <x v="161"/>
    <d v="2017-10-19T00:00:00"/>
    <s v="Second Class"/>
    <s v="AJ-10960"/>
    <s v="Astrea Jones"/>
    <x v="0"/>
    <s v="United States"/>
    <s v="San Diego"/>
    <x v="1"/>
    <n v="92037"/>
    <x v="1"/>
    <s v="OFF-AR-10001770"/>
    <x v="1"/>
    <x v="6"/>
    <s v="Economy #2 Pencils"/>
    <n v="10.64"/>
    <n v="4"/>
    <n v="0"/>
    <x v="3307"/>
  </r>
  <r>
    <n v="3865"/>
    <x v="1910"/>
    <x v="109"/>
    <d v="2015-12-03T00:00:00"/>
    <s v="Standard Class"/>
    <s v="LC-16885"/>
    <s v="Lena Creighton"/>
    <x v="0"/>
    <s v="United States"/>
    <s v="Champaign"/>
    <x v="10"/>
    <n v="61821"/>
    <x v="2"/>
    <s v="FUR-FU-10004904"/>
    <x v="0"/>
    <x v="5"/>
    <s v="Eldon &quot;L&quot; Workstation Diamond Chairmat"/>
    <n v="151.96"/>
    <n v="5"/>
    <n v="0.6"/>
    <x v="3308"/>
  </r>
  <r>
    <n v="3866"/>
    <x v="1911"/>
    <x v="923"/>
    <d v="2014-07-29T00:00:00"/>
    <s v="Second Class"/>
    <s v="GW-14605"/>
    <s v="Giulietta Weimer"/>
    <x v="0"/>
    <s v="United States"/>
    <s v="San Francisco"/>
    <x v="1"/>
    <n v="94122"/>
    <x v="1"/>
    <s v="TEC-AC-10002842"/>
    <x v="2"/>
    <x v="11"/>
    <s v="WD My Passport Ultra 2TB Portable External Hard Drive"/>
    <n v="238"/>
    <n v="2"/>
    <n v="0"/>
    <x v="1764"/>
  </r>
  <r>
    <n v="3867"/>
    <x v="1912"/>
    <x v="756"/>
    <d v="2017-04-25T00:00:00"/>
    <s v="Second Class"/>
    <s v="SC-20305"/>
    <s v="Sean Christensen"/>
    <x v="0"/>
    <s v="United States"/>
    <s v="Lawrence"/>
    <x v="14"/>
    <n v="46226"/>
    <x v="2"/>
    <s v="TEC-AC-10003590"/>
    <x v="2"/>
    <x v="11"/>
    <s v="TRENDnet 56K USB 2.0 Phone, Internet and Fax Modem"/>
    <n v="155.34"/>
    <n v="6"/>
    <n v="0"/>
    <x v="3309"/>
  </r>
  <r>
    <n v="3868"/>
    <x v="1913"/>
    <x v="924"/>
    <d v="2015-10-27T00:00:00"/>
    <s v="Second Class"/>
    <s v="JF-15355"/>
    <s v="Jay Fein"/>
    <x v="0"/>
    <s v="United States"/>
    <s v="San Diego"/>
    <x v="1"/>
    <n v="92105"/>
    <x v="1"/>
    <s v="TEC-AC-10000710"/>
    <x v="2"/>
    <x v="11"/>
    <s v="Maxell DVD-RAM Discs"/>
    <n v="148.32"/>
    <n v="9"/>
    <n v="0"/>
    <x v="3310"/>
  </r>
  <r>
    <n v="3869"/>
    <x v="1913"/>
    <x v="924"/>
    <d v="2015-10-27T00:00:00"/>
    <s v="Second Class"/>
    <s v="JF-15355"/>
    <s v="Jay Fein"/>
    <x v="0"/>
    <s v="United States"/>
    <s v="San Diego"/>
    <x v="1"/>
    <n v="92105"/>
    <x v="1"/>
    <s v="FUR-CH-10004495"/>
    <x v="0"/>
    <x v="1"/>
    <s v="Global Leather and Oak Executive Chair, Black"/>
    <n v="240.78399999999999"/>
    <n v="1"/>
    <n v="0.2"/>
    <x v="3311"/>
  </r>
  <r>
    <n v="3870"/>
    <x v="1913"/>
    <x v="924"/>
    <d v="2015-10-27T00:00:00"/>
    <s v="Second Class"/>
    <s v="JF-15355"/>
    <s v="Jay Fein"/>
    <x v="0"/>
    <s v="United States"/>
    <s v="San Diego"/>
    <x v="1"/>
    <n v="92105"/>
    <x v="1"/>
    <s v="FUR-CH-10004540"/>
    <x v="0"/>
    <x v="1"/>
    <s v="Global Chrome Stack Chair"/>
    <n v="191.96799999999999"/>
    <n v="7"/>
    <n v="0.2"/>
    <x v="3312"/>
  </r>
  <r>
    <n v="3871"/>
    <x v="1913"/>
    <x v="924"/>
    <d v="2015-10-27T00:00:00"/>
    <s v="Second Class"/>
    <s v="JF-15355"/>
    <s v="Jay Fein"/>
    <x v="0"/>
    <s v="United States"/>
    <s v="San Diego"/>
    <x v="1"/>
    <n v="92105"/>
    <x v="1"/>
    <s v="OFF-PA-10004971"/>
    <x v="1"/>
    <x v="10"/>
    <s v="Xerox 196"/>
    <n v="11.56"/>
    <n v="2"/>
    <n v="0"/>
    <x v="1290"/>
  </r>
  <r>
    <n v="3872"/>
    <x v="1913"/>
    <x v="924"/>
    <d v="2015-10-27T00:00:00"/>
    <s v="Second Class"/>
    <s v="JF-15355"/>
    <s v="Jay Fein"/>
    <x v="0"/>
    <s v="United States"/>
    <s v="San Diego"/>
    <x v="1"/>
    <n v="92105"/>
    <x v="1"/>
    <s v="OFF-EN-10002600"/>
    <x v="1"/>
    <x v="12"/>
    <s v="Redi-Strip #10 Envelopes, 4 1/8 x 9 1/2"/>
    <n v="11.8"/>
    <n v="4"/>
    <n v="0"/>
    <x v="3313"/>
  </r>
  <r>
    <n v="3873"/>
    <x v="1913"/>
    <x v="924"/>
    <d v="2015-10-27T00:00:00"/>
    <s v="Second Class"/>
    <s v="JF-15355"/>
    <s v="Jay Fein"/>
    <x v="0"/>
    <s v="United States"/>
    <s v="San Diego"/>
    <x v="1"/>
    <n v="92105"/>
    <x v="1"/>
    <s v="FUR-CH-10001854"/>
    <x v="0"/>
    <x v="1"/>
    <s v="Office Star - Professional Matrix Back Chair with 2-to-1 Synchro Tilt and Mesh Fabric Seat"/>
    <n v="842.35199999999998"/>
    <n v="3"/>
    <n v="0.2"/>
    <x v="3314"/>
  </r>
  <r>
    <n v="3874"/>
    <x v="1914"/>
    <x v="64"/>
    <d v="2016-09-07T00:00:00"/>
    <s v="Second Class"/>
    <s v="DM-13015"/>
    <s v="Darrin Martin"/>
    <x v="0"/>
    <s v="United States"/>
    <s v="Johnson City"/>
    <x v="18"/>
    <n v="37604"/>
    <x v="0"/>
    <s v="OFF-EN-10001099"/>
    <x v="1"/>
    <x v="12"/>
    <s v="Staple envelope"/>
    <n v="23.472000000000001"/>
    <n v="3"/>
    <n v="0.2"/>
    <x v="3315"/>
  </r>
  <r>
    <n v="3875"/>
    <x v="1914"/>
    <x v="64"/>
    <d v="2016-09-07T00:00:00"/>
    <s v="Second Class"/>
    <s v="DM-13015"/>
    <s v="Darrin Martin"/>
    <x v="0"/>
    <s v="United States"/>
    <s v="Johnson City"/>
    <x v="18"/>
    <n v="37604"/>
    <x v="0"/>
    <s v="OFF-BI-10001597"/>
    <x v="1"/>
    <x v="8"/>
    <s v="Wilson Jones Ledger-Size, Piano-Hinge Binder, 2&quot;, Blue"/>
    <n v="86.058000000000007"/>
    <n v="7"/>
    <n v="0.7"/>
    <x v="3316"/>
  </r>
  <r>
    <n v="3876"/>
    <x v="1914"/>
    <x v="64"/>
    <d v="2016-09-07T00:00:00"/>
    <s v="Second Class"/>
    <s v="DM-13015"/>
    <s v="Darrin Martin"/>
    <x v="0"/>
    <s v="United States"/>
    <s v="Johnson City"/>
    <x v="18"/>
    <n v="37604"/>
    <x v="0"/>
    <s v="TEC-PH-10002660"/>
    <x v="2"/>
    <x v="7"/>
    <s v="Nortel Networks T7316 E Nt8 B27"/>
    <n v="108.78400000000001"/>
    <n v="2"/>
    <n v="0.2"/>
    <x v="3317"/>
  </r>
  <r>
    <n v="3877"/>
    <x v="1914"/>
    <x v="64"/>
    <d v="2016-09-07T00:00:00"/>
    <s v="Second Class"/>
    <s v="DM-13015"/>
    <s v="Darrin Martin"/>
    <x v="0"/>
    <s v="United States"/>
    <s v="Johnson City"/>
    <x v="18"/>
    <n v="37604"/>
    <x v="0"/>
    <s v="OFF-PA-10000327"/>
    <x v="1"/>
    <x v="10"/>
    <s v="Xerox 1971"/>
    <n v="10.272"/>
    <n v="3"/>
    <n v="0.2"/>
    <x v="1583"/>
  </r>
  <r>
    <n v="3878"/>
    <x v="1915"/>
    <x v="99"/>
    <d v="2016-11-02T00:00:00"/>
    <s v="Standard Class"/>
    <s v="EP-13915"/>
    <s v="Emily Phan"/>
    <x v="0"/>
    <s v="United States"/>
    <s v="Tampa"/>
    <x v="2"/>
    <n v="33614"/>
    <x v="0"/>
    <s v="OFF-BI-10001191"/>
    <x v="1"/>
    <x v="8"/>
    <s v="Canvas Sectional Post Binders"/>
    <n v="38.19"/>
    <n v="5"/>
    <n v="0.7"/>
    <x v="3318"/>
  </r>
  <r>
    <n v="3879"/>
    <x v="1916"/>
    <x v="267"/>
    <d v="2014-04-07T00:00:00"/>
    <s v="First Class"/>
    <s v="JG-15805"/>
    <s v="John Grady"/>
    <x v="1"/>
    <s v="United States"/>
    <s v="Decatur"/>
    <x v="10"/>
    <n v="62521"/>
    <x v="2"/>
    <s v="OFF-ST-10003455"/>
    <x v="1"/>
    <x v="4"/>
    <s v="Tenex File Box, Personal Filing Tote with Lid, Black"/>
    <n v="49.631999999999998"/>
    <n v="4"/>
    <n v="0.2"/>
    <x v="185"/>
  </r>
  <r>
    <n v="3880"/>
    <x v="1916"/>
    <x v="267"/>
    <d v="2014-04-07T00:00:00"/>
    <s v="First Class"/>
    <s v="JG-15805"/>
    <s v="John Grady"/>
    <x v="1"/>
    <s v="United States"/>
    <s v="Decatur"/>
    <x v="10"/>
    <n v="62521"/>
    <x v="2"/>
    <s v="OFF-ST-10001031"/>
    <x v="1"/>
    <x v="4"/>
    <s v="Adjustable Personal File Tote"/>
    <n v="52.095999999999997"/>
    <n v="4"/>
    <n v="0.2"/>
    <x v="3319"/>
  </r>
  <r>
    <n v="3881"/>
    <x v="1917"/>
    <x v="925"/>
    <d v="2015-06-20T00:00:00"/>
    <s v="Standard Class"/>
    <s v="PF-19120"/>
    <s v="Peter Fuller"/>
    <x v="0"/>
    <s v="United States"/>
    <s v="Gilbert"/>
    <x v="16"/>
    <n v="85234"/>
    <x v="1"/>
    <s v="OFF-PA-10002245"/>
    <x v="1"/>
    <x v="10"/>
    <s v="Xerox 1895"/>
    <n v="9.5679999999999996"/>
    <n v="2"/>
    <n v="0.2"/>
    <x v="3320"/>
  </r>
  <r>
    <n v="3882"/>
    <x v="1917"/>
    <x v="925"/>
    <d v="2015-06-20T00:00:00"/>
    <s v="Standard Class"/>
    <s v="PF-19120"/>
    <s v="Peter Fuller"/>
    <x v="0"/>
    <s v="United States"/>
    <s v="Gilbert"/>
    <x v="16"/>
    <n v="85234"/>
    <x v="1"/>
    <s v="OFF-ST-10004804"/>
    <x v="1"/>
    <x v="4"/>
    <s v="Belkin 19&quot; Vented Equipment Shelf, Black"/>
    <n v="82.367999999999995"/>
    <n v="2"/>
    <n v="0.2"/>
    <x v="252"/>
  </r>
  <r>
    <n v="3883"/>
    <x v="1917"/>
    <x v="925"/>
    <d v="2015-06-20T00:00:00"/>
    <s v="Standard Class"/>
    <s v="PF-19120"/>
    <s v="Peter Fuller"/>
    <x v="0"/>
    <s v="United States"/>
    <s v="Gilbert"/>
    <x v="16"/>
    <n v="85234"/>
    <x v="1"/>
    <s v="FUR-FU-10004904"/>
    <x v="0"/>
    <x v="5"/>
    <s v="Eldon &quot;L&quot; Workstation Diamond Chairmat"/>
    <n v="364.70400000000001"/>
    <n v="6"/>
    <n v="0.2"/>
    <x v="3321"/>
  </r>
  <r>
    <n v="3884"/>
    <x v="1917"/>
    <x v="925"/>
    <d v="2015-06-20T00:00:00"/>
    <s v="Standard Class"/>
    <s v="PF-19120"/>
    <s v="Peter Fuller"/>
    <x v="0"/>
    <s v="United States"/>
    <s v="Gilbert"/>
    <x v="16"/>
    <n v="85234"/>
    <x v="1"/>
    <s v="FUR-FU-10002396"/>
    <x v="0"/>
    <x v="5"/>
    <s v="DAX Copper Panel Document Frame, 5 x 7 Size"/>
    <n v="40.256"/>
    <n v="4"/>
    <n v="0.2"/>
    <x v="3322"/>
  </r>
  <r>
    <n v="3885"/>
    <x v="1918"/>
    <x v="260"/>
    <d v="2014-07-12T00:00:00"/>
    <s v="Standard Class"/>
    <s v="DW-13195"/>
    <s v="David Wiener"/>
    <x v="1"/>
    <s v="United States"/>
    <s v="Knoxville"/>
    <x v="18"/>
    <n v="37918"/>
    <x v="0"/>
    <s v="OFF-AR-10002833"/>
    <x v="1"/>
    <x v="6"/>
    <s v="Newell 322"/>
    <n v="4.3680000000000003"/>
    <n v="3"/>
    <n v="0.2"/>
    <x v="1574"/>
  </r>
  <r>
    <n v="3886"/>
    <x v="1919"/>
    <x v="926"/>
    <d v="2017-02-02T00:00:00"/>
    <s v="Standard Class"/>
    <s v="CK-12595"/>
    <s v="Clytie Kelty"/>
    <x v="0"/>
    <s v="United States"/>
    <s v="Chicago"/>
    <x v="10"/>
    <n v="60653"/>
    <x v="2"/>
    <s v="OFF-BI-10001072"/>
    <x v="1"/>
    <x v="8"/>
    <s v="GBC Clear Cover, 8-1/2 x 11, unpunched, 25 covers per pack"/>
    <n v="12.128"/>
    <n v="4"/>
    <n v="0.8"/>
    <x v="3323"/>
  </r>
  <r>
    <n v="3887"/>
    <x v="1920"/>
    <x v="840"/>
    <d v="2016-03-08T00:00:00"/>
    <s v="Second Class"/>
    <s v="CC-12670"/>
    <s v="Craig Carreira"/>
    <x v="0"/>
    <s v="United States"/>
    <s v="Bloomington"/>
    <x v="14"/>
    <n v="47401"/>
    <x v="2"/>
    <s v="TEC-PH-10003171"/>
    <x v="2"/>
    <x v="7"/>
    <s v="Plantronics Encore H101 Dual Earpieces Headset"/>
    <n v="134.85"/>
    <n v="3"/>
    <n v="0"/>
    <x v="3324"/>
  </r>
  <r>
    <n v="3888"/>
    <x v="1921"/>
    <x v="270"/>
    <d v="2014-06-06T00:00:00"/>
    <s v="Standard Class"/>
    <s v="SV-20785"/>
    <s v="Stewart Visinsky"/>
    <x v="0"/>
    <s v="United States"/>
    <s v="Roswell"/>
    <x v="32"/>
    <n v="30076"/>
    <x v="0"/>
    <s v="OFF-AR-10004511"/>
    <x v="1"/>
    <x v="6"/>
    <s v="Sanford Colorific Scented Colored Pencils, 12/Pack"/>
    <n v="8.56"/>
    <n v="2"/>
    <n v="0"/>
    <x v="3325"/>
  </r>
  <r>
    <n v="3889"/>
    <x v="1921"/>
    <x v="270"/>
    <d v="2014-06-06T00:00:00"/>
    <s v="Standard Class"/>
    <s v="SV-20785"/>
    <s v="Stewart Visinsky"/>
    <x v="0"/>
    <s v="United States"/>
    <s v="Roswell"/>
    <x v="32"/>
    <n v="30076"/>
    <x v="0"/>
    <s v="TEC-PH-10001425"/>
    <x v="2"/>
    <x v="7"/>
    <s v="Mophie Juice Pack Helium for iPhone"/>
    <n v="239.97"/>
    <n v="3"/>
    <n v="0"/>
    <x v="3326"/>
  </r>
  <r>
    <n v="3890"/>
    <x v="1921"/>
    <x v="270"/>
    <d v="2014-06-06T00:00:00"/>
    <s v="Standard Class"/>
    <s v="SV-20785"/>
    <s v="Stewart Visinsky"/>
    <x v="0"/>
    <s v="United States"/>
    <s v="Roswell"/>
    <x v="32"/>
    <n v="30076"/>
    <x v="0"/>
    <s v="OFF-ST-10001490"/>
    <x v="1"/>
    <x v="4"/>
    <s v="Hot File 7-Pocket, Floor Stand"/>
    <n v="356.94"/>
    <n v="2"/>
    <n v="0"/>
    <x v="3327"/>
  </r>
  <r>
    <n v="3891"/>
    <x v="1922"/>
    <x v="390"/>
    <d v="2016-11-30T00:00:00"/>
    <s v="Standard Class"/>
    <s v="SP-20860"/>
    <s v="Sung Pak"/>
    <x v="1"/>
    <s v="United States"/>
    <s v="Los Angeles"/>
    <x v="1"/>
    <n v="90036"/>
    <x v="1"/>
    <s v="TEC-AC-10003033"/>
    <x v="2"/>
    <x v="11"/>
    <s v="Plantronics CS510 - Over-the-Head monaural Wireless Headset System"/>
    <n v="659.9"/>
    <n v="2"/>
    <n v="0"/>
    <x v="3328"/>
  </r>
  <r>
    <n v="3892"/>
    <x v="1922"/>
    <x v="390"/>
    <d v="2016-11-30T00:00:00"/>
    <s v="Standard Class"/>
    <s v="SP-20860"/>
    <s v="Sung Pak"/>
    <x v="1"/>
    <s v="United States"/>
    <s v="Los Angeles"/>
    <x v="1"/>
    <n v="90036"/>
    <x v="1"/>
    <s v="FUR-CH-10001394"/>
    <x v="0"/>
    <x v="1"/>
    <s v="Global Leather Executive Chair"/>
    <n v="1684.752"/>
    <n v="6"/>
    <n v="0.2"/>
    <x v="3329"/>
  </r>
  <r>
    <n v="3893"/>
    <x v="1922"/>
    <x v="390"/>
    <d v="2016-11-30T00:00:00"/>
    <s v="Standard Class"/>
    <s v="SP-20860"/>
    <s v="Sung Pak"/>
    <x v="1"/>
    <s v="United States"/>
    <s v="Los Angeles"/>
    <x v="1"/>
    <n v="90036"/>
    <x v="1"/>
    <s v="TEC-AC-10000420"/>
    <x v="2"/>
    <x v="11"/>
    <s v="Logitech G500s Laser Gaming Mouse with Adjustable Weight Tuning"/>
    <n v="559.91999999999996"/>
    <n v="8"/>
    <n v="0"/>
    <x v="3330"/>
  </r>
  <r>
    <n v="3894"/>
    <x v="1923"/>
    <x v="338"/>
    <d v="2016-11-14T00:00:00"/>
    <s v="Standard Class"/>
    <s v="MS-17770"/>
    <s v="Maxwell Schwartz"/>
    <x v="0"/>
    <s v="United States"/>
    <s v="Houston"/>
    <x v="5"/>
    <n v="77036"/>
    <x v="2"/>
    <s v="TEC-AC-10004901"/>
    <x v="2"/>
    <x v="11"/>
    <s v="Kensington SlimBlade Notebook Wireless Mouse with Nano Receiver "/>
    <n v="279.94400000000002"/>
    <n v="7"/>
    <n v="0.2"/>
    <x v="3331"/>
  </r>
  <r>
    <n v="3895"/>
    <x v="1924"/>
    <x v="754"/>
    <d v="2014-11-28T00:00:00"/>
    <s v="Standard Class"/>
    <s v="TC-21475"/>
    <s v="Tony Chapman"/>
    <x v="2"/>
    <s v="United States"/>
    <s v="Bolingbrook"/>
    <x v="10"/>
    <n v="60440"/>
    <x v="2"/>
    <s v="OFF-BI-10002571"/>
    <x v="1"/>
    <x v="8"/>
    <s v="Avery Framed View Binder, EZD Ring (Locking), Navy, 1 1/2&quot;"/>
    <n v="9.98"/>
    <n v="5"/>
    <n v="0.8"/>
    <x v="3332"/>
  </r>
  <r>
    <n v="3896"/>
    <x v="1925"/>
    <x v="927"/>
    <d v="2017-05-05T00:00:00"/>
    <s v="Standard Class"/>
    <s v="SJ-20125"/>
    <s v="Sanjit Jacobs"/>
    <x v="2"/>
    <s v="United States"/>
    <s v="Texarkana"/>
    <x v="36"/>
    <n v="71854"/>
    <x v="0"/>
    <s v="TEC-AC-10002331"/>
    <x v="2"/>
    <x v="11"/>
    <s v="Maxell 74 Minute CDR, 10/Pack"/>
    <n v="48.9"/>
    <n v="5"/>
    <n v="0"/>
    <x v="3333"/>
  </r>
  <r>
    <n v="3897"/>
    <x v="1926"/>
    <x v="226"/>
    <d v="2017-12-12T00:00:00"/>
    <s v="Standard Class"/>
    <s v="DS-13180"/>
    <s v="David Smith"/>
    <x v="1"/>
    <s v="United States"/>
    <s v="San Antonio"/>
    <x v="5"/>
    <n v="78207"/>
    <x v="2"/>
    <s v="OFF-FA-10000611"/>
    <x v="1"/>
    <x v="13"/>
    <s v="Binder Clips by OIC"/>
    <n v="3.552"/>
    <n v="3"/>
    <n v="0.2"/>
    <x v="3334"/>
  </r>
  <r>
    <n v="3898"/>
    <x v="1926"/>
    <x v="226"/>
    <d v="2017-12-12T00:00:00"/>
    <s v="Standard Class"/>
    <s v="DS-13180"/>
    <s v="David Smith"/>
    <x v="1"/>
    <s v="United States"/>
    <s v="San Antonio"/>
    <x v="5"/>
    <n v="78207"/>
    <x v="2"/>
    <s v="OFF-PA-10000304"/>
    <x v="1"/>
    <x v="10"/>
    <s v="Xerox 1995"/>
    <n v="15.552"/>
    <n v="3"/>
    <n v="0.2"/>
    <x v="12"/>
  </r>
  <r>
    <n v="3899"/>
    <x v="1927"/>
    <x v="329"/>
    <d v="2017-12-04T00:00:00"/>
    <s v="Standard Class"/>
    <s v="SC-20800"/>
    <s v="Stuart Calhoun"/>
    <x v="0"/>
    <s v="United States"/>
    <s v="Edinburg"/>
    <x v="5"/>
    <n v="78539"/>
    <x v="2"/>
    <s v="OFF-FA-10000611"/>
    <x v="1"/>
    <x v="13"/>
    <s v="Binder Clips by OIC"/>
    <n v="2.3679999999999999"/>
    <n v="2"/>
    <n v="0.2"/>
    <x v="3285"/>
  </r>
  <r>
    <n v="3900"/>
    <x v="1928"/>
    <x v="226"/>
    <d v="2017-12-09T00:00:00"/>
    <s v="First Class"/>
    <s v="SH-20395"/>
    <s v="Shahid Hopkins"/>
    <x v="0"/>
    <s v="United States"/>
    <s v="Toledo"/>
    <x v="24"/>
    <n v="43615"/>
    <x v="3"/>
    <s v="TEC-AC-10002567"/>
    <x v="2"/>
    <x v="11"/>
    <s v="Logitech G602 Wireless Gaming Mouse"/>
    <n v="127.98399999999999"/>
    <n v="2"/>
    <n v="0.2"/>
    <x v="3335"/>
  </r>
  <r>
    <n v="3901"/>
    <x v="1929"/>
    <x v="928"/>
    <d v="2015-01-08T00:00:00"/>
    <s v="Standard Class"/>
    <s v="SF-20965"/>
    <s v="Sylvia Foulston"/>
    <x v="1"/>
    <s v="United States"/>
    <s v="Baytown"/>
    <x v="5"/>
    <n v="77520"/>
    <x v="2"/>
    <s v="OFF-PA-10001937"/>
    <x v="1"/>
    <x v="10"/>
    <s v="Xerox 21"/>
    <n v="10.368"/>
    <n v="2"/>
    <n v="0.2"/>
    <x v="572"/>
  </r>
  <r>
    <n v="3902"/>
    <x v="1930"/>
    <x v="717"/>
    <d v="2015-11-20T00:00:00"/>
    <s v="Standard Class"/>
    <s v="MG-17680"/>
    <s v="Maureen Gastineau"/>
    <x v="2"/>
    <s v="United States"/>
    <s v="Philadelphia"/>
    <x v="9"/>
    <n v="19143"/>
    <x v="3"/>
    <s v="TEC-AC-10001090"/>
    <x v="2"/>
    <x v="11"/>
    <s v="Micro Innovations Wireless Classic Keyboard with Mouse"/>
    <n v="47.984000000000002"/>
    <n v="2"/>
    <n v="0.2"/>
    <x v="3336"/>
  </r>
  <r>
    <n v="3903"/>
    <x v="1931"/>
    <x v="653"/>
    <d v="2015-10-07T00:00:00"/>
    <s v="Second Class"/>
    <s v="CS-12400"/>
    <s v="Christopher Schild"/>
    <x v="2"/>
    <s v="United States"/>
    <s v="Los Angeles"/>
    <x v="1"/>
    <n v="90045"/>
    <x v="1"/>
    <s v="OFF-ST-10000943"/>
    <x v="1"/>
    <x v="4"/>
    <s v="Eldon ProFile File 'N Store Portable File Tub Letter/Legal Size Black"/>
    <n v="270.33999999999997"/>
    <n v="14"/>
    <n v="0"/>
    <x v="3337"/>
  </r>
  <r>
    <n v="3904"/>
    <x v="1932"/>
    <x v="57"/>
    <d v="2015-04-10T00:00:00"/>
    <s v="Standard Class"/>
    <s v="VT-21700"/>
    <s v="Valerie Takahito"/>
    <x v="2"/>
    <s v="United States"/>
    <s v="Philadelphia"/>
    <x v="9"/>
    <n v="19143"/>
    <x v="3"/>
    <s v="OFF-AP-10004036"/>
    <x v="1"/>
    <x v="9"/>
    <s v="Bionaire 99.97% HEPA Air Cleaner"/>
    <n v="98.111999999999995"/>
    <n v="7"/>
    <n v="0.2"/>
    <x v="3338"/>
  </r>
  <r>
    <n v="3905"/>
    <x v="1932"/>
    <x v="57"/>
    <d v="2015-04-10T00:00:00"/>
    <s v="Standard Class"/>
    <s v="VT-21700"/>
    <s v="Valerie Takahito"/>
    <x v="2"/>
    <s v="United States"/>
    <s v="Philadelphia"/>
    <x v="9"/>
    <n v="19143"/>
    <x v="3"/>
    <s v="OFF-ST-10003816"/>
    <x v="1"/>
    <x v="4"/>
    <s v="Fellowes High-Stak Drawer Files"/>
    <n v="563.80799999999999"/>
    <n v="4"/>
    <n v="0.2"/>
    <x v="2734"/>
  </r>
  <r>
    <n v="3906"/>
    <x v="1932"/>
    <x v="57"/>
    <d v="2015-04-10T00:00:00"/>
    <s v="Standard Class"/>
    <s v="VT-21700"/>
    <s v="Valerie Takahito"/>
    <x v="2"/>
    <s v="United States"/>
    <s v="Philadelphia"/>
    <x v="9"/>
    <n v="19143"/>
    <x v="3"/>
    <s v="OFF-BI-10002072"/>
    <x v="1"/>
    <x v="8"/>
    <s v="Cardinal Slant-D Ring Binders"/>
    <n v="10.428000000000001"/>
    <n v="4"/>
    <n v="0.7"/>
    <x v="3339"/>
  </r>
  <r>
    <n v="3907"/>
    <x v="1932"/>
    <x v="57"/>
    <d v="2015-04-10T00:00:00"/>
    <s v="Standard Class"/>
    <s v="VT-21700"/>
    <s v="Valerie Takahito"/>
    <x v="2"/>
    <s v="United States"/>
    <s v="Philadelphia"/>
    <x v="9"/>
    <n v="19143"/>
    <x v="3"/>
    <s v="FUR-FU-10001468"/>
    <x v="0"/>
    <x v="5"/>
    <s v="Tenex Antistatic Computer Chair Mats"/>
    <n v="547.13599999999997"/>
    <n v="4"/>
    <n v="0.2"/>
    <x v="2078"/>
  </r>
  <r>
    <n v="3908"/>
    <x v="1932"/>
    <x v="57"/>
    <d v="2015-04-10T00:00:00"/>
    <s v="Standard Class"/>
    <s v="VT-21700"/>
    <s v="Valerie Takahito"/>
    <x v="2"/>
    <s v="United States"/>
    <s v="Philadelphia"/>
    <x v="9"/>
    <n v="19143"/>
    <x v="3"/>
    <s v="TEC-PH-10000347"/>
    <x v="2"/>
    <x v="7"/>
    <s v="Cush Cases Heavy Duty Rugged Cover Case for Samsung Galaxy S5 - Purple"/>
    <n v="14.85"/>
    <n v="5"/>
    <n v="0.4"/>
    <x v="3340"/>
  </r>
  <r>
    <n v="3909"/>
    <x v="1932"/>
    <x v="57"/>
    <d v="2015-04-10T00:00:00"/>
    <s v="Standard Class"/>
    <s v="VT-21700"/>
    <s v="Valerie Takahito"/>
    <x v="2"/>
    <s v="United States"/>
    <s v="Philadelphia"/>
    <x v="9"/>
    <n v="19143"/>
    <x v="3"/>
    <s v="TEC-PH-10002844"/>
    <x v="2"/>
    <x v="7"/>
    <s v="Speck Products Candyshell Flip Case"/>
    <n v="41.988"/>
    <n v="2"/>
    <n v="0.4"/>
    <x v="3341"/>
  </r>
  <r>
    <n v="3910"/>
    <x v="1932"/>
    <x v="57"/>
    <d v="2015-04-10T00:00:00"/>
    <s v="Standard Class"/>
    <s v="VT-21700"/>
    <s v="Valerie Takahito"/>
    <x v="2"/>
    <s v="United States"/>
    <s v="Philadelphia"/>
    <x v="9"/>
    <n v="19143"/>
    <x v="3"/>
    <s v="FUR-FU-10001037"/>
    <x v="0"/>
    <x v="5"/>
    <s v="DAX Charcoal/Nickel-Tone Document Frame, 5 x 7"/>
    <n v="7.5839999999999996"/>
    <n v="1"/>
    <n v="0.2"/>
    <x v="2566"/>
  </r>
  <r>
    <n v="3911"/>
    <x v="1932"/>
    <x v="57"/>
    <d v="2015-04-10T00:00:00"/>
    <s v="Standard Class"/>
    <s v="VT-21700"/>
    <s v="Valerie Takahito"/>
    <x v="2"/>
    <s v="United States"/>
    <s v="Philadelphia"/>
    <x v="9"/>
    <n v="19143"/>
    <x v="3"/>
    <s v="FUR-BO-10004218"/>
    <x v="0"/>
    <x v="0"/>
    <s v="Bush Heritage Pine Collection 5-Shelf Bookcase, Albany Pine Finish, *Special Order"/>
    <n v="352.45"/>
    <n v="5"/>
    <n v="0.5"/>
    <x v="3342"/>
  </r>
  <r>
    <n v="3912"/>
    <x v="1933"/>
    <x v="929"/>
    <d v="2017-06-06T00:00:00"/>
    <s v="First Class"/>
    <s v="AB-10105"/>
    <s v="Adrian Barton"/>
    <x v="0"/>
    <s v="United States"/>
    <s v="Pearland"/>
    <x v="5"/>
    <n v="77581"/>
    <x v="2"/>
    <s v="TEC-PH-10001619"/>
    <x v="2"/>
    <x v="7"/>
    <s v="LG G3"/>
    <n v="470.37599999999998"/>
    <n v="3"/>
    <n v="0.2"/>
    <x v="562"/>
  </r>
  <r>
    <n v="3913"/>
    <x v="1934"/>
    <x v="65"/>
    <d v="2017-09-25T00:00:00"/>
    <s v="Standard Class"/>
    <s v="MM-18280"/>
    <s v="Muhammed MacIntyre"/>
    <x v="1"/>
    <s v="United States"/>
    <s v="New York City"/>
    <x v="15"/>
    <n v="10035"/>
    <x v="3"/>
    <s v="OFF-PA-10001639"/>
    <x v="1"/>
    <x v="10"/>
    <s v="Xerox 203"/>
    <n v="19.440000000000001"/>
    <n v="3"/>
    <n v="0"/>
    <x v="551"/>
  </r>
  <r>
    <n v="3914"/>
    <x v="1934"/>
    <x v="65"/>
    <d v="2017-09-25T00:00:00"/>
    <s v="Standard Class"/>
    <s v="MM-18280"/>
    <s v="Muhammed MacIntyre"/>
    <x v="1"/>
    <s v="United States"/>
    <s v="New York City"/>
    <x v="15"/>
    <n v="10035"/>
    <x v="3"/>
    <s v="FUR-FU-10002268"/>
    <x v="0"/>
    <x v="5"/>
    <s v="Ultra Door Push Plate"/>
    <n v="9.82"/>
    <n v="2"/>
    <n v="0"/>
    <x v="3343"/>
  </r>
  <r>
    <n v="3915"/>
    <x v="1935"/>
    <x v="930"/>
    <d v="2017-07-23T00:00:00"/>
    <s v="Standard Class"/>
    <s v="ML-17410"/>
    <s v="Maris LaWare"/>
    <x v="0"/>
    <s v="United States"/>
    <s v="Phoenix"/>
    <x v="16"/>
    <n v="85023"/>
    <x v="1"/>
    <s v="FUR-TA-10001932"/>
    <x v="0"/>
    <x v="3"/>
    <s v="Chromcraft 48&quot; x 96&quot; Racetrack Double Pedestal Table"/>
    <n v="801.6"/>
    <n v="5"/>
    <n v="0.5"/>
    <x v="3344"/>
  </r>
  <r>
    <n v="3916"/>
    <x v="1935"/>
    <x v="930"/>
    <d v="2017-07-23T00:00:00"/>
    <s v="Standard Class"/>
    <s v="ML-17410"/>
    <s v="Maris LaWare"/>
    <x v="0"/>
    <s v="United States"/>
    <s v="Phoenix"/>
    <x v="16"/>
    <n v="85023"/>
    <x v="1"/>
    <s v="FUR-CH-10004218"/>
    <x v="0"/>
    <x v="1"/>
    <s v="Global Fabric Manager's Chair, Dark Gray"/>
    <n v="161.56800000000001"/>
    <n v="2"/>
    <n v="0.2"/>
    <x v="3345"/>
  </r>
  <r>
    <n v="3917"/>
    <x v="1935"/>
    <x v="930"/>
    <d v="2017-07-23T00:00:00"/>
    <s v="Standard Class"/>
    <s v="ML-17410"/>
    <s v="Maris LaWare"/>
    <x v="0"/>
    <s v="United States"/>
    <s v="Phoenix"/>
    <x v="16"/>
    <n v="85023"/>
    <x v="1"/>
    <s v="OFF-PA-10000246"/>
    <x v="1"/>
    <x v="10"/>
    <s v="Riverleaf Stik-Withit Designer Note Cubes"/>
    <n v="16.096"/>
    <n v="2"/>
    <n v="0.2"/>
    <x v="3346"/>
  </r>
  <r>
    <n v="3918"/>
    <x v="1935"/>
    <x v="930"/>
    <d v="2017-07-23T00:00:00"/>
    <s v="Standard Class"/>
    <s v="ML-17410"/>
    <s v="Maris LaWare"/>
    <x v="0"/>
    <s v="United States"/>
    <s v="Phoenix"/>
    <x v="16"/>
    <n v="85023"/>
    <x v="1"/>
    <s v="OFF-BI-10003350"/>
    <x v="1"/>
    <x v="8"/>
    <s v="Acco Expandable Hanging Binders"/>
    <n v="7.6559999999999997"/>
    <n v="4"/>
    <n v="0.7"/>
    <x v="3347"/>
  </r>
  <r>
    <n v="3919"/>
    <x v="1935"/>
    <x v="930"/>
    <d v="2017-07-23T00:00:00"/>
    <s v="Standard Class"/>
    <s v="ML-17410"/>
    <s v="Maris LaWare"/>
    <x v="0"/>
    <s v="United States"/>
    <s v="Phoenix"/>
    <x v="16"/>
    <n v="85023"/>
    <x v="1"/>
    <s v="FUR-CH-10000513"/>
    <x v="0"/>
    <x v="1"/>
    <s v="High-Back Leather Manager's Chair"/>
    <n v="311.976"/>
    <n v="3"/>
    <n v="0.2"/>
    <x v="3348"/>
  </r>
  <r>
    <n v="3920"/>
    <x v="1936"/>
    <x v="494"/>
    <d v="2015-12-07T00:00:00"/>
    <s v="Standard Class"/>
    <s v="KD-16495"/>
    <s v="Keith Dawkins"/>
    <x v="1"/>
    <s v="United States"/>
    <s v="Chesapeake"/>
    <x v="17"/>
    <n v="23320"/>
    <x v="0"/>
    <s v="OFF-ST-10001321"/>
    <x v="1"/>
    <x v="4"/>
    <s v="Decoflex Hanging Personal Folder File, Blue"/>
    <n v="61.68"/>
    <n v="4"/>
    <n v="0"/>
    <x v="3349"/>
  </r>
  <r>
    <n v="3921"/>
    <x v="1936"/>
    <x v="494"/>
    <d v="2015-12-07T00:00:00"/>
    <s v="Standard Class"/>
    <s v="KD-16495"/>
    <s v="Keith Dawkins"/>
    <x v="1"/>
    <s v="United States"/>
    <s v="Chesapeake"/>
    <x v="17"/>
    <n v="23320"/>
    <x v="0"/>
    <s v="OFF-BI-10004233"/>
    <x v="1"/>
    <x v="8"/>
    <s v="GBC Pre-Punched Binding Paper, Plastic, White, 8-1/2&quot; x 11&quot;"/>
    <n v="63.96"/>
    <n v="4"/>
    <n v="0"/>
    <x v="3350"/>
  </r>
  <r>
    <n v="3922"/>
    <x v="1937"/>
    <x v="931"/>
    <d v="2016-07-02T00:00:00"/>
    <s v="Second Class"/>
    <s v="RF-19735"/>
    <s v="Roland Fjeld"/>
    <x v="0"/>
    <s v="United States"/>
    <s v="Chicago"/>
    <x v="10"/>
    <n v="60610"/>
    <x v="2"/>
    <s v="TEC-PH-10001299"/>
    <x v="2"/>
    <x v="7"/>
    <s v="Polycom CX300 Desktop Phone USB VoIP phone"/>
    <n v="359.976"/>
    <n v="3"/>
    <n v="0.2"/>
    <x v="3351"/>
  </r>
  <r>
    <n v="3923"/>
    <x v="1938"/>
    <x v="735"/>
    <d v="2017-09-01T00:00:00"/>
    <s v="Standard Class"/>
    <s v="SC-20305"/>
    <s v="Sean Christensen"/>
    <x v="0"/>
    <s v="United States"/>
    <s v="Chicago"/>
    <x v="10"/>
    <n v="60623"/>
    <x v="2"/>
    <s v="OFF-PA-10002479"/>
    <x v="1"/>
    <x v="10"/>
    <s v="Xerox 4200 Series MultiUse Premium Copy Paper (20Lb. and 84 Bright)"/>
    <n v="25.344000000000001"/>
    <n v="6"/>
    <n v="0.2"/>
    <x v="897"/>
  </r>
  <r>
    <n v="3924"/>
    <x v="1938"/>
    <x v="735"/>
    <d v="2017-09-01T00:00:00"/>
    <s v="Standard Class"/>
    <s v="SC-20305"/>
    <s v="Sean Christensen"/>
    <x v="0"/>
    <s v="United States"/>
    <s v="Chicago"/>
    <x v="10"/>
    <n v="60623"/>
    <x v="2"/>
    <s v="OFF-PA-10001461"/>
    <x v="1"/>
    <x v="10"/>
    <s v="HP Office Paper (20Lb. and 87 Bright)"/>
    <n v="26.72"/>
    <n v="5"/>
    <n v="0.2"/>
    <x v="3352"/>
  </r>
  <r>
    <n v="3925"/>
    <x v="1939"/>
    <x v="328"/>
    <d v="2014-09-21T00:00:00"/>
    <s v="Standard Class"/>
    <s v="BN-11515"/>
    <s v="Bradley Nguyen"/>
    <x v="0"/>
    <s v="United States"/>
    <s v="Seattle"/>
    <x v="4"/>
    <n v="98103"/>
    <x v="1"/>
    <s v="OFF-ST-10004963"/>
    <x v="1"/>
    <x v="4"/>
    <s v="Eldon Gobal File Keepers"/>
    <n v="30.28"/>
    <n v="2"/>
    <n v="0"/>
    <x v="3353"/>
  </r>
  <r>
    <n v="3926"/>
    <x v="1939"/>
    <x v="328"/>
    <d v="2014-09-21T00:00:00"/>
    <s v="Standard Class"/>
    <s v="BN-11515"/>
    <s v="Bradley Nguyen"/>
    <x v="0"/>
    <s v="United States"/>
    <s v="Seattle"/>
    <x v="4"/>
    <n v="98103"/>
    <x v="1"/>
    <s v="OFF-ST-10000943"/>
    <x v="1"/>
    <x v="4"/>
    <s v="Eldon ProFile File 'N Store Portable File Tub Letter/Legal Size Black"/>
    <n v="57.93"/>
    <n v="3"/>
    <n v="0"/>
    <x v="3354"/>
  </r>
  <r>
    <n v="3927"/>
    <x v="1939"/>
    <x v="328"/>
    <d v="2014-09-21T00:00:00"/>
    <s v="Standard Class"/>
    <s v="BN-11515"/>
    <s v="Bradley Nguyen"/>
    <x v="0"/>
    <s v="United States"/>
    <s v="Seattle"/>
    <x v="4"/>
    <n v="98103"/>
    <x v="1"/>
    <s v="FUR-FU-10004671"/>
    <x v="0"/>
    <x v="5"/>
    <s v="Executive Impressions 12&quot; Wall Clock"/>
    <n v="35.340000000000003"/>
    <n v="2"/>
    <n v="0"/>
    <x v="2424"/>
  </r>
  <r>
    <n v="3928"/>
    <x v="1939"/>
    <x v="328"/>
    <d v="2014-09-21T00:00:00"/>
    <s v="Standard Class"/>
    <s v="BN-11515"/>
    <s v="Bradley Nguyen"/>
    <x v="0"/>
    <s v="United States"/>
    <s v="Seattle"/>
    <x v="4"/>
    <n v="98103"/>
    <x v="1"/>
    <s v="OFF-BI-10002735"/>
    <x v="1"/>
    <x v="8"/>
    <s v="GBC Prestige Therm-A-Bind Covers"/>
    <n v="137.24"/>
    <n v="5"/>
    <n v="0.2"/>
    <x v="2097"/>
  </r>
  <r>
    <n v="3929"/>
    <x v="1940"/>
    <x v="560"/>
    <d v="2016-03-17T00:00:00"/>
    <s v="First Class"/>
    <s v="JS-15880"/>
    <s v="John Stevenson"/>
    <x v="0"/>
    <s v="United States"/>
    <s v="Harlingen"/>
    <x v="5"/>
    <n v="78550"/>
    <x v="2"/>
    <s v="FUR-BO-10004409"/>
    <x v="0"/>
    <x v="0"/>
    <s v="Safco Value Mate Series Steel Bookcases, Baked Enamel Finish on Steel, Gray"/>
    <n v="241.33199999999999"/>
    <n v="5"/>
    <n v="0.32"/>
    <x v="3355"/>
  </r>
  <r>
    <n v="3930"/>
    <x v="1940"/>
    <x v="560"/>
    <d v="2016-03-17T00:00:00"/>
    <s v="First Class"/>
    <s v="JS-15880"/>
    <s v="John Stevenson"/>
    <x v="0"/>
    <s v="United States"/>
    <s v="Harlingen"/>
    <x v="5"/>
    <n v="78550"/>
    <x v="2"/>
    <s v="OFF-PA-10001934"/>
    <x v="1"/>
    <x v="10"/>
    <s v="Xerox 1993"/>
    <n v="5.1840000000000002"/>
    <n v="1"/>
    <n v="0.2"/>
    <x v="3356"/>
  </r>
  <r>
    <n v="3931"/>
    <x v="1940"/>
    <x v="560"/>
    <d v="2016-03-17T00:00:00"/>
    <s v="First Class"/>
    <s v="JS-15880"/>
    <s v="John Stevenson"/>
    <x v="0"/>
    <s v="United States"/>
    <s v="Harlingen"/>
    <x v="5"/>
    <n v="78550"/>
    <x v="2"/>
    <s v="OFF-AR-10001044"/>
    <x v="1"/>
    <x v="6"/>
    <s v="BOSTON Ranger #55 Pencil Sharpener, Black"/>
    <n v="145.54400000000001"/>
    <n v="7"/>
    <n v="0.2"/>
    <x v="3357"/>
  </r>
  <r>
    <n v="3932"/>
    <x v="1941"/>
    <x v="370"/>
    <d v="2016-09-02T00:00:00"/>
    <s v="Standard Class"/>
    <s v="VG-21805"/>
    <s v="Vivek Grady"/>
    <x v="1"/>
    <s v="United States"/>
    <s v="Philadelphia"/>
    <x v="9"/>
    <n v="19140"/>
    <x v="3"/>
    <s v="OFF-AR-10004165"/>
    <x v="1"/>
    <x v="6"/>
    <s v="Binney &amp; Smith inkTank Erasable Pocket Highlighter, Chisel Tip, Yellow"/>
    <n v="5.4720000000000004"/>
    <n v="3"/>
    <n v="0.2"/>
    <x v="3358"/>
  </r>
  <r>
    <n v="3933"/>
    <x v="1941"/>
    <x v="370"/>
    <d v="2016-09-02T00:00:00"/>
    <s v="Standard Class"/>
    <s v="VG-21805"/>
    <s v="Vivek Grady"/>
    <x v="1"/>
    <s v="United States"/>
    <s v="Philadelphia"/>
    <x v="9"/>
    <n v="19140"/>
    <x v="3"/>
    <s v="TEC-AC-10001109"/>
    <x v="2"/>
    <x v="11"/>
    <s v="Logitech Trackman Marble Mouse"/>
    <n v="47.984000000000002"/>
    <n v="2"/>
    <n v="0.2"/>
    <x v="833"/>
  </r>
  <r>
    <n v="3934"/>
    <x v="1942"/>
    <x v="264"/>
    <d v="2017-09-08T00:00:00"/>
    <s v="Standard Class"/>
    <s v="AW-10840"/>
    <s v="Anthony Witt"/>
    <x v="0"/>
    <s v="United States"/>
    <s v="Bakersfield"/>
    <x v="1"/>
    <n v="93309"/>
    <x v="1"/>
    <s v="OFF-AR-10001919"/>
    <x v="1"/>
    <x v="6"/>
    <s v="OIC #2 Pencils, Medium Soft"/>
    <n v="9.4"/>
    <n v="5"/>
    <n v="0"/>
    <x v="3359"/>
  </r>
  <r>
    <n v="3935"/>
    <x v="1942"/>
    <x v="264"/>
    <d v="2017-09-08T00:00:00"/>
    <s v="Standard Class"/>
    <s v="AW-10840"/>
    <s v="Anthony Witt"/>
    <x v="0"/>
    <s v="United States"/>
    <s v="Bakersfield"/>
    <x v="1"/>
    <n v="93309"/>
    <x v="1"/>
    <s v="OFF-LA-10004544"/>
    <x v="1"/>
    <x v="2"/>
    <s v="Avery 505"/>
    <n v="74"/>
    <n v="5"/>
    <n v="0"/>
    <x v="3360"/>
  </r>
  <r>
    <n v="3936"/>
    <x v="1942"/>
    <x v="264"/>
    <d v="2017-09-08T00:00:00"/>
    <s v="Standard Class"/>
    <s v="AW-10840"/>
    <s v="Anthony Witt"/>
    <x v="0"/>
    <s v="United States"/>
    <s v="Bakersfield"/>
    <x v="1"/>
    <n v="93309"/>
    <x v="1"/>
    <s v="TEC-PH-10003484"/>
    <x v="2"/>
    <x v="7"/>
    <s v="Ooma Telo VoIP Home Phone System"/>
    <n v="201.584"/>
    <n v="2"/>
    <n v="0.2"/>
    <x v="3361"/>
  </r>
  <r>
    <n v="3937"/>
    <x v="1943"/>
    <x v="382"/>
    <d v="2015-06-20T00:00:00"/>
    <s v="Standard Class"/>
    <s v="LS-17230"/>
    <s v="Lycoris Saunders"/>
    <x v="0"/>
    <s v="United States"/>
    <s v="Grand Prairie"/>
    <x v="5"/>
    <n v="75051"/>
    <x v="2"/>
    <s v="OFF-EN-10001028"/>
    <x v="1"/>
    <x v="12"/>
    <s v="Staple envelope"/>
    <n v="28.751999999999999"/>
    <n v="3"/>
    <n v="0.2"/>
    <x v="3362"/>
  </r>
  <r>
    <n v="3938"/>
    <x v="1943"/>
    <x v="382"/>
    <d v="2015-06-20T00:00:00"/>
    <s v="Standard Class"/>
    <s v="LS-17230"/>
    <s v="Lycoris Saunders"/>
    <x v="0"/>
    <s v="United States"/>
    <s v="Grand Prairie"/>
    <x v="5"/>
    <n v="75051"/>
    <x v="2"/>
    <s v="OFF-PA-10004156"/>
    <x v="1"/>
    <x v="10"/>
    <s v="Xerox 188"/>
    <n v="27.216000000000001"/>
    <n v="3"/>
    <n v="0.2"/>
    <x v="2058"/>
  </r>
  <r>
    <n v="3939"/>
    <x v="1943"/>
    <x v="382"/>
    <d v="2015-06-20T00:00:00"/>
    <s v="Standard Class"/>
    <s v="LS-17230"/>
    <s v="Lycoris Saunders"/>
    <x v="0"/>
    <s v="United States"/>
    <s v="Grand Prairie"/>
    <x v="5"/>
    <n v="75051"/>
    <x v="2"/>
    <s v="FUR-CH-10001708"/>
    <x v="0"/>
    <x v="1"/>
    <s v="Office Star - Contemporary Swivel Chair with Padded Adjustable Arms and Flex Back"/>
    <n v="197.37200000000001"/>
    <n v="2"/>
    <n v="0.3"/>
    <x v="3363"/>
  </r>
  <r>
    <n v="3940"/>
    <x v="1944"/>
    <x v="107"/>
    <d v="2016-12-10T00:00:00"/>
    <s v="Same Day"/>
    <s v="MH-17455"/>
    <s v="Mark Hamilton"/>
    <x v="0"/>
    <s v="United States"/>
    <s v="Greenwood"/>
    <x v="14"/>
    <n v="46142"/>
    <x v="2"/>
    <s v="FUR-CH-10003379"/>
    <x v="0"/>
    <x v="1"/>
    <s v="Global Commerce Series High-Back Swivel/Tilt Chairs"/>
    <n v="1424.9"/>
    <n v="5"/>
    <n v="0"/>
    <x v="3364"/>
  </r>
  <r>
    <n v="3941"/>
    <x v="1945"/>
    <x v="796"/>
    <d v="2017-05-23T00:00:00"/>
    <s v="Standard Class"/>
    <s v="TS-21340"/>
    <s v="Toby Swindell"/>
    <x v="0"/>
    <s v="United States"/>
    <s v="New York City"/>
    <x v="15"/>
    <n v="10024"/>
    <x v="3"/>
    <s v="FUR-FU-10002456"/>
    <x v="0"/>
    <x v="5"/>
    <s v="Master Caster Door Stop, Large Neon Orange"/>
    <n v="14.56"/>
    <n v="2"/>
    <n v="0"/>
    <x v="3365"/>
  </r>
  <r>
    <n v="3942"/>
    <x v="1945"/>
    <x v="796"/>
    <d v="2017-05-23T00:00:00"/>
    <s v="Standard Class"/>
    <s v="TS-21340"/>
    <s v="Toby Swindell"/>
    <x v="0"/>
    <s v="United States"/>
    <s v="New York City"/>
    <x v="15"/>
    <n v="10024"/>
    <x v="3"/>
    <s v="OFF-BI-10000605"/>
    <x v="1"/>
    <x v="8"/>
    <s v="Acco Pressboard Covers with Storage Hooks, 9 1/2&quot; x 11&quot;, Executive Red"/>
    <n v="3.048"/>
    <n v="1"/>
    <n v="0.2"/>
    <x v="3366"/>
  </r>
  <r>
    <n v="3943"/>
    <x v="1946"/>
    <x v="837"/>
    <d v="2017-05-29T00:00:00"/>
    <s v="Second Class"/>
    <s v="EH-13945"/>
    <s v="Eric Hoffmann"/>
    <x v="0"/>
    <s v="United States"/>
    <s v="Memphis"/>
    <x v="18"/>
    <n v="38109"/>
    <x v="0"/>
    <s v="OFF-PA-10001166"/>
    <x v="1"/>
    <x v="10"/>
    <s v="Xerox 2"/>
    <n v="25.92"/>
    <n v="5"/>
    <n v="0.2"/>
    <x v="1430"/>
  </r>
  <r>
    <n v="3944"/>
    <x v="1947"/>
    <x v="661"/>
    <d v="2016-06-30T00:00:00"/>
    <s v="Standard Class"/>
    <s v="MG-17695"/>
    <s v="Maureen Gnade"/>
    <x v="0"/>
    <s v="United States"/>
    <s v="Buffalo"/>
    <x v="15"/>
    <n v="14215"/>
    <x v="3"/>
    <s v="OFF-SU-10000157"/>
    <x v="1"/>
    <x v="14"/>
    <s v="Compact Automatic Electric Letter Opener"/>
    <n v="835.17"/>
    <n v="7"/>
    <n v="0"/>
    <x v="3367"/>
  </r>
  <r>
    <n v="3945"/>
    <x v="1948"/>
    <x v="458"/>
    <d v="2016-05-21T00:00:00"/>
    <s v="Second Class"/>
    <s v="DO-13435"/>
    <s v="Denny Ordway"/>
    <x v="0"/>
    <s v="United States"/>
    <s v="Los Angeles"/>
    <x v="1"/>
    <n v="90036"/>
    <x v="1"/>
    <s v="OFF-PA-10004971"/>
    <x v="1"/>
    <x v="10"/>
    <s v="Xerox 196"/>
    <n v="17.34"/>
    <n v="3"/>
    <n v="0"/>
    <x v="707"/>
  </r>
  <r>
    <n v="3946"/>
    <x v="1949"/>
    <x v="551"/>
    <d v="2017-11-23T00:00:00"/>
    <s v="Standard Class"/>
    <s v="AF-10870"/>
    <s v="Art Ferguson"/>
    <x v="0"/>
    <s v="United States"/>
    <s v="Homestead"/>
    <x v="2"/>
    <n v="33030"/>
    <x v="0"/>
    <s v="OFF-PA-10001977"/>
    <x v="1"/>
    <x v="10"/>
    <s v="Xerox 194"/>
    <n v="44.384"/>
    <n v="1"/>
    <n v="0.2"/>
    <x v="3368"/>
  </r>
  <r>
    <n v="3947"/>
    <x v="1949"/>
    <x v="551"/>
    <d v="2017-11-23T00:00:00"/>
    <s v="Standard Class"/>
    <s v="AF-10870"/>
    <s v="Art Ferguson"/>
    <x v="0"/>
    <s v="United States"/>
    <s v="Homestead"/>
    <x v="2"/>
    <n v="33030"/>
    <x v="0"/>
    <s v="OFF-SU-10001225"/>
    <x v="1"/>
    <x v="14"/>
    <s v="Staple remover"/>
    <n v="2.944"/>
    <n v="1"/>
    <n v="0.2"/>
    <x v="3369"/>
  </r>
  <r>
    <n v="3948"/>
    <x v="1950"/>
    <x v="741"/>
    <d v="2016-11-22T00:00:00"/>
    <s v="Standard Class"/>
    <s v="SN-20710"/>
    <s v="Steve Nguyen"/>
    <x v="2"/>
    <s v="United States"/>
    <s v="Pasadena"/>
    <x v="5"/>
    <n v="77506"/>
    <x v="2"/>
    <s v="OFF-AR-10003514"/>
    <x v="1"/>
    <x v="6"/>
    <s v="4009 Highlighters by Sanford"/>
    <n v="6.3680000000000003"/>
    <n v="2"/>
    <n v="0.2"/>
    <x v="3370"/>
  </r>
  <r>
    <n v="3949"/>
    <x v="1950"/>
    <x v="741"/>
    <d v="2016-11-22T00:00:00"/>
    <s v="Standard Class"/>
    <s v="SN-20710"/>
    <s v="Steve Nguyen"/>
    <x v="2"/>
    <s v="United States"/>
    <s v="Pasadena"/>
    <x v="5"/>
    <n v="77506"/>
    <x v="2"/>
    <s v="OFF-LA-10003510"/>
    <x v="1"/>
    <x v="2"/>
    <s v="Avery 4027 File Folder Labels for Dot Matrix Printers, 5000 Labels per Box, White"/>
    <n v="48.847999999999999"/>
    <n v="2"/>
    <n v="0.2"/>
    <x v="3371"/>
  </r>
  <r>
    <n v="3950"/>
    <x v="1950"/>
    <x v="741"/>
    <d v="2016-11-22T00:00:00"/>
    <s v="Standard Class"/>
    <s v="SN-20710"/>
    <s v="Steve Nguyen"/>
    <x v="2"/>
    <s v="United States"/>
    <s v="Pasadena"/>
    <x v="5"/>
    <n v="77506"/>
    <x v="2"/>
    <s v="OFF-PA-10001970"/>
    <x v="1"/>
    <x v="10"/>
    <s v="Xerox 1881"/>
    <n v="19.648"/>
    <n v="2"/>
    <n v="0.2"/>
    <x v="3372"/>
  </r>
  <r>
    <n v="3951"/>
    <x v="1950"/>
    <x v="741"/>
    <d v="2016-11-22T00:00:00"/>
    <s v="Standard Class"/>
    <s v="SN-20710"/>
    <s v="Steve Nguyen"/>
    <x v="2"/>
    <s v="United States"/>
    <s v="Pasadena"/>
    <x v="5"/>
    <n v="77506"/>
    <x v="2"/>
    <s v="FUR-CH-10003817"/>
    <x v="0"/>
    <x v="1"/>
    <s v="Global Value Steno Chair, Gray"/>
    <n v="255.108"/>
    <n v="6"/>
    <n v="0.3"/>
    <x v="3373"/>
  </r>
  <r>
    <n v="3952"/>
    <x v="1951"/>
    <x v="683"/>
    <d v="2014-11-30T00:00:00"/>
    <s v="Second Class"/>
    <s v="MO-17500"/>
    <s v="Mary O'Rourke"/>
    <x v="0"/>
    <s v="United States"/>
    <s v="Freeport"/>
    <x v="15"/>
    <n v="11520"/>
    <x v="3"/>
    <s v="OFF-BI-10003676"/>
    <x v="1"/>
    <x v="8"/>
    <s v="GBC Standard Recycled Report Covers, Clear Plastic Sheets"/>
    <n v="17.248000000000001"/>
    <n v="2"/>
    <n v="0.2"/>
    <x v="3374"/>
  </r>
  <r>
    <n v="3953"/>
    <x v="1952"/>
    <x v="398"/>
    <d v="2016-03-08T00:00:00"/>
    <s v="Standard Class"/>
    <s v="ON-18715"/>
    <s v="Odella Nelson"/>
    <x v="1"/>
    <s v="United States"/>
    <s v="Denver"/>
    <x v="22"/>
    <n v="80219"/>
    <x v="1"/>
    <s v="TEC-PH-10003535"/>
    <x v="2"/>
    <x v="7"/>
    <s v="RCA ViSYS 25423RE1 Corded phone"/>
    <n v="159.98400000000001"/>
    <n v="2"/>
    <n v="0.2"/>
    <x v="3375"/>
  </r>
  <r>
    <n v="3954"/>
    <x v="1953"/>
    <x v="787"/>
    <d v="2017-01-19T00:00:00"/>
    <s v="Standard Class"/>
    <s v="SC-20095"/>
    <s v="Sanjit Chand"/>
    <x v="0"/>
    <s v="United States"/>
    <s v="Quincy"/>
    <x v="31"/>
    <n v="2169"/>
    <x v="3"/>
    <s v="OFF-PA-10004675"/>
    <x v="1"/>
    <x v="10"/>
    <s v="Telephone Message Books with Fax/Mobile Section, 5 1/2&quot; x 3 3/16&quot;"/>
    <n v="12.7"/>
    <n v="2"/>
    <n v="0"/>
    <x v="1495"/>
  </r>
  <r>
    <n v="3955"/>
    <x v="1954"/>
    <x v="527"/>
    <d v="2014-04-09T00:00:00"/>
    <s v="Standard Class"/>
    <s v="MS-17710"/>
    <s v="Maurice Satty"/>
    <x v="0"/>
    <s v="United States"/>
    <s v="Detroit"/>
    <x v="12"/>
    <n v="48205"/>
    <x v="2"/>
    <s v="FUR-FU-10004020"/>
    <x v="0"/>
    <x v="5"/>
    <s v="Advantus Panel Wall Acrylic Frame"/>
    <n v="5.47"/>
    <n v="1"/>
    <n v="0"/>
    <x v="3376"/>
  </r>
  <r>
    <n v="3956"/>
    <x v="1954"/>
    <x v="527"/>
    <d v="2014-04-09T00:00:00"/>
    <s v="Standard Class"/>
    <s v="MS-17710"/>
    <s v="Maurice Satty"/>
    <x v="0"/>
    <s v="United States"/>
    <s v="Detroit"/>
    <x v="12"/>
    <n v="48205"/>
    <x v="2"/>
    <s v="OFF-AR-10001955"/>
    <x v="1"/>
    <x v="6"/>
    <s v="Newell 319"/>
    <n v="79.36"/>
    <n v="4"/>
    <n v="0"/>
    <x v="3377"/>
  </r>
  <r>
    <n v="3957"/>
    <x v="1955"/>
    <x v="190"/>
    <d v="2016-07-03T00:00:00"/>
    <s v="Standard Class"/>
    <s v="DN-13690"/>
    <s v="Duane Noonan"/>
    <x v="0"/>
    <s v="United States"/>
    <s v="San Francisco"/>
    <x v="1"/>
    <n v="94109"/>
    <x v="1"/>
    <s v="FUR-FU-10002364"/>
    <x v="0"/>
    <x v="5"/>
    <s v="Eldon Expressions Wood Desk Accessories, Oak"/>
    <n v="22.14"/>
    <n v="3"/>
    <n v="0"/>
    <x v="1207"/>
  </r>
  <r>
    <n v="3958"/>
    <x v="1956"/>
    <x v="211"/>
    <d v="2016-06-02T00:00:00"/>
    <s v="Standard Class"/>
    <s v="RB-19360"/>
    <s v="Raymond Buch"/>
    <x v="0"/>
    <s v="United States"/>
    <s v="Nashville"/>
    <x v="18"/>
    <n v="37211"/>
    <x v="0"/>
    <s v="OFF-BI-10002414"/>
    <x v="1"/>
    <x v="8"/>
    <s v="GBC ProClick Spines for 32-Hole Punch"/>
    <n v="11.276999999999999"/>
    <n v="3"/>
    <n v="0.7"/>
    <x v="3378"/>
  </r>
  <r>
    <n v="3959"/>
    <x v="1956"/>
    <x v="211"/>
    <d v="2016-06-02T00:00:00"/>
    <s v="Standard Class"/>
    <s v="RB-19360"/>
    <s v="Raymond Buch"/>
    <x v="0"/>
    <s v="United States"/>
    <s v="Nashville"/>
    <x v="18"/>
    <n v="37211"/>
    <x v="0"/>
    <s v="OFF-AR-10003732"/>
    <x v="1"/>
    <x v="6"/>
    <s v="Newell 333"/>
    <n v="4.4480000000000004"/>
    <n v="2"/>
    <n v="0.2"/>
    <x v="3379"/>
  </r>
  <r>
    <n v="3960"/>
    <x v="1956"/>
    <x v="211"/>
    <d v="2016-06-02T00:00:00"/>
    <s v="Standard Class"/>
    <s v="RB-19360"/>
    <s v="Raymond Buch"/>
    <x v="0"/>
    <s v="United States"/>
    <s v="Nashville"/>
    <x v="18"/>
    <n v="37211"/>
    <x v="0"/>
    <s v="FUR-FU-10001085"/>
    <x v="0"/>
    <x v="5"/>
    <s v="3M Polarizing Light Filter Sleeves"/>
    <n v="44.76"/>
    <n v="3"/>
    <n v="0.2"/>
    <x v="3380"/>
  </r>
  <r>
    <n v="3961"/>
    <x v="1957"/>
    <x v="324"/>
    <d v="2015-10-24T00:00:00"/>
    <s v="Standard Class"/>
    <s v="NH-18610"/>
    <s v="Nicole Hansen"/>
    <x v="1"/>
    <s v="United States"/>
    <s v="Detroit"/>
    <x v="12"/>
    <n v="48227"/>
    <x v="2"/>
    <s v="OFF-BI-10001249"/>
    <x v="1"/>
    <x v="8"/>
    <s v="Avery Heavy-Duty EZD View Binder with Locking Rings"/>
    <n v="38.28"/>
    <n v="6"/>
    <n v="0"/>
    <x v="3381"/>
  </r>
  <r>
    <n v="3962"/>
    <x v="1957"/>
    <x v="324"/>
    <d v="2015-10-24T00:00:00"/>
    <s v="Standard Class"/>
    <s v="NH-18610"/>
    <s v="Nicole Hansen"/>
    <x v="1"/>
    <s v="United States"/>
    <s v="Detroit"/>
    <x v="12"/>
    <n v="48227"/>
    <x v="2"/>
    <s v="TEC-PH-10002564"/>
    <x v="2"/>
    <x v="7"/>
    <s v="OtterBox Defender Series Case - Samsung Galaxy S4"/>
    <n v="149.94999999999999"/>
    <n v="5"/>
    <n v="0"/>
    <x v="3382"/>
  </r>
  <r>
    <n v="3963"/>
    <x v="1958"/>
    <x v="600"/>
    <d v="2017-02-20T00:00:00"/>
    <s v="First Class"/>
    <s v="ED-13885"/>
    <s v="Emily Ducich"/>
    <x v="2"/>
    <s v="United States"/>
    <s v="Los Angeles"/>
    <x v="1"/>
    <n v="90045"/>
    <x v="1"/>
    <s v="OFF-AR-10000634"/>
    <x v="1"/>
    <x v="6"/>
    <s v="Newell 320"/>
    <n v="12.84"/>
    <n v="3"/>
    <n v="0"/>
    <x v="3383"/>
  </r>
  <r>
    <n v="3964"/>
    <x v="1958"/>
    <x v="600"/>
    <d v="2017-02-20T00:00:00"/>
    <s v="First Class"/>
    <s v="ED-13885"/>
    <s v="Emily Ducich"/>
    <x v="2"/>
    <s v="United States"/>
    <s v="Los Angeles"/>
    <x v="1"/>
    <n v="90045"/>
    <x v="1"/>
    <s v="FUR-FU-10004018"/>
    <x v="0"/>
    <x v="5"/>
    <s v="Tensor Computer Mounted Lamp"/>
    <n v="44.67"/>
    <n v="3"/>
    <n v="0"/>
    <x v="3384"/>
  </r>
  <r>
    <n v="3965"/>
    <x v="1959"/>
    <x v="897"/>
    <d v="2016-09-28T00:00:00"/>
    <s v="Standard Class"/>
    <s v="PW-19240"/>
    <s v="Pierre Wener"/>
    <x v="0"/>
    <s v="United States"/>
    <s v="Philadelphia"/>
    <x v="9"/>
    <n v="19140"/>
    <x v="3"/>
    <s v="OFF-AR-10003481"/>
    <x v="1"/>
    <x v="6"/>
    <s v="Newell 348"/>
    <n v="7.8719999999999999"/>
    <n v="3"/>
    <n v="0.2"/>
    <x v="3385"/>
  </r>
  <r>
    <n v="3966"/>
    <x v="1960"/>
    <x v="607"/>
    <d v="2014-11-17T00:00:00"/>
    <s v="Second Class"/>
    <s v="DM-13345"/>
    <s v="Denise Monton"/>
    <x v="1"/>
    <s v="United States"/>
    <s v="Asheville"/>
    <x v="3"/>
    <n v="28806"/>
    <x v="0"/>
    <s v="OFF-AR-10003651"/>
    <x v="1"/>
    <x v="6"/>
    <s v="Newell 350"/>
    <n v="7.8719999999999999"/>
    <n v="3"/>
    <n v="0.2"/>
    <x v="3385"/>
  </r>
  <r>
    <n v="3967"/>
    <x v="1961"/>
    <x v="178"/>
    <d v="2016-04-06T00:00:00"/>
    <s v="Standard Class"/>
    <s v="DW-13540"/>
    <s v="Don Weiss"/>
    <x v="0"/>
    <s v="United States"/>
    <s v="New York City"/>
    <x v="15"/>
    <n v="10024"/>
    <x v="3"/>
    <s v="OFF-AR-10002956"/>
    <x v="1"/>
    <x v="6"/>
    <s v="Boston 16801 Nautilus Battery Pencil Sharpener"/>
    <n v="88.04"/>
    <n v="4"/>
    <n v="0"/>
    <x v="3386"/>
  </r>
  <r>
    <n v="3968"/>
    <x v="1962"/>
    <x v="244"/>
    <d v="2016-05-23T00:00:00"/>
    <s v="First Class"/>
    <s v="EH-14125"/>
    <s v="Eugene Hildebrand"/>
    <x v="2"/>
    <s v="United States"/>
    <s v="Colorado Springs"/>
    <x v="22"/>
    <n v="80906"/>
    <x v="1"/>
    <s v="OFF-BI-10003638"/>
    <x v="1"/>
    <x v="8"/>
    <s v="GBC Durable Plastic Covers"/>
    <n v="40.634999999999998"/>
    <n v="7"/>
    <n v="0.7"/>
    <x v="3387"/>
  </r>
  <r>
    <n v="3969"/>
    <x v="1963"/>
    <x v="932"/>
    <d v="2015-06-05T00:00:00"/>
    <s v="Standard Class"/>
    <s v="KE-16420"/>
    <s v="Katrina Edelman"/>
    <x v="1"/>
    <s v="United States"/>
    <s v="San Antonio"/>
    <x v="5"/>
    <n v="78207"/>
    <x v="2"/>
    <s v="OFF-BI-10001890"/>
    <x v="1"/>
    <x v="8"/>
    <s v="Avery Poly Binder Pockets"/>
    <n v="5.7279999999999998"/>
    <n v="8"/>
    <n v="0.8"/>
    <x v="3388"/>
  </r>
  <r>
    <n v="3970"/>
    <x v="1963"/>
    <x v="932"/>
    <d v="2015-06-05T00:00:00"/>
    <s v="Standard Class"/>
    <s v="KE-16420"/>
    <s v="Katrina Edelman"/>
    <x v="1"/>
    <s v="United States"/>
    <s v="San Antonio"/>
    <x v="5"/>
    <n v="78207"/>
    <x v="2"/>
    <s v="OFF-PA-10002606"/>
    <x v="1"/>
    <x v="10"/>
    <s v="Xerox 1928"/>
    <n v="42.24"/>
    <n v="10"/>
    <n v="0.2"/>
    <x v="3389"/>
  </r>
  <r>
    <n v="3971"/>
    <x v="1964"/>
    <x v="754"/>
    <d v="2014-11-26T00:00:00"/>
    <s v="Standard Class"/>
    <s v="SP-20920"/>
    <s v="Susan Pistek"/>
    <x v="0"/>
    <s v="United States"/>
    <s v="Los Angeles"/>
    <x v="1"/>
    <n v="90036"/>
    <x v="1"/>
    <s v="OFF-PA-10002245"/>
    <x v="1"/>
    <x v="10"/>
    <s v="Xerox 1895"/>
    <n v="53.82"/>
    <n v="9"/>
    <n v="0"/>
    <x v="3390"/>
  </r>
  <r>
    <n v="3972"/>
    <x v="1965"/>
    <x v="933"/>
    <d v="2015-02-24T00:00:00"/>
    <s v="Second Class"/>
    <s v="PS-19045"/>
    <s v="Penelope Sewall"/>
    <x v="2"/>
    <s v="United States"/>
    <s v="Sterling Heights"/>
    <x v="12"/>
    <n v="48310"/>
    <x v="2"/>
    <s v="OFF-AR-10001615"/>
    <x v="1"/>
    <x v="6"/>
    <s v="Newell 34"/>
    <n v="79.36"/>
    <n v="4"/>
    <n v="0"/>
    <x v="3391"/>
  </r>
  <r>
    <n v="3973"/>
    <x v="1966"/>
    <x v="892"/>
    <d v="2016-04-02T00:00:00"/>
    <s v="Standard Class"/>
    <s v="JM-15250"/>
    <s v="Janet Martin"/>
    <x v="0"/>
    <s v="United States"/>
    <s v="New York City"/>
    <x v="15"/>
    <n v="10009"/>
    <x v="3"/>
    <s v="OFF-PA-10000466"/>
    <x v="1"/>
    <x v="10"/>
    <s v="Memo Book, 100 Message Capacity, 5 3/8? x 11?"/>
    <n v="13.48"/>
    <n v="2"/>
    <n v="0"/>
    <x v="3392"/>
  </r>
  <r>
    <n v="3974"/>
    <x v="1966"/>
    <x v="892"/>
    <d v="2016-04-02T00:00:00"/>
    <s v="Standard Class"/>
    <s v="JM-15250"/>
    <s v="Janet Martin"/>
    <x v="0"/>
    <s v="United States"/>
    <s v="New York City"/>
    <x v="15"/>
    <n v="10009"/>
    <x v="3"/>
    <s v="OFF-BI-10003708"/>
    <x v="1"/>
    <x v="8"/>
    <s v="Acco Four Pocket Poly Ring Binder with Label Holder, Smoke, 1&quot;"/>
    <n v="29.8"/>
    <n v="5"/>
    <n v="0.2"/>
    <x v="1317"/>
  </r>
  <r>
    <n v="3975"/>
    <x v="1966"/>
    <x v="892"/>
    <d v="2016-04-02T00:00:00"/>
    <s v="Standard Class"/>
    <s v="JM-15250"/>
    <s v="Janet Martin"/>
    <x v="0"/>
    <s v="United States"/>
    <s v="New York City"/>
    <x v="15"/>
    <n v="10009"/>
    <x v="3"/>
    <s v="FUR-FU-10004848"/>
    <x v="0"/>
    <x v="5"/>
    <s v="Howard Miller 13-3/4&quot; Diameter Brushed Chrome Round Wall Clock"/>
    <n v="414"/>
    <n v="8"/>
    <n v="0"/>
    <x v="3393"/>
  </r>
  <r>
    <n v="3976"/>
    <x v="1966"/>
    <x v="892"/>
    <d v="2016-04-02T00:00:00"/>
    <s v="Standard Class"/>
    <s v="JM-15250"/>
    <s v="Janet Martin"/>
    <x v="0"/>
    <s v="United States"/>
    <s v="New York City"/>
    <x v="15"/>
    <n v="10009"/>
    <x v="3"/>
    <s v="OFF-BI-10000320"/>
    <x v="1"/>
    <x v="8"/>
    <s v="GBC Plastic Binding Combs"/>
    <n v="41.328000000000003"/>
    <n v="7"/>
    <n v="0.2"/>
    <x v="3394"/>
  </r>
  <r>
    <n v="3977"/>
    <x v="1967"/>
    <x v="332"/>
    <d v="2016-10-24T00:00:00"/>
    <s v="First Class"/>
    <s v="EB-13930"/>
    <s v="Eric Barreto"/>
    <x v="0"/>
    <s v="United States"/>
    <s v="Richmond"/>
    <x v="17"/>
    <n v="23223"/>
    <x v="0"/>
    <s v="FUR-FU-10003731"/>
    <x v="0"/>
    <x v="5"/>
    <s v="Eldon Expressions Wood and Plastic Desk Accessories, Oak"/>
    <n v="39.92"/>
    <n v="4"/>
    <n v="0"/>
    <x v="3395"/>
  </r>
  <r>
    <n v="3978"/>
    <x v="1968"/>
    <x v="280"/>
    <d v="2017-10-07T00:00:00"/>
    <s v="Standard Class"/>
    <s v="FG-14260"/>
    <s v="Frank Gastineau"/>
    <x v="2"/>
    <s v="United States"/>
    <s v="Seattle"/>
    <x v="4"/>
    <n v="98105"/>
    <x v="1"/>
    <s v="OFF-FA-10002780"/>
    <x v="1"/>
    <x v="13"/>
    <s v="Staples"/>
    <n v="8.94"/>
    <n v="3"/>
    <n v="0"/>
    <x v="3396"/>
  </r>
  <r>
    <n v="3979"/>
    <x v="1968"/>
    <x v="280"/>
    <d v="2017-10-07T00:00:00"/>
    <s v="Standard Class"/>
    <s v="FG-14260"/>
    <s v="Frank Gastineau"/>
    <x v="2"/>
    <s v="United States"/>
    <s v="Seattle"/>
    <x v="4"/>
    <n v="98105"/>
    <x v="1"/>
    <s v="TEC-PH-10003800"/>
    <x v="2"/>
    <x v="7"/>
    <s v="i.Sound Portable Power - 8000 mAh"/>
    <n v="84.784000000000006"/>
    <n v="2"/>
    <n v="0.2"/>
    <x v="569"/>
  </r>
  <r>
    <n v="3980"/>
    <x v="1969"/>
    <x v="851"/>
    <d v="2014-12-27T00:00:00"/>
    <s v="Standard Class"/>
    <s v="TH-21235"/>
    <s v="Tiffany House"/>
    <x v="1"/>
    <s v="United States"/>
    <s v="New York City"/>
    <x v="15"/>
    <n v="10024"/>
    <x v="3"/>
    <s v="FUR-TA-10001676"/>
    <x v="0"/>
    <x v="3"/>
    <s v="Hon 61000 Series Interactive Training Tables"/>
    <n v="53.316000000000003"/>
    <n v="2"/>
    <n v="0.4"/>
    <x v="3397"/>
  </r>
  <r>
    <n v="3981"/>
    <x v="1969"/>
    <x v="851"/>
    <d v="2014-12-27T00:00:00"/>
    <s v="Standard Class"/>
    <s v="TH-21235"/>
    <s v="Tiffany House"/>
    <x v="1"/>
    <s v="United States"/>
    <s v="New York City"/>
    <x v="15"/>
    <n v="10024"/>
    <x v="3"/>
    <s v="OFF-AP-10002350"/>
    <x v="1"/>
    <x v="9"/>
    <s v="Belkin F9H710-06 7 Outlet SurgeMaster Surge Protector"/>
    <n v="56.52"/>
    <n v="3"/>
    <n v="0"/>
    <x v="1673"/>
  </r>
  <r>
    <n v="3982"/>
    <x v="1970"/>
    <x v="934"/>
    <d v="2017-12-20T00:00:00"/>
    <s v="Standard Class"/>
    <s v="PL-18925"/>
    <s v="Paul Lucas"/>
    <x v="2"/>
    <s v="United States"/>
    <s v="Seattle"/>
    <x v="4"/>
    <n v="98115"/>
    <x v="1"/>
    <s v="FUR-FU-10003096"/>
    <x v="0"/>
    <x v="5"/>
    <s v="Master Giant Foot Doorstop, Safety Yellow"/>
    <n v="22.77"/>
    <n v="3"/>
    <n v="0"/>
    <x v="3398"/>
  </r>
  <r>
    <n v="3983"/>
    <x v="1971"/>
    <x v="274"/>
    <d v="2016-07-09T00:00:00"/>
    <s v="Second Class"/>
    <s v="CC-12370"/>
    <s v="Christopher Conant"/>
    <x v="0"/>
    <s v="United States"/>
    <s v="Los Angeles"/>
    <x v="1"/>
    <n v="90045"/>
    <x v="1"/>
    <s v="FUR-CH-10003061"/>
    <x v="0"/>
    <x v="1"/>
    <s v="Global Leather Task Chair, Black"/>
    <n v="287.96800000000002"/>
    <n v="4"/>
    <n v="0.2"/>
    <x v="3399"/>
  </r>
  <r>
    <n v="3984"/>
    <x v="1971"/>
    <x v="274"/>
    <d v="2016-07-09T00:00:00"/>
    <s v="Second Class"/>
    <s v="CC-12370"/>
    <s v="Christopher Conant"/>
    <x v="0"/>
    <s v="United States"/>
    <s v="Los Angeles"/>
    <x v="1"/>
    <n v="90045"/>
    <x v="1"/>
    <s v="TEC-CO-10003763"/>
    <x v="2"/>
    <x v="16"/>
    <s v="Canon PC1060 Personal Laser Copier"/>
    <n v="2799.96"/>
    <n v="5"/>
    <n v="0.2"/>
    <x v="3400"/>
  </r>
  <r>
    <n v="3985"/>
    <x v="1971"/>
    <x v="274"/>
    <d v="2016-07-09T00:00:00"/>
    <s v="Second Class"/>
    <s v="CC-12370"/>
    <s v="Christopher Conant"/>
    <x v="0"/>
    <s v="United States"/>
    <s v="Los Angeles"/>
    <x v="1"/>
    <n v="90045"/>
    <x v="1"/>
    <s v="OFF-PA-10002923"/>
    <x v="1"/>
    <x v="10"/>
    <s v="Xerox 1942"/>
    <n v="48.94"/>
    <n v="1"/>
    <n v="0"/>
    <x v="1621"/>
  </r>
  <r>
    <n v="3986"/>
    <x v="1972"/>
    <x v="764"/>
    <d v="2016-04-21T00:00:00"/>
    <s v="Standard Class"/>
    <s v="JM-15535"/>
    <s v="Jessica Myrick"/>
    <x v="0"/>
    <s v="United States"/>
    <s v="Lakewood"/>
    <x v="1"/>
    <n v="90712"/>
    <x v="1"/>
    <s v="FUR-BO-10003441"/>
    <x v="0"/>
    <x v="0"/>
    <s v="Bush Westfield Collection Bookcases, Fully Assembled"/>
    <n v="257.49900000000002"/>
    <n v="3"/>
    <n v="0.15"/>
    <x v="3401"/>
  </r>
  <r>
    <n v="3987"/>
    <x v="1973"/>
    <x v="798"/>
    <d v="2017-04-14T00:00:00"/>
    <s v="Standard Class"/>
    <s v="KF-16285"/>
    <s v="Karen Ferguson"/>
    <x v="2"/>
    <s v="United States"/>
    <s v="Plainfield"/>
    <x v="30"/>
    <n v="7060"/>
    <x v="3"/>
    <s v="OFF-ST-10001780"/>
    <x v="1"/>
    <x v="4"/>
    <s v="Tennsco 16-Compartment Lockers with Coat Rack"/>
    <n v="2591.56"/>
    <n v="4"/>
    <n v="0"/>
    <x v="3402"/>
  </r>
  <r>
    <n v="3988"/>
    <x v="1973"/>
    <x v="798"/>
    <d v="2017-04-14T00:00:00"/>
    <s v="Standard Class"/>
    <s v="KF-16285"/>
    <s v="Karen Ferguson"/>
    <x v="2"/>
    <s v="United States"/>
    <s v="Plainfield"/>
    <x v="30"/>
    <n v="7060"/>
    <x v="3"/>
    <s v="OFF-AP-10001962"/>
    <x v="1"/>
    <x v="9"/>
    <s v="Black &amp; Decker Filter for Double Action Dustbuster Cordless Vac BLDV7210"/>
    <n v="41.95"/>
    <n v="5"/>
    <n v="0"/>
    <x v="3403"/>
  </r>
  <r>
    <n v="3989"/>
    <x v="1974"/>
    <x v="764"/>
    <d v="2016-04-22T00:00:00"/>
    <s v="Standard Class"/>
    <s v="CS-12175"/>
    <s v="Charles Sheldon"/>
    <x v="1"/>
    <s v="United States"/>
    <s v="Columbia"/>
    <x v="18"/>
    <n v="38401"/>
    <x v="0"/>
    <s v="FUR-FU-10003798"/>
    <x v="0"/>
    <x v="5"/>
    <s v="Ultra Door Kickplate, 8&quot;H x 34&quot;W"/>
    <n v="79.12"/>
    <n v="5"/>
    <n v="0.2"/>
    <x v="3404"/>
  </r>
  <r>
    <n v="3990"/>
    <x v="1975"/>
    <x v="641"/>
    <d v="2014-11-27T00:00:00"/>
    <s v="Second Class"/>
    <s v="AR-10540"/>
    <s v="Andy Reiter"/>
    <x v="0"/>
    <s v="United States"/>
    <s v="Woonsocket"/>
    <x v="34"/>
    <n v="2895"/>
    <x v="3"/>
    <s v="FUR-FU-10001095"/>
    <x v="0"/>
    <x v="5"/>
    <s v="DAX Black Cherry Wood-Tone Poster Frame"/>
    <n v="52.96"/>
    <n v="2"/>
    <n v="0"/>
    <x v="3405"/>
  </r>
  <r>
    <n v="3991"/>
    <x v="1976"/>
    <x v="935"/>
    <d v="2014-11-08T00:00:00"/>
    <s v="Standard Class"/>
    <s v="MS-17770"/>
    <s v="Maxwell Schwartz"/>
    <x v="0"/>
    <s v="United States"/>
    <s v="Lancaster"/>
    <x v="9"/>
    <n v="17602"/>
    <x v="3"/>
    <s v="OFF-SU-10000157"/>
    <x v="1"/>
    <x v="14"/>
    <s v="Compact Automatic Electric Letter Opener"/>
    <n v="286.34399999999999"/>
    <n v="3"/>
    <n v="0.2"/>
    <x v="3406"/>
  </r>
  <r>
    <n v="3992"/>
    <x v="1977"/>
    <x v="489"/>
    <d v="2015-05-05T00:00:00"/>
    <s v="Standard Class"/>
    <s v="DB-13120"/>
    <s v="David Bremer"/>
    <x v="1"/>
    <s v="United States"/>
    <s v="Tampa"/>
    <x v="2"/>
    <n v="33614"/>
    <x v="0"/>
    <s v="FUR-FU-10001095"/>
    <x v="0"/>
    <x v="5"/>
    <s v="DAX Black Cherry Wood-Tone Poster Frame"/>
    <n v="63.552"/>
    <n v="3"/>
    <n v="0.2"/>
    <x v="3407"/>
  </r>
  <r>
    <n v="3993"/>
    <x v="1977"/>
    <x v="489"/>
    <d v="2015-05-05T00:00:00"/>
    <s v="Standard Class"/>
    <s v="DB-13120"/>
    <s v="David Bremer"/>
    <x v="1"/>
    <s v="United States"/>
    <s v="Tampa"/>
    <x v="2"/>
    <n v="33614"/>
    <x v="0"/>
    <s v="OFF-SU-10004261"/>
    <x v="1"/>
    <x v="14"/>
    <s v="Fiskars 8&quot; Scissors, 2/Pack"/>
    <n v="41.375999999999998"/>
    <n v="3"/>
    <n v="0.2"/>
    <x v="3408"/>
  </r>
  <r>
    <n v="3994"/>
    <x v="1977"/>
    <x v="489"/>
    <d v="2015-05-05T00:00:00"/>
    <s v="Standard Class"/>
    <s v="DB-13120"/>
    <s v="David Bremer"/>
    <x v="1"/>
    <s v="United States"/>
    <s v="Tampa"/>
    <x v="2"/>
    <n v="33614"/>
    <x v="0"/>
    <s v="OFF-AR-10004022"/>
    <x v="1"/>
    <x v="6"/>
    <s v="Panasonic KP-380BK Classic Electric Pencil Sharpener"/>
    <n v="172.70400000000001"/>
    <n v="6"/>
    <n v="0.2"/>
    <x v="3409"/>
  </r>
  <r>
    <n v="3995"/>
    <x v="1978"/>
    <x v="936"/>
    <d v="2015-03-12T00:00:00"/>
    <s v="Standard Class"/>
    <s v="DK-12895"/>
    <s v="Dana Kaydos"/>
    <x v="0"/>
    <s v="United States"/>
    <s v="Kenosha"/>
    <x v="6"/>
    <n v="53142"/>
    <x v="2"/>
    <s v="FUR-BO-10002916"/>
    <x v="0"/>
    <x v="0"/>
    <s v="Rush Hierlooms Collection 1&quot; Thick Stackable Bookcases"/>
    <n v="512.94000000000005"/>
    <n v="3"/>
    <n v="0"/>
    <x v="3410"/>
  </r>
  <r>
    <n v="3996"/>
    <x v="1978"/>
    <x v="936"/>
    <d v="2015-03-12T00:00:00"/>
    <s v="Standard Class"/>
    <s v="DK-12895"/>
    <s v="Dana Kaydos"/>
    <x v="0"/>
    <s v="United States"/>
    <s v="Kenosha"/>
    <x v="6"/>
    <n v="53142"/>
    <x v="2"/>
    <s v="FUR-CH-10002084"/>
    <x v="0"/>
    <x v="1"/>
    <s v="Hon Mobius Operator's Chair"/>
    <n v="860.93"/>
    <n v="7"/>
    <n v="0"/>
    <x v="3411"/>
  </r>
  <r>
    <n v="3997"/>
    <x v="1978"/>
    <x v="936"/>
    <d v="2015-03-12T00:00:00"/>
    <s v="Standard Class"/>
    <s v="DK-12895"/>
    <s v="Dana Kaydos"/>
    <x v="0"/>
    <s v="United States"/>
    <s v="Kenosha"/>
    <x v="6"/>
    <n v="53142"/>
    <x v="2"/>
    <s v="TEC-PH-10003012"/>
    <x v="2"/>
    <x v="7"/>
    <s v="Nortel Meridian M3904 Professional Digital phone"/>
    <n v="769.95"/>
    <n v="5"/>
    <n v="0"/>
    <x v="3412"/>
  </r>
  <r>
    <n v="3998"/>
    <x v="1978"/>
    <x v="936"/>
    <d v="2015-03-12T00:00:00"/>
    <s v="Standard Class"/>
    <s v="DK-12895"/>
    <s v="Dana Kaydos"/>
    <x v="0"/>
    <s v="United States"/>
    <s v="Kenosha"/>
    <x v="6"/>
    <n v="53142"/>
    <x v="2"/>
    <s v="OFF-AR-10002704"/>
    <x v="1"/>
    <x v="6"/>
    <s v="Boston 1900 Electric Pencil Sharpener"/>
    <n v="14.98"/>
    <n v="1"/>
    <n v="0"/>
    <x v="3413"/>
  </r>
  <r>
    <n v="3999"/>
    <x v="1978"/>
    <x v="936"/>
    <d v="2015-03-12T00:00:00"/>
    <s v="Standard Class"/>
    <s v="DK-12895"/>
    <s v="Dana Kaydos"/>
    <x v="0"/>
    <s v="United States"/>
    <s v="Kenosha"/>
    <x v="6"/>
    <n v="53142"/>
    <x v="2"/>
    <s v="FUR-FU-10000308"/>
    <x v="0"/>
    <x v="5"/>
    <s v="Deflect-o Glass Clear Studded Chair Mats"/>
    <n v="373.08"/>
    <n v="6"/>
    <n v="0"/>
    <x v="3414"/>
  </r>
  <r>
    <n v="4000"/>
    <x v="1979"/>
    <x v="789"/>
    <d v="2015-07-20T00:00:00"/>
    <s v="Second Class"/>
    <s v="MP-17965"/>
    <s v="Michael Paige"/>
    <x v="1"/>
    <s v="United States"/>
    <s v="Port Saint Lucie"/>
    <x v="2"/>
    <n v="34952"/>
    <x v="0"/>
    <s v="FUR-BO-10004709"/>
    <x v="0"/>
    <x v="0"/>
    <s v="Bush Westfield Collection Bookcases, Medium Cherry Finish"/>
    <n v="231.92"/>
    <n v="5"/>
    <n v="0.2"/>
    <x v="3415"/>
  </r>
  <r>
    <n v="4001"/>
    <x v="1980"/>
    <x v="856"/>
    <d v="2014-10-16T00:00:00"/>
    <s v="Standard Class"/>
    <s v="Dp-13240"/>
    <s v="Dean percer"/>
    <x v="2"/>
    <s v="United States"/>
    <s v="Seattle"/>
    <x v="4"/>
    <n v="98115"/>
    <x v="1"/>
    <s v="FUR-FU-10001196"/>
    <x v="0"/>
    <x v="5"/>
    <s v="DAX Cubicle Frames - 8x10"/>
    <n v="63.47"/>
    <n v="11"/>
    <n v="0"/>
    <x v="3416"/>
  </r>
  <r>
    <n v="4002"/>
    <x v="1980"/>
    <x v="856"/>
    <d v="2014-10-16T00:00:00"/>
    <s v="Standard Class"/>
    <s v="Dp-13240"/>
    <s v="Dean percer"/>
    <x v="2"/>
    <s v="United States"/>
    <s v="Seattle"/>
    <x v="4"/>
    <n v="98115"/>
    <x v="1"/>
    <s v="TEC-AC-10002942"/>
    <x v="2"/>
    <x v="11"/>
    <s v="WD My Passport Ultra 1TB Portable External Hard Drive"/>
    <n v="345"/>
    <n v="5"/>
    <n v="0"/>
    <x v="3417"/>
  </r>
  <r>
    <n v="4003"/>
    <x v="1981"/>
    <x v="840"/>
    <d v="2016-03-08T00:00:00"/>
    <s v="Standard Class"/>
    <s v="CC-12220"/>
    <s v="Chris Cortes"/>
    <x v="0"/>
    <s v="United States"/>
    <s v="San Antonio"/>
    <x v="5"/>
    <n v="78207"/>
    <x v="2"/>
    <s v="FUR-TA-10004915"/>
    <x v="0"/>
    <x v="3"/>
    <s v="Office Impressions End Table, 20-1/2&quot;H x 24&quot;W x 20&quot;D"/>
    <n v="637.89599999999996"/>
    <n v="3"/>
    <n v="0.3"/>
    <x v="3418"/>
  </r>
  <r>
    <n v="4004"/>
    <x v="1981"/>
    <x v="840"/>
    <d v="2016-03-08T00:00:00"/>
    <s v="Standard Class"/>
    <s v="CC-12220"/>
    <s v="Chris Cortes"/>
    <x v="0"/>
    <s v="United States"/>
    <s v="San Antonio"/>
    <x v="5"/>
    <n v="78207"/>
    <x v="2"/>
    <s v="TEC-MA-10001016"/>
    <x v="2"/>
    <x v="15"/>
    <s v="Canon PC170 Desktop Personal Copier"/>
    <n v="287.91000000000003"/>
    <n v="3"/>
    <n v="0.4"/>
    <x v="3419"/>
  </r>
  <r>
    <n v="4005"/>
    <x v="1981"/>
    <x v="840"/>
    <d v="2016-03-08T00:00:00"/>
    <s v="Standard Class"/>
    <s v="CC-12220"/>
    <s v="Chris Cortes"/>
    <x v="0"/>
    <s v="United States"/>
    <s v="San Antonio"/>
    <x v="5"/>
    <n v="78207"/>
    <x v="2"/>
    <s v="OFF-EN-10000483"/>
    <x v="1"/>
    <x v="12"/>
    <s v="White Envelopes, White Envelopes with Clear Poly Window"/>
    <n v="36.6"/>
    <n v="3"/>
    <n v="0.2"/>
    <x v="3420"/>
  </r>
  <r>
    <n v="4006"/>
    <x v="1982"/>
    <x v="895"/>
    <d v="2015-12-16T00:00:00"/>
    <s v="Standard Class"/>
    <s v="KM-16660"/>
    <s v="Khloe Miller"/>
    <x v="0"/>
    <s v="United States"/>
    <s v="Roswell"/>
    <x v="32"/>
    <n v="30076"/>
    <x v="0"/>
    <s v="OFF-AR-10003087"/>
    <x v="1"/>
    <x v="6"/>
    <s v="Staples in misc. colors"/>
    <n v="1.78"/>
    <n v="1"/>
    <n v="0"/>
    <x v="3421"/>
  </r>
  <r>
    <n v="4007"/>
    <x v="1982"/>
    <x v="895"/>
    <d v="2015-12-16T00:00:00"/>
    <s v="Standard Class"/>
    <s v="KM-16660"/>
    <s v="Khloe Miller"/>
    <x v="0"/>
    <s v="United States"/>
    <s v="Roswell"/>
    <x v="32"/>
    <n v="30076"/>
    <x v="0"/>
    <s v="OFF-PA-10000520"/>
    <x v="1"/>
    <x v="10"/>
    <s v="Xerox 201"/>
    <n v="25.92"/>
    <n v="4"/>
    <n v="0"/>
    <x v="245"/>
  </r>
  <r>
    <n v="4008"/>
    <x v="1982"/>
    <x v="895"/>
    <d v="2015-12-16T00:00:00"/>
    <s v="Standard Class"/>
    <s v="KM-16660"/>
    <s v="Khloe Miller"/>
    <x v="0"/>
    <s v="United States"/>
    <s v="Roswell"/>
    <x v="32"/>
    <n v="30076"/>
    <x v="0"/>
    <s v="TEC-AC-10001553"/>
    <x v="2"/>
    <x v="11"/>
    <s v="Memorex 25GB 6X Branded Blu-Ray Recordable Disc, 15/Pack"/>
    <n v="101.94"/>
    <n v="6"/>
    <n v="0"/>
    <x v="3422"/>
  </r>
  <r>
    <n v="4009"/>
    <x v="1983"/>
    <x v="217"/>
    <d v="2015-12-22T00:00:00"/>
    <s v="Standard Class"/>
    <s v="MK-17905"/>
    <s v="Michael Kennedy"/>
    <x v="1"/>
    <s v="United States"/>
    <s v="Louisville"/>
    <x v="22"/>
    <n v="80027"/>
    <x v="1"/>
    <s v="OFF-AR-10000634"/>
    <x v="1"/>
    <x v="6"/>
    <s v="Newell 320"/>
    <n v="6.8479999999999999"/>
    <n v="2"/>
    <n v="0.2"/>
    <x v="1355"/>
  </r>
  <r>
    <n v="4010"/>
    <x v="1984"/>
    <x v="314"/>
    <d v="2017-01-05T00:00:00"/>
    <s v="Standard Class"/>
    <s v="SC-20725"/>
    <s v="Steven Cartwright"/>
    <x v="0"/>
    <s v="United States"/>
    <s v="Los Angeles"/>
    <x v="1"/>
    <n v="90036"/>
    <x v="1"/>
    <s v="FUR-FU-10001215"/>
    <x v="0"/>
    <x v="5"/>
    <s v="Howard Miller 11-1/2&quot; Diameter Brentwood Wall Clock"/>
    <n v="474.43"/>
    <n v="11"/>
    <n v="0"/>
    <x v="3423"/>
  </r>
  <r>
    <n v="4011"/>
    <x v="1985"/>
    <x v="610"/>
    <d v="2017-11-24T00:00:00"/>
    <s v="First Class"/>
    <s v="CC-12475"/>
    <s v="Cindy Chapman"/>
    <x v="0"/>
    <s v="United States"/>
    <s v="Philadelphia"/>
    <x v="9"/>
    <n v="19143"/>
    <x v="3"/>
    <s v="OFF-PA-10001204"/>
    <x v="1"/>
    <x v="10"/>
    <s v="Xerox 1972"/>
    <n v="8.4480000000000004"/>
    <n v="2"/>
    <n v="0.2"/>
    <x v="590"/>
  </r>
  <r>
    <n v="4012"/>
    <x v="1985"/>
    <x v="610"/>
    <d v="2017-11-24T00:00:00"/>
    <s v="First Class"/>
    <s v="CC-12475"/>
    <s v="Cindy Chapman"/>
    <x v="0"/>
    <s v="United States"/>
    <s v="Philadelphia"/>
    <x v="9"/>
    <n v="19143"/>
    <x v="3"/>
    <s v="OFF-ST-10002444"/>
    <x v="1"/>
    <x v="4"/>
    <s v="Recycled Eldon Regeneration Jumbo File"/>
    <n v="39.295999999999999"/>
    <n v="4"/>
    <n v="0.2"/>
    <x v="3424"/>
  </r>
  <r>
    <n v="4013"/>
    <x v="1986"/>
    <x v="937"/>
    <d v="2015-12-27T00:00:00"/>
    <s v="Standard Class"/>
    <s v="BT-11305"/>
    <s v="Beth Thompson"/>
    <x v="2"/>
    <s v="United States"/>
    <s v="Superior"/>
    <x v="6"/>
    <n v="54880"/>
    <x v="2"/>
    <s v="OFF-AR-10000203"/>
    <x v="1"/>
    <x v="6"/>
    <s v="Newell 336"/>
    <n v="17.12"/>
    <n v="4"/>
    <n v="0"/>
    <x v="2900"/>
  </r>
  <r>
    <n v="4014"/>
    <x v="1987"/>
    <x v="841"/>
    <d v="2015-08-28T00:00:00"/>
    <s v="Standard Class"/>
    <s v="FH-14350"/>
    <s v="Fred Harton"/>
    <x v="0"/>
    <s v="United States"/>
    <s v="Atlanta"/>
    <x v="32"/>
    <n v="30318"/>
    <x v="0"/>
    <s v="OFF-AP-10000828"/>
    <x v="1"/>
    <x v="9"/>
    <s v="Avanti 4.4 Cu. Ft. Refrigerator"/>
    <n v="542.94000000000005"/>
    <n v="3"/>
    <n v="0"/>
    <x v="3425"/>
  </r>
  <r>
    <n v="4015"/>
    <x v="1987"/>
    <x v="841"/>
    <d v="2015-08-28T00:00:00"/>
    <s v="Standard Class"/>
    <s v="FH-14350"/>
    <s v="Fred Harton"/>
    <x v="0"/>
    <s v="United States"/>
    <s v="Atlanta"/>
    <x v="32"/>
    <n v="30318"/>
    <x v="0"/>
    <s v="OFF-LA-10003190"/>
    <x v="1"/>
    <x v="2"/>
    <s v="Avery 474"/>
    <n v="8.64"/>
    <n v="3"/>
    <n v="0"/>
    <x v="910"/>
  </r>
  <r>
    <n v="4016"/>
    <x v="1987"/>
    <x v="841"/>
    <d v="2015-08-28T00:00:00"/>
    <s v="Standard Class"/>
    <s v="FH-14350"/>
    <s v="Fred Harton"/>
    <x v="0"/>
    <s v="United States"/>
    <s v="Atlanta"/>
    <x v="32"/>
    <n v="30318"/>
    <x v="0"/>
    <s v="OFF-PA-10002319"/>
    <x v="1"/>
    <x v="10"/>
    <s v="Xerox 1944"/>
    <n v="193.8"/>
    <n v="5"/>
    <n v="0"/>
    <x v="3426"/>
  </r>
  <r>
    <n v="4017"/>
    <x v="1987"/>
    <x v="841"/>
    <d v="2015-08-28T00:00:00"/>
    <s v="Standard Class"/>
    <s v="FH-14350"/>
    <s v="Fred Harton"/>
    <x v="0"/>
    <s v="United States"/>
    <s v="Atlanta"/>
    <x v="32"/>
    <n v="30318"/>
    <x v="0"/>
    <s v="OFF-PA-10003893"/>
    <x v="1"/>
    <x v="10"/>
    <s v="Xerox 1962"/>
    <n v="21.4"/>
    <n v="5"/>
    <n v="0"/>
    <x v="3045"/>
  </r>
  <r>
    <n v="4018"/>
    <x v="1987"/>
    <x v="841"/>
    <d v="2015-08-28T00:00:00"/>
    <s v="Standard Class"/>
    <s v="FH-14350"/>
    <s v="Fred Harton"/>
    <x v="0"/>
    <s v="United States"/>
    <s v="Atlanta"/>
    <x v="32"/>
    <n v="30318"/>
    <x v="0"/>
    <s v="OFF-PA-10002499"/>
    <x v="1"/>
    <x v="10"/>
    <s v="Xerox 1890"/>
    <n v="97.88"/>
    <n v="2"/>
    <n v="0"/>
    <x v="3427"/>
  </r>
  <r>
    <n v="4019"/>
    <x v="1987"/>
    <x v="841"/>
    <d v="2015-08-28T00:00:00"/>
    <s v="Standard Class"/>
    <s v="FH-14350"/>
    <s v="Fred Harton"/>
    <x v="0"/>
    <s v="United States"/>
    <s v="Atlanta"/>
    <x v="32"/>
    <n v="30318"/>
    <x v="0"/>
    <s v="TEC-AC-10004568"/>
    <x v="2"/>
    <x v="11"/>
    <s v="Maxell LTO Ultrium - 800 GB"/>
    <n v="251.91"/>
    <n v="9"/>
    <n v="0"/>
    <x v="1863"/>
  </r>
  <r>
    <n v="4020"/>
    <x v="1987"/>
    <x v="841"/>
    <d v="2015-08-28T00:00:00"/>
    <s v="Standard Class"/>
    <s v="FH-14350"/>
    <s v="Fred Harton"/>
    <x v="0"/>
    <s v="United States"/>
    <s v="Atlanta"/>
    <x v="32"/>
    <n v="30318"/>
    <x v="0"/>
    <s v="OFF-AP-10001492"/>
    <x v="1"/>
    <x v="9"/>
    <s v="Acco Six-Outlet Power Strip, 4' Cord Length"/>
    <n v="25.86"/>
    <n v="3"/>
    <n v="0"/>
    <x v="3428"/>
  </r>
  <r>
    <n v="4021"/>
    <x v="1988"/>
    <x v="169"/>
    <d v="2014-06-27T00:00:00"/>
    <s v="Standard Class"/>
    <s v="AA-10645"/>
    <s v="Anna Andreadi"/>
    <x v="0"/>
    <s v="United States"/>
    <s v="Chester"/>
    <x v="9"/>
    <n v="19013"/>
    <x v="3"/>
    <s v="FUR-CH-10004698"/>
    <x v="0"/>
    <x v="1"/>
    <s v="Padded Folding Chairs, Black, 4/Carton"/>
    <n v="170.05799999999999"/>
    <n v="3"/>
    <n v="0.3"/>
    <x v="348"/>
  </r>
  <r>
    <n v="4022"/>
    <x v="1988"/>
    <x v="169"/>
    <d v="2014-06-27T00:00:00"/>
    <s v="Standard Class"/>
    <s v="AA-10645"/>
    <s v="Anna Andreadi"/>
    <x v="0"/>
    <s v="United States"/>
    <s v="Chester"/>
    <x v="9"/>
    <n v="19013"/>
    <x v="3"/>
    <s v="TEC-PH-10004093"/>
    <x v="2"/>
    <x v="7"/>
    <s v="Panasonic Kx-TS550"/>
    <n v="82.781999999999996"/>
    <n v="3"/>
    <n v="0.4"/>
    <x v="3429"/>
  </r>
  <r>
    <n v="4023"/>
    <x v="1988"/>
    <x v="169"/>
    <d v="2014-06-27T00:00:00"/>
    <s v="Standard Class"/>
    <s v="AA-10645"/>
    <s v="Anna Andreadi"/>
    <x v="0"/>
    <s v="United States"/>
    <s v="Chester"/>
    <x v="9"/>
    <n v="19013"/>
    <x v="3"/>
    <s v="FUR-CH-10000454"/>
    <x v="0"/>
    <x v="1"/>
    <s v="Hon Deluxe Fabric Upholstered Stacking Chairs, Rounded Back"/>
    <n v="853.93"/>
    <n v="5"/>
    <n v="0.3"/>
    <x v="232"/>
  </r>
  <r>
    <n v="4024"/>
    <x v="1989"/>
    <x v="855"/>
    <d v="2017-10-28T00:00:00"/>
    <s v="First Class"/>
    <s v="JO-15145"/>
    <s v="Jack O'Briant"/>
    <x v="1"/>
    <s v="United States"/>
    <s v="San Francisco"/>
    <x v="1"/>
    <n v="94110"/>
    <x v="1"/>
    <s v="FUR-BO-10003034"/>
    <x v="0"/>
    <x v="0"/>
    <s v="O'Sullivan Elevations Bookcase, Cherry Finish"/>
    <n v="556.66499999999996"/>
    <n v="5"/>
    <n v="0.15"/>
    <x v="3430"/>
  </r>
  <r>
    <n v="4025"/>
    <x v="1989"/>
    <x v="855"/>
    <d v="2017-10-28T00:00:00"/>
    <s v="First Class"/>
    <s v="JO-15145"/>
    <s v="Jack O'Briant"/>
    <x v="1"/>
    <s v="United States"/>
    <s v="San Francisco"/>
    <x v="1"/>
    <n v="94110"/>
    <x v="1"/>
    <s v="TEC-PH-10003215"/>
    <x v="2"/>
    <x v="7"/>
    <s v="Jackery Bar Premium Fast-charging Portable Charger"/>
    <n v="95.84"/>
    <n v="4"/>
    <n v="0.2"/>
    <x v="3431"/>
  </r>
  <r>
    <n v="4026"/>
    <x v="1990"/>
    <x v="938"/>
    <d v="2017-08-13T00:00:00"/>
    <s v="First Class"/>
    <s v="SF-20965"/>
    <s v="Sylvia Foulston"/>
    <x v="1"/>
    <s v="United States"/>
    <s v="Bedford"/>
    <x v="5"/>
    <n v="76021"/>
    <x v="2"/>
    <s v="OFF-PA-10001776"/>
    <x v="1"/>
    <x v="10"/>
    <s v="Wirebound Message Books, Four 2 3/4&quot; x 5&quot; Forms per Page, 600 Sets per Book"/>
    <n v="29.664000000000001"/>
    <n v="4"/>
    <n v="0.2"/>
    <x v="3432"/>
  </r>
  <r>
    <n v="4027"/>
    <x v="1990"/>
    <x v="938"/>
    <d v="2017-08-13T00:00:00"/>
    <s v="First Class"/>
    <s v="SF-20965"/>
    <s v="Sylvia Foulston"/>
    <x v="1"/>
    <s v="United States"/>
    <s v="Bedford"/>
    <x v="5"/>
    <n v="76021"/>
    <x v="2"/>
    <s v="OFF-AR-10004582"/>
    <x v="1"/>
    <x v="6"/>
    <s v="BIC Brite Liner Grip Highlighters"/>
    <n v="9.1839999999999993"/>
    <n v="7"/>
    <n v="0.2"/>
    <x v="3433"/>
  </r>
  <r>
    <n v="4028"/>
    <x v="1990"/>
    <x v="938"/>
    <d v="2017-08-13T00:00:00"/>
    <s v="First Class"/>
    <s v="SF-20965"/>
    <s v="Sylvia Foulston"/>
    <x v="1"/>
    <s v="United States"/>
    <s v="Bedford"/>
    <x v="5"/>
    <n v="76021"/>
    <x v="2"/>
    <s v="TEC-PH-10001557"/>
    <x v="2"/>
    <x v="7"/>
    <s v="Pyle PMP37LED"/>
    <n v="153.584"/>
    <n v="2"/>
    <n v="0.2"/>
    <x v="3434"/>
  </r>
  <r>
    <n v="4029"/>
    <x v="1990"/>
    <x v="938"/>
    <d v="2017-08-13T00:00:00"/>
    <s v="First Class"/>
    <s v="SF-20965"/>
    <s v="Sylvia Foulston"/>
    <x v="1"/>
    <s v="United States"/>
    <s v="Bedford"/>
    <x v="5"/>
    <n v="76021"/>
    <x v="2"/>
    <s v="OFF-BI-10004209"/>
    <x v="1"/>
    <x v="8"/>
    <s v="Fellowes Twister Kit, Gray/Clear, 3/pkg"/>
    <n v="12.864000000000001"/>
    <n v="8"/>
    <n v="0.8"/>
    <x v="3435"/>
  </r>
  <r>
    <n v="4030"/>
    <x v="1991"/>
    <x v="165"/>
    <d v="2017-12-28T00:00:00"/>
    <s v="Standard Class"/>
    <s v="CS-12355"/>
    <s v="Christine Sundaresam"/>
    <x v="0"/>
    <s v="United States"/>
    <s v="Lafayette"/>
    <x v="28"/>
    <n v="70506"/>
    <x v="0"/>
    <s v="TEC-MA-10003183"/>
    <x v="2"/>
    <x v="15"/>
    <s v="DYMO CardScan Personal V9 Business Card Scanner"/>
    <n v="479.97"/>
    <n v="3"/>
    <n v="0"/>
    <x v="3436"/>
  </r>
  <r>
    <n v="4031"/>
    <x v="1991"/>
    <x v="165"/>
    <d v="2017-12-28T00:00:00"/>
    <s v="Standard Class"/>
    <s v="CS-12355"/>
    <s v="Christine Sundaresam"/>
    <x v="0"/>
    <s v="United States"/>
    <s v="Lafayette"/>
    <x v="28"/>
    <n v="70506"/>
    <x v="0"/>
    <s v="FUR-CH-10002439"/>
    <x v="0"/>
    <x v="1"/>
    <s v="Iceberg Nesting Folding Chair, 19w x 6d x 43h"/>
    <n v="232.88"/>
    <n v="4"/>
    <n v="0"/>
    <x v="3437"/>
  </r>
  <r>
    <n v="4032"/>
    <x v="1992"/>
    <x v="182"/>
    <d v="2016-09-30T00:00:00"/>
    <s v="Standard Class"/>
    <s v="SN-20710"/>
    <s v="Steve Nguyen"/>
    <x v="2"/>
    <s v="United States"/>
    <s v="Covington"/>
    <x v="4"/>
    <n v="98042"/>
    <x v="1"/>
    <s v="OFF-AP-10000576"/>
    <x v="1"/>
    <x v="9"/>
    <s v="Belkin 7 Outlet SurgeMaster II"/>
    <n v="236.88"/>
    <n v="6"/>
    <n v="0"/>
    <x v="3438"/>
  </r>
  <r>
    <n v="4033"/>
    <x v="1992"/>
    <x v="182"/>
    <d v="2016-09-30T00:00:00"/>
    <s v="Standard Class"/>
    <s v="SN-20710"/>
    <s v="Steve Nguyen"/>
    <x v="2"/>
    <s v="United States"/>
    <s v="Covington"/>
    <x v="4"/>
    <n v="98042"/>
    <x v="1"/>
    <s v="OFF-PA-10004040"/>
    <x v="1"/>
    <x v="10"/>
    <s v="Universal Premium White Copier/Laser Paper (20Lb. and 87 Bright)"/>
    <n v="29.9"/>
    <n v="5"/>
    <n v="0"/>
    <x v="661"/>
  </r>
  <r>
    <n v="4034"/>
    <x v="1992"/>
    <x v="182"/>
    <d v="2016-09-30T00:00:00"/>
    <s v="Standard Class"/>
    <s v="SN-20710"/>
    <s v="Steve Nguyen"/>
    <x v="2"/>
    <s v="United States"/>
    <s v="Covington"/>
    <x v="4"/>
    <n v="98042"/>
    <x v="1"/>
    <s v="TEC-AC-10003063"/>
    <x v="2"/>
    <x v="11"/>
    <s v="Micro Innovations USB RF Wireless Keyboard with Mouse"/>
    <n v="100"/>
    <n v="4"/>
    <n v="0"/>
    <x v="1568"/>
  </r>
  <r>
    <n v="4035"/>
    <x v="1993"/>
    <x v="939"/>
    <d v="2016-12-12T00:00:00"/>
    <s v="Same Day"/>
    <s v="JM-15655"/>
    <s v="Jim Mitchum"/>
    <x v="1"/>
    <s v="United States"/>
    <s v="Lorain"/>
    <x v="24"/>
    <n v="44052"/>
    <x v="3"/>
    <s v="OFF-BI-10003982"/>
    <x v="1"/>
    <x v="8"/>
    <s v="Wilson Jones Century Plastic Molded Ring Binders"/>
    <n v="18.693000000000001"/>
    <n v="3"/>
    <n v="0.7"/>
    <x v="3439"/>
  </r>
  <r>
    <n v="4036"/>
    <x v="1993"/>
    <x v="939"/>
    <d v="2016-12-12T00:00:00"/>
    <s v="Same Day"/>
    <s v="JM-15655"/>
    <s v="Jim Mitchum"/>
    <x v="1"/>
    <s v="United States"/>
    <s v="Lorain"/>
    <x v="24"/>
    <n v="44052"/>
    <x v="3"/>
    <s v="TEC-AC-10002567"/>
    <x v="2"/>
    <x v="11"/>
    <s v="Logitech G602 Wireless Gaming Mouse"/>
    <n v="383.952"/>
    <n v="6"/>
    <n v="0.2"/>
    <x v="3440"/>
  </r>
  <r>
    <n v="4037"/>
    <x v="1994"/>
    <x v="75"/>
    <d v="2016-01-01T00:00:00"/>
    <s v="Standard Class"/>
    <s v="FH-14350"/>
    <s v="Fred Harton"/>
    <x v="0"/>
    <s v="United States"/>
    <s v="Chicago"/>
    <x v="10"/>
    <n v="60623"/>
    <x v="2"/>
    <s v="OFF-ST-10004950"/>
    <x v="1"/>
    <x v="4"/>
    <s v="Tenex Personal Filing Tote With Secure Closure Lid, Black/Frost"/>
    <n v="24.815999999999999"/>
    <n v="2"/>
    <n v="0.2"/>
    <x v="3441"/>
  </r>
  <r>
    <n v="4038"/>
    <x v="1995"/>
    <x v="282"/>
    <d v="2015-01-02T00:00:00"/>
    <s v="Standard Class"/>
    <s v="AJ-10795"/>
    <s v="Anthony Johnson"/>
    <x v="1"/>
    <s v="United States"/>
    <s v="San Francisco"/>
    <x v="1"/>
    <n v="94110"/>
    <x v="1"/>
    <s v="FUR-FU-10000550"/>
    <x v="0"/>
    <x v="5"/>
    <s v="Stacking Trays by OIC"/>
    <n v="24.9"/>
    <n v="5"/>
    <n v="0"/>
    <x v="3442"/>
  </r>
  <r>
    <n v="4039"/>
    <x v="1995"/>
    <x v="282"/>
    <d v="2015-01-02T00:00:00"/>
    <s v="Standard Class"/>
    <s v="AJ-10795"/>
    <s v="Anthony Johnson"/>
    <x v="1"/>
    <s v="United States"/>
    <s v="San Francisco"/>
    <x v="1"/>
    <n v="94110"/>
    <x v="1"/>
    <s v="OFF-PA-10000528"/>
    <x v="1"/>
    <x v="10"/>
    <s v="Xerox 1981"/>
    <n v="21.12"/>
    <n v="4"/>
    <n v="0"/>
    <x v="3443"/>
  </r>
  <r>
    <n v="4040"/>
    <x v="1995"/>
    <x v="282"/>
    <d v="2015-01-02T00:00:00"/>
    <s v="Standard Class"/>
    <s v="AJ-10795"/>
    <s v="Anthony Johnson"/>
    <x v="1"/>
    <s v="United States"/>
    <s v="San Francisco"/>
    <x v="1"/>
    <n v="94110"/>
    <x v="1"/>
    <s v="TEC-MA-10003183"/>
    <x v="2"/>
    <x v="15"/>
    <s v="DYMO CardScan Personal V9 Business Card Scanner"/>
    <n v="767.952"/>
    <n v="6"/>
    <n v="0.2"/>
    <x v="3444"/>
  </r>
  <r>
    <n v="4041"/>
    <x v="1995"/>
    <x v="282"/>
    <d v="2015-01-02T00:00:00"/>
    <s v="Standard Class"/>
    <s v="AJ-10795"/>
    <s v="Anthony Johnson"/>
    <x v="1"/>
    <s v="United States"/>
    <s v="San Francisco"/>
    <x v="1"/>
    <n v="94110"/>
    <x v="1"/>
    <s v="OFF-BI-10003305"/>
    <x v="1"/>
    <x v="8"/>
    <s v="Avery Hanging File Binders"/>
    <n v="14.352"/>
    <n v="3"/>
    <n v="0.2"/>
    <x v="657"/>
  </r>
  <r>
    <n v="4042"/>
    <x v="1995"/>
    <x v="282"/>
    <d v="2015-01-02T00:00:00"/>
    <s v="Standard Class"/>
    <s v="AJ-10795"/>
    <s v="Anthony Johnson"/>
    <x v="1"/>
    <s v="United States"/>
    <s v="San Francisco"/>
    <x v="1"/>
    <n v="94110"/>
    <x v="1"/>
    <s v="TEC-PH-10001425"/>
    <x v="2"/>
    <x v="7"/>
    <s v="Mophie Juice Pack Helium for iPhone"/>
    <n v="191.976"/>
    <n v="3"/>
    <n v="0.2"/>
    <x v="3445"/>
  </r>
  <r>
    <n v="4043"/>
    <x v="1995"/>
    <x v="282"/>
    <d v="2015-01-02T00:00:00"/>
    <s v="Standard Class"/>
    <s v="AJ-10795"/>
    <s v="Anthony Johnson"/>
    <x v="1"/>
    <s v="United States"/>
    <s v="San Francisco"/>
    <x v="1"/>
    <n v="94110"/>
    <x v="1"/>
    <s v="OFF-LA-10001474"/>
    <x v="1"/>
    <x v="2"/>
    <s v="Avery 477"/>
    <n v="274.77"/>
    <n v="9"/>
    <n v="0"/>
    <x v="3446"/>
  </r>
  <r>
    <n v="4044"/>
    <x v="1995"/>
    <x v="282"/>
    <d v="2015-01-02T00:00:00"/>
    <s v="Standard Class"/>
    <s v="AJ-10795"/>
    <s v="Anthony Johnson"/>
    <x v="1"/>
    <s v="United States"/>
    <s v="San Francisco"/>
    <x v="1"/>
    <n v="94110"/>
    <x v="1"/>
    <s v="FUR-FU-10000672"/>
    <x v="0"/>
    <x v="5"/>
    <s v="Executive Impressions 10&quot; Spectator Wall Clock"/>
    <n v="70.56"/>
    <n v="6"/>
    <n v="0"/>
    <x v="3447"/>
  </r>
  <r>
    <n v="4045"/>
    <x v="1996"/>
    <x v="608"/>
    <d v="2015-06-30T00:00:00"/>
    <s v="Standard Class"/>
    <s v="JF-15565"/>
    <s v="Jill Fjeld"/>
    <x v="0"/>
    <s v="United States"/>
    <s v="San Francisco"/>
    <x v="1"/>
    <n v="94110"/>
    <x v="1"/>
    <s v="FUR-FU-10001979"/>
    <x v="0"/>
    <x v="5"/>
    <s v="Dana Halogen Swing-Arm Architect Lamp"/>
    <n v="204.85"/>
    <n v="5"/>
    <n v="0"/>
    <x v="3448"/>
  </r>
  <r>
    <n v="4046"/>
    <x v="1997"/>
    <x v="788"/>
    <d v="2015-04-07T00:00:00"/>
    <s v="Standard Class"/>
    <s v="CS-11845"/>
    <s v="Cari Sayre"/>
    <x v="1"/>
    <s v="United States"/>
    <s v="Houston"/>
    <x v="5"/>
    <n v="77070"/>
    <x v="2"/>
    <s v="OFF-BI-10003707"/>
    <x v="1"/>
    <x v="8"/>
    <s v="Aluminum Screw Posts"/>
    <n v="9.1560000000000006"/>
    <n v="3"/>
    <n v="0.8"/>
    <x v="3449"/>
  </r>
  <r>
    <n v="4047"/>
    <x v="1998"/>
    <x v="208"/>
    <d v="2017-10-25T00:00:00"/>
    <s v="Standard Class"/>
    <s v="SP-20920"/>
    <s v="Susan Pistek"/>
    <x v="0"/>
    <s v="United States"/>
    <s v="Chicago"/>
    <x v="10"/>
    <n v="60653"/>
    <x v="2"/>
    <s v="OFF-AP-10002191"/>
    <x v="1"/>
    <x v="9"/>
    <s v="Belkin 8 Outlet SurgeMaster II Gold Surge Protector"/>
    <n v="23.992000000000001"/>
    <n v="2"/>
    <n v="0.8"/>
    <x v="3450"/>
  </r>
  <r>
    <n v="4048"/>
    <x v="1999"/>
    <x v="747"/>
    <d v="2015-07-19T00:00:00"/>
    <s v="First Class"/>
    <s v="KE-16420"/>
    <s v="Katrina Edelman"/>
    <x v="1"/>
    <s v="United States"/>
    <s v="New York City"/>
    <x v="15"/>
    <n v="10035"/>
    <x v="3"/>
    <s v="OFF-PA-10000501"/>
    <x v="1"/>
    <x v="10"/>
    <s v="Petty Cash Envelope"/>
    <n v="80.88"/>
    <n v="3"/>
    <n v="0"/>
    <x v="3451"/>
  </r>
  <r>
    <n v="4049"/>
    <x v="1999"/>
    <x v="747"/>
    <d v="2015-07-19T00:00:00"/>
    <s v="First Class"/>
    <s v="KE-16420"/>
    <s v="Katrina Edelman"/>
    <x v="1"/>
    <s v="United States"/>
    <s v="New York City"/>
    <x v="15"/>
    <n v="10035"/>
    <x v="3"/>
    <s v="TEC-AC-10001990"/>
    <x v="2"/>
    <x v="11"/>
    <s v="Kensington Orbit Wireless Mobile Trackball for PC and Mac"/>
    <n v="599.9"/>
    <n v="10"/>
    <n v="0"/>
    <x v="3452"/>
  </r>
  <r>
    <n v="4050"/>
    <x v="2000"/>
    <x v="92"/>
    <d v="2017-06-26T00:00:00"/>
    <s v="Second Class"/>
    <s v="GA-14515"/>
    <s v="George Ashbrook"/>
    <x v="0"/>
    <s v="United States"/>
    <s v="New York City"/>
    <x v="15"/>
    <n v="10011"/>
    <x v="3"/>
    <s v="FUR-FU-10003601"/>
    <x v="0"/>
    <x v="5"/>
    <s v="Deflect-o RollaMat Studded, Beveled Mat for Medium Pile Carpeting"/>
    <n v="276.69"/>
    <n v="3"/>
    <n v="0"/>
    <x v="3453"/>
  </r>
  <r>
    <n v="4051"/>
    <x v="2000"/>
    <x v="92"/>
    <d v="2017-06-26T00:00:00"/>
    <s v="Second Class"/>
    <s v="GA-14515"/>
    <s v="George Ashbrook"/>
    <x v="0"/>
    <s v="United States"/>
    <s v="New York City"/>
    <x v="15"/>
    <n v="10011"/>
    <x v="3"/>
    <s v="FUR-CH-10001891"/>
    <x v="0"/>
    <x v="1"/>
    <s v="Global Deluxe Office Fabric Chairs"/>
    <n v="172.76400000000001"/>
    <n v="2"/>
    <n v="0.1"/>
    <x v="3099"/>
  </r>
  <r>
    <n v="4052"/>
    <x v="2001"/>
    <x v="411"/>
    <d v="2014-10-03T00:00:00"/>
    <s v="Standard Class"/>
    <s v="SM-20950"/>
    <s v="Suzanne McNair"/>
    <x v="1"/>
    <s v="United States"/>
    <s v="Philadelphia"/>
    <x v="9"/>
    <n v="19134"/>
    <x v="3"/>
    <s v="OFF-AR-10003469"/>
    <x v="1"/>
    <x v="6"/>
    <s v="Nontoxic Chalk"/>
    <n v="4.2240000000000002"/>
    <n v="3"/>
    <n v="0.2"/>
    <x v="1194"/>
  </r>
  <r>
    <n v="4053"/>
    <x v="2001"/>
    <x v="411"/>
    <d v="2014-10-03T00:00:00"/>
    <s v="Standard Class"/>
    <s v="SM-20950"/>
    <s v="Suzanne McNair"/>
    <x v="1"/>
    <s v="United States"/>
    <s v="Philadelphia"/>
    <x v="9"/>
    <n v="19134"/>
    <x v="3"/>
    <s v="FUR-TA-10004175"/>
    <x v="0"/>
    <x v="3"/>
    <s v="Hon 30&quot; x 60&quot; Table with Locking Drawer"/>
    <n v="409.27199999999999"/>
    <n v="2"/>
    <n v="0.4"/>
    <x v="3454"/>
  </r>
  <r>
    <n v="4054"/>
    <x v="2001"/>
    <x v="411"/>
    <d v="2014-10-03T00:00:00"/>
    <s v="Standard Class"/>
    <s v="SM-20950"/>
    <s v="Suzanne McNair"/>
    <x v="1"/>
    <s v="United States"/>
    <s v="Philadelphia"/>
    <x v="9"/>
    <n v="19134"/>
    <x v="3"/>
    <s v="OFF-LA-10002945"/>
    <x v="1"/>
    <x v="2"/>
    <s v="Permanent Self-Adhesive File Folder Labels for Typewriters, 1 1/8 x 3 1/2, White"/>
    <n v="55.44"/>
    <n v="11"/>
    <n v="0.2"/>
    <x v="3455"/>
  </r>
  <r>
    <n v="4055"/>
    <x v="2001"/>
    <x v="411"/>
    <d v="2014-10-03T00:00:00"/>
    <s v="Standard Class"/>
    <s v="SM-20950"/>
    <s v="Suzanne McNair"/>
    <x v="1"/>
    <s v="United States"/>
    <s v="Philadelphia"/>
    <x v="9"/>
    <n v="19134"/>
    <x v="3"/>
    <s v="OFF-PA-10000533"/>
    <x v="1"/>
    <x v="10"/>
    <s v="Southworth Parchment Paper &amp; Envelopes"/>
    <n v="20.928000000000001"/>
    <n v="4"/>
    <n v="0.2"/>
    <x v="3456"/>
  </r>
  <r>
    <n v="4056"/>
    <x v="2001"/>
    <x v="411"/>
    <d v="2014-10-03T00:00:00"/>
    <s v="Standard Class"/>
    <s v="SM-20950"/>
    <s v="Suzanne McNair"/>
    <x v="1"/>
    <s v="United States"/>
    <s v="Philadelphia"/>
    <x v="9"/>
    <n v="19134"/>
    <x v="3"/>
    <s v="OFF-ST-10004459"/>
    <x v="1"/>
    <x v="4"/>
    <s v="Tennsco Single-Tier Lockers"/>
    <n v="1801.6320000000001"/>
    <n v="6"/>
    <n v="0.2"/>
    <x v="2254"/>
  </r>
  <r>
    <n v="4057"/>
    <x v="2001"/>
    <x v="411"/>
    <d v="2014-10-03T00:00:00"/>
    <s v="Standard Class"/>
    <s v="SM-20950"/>
    <s v="Suzanne McNair"/>
    <x v="1"/>
    <s v="United States"/>
    <s v="Philadelphia"/>
    <x v="9"/>
    <n v="19134"/>
    <x v="3"/>
    <s v="FUR-TA-10004147"/>
    <x v="0"/>
    <x v="3"/>
    <s v="Hon 4060 Series Tables"/>
    <n v="67.176000000000002"/>
    <n v="1"/>
    <n v="0.4"/>
    <x v="3457"/>
  </r>
  <r>
    <n v="4058"/>
    <x v="2002"/>
    <x v="156"/>
    <d v="2014-11-28T00:00:00"/>
    <s v="Standard Class"/>
    <s v="DK-12985"/>
    <s v="Darren Koutras"/>
    <x v="0"/>
    <s v="United States"/>
    <s v="Chicago"/>
    <x v="10"/>
    <n v="60610"/>
    <x v="2"/>
    <s v="OFF-ST-10000046"/>
    <x v="1"/>
    <x v="4"/>
    <s v="Fellowes Super Stor/Drawer Files"/>
    <n v="646.20000000000005"/>
    <n v="5"/>
    <n v="0.2"/>
    <x v="3458"/>
  </r>
  <r>
    <n v="4059"/>
    <x v="2003"/>
    <x v="312"/>
    <d v="2015-11-24T00:00:00"/>
    <s v="Standard Class"/>
    <s v="LC-16885"/>
    <s v="Lena Creighton"/>
    <x v="0"/>
    <s v="United States"/>
    <s v="Oakland"/>
    <x v="1"/>
    <n v="94601"/>
    <x v="1"/>
    <s v="TEC-PH-10004774"/>
    <x v="2"/>
    <x v="7"/>
    <s v="Gear Head AU3700S Headset"/>
    <n v="72.744"/>
    <n v="7"/>
    <n v="0.2"/>
    <x v="3459"/>
  </r>
  <r>
    <n v="4060"/>
    <x v="2003"/>
    <x v="312"/>
    <d v="2015-11-24T00:00:00"/>
    <s v="Standard Class"/>
    <s v="LC-16885"/>
    <s v="Lena Creighton"/>
    <x v="0"/>
    <s v="United States"/>
    <s v="Oakland"/>
    <x v="1"/>
    <n v="94601"/>
    <x v="1"/>
    <s v="FUR-CH-10000595"/>
    <x v="0"/>
    <x v="1"/>
    <s v="Safco Contoured Stacking Chairs"/>
    <n v="572.16"/>
    <n v="3"/>
    <n v="0.2"/>
    <x v="3460"/>
  </r>
  <r>
    <n v="4061"/>
    <x v="2004"/>
    <x v="474"/>
    <d v="2016-11-07T00:00:00"/>
    <s v="Standard Class"/>
    <s v="XP-21865"/>
    <s v="Xylona Preis"/>
    <x v="0"/>
    <s v="United States"/>
    <s v="Chicago"/>
    <x v="10"/>
    <n v="60610"/>
    <x v="2"/>
    <s v="TEC-AC-10002473"/>
    <x v="2"/>
    <x v="11"/>
    <s v="Maxell 4.7GB DVD-R"/>
    <n v="68.111999999999995"/>
    <n v="3"/>
    <n v="0.2"/>
    <x v="3461"/>
  </r>
  <r>
    <n v="4062"/>
    <x v="2005"/>
    <x v="14"/>
    <d v="2015-09-20T00:00:00"/>
    <s v="First Class"/>
    <s v="CS-11845"/>
    <s v="Cari Sayre"/>
    <x v="1"/>
    <s v="United States"/>
    <s v="Seattle"/>
    <x v="4"/>
    <n v="98105"/>
    <x v="1"/>
    <s v="OFF-BI-10001628"/>
    <x v="1"/>
    <x v="8"/>
    <s v="Acco Data Flex Cable Posts For Top &amp; Bottom Load Binders, 6&quot; Capacity"/>
    <n v="25.032"/>
    <n v="3"/>
    <n v="0.2"/>
    <x v="3462"/>
  </r>
  <r>
    <n v="4063"/>
    <x v="2006"/>
    <x v="612"/>
    <d v="2016-03-14T00:00:00"/>
    <s v="Standard Class"/>
    <s v="BD-11770"/>
    <s v="Bryan Davis"/>
    <x v="0"/>
    <s v="United States"/>
    <s v="Philadelphia"/>
    <x v="9"/>
    <n v="19143"/>
    <x v="3"/>
    <s v="TEC-AC-10002800"/>
    <x v="2"/>
    <x v="11"/>
    <s v="Plantronics Audio 478 Stereo USB Headset"/>
    <n v="39.991999999999997"/>
    <n v="1"/>
    <n v="0.2"/>
    <x v="3463"/>
  </r>
  <r>
    <n v="4064"/>
    <x v="2007"/>
    <x v="670"/>
    <d v="2014-06-26T00:00:00"/>
    <s v="First Class"/>
    <s v="DL-13330"/>
    <s v="Denise Leinenbach"/>
    <x v="0"/>
    <s v="United States"/>
    <s v="Concord"/>
    <x v="3"/>
    <n v="28027"/>
    <x v="0"/>
    <s v="OFF-AR-10002766"/>
    <x v="1"/>
    <x v="6"/>
    <s v="Prang Drawing Pencil Set"/>
    <n v="20.015999999999998"/>
    <n v="9"/>
    <n v="0.2"/>
    <x v="3464"/>
  </r>
  <r>
    <n v="4065"/>
    <x v="2007"/>
    <x v="670"/>
    <d v="2014-06-26T00:00:00"/>
    <s v="First Class"/>
    <s v="DL-13330"/>
    <s v="Denise Leinenbach"/>
    <x v="0"/>
    <s v="United States"/>
    <s v="Concord"/>
    <x v="3"/>
    <n v="28027"/>
    <x v="0"/>
    <s v="OFF-SU-10002522"/>
    <x v="1"/>
    <x v="14"/>
    <s v="Acme Kleen Earth Office Shears"/>
    <n v="3.1040000000000001"/>
    <n v="1"/>
    <n v="0.2"/>
    <x v="3465"/>
  </r>
  <r>
    <n v="4066"/>
    <x v="2008"/>
    <x v="301"/>
    <d v="2014-11-05T00:00:00"/>
    <s v="Standard Class"/>
    <s v="KH-16630"/>
    <s v="Ken Heidel"/>
    <x v="1"/>
    <s v="United States"/>
    <s v="Charlotte"/>
    <x v="3"/>
    <n v="28205"/>
    <x v="0"/>
    <s v="OFF-FA-10003021"/>
    <x v="1"/>
    <x v="13"/>
    <s v="Staples"/>
    <n v="7.52"/>
    <n v="5"/>
    <n v="0.2"/>
    <x v="3466"/>
  </r>
  <r>
    <n v="4067"/>
    <x v="2008"/>
    <x v="301"/>
    <d v="2014-11-05T00:00:00"/>
    <s v="Standard Class"/>
    <s v="KH-16630"/>
    <s v="Ken Heidel"/>
    <x v="1"/>
    <s v="United States"/>
    <s v="Charlotte"/>
    <x v="3"/>
    <n v="28205"/>
    <x v="0"/>
    <s v="OFF-AR-10000634"/>
    <x v="1"/>
    <x v="6"/>
    <s v="Newell 320"/>
    <n v="10.272"/>
    <n v="3"/>
    <n v="0.2"/>
    <x v="3301"/>
  </r>
  <r>
    <n v="4068"/>
    <x v="2008"/>
    <x v="301"/>
    <d v="2014-11-05T00:00:00"/>
    <s v="Standard Class"/>
    <s v="KH-16630"/>
    <s v="Ken Heidel"/>
    <x v="1"/>
    <s v="United States"/>
    <s v="Charlotte"/>
    <x v="3"/>
    <n v="28205"/>
    <x v="0"/>
    <s v="OFF-LA-10001771"/>
    <x v="1"/>
    <x v="2"/>
    <s v="Avery 513"/>
    <n v="47.808"/>
    <n v="12"/>
    <n v="0.2"/>
    <x v="3467"/>
  </r>
  <r>
    <n v="4069"/>
    <x v="2008"/>
    <x v="301"/>
    <d v="2014-11-05T00:00:00"/>
    <s v="Standard Class"/>
    <s v="KH-16630"/>
    <s v="Ken Heidel"/>
    <x v="1"/>
    <s v="United States"/>
    <s v="Charlotte"/>
    <x v="3"/>
    <n v="28205"/>
    <x v="0"/>
    <s v="TEC-PH-10004434"/>
    <x v="2"/>
    <x v="7"/>
    <s v="Cisco IP Phone 7961G VoIP phone - Dark gray"/>
    <n v="978.84"/>
    <n v="9"/>
    <n v="0.2"/>
    <x v="3468"/>
  </r>
  <r>
    <n v="4070"/>
    <x v="2009"/>
    <x v="770"/>
    <d v="2016-08-31T00:00:00"/>
    <s v="First Class"/>
    <s v="TP-21415"/>
    <s v="Tom Prescott"/>
    <x v="0"/>
    <s v="United States"/>
    <s v="Dallas"/>
    <x v="5"/>
    <n v="75081"/>
    <x v="2"/>
    <s v="OFF-BI-10000050"/>
    <x v="1"/>
    <x v="8"/>
    <s v="Angle-D Binders with Locking Rings, Label Holders"/>
    <n v="13.14"/>
    <n v="9"/>
    <n v="0.8"/>
    <x v="3469"/>
  </r>
  <r>
    <n v="4071"/>
    <x v="2009"/>
    <x v="770"/>
    <d v="2016-08-31T00:00:00"/>
    <s v="First Class"/>
    <s v="TP-21415"/>
    <s v="Tom Prescott"/>
    <x v="0"/>
    <s v="United States"/>
    <s v="Dallas"/>
    <x v="5"/>
    <n v="75081"/>
    <x v="2"/>
    <s v="OFF-BI-10002414"/>
    <x v="1"/>
    <x v="8"/>
    <s v="GBC ProClick Spines for 32-Hole Punch"/>
    <n v="10.023999999999999"/>
    <n v="4"/>
    <n v="0.8"/>
    <x v="3470"/>
  </r>
  <r>
    <n v="4072"/>
    <x v="2009"/>
    <x v="770"/>
    <d v="2016-08-31T00:00:00"/>
    <s v="First Class"/>
    <s v="TP-21415"/>
    <s v="Tom Prescott"/>
    <x v="0"/>
    <s v="United States"/>
    <s v="Dallas"/>
    <x v="5"/>
    <n v="75081"/>
    <x v="2"/>
    <s v="FUR-BO-10003159"/>
    <x v="0"/>
    <x v="0"/>
    <s v="Sauder Camden County Collection Libraries, Planked Cherry Finish"/>
    <n v="156.37280000000001"/>
    <n v="2"/>
    <n v="0.32"/>
    <x v="3471"/>
  </r>
  <r>
    <n v="4073"/>
    <x v="2010"/>
    <x v="401"/>
    <d v="2015-12-08T00:00:00"/>
    <s v="Second Class"/>
    <s v="NP-18685"/>
    <s v="Nora Pelletier"/>
    <x v="2"/>
    <s v="United States"/>
    <s v="Indianapolis"/>
    <x v="14"/>
    <n v="46203"/>
    <x v="2"/>
    <s v="TEC-CO-10002095"/>
    <x v="2"/>
    <x v="16"/>
    <s v="Hewlett Packard 610 Color Digital Copier / Printer"/>
    <n v="999.98"/>
    <n v="2"/>
    <n v="0"/>
    <x v="3472"/>
  </r>
  <r>
    <n v="4074"/>
    <x v="2011"/>
    <x v="496"/>
    <d v="2015-09-27T00:00:00"/>
    <s v="First Class"/>
    <s v="SC-20680"/>
    <s v="Steve Carroll"/>
    <x v="2"/>
    <s v="United States"/>
    <s v="Broken Arrow"/>
    <x v="26"/>
    <n v="74012"/>
    <x v="2"/>
    <s v="TEC-PH-10004120"/>
    <x v="2"/>
    <x v="7"/>
    <s v="AT&amp;T 1080 Phone"/>
    <n v="821.94"/>
    <n v="6"/>
    <n v="0"/>
    <x v="3473"/>
  </r>
  <r>
    <n v="4075"/>
    <x v="2012"/>
    <x v="940"/>
    <d v="2017-11-20T00:00:00"/>
    <s v="Standard Class"/>
    <s v="DK-12895"/>
    <s v="Dana Kaydos"/>
    <x v="0"/>
    <s v="United States"/>
    <s v="Miramar"/>
    <x v="2"/>
    <n v="33023"/>
    <x v="0"/>
    <s v="FUR-FU-10003553"/>
    <x v="0"/>
    <x v="5"/>
    <s v="Howard Miller 13-1/2&quot; Diameter Rosebrook Wall Clock"/>
    <n v="220.06399999999999"/>
    <n v="4"/>
    <n v="0.2"/>
    <x v="3474"/>
  </r>
  <r>
    <n v="4076"/>
    <x v="2012"/>
    <x v="940"/>
    <d v="2017-11-20T00:00:00"/>
    <s v="Standard Class"/>
    <s v="DK-12895"/>
    <s v="Dana Kaydos"/>
    <x v="0"/>
    <s v="United States"/>
    <s v="Miramar"/>
    <x v="2"/>
    <n v="33023"/>
    <x v="0"/>
    <s v="FUR-FU-10001488"/>
    <x v="0"/>
    <x v="5"/>
    <s v="Tenex 46&quot; x 60&quot; Computer Anti-Static Chairmat, Rectangular Shaped"/>
    <n v="339.13600000000002"/>
    <n v="4"/>
    <n v="0.2"/>
    <x v="232"/>
  </r>
  <r>
    <n v="4077"/>
    <x v="2013"/>
    <x v="546"/>
    <d v="2015-12-21T00:00:00"/>
    <s v="Second Class"/>
    <s v="SM-20950"/>
    <s v="Suzanne McNair"/>
    <x v="1"/>
    <s v="United States"/>
    <s v="Omaha"/>
    <x v="8"/>
    <n v="68104"/>
    <x v="2"/>
    <s v="OFF-BI-10003094"/>
    <x v="1"/>
    <x v="8"/>
    <s v="Self-Adhesive Ring Binder Labels"/>
    <n v="7.04"/>
    <n v="2"/>
    <n v="0"/>
    <x v="3475"/>
  </r>
  <r>
    <n v="4078"/>
    <x v="2013"/>
    <x v="546"/>
    <d v="2015-12-21T00:00:00"/>
    <s v="Second Class"/>
    <s v="SM-20950"/>
    <s v="Suzanne McNair"/>
    <x v="1"/>
    <s v="United States"/>
    <s v="Omaha"/>
    <x v="8"/>
    <n v="68104"/>
    <x v="2"/>
    <s v="OFF-FA-10003472"/>
    <x v="1"/>
    <x v="13"/>
    <s v="Bagged Rubber Bands"/>
    <n v="5.04"/>
    <n v="4"/>
    <n v="0"/>
    <x v="2648"/>
  </r>
  <r>
    <n v="4079"/>
    <x v="2013"/>
    <x v="546"/>
    <d v="2015-12-21T00:00:00"/>
    <s v="Second Class"/>
    <s v="SM-20950"/>
    <s v="Suzanne McNair"/>
    <x v="1"/>
    <s v="United States"/>
    <s v="Omaha"/>
    <x v="8"/>
    <n v="68104"/>
    <x v="2"/>
    <s v="OFF-PA-10001289"/>
    <x v="1"/>
    <x v="10"/>
    <s v="White Computer Printout Paper by Universal"/>
    <n v="116.28"/>
    <n v="3"/>
    <n v="0"/>
    <x v="2393"/>
  </r>
  <r>
    <n v="4080"/>
    <x v="2014"/>
    <x v="379"/>
    <d v="2015-12-24T00:00:00"/>
    <s v="First Class"/>
    <s v="LS-17245"/>
    <s v="Lynn Smith"/>
    <x v="0"/>
    <s v="United States"/>
    <s v="Jacksonville"/>
    <x v="3"/>
    <n v="28540"/>
    <x v="0"/>
    <s v="TEC-PH-10002293"/>
    <x v="2"/>
    <x v="7"/>
    <s v="Anker 36W 4-Port USB Wall Charger Travel Power Adapter for iPhone 5s 5c 5"/>
    <n v="47.975999999999999"/>
    <n v="3"/>
    <n v="0.2"/>
    <x v="340"/>
  </r>
  <r>
    <n v="4081"/>
    <x v="2015"/>
    <x v="477"/>
    <d v="2016-09-29T00:00:00"/>
    <s v="Standard Class"/>
    <s v="KE-16420"/>
    <s v="Katrina Edelman"/>
    <x v="1"/>
    <s v="United States"/>
    <s v="Tigard"/>
    <x v="21"/>
    <n v="97224"/>
    <x v="1"/>
    <s v="OFF-PA-10000380"/>
    <x v="1"/>
    <x v="10"/>
    <s v="REDIFORM Incoming/Outgoing Call Register, 11&quot; X 8 1/2&quot;, 100 Messages"/>
    <n v="60.048000000000002"/>
    <n v="9"/>
    <n v="0.2"/>
    <x v="3476"/>
  </r>
  <r>
    <n v="4082"/>
    <x v="2015"/>
    <x v="477"/>
    <d v="2016-09-29T00:00:00"/>
    <s v="Standard Class"/>
    <s v="KE-16420"/>
    <s v="Katrina Edelman"/>
    <x v="1"/>
    <s v="United States"/>
    <s v="Tigard"/>
    <x v="21"/>
    <n v="97224"/>
    <x v="1"/>
    <s v="OFF-BI-10004828"/>
    <x v="1"/>
    <x v="8"/>
    <s v="GBC Poly Designer Binding Covers"/>
    <n v="5.0220000000000002"/>
    <n v="1"/>
    <n v="0.7"/>
    <x v="3477"/>
  </r>
  <r>
    <n v="4083"/>
    <x v="2016"/>
    <x v="92"/>
    <d v="2017-06-30T00:00:00"/>
    <s v="Standard Class"/>
    <s v="MC-17635"/>
    <s v="Matthew Clasen"/>
    <x v="1"/>
    <s v="United States"/>
    <s v="Decatur"/>
    <x v="10"/>
    <n v="62521"/>
    <x v="2"/>
    <s v="OFF-BI-10004632"/>
    <x v="1"/>
    <x v="8"/>
    <s v="Ibico Hi-Tech Manual Binding System"/>
    <n v="182.994"/>
    <n v="3"/>
    <n v="0.8"/>
    <x v="656"/>
  </r>
  <r>
    <n v="4084"/>
    <x v="2016"/>
    <x v="92"/>
    <d v="2017-06-30T00:00:00"/>
    <s v="Standard Class"/>
    <s v="MC-17635"/>
    <s v="Matthew Clasen"/>
    <x v="1"/>
    <s v="United States"/>
    <s v="Decatur"/>
    <x v="10"/>
    <n v="62521"/>
    <x v="2"/>
    <s v="OFF-PA-10000327"/>
    <x v="1"/>
    <x v="10"/>
    <s v="Xerox 1971"/>
    <n v="10.272"/>
    <n v="3"/>
    <n v="0.2"/>
    <x v="1583"/>
  </r>
  <r>
    <n v="4085"/>
    <x v="2017"/>
    <x v="210"/>
    <d v="2017-09-09T00:00:00"/>
    <s v="First Class"/>
    <s v="Dp-13240"/>
    <s v="Dean percer"/>
    <x v="2"/>
    <s v="United States"/>
    <s v="Phoenix"/>
    <x v="16"/>
    <n v="85023"/>
    <x v="1"/>
    <s v="OFF-BI-10003291"/>
    <x v="1"/>
    <x v="8"/>
    <s v="Wilson Jones Leather-Like Binders with DublLock Round Rings"/>
    <n v="7.8570000000000002"/>
    <n v="3"/>
    <n v="0.7"/>
    <x v="3478"/>
  </r>
  <r>
    <n v="4086"/>
    <x v="2018"/>
    <x v="578"/>
    <d v="2016-08-06T00:00:00"/>
    <s v="Second Class"/>
    <s v="LC-16930"/>
    <s v="Linda Cazamias"/>
    <x v="1"/>
    <s v="United States"/>
    <s v="Sacramento"/>
    <x v="1"/>
    <n v="95823"/>
    <x v="1"/>
    <s v="TEC-PH-10002275"/>
    <x v="2"/>
    <x v="7"/>
    <s v="Mitel 5320 IP Phone VoIP phone"/>
    <n v="302.38400000000001"/>
    <n v="2"/>
    <n v="0.2"/>
    <x v="3479"/>
  </r>
  <r>
    <n v="4087"/>
    <x v="2018"/>
    <x v="578"/>
    <d v="2016-08-06T00:00:00"/>
    <s v="Second Class"/>
    <s v="LC-16930"/>
    <s v="Linda Cazamias"/>
    <x v="1"/>
    <s v="United States"/>
    <s v="Sacramento"/>
    <x v="1"/>
    <n v="95823"/>
    <x v="1"/>
    <s v="OFF-BI-10003291"/>
    <x v="1"/>
    <x v="8"/>
    <s v="Wilson Jones Leather-Like Binders with DublLock Round Rings"/>
    <n v="20.952000000000002"/>
    <n v="3"/>
    <n v="0.2"/>
    <x v="3480"/>
  </r>
  <r>
    <n v="4088"/>
    <x v="2018"/>
    <x v="578"/>
    <d v="2016-08-06T00:00:00"/>
    <s v="Second Class"/>
    <s v="LC-16930"/>
    <s v="Linda Cazamias"/>
    <x v="1"/>
    <s v="United States"/>
    <s v="Sacramento"/>
    <x v="1"/>
    <n v="95823"/>
    <x v="1"/>
    <s v="OFF-BI-10000343"/>
    <x v="1"/>
    <x v="8"/>
    <s v="Pressboard Covers with Storage Hooks, 9 1/2&quot; x 11&quot;, Light Blue"/>
    <n v="11.784000000000001"/>
    <n v="3"/>
    <n v="0.2"/>
    <x v="3481"/>
  </r>
  <r>
    <n v="4089"/>
    <x v="2019"/>
    <x v="710"/>
    <d v="2014-08-26T00:00:00"/>
    <s v="Standard Class"/>
    <s v="LH-16900"/>
    <s v="Lena Hernandez"/>
    <x v="0"/>
    <s v="United States"/>
    <s v="Jonesboro"/>
    <x v="36"/>
    <n v="72401"/>
    <x v="0"/>
    <s v="FUR-BO-10000711"/>
    <x v="0"/>
    <x v="0"/>
    <s v="Hon Metal Bookcases, Gray"/>
    <n v="638.82000000000005"/>
    <n v="9"/>
    <n v="0"/>
    <x v="3482"/>
  </r>
  <r>
    <n v="4090"/>
    <x v="2020"/>
    <x v="178"/>
    <d v="2016-04-05T00:00:00"/>
    <s v="Standard Class"/>
    <s v="TB-21175"/>
    <s v="Thomas Boland"/>
    <x v="1"/>
    <s v="United States"/>
    <s v="New York City"/>
    <x v="15"/>
    <n v="10035"/>
    <x v="3"/>
    <s v="OFF-LA-10001297"/>
    <x v="1"/>
    <x v="2"/>
    <s v="Avery 473"/>
    <n v="20.7"/>
    <n v="2"/>
    <n v="0"/>
    <x v="354"/>
  </r>
  <r>
    <n v="4091"/>
    <x v="2020"/>
    <x v="178"/>
    <d v="2016-04-05T00:00:00"/>
    <s v="Standard Class"/>
    <s v="TB-21175"/>
    <s v="Thomas Boland"/>
    <x v="1"/>
    <s v="United States"/>
    <s v="New York City"/>
    <x v="15"/>
    <n v="10035"/>
    <x v="3"/>
    <s v="OFF-SU-10001574"/>
    <x v="1"/>
    <x v="14"/>
    <s v="Acme Value Line Scissors"/>
    <n v="10.95"/>
    <n v="3"/>
    <n v="0"/>
    <x v="3483"/>
  </r>
  <r>
    <n v="4092"/>
    <x v="2020"/>
    <x v="178"/>
    <d v="2016-04-05T00:00:00"/>
    <s v="Standard Class"/>
    <s v="TB-21175"/>
    <s v="Thomas Boland"/>
    <x v="1"/>
    <s v="United States"/>
    <s v="New York City"/>
    <x v="15"/>
    <n v="10035"/>
    <x v="3"/>
    <s v="OFF-BI-10003305"/>
    <x v="1"/>
    <x v="8"/>
    <s v="Avery Hanging File Binders"/>
    <n v="14.352"/>
    <n v="3"/>
    <n v="0.2"/>
    <x v="657"/>
  </r>
  <r>
    <n v="4093"/>
    <x v="2021"/>
    <x v="941"/>
    <d v="2017-05-18T00:00:00"/>
    <s v="First Class"/>
    <s v="JM-15865"/>
    <s v="John Murray"/>
    <x v="0"/>
    <s v="United States"/>
    <s v="Akron"/>
    <x v="24"/>
    <n v="44312"/>
    <x v="3"/>
    <s v="OFF-ST-10002574"/>
    <x v="1"/>
    <x v="4"/>
    <s v="SAFCO Commercial Wire Shelving, Black"/>
    <n v="221.024"/>
    <n v="2"/>
    <n v="0.2"/>
    <x v="3484"/>
  </r>
  <r>
    <n v="4094"/>
    <x v="2022"/>
    <x v="252"/>
    <d v="2015-08-28T00:00:00"/>
    <s v="Standard Class"/>
    <s v="KW-16435"/>
    <s v="Katrina Willman"/>
    <x v="0"/>
    <s v="United States"/>
    <s v="Florence"/>
    <x v="0"/>
    <n v="41042"/>
    <x v="0"/>
    <s v="TEC-MA-10000864"/>
    <x v="2"/>
    <x v="15"/>
    <s v="Cisco 9971 IP Video Phone Charcoal"/>
    <n v="3080"/>
    <n v="7"/>
    <n v="0"/>
    <x v="3485"/>
  </r>
  <r>
    <n v="4095"/>
    <x v="2022"/>
    <x v="252"/>
    <d v="2015-08-28T00:00:00"/>
    <s v="Standard Class"/>
    <s v="KW-16435"/>
    <s v="Katrina Willman"/>
    <x v="0"/>
    <s v="United States"/>
    <s v="Florence"/>
    <x v="0"/>
    <n v="41042"/>
    <x v="0"/>
    <s v="TEC-AC-10003289"/>
    <x v="2"/>
    <x v="11"/>
    <s v="Anker Ultra-Slim Mini Bluetooth 3.0 Wireless Keyboard"/>
    <n v="79.959999999999994"/>
    <n v="4"/>
    <n v="0"/>
    <x v="3486"/>
  </r>
  <r>
    <n v="4096"/>
    <x v="2022"/>
    <x v="252"/>
    <d v="2015-08-28T00:00:00"/>
    <s v="Standard Class"/>
    <s v="KW-16435"/>
    <s v="Katrina Willman"/>
    <x v="0"/>
    <s v="United States"/>
    <s v="Florence"/>
    <x v="0"/>
    <n v="41042"/>
    <x v="0"/>
    <s v="TEC-PH-10001619"/>
    <x v="2"/>
    <x v="7"/>
    <s v="LG G3"/>
    <n v="587.97"/>
    <n v="3"/>
    <n v="0"/>
    <x v="3487"/>
  </r>
  <r>
    <n v="4097"/>
    <x v="2023"/>
    <x v="865"/>
    <d v="2014-09-28T00:00:00"/>
    <s v="Standard Class"/>
    <s v="SC-20095"/>
    <s v="Sanjit Chand"/>
    <x v="0"/>
    <s v="United States"/>
    <s v="Minneapolis"/>
    <x v="11"/>
    <n v="55407"/>
    <x v="2"/>
    <s v="OFF-PA-10004888"/>
    <x v="1"/>
    <x v="10"/>
    <s v="Xerox 217"/>
    <n v="32.4"/>
    <n v="5"/>
    <n v="0"/>
    <x v="56"/>
  </r>
  <r>
    <n v="4098"/>
    <x v="2023"/>
    <x v="865"/>
    <d v="2014-09-28T00:00:00"/>
    <s v="Standard Class"/>
    <s v="SC-20095"/>
    <s v="Sanjit Chand"/>
    <x v="0"/>
    <s v="United States"/>
    <s v="Minneapolis"/>
    <x v="11"/>
    <n v="55407"/>
    <x v="2"/>
    <s v="OFF-ST-10000736"/>
    <x v="1"/>
    <x v="4"/>
    <s v="Carina Double Wide Media Storage Towers in Natural &amp; Black"/>
    <n v="404.9"/>
    <n v="5"/>
    <n v="0"/>
    <x v="3488"/>
  </r>
  <r>
    <n v="4099"/>
    <x v="2023"/>
    <x v="865"/>
    <d v="2014-09-28T00:00:00"/>
    <s v="Standard Class"/>
    <s v="SC-20095"/>
    <s v="Sanjit Chand"/>
    <x v="0"/>
    <s v="United States"/>
    <s v="Minneapolis"/>
    <x v="11"/>
    <n v="55407"/>
    <x v="2"/>
    <s v="OFF-BI-10001120"/>
    <x v="1"/>
    <x v="8"/>
    <s v="Ibico EPK-21 Electric Binding System"/>
    <n v="9449.9500000000007"/>
    <n v="5"/>
    <n v="0"/>
    <x v="3489"/>
  </r>
  <r>
    <n v="4100"/>
    <x v="2023"/>
    <x v="865"/>
    <d v="2014-09-28T00:00:00"/>
    <s v="Standard Class"/>
    <s v="SC-20095"/>
    <s v="Sanjit Chand"/>
    <x v="0"/>
    <s v="United States"/>
    <s v="Minneapolis"/>
    <x v="11"/>
    <n v="55407"/>
    <x v="2"/>
    <s v="OFF-BI-10000301"/>
    <x v="1"/>
    <x v="8"/>
    <s v="GBC Instant Report Kit"/>
    <n v="12.94"/>
    <n v="2"/>
    <n v="0"/>
    <x v="3490"/>
  </r>
  <r>
    <n v="4101"/>
    <x v="2024"/>
    <x v="249"/>
    <d v="2017-06-23T00:00:00"/>
    <s v="Standard Class"/>
    <s v="ZC-21910"/>
    <s v="Zuschuss Carroll"/>
    <x v="0"/>
    <s v="United States"/>
    <s v="Houston"/>
    <x v="5"/>
    <n v="77095"/>
    <x v="2"/>
    <s v="OFF-AP-10004655"/>
    <x v="1"/>
    <x v="9"/>
    <s v="Holmes Visible Mist Ultrasonic Humidifier with 2.3-Gallon Output per Day, Replacement Filter"/>
    <n v="2.2639999999999998"/>
    <n v="1"/>
    <n v="0.8"/>
    <x v="3491"/>
  </r>
  <r>
    <n v="4102"/>
    <x v="2024"/>
    <x v="249"/>
    <d v="2017-06-23T00:00:00"/>
    <s v="Standard Class"/>
    <s v="ZC-21910"/>
    <s v="Zuschuss Carroll"/>
    <x v="0"/>
    <s v="United States"/>
    <s v="Houston"/>
    <x v="5"/>
    <n v="77095"/>
    <x v="2"/>
    <s v="OFF-AP-10002906"/>
    <x v="1"/>
    <x v="9"/>
    <s v="Hoover Replacement Belt for Commercial Guardsman Heavy-Duty Upright Vacuum"/>
    <n v="0.44400000000000001"/>
    <n v="1"/>
    <n v="0.8"/>
    <x v="3492"/>
  </r>
  <r>
    <n v="4103"/>
    <x v="2024"/>
    <x v="249"/>
    <d v="2017-06-23T00:00:00"/>
    <s v="Standard Class"/>
    <s v="ZC-21910"/>
    <s v="Zuschuss Carroll"/>
    <x v="0"/>
    <s v="United States"/>
    <s v="Houston"/>
    <x v="5"/>
    <n v="77095"/>
    <x v="2"/>
    <s v="OFF-PA-10000740"/>
    <x v="1"/>
    <x v="10"/>
    <s v="Xerox 1982"/>
    <n v="146.17599999999999"/>
    <n v="8"/>
    <n v="0.2"/>
    <x v="3493"/>
  </r>
  <r>
    <n v="4104"/>
    <x v="2025"/>
    <x v="202"/>
    <d v="2017-12-21T00:00:00"/>
    <s v="Same Day"/>
    <s v="RB-19465"/>
    <s v="Rick Bensley"/>
    <x v="2"/>
    <s v="United States"/>
    <s v="Fremont"/>
    <x v="8"/>
    <n v="68025"/>
    <x v="2"/>
    <s v="FUR-FU-10001940"/>
    <x v="0"/>
    <x v="5"/>
    <s v="Staple-based wall hangings"/>
    <n v="15.92"/>
    <n v="2"/>
    <n v="0"/>
    <x v="3494"/>
  </r>
  <r>
    <n v="4105"/>
    <x v="2026"/>
    <x v="783"/>
    <d v="2017-08-13T00:00:00"/>
    <s v="Standard Class"/>
    <s v="JK-15370"/>
    <s v="Jay Kimmel"/>
    <x v="0"/>
    <s v="United States"/>
    <s v="San Diego"/>
    <x v="1"/>
    <n v="92105"/>
    <x v="1"/>
    <s v="TEC-PH-10000439"/>
    <x v="2"/>
    <x v="7"/>
    <s v="GE DSL Phone Line Filter"/>
    <n v="159.96"/>
    <n v="5"/>
    <n v="0.2"/>
    <x v="3495"/>
  </r>
  <r>
    <n v="4106"/>
    <x v="2026"/>
    <x v="783"/>
    <d v="2017-08-13T00:00:00"/>
    <s v="Standard Class"/>
    <s v="JK-15370"/>
    <s v="Jay Kimmel"/>
    <x v="0"/>
    <s v="United States"/>
    <s v="San Diego"/>
    <x v="1"/>
    <n v="92105"/>
    <x v="1"/>
    <s v="OFF-BI-10000404"/>
    <x v="1"/>
    <x v="8"/>
    <s v="Avery Printable Repositionable Plastic Tabs"/>
    <n v="13.76"/>
    <n v="2"/>
    <n v="0.2"/>
    <x v="3496"/>
  </r>
  <r>
    <n v="4107"/>
    <x v="2027"/>
    <x v="250"/>
    <d v="2016-08-26T00:00:00"/>
    <s v="Standard Class"/>
    <s v="DD-13570"/>
    <s v="Dorothy Dickinson"/>
    <x v="0"/>
    <s v="United States"/>
    <s v="Houston"/>
    <x v="5"/>
    <n v="77041"/>
    <x v="2"/>
    <s v="OFF-BI-10003676"/>
    <x v="1"/>
    <x v="8"/>
    <s v="GBC Standard Recycled Report Covers, Clear Plastic Sheets"/>
    <n v="4.3120000000000003"/>
    <n v="2"/>
    <n v="0.8"/>
    <x v="3497"/>
  </r>
  <r>
    <n v="4108"/>
    <x v="2028"/>
    <x v="67"/>
    <d v="2015-09-07T00:00:00"/>
    <s v="Same Day"/>
    <s v="MC-17275"/>
    <s v="Marc Crier"/>
    <x v="0"/>
    <s v="United States"/>
    <s v="New York City"/>
    <x v="15"/>
    <n v="10011"/>
    <x v="3"/>
    <s v="OFF-ST-10002486"/>
    <x v="1"/>
    <x v="4"/>
    <s v="Eldon Shelf Savers Cubes and Bins"/>
    <n v="13.96"/>
    <n v="2"/>
    <n v="0"/>
    <x v="3498"/>
  </r>
  <r>
    <n v="4109"/>
    <x v="2028"/>
    <x v="67"/>
    <d v="2015-09-07T00:00:00"/>
    <s v="Same Day"/>
    <s v="MC-17275"/>
    <s v="Marc Crier"/>
    <x v="0"/>
    <s v="United States"/>
    <s v="New York City"/>
    <x v="15"/>
    <n v="10011"/>
    <x v="3"/>
    <s v="FUR-TA-10003837"/>
    <x v="0"/>
    <x v="3"/>
    <s v="Anderson Hickey Conga Table Tops &amp; Accessories"/>
    <n v="27.414000000000001"/>
    <n v="3"/>
    <n v="0.4"/>
    <x v="3499"/>
  </r>
  <r>
    <n v="4110"/>
    <x v="2029"/>
    <x v="707"/>
    <d v="2016-01-01T00:00:00"/>
    <s v="Standard Class"/>
    <s v="DL-13495"/>
    <s v="Dionis Lloyd"/>
    <x v="1"/>
    <s v="United States"/>
    <s v="Detroit"/>
    <x v="12"/>
    <n v="48227"/>
    <x v="2"/>
    <s v="TEC-PH-10002923"/>
    <x v="2"/>
    <x v="7"/>
    <s v="Logitech B530 USB Headset - headset - Full size, Binaural"/>
    <n v="73.98"/>
    <n v="2"/>
    <n v="0"/>
    <x v="2415"/>
  </r>
  <r>
    <n v="4111"/>
    <x v="2029"/>
    <x v="707"/>
    <d v="2016-01-01T00:00:00"/>
    <s v="Standard Class"/>
    <s v="DL-13495"/>
    <s v="Dionis Lloyd"/>
    <x v="1"/>
    <s v="United States"/>
    <s v="Detroit"/>
    <x v="12"/>
    <n v="48227"/>
    <x v="2"/>
    <s v="FUR-BO-10004360"/>
    <x v="0"/>
    <x v="0"/>
    <s v="Rush Hierlooms Collection Rich Wood Bookcases"/>
    <n v="160.97999999999999"/>
    <n v="1"/>
    <n v="0"/>
    <x v="3500"/>
  </r>
  <r>
    <n v="4112"/>
    <x v="2029"/>
    <x v="707"/>
    <d v="2016-01-01T00:00:00"/>
    <s v="Standard Class"/>
    <s v="DL-13495"/>
    <s v="Dionis Lloyd"/>
    <x v="1"/>
    <s v="United States"/>
    <s v="Detroit"/>
    <x v="12"/>
    <n v="48227"/>
    <x v="2"/>
    <s v="OFF-PA-10002160"/>
    <x v="1"/>
    <x v="10"/>
    <s v="Xerox 1978"/>
    <n v="17.34"/>
    <n v="3"/>
    <n v="0"/>
    <x v="707"/>
  </r>
  <r>
    <n v="4113"/>
    <x v="2029"/>
    <x v="707"/>
    <d v="2016-01-01T00:00:00"/>
    <s v="Standard Class"/>
    <s v="DL-13495"/>
    <s v="Dionis Lloyd"/>
    <x v="1"/>
    <s v="United States"/>
    <s v="Detroit"/>
    <x v="12"/>
    <n v="48227"/>
    <x v="2"/>
    <s v="OFF-AR-10002375"/>
    <x v="1"/>
    <x v="6"/>
    <s v="Newell 351"/>
    <n v="3.28"/>
    <n v="1"/>
    <n v="0"/>
    <x v="3501"/>
  </r>
  <r>
    <n v="4114"/>
    <x v="2030"/>
    <x v="942"/>
    <d v="2015-05-07T00:00:00"/>
    <s v="Standard Class"/>
    <s v="NC-18625"/>
    <s v="Noah Childs"/>
    <x v="1"/>
    <s v="United States"/>
    <s v="Houston"/>
    <x v="5"/>
    <n v="77095"/>
    <x v="2"/>
    <s v="OFF-LA-10000443"/>
    <x v="1"/>
    <x v="2"/>
    <s v="Avery 501"/>
    <n v="8.8559999999999999"/>
    <n v="3"/>
    <n v="0.2"/>
    <x v="3502"/>
  </r>
  <r>
    <n v="4115"/>
    <x v="2030"/>
    <x v="942"/>
    <d v="2015-05-07T00:00:00"/>
    <s v="Standard Class"/>
    <s v="NC-18625"/>
    <s v="Noah Childs"/>
    <x v="1"/>
    <s v="United States"/>
    <s v="Houston"/>
    <x v="5"/>
    <n v="77095"/>
    <x v="2"/>
    <s v="TEC-PH-10001750"/>
    <x v="2"/>
    <x v="7"/>
    <s v="Samsung Rugby III"/>
    <n v="158.376"/>
    <n v="3"/>
    <n v="0.2"/>
    <x v="3503"/>
  </r>
  <r>
    <n v="4116"/>
    <x v="2031"/>
    <x v="390"/>
    <d v="2016-11-27T00:00:00"/>
    <s v="First Class"/>
    <s v="AC-10450"/>
    <s v="Amy Cox"/>
    <x v="0"/>
    <s v="United States"/>
    <s v="Seattle"/>
    <x v="4"/>
    <n v="98105"/>
    <x v="1"/>
    <s v="OFF-BI-10004632"/>
    <x v="1"/>
    <x v="8"/>
    <s v="Ibico Hi-Tech Manual Binding System"/>
    <n v="1219.96"/>
    <n v="5"/>
    <n v="0.2"/>
    <x v="3504"/>
  </r>
  <r>
    <n v="4117"/>
    <x v="2032"/>
    <x v="27"/>
    <d v="2015-11-29T00:00:00"/>
    <s v="Standard Class"/>
    <s v="TS-21340"/>
    <s v="Toby Swindell"/>
    <x v="0"/>
    <s v="United States"/>
    <s v="Los Angeles"/>
    <x v="1"/>
    <n v="90036"/>
    <x v="1"/>
    <s v="OFF-BI-10002813"/>
    <x v="1"/>
    <x v="8"/>
    <s v="Avery Reinforcements for Hole-Punch Pages"/>
    <n v="3.1680000000000001"/>
    <n v="2"/>
    <n v="0.2"/>
    <x v="3505"/>
  </r>
  <r>
    <n v="4118"/>
    <x v="2032"/>
    <x v="27"/>
    <d v="2015-11-29T00:00:00"/>
    <s v="Standard Class"/>
    <s v="TS-21340"/>
    <s v="Toby Swindell"/>
    <x v="0"/>
    <s v="United States"/>
    <s v="Los Angeles"/>
    <x v="1"/>
    <n v="90036"/>
    <x v="1"/>
    <s v="OFF-PA-10002005"/>
    <x v="1"/>
    <x v="10"/>
    <s v="Xerox 225"/>
    <n v="19.440000000000001"/>
    <n v="3"/>
    <n v="0"/>
    <x v="551"/>
  </r>
  <r>
    <n v="4119"/>
    <x v="2032"/>
    <x v="27"/>
    <d v="2015-11-29T00:00:00"/>
    <s v="Standard Class"/>
    <s v="TS-21340"/>
    <s v="Toby Swindell"/>
    <x v="0"/>
    <s v="United States"/>
    <s v="Los Angeles"/>
    <x v="1"/>
    <n v="90036"/>
    <x v="1"/>
    <s v="OFF-ST-10000060"/>
    <x v="1"/>
    <x v="4"/>
    <s v="Fellowes Bankers Box Staxonsteel Drawer File/Stacking System"/>
    <n v="454.86"/>
    <n v="7"/>
    <n v="0"/>
    <x v="3506"/>
  </r>
  <r>
    <n v="4120"/>
    <x v="2032"/>
    <x v="27"/>
    <d v="2015-11-29T00:00:00"/>
    <s v="Standard Class"/>
    <s v="TS-21340"/>
    <s v="Toby Swindell"/>
    <x v="0"/>
    <s v="United States"/>
    <s v="Los Angeles"/>
    <x v="1"/>
    <n v="90036"/>
    <x v="1"/>
    <s v="OFF-BI-10002706"/>
    <x v="1"/>
    <x v="8"/>
    <s v="Avery Premier Heavy-Duty Binder with Round Locking Rings"/>
    <n v="91.391999999999996"/>
    <n v="8"/>
    <n v="0.2"/>
    <x v="3507"/>
  </r>
  <r>
    <n v="4121"/>
    <x v="2033"/>
    <x v="507"/>
    <d v="2017-09-10T00:00:00"/>
    <s v="Standard Class"/>
    <s v="MM-17920"/>
    <s v="Michael Moore"/>
    <x v="0"/>
    <s v="United States"/>
    <s v="Philadelphia"/>
    <x v="9"/>
    <n v="19120"/>
    <x v="3"/>
    <s v="TEC-AC-10000199"/>
    <x v="2"/>
    <x v="11"/>
    <s v="Kingston Digital DataTraveler 8GB USB 2.0"/>
    <n v="19.04"/>
    <n v="4"/>
    <n v="0.2"/>
    <x v="3508"/>
  </r>
  <r>
    <n v="4122"/>
    <x v="2034"/>
    <x v="943"/>
    <d v="2017-05-12T00:00:00"/>
    <s v="Same Day"/>
    <s v="LP-17080"/>
    <s v="Liz Pelletier"/>
    <x v="0"/>
    <s v="United States"/>
    <s v="Seattle"/>
    <x v="4"/>
    <n v="98103"/>
    <x v="1"/>
    <s v="OFF-PA-10002870"/>
    <x v="1"/>
    <x v="10"/>
    <s v="Ampad Phone Message Book, Recycled, 400 Message Capacity, 5 ¾? x 11?"/>
    <n v="37.44"/>
    <n v="6"/>
    <n v="0"/>
    <x v="1878"/>
  </r>
  <r>
    <n v="4123"/>
    <x v="2034"/>
    <x v="943"/>
    <d v="2017-05-12T00:00:00"/>
    <s v="Same Day"/>
    <s v="LP-17080"/>
    <s v="Liz Pelletier"/>
    <x v="0"/>
    <s v="United States"/>
    <s v="Seattle"/>
    <x v="4"/>
    <n v="98103"/>
    <x v="1"/>
    <s v="OFF-LA-10004545"/>
    <x v="1"/>
    <x v="2"/>
    <s v="Avery 50"/>
    <n v="37.590000000000003"/>
    <n v="3"/>
    <n v="0"/>
    <x v="3509"/>
  </r>
  <r>
    <n v="4124"/>
    <x v="2034"/>
    <x v="943"/>
    <d v="2017-05-12T00:00:00"/>
    <s v="Same Day"/>
    <s v="LP-17080"/>
    <s v="Liz Pelletier"/>
    <x v="0"/>
    <s v="United States"/>
    <s v="Seattle"/>
    <x v="4"/>
    <n v="98103"/>
    <x v="1"/>
    <s v="OFF-BI-10000962"/>
    <x v="1"/>
    <x v="8"/>
    <s v="Acco Flexible ACCOHIDE Square Ring Data Binder, Dark Blue, 11 1/2&quot; X 14&quot; 7/8&quot;"/>
    <n v="26.032"/>
    <n v="2"/>
    <n v="0.2"/>
    <x v="3510"/>
  </r>
  <r>
    <n v="4125"/>
    <x v="2035"/>
    <x v="218"/>
    <d v="2014-05-18T00:00:00"/>
    <s v="Standard Class"/>
    <s v="BG-11695"/>
    <s v="Brooke Gillingham"/>
    <x v="1"/>
    <s v="United States"/>
    <s v="Watertown"/>
    <x v="15"/>
    <n v="13601"/>
    <x v="3"/>
    <s v="OFF-AP-10004249"/>
    <x v="1"/>
    <x v="9"/>
    <s v="Staple holder"/>
    <n v="35.909999999999997"/>
    <n v="3"/>
    <n v="0"/>
    <x v="394"/>
  </r>
  <r>
    <n v="4126"/>
    <x v="2036"/>
    <x v="944"/>
    <d v="2017-07-31T00:00:00"/>
    <s v="Second Class"/>
    <s v="MG-18145"/>
    <s v="Mike Gockenbach"/>
    <x v="0"/>
    <s v="United States"/>
    <s v="Jacksonville"/>
    <x v="2"/>
    <n v="32216"/>
    <x v="0"/>
    <s v="FUR-FU-10001602"/>
    <x v="0"/>
    <x v="5"/>
    <s v="Eldon Delta Triangular Chair Mat, 52&quot; x 58&quot;, Clear"/>
    <n v="91.031999999999996"/>
    <n v="3"/>
    <n v="0.2"/>
    <x v="3511"/>
  </r>
  <r>
    <n v="4127"/>
    <x v="2037"/>
    <x v="636"/>
    <d v="2017-05-09T00:00:00"/>
    <s v="First Class"/>
    <s v="GZ-14470"/>
    <s v="Gary Zandusky"/>
    <x v="0"/>
    <s v="United States"/>
    <s v="Arlington"/>
    <x v="17"/>
    <n v="22204"/>
    <x v="0"/>
    <s v="OFF-AR-10003179"/>
    <x v="1"/>
    <x v="6"/>
    <s v="Dixon Ticonderoga Core-Lock Colored Pencils"/>
    <n v="54.66"/>
    <n v="6"/>
    <n v="0"/>
    <x v="3512"/>
  </r>
  <r>
    <n v="4128"/>
    <x v="2038"/>
    <x v="111"/>
    <d v="2014-09-24T00:00:00"/>
    <s v="Standard Class"/>
    <s v="JL-15835"/>
    <s v="John Lee"/>
    <x v="0"/>
    <s v="United States"/>
    <s v="Charlotte"/>
    <x v="3"/>
    <n v="28205"/>
    <x v="0"/>
    <s v="OFF-ST-10003722"/>
    <x v="1"/>
    <x v="4"/>
    <s v="Project Tote Personal File"/>
    <n v="67.343999999999994"/>
    <n v="6"/>
    <n v="0.2"/>
    <x v="3513"/>
  </r>
  <r>
    <n v="4129"/>
    <x v="2038"/>
    <x v="111"/>
    <d v="2014-09-24T00:00:00"/>
    <s v="Standard Class"/>
    <s v="JL-15835"/>
    <s v="John Lee"/>
    <x v="0"/>
    <s v="United States"/>
    <s v="Charlotte"/>
    <x v="3"/>
    <n v="28205"/>
    <x v="0"/>
    <s v="TEC-MA-10001127"/>
    <x v="2"/>
    <x v="15"/>
    <s v="HP Designjet T520 Inkjet Large Format Printer - 24&quot; Color"/>
    <n v="2624.9850000000001"/>
    <n v="3"/>
    <n v="0.5"/>
    <x v="3514"/>
  </r>
  <r>
    <n v="4130"/>
    <x v="2039"/>
    <x v="368"/>
    <d v="2015-04-04T00:00:00"/>
    <s v="Standard Class"/>
    <s v="DO-13435"/>
    <s v="Denny Ordway"/>
    <x v="0"/>
    <s v="United States"/>
    <s v="Seattle"/>
    <x v="4"/>
    <n v="98103"/>
    <x v="1"/>
    <s v="OFF-AP-10001947"/>
    <x v="1"/>
    <x v="9"/>
    <s v="Acco 6 Outlet Guardian Premium Plus Surge Suppressor"/>
    <n v="73.28"/>
    <n v="4"/>
    <n v="0"/>
    <x v="3515"/>
  </r>
  <r>
    <n v="4131"/>
    <x v="2040"/>
    <x v="728"/>
    <d v="2014-11-25T00:00:00"/>
    <s v="Standard Class"/>
    <s v="AB-10600"/>
    <s v="Ann Blume"/>
    <x v="1"/>
    <s v="United States"/>
    <s v="Chicago"/>
    <x v="10"/>
    <n v="60623"/>
    <x v="2"/>
    <s v="OFF-BI-10001107"/>
    <x v="1"/>
    <x v="8"/>
    <s v="GBC White Gloss Covers, Plain Front"/>
    <n v="14.48"/>
    <n v="5"/>
    <n v="0.8"/>
    <x v="3516"/>
  </r>
  <r>
    <n v="4132"/>
    <x v="2041"/>
    <x v="740"/>
    <d v="2015-07-09T00:00:00"/>
    <s v="Standard Class"/>
    <s v="KB-16315"/>
    <s v="Karl Braun"/>
    <x v="0"/>
    <s v="United States"/>
    <s v="Hollywood"/>
    <x v="2"/>
    <n v="33021"/>
    <x v="0"/>
    <s v="OFF-PA-10000349"/>
    <x v="1"/>
    <x v="10"/>
    <s v="Easy-staple paper"/>
    <n v="11.952"/>
    <n v="3"/>
    <n v="0.2"/>
    <x v="3517"/>
  </r>
  <r>
    <n v="4133"/>
    <x v="2041"/>
    <x v="740"/>
    <d v="2015-07-09T00:00:00"/>
    <s v="Standard Class"/>
    <s v="KB-16315"/>
    <s v="Karl Braun"/>
    <x v="0"/>
    <s v="United States"/>
    <s v="Hollywood"/>
    <x v="2"/>
    <n v="33021"/>
    <x v="0"/>
    <s v="OFF-PA-10003349"/>
    <x v="1"/>
    <x v="10"/>
    <s v="Xerox 1957"/>
    <n v="15.552"/>
    <n v="3"/>
    <n v="0.2"/>
    <x v="903"/>
  </r>
  <r>
    <n v="4134"/>
    <x v="2042"/>
    <x v="78"/>
    <d v="2014-09-13T00:00:00"/>
    <s v="Standard Class"/>
    <s v="TT-21070"/>
    <s v="Ted Trevino"/>
    <x v="0"/>
    <s v="United States"/>
    <s v="Chesapeake"/>
    <x v="17"/>
    <n v="23320"/>
    <x v="0"/>
    <s v="OFF-FA-10002280"/>
    <x v="1"/>
    <x v="13"/>
    <s v="Advantus Plastic Paper Clips"/>
    <n v="45"/>
    <n v="9"/>
    <n v="0"/>
    <x v="3518"/>
  </r>
  <r>
    <n v="4135"/>
    <x v="2042"/>
    <x v="78"/>
    <d v="2014-09-13T00:00:00"/>
    <s v="Standard Class"/>
    <s v="TT-21070"/>
    <s v="Ted Trevino"/>
    <x v="0"/>
    <s v="United States"/>
    <s v="Chesapeake"/>
    <x v="17"/>
    <n v="23320"/>
    <x v="0"/>
    <s v="TEC-MA-10000029"/>
    <x v="2"/>
    <x v="15"/>
    <s v="Epson WorkForce WF-2530 All-in-One Printer, Copier Scanner"/>
    <n v="209.97"/>
    <n v="3"/>
    <n v="0"/>
    <x v="3519"/>
  </r>
  <r>
    <n v="4136"/>
    <x v="2043"/>
    <x v="280"/>
    <d v="2017-10-08T00:00:00"/>
    <s v="Standard Class"/>
    <s v="PV-18985"/>
    <s v="Paul Van Hugh"/>
    <x v="2"/>
    <s v="United States"/>
    <s v="Los Angeles"/>
    <x v="1"/>
    <n v="90036"/>
    <x v="1"/>
    <s v="OFF-BI-10002854"/>
    <x v="1"/>
    <x v="8"/>
    <s v="Performers Binder/Pad Holder, Black"/>
    <n v="112.12"/>
    <n v="5"/>
    <n v="0.2"/>
    <x v="3167"/>
  </r>
  <r>
    <n v="4137"/>
    <x v="2043"/>
    <x v="280"/>
    <d v="2017-10-08T00:00:00"/>
    <s v="Standard Class"/>
    <s v="PV-18985"/>
    <s v="Paul Van Hugh"/>
    <x v="2"/>
    <s v="United States"/>
    <s v="Los Angeles"/>
    <x v="1"/>
    <n v="90036"/>
    <x v="1"/>
    <s v="OFF-ST-10003716"/>
    <x v="1"/>
    <x v="4"/>
    <s v="Tennsco Double-Tier Lockers"/>
    <n v="1575.14"/>
    <n v="7"/>
    <n v="0"/>
    <x v="3520"/>
  </r>
  <r>
    <n v="4138"/>
    <x v="2044"/>
    <x v="123"/>
    <d v="2017-11-23T00:00:00"/>
    <s v="Standard Class"/>
    <s v="DD-13570"/>
    <s v="Dorothy Dickinson"/>
    <x v="0"/>
    <s v="United States"/>
    <s v="Alexandria"/>
    <x v="17"/>
    <n v="22304"/>
    <x v="0"/>
    <s v="OFF-FA-10000624"/>
    <x v="1"/>
    <x v="13"/>
    <s v="OIC Binder Clips"/>
    <n v="25.06"/>
    <n v="7"/>
    <n v="0"/>
    <x v="3521"/>
  </r>
  <r>
    <n v="4139"/>
    <x v="2045"/>
    <x v="945"/>
    <d v="2017-01-01T00:00:00"/>
    <s v="First Class"/>
    <s v="KD-16495"/>
    <s v="Keith Dawkins"/>
    <x v="1"/>
    <s v="United States"/>
    <s v="Deer Park"/>
    <x v="5"/>
    <n v="77536"/>
    <x v="2"/>
    <s v="OFF-BI-10004654"/>
    <x v="1"/>
    <x v="8"/>
    <s v="Avery Binding System Hidden Tab Executive Style Index Sets"/>
    <n v="6.9240000000000004"/>
    <n v="6"/>
    <n v="0.8"/>
    <x v="3522"/>
  </r>
  <r>
    <n v="4140"/>
    <x v="2046"/>
    <x v="96"/>
    <d v="2017-12-04T00:00:00"/>
    <s v="First Class"/>
    <s v="RA-19285"/>
    <s v="Ralph Arnett"/>
    <x v="0"/>
    <s v="United States"/>
    <s v="Philadelphia"/>
    <x v="9"/>
    <n v="19120"/>
    <x v="3"/>
    <s v="OFF-ST-10001228"/>
    <x v="1"/>
    <x v="4"/>
    <s v="Personal File Boxes with Fold-Down Carry Handle"/>
    <n v="37.392000000000003"/>
    <n v="3"/>
    <n v="0.2"/>
    <x v="3523"/>
  </r>
  <r>
    <n v="4141"/>
    <x v="2046"/>
    <x v="96"/>
    <d v="2017-12-04T00:00:00"/>
    <s v="First Class"/>
    <s v="RA-19285"/>
    <s v="Ralph Arnett"/>
    <x v="0"/>
    <s v="United States"/>
    <s v="Philadelphia"/>
    <x v="9"/>
    <n v="19120"/>
    <x v="3"/>
    <s v="FUR-FU-10003798"/>
    <x v="0"/>
    <x v="5"/>
    <s v="Ultra Door Kickplate, 8&quot;H x 34&quot;W"/>
    <n v="79.12"/>
    <n v="5"/>
    <n v="0.2"/>
    <x v="3404"/>
  </r>
  <r>
    <n v="4142"/>
    <x v="2047"/>
    <x v="900"/>
    <d v="2016-06-17T00:00:00"/>
    <s v="Standard Class"/>
    <s v="SS-20590"/>
    <s v="Sonia Sunley"/>
    <x v="0"/>
    <s v="United States"/>
    <s v="Wichita"/>
    <x v="41"/>
    <n v="67212"/>
    <x v="2"/>
    <s v="OFF-LA-10003148"/>
    <x v="1"/>
    <x v="2"/>
    <s v="Avery 51"/>
    <n v="18.899999999999999"/>
    <n v="3"/>
    <n v="0"/>
    <x v="276"/>
  </r>
  <r>
    <n v="4143"/>
    <x v="2048"/>
    <x v="946"/>
    <d v="2014-05-23T00:00:00"/>
    <s v="Standard Class"/>
    <s v="JH-15820"/>
    <s v="John Huston"/>
    <x v="0"/>
    <s v="United States"/>
    <s v="Midland"/>
    <x v="12"/>
    <n v="48640"/>
    <x v="2"/>
    <s v="OFF-BI-10001249"/>
    <x v="1"/>
    <x v="8"/>
    <s v="Avery Heavy-Duty EZD View Binder with Locking Rings"/>
    <n v="57.42"/>
    <n v="9"/>
    <n v="0"/>
    <x v="3524"/>
  </r>
  <r>
    <n v="4144"/>
    <x v="2049"/>
    <x v="289"/>
    <d v="2017-02-06T00:00:00"/>
    <s v="Standard Class"/>
    <s v="EH-14125"/>
    <s v="Eugene Hildebrand"/>
    <x v="2"/>
    <s v="United States"/>
    <s v="San Francisco"/>
    <x v="1"/>
    <n v="94110"/>
    <x v="1"/>
    <s v="OFF-AR-10003759"/>
    <x v="1"/>
    <x v="6"/>
    <s v="Crayola Anti Dust Chalk, 12/Pack"/>
    <n v="12.74"/>
    <n v="7"/>
    <n v="0"/>
    <x v="3525"/>
  </r>
  <r>
    <n v="4145"/>
    <x v="2049"/>
    <x v="289"/>
    <d v="2017-02-06T00:00:00"/>
    <s v="Standard Class"/>
    <s v="EH-14125"/>
    <s v="Eugene Hildebrand"/>
    <x v="2"/>
    <s v="United States"/>
    <s v="San Francisco"/>
    <x v="1"/>
    <n v="94110"/>
    <x v="1"/>
    <s v="OFF-AR-10001227"/>
    <x v="1"/>
    <x v="6"/>
    <s v="Newell 338"/>
    <n v="8.82"/>
    <n v="3"/>
    <n v="0"/>
    <x v="140"/>
  </r>
  <r>
    <n v="4146"/>
    <x v="2049"/>
    <x v="289"/>
    <d v="2017-02-06T00:00:00"/>
    <s v="Standard Class"/>
    <s v="EH-14125"/>
    <s v="Eugene Hildebrand"/>
    <x v="2"/>
    <s v="United States"/>
    <s v="San Francisco"/>
    <x v="1"/>
    <n v="94110"/>
    <x v="1"/>
    <s v="FUR-CH-10000863"/>
    <x v="0"/>
    <x v="1"/>
    <s v="Novimex Swivel Fabric Task Chair"/>
    <n v="120.78400000000001"/>
    <n v="1"/>
    <n v="0.2"/>
    <x v="3526"/>
  </r>
  <r>
    <n v="4147"/>
    <x v="2050"/>
    <x v="109"/>
    <d v="2015-12-04T00:00:00"/>
    <s v="Standard Class"/>
    <s v="TP-21415"/>
    <s v="Tom Prescott"/>
    <x v="0"/>
    <s v="United States"/>
    <s v="Freeport"/>
    <x v="15"/>
    <n v="11520"/>
    <x v="3"/>
    <s v="FUR-FU-10004017"/>
    <x v="0"/>
    <x v="5"/>
    <s v="Tenex Contemporary Contur Chairmats for Low and Medium Pile Carpet, Computer, 39&quot; x 49&quot;"/>
    <n v="322.58999999999997"/>
    <n v="3"/>
    <n v="0"/>
    <x v="832"/>
  </r>
  <r>
    <n v="4148"/>
    <x v="2051"/>
    <x v="436"/>
    <d v="2017-10-28T00:00:00"/>
    <s v="Standard Class"/>
    <s v="RB-19330"/>
    <s v="Randy Bradley"/>
    <x v="0"/>
    <s v="United States"/>
    <s v="Austin"/>
    <x v="5"/>
    <n v="78745"/>
    <x v="2"/>
    <s v="OFF-BI-10000962"/>
    <x v="1"/>
    <x v="8"/>
    <s v="Acco Flexible ACCOHIDE Square Ring Data Binder, Dark Blue, 11 1/2&quot; X 14&quot; 7/8&quot;"/>
    <n v="9.7620000000000005"/>
    <n v="3"/>
    <n v="0.8"/>
    <x v="3527"/>
  </r>
  <r>
    <n v="4149"/>
    <x v="2051"/>
    <x v="436"/>
    <d v="2017-10-28T00:00:00"/>
    <s v="Standard Class"/>
    <s v="RB-19330"/>
    <s v="Randy Bradley"/>
    <x v="0"/>
    <s v="United States"/>
    <s v="Austin"/>
    <x v="5"/>
    <n v="78745"/>
    <x v="2"/>
    <s v="OFF-ST-10004507"/>
    <x v="1"/>
    <x v="4"/>
    <s v="Advantus Rolling Storage Box"/>
    <n v="13.72"/>
    <n v="1"/>
    <n v="0.2"/>
    <x v="3528"/>
  </r>
  <r>
    <n v="4150"/>
    <x v="2051"/>
    <x v="436"/>
    <d v="2017-10-28T00:00:00"/>
    <s v="Standard Class"/>
    <s v="RB-19330"/>
    <s v="Randy Bradley"/>
    <x v="0"/>
    <s v="United States"/>
    <s v="Austin"/>
    <x v="5"/>
    <n v="78745"/>
    <x v="2"/>
    <s v="TEC-AC-10002942"/>
    <x v="2"/>
    <x v="11"/>
    <s v="WD My Passport Ultra 1TB Portable External Hard Drive"/>
    <n v="55.2"/>
    <n v="1"/>
    <n v="0.2"/>
    <x v="3529"/>
  </r>
  <r>
    <n v="4151"/>
    <x v="2051"/>
    <x v="436"/>
    <d v="2017-10-28T00:00:00"/>
    <s v="Standard Class"/>
    <s v="RB-19330"/>
    <s v="Randy Bradley"/>
    <x v="0"/>
    <s v="United States"/>
    <s v="Austin"/>
    <x v="5"/>
    <n v="78745"/>
    <x v="2"/>
    <s v="OFF-ST-10002344"/>
    <x v="1"/>
    <x v="4"/>
    <s v="Carina 42&quot;Hx23 3/4&quot;W Media Storage Unit"/>
    <n v="259.13600000000002"/>
    <n v="4"/>
    <n v="0.2"/>
    <x v="3530"/>
  </r>
  <r>
    <n v="4152"/>
    <x v="2052"/>
    <x v="210"/>
    <d v="2017-09-11T00:00:00"/>
    <s v="Standard Class"/>
    <s v="CB-12025"/>
    <s v="Cassandra Brandow"/>
    <x v="0"/>
    <s v="United States"/>
    <s v="Philadelphia"/>
    <x v="9"/>
    <n v="19134"/>
    <x v="3"/>
    <s v="OFF-LA-10002475"/>
    <x v="1"/>
    <x v="2"/>
    <s v="Avery 519"/>
    <n v="29.24"/>
    <n v="5"/>
    <n v="0.2"/>
    <x v="3531"/>
  </r>
  <r>
    <n v="4153"/>
    <x v="2052"/>
    <x v="210"/>
    <d v="2017-09-11T00:00:00"/>
    <s v="Standard Class"/>
    <s v="CB-12025"/>
    <s v="Cassandra Brandow"/>
    <x v="0"/>
    <s v="United States"/>
    <s v="Philadelphia"/>
    <x v="9"/>
    <n v="19134"/>
    <x v="3"/>
    <s v="OFF-PA-10003072"/>
    <x v="1"/>
    <x v="10"/>
    <s v="Eureka Recycled Copy Paper 8 1/2&quot; x 11&quot;, Ream"/>
    <n v="15.552"/>
    <n v="3"/>
    <n v="0.2"/>
    <x v="12"/>
  </r>
  <r>
    <n v="4154"/>
    <x v="2052"/>
    <x v="210"/>
    <d v="2017-09-11T00:00:00"/>
    <s v="Standard Class"/>
    <s v="CB-12025"/>
    <s v="Cassandra Brandow"/>
    <x v="0"/>
    <s v="United States"/>
    <s v="Philadelphia"/>
    <x v="9"/>
    <n v="19134"/>
    <x v="3"/>
    <s v="OFF-EN-10001509"/>
    <x v="1"/>
    <x v="12"/>
    <s v="Poly String Tie Envelopes"/>
    <n v="4.8959999999999999"/>
    <n v="3"/>
    <n v="0.2"/>
    <x v="3532"/>
  </r>
  <r>
    <n v="4155"/>
    <x v="2053"/>
    <x v="723"/>
    <d v="2017-01-03T00:00:00"/>
    <s v="Standard Class"/>
    <s v="MP-17965"/>
    <s v="Michael Paige"/>
    <x v="1"/>
    <s v="United States"/>
    <s v="Bristol"/>
    <x v="18"/>
    <n v="37620"/>
    <x v="0"/>
    <s v="OFF-BI-10004781"/>
    <x v="1"/>
    <x v="8"/>
    <s v="GBC Wire Binding Strips"/>
    <n v="38.088000000000001"/>
    <n v="4"/>
    <n v="0.7"/>
    <x v="1931"/>
  </r>
  <r>
    <n v="4156"/>
    <x v="2053"/>
    <x v="723"/>
    <d v="2017-01-03T00:00:00"/>
    <s v="Standard Class"/>
    <s v="MP-17965"/>
    <s v="Michael Paige"/>
    <x v="1"/>
    <s v="United States"/>
    <s v="Bristol"/>
    <x v="18"/>
    <n v="37620"/>
    <x v="0"/>
    <s v="OFF-BI-10000145"/>
    <x v="1"/>
    <x v="8"/>
    <s v="Zipper Ring Binder Pockets"/>
    <n v="2.8079999999999998"/>
    <n v="3"/>
    <n v="0.7"/>
    <x v="1907"/>
  </r>
  <r>
    <n v="4157"/>
    <x v="2054"/>
    <x v="901"/>
    <d v="2015-12-09T00:00:00"/>
    <s v="Second Class"/>
    <s v="SW-20245"/>
    <s v="Scot Wooten"/>
    <x v="0"/>
    <s v="United States"/>
    <s v="Philadelphia"/>
    <x v="9"/>
    <n v="19140"/>
    <x v="3"/>
    <s v="TEC-AC-10003280"/>
    <x v="2"/>
    <x v="11"/>
    <s v="Belkin F8E887 USB Wired Ergonomic Keyboard"/>
    <n v="47.984000000000002"/>
    <n v="2"/>
    <n v="0.2"/>
    <x v="752"/>
  </r>
  <r>
    <n v="4158"/>
    <x v="2054"/>
    <x v="901"/>
    <d v="2015-12-09T00:00:00"/>
    <s v="Second Class"/>
    <s v="SW-20245"/>
    <s v="Scot Wooten"/>
    <x v="0"/>
    <s v="United States"/>
    <s v="Philadelphia"/>
    <x v="9"/>
    <n v="19140"/>
    <x v="3"/>
    <s v="OFF-BI-10001107"/>
    <x v="1"/>
    <x v="8"/>
    <s v="GBC White Gloss Covers, Plain Front"/>
    <n v="26.064"/>
    <n v="6"/>
    <n v="0.7"/>
    <x v="3533"/>
  </r>
  <r>
    <n v="4159"/>
    <x v="2055"/>
    <x v="301"/>
    <d v="2014-11-08T00:00:00"/>
    <s v="Standard Class"/>
    <s v="SM-20950"/>
    <s v="Suzanne McNair"/>
    <x v="1"/>
    <s v="United States"/>
    <s v="Chicago"/>
    <x v="10"/>
    <n v="60610"/>
    <x v="2"/>
    <s v="OFF-PA-10000533"/>
    <x v="1"/>
    <x v="10"/>
    <s v="Southworth Parchment Paper &amp; Envelopes"/>
    <n v="15.696"/>
    <n v="3"/>
    <n v="0.2"/>
    <x v="968"/>
  </r>
  <r>
    <n v="4160"/>
    <x v="2056"/>
    <x v="947"/>
    <d v="2016-04-23T00:00:00"/>
    <s v="Standard Class"/>
    <s v="AP-10915"/>
    <s v="Arthur Prichep"/>
    <x v="0"/>
    <s v="United States"/>
    <s v="Columbus"/>
    <x v="32"/>
    <n v="31907"/>
    <x v="0"/>
    <s v="OFF-AR-10003056"/>
    <x v="1"/>
    <x v="6"/>
    <s v="Newell 341"/>
    <n v="12.84"/>
    <n v="3"/>
    <n v="0"/>
    <x v="1436"/>
  </r>
  <r>
    <n v="4161"/>
    <x v="2057"/>
    <x v="304"/>
    <d v="2017-05-18T00:00:00"/>
    <s v="Standard Class"/>
    <s v="AH-10465"/>
    <s v="Amy Hunt"/>
    <x v="0"/>
    <s v="United States"/>
    <s v="New York City"/>
    <x v="15"/>
    <n v="10035"/>
    <x v="3"/>
    <s v="TEC-PH-10002834"/>
    <x v="2"/>
    <x v="7"/>
    <s v="Google Nexus 5"/>
    <n v="539.97"/>
    <n v="3"/>
    <n v="0"/>
    <x v="2699"/>
  </r>
  <r>
    <n v="4162"/>
    <x v="2057"/>
    <x v="304"/>
    <d v="2017-05-18T00:00:00"/>
    <s v="Standard Class"/>
    <s v="AH-10465"/>
    <s v="Amy Hunt"/>
    <x v="0"/>
    <s v="United States"/>
    <s v="New York City"/>
    <x v="15"/>
    <n v="10035"/>
    <x v="3"/>
    <s v="OFF-ST-10002214"/>
    <x v="1"/>
    <x v="4"/>
    <s v="X-Rack File for Hanging Folders"/>
    <n v="22.58"/>
    <n v="2"/>
    <n v="0"/>
    <x v="2615"/>
  </r>
  <r>
    <n v="4163"/>
    <x v="2058"/>
    <x v="948"/>
    <d v="2015-03-18T00:00:00"/>
    <s v="Standard Class"/>
    <s v="EP-13915"/>
    <s v="Emily Phan"/>
    <x v="0"/>
    <s v="United States"/>
    <s v="Dover"/>
    <x v="38"/>
    <n v="3820"/>
    <x v="3"/>
    <s v="OFF-LA-10004484"/>
    <x v="1"/>
    <x v="2"/>
    <s v="Avery 476"/>
    <n v="16.52"/>
    <n v="4"/>
    <n v="0"/>
    <x v="1984"/>
  </r>
  <r>
    <n v="4164"/>
    <x v="2058"/>
    <x v="948"/>
    <d v="2015-03-18T00:00:00"/>
    <s v="Standard Class"/>
    <s v="EP-13915"/>
    <s v="Emily Phan"/>
    <x v="0"/>
    <s v="United States"/>
    <s v="Dover"/>
    <x v="38"/>
    <n v="3820"/>
    <x v="3"/>
    <s v="OFF-BI-10003091"/>
    <x v="1"/>
    <x v="8"/>
    <s v="GBC DocuBind TL200 Manual Binding Machine"/>
    <n v="671.94"/>
    <n v="3"/>
    <n v="0"/>
    <x v="3534"/>
  </r>
  <r>
    <n v="4165"/>
    <x v="2059"/>
    <x v="424"/>
    <d v="2017-01-16T00:00:00"/>
    <s v="First Class"/>
    <s v="TP-21565"/>
    <s v="Tracy Poddar"/>
    <x v="1"/>
    <s v="United States"/>
    <s v="Aurora"/>
    <x v="22"/>
    <n v="80013"/>
    <x v="1"/>
    <s v="TEC-AC-10003027"/>
    <x v="2"/>
    <x v="11"/>
    <s v="Imation 8GB Mini TravelDrive USB 2.0 Flash Drive"/>
    <n v="169.06399999999999"/>
    <n v="7"/>
    <n v="0.2"/>
    <x v="3535"/>
  </r>
  <r>
    <n v="4166"/>
    <x v="2059"/>
    <x v="424"/>
    <d v="2017-01-16T00:00:00"/>
    <s v="First Class"/>
    <s v="TP-21565"/>
    <s v="Tracy Poddar"/>
    <x v="1"/>
    <s v="United States"/>
    <s v="Aurora"/>
    <x v="22"/>
    <n v="80013"/>
    <x v="1"/>
    <s v="OFF-ST-10003638"/>
    <x v="1"/>
    <x v="4"/>
    <s v="Mobile Personal File Cube"/>
    <n v="168.624"/>
    <n v="9"/>
    <n v="0.2"/>
    <x v="3536"/>
  </r>
  <r>
    <n v="4167"/>
    <x v="2060"/>
    <x v="936"/>
    <d v="2015-03-13T00:00:00"/>
    <s v="Standard Class"/>
    <s v="AR-10825"/>
    <s v="Anthony Rawles"/>
    <x v="1"/>
    <s v="United States"/>
    <s v="Long Beach"/>
    <x v="15"/>
    <n v="11561"/>
    <x v="3"/>
    <s v="OFF-PA-10003848"/>
    <x v="1"/>
    <x v="10"/>
    <s v="Xerox 1997"/>
    <n v="19.440000000000001"/>
    <n v="3"/>
    <n v="0"/>
    <x v="551"/>
  </r>
  <r>
    <n v="4168"/>
    <x v="2061"/>
    <x v="856"/>
    <d v="2014-10-13T00:00:00"/>
    <s v="First Class"/>
    <s v="HA-14920"/>
    <s v="Helen Andreada"/>
    <x v="0"/>
    <s v="United States"/>
    <s v="Pasadena"/>
    <x v="1"/>
    <n v="91104"/>
    <x v="1"/>
    <s v="OFF-ST-10002352"/>
    <x v="1"/>
    <x v="4"/>
    <s v="Iris Project Case"/>
    <n v="31.92"/>
    <n v="4"/>
    <n v="0"/>
    <x v="1087"/>
  </r>
  <r>
    <n v="4169"/>
    <x v="2061"/>
    <x v="856"/>
    <d v="2014-10-13T00:00:00"/>
    <s v="First Class"/>
    <s v="HA-14920"/>
    <s v="Helen Andreada"/>
    <x v="0"/>
    <s v="United States"/>
    <s v="Pasadena"/>
    <x v="1"/>
    <n v="91104"/>
    <x v="1"/>
    <s v="FUR-CH-10000229"/>
    <x v="0"/>
    <x v="1"/>
    <s v="Global Enterprise Series Seating High-Back Swivel/Tilt Chairs"/>
    <n v="433.56799999999998"/>
    <n v="2"/>
    <n v="0.2"/>
    <x v="3537"/>
  </r>
  <r>
    <n v="4170"/>
    <x v="2062"/>
    <x v="657"/>
    <d v="2015-04-14T00:00:00"/>
    <s v="First Class"/>
    <s v="HJ-14875"/>
    <s v="Heather Jas"/>
    <x v="2"/>
    <s v="United States"/>
    <s v="Mesa"/>
    <x v="16"/>
    <n v="85204"/>
    <x v="1"/>
    <s v="OFF-PA-10000788"/>
    <x v="1"/>
    <x v="10"/>
    <s v="Xerox 210"/>
    <n v="31.103999999999999"/>
    <n v="6"/>
    <n v="0.2"/>
    <x v="282"/>
  </r>
  <r>
    <n v="4171"/>
    <x v="2062"/>
    <x v="657"/>
    <d v="2015-04-14T00:00:00"/>
    <s v="First Class"/>
    <s v="HJ-14875"/>
    <s v="Heather Jas"/>
    <x v="2"/>
    <s v="United States"/>
    <s v="Mesa"/>
    <x v="16"/>
    <n v="85204"/>
    <x v="1"/>
    <s v="OFF-PA-10002968"/>
    <x v="1"/>
    <x v="10"/>
    <s v="Xerox 1973"/>
    <n v="54.816000000000003"/>
    <n v="3"/>
    <n v="0.2"/>
    <x v="1641"/>
  </r>
  <r>
    <n v="4172"/>
    <x v="2063"/>
    <x v="673"/>
    <d v="2017-11-20T00:00:00"/>
    <s v="Standard Class"/>
    <s v="JK-15370"/>
    <s v="Jay Kimmel"/>
    <x v="0"/>
    <s v="United States"/>
    <s v="Fresno"/>
    <x v="1"/>
    <n v="93727"/>
    <x v="1"/>
    <s v="OFF-ST-10002486"/>
    <x v="1"/>
    <x v="4"/>
    <s v="Eldon Shelf Savers Cubes and Bins"/>
    <n v="48.86"/>
    <n v="7"/>
    <n v="0"/>
    <x v="3538"/>
  </r>
  <r>
    <n v="4173"/>
    <x v="2064"/>
    <x v="949"/>
    <d v="2016-07-01T00:00:00"/>
    <s v="Same Day"/>
    <s v="JF-15355"/>
    <s v="Jay Fein"/>
    <x v="0"/>
    <s v="United States"/>
    <s v="Columbia"/>
    <x v="20"/>
    <n v="29203"/>
    <x v="0"/>
    <s v="OFF-BI-10002215"/>
    <x v="1"/>
    <x v="8"/>
    <s v="Wilson Jones Hanging View Binder, White, 1&quot;"/>
    <n v="14.2"/>
    <n v="2"/>
    <n v="0"/>
    <x v="3539"/>
  </r>
  <r>
    <n v="4174"/>
    <x v="2064"/>
    <x v="949"/>
    <d v="2016-07-01T00:00:00"/>
    <s v="Same Day"/>
    <s v="JF-15355"/>
    <s v="Jay Fein"/>
    <x v="0"/>
    <s v="United States"/>
    <s v="Columbia"/>
    <x v="20"/>
    <n v="29203"/>
    <x v="0"/>
    <s v="OFF-PA-10000788"/>
    <x v="1"/>
    <x v="10"/>
    <s v="Xerox 210"/>
    <n v="12.96"/>
    <n v="2"/>
    <n v="0"/>
    <x v="91"/>
  </r>
  <r>
    <n v="4175"/>
    <x v="2064"/>
    <x v="949"/>
    <d v="2016-07-01T00:00:00"/>
    <s v="Same Day"/>
    <s v="JF-15355"/>
    <s v="Jay Fein"/>
    <x v="0"/>
    <s v="United States"/>
    <s v="Columbia"/>
    <x v="20"/>
    <n v="29203"/>
    <x v="0"/>
    <s v="OFF-BI-10003364"/>
    <x v="1"/>
    <x v="8"/>
    <s v="Binding Machine Supplies"/>
    <n v="58.34"/>
    <n v="2"/>
    <n v="0"/>
    <x v="2698"/>
  </r>
  <r>
    <n v="4176"/>
    <x v="2065"/>
    <x v="239"/>
    <d v="2015-11-30T00:00:00"/>
    <s v="First Class"/>
    <s v="EK-13795"/>
    <s v="Eileen Kiefer"/>
    <x v="2"/>
    <s v="United States"/>
    <s v="Santa Ana"/>
    <x v="1"/>
    <n v="92704"/>
    <x v="1"/>
    <s v="OFF-AR-10003582"/>
    <x v="1"/>
    <x v="6"/>
    <s v="Boston Electric Pencil Sharpener, Model 1818, Charcoal Black"/>
    <n v="56.3"/>
    <n v="2"/>
    <n v="0"/>
    <x v="2662"/>
  </r>
  <r>
    <n v="4177"/>
    <x v="2066"/>
    <x v="884"/>
    <d v="2014-04-12T00:00:00"/>
    <s v="Standard Class"/>
    <s v="RS-19765"/>
    <s v="Roland Schwarz"/>
    <x v="1"/>
    <s v="United States"/>
    <s v="Columbia"/>
    <x v="20"/>
    <n v="29203"/>
    <x v="0"/>
    <s v="TEC-PH-10003273"/>
    <x v="2"/>
    <x v="7"/>
    <s v="AT&amp;T TR1909W"/>
    <n v="629.95000000000005"/>
    <n v="5"/>
    <n v="0"/>
    <x v="3540"/>
  </r>
  <r>
    <n v="4178"/>
    <x v="2066"/>
    <x v="884"/>
    <d v="2014-04-12T00:00:00"/>
    <s v="Standard Class"/>
    <s v="RS-19765"/>
    <s v="Roland Schwarz"/>
    <x v="1"/>
    <s v="United States"/>
    <s v="Columbia"/>
    <x v="20"/>
    <n v="29203"/>
    <x v="0"/>
    <s v="OFF-PA-10000100"/>
    <x v="1"/>
    <x v="10"/>
    <s v="Xerox 1945"/>
    <n v="122.97"/>
    <n v="3"/>
    <n v="0"/>
    <x v="1283"/>
  </r>
  <r>
    <n v="4179"/>
    <x v="2067"/>
    <x v="950"/>
    <d v="2016-06-18T00:00:00"/>
    <s v="Second Class"/>
    <s v="BD-11320"/>
    <s v="Bill Donatelli"/>
    <x v="0"/>
    <s v="United States"/>
    <s v="Los Angeles"/>
    <x v="1"/>
    <n v="90045"/>
    <x v="1"/>
    <s v="OFF-PA-10001776"/>
    <x v="1"/>
    <x v="10"/>
    <s v="Wirebound Message Books, Four 2 3/4&quot; x 5&quot; Forms per Page, 600 Sets per Book"/>
    <n v="46.35"/>
    <n v="5"/>
    <n v="0"/>
    <x v="3541"/>
  </r>
  <r>
    <n v="4180"/>
    <x v="2068"/>
    <x v="904"/>
    <d v="2017-03-10T00:00:00"/>
    <s v="Standard Class"/>
    <s v="BF-11170"/>
    <s v="Ben Ferrer"/>
    <x v="2"/>
    <s v="United States"/>
    <s v="San Francisco"/>
    <x v="1"/>
    <n v="94109"/>
    <x v="1"/>
    <s v="OFF-BI-10004182"/>
    <x v="1"/>
    <x v="8"/>
    <s v="Economy Binders"/>
    <n v="14.976000000000001"/>
    <n v="9"/>
    <n v="0.2"/>
    <x v="2976"/>
  </r>
  <r>
    <n v="4181"/>
    <x v="2069"/>
    <x v="566"/>
    <d v="2017-10-11T00:00:00"/>
    <s v="Standard Class"/>
    <s v="JK-15730"/>
    <s v="Joe Kamberova"/>
    <x v="0"/>
    <s v="United States"/>
    <s v="Houston"/>
    <x v="5"/>
    <n v="77036"/>
    <x v="2"/>
    <s v="OFF-BI-10000756"/>
    <x v="1"/>
    <x v="8"/>
    <s v="Storex DuraTech Recycled Plastic Frosted Binders"/>
    <n v="4.24"/>
    <n v="5"/>
    <n v="0.8"/>
    <x v="3542"/>
  </r>
  <r>
    <n v="4182"/>
    <x v="2070"/>
    <x v="833"/>
    <d v="2017-10-12T00:00:00"/>
    <s v="Standard Class"/>
    <s v="CR-12820"/>
    <s v="Cyra Reiten"/>
    <x v="2"/>
    <s v="United States"/>
    <s v="New York City"/>
    <x v="15"/>
    <n v="10035"/>
    <x v="3"/>
    <s v="TEC-AC-10001539"/>
    <x v="2"/>
    <x v="11"/>
    <s v="Logitech G430 Surround Sound Gaming Headset with Dolby 7.1 Technology"/>
    <n v="319.95999999999998"/>
    <n v="4"/>
    <n v="0"/>
    <x v="3543"/>
  </r>
  <r>
    <n v="4183"/>
    <x v="2070"/>
    <x v="833"/>
    <d v="2017-10-12T00:00:00"/>
    <s v="Standard Class"/>
    <s v="CR-12820"/>
    <s v="Cyra Reiten"/>
    <x v="2"/>
    <s v="United States"/>
    <s v="New York City"/>
    <x v="15"/>
    <n v="10035"/>
    <x v="3"/>
    <s v="OFF-PA-10002377"/>
    <x v="1"/>
    <x v="10"/>
    <s v="Adams Telephone Message Book W/Dividers/Space For Phone Numbers, 5 1/4&quot;X8 1/2&quot;, 200/Messages"/>
    <n v="17.04"/>
    <n v="3"/>
    <n v="0"/>
    <x v="1822"/>
  </r>
  <r>
    <n v="4184"/>
    <x v="2070"/>
    <x v="833"/>
    <d v="2017-10-12T00:00:00"/>
    <s v="Standard Class"/>
    <s v="CR-12820"/>
    <s v="Cyra Reiten"/>
    <x v="2"/>
    <s v="United States"/>
    <s v="New York City"/>
    <x v="15"/>
    <n v="10035"/>
    <x v="3"/>
    <s v="OFF-ST-10000991"/>
    <x v="1"/>
    <x v="4"/>
    <s v="Space Solutions HD Industrial Steel Shelving."/>
    <n v="344.91"/>
    <n v="3"/>
    <n v="0"/>
    <x v="3544"/>
  </r>
  <r>
    <n v="4185"/>
    <x v="2071"/>
    <x v="5"/>
    <d v="2016-12-07T00:00:00"/>
    <s v="First Class"/>
    <s v="AG-10300"/>
    <s v="Aleksandra Gannaway"/>
    <x v="1"/>
    <s v="United States"/>
    <s v="Franklin"/>
    <x v="31"/>
    <n v="2038"/>
    <x v="3"/>
    <s v="FUR-BO-10002853"/>
    <x v="0"/>
    <x v="0"/>
    <s v="O'Sullivan 5-Shelf Heavy-Duty Bookcases"/>
    <n v="81.94"/>
    <n v="1"/>
    <n v="0"/>
    <x v="3545"/>
  </r>
  <r>
    <n v="4186"/>
    <x v="2072"/>
    <x v="147"/>
    <d v="2016-10-22T00:00:00"/>
    <s v="First Class"/>
    <s v="CM-12160"/>
    <s v="Charles McCrossin"/>
    <x v="0"/>
    <s v="United States"/>
    <s v="Baltimore"/>
    <x v="39"/>
    <n v="21215"/>
    <x v="3"/>
    <s v="TEC-AC-10004510"/>
    <x v="2"/>
    <x v="11"/>
    <s v="Logitech Desktop MK120 Mouse and keyboard Combo"/>
    <n v="98.16"/>
    <n v="6"/>
    <n v="0"/>
    <x v="1615"/>
  </r>
  <r>
    <n v="4187"/>
    <x v="2073"/>
    <x v="796"/>
    <d v="2017-05-23T00:00:00"/>
    <s v="Standard Class"/>
    <s v="SG-20890"/>
    <s v="Susan Gilcrest"/>
    <x v="1"/>
    <s v="United States"/>
    <s v="Mcallen"/>
    <x v="5"/>
    <n v="78501"/>
    <x v="2"/>
    <s v="OFF-BI-10003712"/>
    <x v="1"/>
    <x v="8"/>
    <s v="Acco Pressboard Covers with Storage Hooks, 14 7/8&quot; x 11&quot;, Light Blue"/>
    <n v="6.8739999999999997"/>
    <n v="7"/>
    <n v="0.8"/>
    <x v="3546"/>
  </r>
  <r>
    <n v="4188"/>
    <x v="2073"/>
    <x v="796"/>
    <d v="2017-05-23T00:00:00"/>
    <s v="Standard Class"/>
    <s v="SG-20890"/>
    <s v="Susan Gilcrest"/>
    <x v="1"/>
    <s v="United States"/>
    <s v="Mcallen"/>
    <x v="5"/>
    <n v="78501"/>
    <x v="2"/>
    <s v="OFF-BI-10002571"/>
    <x v="1"/>
    <x v="8"/>
    <s v="Avery Framed View Binder, EZD Ring (Locking), Navy, 1 1/2&quot;"/>
    <n v="1.996"/>
    <n v="1"/>
    <n v="0.8"/>
    <x v="3547"/>
  </r>
  <r>
    <n v="4189"/>
    <x v="2073"/>
    <x v="796"/>
    <d v="2017-05-23T00:00:00"/>
    <s v="Standard Class"/>
    <s v="SG-20890"/>
    <s v="Susan Gilcrest"/>
    <x v="1"/>
    <s v="United States"/>
    <s v="Mcallen"/>
    <x v="5"/>
    <n v="78501"/>
    <x v="2"/>
    <s v="OFF-ST-10004835"/>
    <x v="1"/>
    <x v="4"/>
    <s v="Plastic Stacking Crates &amp; Casters"/>
    <n v="8.9280000000000008"/>
    <n v="2"/>
    <n v="0.2"/>
    <x v="2445"/>
  </r>
  <r>
    <n v="4190"/>
    <x v="2074"/>
    <x v="182"/>
    <d v="2016-10-01T00:00:00"/>
    <s v="Second Class"/>
    <s v="CS-12175"/>
    <s v="Charles Sheldon"/>
    <x v="1"/>
    <s v="United States"/>
    <s v="Iowa City"/>
    <x v="23"/>
    <n v="52240"/>
    <x v="2"/>
    <s v="OFF-PA-10004022"/>
    <x v="1"/>
    <x v="10"/>
    <s v="Hammermill Color Copier Paper (28Lb. and 96 Bright)"/>
    <n v="9.99"/>
    <n v="1"/>
    <n v="0"/>
    <x v="3548"/>
  </r>
  <r>
    <n v="4191"/>
    <x v="2075"/>
    <x v="701"/>
    <d v="2017-11-22T00:00:00"/>
    <s v="Standard Class"/>
    <s v="HL-15040"/>
    <s v="Hunter Lopez"/>
    <x v="0"/>
    <s v="United States"/>
    <s v="Newark"/>
    <x v="13"/>
    <n v="19711"/>
    <x v="3"/>
    <s v="TEC-CO-10004722"/>
    <x v="2"/>
    <x v="16"/>
    <s v="Canon imageCLASS 2200 Advanced Copier"/>
    <n v="10499.97"/>
    <n v="3"/>
    <n v="0"/>
    <x v="3549"/>
  </r>
  <r>
    <n v="4192"/>
    <x v="2076"/>
    <x v="951"/>
    <d v="2015-07-08T00:00:00"/>
    <s v="Same Day"/>
    <s v="DM-13015"/>
    <s v="Darrin Martin"/>
    <x v="0"/>
    <s v="United States"/>
    <s v="Houston"/>
    <x v="5"/>
    <n v="77070"/>
    <x v="2"/>
    <s v="OFF-PA-10004248"/>
    <x v="1"/>
    <x v="10"/>
    <s v="Xerox 1990"/>
    <n v="21.12"/>
    <n v="5"/>
    <n v="0.2"/>
    <x v="3550"/>
  </r>
  <r>
    <n v="4193"/>
    <x v="2077"/>
    <x v="547"/>
    <d v="2015-11-20T00:00:00"/>
    <s v="Standard Class"/>
    <s v="HK-14890"/>
    <s v="Heather Kirkland"/>
    <x v="1"/>
    <s v="United States"/>
    <s v="Boise"/>
    <x v="45"/>
    <n v="83704"/>
    <x v="1"/>
    <s v="FUR-TA-10000577"/>
    <x v="0"/>
    <x v="3"/>
    <s v="Bretford CR4500 Series Slim Rectangular Table"/>
    <n v="696.42"/>
    <n v="2"/>
    <n v="0"/>
    <x v="3551"/>
  </r>
  <r>
    <n v="4194"/>
    <x v="2077"/>
    <x v="547"/>
    <d v="2015-11-20T00:00:00"/>
    <s v="Standard Class"/>
    <s v="HK-14890"/>
    <s v="Heather Kirkland"/>
    <x v="1"/>
    <s v="United States"/>
    <s v="Boise"/>
    <x v="45"/>
    <n v="83704"/>
    <x v="1"/>
    <s v="TEC-PH-10001254"/>
    <x v="2"/>
    <x v="7"/>
    <s v="Jabra BIZ 2300 Duo QD Duo Corded Headset"/>
    <n v="304.77600000000001"/>
    <n v="3"/>
    <n v="0.2"/>
    <x v="3552"/>
  </r>
  <r>
    <n v="4195"/>
    <x v="2078"/>
    <x v="652"/>
    <d v="2015-06-22T00:00:00"/>
    <s v="Standard Class"/>
    <s v="BG-11740"/>
    <s v="Bruce Geld"/>
    <x v="0"/>
    <s v="United States"/>
    <s v="San Diego"/>
    <x v="1"/>
    <n v="92105"/>
    <x v="1"/>
    <s v="OFF-AR-10001044"/>
    <x v="1"/>
    <x v="6"/>
    <s v="BOSTON Ranger #55 Pencil Sharpener, Black"/>
    <n v="51.98"/>
    <n v="2"/>
    <n v="0"/>
    <x v="3553"/>
  </r>
  <r>
    <n v="4196"/>
    <x v="2079"/>
    <x v="143"/>
    <d v="2016-04-14T00:00:00"/>
    <s v="Standard Class"/>
    <s v="CK-12595"/>
    <s v="Clytie Kelty"/>
    <x v="0"/>
    <s v="United States"/>
    <s v="Los Angeles"/>
    <x v="1"/>
    <n v="90032"/>
    <x v="1"/>
    <s v="FUR-FU-10002597"/>
    <x v="0"/>
    <x v="5"/>
    <s v="C-Line Magnetic Cubicle Keepers, Clear Polypropylene"/>
    <n v="24.7"/>
    <n v="5"/>
    <n v="0"/>
    <x v="3554"/>
  </r>
  <r>
    <n v="4197"/>
    <x v="2080"/>
    <x v="24"/>
    <d v="2015-04-23T00:00:00"/>
    <s v="Second Class"/>
    <s v="RF-19735"/>
    <s v="Roland Fjeld"/>
    <x v="0"/>
    <s v="United States"/>
    <s v="New York City"/>
    <x v="15"/>
    <n v="10024"/>
    <x v="3"/>
    <s v="OFF-LA-10004093"/>
    <x v="1"/>
    <x v="2"/>
    <s v="Avery 486"/>
    <n v="21.93"/>
    <n v="3"/>
    <n v="0"/>
    <x v="3555"/>
  </r>
  <r>
    <n v="4198"/>
    <x v="2081"/>
    <x v="275"/>
    <d v="2016-12-08T00:00:00"/>
    <s v="Standard Class"/>
    <s v="CJ-12010"/>
    <s v="Caroline Jumper"/>
    <x v="0"/>
    <s v="United States"/>
    <s v="Philadelphia"/>
    <x v="9"/>
    <n v="19134"/>
    <x v="3"/>
    <s v="OFF-AP-10000179"/>
    <x v="1"/>
    <x v="9"/>
    <s v="Honeywell Enviracaire Portable HEPA Air Cleaner for up to 10 x 16 Room"/>
    <n v="394.81599999999997"/>
    <n v="4"/>
    <n v="0.2"/>
    <x v="3556"/>
  </r>
  <r>
    <n v="4199"/>
    <x v="2081"/>
    <x v="275"/>
    <d v="2016-12-08T00:00:00"/>
    <s v="Standard Class"/>
    <s v="CJ-12010"/>
    <s v="Caroline Jumper"/>
    <x v="0"/>
    <s v="United States"/>
    <s v="Philadelphia"/>
    <x v="9"/>
    <n v="19134"/>
    <x v="3"/>
    <s v="OFF-BI-10001072"/>
    <x v="1"/>
    <x v="8"/>
    <s v="GBC Clear Cover, 8-1/2 x 11, unpunched, 25 covers per pack"/>
    <n v="18.192"/>
    <n v="4"/>
    <n v="0.7"/>
    <x v="3557"/>
  </r>
  <r>
    <n v="4200"/>
    <x v="2082"/>
    <x v="895"/>
    <d v="2015-12-10T00:00:00"/>
    <s v="Same Day"/>
    <s v="MA-17560"/>
    <s v="Matt Abelman"/>
    <x v="2"/>
    <s v="United States"/>
    <s v="New York City"/>
    <x v="15"/>
    <n v="10024"/>
    <x v="3"/>
    <s v="OFF-LA-10004093"/>
    <x v="1"/>
    <x v="2"/>
    <s v="Avery 486"/>
    <n v="7.31"/>
    <n v="1"/>
    <n v="0"/>
    <x v="2189"/>
  </r>
  <r>
    <n v="4201"/>
    <x v="2082"/>
    <x v="895"/>
    <d v="2015-12-10T00:00:00"/>
    <s v="Same Day"/>
    <s v="MA-17560"/>
    <s v="Matt Abelman"/>
    <x v="2"/>
    <s v="United States"/>
    <s v="New York City"/>
    <x v="15"/>
    <n v="10024"/>
    <x v="3"/>
    <s v="TEC-CO-10002095"/>
    <x v="2"/>
    <x v="16"/>
    <s v="Hewlett Packard 610 Color Digital Copier / Printer"/>
    <n v="799.98400000000004"/>
    <n v="2"/>
    <n v="0.2"/>
    <x v="3558"/>
  </r>
  <r>
    <n v="4202"/>
    <x v="2082"/>
    <x v="895"/>
    <d v="2015-12-10T00:00:00"/>
    <s v="Same Day"/>
    <s v="MA-17560"/>
    <s v="Matt Abelman"/>
    <x v="2"/>
    <s v="United States"/>
    <s v="New York City"/>
    <x v="15"/>
    <n v="10024"/>
    <x v="3"/>
    <s v="OFF-PA-10002713"/>
    <x v="1"/>
    <x v="10"/>
    <s v="Adams Phone Message Book, 200 Message Capacity, 8 1/16? x 11?"/>
    <n v="41.28"/>
    <n v="6"/>
    <n v="0"/>
    <x v="3559"/>
  </r>
  <r>
    <n v="4203"/>
    <x v="2082"/>
    <x v="895"/>
    <d v="2015-12-10T00:00:00"/>
    <s v="Same Day"/>
    <s v="MA-17560"/>
    <s v="Matt Abelman"/>
    <x v="2"/>
    <s v="United States"/>
    <s v="New York City"/>
    <x v="15"/>
    <n v="10024"/>
    <x v="3"/>
    <s v="OFF-PA-10002254"/>
    <x v="1"/>
    <x v="10"/>
    <s v="Xerox 1883"/>
    <n v="184.66"/>
    <n v="7"/>
    <n v="0"/>
    <x v="2551"/>
  </r>
  <r>
    <n v="4204"/>
    <x v="2083"/>
    <x v="656"/>
    <d v="2014-11-02T00:00:00"/>
    <s v="Second Class"/>
    <s v="AM-10705"/>
    <s v="Anne McFarland"/>
    <x v="0"/>
    <s v="United States"/>
    <s v="Cranston"/>
    <x v="34"/>
    <n v="2920"/>
    <x v="3"/>
    <s v="OFF-AR-10001683"/>
    <x v="1"/>
    <x v="6"/>
    <s v="Lumber Crayons"/>
    <n v="49.25"/>
    <n v="5"/>
    <n v="0"/>
    <x v="3560"/>
  </r>
  <r>
    <n v="4205"/>
    <x v="2083"/>
    <x v="656"/>
    <d v="2014-11-02T00:00:00"/>
    <s v="Second Class"/>
    <s v="AM-10705"/>
    <s v="Anne McFarland"/>
    <x v="0"/>
    <s v="United States"/>
    <s v="Cranston"/>
    <x v="34"/>
    <n v="2920"/>
    <x v="3"/>
    <s v="OFF-PA-10002195"/>
    <x v="1"/>
    <x v="10"/>
    <s v="RSVP Cards &amp; Envelopes, Blank White, 8-1/2&quot; X 11&quot;, 24 Cards/25 Envelopes/Set"/>
    <n v="10.16"/>
    <n v="2"/>
    <n v="0"/>
    <x v="3561"/>
  </r>
  <r>
    <n v="4206"/>
    <x v="2083"/>
    <x v="656"/>
    <d v="2014-11-02T00:00:00"/>
    <s v="Second Class"/>
    <s v="AM-10705"/>
    <s v="Anne McFarland"/>
    <x v="0"/>
    <s v="United States"/>
    <s v="Cranston"/>
    <x v="34"/>
    <n v="2920"/>
    <x v="3"/>
    <s v="FUR-FU-10002364"/>
    <x v="0"/>
    <x v="5"/>
    <s v="Eldon Expressions Wood Desk Accessories, Oak"/>
    <n v="14.76"/>
    <n v="2"/>
    <n v="0"/>
    <x v="960"/>
  </r>
  <r>
    <n v="4207"/>
    <x v="2083"/>
    <x v="656"/>
    <d v="2014-11-02T00:00:00"/>
    <s v="Second Class"/>
    <s v="AM-10705"/>
    <s v="Anne McFarland"/>
    <x v="0"/>
    <s v="United States"/>
    <s v="Cranston"/>
    <x v="34"/>
    <n v="2920"/>
    <x v="3"/>
    <s v="OFF-BI-10004001"/>
    <x v="1"/>
    <x v="8"/>
    <s v="GBC Recycled VeloBinder Covers"/>
    <n v="34.08"/>
    <n v="2"/>
    <n v="0"/>
    <x v="3562"/>
  </r>
  <r>
    <n v="4208"/>
    <x v="2083"/>
    <x v="656"/>
    <d v="2014-11-02T00:00:00"/>
    <s v="Second Class"/>
    <s v="AM-10705"/>
    <s v="Anne McFarland"/>
    <x v="0"/>
    <s v="United States"/>
    <s v="Cranston"/>
    <x v="34"/>
    <n v="2920"/>
    <x v="3"/>
    <s v="FUR-FU-10000023"/>
    <x v="0"/>
    <x v="5"/>
    <s v="Eldon Wave Desk Accessories"/>
    <n v="17.670000000000002"/>
    <n v="3"/>
    <n v="0"/>
    <x v="3563"/>
  </r>
  <r>
    <n v="4209"/>
    <x v="2083"/>
    <x v="656"/>
    <d v="2014-11-02T00:00:00"/>
    <s v="Second Class"/>
    <s v="AM-10705"/>
    <s v="Anne McFarland"/>
    <x v="0"/>
    <s v="United States"/>
    <s v="Cranston"/>
    <x v="34"/>
    <n v="2920"/>
    <x v="3"/>
    <s v="FUR-CH-10002320"/>
    <x v="0"/>
    <x v="1"/>
    <s v="Hon Pagoda Stacking Chairs"/>
    <n v="1604.9"/>
    <n v="5"/>
    <n v="0"/>
    <x v="3564"/>
  </r>
  <r>
    <n v="4210"/>
    <x v="2083"/>
    <x v="656"/>
    <d v="2014-11-02T00:00:00"/>
    <s v="Second Class"/>
    <s v="AM-10705"/>
    <s v="Anne McFarland"/>
    <x v="0"/>
    <s v="United States"/>
    <s v="Cranston"/>
    <x v="34"/>
    <n v="2920"/>
    <x v="3"/>
    <s v="FUR-TA-10003238"/>
    <x v="0"/>
    <x v="3"/>
    <s v="Chromcraft Bull-Nose Wood 48&quot; x 96&quot; Rectangular Conference Tables"/>
    <n v="385.68599999999998"/>
    <n v="1"/>
    <n v="0.3"/>
    <x v="3565"/>
  </r>
  <r>
    <n v="4211"/>
    <x v="2084"/>
    <x v="34"/>
    <d v="2017-12-14T00:00:00"/>
    <s v="Standard Class"/>
    <s v="AH-10585"/>
    <s v="Angele Hood"/>
    <x v="0"/>
    <s v="United States"/>
    <s v="Chicago"/>
    <x v="10"/>
    <n v="60623"/>
    <x v="2"/>
    <s v="OFF-PA-10004965"/>
    <x v="1"/>
    <x v="10"/>
    <s v="Xerox 1921"/>
    <n v="15.984"/>
    <n v="2"/>
    <n v="0.2"/>
    <x v="3269"/>
  </r>
  <r>
    <n v="4212"/>
    <x v="2085"/>
    <x v="952"/>
    <d v="2014-05-09T00:00:00"/>
    <s v="Second Class"/>
    <s v="PF-19120"/>
    <s v="Peter Fuller"/>
    <x v="0"/>
    <s v="United States"/>
    <s v="Richmond"/>
    <x v="0"/>
    <n v="40475"/>
    <x v="0"/>
    <s v="OFF-PA-10003016"/>
    <x v="1"/>
    <x v="10"/>
    <s v="Adams &quot;While You Were Out&quot; Message Pads"/>
    <n v="9.42"/>
    <n v="3"/>
    <n v="0"/>
    <x v="3566"/>
  </r>
  <r>
    <n v="4213"/>
    <x v="2085"/>
    <x v="952"/>
    <d v="2014-05-09T00:00:00"/>
    <s v="Second Class"/>
    <s v="PF-19120"/>
    <s v="Peter Fuller"/>
    <x v="0"/>
    <s v="United States"/>
    <s v="Richmond"/>
    <x v="0"/>
    <n v="40475"/>
    <x v="0"/>
    <s v="OFF-AR-10003651"/>
    <x v="1"/>
    <x v="6"/>
    <s v="Newell 350"/>
    <n v="6.56"/>
    <n v="2"/>
    <n v="0"/>
    <x v="2860"/>
  </r>
  <r>
    <n v="4214"/>
    <x v="2085"/>
    <x v="952"/>
    <d v="2014-05-09T00:00:00"/>
    <s v="Second Class"/>
    <s v="PF-19120"/>
    <s v="Peter Fuller"/>
    <x v="0"/>
    <s v="United States"/>
    <s v="Richmond"/>
    <x v="0"/>
    <n v="40475"/>
    <x v="0"/>
    <s v="OFF-PA-10001363"/>
    <x v="1"/>
    <x v="10"/>
    <s v="Xerox 1933"/>
    <n v="24.56"/>
    <n v="2"/>
    <n v="0"/>
    <x v="342"/>
  </r>
  <r>
    <n v="4215"/>
    <x v="2086"/>
    <x v="758"/>
    <d v="2016-03-08T00:00:00"/>
    <s v="Standard Class"/>
    <s v="RD-19480"/>
    <s v="Rick Duston"/>
    <x v="0"/>
    <s v="United States"/>
    <s v="Mishawaka"/>
    <x v="14"/>
    <n v="46544"/>
    <x v="2"/>
    <s v="OFF-BI-10003876"/>
    <x v="1"/>
    <x v="8"/>
    <s v="Green Canvas Binder for 8-1/2&quot; x 14&quot; Sheets"/>
    <n v="128.4"/>
    <n v="3"/>
    <n v="0"/>
    <x v="3567"/>
  </r>
  <r>
    <n v="4216"/>
    <x v="2087"/>
    <x v="953"/>
    <d v="2014-12-04T00:00:00"/>
    <s v="Standard Class"/>
    <s v="JL-15505"/>
    <s v="Jeremy Lonsdale"/>
    <x v="0"/>
    <s v="United States"/>
    <s v="Mount Vernon"/>
    <x v="15"/>
    <n v="10550"/>
    <x v="3"/>
    <s v="OFF-EN-10004007"/>
    <x v="1"/>
    <x v="12"/>
    <s v="Park Ridge Embossed Executive Business Envelopes"/>
    <n v="62.28"/>
    <n v="4"/>
    <n v="0"/>
    <x v="3568"/>
  </r>
  <r>
    <n v="4217"/>
    <x v="2088"/>
    <x v="954"/>
    <d v="2015-02-22T00:00:00"/>
    <s v="Standard Class"/>
    <s v="AB-10600"/>
    <s v="Ann Blume"/>
    <x v="1"/>
    <s v="United States"/>
    <s v="Los Angeles"/>
    <x v="1"/>
    <n v="90004"/>
    <x v="1"/>
    <s v="OFF-LA-10002271"/>
    <x v="1"/>
    <x v="2"/>
    <s v="Smead Alpha-Z Color-Coded Second Alphabetical Labels and Starter Set"/>
    <n v="9.24"/>
    <n v="3"/>
    <n v="0"/>
    <x v="2739"/>
  </r>
  <r>
    <n v="4218"/>
    <x v="2089"/>
    <x v="719"/>
    <d v="2017-04-03T00:00:00"/>
    <s v="First Class"/>
    <s v="NC-18535"/>
    <s v="Nick Crebassa"/>
    <x v="1"/>
    <s v="United States"/>
    <s v="San Francisco"/>
    <x v="1"/>
    <n v="94110"/>
    <x v="1"/>
    <s v="FUR-BO-10003894"/>
    <x v="0"/>
    <x v="0"/>
    <s v="Safco Value Mate Steel Bookcase, Baked Enamel Finish on Steel, Black"/>
    <n v="482.66399999999999"/>
    <n v="8"/>
    <n v="0.15"/>
    <x v="3569"/>
  </r>
  <r>
    <n v="4219"/>
    <x v="2089"/>
    <x v="719"/>
    <d v="2017-04-03T00:00:00"/>
    <s v="First Class"/>
    <s v="NC-18535"/>
    <s v="Nick Crebassa"/>
    <x v="1"/>
    <s v="United States"/>
    <s v="San Francisco"/>
    <x v="1"/>
    <n v="94110"/>
    <x v="1"/>
    <s v="TEC-MA-10000418"/>
    <x v="2"/>
    <x v="15"/>
    <s v="Cubify CubeX 3D Printer Double Head Print"/>
    <n v="4799.9840000000004"/>
    <n v="2"/>
    <n v="0.2"/>
    <x v="3570"/>
  </r>
  <r>
    <n v="4220"/>
    <x v="2090"/>
    <x v="532"/>
    <d v="2017-06-13T00:00:00"/>
    <s v="Second Class"/>
    <s v="TB-21400"/>
    <s v="Tom Boeckenhauer"/>
    <x v="0"/>
    <s v="United States"/>
    <s v="Seattle"/>
    <x v="4"/>
    <n v="98103"/>
    <x v="1"/>
    <s v="OFF-PA-10004243"/>
    <x v="1"/>
    <x v="10"/>
    <s v="Xerox 1939"/>
    <n v="37.94"/>
    <n v="2"/>
    <n v="0"/>
    <x v="2672"/>
  </r>
  <r>
    <n v="4221"/>
    <x v="2090"/>
    <x v="532"/>
    <d v="2017-06-13T00:00:00"/>
    <s v="Second Class"/>
    <s v="TB-21400"/>
    <s v="Tom Boeckenhauer"/>
    <x v="0"/>
    <s v="United States"/>
    <s v="Seattle"/>
    <x v="4"/>
    <n v="98103"/>
    <x v="1"/>
    <s v="OFF-BI-10001759"/>
    <x v="1"/>
    <x v="8"/>
    <s v="Acco Pressboard Covers with Storage Hooks, 14 7/8&quot; x 11&quot;, Dark Blue"/>
    <n v="18.288"/>
    <n v="6"/>
    <n v="0.2"/>
    <x v="3571"/>
  </r>
  <r>
    <n v="4222"/>
    <x v="2090"/>
    <x v="532"/>
    <d v="2017-06-13T00:00:00"/>
    <s v="Second Class"/>
    <s v="TB-21400"/>
    <s v="Tom Boeckenhauer"/>
    <x v="0"/>
    <s v="United States"/>
    <s v="Seattle"/>
    <x v="4"/>
    <n v="98103"/>
    <x v="1"/>
    <s v="TEC-MA-10001570"/>
    <x v="2"/>
    <x v="15"/>
    <s v="Cisco Desktop Collaboration Experience DX650 IP Video Phone"/>
    <n v="385.8"/>
    <n v="5"/>
    <n v="0.2"/>
    <x v="3572"/>
  </r>
  <r>
    <n v="4223"/>
    <x v="2090"/>
    <x v="532"/>
    <d v="2017-06-13T00:00:00"/>
    <s v="Second Class"/>
    <s v="TB-21400"/>
    <s v="Tom Boeckenhauer"/>
    <x v="0"/>
    <s v="United States"/>
    <s v="Seattle"/>
    <x v="4"/>
    <n v="98103"/>
    <x v="1"/>
    <s v="OFF-ST-10004804"/>
    <x v="1"/>
    <x v="4"/>
    <s v="Belkin 19&quot; Vented Equipment Shelf, Black"/>
    <n v="102.96"/>
    <n v="2"/>
    <n v="0"/>
    <x v="3573"/>
  </r>
  <r>
    <n v="4224"/>
    <x v="2090"/>
    <x v="532"/>
    <d v="2017-06-13T00:00:00"/>
    <s v="Second Class"/>
    <s v="TB-21400"/>
    <s v="Tom Boeckenhauer"/>
    <x v="0"/>
    <s v="United States"/>
    <s v="Seattle"/>
    <x v="4"/>
    <n v="98103"/>
    <x v="1"/>
    <s v="FUR-BO-10001519"/>
    <x v="0"/>
    <x v="0"/>
    <s v="O'Sullivan 3-Shelf Heavy-Duty Bookcases"/>
    <n v="174.42"/>
    <n v="3"/>
    <n v="0"/>
    <x v="3574"/>
  </r>
  <r>
    <n v="4225"/>
    <x v="2091"/>
    <x v="955"/>
    <d v="2016-10-03T00:00:00"/>
    <s v="First Class"/>
    <s v="SJ-20215"/>
    <s v="Sarah Jordon"/>
    <x v="0"/>
    <s v="United States"/>
    <s v="Quincy"/>
    <x v="10"/>
    <n v="62301"/>
    <x v="2"/>
    <s v="OFF-BI-10000343"/>
    <x v="1"/>
    <x v="8"/>
    <s v="Pressboard Covers with Storage Hooks, 9 1/2&quot; x 11&quot;, Light Blue"/>
    <n v="1.964"/>
    <n v="2"/>
    <n v="0.8"/>
    <x v="3575"/>
  </r>
  <r>
    <n v="4226"/>
    <x v="2092"/>
    <x v="736"/>
    <d v="2014-12-17T00:00:00"/>
    <s v="Standard Class"/>
    <s v="EB-13840"/>
    <s v="Ellis Ballard"/>
    <x v="1"/>
    <s v="United States"/>
    <s v="Chicago"/>
    <x v="10"/>
    <n v="60623"/>
    <x v="2"/>
    <s v="FUR-FU-10003930"/>
    <x v="0"/>
    <x v="5"/>
    <s v="Howard Miller 12-3/4 Diameter Accuwave DS  Wall Clock"/>
    <n v="94.427999999999997"/>
    <n v="3"/>
    <n v="0.6"/>
    <x v="3576"/>
  </r>
  <r>
    <n v="4227"/>
    <x v="2093"/>
    <x v="343"/>
    <d v="2017-11-16T00:00:00"/>
    <s v="Standard Class"/>
    <s v="WB-21850"/>
    <s v="William Brown"/>
    <x v="0"/>
    <s v="United States"/>
    <s v="Urbandale"/>
    <x v="23"/>
    <n v="50322"/>
    <x v="2"/>
    <s v="OFF-FA-10004854"/>
    <x v="1"/>
    <x v="13"/>
    <s v="Vinyl Coated Wire Paper Clips in Organizer Box, 800/Box"/>
    <n v="45.92"/>
    <n v="4"/>
    <n v="0"/>
    <x v="2600"/>
  </r>
  <r>
    <n v="4228"/>
    <x v="2094"/>
    <x v="956"/>
    <d v="2015-01-10T00:00:00"/>
    <s v="Standard Class"/>
    <s v="SR-20740"/>
    <s v="Steven Roelle"/>
    <x v="2"/>
    <s v="United States"/>
    <s v="Seattle"/>
    <x v="4"/>
    <n v="98103"/>
    <x v="1"/>
    <s v="FUR-CH-10003396"/>
    <x v="0"/>
    <x v="1"/>
    <s v="Global Deluxe Steno Chair"/>
    <n v="61.584000000000003"/>
    <n v="1"/>
    <n v="0.2"/>
    <x v="3577"/>
  </r>
  <r>
    <n v="4229"/>
    <x v="2095"/>
    <x v="830"/>
    <d v="2016-03-26T00:00:00"/>
    <s v="First Class"/>
    <s v="VG-21805"/>
    <s v="Vivek Grady"/>
    <x v="1"/>
    <s v="United States"/>
    <s v="Richmond"/>
    <x v="14"/>
    <n v="47374"/>
    <x v="2"/>
    <s v="OFF-PA-10001994"/>
    <x v="1"/>
    <x v="10"/>
    <s v="Ink Jet Note and Greeting Cards, 8-1/2&quot; x 5-1/2&quot; Card Size"/>
    <n v="22.48"/>
    <n v="1"/>
    <n v="0"/>
    <x v="3578"/>
  </r>
  <r>
    <n v="4230"/>
    <x v="2096"/>
    <x v="957"/>
    <d v="2017-07-10T00:00:00"/>
    <s v="Standard Class"/>
    <s v="LS-16945"/>
    <s v="Linda Southworth"/>
    <x v="1"/>
    <s v="United States"/>
    <s v="Dallas"/>
    <x v="5"/>
    <n v="75220"/>
    <x v="2"/>
    <s v="FUR-FU-10003601"/>
    <x v="0"/>
    <x v="5"/>
    <s v="Deflect-o RollaMat Studded, Beveled Mat for Medium Pile Carpeting"/>
    <n v="332.02800000000002"/>
    <n v="9"/>
    <n v="0.6"/>
    <x v="3579"/>
  </r>
  <r>
    <n v="4231"/>
    <x v="2096"/>
    <x v="957"/>
    <d v="2017-07-10T00:00:00"/>
    <s v="Standard Class"/>
    <s v="LS-16945"/>
    <s v="Linda Southworth"/>
    <x v="1"/>
    <s v="United States"/>
    <s v="Dallas"/>
    <x v="5"/>
    <n v="75220"/>
    <x v="2"/>
    <s v="OFF-BI-10003429"/>
    <x v="1"/>
    <x v="8"/>
    <s v="Cardinal HOLDit! Binder Insert Strips,Extra Strips"/>
    <n v="11.394"/>
    <n v="9"/>
    <n v="0.8"/>
    <x v="3580"/>
  </r>
  <r>
    <n v="4232"/>
    <x v="2096"/>
    <x v="957"/>
    <d v="2017-07-10T00:00:00"/>
    <s v="Standard Class"/>
    <s v="LS-16945"/>
    <s v="Linda Southworth"/>
    <x v="1"/>
    <s v="United States"/>
    <s v="Dallas"/>
    <x v="5"/>
    <n v="75220"/>
    <x v="2"/>
    <s v="OFF-PA-10000232"/>
    <x v="1"/>
    <x v="10"/>
    <s v="Xerox 1975"/>
    <n v="15.552"/>
    <n v="3"/>
    <n v="0.2"/>
    <x v="903"/>
  </r>
  <r>
    <n v="4233"/>
    <x v="2096"/>
    <x v="957"/>
    <d v="2017-07-10T00:00:00"/>
    <s v="Standard Class"/>
    <s v="LS-16945"/>
    <s v="Linda Southworth"/>
    <x v="1"/>
    <s v="United States"/>
    <s v="Dallas"/>
    <x v="5"/>
    <n v="75220"/>
    <x v="2"/>
    <s v="OFF-PA-10002195"/>
    <x v="1"/>
    <x v="10"/>
    <s v="Xerox 1966"/>
    <n v="31.103999999999999"/>
    <n v="6"/>
    <n v="0.2"/>
    <x v="3581"/>
  </r>
  <r>
    <n v="4234"/>
    <x v="2096"/>
    <x v="957"/>
    <d v="2017-07-10T00:00:00"/>
    <s v="Standard Class"/>
    <s v="LS-16945"/>
    <s v="Linda Southworth"/>
    <x v="1"/>
    <s v="United States"/>
    <s v="Dallas"/>
    <x v="5"/>
    <n v="75220"/>
    <x v="2"/>
    <s v="OFF-BI-10004492"/>
    <x v="1"/>
    <x v="8"/>
    <s v="Tuf-Vin Binders"/>
    <n v="6.3159999999999998"/>
    <n v="1"/>
    <n v="0.8"/>
    <x v="3582"/>
  </r>
  <r>
    <n v="4235"/>
    <x v="2097"/>
    <x v="158"/>
    <d v="2014-09-24T00:00:00"/>
    <s v="First Class"/>
    <s v="MA-17560"/>
    <s v="Matt Abelman"/>
    <x v="2"/>
    <s v="United States"/>
    <s v="Philadelphia"/>
    <x v="9"/>
    <n v="19143"/>
    <x v="3"/>
    <s v="OFF-PA-10004000"/>
    <x v="1"/>
    <x v="10"/>
    <s v="While You Were Out Pads, 50 per Pad, 4 x 5 1/4, Green Cycle"/>
    <n v="11.352"/>
    <n v="3"/>
    <n v="0.2"/>
    <x v="1432"/>
  </r>
  <r>
    <n v="4236"/>
    <x v="2097"/>
    <x v="158"/>
    <d v="2014-09-24T00:00:00"/>
    <s v="First Class"/>
    <s v="MA-17560"/>
    <s v="Matt Abelman"/>
    <x v="2"/>
    <s v="United States"/>
    <s v="Philadelphia"/>
    <x v="9"/>
    <n v="19143"/>
    <x v="3"/>
    <s v="OFF-LA-10004425"/>
    <x v="1"/>
    <x v="2"/>
    <s v="Staple-on labels"/>
    <n v="20.808"/>
    <n v="9"/>
    <n v="0.2"/>
    <x v="3583"/>
  </r>
  <r>
    <n v="4237"/>
    <x v="2098"/>
    <x v="310"/>
    <d v="2016-07-27T00:00:00"/>
    <s v="Standard Class"/>
    <s v="NF-18475"/>
    <s v="Neil Französisch"/>
    <x v="2"/>
    <s v="United States"/>
    <s v="Rockford"/>
    <x v="10"/>
    <n v="61107"/>
    <x v="2"/>
    <s v="OFF-BI-10000948"/>
    <x v="1"/>
    <x v="8"/>
    <s v="GBC Laser Imprintable Binding System Covers, Desert Sand"/>
    <n v="11.416"/>
    <n v="4"/>
    <n v="0.8"/>
    <x v="3584"/>
  </r>
  <r>
    <n v="4238"/>
    <x v="2099"/>
    <x v="635"/>
    <d v="2017-09-03T00:00:00"/>
    <s v="Second Class"/>
    <s v="MD-17860"/>
    <s v="Michael Dominguez"/>
    <x v="1"/>
    <s v="United States"/>
    <s v="Philadelphia"/>
    <x v="9"/>
    <n v="19134"/>
    <x v="3"/>
    <s v="OFF-AR-10001972"/>
    <x v="1"/>
    <x v="6"/>
    <s v="Newell 323"/>
    <n v="9.4079999999999995"/>
    <n v="7"/>
    <n v="0.2"/>
    <x v="3585"/>
  </r>
  <r>
    <n v="4239"/>
    <x v="2100"/>
    <x v="606"/>
    <d v="2017-03-28T00:00:00"/>
    <s v="First Class"/>
    <s v="MZ-17335"/>
    <s v="Maria Zettner"/>
    <x v="2"/>
    <s v="United States"/>
    <s v="Seattle"/>
    <x v="4"/>
    <n v="98105"/>
    <x v="1"/>
    <s v="OFF-AR-10004587"/>
    <x v="1"/>
    <x v="6"/>
    <s v="Boston 1827 Commercial Additional Cutter, Drive Gear &amp; Gear Rack for 1606"/>
    <n v="19.829999999999998"/>
    <n v="1"/>
    <n v="0"/>
    <x v="3586"/>
  </r>
  <r>
    <n v="4240"/>
    <x v="2101"/>
    <x v="614"/>
    <d v="2018-01-04T00:00:00"/>
    <s v="Standard Class"/>
    <s v="KB-16600"/>
    <s v="Ken Brennan"/>
    <x v="1"/>
    <s v="United States"/>
    <s v="Grand Rapids"/>
    <x v="12"/>
    <n v="49505"/>
    <x v="2"/>
    <s v="OFF-PA-10000994"/>
    <x v="1"/>
    <x v="10"/>
    <s v="Xerox 1915"/>
    <n v="209.7"/>
    <n v="2"/>
    <n v="0"/>
    <x v="1500"/>
  </r>
  <r>
    <n v="4241"/>
    <x v="2102"/>
    <x v="59"/>
    <d v="2014-09-26T00:00:00"/>
    <s v="Standard Class"/>
    <s v="MA-17995"/>
    <s v="Michelle Arnett"/>
    <x v="2"/>
    <s v="United States"/>
    <s v="Los Angeles"/>
    <x v="1"/>
    <n v="90004"/>
    <x v="1"/>
    <s v="OFF-AP-10001366"/>
    <x v="1"/>
    <x v="9"/>
    <s v="Staple holder"/>
    <n v="43.92"/>
    <n v="4"/>
    <n v="0"/>
    <x v="3587"/>
  </r>
  <r>
    <n v="4242"/>
    <x v="2102"/>
    <x v="59"/>
    <d v="2014-09-26T00:00:00"/>
    <s v="Standard Class"/>
    <s v="MA-17995"/>
    <s v="Michelle Arnett"/>
    <x v="2"/>
    <s v="United States"/>
    <s v="Los Angeles"/>
    <x v="1"/>
    <n v="90004"/>
    <x v="1"/>
    <s v="OFF-BI-10001636"/>
    <x v="1"/>
    <x v="8"/>
    <s v="Ibico Plastic and Wire Spiral Binding Combs"/>
    <n v="20.231999999999999"/>
    <n v="3"/>
    <n v="0.2"/>
    <x v="3588"/>
  </r>
  <r>
    <n v="4243"/>
    <x v="2103"/>
    <x v="958"/>
    <d v="2016-04-05T00:00:00"/>
    <s v="First Class"/>
    <s v="ME-17320"/>
    <s v="Maria Etezadi"/>
    <x v="2"/>
    <s v="United States"/>
    <s v="Springfield"/>
    <x v="17"/>
    <n v="22153"/>
    <x v="0"/>
    <s v="TEC-PH-10001448"/>
    <x v="2"/>
    <x v="7"/>
    <s v="Anker Astro 15000mAh USB Portable Charger"/>
    <n v="149.97"/>
    <n v="3"/>
    <n v="0"/>
    <x v="147"/>
  </r>
  <r>
    <n v="4244"/>
    <x v="2103"/>
    <x v="958"/>
    <d v="2016-04-05T00:00:00"/>
    <s v="First Class"/>
    <s v="ME-17320"/>
    <s v="Maria Etezadi"/>
    <x v="2"/>
    <s v="United States"/>
    <s v="Springfield"/>
    <x v="17"/>
    <n v="22153"/>
    <x v="0"/>
    <s v="OFF-PA-10001776"/>
    <x v="1"/>
    <x v="10"/>
    <s v="Wirebound Message Books, Four 2 3/4&quot; x 5&quot; Forms per Page, 600 Sets per Book"/>
    <n v="27.81"/>
    <n v="3"/>
    <n v="0"/>
    <x v="3589"/>
  </r>
  <r>
    <n v="4245"/>
    <x v="2104"/>
    <x v="959"/>
    <d v="2014-03-30T00:00:00"/>
    <s v="Standard Class"/>
    <s v="JD-15895"/>
    <s v="Jonathan Doherty"/>
    <x v="1"/>
    <s v="United States"/>
    <s v="Los Angeles"/>
    <x v="1"/>
    <n v="90036"/>
    <x v="1"/>
    <s v="TEC-AC-10002323"/>
    <x v="2"/>
    <x v="11"/>
    <s v="SanDisk Ultra 32 GB MicroSDHC Class 10 Memory Card"/>
    <n v="66.3"/>
    <n v="3"/>
    <n v="0"/>
    <x v="3044"/>
  </r>
  <r>
    <n v="4246"/>
    <x v="2105"/>
    <x v="354"/>
    <d v="2017-12-04T00:00:00"/>
    <s v="Standard Class"/>
    <s v="LS-16975"/>
    <s v="Lindsay Shagiari"/>
    <x v="2"/>
    <s v="United States"/>
    <s v="Baltimore"/>
    <x v="39"/>
    <n v="21215"/>
    <x v="3"/>
    <s v="OFF-AR-10004582"/>
    <x v="1"/>
    <x v="6"/>
    <s v="BIC Brite Liner Grip Highlighters"/>
    <n v="1.64"/>
    <n v="1"/>
    <n v="0"/>
    <x v="3590"/>
  </r>
  <r>
    <n v="4247"/>
    <x v="2105"/>
    <x v="354"/>
    <d v="2017-12-04T00:00:00"/>
    <s v="Standard Class"/>
    <s v="LS-16975"/>
    <s v="Lindsay Shagiari"/>
    <x v="2"/>
    <s v="United States"/>
    <s v="Baltimore"/>
    <x v="39"/>
    <n v="21215"/>
    <x v="3"/>
    <s v="FUR-FU-10000576"/>
    <x v="0"/>
    <x v="5"/>
    <s v="Luxo Professional Fluorescent Magnifier Lamp with Clamp-Mount Base"/>
    <n v="1049.2"/>
    <n v="5"/>
    <n v="0"/>
    <x v="616"/>
  </r>
  <r>
    <n v="4248"/>
    <x v="2105"/>
    <x v="354"/>
    <d v="2017-12-04T00:00:00"/>
    <s v="Standard Class"/>
    <s v="LS-16975"/>
    <s v="Lindsay Shagiari"/>
    <x v="2"/>
    <s v="United States"/>
    <s v="Baltimore"/>
    <x v="39"/>
    <n v="21215"/>
    <x v="3"/>
    <s v="FUR-FU-10004270"/>
    <x v="0"/>
    <x v="5"/>
    <s v="Eldon Image Series Desk Accessories, Burgundy"/>
    <n v="20.9"/>
    <n v="5"/>
    <n v="0"/>
    <x v="3591"/>
  </r>
  <r>
    <n v="4249"/>
    <x v="2106"/>
    <x v="49"/>
    <d v="2016-12-05T00:00:00"/>
    <s v="Second Class"/>
    <s v="SJ-20500"/>
    <s v="Shirley Jackson"/>
    <x v="0"/>
    <s v="United States"/>
    <s v="Fairfield"/>
    <x v="29"/>
    <n v="6824"/>
    <x v="3"/>
    <s v="OFF-BI-10004236"/>
    <x v="1"/>
    <x v="8"/>
    <s v="XtraLife ClearVue Slant-D Ring Binder, White, 3&quot;"/>
    <n v="88.08"/>
    <n v="6"/>
    <n v="0"/>
    <x v="3592"/>
  </r>
  <r>
    <n v="4250"/>
    <x v="2106"/>
    <x v="49"/>
    <d v="2016-12-05T00:00:00"/>
    <s v="Second Class"/>
    <s v="SJ-20500"/>
    <s v="Shirley Jackson"/>
    <x v="0"/>
    <s v="United States"/>
    <s v="Fairfield"/>
    <x v="29"/>
    <n v="6824"/>
    <x v="3"/>
    <s v="FUR-CH-10004997"/>
    <x v="0"/>
    <x v="1"/>
    <s v="Hon Every-Day Series Multi-Task Chairs"/>
    <n v="751.92"/>
    <n v="4"/>
    <n v="0"/>
    <x v="3593"/>
  </r>
  <r>
    <n v="4251"/>
    <x v="2107"/>
    <x v="111"/>
    <d v="2014-09-19T00:00:00"/>
    <s v="Same Day"/>
    <s v="BS-11365"/>
    <s v="Bill Shonely"/>
    <x v="1"/>
    <s v="United States"/>
    <s v="New York City"/>
    <x v="15"/>
    <n v="10011"/>
    <x v="3"/>
    <s v="FUR-CH-10000988"/>
    <x v="0"/>
    <x v="1"/>
    <s v="Hon Olson Stacker Stools"/>
    <n v="887.10299999999995"/>
    <n v="7"/>
    <n v="0.1"/>
    <x v="3594"/>
  </r>
  <r>
    <n v="4252"/>
    <x v="2108"/>
    <x v="924"/>
    <d v="2015-10-23T00:00:00"/>
    <s v="Same Day"/>
    <s v="RA-19285"/>
    <s v="Ralph Arnett"/>
    <x v="0"/>
    <s v="United States"/>
    <s v="Lakeland"/>
    <x v="2"/>
    <n v="33801"/>
    <x v="0"/>
    <s v="TEC-PH-10004897"/>
    <x v="2"/>
    <x v="7"/>
    <s v="Mediabridge Sport Armband iPhone 5s"/>
    <n v="55.944000000000003"/>
    <n v="7"/>
    <n v="0.2"/>
    <x v="3595"/>
  </r>
  <r>
    <n v="4253"/>
    <x v="2108"/>
    <x v="924"/>
    <d v="2015-10-23T00:00:00"/>
    <s v="Same Day"/>
    <s v="RA-19285"/>
    <s v="Ralph Arnett"/>
    <x v="0"/>
    <s v="United States"/>
    <s v="Lakeland"/>
    <x v="2"/>
    <n v="33801"/>
    <x v="0"/>
    <s v="OFF-AR-10002656"/>
    <x v="1"/>
    <x v="6"/>
    <s v="Sanford Liquid Accent Highlighters"/>
    <n v="10.688000000000001"/>
    <n v="2"/>
    <n v="0.2"/>
    <x v="3596"/>
  </r>
  <r>
    <n v="4254"/>
    <x v="2108"/>
    <x v="924"/>
    <d v="2015-10-23T00:00:00"/>
    <s v="Same Day"/>
    <s v="RA-19285"/>
    <s v="Ralph Arnett"/>
    <x v="0"/>
    <s v="United States"/>
    <s v="Lakeland"/>
    <x v="2"/>
    <n v="33801"/>
    <x v="0"/>
    <s v="TEC-PH-10004924"/>
    <x v="2"/>
    <x v="7"/>
    <s v="SKILCRAFT Telephone Shoulder Rest, 2&quot; x 6.5&quot; x 2.5&quot;, Black"/>
    <n v="11.824"/>
    <n v="2"/>
    <n v="0.2"/>
    <x v="3597"/>
  </r>
  <r>
    <n v="4255"/>
    <x v="2109"/>
    <x v="119"/>
    <d v="2017-10-16T00:00:00"/>
    <s v="First Class"/>
    <s v="TS-21610"/>
    <s v="Troy Staebel"/>
    <x v="0"/>
    <s v="United States"/>
    <s v="Freeport"/>
    <x v="10"/>
    <n v="61032"/>
    <x v="2"/>
    <s v="OFF-PA-10003127"/>
    <x v="1"/>
    <x v="10"/>
    <s v="Easy-staple paper"/>
    <n v="63.311999999999998"/>
    <n v="3"/>
    <n v="0.2"/>
    <x v="961"/>
  </r>
  <r>
    <n v="4256"/>
    <x v="2109"/>
    <x v="119"/>
    <d v="2017-10-16T00:00:00"/>
    <s v="First Class"/>
    <s v="TS-21610"/>
    <s v="Troy Staebel"/>
    <x v="0"/>
    <s v="United States"/>
    <s v="Freeport"/>
    <x v="10"/>
    <n v="61032"/>
    <x v="2"/>
    <s v="OFF-BI-10000778"/>
    <x v="1"/>
    <x v="8"/>
    <s v="GBC VeloBinder Electric Binding Machine"/>
    <n v="96.784000000000006"/>
    <n v="4"/>
    <n v="0.8"/>
    <x v="3598"/>
  </r>
  <r>
    <n v="4257"/>
    <x v="2109"/>
    <x v="119"/>
    <d v="2017-10-16T00:00:00"/>
    <s v="First Class"/>
    <s v="TS-21610"/>
    <s v="Troy Staebel"/>
    <x v="0"/>
    <s v="United States"/>
    <s v="Freeport"/>
    <x v="10"/>
    <n v="61032"/>
    <x v="2"/>
    <s v="FUR-FU-10001424"/>
    <x v="0"/>
    <x v="5"/>
    <s v="Dax Clear Box Frame"/>
    <n v="10.476000000000001"/>
    <n v="3"/>
    <n v="0.6"/>
    <x v="3599"/>
  </r>
  <r>
    <n v="4258"/>
    <x v="2110"/>
    <x v="406"/>
    <d v="2015-09-09T00:00:00"/>
    <s v="Standard Class"/>
    <s v="KB-16585"/>
    <s v="Ken Black"/>
    <x v="1"/>
    <s v="United States"/>
    <s v="Medford"/>
    <x v="21"/>
    <n v="97504"/>
    <x v="1"/>
    <s v="OFF-BI-10000962"/>
    <x v="1"/>
    <x v="8"/>
    <s v="Acco Flexible ACCOHIDE Square Ring Data Binder, Dark Blue, 11 1/2&quot; X 14&quot; 7/8&quot;"/>
    <n v="9.7620000000000005"/>
    <n v="2"/>
    <n v="0.7"/>
    <x v="3600"/>
  </r>
  <r>
    <n v="4259"/>
    <x v="2111"/>
    <x v="560"/>
    <d v="2016-03-16T00:00:00"/>
    <s v="First Class"/>
    <s v="MM-18280"/>
    <s v="Muhammed MacIntyre"/>
    <x v="1"/>
    <s v="United States"/>
    <s v="Seattle"/>
    <x v="4"/>
    <n v="98103"/>
    <x v="1"/>
    <s v="FUR-CH-10002880"/>
    <x v="0"/>
    <x v="1"/>
    <s v="Global High-Back Leather Tilter, Burgundy"/>
    <n v="196.78399999999999"/>
    <n v="2"/>
    <n v="0.2"/>
    <x v="3601"/>
  </r>
  <r>
    <n v="4260"/>
    <x v="2112"/>
    <x v="960"/>
    <d v="2017-11-02T00:00:00"/>
    <s v="Second Class"/>
    <s v="LO-17170"/>
    <s v="Lori Olson"/>
    <x v="1"/>
    <s v="United States"/>
    <s v="New York City"/>
    <x v="15"/>
    <n v="10035"/>
    <x v="3"/>
    <s v="OFF-EN-10004386"/>
    <x v="1"/>
    <x v="12"/>
    <s v="Recycled Interoffice Envelopes with String and Button Closure, 10 x 13"/>
    <n v="47.98"/>
    <n v="2"/>
    <n v="0"/>
    <x v="3602"/>
  </r>
  <r>
    <n v="4261"/>
    <x v="2113"/>
    <x v="453"/>
    <d v="2017-10-19T00:00:00"/>
    <s v="Second Class"/>
    <s v="RS-19420"/>
    <s v="Ricardo Sperren"/>
    <x v="1"/>
    <s v="United States"/>
    <s v="Fairfield"/>
    <x v="29"/>
    <n v="6824"/>
    <x v="3"/>
    <s v="OFF-LA-10001045"/>
    <x v="1"/>
    <x v="2"/>
    <s v="Permanent Self-Adhesive File Folder Labels for Typewriters by Universal"/>
    <n v="13.05"/>
    <n v="5"/>
    <n v="0"/>
    <x v="1240"/>
  </r>
  <r>
    <n v="4262"/>
    <x v="2114"/>
    <x v="783"/>
    <d v="2017-08-11T00:00:00"/>
    <s v="Standard Class"/>
    <s v="CC-12475"/>
    <s v="Cindy Chapman"/>
    <x v="0"/>
    <s v="United States"/>
    <s v="Moorhead"/>
    <x v="11"/>
    <n v="56560"/>
    <x v="2"/>
    <s v="TEC-AC-10002006"/>
    <x v="2"/>
    <x v="11"/>
    <s v="Memorex Micro Travel Drive 16 GB"/>
    <n v="63.96"/>
    <n v="4"/>
    <n v="0"/>
    <x v="1540"/>
  </r>
  <r>
    <n v="4263"/>
    <x v="2115"/>
    <x v="296"/>
    <d v="2017-09-25T00:00:00"/>
    <s v="Standard Class"/>
    <s v="KT-16480"/>
    <s v="Kean Thornton"/>
    <x v="0"/>
    <s v="United States"/>
    <s v="Columbus"/>
    <x v="32"/>
    <n v="31907"/>
    <x v="0"/>
    <s v="OFF-AP-10001242"/>
    <x v="1"/>
    <x v="9"/>
    <s v="APC 7 Outlet Network SurgeArrest Surge Protector"/>
    <n v="80.48"/>
    <n v="1"/>
    <n v="0"/>
    <x v="3603"/>
  </r>
  <r>
    <n v="4264"/>
    <x v="2116"/>
    <x v="132"/>
    <d v="2017-11-08T00:00:00"/>
    <s v="Standard Class"/>
    <s v="DM-13015"/>
    <s v="Darrin Martin"/>
    <x v="0"/>
    <s v="United States"/>
    <s v="Philadelphia"/>
    <x v="9"/>
    <n v="19143"/>
    <x v="3"/>
    <s v="OFF-BI-10000216"/>
    <x v="1"/>
    <x v="8"/>
    <s v="Mead 1st Gear 2&quot; Zipper Binder, Asst. Colors"/>
    <n v="11.673"/>
    <n v="3"/>
    <n v="0.7"/>
    <x v="3604"/>
  </r>
  <r>
    <n v="4265"/>
    <x v="2117"/>
    <x v="732"/>
    <d v="2016-11-09T00:00:00"/>
    <s v="Standard Class"/>
    <s v="EP-13915"/>
    <s v="Emily Phan"/>
    <x v="0"/>
    <s v="United States"/>
    <s v="Houston"/>
    <x v="5"/>
    <n v="77036"/>
    <x v="2"/>
    <s v="FUR-TA-10002774"/>
    <x v="0"/>
    <x v="3"/>
    <s v="Laminate Occasional Tables"/>
    <n v="863.12800000000004"/>
    <n v="8"/>
    <n v="0.3"/>
    <x v="3605"/>
  </r>
  <r>
    <n v="4266"/>
    <x v="2117"/>
    <x v="732"/>
    <d v="2016-11-09T00:00:00"/>
    <s v="Standard Class"/>
    <s v="EP-13915"/>
    <s v="Emily Phan"/>
    <x v="0"/>
    <s v="United States"/>
    <s v="Houston"/>
    <x v="5"/>
    <n v="77036"/>
    <x v="2"/>
    <s v="OFF-BI-10004364"/>
    <x v="1"/>
    <x v="8"/>
    <s v="Storex Dura Pro Binders"/>
    <n v="3.5640000000000001"/>
    <n v="3"/>
    <n v="0.8"/>
    <x v="3300"/>
  </r>
  <r>
    <n v="4267"/>
    <x v="2117"/>
    <x v="732"/>
    <d v="2016-11-09T00:00:00"/>
    <s v="Standard Class"/>
    <s v="EP-13915"/>
    <s v="Emily Phan"/>
    <x v="0"/>
    <s v="United States"/>
    <s v="Houston"/>
    <x v="5"/>
    <n v="77036"/>
    <x v="2"/>
    <s v="FUR-BO-10000780"/>
    <x v="0"/>
    <x v="0"/>
    <s v="O'Sullivan Plantations 2-Door Library in Landvery Oak"/>
    <n v="956.66480000000001"/>
    <n v="7"/>
    <n v="0.32"/>
    <x v="2141"/>
  </r>
  <r>
    <n v="4268"/>
    <x v="2117"/>
    <x v="732"/>
    <d v="2016-11-09T00:00:00"/>
    <s v="Standard Class"/>
    <s v="EP-13915"/>
    <s v="Emily Phan"/>
    <x v="0"/>
    <s v="United States"/>
    <s v="Houston"/>
    <x v="5"/>
    <n v="77036"/>
    <x v="2"/>
    <s v="OFF-BI-10001989"/>
    <x v="1"/>
    <x v="8"/>
    <s v="Premium Transparent Presentation Covers by GBC"/>
    <n v="12.587999999999999"/>
    <n v="3"/>
    <n v="0.8"/>
    <x v="3606"/>
  </r>
  <r>
    <n v="4269"/>
    <x v="2117"/>
    <x v="732"/>
    <d v="2016-11-09T00:00:00"/>
    <s v="Standard Class"/>
    <s v="EP-13915"/>
    <s v="Emily Phan"/>
    <x v="0"/>
    <s v="United States"/>
    <s v="Houston"/>
    <x v="5"/>
    <n v="77036"/>
    <x v="2"/>
    <s v="TEC-AC-10004001"/>
    <x v="2"/>
    <x v="11"/>
    <s v="Logitech Wireless Headset H600 Over-The-Head Design"/>
    <n v="171.96"/>
    <n v="5"/>
    <n v="0.2"/>
    <x v="3607"/>
  </r>
  <r>
    <n v="4270"/>
    <x v="2118"/>
    <x v="643"/>
    <d v="2017-06-29T00:00:00"/>
    <s v="Second Class"/>
    <s v="AM-10705"/>
    <s v="Anne McFarland"/>
    <x v="0"/>
    <s v="United States"/>
    <s v="Seattle"/>
    <x v="4"/>
    <n v="98115"/>
    <x v="1"/>
    <s v="FUR-TA-10000688"/>
    <x v="0"/>
    <x v="3"/>
    <s v="Chromcraft Bull-Nose Wood Round Conference Table Top, Wood Base"/>
    <n v="871.4"/>
    <n v="4"/>
    <n v="0"/>
    <x v="3608"/>
  </r>
  <r>
    <n v="4271"/>
    <x v="2119"/>
    <x v="650"/>
    <d v="2015-11-30T00:00:00"/>
    <s v="Standard Class"/>
    <s v="SH-20635"/>
    <s v="Stefanie Holloman"/>
    <x v="1"/>
    <s v="United States"/>
    <s v="Jackson"/>
    <x v="18"/>
    <n v="38301"/>
    <x v="0"/>
    <s v="FUR-FU-10003930"/>
    <x v="0"/>
    <x v="5"/>
    <s v="Howard Miller 12-3/4 Diameter Accuwave DS  Wall Clock"/>
    <n v="692.47199999999998"/>
    <n v="11"/>
    <n v="0.2"/>
    <x v="3609"/>
  </r>
  <r>
    <n v="4272"/>
    <x v="2120"/>
    <x v="390"/>
    <d v="2016-11-27T00:00:00"/>
    <s v="Second Class"/>
    <s v="LA-16780"/>
    <s v="Laura Armstrong"/>
    <x v="1"/>
    <s v="United States"/>
    <s v="Baltimore"/>
    <x v="39"/>
    <n v="21215"/>
    <x v="3"/>
    <s v="FUR-FU-10000965"/>
    <x v="0"/>
    <x v="5"/>
    <s v="Howard Miller 11-1/2&quot; Diameter Ridgewood Wall Clock"/>
    <n v="207.76"/>
    <n v="4"/>
    <n v="0"/>
    <x v="3610"/>
  </r>
  <r>
    <n v="4273"/>
    <x v="2121"/>
    <x v="246"/>
    <d v="2017-07-21T00:00:00"/>
    <s v="Same Day"/>
    <s v="SF-20200"/>
    <s v="Sarah Foster"/>
    <x v="0"/>
    <s v="United States"/>
    <s v="Murray"/>
    <x v="7"/>
    <n v="84107"/>
    <x v="1"/>
    <s v="TEC-PH-10004071"/>
    <x v="2"/>
    <x v="7"/>
    <s v="PayAnywhere Card Reader"/>
    <n v="71.927999999999997"/>
    <n v="9"/>
    <n v="0.2"/>
    <x v="3611"/>
  </r>
  <r>
    <n v="4274"/>
    <x v="2121"/>
    <x v="246"/>
    <d v="2017-07-21T00:00:00"/>
    <s v="Same Day"/>
    <s v="SF-20200"/>
    <s v="Sarah Foster"/>
    <x v="0"/>
    <s v="United States"/>
    <s v="Murray"/>
    <x v="7"/>
    <n v="84107"/>
    <x v="1"/>
    <s v="OFF-AR-10001044"/>
    <x v="1"/>
    <x v="6"/>
    <s v="BOSTON Ranger #55 Pencil Sharpener, Black"/>
    <n v="25.99"/>
    <n v="1"/>
    <n v="0"/>
    <x v="2658"/>
  </r>
  <r>
    <n v="4275"/>
    <x v="2122"/>
    <x v="924"/>
    <d v="2015-10-28T00:00:00"/>
    <s v="Standard Class"/>
    <s v="AG-10495"/>
    <s v="Andrew Gjertsen"/>
    <x v="1"/>
    <s v="United States"/>
    <s v="Seattle"/>
    <x v="4"/>
    <n v="98105"/>
    <x v="1"/>
    <s v="OFF-BI-10004140"/>
    <x v="1"/>
    <x v="8"/>
    <s v="Avery Non-Stick Binders"/>
    <n v="3.5920000000000001"/>
    <n v="1"/>
    <n v="0.2"/>
    <x v="3612"/>
  </r>
  <r>
    <n v="4276"/>
    <x v="2123"/>
    <x v="584"/>
    <d v="2015-07-13T00:00:00"/>
    <s v="Standard Class"/>
    <s v="KN-16450"/>
    <s v="Kean Nguyen"/>
    <x v="1"/>
    <s v="United States"/>
    <s v="Dallas"/>
    <x v="5"/>
    <n v="75220"/>
    <x v="2"/>
    <s v="OFF-AP-10002684"/>
    <x v="1"/>
    <x v="9"/>
    <s v="Acco 7-Outlet Masterpiece Power Center, Wihtout Fax/Phone Line Protection"/>
    <n v="48.631999999999998"/>
    <n v="2"/>
    <n v="0.8"/>
    <x v="3613"/>
  </r>
  <r>
    <n v="4277"/>
    <x v="2124"/>
    <x v="238"/>
    <d v="2017-08-22T00:00:00"/>
    <s v="Standard Class"/>
    <s v="NF-18595"/>
    <s v="Nicole Fjeld"/>
    <x v="2"/>
    <s v="United States"/>
    <s v="Seattle"/>
    <x v="4"/>
    <n v="98105"/>
    <x v="1"/>
    <s v="OFF-ST-10000046"/>
    <x v="1"/>
    <x v="4"/>
    <s v="Fellowes Super Stor/Drawer Files"/>
    <n v="323.10000000000002"/>
    <n v="2"/>
    <n v="0"/>
    <x v="2278"/>
  </r>
  <r>
    <n v="4278"/>
    <x v="2125"/>
    <x v="947"/>
    <d v="2016-04-20T00:00:00"/>
    <s v="Standard Class"/>
    <s v="BS-11365"/>
    <s v="Bill Shonely"/>
    <x v="1"/>
    <s v="United States"/>
    <s v="Lakewood"/>
    <x v="30"/>
    <n v="8701"/>
    <x v="3"/>
    <s v="TEC-MA-10001047"/>
    <x v="2"/>
    <x v="15"/>
    <s v="3D Systems Cube Printer, 2nd Generation, Magenta"/>
    <n v="9099.93"/>
    <n v="7"/>
    <n v="0"/>
    <x v="3614"/>
  </r>
  <r>
    <n v="4279"/>
    <x v="2125"/>
    <x v="947"/>
    <d v="2016-04-20T00:00:00"/>
    <s v="Standard Class"/>
    <s v="BS-11365"/>
    <s v="Bill Shonely"/>
    <x v="1"/>
    <s v="United States"/>
    <s v="Lakewood"/>
    <x v="30"/>
    <n v="8701"/>
    <x v="3"/>
    <s v="FUR-FU-10000550"/>
    <x v="0"/>
    <x v="5"/>
    <s v="Stacking Trays by OIC"/>
    <n v="9.9600000000000009"/>
    <n v="2"/>
    <n v="0"/>
    <x v="3615"/>
  </r>
  <r>
    <n v="4280"/>
    <x v="2125"/>
    <x v="947"/>
    <d v="2016-04-20T00:00:00"/>
    <s v="Standard Class"/>
    <s v="BS-11365"/>
    <s v="Bill Shonely"/>
    <x v="1"/>
    <s v="United States"/>
    <s v="Lakewood"/>
    <x v="30"/>
    <n v="8701"/>
    <x v="3"/>
    <s v="OFF-BI-10002432"/>
    <x v="1"/>
    <x v="8"/>
    <s v="Wilson Jones Standard D-Ring Binders"/>
    <n v="25.3"/>
    <n v="5"/>
    <n v="0"/>
    <x v="3616"/>
  </r>
  <r>
    <n v="4281"/>
    <x v="2126"/>
    <x v="687"/>
    <d v="2014-11-18T00:00:00"/>
    <s v="Standard Class"/>
    <s v="RM-19675"/>
    <s v="Robert Marley"/>
    <x v="2"/>
    <s v="United States"/>
    <s v="New York City"/>
    <x v="15"/>
    <n v="10011"/>
    <x v="3"/>
    <s v="OFF-PA-10004470"/>
    <x v="1"/>
    <x v="10"/>
    <s v="Adams Write n' Stick Phone Message Book, 11&quot; X 5 1/4&quot;, 200 Messages"/>
    <n v="11.36"/>
    <n v="2"/>
    <n v="0"/>
    <x v="829"/>
  </r>
  <r>
    <n v="4282"/>
    <x v="2126"/>
    <x v="687"/>
    <d v="2014-11-18T00:00:00"/>
    <s v="Standard Class"/>
    <s v="RM-19675"/>
    <s v="Robert Marley"/>
    <x v="2"/>
    <s v="United States"/>
    <s v="New York City"/>
    <x v="15"/>
    <n v="10011"/>
    <x v="3"/>
    <s v="FUR-CH-10001797"/>
    <x v="0"/>
    <x v="1"/>
    <s v="Safco Chair Connectors, 6/Carton"/>
    <n v="69.263999999999996"/>
    <n v="2"/>
    <n v="0.1"/>
    <x v="3617"/>
  </r>
  <r>
    <n v="4283"/>
    <x v="2127"/>
    <x v="414"/>
    <d v="2014-12-23T00:00:00"/>
    <s v="First Class"/>
    <s v="AB-10105"/>
    <s v="Adrian Barton"/>
    <x v="0"/>
    <s v="United States"/>
    <s v="Indianapolis"/>
    <x v="14"/>
    <n v="46203"/>
    <x v="2"/>
    <s v="OFF-LA-10003720"/>
    <x v="1"/>
    <x v="2"/>
    <s v="Avery 487"/>
    <n v="3.69"/>
    <n v="1"/>
    <n v="0"/>
    <x v="1210"/>
  </r>
  <r>
    <n v="4284"/>
    <x v="2127"/>
    <x v="414"/>
    <d v="2014-12-23T00:00:00"/>
    <s v="First Class"/>
    <s v="AB-10105"/>
    <s v="Adrian Barton"/>
    <x v="0"/>
    <s v="United States"/>
    <s v="Indianapolis"/>
    <x v="14"/>
    <n v="46203"/>
    <x v="2"/>
    <s v="OFF-BI-10004600"/>
    <x v="1"/>
    <x v="8"/>
    <s v="Ibico Ibimaster 300 Manual Binding System"/>
    <n v="1103.97"/>
    <n v="3"/>
    <n v="0"/>
    <x v="3618"/>
  </r>
  <r>
    <n v="4285"/>
    <x v="2128"/>
    <x v="82"/>
    <d v="2015-11-26T00:00:00"/>
    <s v="Second Class"/>
    <s v="CA-11965"/>
    <s v="Carol Adams"/>
    <x v="1"/>
    <s v="United States"/>
    <s v="Port Arthur"/>
    <x v="5"/>
    <n v="77642"/>
    <x v="2"/>
    <s v="FUR-BO-10003965"/>
    <x v="0"/>
    <x v="0"/>
    <s v="O'Sullivan Manor Hill 2-Door Library in Brianna Oak"/>
    <n v="246.1328"/>
    <n v="2"/>
    <n v="0.32"/>
    <x v="3619"/>
  </r>
  <r>
    <n v="4286"/>
    <x v="2128"/>
    <x v="82"/>
    <d v="2015-11-26T00:00:00"/>
    <s v="Second Class"/>
    <s v="CA-11965"/>
    <s v="Carol Adams"/>
    <x v="1"/>
    <s v="United States"/>
    <s v="Port Arthur"/>
    <x v="5"/>
    <n v="77642"/>
    <x v="2"/>
    <s v="OFF-LA-10000240"/>
    <x v="1"/>
    <x v="2"/>
    <s v="Self-Adhesive Address Labels for Typewriters by Universal"/>
    <n v="11.696"/>
    <n v="2"/>
    <n v="0.2"/>
    <x v="3620"/>
  </r>
  <r>
    <n v="4287"/>
    <x v="2128"/>
    <x v="82"/>
    <d v="2015-11-26T00:00:00"/>
    <s v="Second Class"/>
    <s v="CA-11965"/>
    <s v="Carol Adams"/>
    <x v="1"/>
    <s v="United States"/>
    <s v="Port Arthur"/>
    <x v="5"/>
    <n v="77642"/>
    <x v="2"/>
    <s v="TEC-CO-10001571"/>
    <x v="2"/>
    <x v="16"/>
    <s v="Sharp 1540cs Digital Laser Copier"/>
    <n v="439.99200000000002"/>
    <n v="1"/>
    <n v="0.2"/>
    <x v="3176"/>
  </r>
  <r>
    <n v="4288"/>
    <x v="2129"/>
    <x v="116"/>
    <d v="2018-01-03T00:00:00"/>
    <s v="Standard Class"/>
    <s v="EH-14005"/>
    <s v="Erica Hernandez"/>
    <x v="2"/>
    <s v="United States"/>
    <s v="Nashville"/>
    <x v="18"/>
    <n v="37211"/>
    <x v="0"/>
    <s v="OFF-ST-10000736"/>
    <x v="1"/>
    <x v="4"/>
    <s v="Carina Double Wide Media Storage Towers in Natural &amp; Black"/>
    <n v="64.784000000000006"/>
    <n v="1"/>
    <n v="0.2"/>
    <x v="2515"/>
  </r>
  <r>
    <n v="4289"/>
    <x v="2130"/>
    <x v="961"/>
    <d v="2015-05-21T00:00:00"/>
    <s v="Standard Class"/>
    <s v="ON-18715"/>
    <s v="Odella Nelson"/>
    <x v="1"/>
    <s v="United States"/>
    <s v="Houston"/>
    <x v="5"/>
    <n v="77095"/>
    <x v="2"/>
    <s v="OFF-BI-10002082"/>
    <x v="1"/>
    <x v="8"/>
    <s v="GBC Twin Loop Wire Binding Elements"/>
    <n v="33.28"/>
    <n v="5"/>
    <n v="0.8"/>
    <x v="3621"/>
  </r>
  <r>
    <n v="4290"/>
    <x v="2130"/>
    <x v="961"/>
    <d v="2015-05-21T00:00:00"/>
    <s v="Standard Class"/>
    <s v="ON-18715"/>
    <s v="Odella Nelson"/>
    <x v="1"/>
    <s v="United States"/>
    <s v="Houston"/>
    <x v="5"/>
    <n v="77095"/>
    <x v="2"/>
    <s v="OFF-PA-10002250"/>
    <x v="1"/>
    <x v="10"/>
    <s v="Things To Do Today Pad"/>
    <n v="14.087999999999999"/>
    <n v="3"/>
    <n v="0.2"/>
    <x v="3622"/>
  </r>
  <r>
    <n v="4291"/>
    <x v="2131"/>
    <x v="34"/>
    <d v="2017-12-13T00:00:00"/>
    <s v="Second Class"/>
    <s v="AT-10435"/>
    <s v="Alyssa Tate"/>
    <x v="2"/>
    <s v="United States"/>
    <s v="Los Angeles"/>
    <x v="1"/>
    <n v="90004"/>
    <x v="1"/>
    <s v="OFF-AR-10000122"/>
    <x v="1"/>
    <x v="6"/>
    <s v="Newell 314"/>
    <n v="11.16"/>
    <n v="2"/>
    <n v="0"/>
    <x v="3206"/>
  </r>
  <r>
    <n v="4292"/>
    <x v="2131"/>
    <x v="34"/>
    <d v="2017-12-13T00:00:00"/>
    <s v="Second Class"/>
    <s v="AT-10435"/>
    <s v="Alyssa Tate"/>
    <x v="2"/>
    <s v="United States"/>
    <s v="Los Angeles"/>
    <x v="1"/>
    <n v="90004"/>
    <x v="1"/>
    <s v="FUR-TA-10003748"/>
    <x v="0"/>
    <x v="3"/>
    <s v="Bevis 36 x 72 Conference Tables"/>
    <n v="896.32799999999997"/>
    <n v="9"/>
    <n v="0.2"/>
    <x v="3623"/>
  </r>
  <r>
    <n v="4293"/>
    <x v="2131"/>
    <x v="34"/>
    <d v="2017-12-13T00:00:00"/>
    <s v="Second Class"/>
    <s v="AT-10435"/>
    <s v="Alyssa Tate"/>
    <x v="2"/>
    <s v="United States"/>
    <s v="Los Angeles"/>
    <x v="1"/>
    <n v="90004"/>
    <x v="1"/>
    <s v="OFF-AP-10001394"/>
    <x v="1"/>
    <x v="9"/>
    <s v="Harmony Air Purifier"/>
    <n v="189"/>
    <n v="1"/>
    <n v="0"/>
    <x v="3624"/>
  </r>
  <r>
    <n v="4294"/>
    <x v="2132"/>
    <x v="434"/>
    <d v="2017-03-16T00:00:00"/>
    <s v="Standard Class"/>
    <s v="EB-13870"/>
    <s v="Emily Burns"/>
    <x v="0"/>
    <s v="United States"/>
    <s v="Philadelphia"/>
    <x v="9"/>
    <n v="19140"/>
    <x v="3"/>
    <s v="TEC-PH-10004896"/>
    <x v="2"/>
    <x v="7"/>
    <s v="Nokia Lumia 521 (T-Mobile)"/>
    <n v="53.981999999999999"/>
    <n v="3"/>
    <n v="0.4"/>
    <x v="3625"/>
  </r>
  <r>
    <n v="4295"/>
    <x v="2133"/>
    <x v="760"/>
    <d v="2017-10-27T00:00:00"/>
    <s v="Standard Class"/>
    <s v="DW-13195"/>
    <s v="David Wiener"/>
    <x v="1"/>
    <s v="United States"/>
    <s v="Redmond"/>
    <x v="21"/>
    <n v="97756"/>
    <x v="1"/>
    <s v="FUR-TA-10002607"/>
    <x v="0"/>
    <x v="3"/>
    <s v="KI Conference Tables"/>
    <n v="177.22499999999999"/>
    <n v="5"/>
    <n v="0.5"/>
    <x v="239"/>
  </r>
  <r>
    <n v="4296"/>
    <x v="2134"/>
    <x v="445"/>
    <d v="2017-07-10T00:00:00"/>
    <s v="Standard Class"/>
    <s v="MB-17305"/>
    <s v="Maria Bertelson"/>
    <x v="0"/>
    <s v="United States"/>
    <s v="Citrus Heights"/>
    <x v="1"/>
    <n v="95610"/>
    <x v="1"/>
    <s v="FUR-FU-10001215"/>
    <x v="0"/>
    <x v="5"/>
    <s v="Howard Miller 11-1/2&quot; Diameter Brentwood Wall Clock"/>
    <n v="129.38999999999999"/>
    <n v="3"/>
    <n v="0"/>
    <x v="3626"/>
  </r>
  <r>
    <n v="4297"/>
    <x v="2135"/>
    <x v="507"/>
    <d v="2017-09-10T00:00:00"/>
    <s v="Standard Class"/>
    <s v="TH-21235"/>
    <s v="Tiffany House"/>
    <x v="1"/>
    <s v="United States"/>
    <s v="Los Angeles"/>
    <x v="1"/>
    <n v="90032"/>
    <x v="1"/>
    <s v="OFF-ST-10000419"/>
    <x v="1"/>
    <x v="4"/>
    <s v="Rogers Jumbo File, Granite"/>
    <n v="54.32"/>
    <n v="4"/>
    <n v="0"/>
    <x v="3627"/>
  </r>
  <r>
    <n v="4298"/>
    <x v="2136"/>
    <x v="962"/>
    <d v="2017-08-26T00:00:00"/>
    <s v="Second Class"/>
    <s v="PO-18850"/>
    <s v="Patrick O'Brill"/>
    <x v="0"/>
    <s v="United States"/>
    <s v="Tallahassee"/>
    <x v="2"/>
    <n v="32303"/>
    <x v="0"/>
    <s v="TEC-PH-10001459"/>
    <x v="2"/>
    <x v="7"/>
    <s v="Samsung Galaxy Mega 6.3"/>
    <n v="4367.8959999999997"/>
    <n v="13"/>
    <n v="0.2"/>
    <x v="3628"/>
  </r>
  <r>
    <n v="4299"/>
    <x v="2136"/>
    <x v="962"/>
    <d v="2017-08-26T00:00:00"/>
    <s v="Second Class"/>
    <s v="PO-18850"/>
    <s v="Patrick O'Brill"/>
    <x v="0"/>
    <s v="United States"/>
    <s v="Tallahassee"/>
    <x v="2"/>
    <n v="32303"/>
    <x v="0"/>
    <s v="OFF-PA-10000241"/>
    <x v="1"/>
    <x v="10"/>
    <s v="IBM Multi-Purpose Copy Paper, 8 1/2 x 11&quot;, Case"/>
    <n v="49.567999999999998"/>
    <n v="2"/>
    <n v="0.2"/>
    <x v="2121"/>
  </r>
  <r>
    <n v="4300"/>
    <x v="2136"/>
    <x v="962"/>
    <d v="2017-08-26T00:00:00"/>
    <s v="Second Class"/>
    <s v="PO-18850"/>
    <s v="Patrick O'Brill"/>
    <x v="0"/>
    <s v="United States"/>
    <s v="Tallahassee"/>
    <x v="2"/>
    <n v="32303"/>
    <x v="0"/>
    <s v="OFF-AP-10003040"/>
    <x v="1"/>
    <x v="9"/>
    <s v="Fellowes 8 Outlet Superior Workstation Surge Protector w/o Phone/Fax/Modem Protection"/>
    <n v="161.376"/>
    <n v="6"/>
    <n v="0.2"/>
    <x v="3629"/>
  </r>
  <r>
    <n v="4301"/>
    <x v="2136"/>
    <x v="962"/>
    <d v="2017-08-26T00:00:00"/>
    <s v="Second Class"/>
    <s v="PO-18850"/>
    <s v="Patrick O'Brill"/>
    <x v="0"/>
    <s v="United States"/>
    <s v="Tallahassee"/>
    <x v="2"/>
    <n v="32303"/>
    <x v="0"/>
    <s v="FUR-FU-10001852"/>
    <x v="0"/>
    <x v="5"/>
    <s v="Eldon Regeneration Recycled Desk Accessories, Smoke"/>
    <n v="2.7839999999999998"/>
    <n v="2"/>
    <n v="0.2"/>
    <x v="3630"/>
  </r>
  <r>
    <n v="4302"/>
    <x v="2136"/>
    <x v="962"/>
    <d v="2017-08-26T00:00:00"/>
    <s v="Second Class"/>
    <s v="PO-18850"/>
    <s v="Patrick O'Brill"/>
    <x v="0"/>
    <s v="United States"/>
    <s v="Tallahassee"/>
    <x v="2"/>
    <n v="32303"/>
    <x v="0"/>
    <s v="OFF-PA-10000141"/>
    <x v="1"/>
    <x v="10"/>
    <s v="Ampad Evidence Wirebond Steno Books, 6&quot; x 9&quot;"/>
    <n v="8.7200000000000006"/>
    <n v="5"/>
    <n v="0.2"/>
    <x v="3631"/>
  </r>
  <r>
    <n v="4303"/>
    <x v="2137"/>
    <x v="963"/>
    <d v="2014-08-25T00:00:00"/>
    <s v="Second Class"/>
    <s v="DE-13255"/>
    <s v="Deanra Eno"/>
    <x v="2"/>
    <s v="United States"/>
    <s v="Lakewood"/>
    <x v="24"/>
    <n v="44107"/>
    <x v="3"/>
    <s v="OFF-AR-10002804"/>
    <x v="1"/>
    <x v="6"/>
    <s v="Faber Castell Col-Erase Pencils"/>
    <n v="3.9119999999999999"/>
    <n v="1"/>
    <n v="0.2"/>
    <x v="3245"/>
  </r>
  <r>
    <n v="4304"/>
    <x v="2138"/>
    <x v="964"/>
    <d v="2016-10-04T00:00:00"/>
    <s v="Same Day"/>
    <s v="MO-17500"/>
    <s v="Mary O'Rourke"/>
    <x v="0"/>
    <s v="United States"/>
    <s v="The Colony"/>
    <x v="5"/>
    <n v="75056"/>
    <x v="2"/>
    <s v="OFF-EN-10003862"/>
    <x v="1"/>
    <x v="12"/>
    <s v="Laser &amp; Ink Jet Business Envelopes"/>
    <n v="59.752000000000002"/>
    <n v="7"/>
    <n v="0.2"/>
    <x v="3632"/>
  </r>
  <r>
    <n v="4305"/>
    <x v="2139"/>
    <x v="965"/>
    <d v="2014-10-30T00:00:00"/>
    <s v="Second Class"/>
    <s v="AH-10585"/>
    <s v="Angele Hood"/>
    <x v="0"/>
    <s v="United States"/>
    <s v="Seattle"/>
    <x v="4"/>
    <n v="98105"/>
    <x v="1"/>
    <s v="FUR-FU-10000448"/>
    <x v="0"/>
    <x v="5"/>
    <s v="Tenex Chairmats For Use With Carpeted Floors"/>
    <n v="63.92"/>
    <n v="4"/>
    <n v="0"/>
    <x v="3633"/>
  </r>
  <r>
    <n v="4306"/>
    <x v="2139"/>
    <x v="965"/>
    <d v="2014-10-30T00:00:00"/>
    <s v="Second Class"/>
    <s v="AH-10585"/>
    <s v="Angele Hood"/>
    <x v="0"/>
    <s v="United States"/>
    <s v="Seattle"/>
    <x v="4"/>
    <n v="98105"/>
    <x v="1"/>
    <s v="TEC-PH-10000526"/>
    <x v="2"/>
    <x v="7"/>
    <s v="Vtech CS6719"/>
    <n v="383.96"/>
    <n v="5"/>
    <n v="0.2"/>
    <x v="3634"/>
  </r>
  <r>
    <n v="4307"/>
    <x v="2140"/>
    <x v="931"/>
    <d v="2016-06-28T00:00:00"/>
    <s v="Same Day"/>
    <s v="CS-12250"/>
    <s v="Chris Selesnick"/>
    <x v="1"/>
    <s v="United States"/>
    <s v="Los Angeles"/>
    <x v="1"/>
    <n v="90032"/>
    <x v="1"/>
    <s v="OFF-BI-10002764"/>
    <x v="1"/>
    <x v="8"/>
    <s v="Recycled Pressboard Report Cover with Reinforced Top Hinge"/>
    <n v="7.7519999999999998"/>
    <n v="3"/>
    <n v="0.2"/>
    <x v="3635"/>
  </r>
  <r>
    <n v="4308"/>
    <x v="2140"/>
    <x v="931"/>
    <d v="2016-06-28T00:00:00"/>
    <s v="Same Day"/>
    <s v="CS-12250"/>
    <s v="Chris Selesnick"/>
    <x v="1"/>
    <s v="United States"/>
    <s v="Los Angeles"/>
    <x v="1"/>
    <n v="90032"/>
    <x v="1"/>
    <s v="OFF-BI-10001524"/>
    <x v="1"/>
    <x v="8"/>
    <s v="GBC Premium Transparent Covers with Diagonal Lined Pattern"/>
    <n v="33.567999999999998"/>
    <n v="2"/>
    <n v="0.2"/>
    <x v="3636"/>
  </r>
  <r>
    <n v="4309"/>
    <x v="2141"/>
    <x v="130"/>
    <d v="2014-11-11T00:00:00"/>
    <s v="Standard Class"/>
    <s v="WB-21850"/>
    <s v="William Brown"/>
    <x v="0"/>
    <s v="United States"/>
    <s v="Los Angeles"/>
    <x v="1"/>
    <n v="90045"/>
    <x v="1"/>
    <s v="TEC-PH-10001079"/>
    <x v="2"/>
    <x v="7"/>
    <s v="Polycom SoundPoint Pro SE-225 Corded phone"/>
    <n v="666.34400000000005"/>
    <n v="7"/>
    <n v="0.2"/>
    <x v="3637"/>
  </r>
  <r>
    <n v="4310"/>
    <x v="2141"/>
    <x v="130"/>
    <d v="2014-11-11T00:00:00"/>
    <s v="Standard Class"/>
    <s v="WB-21850"/>
    <s v="William Brown"/>
    <x v="0"/>
    <s v="United States"/>
    <s v="Los Angeles"/>
    <x v="1"/>
    <n v="90045"/>
    <x v="1"/>
    <s v="FUR-TA-10002041"/>
    <x v="0"/>
    <x v="3"/>
    <s v="Bevis Round Conference Table Top, X-Base"/>
    <n v="573.72799999999995"/>
    <n v="4"/>
    <n v="0.2"/>
    <x v="3638"/>
  </r>
  <r>
    <n v="4311"/>
    <x v="2141"/>
    <x v="130"/>
    <d v="2014-11-11T00:00:00"/>
    <s v="Standard Class"/>
    <s v="WB-21850"/>
    <s v="William Brown"/>
    <x v="0"/>
    <s v="United States"/>
    <s v="Los Angeles"/>
    <x v="1"/>
    <n v="90045"/>
    <x v="1"/>
    <s v="OFF-BI-10001036"/>
    <x v="1"/>
    <x v="8"/>
    <s v="Cardinal EasyOpen D-Ring Binders"/>
    <n v="21.936"/>
    <n v="3"/>
    <n v="0.2"/>
    <x v="3639"/>
  </r>
  <r>
    <n v="4312"/>
    <x v="2141"/>
    <x v="130"/>
    <d v="2014-11-11T00:00:00"/>
    <s v="Standard Class"/>
    <s v="WB-21850"/>
    <s v="William Brown"/>
    <x v="0"/>
    <s v="United States"/>
    <s v="Los Angeles"/>
    <x v="1"/>
    <n v="90045"/>
    <x v="1"/>
    <s v="OFF-PA-10000223"/>
    <x v="1"/>
    <x v="10"/>
    <s v="Xerox 2000"/>
    <n v="19.440000000000001"/>
    <n v="3"/>
    <n v="0"/>
    <x v="551"/>
  </r>
  <r>
    <n v="4313"/>
    <x v="2141"/>
    <x v="130"/>
    <d v="2014-11-11T00:00:00"/>
    <s v="Standard Class"/>
    <s v="WB-21850"/>
    <s v="William Brown"/>
    <x v="0"/>
    <s v="United States"/>
    <s v="Los Angeles"/>
    <x v="1"/>
    <n v="90045"/>
    <x v="1"/>
    <s v="TEC-MA-10003246"/>
    <x v="2"/>
    <x v="15"/>
    <s v="Hewlett-Packard Deskjet D4360 Printer"/>
    <n v="447.96800000000002"/>
    <n v="4"/>
    <n v="0.2"/>
    <x v="3640"/>
  </r>
  <r>
    <n v="4314"/>
    <x v="2142"/>
    <x v="78"/>
    <d v="2014-09-12T00:00:00"/>
    <s v="Standard Class"/>
    <s v="SP-20620"/>
    <s v="Stefania Perrino"/>
    <x v="1"/>
    <s v="United States"/>
    <s v="Long Beach"/>
    <x v="15"/>
    <n v="11561"/>
    <x v="3"/>
    <s v="OFF-AP-10001962"/>
    <x v="1"/>
    <x v="9"/>
    <s v="Black &amp; Decker Filter for Double Action Dustbuster Cordless Vac BLDV7210"/>
    <n v="16.78"/>
    <n v="2"/>
    <n v="0"/>
    <x v="3641"/>
  </r>
  <r>
    <n v="4315"/>
    <x v="2143"/>
    <x v="608"/>
    <d v="2015-07-01T00:00:00"/>
    <s v="Standard Class"/>
    <s v="AB-10165"/>
    <s v="Alan Barnes"/>
    <x v="0"/>
    <s v="United States"/>
    <s v="Los Angeles"/>
    <x v="1"/>
    <n v="90045"/>
    <x v="1"/>
    <s v="OFF-AR-10004062"/>
    <x v="1"/>
    <x v="6"/>
    <s v="Staples in misc. colors"/>
    <n v="20.96"/>
    <n v="2"/>
    <n v="0"/>
    <x v="3642"/>
  </r>
  <r>
    <n v="4316"/>
    <x v="2143"/>
    <x v="608"/>
    <d v="2015-07-01T00:00:00"/>
    <s v="Standard Class"/>
    <s v="AB-10165"/>
    <s v="Alan Barnes"/>
    <x v="0"/>
    <s v="United States"/>
    <s v="Los Angeles"/>
    <x v="1"/>
    <n v="90045"/>
    <x v="1"/>
    <s v="OFF-BI-10004330"/>
    <x v="1"/>
    <x v="8"/>
    <s v="GBC Velobind Prepunched Cover Sets, Regency Series"/>
    <n v="88.751999999999995"/>
    <n v="3"/>
    <n v="0.2"/>
    <x v="1511"/>
  </r>
  <r>
    <n v="4317"/>
    <x v="2143"/>
    <x v="608"/>
    <d v="2015-07-01T00:00:00"/>
    <s v="Standard Class"/>
    <s v="AB-10165"/>
    <s v="Alan Barnes"/>
    <x v="0"/>
    <s v="United States"/>
    <s v="Los Angeles"/>
    <x v="1"/>
    <n v="90045"/>
    <x v="1"/>
    <s v="OFF-ST-10001963"/>
    <x v="1"/>
    <x v="4"/>
    <s v="Tennsco Regal Shelving Units"/>
    <n v="304.23"/>
    <n v="3"/>
    <n v="0"/>
    <x v="3643"/>
  </r>
  <r>
    <n v="4318"/>
    <x v="2144"/>
    <x v="353"/>
    <d v="2015-08-02T00:00:00"/>
    <s v="Standard Class"/>
    <s v="HA-14920"/>
    <s v="Helen Andreada"/>
    <x v="0"/>
    <s v="United States"/>
    <s v="San Francisco"/>
    <x v="1"/>
    <n v="94110"/>
    <x v="1"/>
    <s v="OFF-EN-10002230"/>
    <x v="1"/>
    <x v="12"/>
    <s v="Airmail Envelopes"/>
    <n v="167.86"/>
    <n v="2"/>
    <n v="0"/>
    <x v="3644"/>
  </r>
  <r>
    <n v="4319"/>
    <x v="2145"/>
    <x v="226"/>
    <d v="2017-12-11T00:00:00"/>
    <s v="Standard Class"/>
    <s v="DC-13285"/>
    <s v="Debra Catini"/>
    <x v="0"/>
    <s v="United States"/>
    <s v="Richmond"/>
    <x v="17"/>
    <n v="23223"/>
    <x v="0"/>
    <s v="FUR-FU-10000175"/>
    <x v="0"/>
    <x v="5"/>
    <s v="DAX Wood Document Frame."/>
    <n v="82.38"/>
    <n v="6"/>
    <n v="0"/>
    <x v="3645"/>
  </r>
  <r>
    <n v="4320"/>
    <x v="2146"/>
    <x v="282"/>
    <d v="2015-01-03T00:00:00"/>
    <s v="Second Class"/>
    <s v="ST-20530"/>
    <s v="Shui Tom"/>
    <x v="0"/>
    <s v="United States"/>
    <s v="Albuquerque"/>
    <x v="27"/>
    <n v="87105"/>
    <x v="1"/>
    <s v="TEC-PH-10004897"/>
    <x v="2"/>
    <x v="7"/>
    <s v="Mediabridge Sport Armband iPhone 5s"/>
    <n v="23.975999999999999"/>
    <n v="3"/>
    <n v="0.2"/>
    <x v="3646"/>
  </r>
  <r>
    <n v="4321"/>
    <x v="2146"/>
    <x v="282"/>
    <d v="2015-01-03T00:00:00"/>
    <s v="Second Class"/>
    <s v="ST-20530"/>
    <s v="Shui Tom"/>
    <x v="0"/>
    <s v="United States"/>
    <s v="Albuquerque"/>
    <x v="27"/>
    <n v="87105"/>
    <x v="1"/>
    <s v="OFF-ST-10003123"/>
    <x v="1"/>
    <x v="4"/>
    <s v="Fellowes Bases and Tops For Staxonsteel/High-Stak Systems"/>
    <n v="33.29"/>
    <n v="1"/>
    <n v="0"/>
    <x v="3647"/>
  </r>
  <r>
    <n v="4322"/>
    <x v="2147"/>
    <x v="966"/>
    <d v="2015-02-19T00:00:00"/>
    <s v="Standard Class"/>
    <s v="KB-16315"/>
    <s v="Karl Braun"/>
    <x v="0"/>
    <s v="United States"/>
    <s v="Akron"/>
    <x v="24"/>
    <n v="44312"/>
    <x v="3"/>
    <s v="OFF-BI-10001658"/>
    <x v="1"/>
    <x v="8"/>
    <s v="GBC Standard Therm-A-Bind Covers"/>
    <n v="14.952"/>
    <n v="2"/>
    <n v="0.7"/>
    <x v="489"/>
  </r>
  <r>
    <n v="4323"/>
    <x v="2147"/>
    <x v="966"/>
    <d v="2015-02-19T00:00:00"/>
    <s v="Standard Class"/>
    <s v="KB-16315"/>
    <s v="Karl Braun"/>
    <x v="0"/>
    <s v="United States"/>
    <s v="Akron"/>
    <x v="24"/>
    <n v="44312"/>
    <x v="3"/>
    <s v="TEC-PH-10002834"/>
    <x v="2"/>
    <x v="7"/>
    <s v="Google Nexus 5"/>
    <n v="323.98200000000003"/>
    <n v="3"/>
    <n v="0.4"/>
    <x v="3648"/>
  </r>
  <r>
    <n v="4324"/>
    <x v="2147"/>
    <x v="966"/>
    <d v="2015-02-19T00:00:00"/>
    <s v="Standard Class"/>
    <s v="KB-16315"/>
    <s v="Karl Braun"/>
    <x v="0"/>
    <s v="United States"/>
    <s v="Akron"/>
    <x v="24"/>
    <n v="44312"/>
    <x v="3"/>
    <s v="OFF-BI-10002160"/>
    <x v="1"/>
    <x v="8"/>
    <s v="Acco Hanging Data Binders"/>
    <n v="2.286"/>
    <n v="2"/>
    <n v="0.7"/>
    <x v="3649"/>
  </r>
  <r>
    <n v="4325"/>
    <x v="2147"/>
    <x v="966"/>
    <d v="2015-02-19T00:00:00"/>
    <s v="Standard Class"/>
    <s v="KB-16315"/>
    <s v="Karl Braun"/>
    <x v="0"/>
    <s v="United States"/>
    <s v="Akron"/>
    <x v="24"/>
    <n v="44312"/>
    <x v="3"/>
    <s v="OFF-AR-10004999"/>
    <x v="1"/>
    <x v="6"/>
    <s v="Newell 315"/>
    <n v="14.352"/>
    <n v="3"/>
    <n v="0.2"/>
    <x v="3650"/>
  </r>
  <r>
    <n v="4326"/>
    <x v="2147"/>
    <x v="966"/>
    <d v="2015-02-19T00:00:00"/>
    <s v="Standard Class"/>
    <s v="KB-16315"/>
    <s v="Karl Braun"/>
    <x v="0"/>
    <s v="United States"/>
    <s v="Akron"/>
    <x v="24"/>
    <n v="44312"/>
    <x v="3"/>
    <s v="TEC-AC-10003280"/>
    <x v="2"/>
    <x v="11"/>
    <s v="Belkin F8E887 USB Wired Ergonomic Keyboard"/>
    <n v="71.975999999999999"/>
    <n v="3"/>
    <n v="0.2"/>
    <x v="3651"/>
  </r>
  <r>
    <n v="4327"/>
    <x v="2148"/>
    <x v="967"/>
    <d v="2016-01-27T00:00:00"/>
    <s v="First Class"/>
    <s v="TB-21355"/>
    <s v="Todd Boyes"/>
    <x v="1"/>
    <s v="United States"/>
    <s v="Plainfield"/>
    <x v="30"/>
    <n v="7060"/>
    <x v="3"/>
    <s v="OFF-AR-10000315"/>
    <x v="1"/>
    <x v="6"/>
    <s v="Dixon Ticonderoga Maple Cedar Pencil, #2"/>
    <n v="9.2100000000000009"/>
    <n v="3"/>
    <n v="0"/>
    <x v="3652"/>
  </r>
  <r>
    <n v="4328"/>
    <x v="2148"/>
    <x v="967"/>
    <d v="2016-01-27T00:00:00"/>
    <s v="First Class"/>
    <s v="TB-21355"/>
    <s v="Todd Boyes"/>
    <x v="1"/>
    <s v="United States"/>
    <s v="Plainfield"/>
    <x v="30"/>
    <n v="7060"/>
    <x v="3"/>
    <s v="OFF-PA-10000007"/>
    <x v="1"/>
    <x v="10"/>
    <s v="Telephone Message Books with Fax/Mobile Section, 4 1/4&quot; x 6&quot;"/>
    <n v="18"/>
    <n v="5"/>
    <n v="0"/>
    <x v="3653"/>
  </r>
  <r>
    <n v="4329"/>
    <x v="2149"/>
    <x v="719"/>
    <d v="2017-04-07T00:00:00"/>
    <s v="Standard Class"/>
    <s v="JC-15775"/>
    <s v="John Castell"/>
    <x v="0"/>
    <s v="United States"/>
    <s v="New York City"/>
    <x v="15"/>
    <n v="10011"/>
    <x v="3"/>
    <s v="OFF-PA-10000791"/>
    <x v="1"/>
    <x v="10"/>
    <s v="Wirebound Message Books, Four 2 3/4 x 5 Forms per Page, 200 Sets per Book"/>
    <n v="42.93"/>
    <n v="9"/>
    <n v="0"/>
    <x v="3654"/>
  </r>
  <r>
    <n v="4330"/>
    <x v="2150"/>
    <x v="621"/>
    <d v="2017-10-09T00:00:00"/>
    <s v="Standard Class"/>
    <s v="PO-18850"/>
    <s v="Patrick O'Brill"/>
    <x v="0"/>
    <s v="United States"/>
    <s v="Hialeah"/>
    <x v="2"/>
    <n v="33012"/>
    <x v="0"/>
    <s v="OFF-PA-10000556"/>
    <x v="1"/>
    <x v="10"/>
    <s v="Xerox 208"/>
    <n v="15.552"/>
    <n v="3"/>
    <n v="0.2"/>
    <x v="12"/>
  </r>
  <r>
    <n v="4331"/>
    <x v="2150"/>
    <x v="621"/>
    <d v="2017-10-09T00:00:00"/>
    <s v="Standard Class"/>
    <s v="PO-18850"/>
    <s v="Patrick O'Brill"/>
    <x v="0"/>
    <s v="United States"/>
    <s v="Hialeah"/>
    <x v="2"/>
    <n v="33012"/>
    <x v="0"/>
    <s v="OFF-AP-10000804"/>
    <x v="1"/>
    <x v="9"/>
    <s v="Hoover Portapower Portable Vacuum"/>
    <n v="17.920000000000002"/>
    <n v="5"/>
    <n v="0.2"/>
    <x v="3655"/>
  </r>
  <r>
    <n v="4332"/>
    <x v="2151"/>
    <x v="853"/>
    <d v="2017-09-06T00:00:00"/>
    <s v="Standard Class"/>
    <s v="SS-20875"/>
    <s v="Sung Shariari"/>
    <x v="0"/>
    <s v="United States"/>
    <s v="Redmond"/>
    <x v="4"/>
    <n v="98052"/>
    <x v="1"/>
    <s v="TEC-AC-10001998"/>
    <x v="2"/>
    <x v="11"/>
    <s v="Logitech LS21 Speaker System - PC Multimedia - 2.1-CH - Wired"/>
    <n v="19.989999999999998"/>
    <n v="1"/>
    <n v="0"/>
    <x v="86"/>
  </r>
  <r>
    <n v="4333"/>
    <x v="2151"/>
    <x v="853"/>
    <d v="2017-09-06T00:00:00"/>
    <s v="Standard Class"/>
    <s v="SS-20875"/>
    <s v="Sung Shariari"/>
    <x v="0"/>
    <s v="United States"/>
    <s v="Redmond"/>
    <x v="4"/>
    <n v="98052"/>
    <x v="1"/>
    <s v="OFF-BI-10003476"/>
    <x v="1"/>
    <x v="8"/>
    <s v="Avery Metallic Poly Binders"/>
    <n v="22.92"/>
    <n v="5"/>
    <n v="0.2"/>
    <x v="3656"/>
  </r>
  <r>
    <n v="4334"/>
    <x v="2152"/>
    <x v="379"/>
    <d v="2015-12-27T00:00:00"/>
    <s v="Standard Class"/>
    <s v="RD-19720"/>
    <s v="Roger Demir"/>
    <x v="0"/>
    <s v="United States"/>
    <s v="Daytona Beach"/>
    <x v="2"/>
    <n v="32114"/>
    <x v="0"/>
    <s v="TEC-AC-10003237"/>
    <x v="2"/>
    <x v="11"/>
    <s v="Memorex Micro Travel Drive 4 GB"/>
    <n v="50.88"/>
    <n v="6"/>
    <n v="0.2"/>
    <x v="3657"/>
  </r>
  <r>
    <n v="4335"/>
    <x v="2152"/>
    <x v="379"/>
    <d v="2015-12-27T00:00:00"/>
    <s v="Standard Class"/>
    <s v="RD-19720"/>
    <s v="Roger Demir"/>
    <x v="0"/>
    <s v="United States"/>
    <s v="Daytona Beach"/>
    <x v="2"/>
    <n v="32114"/>
    <x v="0"/>
    <s v="OFF-EN-10003798"/>
    <x v="1"/>
    <x v="12"/>
    <s v="Recycled Interoffice Envelopes with Re-Use-A-Seal Closure, 10 x 13"/>
    <n v="27.312000000000001"/>
    <n v="2"/>
    <n v="0.2"/>
    <x v="3658"/>
  </r>
  <r>
    <n v="4336"/>
    <x v="2153"/>
    <x v="139"/>
    <d v="2015-12-24T00:00:00"/>
    <s v="Standard Class"/>
    <s v="GZ-14470"/>
    <s v="Gary Zandusky"/>
    <x v="0"/>
    <s v="United States"/>
    <s v="Bullhead City"/>
    <x v="16"/>
    <n v="86442"/>
    <x v="1"/>
    <s v="OFF-EN-10003068"/>
    <x v="1"/>
    <x v="12"/>
    <s v="#6 3/4 Gummed Flap White Envelopes"/>
    <n v="7.92"/>
    <n v="1"/>
    <n v="0.2"/>
    <x v="2709"/>
  </r>
  <r>
    <n v="4337"/>
    <x v="2153"/>
    <x v="139"/>
    <d v="2015-12-24T00:00:00"/>
    <s v="Standard Class"/>
    <s v="GZ-14470"/>
    <s v="Gary Zandusky"/>
    <x v="0"/>
    <s v="United States"/>
    <s v="Bullhead City"/>
    <x v="16"/>
    <n v="86442"/>
    <x v="1"/>
    <s v="FUR-FU-10002088"/>
    <x v="0"/>
    <x v="5"/>
    <s v="Nu-Dell Float Frame 11 x 14 1/2"/>
    <n v="14.368"/>
    <n v="2"/>
    <n v="0.2"/>
    <x v="2567"/>
  </r>
  <r>
    <n v="4338"/>
    <x v="2154"/>
    <x v="154"/>
    <d v="2015-12-01T00:00:00"/>
    <s v="Standard Class"/>
    <s v="SN-20710"/>
    <s v="Steve Nguyen"/>
    <x v="2"/>
    <s v="United States"/>
    <s v="Los Angeles"/>
    <x v="1"/>
    <n v="90049"/>
    <x v="1"/>
    <s v="TEC-AC-10000158"/>
    <x v="2"/>
    <x v="11"/>
    <s v="Sony 64GB Class 10 Micro SDHC R40 Memory Card"/>
    <n v="107.97"/>
    <n v="3"/>
    <n v="0"/>
    <x v="3659"/>
  </r>
  <r>
    <n v="4339"/>
    <x v="2154"/>
    <x v="154"/>
    <d v="2015-12-01T00:00:00"/>
    <s v="Standard Class"/>
    <s v="SN-20710"/>
    <s v="Steve Nguyen"/>
    <x v="2"/>
    <s v="United States"/>
    <s v="Los Angeles"/>
    <x v="1"/>
    <n v="90049"/>
    <x v="1"/>
    <s v="OFF-PA-10000482"/>
    <x v="1"/>
    <x v="10"/>
    <s v="Snap-A-Way Black Print Carbonless Ruled Speed Letter, Triplicate"/>
    <n v="113.82"/>
    <n v="3"/>
    <n v="0"/>
    <x v="3660"/>
  </r>
  <r>
    <n v="4340"/>
    <x v="2155"/>
    <x v="151"/>
    <d v="2017-09-01T00:00:00"/>
    <s v="Standard Class"/>
    <s v="DK-12895"/>
    <s v="Dana Kaydos"/>
    <x v="0"/>
    <s v="United States"/>
    <s v="Franklin"/>
    <x v="18"/>
    <n v="37064"/>
    <x v="0"/>
    <s v="OFF-PA-10004888"/>
    <x v="1"/>
    <x v="10"/>
    <s v="Xerox 217"/>
    <n v="5.1840000000000002"/>
    <n v="1"/>
    <n v="0.2"/>
    <x v="1653"/>
  </r>
  <r>
    <n v="4341"/>
    <x v="2156"/>
    <x v="579"/>
    <d v="2014-03-22T00:00:00"/>
    <s v="Same Day"/>
    <s v="VM-21835"/>
    <s v="Vivian Mathis"/>
    <x v="0"/>
    <s v="United States"/>
    <s v="Portage"/>
    <x v="14"/>
    <n v="46368"/>
    <x v="2"/>
    <s v="OFF-AR-10003478"/>
    <x v="1"/>
    <x v="6"/>
    <s v="Avery Hi-Liter EverBold Pen Style Fluorescent Highlighters, 4/Pack"/>
    <n v="16.28"/>
    <n v="2"/>
    <n v="0"/>
    <x v="1410"/>
  </r>
  <r>
    <n v="4342"/>
    <x v="2157"/>
    <x v="94"/>
    <d v="2017-12-21T00:00:00"/>
    <s v="Standard Class"/>
    <s v="GB-14575"/>
    <s v="Giulietta Baptist"/>
    <x v="0"/>
    <s v="United States"/>
    <s v="Arlington"/>
    <x v="17"/>
    <n v="22204"/>
    <x v="0"/>
    <s v="OFF-ST-10003208"/>
    <x v="1"/>
    <x v="4"/>
    <s v="Adjustable Depth Letter/Legal Cart"/>
    <n v="544.38"/>
    <n v="3"/>
    <n v="0"/>
    <x v="2781"/>
  </r>
  <r>
    <n v="4343"/>
    <x v="2158"/>
    <x v="498"/>
    <d v="2017-03-22T00:00:00"/>
    <s v="First Class"/>
    <s v="ND-18370"/>
    <s v="Natalie DeCherney"/>
    <x v="0"/>
    <s v="United States"/>
    <s v="San Francisco"/>
    <x v="1"/>
    <n v="94110"/>
    <x v="1"/>
    <s v="OFF-BI-10004970"/>
    <x v="1"/>
    <x v="8"/>
    <s v="ACCOHIDE 3-Ring Binder, Blue, 1&quot;"/>
    <n v="19.824000000000002"/>
    <n v="6"/>
    <n v="0.2"/>
    <x v="3661"/>
  </r>
  <r>
    <n v="4344"/>
    <x v="2158"/>
    <x v="498"/>
    <d v="2017-03-22T00:00:00"/>
    <s v="First Class"/>
    <s v="ND-18370"/>
    <s v="Natalie DeCherney"/>
    <x v="0"/>
    <s v="United States"/>
    <s v="San Francisco"/>
    <x v="1"/>
    <n v="94110"/>
    <x v="1"/>
    <s v="TEC-PH-10000038"/>
    <x v="2"/>
    <x v="7"/>
    <s v="Jawbone MINI JAMBOX Wireless Bluetooth Speaker"/>
    <n v="657.50400000000002"/>
    <n v="6"/>
    <n v="0.2"/>
    <x v="3662"/>
  </r>
  <r>
    <n v="4345"/>
    <x v="2158"/>
    <x v="498"/>
    <d v="2017-03-22T00:00:00"/>
    <s v="First Class"/>
    <s v="ND-18370"/>
    <s v="Natalie DeCherney"/>
    <x v="0"/>
    <s v="United States"/>
    <s v="San Francisco"/>
    <x v="1"/>
    <n v="94110"/>
    <x v="1"/>
    <s v="TEC-AC-10001552"/>
    <x v="2"/>
    <x v="11"/>
    <s v="Logitech K350 2.4Ghz Wireless Keyboard"/>
    <n v="99.54"/>
    <n v="2"/>
    <n v="0"/>
    <x v="3663"/>
  </r>
  <r>
    <n v="4346"/>
    <x v="2158"/>
    <x v="498"/>
    <d v="2017-03-22T00:00:00"/>
    <s v="First Class"/>
    <s v="ND-18370"/>
    <s v="Natalie DeCherney"/>
    <x v="0"/>
    <s v="United States"/>
    <s v="San Francisco"/>
    <x v="1"/>
    <n v="94110"/>
    <x v="1"/>
    <s v="TEC-AC-10002926"/>
    <x v="2"/>
    <x v="11"/>
    <s v="Logitech Wireless Marathon Mouse M705"/>
    <n v="199.96"/>
    <n v="4"/>
    <n v="0"/>
    <x v="3664"/>
  </r>
  <r>
    <n v="4347"/>
    <x v="2159"/>
    <x v="31"/>
    <d v="2016-09-25T00:00:00"/>
    <s v="Standard Class"/>
    <s v="MM-17260"/>
    <s v="Magdelene Morse"/>
    <x v="0"/>
    <s v="United States"/>
    <s v="New Rochelle"/>
    <x v="15"/>
    <n v="10801"/>
    <x v="3"/>
    <s v="FUR-CH-10001394"/>
    <x v="0"/>
    <x v="1"/>
    <s v="Global Leather Executive Chair"/>
    <n v="631.78200000000004"/>
    <n v="2"/>
    <n v="0.1"/>
    <x v="3665"/>
  </r>
  <r>
    <n v="4348"/>
    <x v="2159"/>
    <x v="31"/>
    <d v="2016-09-25T00:00:00"/>
    <s v="Standard Class"/>
    <s v="MM-17260"/>
    <s v="Magdelene Morse"/>
    <x v="0"/>
    <s v="United States"/>
    <s v="New Rochelle"/>
    <x v="15"/>
    <n v="10801"/>
    <x v="3"/>
    <s v="FUR-FU-10004053"/>
    <x v="0"/>
    <x v="5"/>
    <s v="DAX Two-Tone Silver Metal Document Frame"/>
    <n v="60.72"/>
    <n v="3"/>
    <n v="0"/>
    <x v="3666"/>
  </r>
  <r>
    <n v="4349"/>
    <x v="2160"/>
    <x v="221"/>
    <d v="2017-11-29T00:00:00"/>
    <s v="Second Class"/>
    <s v="MV-17485"/>
    <s v="Mark Van Huff"/>
    <x v="0"/>
    <s v="United States"/>
    <s v="Mesa"/>
    <x v="16"/>
    <n v="85204"/>
    <x v="1"/>
    <s v="OFF-BI-10004230"/>
    <x v="1"/>
    <x v="8"/>
    <s v="GBC Recycled Grain Textured Covers"/>
    <n v="20.724"/>
    <n v="2"/>
    <n v="0.7"/>
    <x v="3667"/>
  </r>
  <r>
    <n v="4350"/>
    <x v="2160"/>
    <x v="221"/>
    <d v="2017-11-29T00:00:00"/>
    <s v="Second Class"/>
    <s v="MV-17485"/>
    <s v="Mark Van Huff"/>
    <x v="0"/>
    <s v="United States"/>
    <s v="Mesa"/>
    <x v="16"/>
    <n v="85204"/>
    <x v="1"/>
    <s v="OFF-ST-10000060"/>
    <x v="1"/>
    <x v="4"/>
    <s v="Fellowes Bankers Box Staxonsteel Drawer File/Stacking System"/>
    <n v="415.87200000000001"/>
    <n v="8"/>
    <n v="0.2"/>
    <x v="3668"/>
  </r>
  <r>
    <n v="4351"/>
    <x v="2161"/>
    <x v="645"/>
    <d v="2017-04-15T00:00:00"/>
    <s v="Standard Class"/>
    <s v="JL-15130"/>
    <s v="Jack Lebron"/>
    <x v="0"/>
    <s v="United States"/>
    <s v="Lancaster"/>
    <x v="24"/>
    <n v="43130"/>
    <x v="3"/>
    <s v="OFF-ST-10001325"/>
    <x v="1"/>
    <x v="4"/>
    <s v="Sterilite Officeware Hinged File Box"/>
    <n v="16.768000000000001"/>
    <n v="2"/>
    <n v="0.2"/>
    <x v="522"/>
  </r>
  <r>
    <n v="4352"/>
    <x v="2161"/>
    <x v="645"/>
    <d v="2017-04-15T00:00:00"/>
    <s v="Standard Class"/>
    <s v="JL-15130"/>
    <s v="Jack Lebron"/>
    <x v="0"/>
    <s v="United States"/>
    <s v="Lancaster"/>
    <x v="24"/>
    <n v="43130"/>
    <x v="3"/>
    <s v="TEC-AC-10003441"/>
    <x v="2"/>
    <x v="11"/>
    <s v="Kingston Digital DataTraveler 32GB USB 2.0"/>
    <n v="27.12"/>
    <n v="2"/>
    <n v="0.2"/>
    <x v="3669"/>
  </r>
  <r>
    <n v="4353"/>
    <x v="2162"/>
    <x v="389"/>
    <d v="2017-12-12T00:00:00"/>
    <s v="Second Class"/>
    <s v="AG-10330"/>
    <s v="Alex Grayson"/>
    <x v="0"/>
    <s v="United States"/>
    <s v="Stockton"/>
    <x v="1"/>
    <n v="95207"/>
    <x v="1"/>
    <s v="TEC-PH-10003215"/>
    <x v="2"/>
    <x v="7"/>
    <s v="Jackery Bar Premium Fast-charging Portable Charger"/>
    <n v="95.84"/>
    <n v="4"/>
    <n v="0.2"/>
    <x v="3431"/>
  </r>
  <r>
    <n v="4354"/>
    <x v="2162"/>
    <x v="389"/>
    <d v="2017-12-12T00:00:00"/>
    <s v="Second Class"/>
    <s v="AG-10330"/>
    <s v="Alex Grayson"/>
    <x v="0"/>
    <s v="United States"/>
    <s v="Stockton"/>
    <x v="1"/>
    <n v="95207"/>
    <x v="1"/>
    <s v="OFF-PA-10002005"/>
    <x v="1"/>
    <x v="10"/>
    <s v="Xerox 225"/>
    <n v="12.96"/>
    <n v="2"/>
    <n v="0"/>
    <x v="91"/>
  </r>
  <r>
    <n v="4355"/>
    <x v="2163"/>
    <x v="221"/>
    <d v="2017-11-26T00:00:00"/>
    <s v="Second Class"/>
    <s v="MD-17860"/>
    <s v="Michael Dominguez"/>
    <x v="1"/>
    <s v="United States"/>
    <s v="Asheville"/>
    <x v="3"/>
    <n v="28806"/>
    <x v="0"/>
    <s v="OFF-BI-10004465"/>
    <x v="1"/>
    <x v="8"/>
    <s v="Avery Durable Slant Ring Binders"/>
    <n v="19.007999999999999"/>
    <n v="8"/>
    <n v="0.7"/>
    <x v="3670"/>
  </r>
  <r>
    <n v="4356"/>
    <x v="2164"/>
    <x v="784"/>
    <d v="2015-12-07T00:00:00"/>
    <s v="Second Class"/>
    <s v="RO-19780"/>
    <s v="Rose O'Brian"/>
    <x v="0"/>
    <s v="United States"/>
    <s v="Clarksville"/>
    <x v="18"/>
    <n v="37042"/>
    <x v="0"/>
    <s v="OFF-BI-10000545"/>
    <x v="1"/>
    <x v="8"/>
    <s v="GBC Ibimaster 500 Manual ProClick Binding System"/>
    <n v="1598.058"/>
    <n v="7"/>
    <n v="0.7"/>
    <x v="3671"/>
  </r>
  <r>
    <n v="4357"/>
    <x v="2164"/>
    <x v="784"/>
    <d v="2015-12-07T00:00:00"/>
    <s v="Second Class"/>
    <s v="RO-19780"/>
    <s v="Rose O'Brian"/>
    <x v="0"/>
    <s v="United States"/>
    <s v="Clarksville"/>
    <x v="18"/>
    <n v="37042"/>
    <x v="0"/>
    <s v="OFF-AR-10003752"/>
    <x v="1"/>
    <x v="6"/>
    <s v="Deluxe Chalkboard Eraser Cleaner"/>
    <n v="36.96"/>
    <n v="4"/>
    <n v="0.2"/>
    <x v="3672"/>
  </r>
  <r>
    <n v="4358"/>
    <x v="2165"/>
    <x v="157"/>
    <d v="2017-12-11T00:00:00"/>
    <s v="Same Day"/>
    <s v="RR-19315"/>
    <s v="Ralph Ritter"/>
    <x v="0"/>
    <s v="United States"/>
    <s v="Aurora"/>
    <x v="10"/>
    <n v="60505"/>
    <x v="2"/>
    <s v="OFF-PA-10001937"/>
    <x v="1"/>
    <x v="10"/>
    <s v="Xerox 21"/>
    <n v="10.368"/>
    <n v="2"/>
    <n v="0.2"/>
    <x v="572"/>
  </r>
  <r>
    <n v="4359"/>
    <x v="2165"/>
    <x v="157"/>
    <d v="2017-12-11T00:00:00"/>
    <s v="Same Day"/>
    <s v="RR-19315"/>
    <s v="Ralph Ritter"/>
    <x v="0"/>
    <s v="United States"/>
    <s v="Aurora"/>
    <x v="10"/>
    <n v="60505"/>
    <x v="2"/>
    <s v="FUR-FU-10004306"/>
    <x v="0"/>
    <x v="5"/>
    <s v="Electrix Halogen Magnifier Lamp"/>
    <n v="77.72"/>
    <n v="1"/>
    <n v="0.6"/>
    <x v="3673"/>
  </r>
  <r>
    <n v="4360"/>
    <x v="2165"/>
    <x v="157"/>
    <d v="2017-12-11T00:00:00"/>
    <s v="Same Day"/>
    <s v="RR-19315"/>
    <s v="Ralph Ritter"/>
    <x v="0"/>
    <s v="United States"/>
    <s v="Aurora"/>
    <x v="10"/>
    <n v="60505"/>
    <x v="2"/>
    <s v="FUR-CH-10003973"/>
    <x v="0"/>
    <x v="1"/>
    <s v="GuestStacker Chair with Chrome Finish Legs"/>
    <n v="520.46400000000006"/>
    <n v="2"/>
    <n v="0.3"/>
    <x v="3674"/>
  </r>
  <r>
    <n v="4361"/>
    <x v="2166"/>
    <x v="206"/>
    <d v="2016-05-23T00:00:00"/>
    <s v="First Class"/>
    <s v="CP-12340"/>
    <s v="Christine Phan"/>
    <x v="1"/>
    <s v="United States"/>
    <s v="Warwick"/>
    <x v="34"/>
    <n v="2886"/>
    <x v="3"/>
    <s v="OFF-PA-10000565"/>
    <x v="1"/>
    <x v="10"/>
    <s v="Easy-staple paper"/>
    <n v="111.96"/>
    <n v="2"/>
    <n v="0"/>
    <x v="1422"/>
  </r>
  <r>
    <n v="4362"/>
    <x v="2167"/>
    <x v="922"/>
    <d v="2017-02-21T00:00:00"/>
    <s v="Second Class"/>
    <s v="LL-16840"/>
    <s v="Lauren Leatherbury"/>
    <x v="0"/>
    <s v="United States"/>
    <s v="Lafayette"/>
    <x v="28"/>
    <n v="70506"/>
    <x v="0"/>
    <s v="TEC-PH-10003875"/>
    <x v="2"/>
    <x v="7"/>
    <s v="KLD Oscar II Style Snap-on Ultra Thin Side Flip Synthetic Leather Cover Case for HTC One HTC M7"/>
    <n v="29.16"/>
    <n v="3"/>
    <n v="0"/>
    <x v="3675"/>
  </r>
  <r>
    <n v="4363"/>
    <x v="2168"/>
    <x v="968"/>
    <d v="2017-05-22T00:00:00"/>
    <s v="Second Class"/>
    <s v="NC-18340"/>
    <s v="Nat Carroll"/>
    <x v="0"/>
    <s v="United States"/>
    <s v="Fargo"/>
    <x v="46"/>
    <n v="58103"/>
    <x v="2"/>
    <s v="OFF-AR-10001953"/>
    <x v="1"/>
    <x v="6"/>
    <s v="Boston 1645 Deluxe Heavier-Duty Electric Pencil Sharpener"/>
    <n v="131.94"/>
    <n v="3"/>
    <n v="0"/>
    <x v="3676"/>
  </r>
  <r>
    <n v="4364"/>
    <x v="2168"/>
    <x v="968"/>
    <d v="2017-05-22T00:00:00"/>
    <s v="Second Class"/>
    <s v="NC-18340"/>
    <s v="Nat Carroll"/>
    <x v="0"/>
    <s v="United States"/>
    <s v="Fargo"/>
    <x v="46"/>
    <n v="58103"/>
    <x v="2"/>
    <s v="OFF-AR-10001374"/>
    <x v="1"/>
    <x v="6"/>
    <s v="BIC Brite Liner Highlighters, Chisel Tip"/>
    <n v="25.92"/>
    <n v="4"/>
    <n v="0"/>
    <x v="3677"/>
  </r>
  <r>
    <n v="4365"/>
    <x v="2168"/>
    <x v="968"/>
    <d v="2017-05-22T00:00:00"/>
    <s v="Second Class"/>
    <s v="NC-18340"/>
    <s v="Nat Carroll"/>
    <x v="0"/>
    <s v="United States"/>
    <s v="Fargo"/>
    <x v="46"/>
    <n v="58103"/>
    <x v="2"/>
    <s v="OFF-ST-10003816"/>
    <x v="1"/>
    <x v="4"/>
    <s v="Fellowes High-Stak Drawer Files"/>
    <n v="704.76"/>
    <n v="4"/>
    <n v="0"/>
    <x v="3678"/>
  </r>
  <r>
    <n v="4366"/>
    <x v="2168"/>
    <x v="968"/>
    <d v="2017-05-22T00:00:00"/>
    <s v="Second Class"/>
    <s v="NC-18340"/>
    <s v="Nat Carroll"/>
    <x v="0"/>
    <s v="United States"/>
    <s v="Fargo"/>
    <x v="46"/>
    <n v="58103"/>
    <x v="2"/>
    <s v="OFF-FA-10001843"/>
    <x v="1"/>
    <x v="13"/>
    <s v="Staples"/>
    <n v="7.41"/>
    <n v="3"/>
    <n v="0"/>
    <x v="3679"/>
  </r>
  <r>
    <n v="4367"/>
    <x v="2168"/>
    <x v="968"/>
    <d v="2017-05-22T00:00:00"/>
    <s v="Second Class"/>
    <s v="NC-18340"/>
    <s v="Nat Carroll"/>
    <x v="0"/>
    <s v="United States"/>
    <s v="Fargo"/>
    <x v="46"/>
    <n v="58103"/>
    <x v="2"/>
    <s v="OFF-AR-10000657"/>
    <x v="1"/>
    <x v="6"/>
    <s v="Binney &amp; Smith inkTank Desk Highlighter, Chisel Tip, Yellow, 12/Box"/>
    <n v="21.5"/>
    <n v="10"/>
    <n v="0"/>
    <x v="3680"/>
  </r>
  <r>
    <n v="4368"/>
    <x v="2169"/>
    <x v="220"/>
    <d v="2017-09-13T00:00:00"/>
    <s v="Second Class"/>
    <s v="HA-14920"/>
    <s v="Helen Andreada"/>
    <x v="0"/>
    <s v="United States"/>
    <s v="Chicago"/>
    <x v="10"/>
    <n v="60623"/>
    <x v="2"/>
    <s v="OFF-FA-10000936"/>
    <x v="1"/>
    <x v="13"/>
    <s v="Acco Hot Clips Clips to Go"/>
    <n v="10.528"/>
    <n v="4"/>
    <n v="0.2"/>
    <x v="3681"/>
  </r>
  <r>
    <n v="4369"/>
    <x v="2169"/>
    <x v="220"/>
    <d v="2017-09-13T00:00:00"/>
    <s v="Second Class"/>
    <s v="HA-14920"/>
    <s v="Helen Andreada"/>
    <x v="0"/>
    <s v="United States"/>
    <s v="Chicago"/>
    <x v="10"/>
    <n v="60623"/>
    <x v="2"/>
    <s v="OFF-PA-10003657"/>
    <x v="1"/>
    <x v="10"/>
    <s v="Xerox 1927"/>
    <n v="20.544"/>
    <n v="6"/>
    <n v="0.2"/>
    <x v="3682"/>
  </r>
  <r>
    <n v="4370"/>
    <x v="2170"/>
    <x v="732"/>
    <d v="2016-11-10T00:00:00"/>
    <s v="Standard Class"/>
    <s v="MA-17995"/>
    <s v="Michelle Arnett"/>
    <x v="2"/>
    <s v="United States"/>
    <s v="Lawrence"/>
    <x v="14"/>
    <n v="46226"/>
    <x v="2"/>
    <s v="OFF-BI-10001989"/>
    <x v="1"/>
    <x v="8"/>
    <s v="Premium Transparent Presentation Covers by GBC"/>
    <n v="104.9"/>
    <n v="5"/>
    <n v="0"/>
    <x v="3683"/>
  </r>
  <r>
    <n v="4371"/>
    <x v="2170"/>
    <x v="732"/>
    <d v="2016-11-10T00:00:00"/>
    <s v="Standard Class"/>
    <s v="MA-17995"/>
    <s v="Michelle Arnett"/>
    <x v="2"/>
    <s v="United States"/>
    <s v="Lawrence"/>
    <x v="14"/>
    <n v="46226"/>
    <x v="2"/>
    <s v="OFF-AR-10002987"/>
    <x v="1"/>
    <x v="6"/>
    <s v="Prismacolor Color Pencil Set"/>
    <n v="39.68"/>
    <n v="2"/>
    <n v="0"/>
    <x v="3684"/>
  </r>
  <r>
    <n v="4372"/>
    <x v="2170"/>
    <x v="732"/>
    <d v="2016-11-10T00:00:00"/>
    <s v="Standard Class"/>
    <s v="MA-17995"/>
    <s v="Michelle Arnett"/>
    <x v="2"/>
    <s v="United States"/>
    <s v="Lawrence"/>
    <x v="14"/>
    <n v="46226"/>
    <x v="2"/>
    <s v="OFF-LA-10000414"/>
    <x v="1"/>
    <x v="2"/>
    <s v="Avery 503"/>
    <n v="51.75"/>
    <n v="5"/>
    <n v="0"/>
    <x v="2906"/>
  </r>
  <r>
    <n v="4373"/>
    <x v="2171"/>
    <x v="283"/>
    <d v="2017-07-25T00:00:00"/>
    <s v="Second Class"/>
    <s v="LH-16900"/>
    <s v="Lena Hernandez"/>
    <x v="0"/>
    <s v="United States"/>
    <s v="Elkhart"/>
    <x v="14"/>
    <n v="46514"/>
    <x v="2"/>
    <s v="OFF-AR-10003602"/>
    <x v="1"/>
    <x v="6"/>
    <s v="Quartet Omega Colored Chalk, 12/Pack"/>
    <n v="11.68"/>
    <n v="2"/>
    <n v="0"/>
    <x v="3089"/>
  </r>
  <r>
    <n v="4374"/>
    <x v="2171"/>
    <x v="283"/>
    <d v="2017-07-25T00:00:00"/>
    <s v="Second Class"/>
    <s v="LH-16900"/>
    <s v="Lena Hernandez"/>
    <x v="0"/>
    <s v="United States"/>
    <s v="Elkhart"/>
    <x v="14"/>
    <n v="46514"/>
    <x v="2"/>
    <s v="TEC-AC-10002550"/>
    <x v="2"/>
    <x v="11"/>
    <s v="Memorex 25GB 6X Branded Blu-Ray Recordable Disc, 30/Pack"/>
    <n v="159.75"/>
    <n v="5"/>
    <n v="0"/>
    <x v="3685"/>
  </r>
  <r>
    <n v="4375"/>
    <x v="2172"/>
    <x v="741"/>
    <d v="2016-11-24T00:00:00"/>
    <s v="Standard Class"/>
    <s v="SB-20290"/>
    <s v="Sean Braxton"/>
    <x v="1"/>
    <s v="United States"/>
    <s v="Kent"/>
    <x v="24"/>
    <n v="44240"/>
    <x v="3"/>
    <s v="OFF-AP-10002998"/>
    <x v="1"/>
    <x v="9"/>
    <s v="Holmes 99% HEPA Air Purifier"/>
    <n v="103.968"/>
    <n v="6"/>
    <n v="0.2"/>
    <x v="3686"/>
  </r>
  <r>
    <n v="4376"/>
    <x v="2173"/>
    <x v="573"/>
    <d v="2014-04-30T00:00:00"/>
    <s v="Standard Class"/>
    <s v="BT-11305"/>
    <s v="Beth Thompson"/>
    <x v="2"/>
    <s v="United States"/>
    <s v="San Gabriel"/>
    <x v="1"/>
    <n v="91776"/>
    <x v="1"/>
    <s v="FUR-FU-10003708"/>
    <x v="0"/>
    <x v="5"/>
    <s v="Tenex Traditional Chairmats for Medium Pile Carpet, Standard Lip, 36&quot; x 48&quot;"/>
    <n v="303.25"/>
    <n v="5"/>
    <n v="0"/>
    <x v="3687"/>
  </r>
  <r>
    <n v="4377"/>
    <x v="2173"/>
    <x v="573"/>
    <d v="2014-04-30T00:00:00"/>
    <s v="Standard Class"/>
    <s v="BT-11305"/>
    <s v="Beth Thompson"/>
    <x v="2"/>
    <s v="United States"/>
    <s v="San Gabriel"/>
    <x v="1"/>
    <n v="91776"/>
    <x v="1"/>
    <s v="OFF-AP-10001391"/>
    <x v="1"/>
    <x v="9"/>
    <s v="Kensington 6 Outlet MasterPiece HOMEOFFICE Power Control Center"/>
    <n v="270.72000000000003"/>
    <n v="3"/>
    <n v="0"/>
    <x v="3688"/>
  </r>
  <r>
    <n v="4378"/>
    <x v="2173"/>
    <x v="573"/>
    <d v="2014-04-30T00:00:00"/>
    <s v="Standard Class"/>
    <s v="BT-11305"/>
    <s v="Beth Thompson"/>
    <x v="2"/>
    <s v="United States"/>
    <s v="San Gabriel"/>
    <x v="1"/>
    <n v="91776"/>
    <x v="1"/>
    <s v="FUR-CH-10003973"/>
    <x v="0"/>
    <x v="1"/>
    <s v="GuestStacker Chair with Chrome Finish Legs"/>
    <n v="1487.04"/>
    <n v="5"/>
    <n v="0.2"/>
    <x v="3689"/>
  </r>
  <r>
    <n v="4379"/>
    <x v="2174"/>
    <x v="672"/>
    <d v="2015-12-02T00:00:00"/>
    <s v="Second Class"/>
    <s v="PS-18970"/>
    <s v="Paul Stevenson"/>
    <x v="2"/>
    <s v="United States"/>
    <s v="Henderson"/>
    <x v="0"/>
    <n v="42420"/>
    <x v="0"/>
    <s v="OFF-EN-10000461"/>
    <x v="1"/>
    <x v="12"/>
    <s v="#10- 4 1/8&quot; x 9 1/2&quot; Recycled Envelopes"/>
    <n v="17.48"/>
    <n v="2"/>
    <n v="0"/>
    <x v="2179"/>
  </r>
  <r>
    <n v="4380"/>
    <x v="2174"/>
    <x v="672"/>
    <d v="2015-12-02T00:00:00"/>
    <s v="Second Class"/>
    <s v="PS-18970"/>
    <s v="Paul Stevenson"/>
    <x v="2"/>
    <s v="United States"/>
    <s v="Henderson"/>
    <x v="0"/>
    <n v="42420"/>
    <x v="0"/>
    <s v="OFF-EN-10002831"/>
    <x v="1"/>
    <x v="12"/>
    <s v="Tyvek  Top-Opening Peel &amp; Seel  Envelopes, Gray"/>
    <n v="71.88"/>
    <n v="2"/>
    <n v="0"/>
    <x v="3690"/>
  </r>
  <r>
    <n v="4381"/>
    <x v="2175"/>
    <x v="969"/>
    <d v="2015-10-30T00:00:00"/>
    <s v="Standard Class"/>
    <s v="TB-21625"/>
    <s v="Trudy Brown"/>
    <x v="0"/>
    <s v="United States"/>
    <s v="San Francisco"/>
    <x v="1"/>
    <n v="94110"/>
    <x v="1"/>
    <s v="OFF-AR-10004648"/>
    <x v="1"/>
    <x v="6"/>
    <s v="Boston 19500 Mighty Mite Electric Pencil Sharpener"/>
    <n v="60.45"/>
    <n v="3"/>
    <n v="0"/>
    <x v="801"/>
  </r>
  <r>
    <n v="4382"/>
    <x v="2175"/>
    <x v="969"/>
    <d v="2015-10-30T00:00:00"/>
    <s v="Standard Class"/>
    <s v="TB-21625"/>
    <s v="Trudy Brown"/>
    <x v="0"/>
    <s v="United States"/>
    <s v="San Francisco"/>
    <x v="1"/>
    <n v="94110"/>
    <x v="1"/>
    <s v="FUR-TA-10001857"/>
    <x v="0"/>
    <x v="3"/>
    <s v="Balt Solid Wood Rectangular Table"/>
    <n v="253.17599999999999"/>
    <n v="3"/>
    <n v="0.2"/>
    <x v="3691"/>
  </r>
  <r>
    <n v="4383"/>
    <x v="2176"/>
    <x v="603"/>
    <d v="2015-07-27T00:00:00"/>
    <s v="Standard Class"/>
    <s v="RA-19915"/>
    <s v="Russell Applegate"/>
    <x v="0"/>
    <s v="United States"/>
    <s v="Highland Park"/>
    <x v="10"/>
    <n v="60035"/>
    <x v="2"/>
    <s v="OFF-BI-10000546"/>
    <x v="1"/>
    <x v="8"/>
    <s v="Avery Durable Binders"/>
    <n v="2.88"/>
    <n v="5"/>
    <n v="0.8"/>
    <x v="3692"/>
  </r>
  <r>
    <n v="4384"/>
    <x v="2176"/>
    <x v="603"/>
    <d v="2015-07-27T00:00:00"/>
    <s v="Standard Class"/>
    <s v="RA-19915"/>
    <s v="Russell Applegate"/>
    <x v="0"/>
    <s v="United States"/>
    <s v="Highland Park"/>
    <x v="10"/>
    <n v="60035"/>
    <x v="2"/>
    <s v="FUR-BO-10004690"/>
    <x v="0"/>
    <x v="0"/>
    <s v="O'Sullivan Cherrywood Estates Traditional Barrister Bookcase"/>
    <n v="384.94400000000002"/>
    <n v="4"/>
    <n v="0.3"/>
    <x v="3693"/>
  </r>
  <r>
    <n v="4385"/>
    <x v="2176"/>
    <x v="603"/>
    <d v="2015-07-27T00:00:00"/>
    <s v="Standard Class"/>
    <s v="RA-19915"/>
    <s v="Russell Applegate"/>
    <x v="0"/>
    <s v="United States"/>
    <s v="Highland Park"/>
    <x v="10"/>
    <n v="60035"/>
    <x v="2"/>
    <s v="TEC-PH-10001557"/>
    <x v="2"/>
    <x v="7"/>
    <s v="Pyle PMP37LED"/>
    <n v="153.584"/>
    <n v="2"/>
    <n v="0.2"/>
    <x v="3434"/>
  </r>
  <r>
    <n v="4386"/>
    <x v="2176"/>
    <x v="603"/>
    <d v="2015-07-27T00:00:00"/>
    <s v="Standard Class"/>
    <s v="RA-19915"/>
    <s v="Russell Applegate"/>
    <x v="0"/>
    <s v="United States"/>
    <s v="Highland Park"/>
    <x v="10"/>
    <n v="60035"/>
    <x v="2"/>
    <s v="FUR-BO-10002545"/>
    <x v="0"/>
    <x v="0"/>
    <s v="Atlantic Metals Mobile 3-Shelf Bookcases, Custom Colors"/>
    <n v="913.43"/>
    <n v="5"/>
    <n v="0.3"/>
    <x v="3694"/>
  </r>
  <r>
    <n v="4387"/>
    <x v="2177"/>
    <x v="189"/>
    <d v="2016-11-02T00:00:00"/>
    <s v="Standard Class"/>
    <s v="BP-11095"/>
    <s v="Bart Pistole"/>
    <x v="1"/>
    <s v="United States"/>
    <s v="San Francisco"/>
    <x v="1"/>
    <n v="94122"/>
    <x v="1"/>
    <s v="OFF-AP-10001366"/>
    <x v="1"/>
    <x v="9"/>
    <s v="Staple holder"/>
    <n v="43.92"/>
    <n v="4"/>
    <n v="0"/>
    <x v="3587"/>
  </r>
  <r>
    <n v="4388"/>
    <x v="2177"/>
    <x v="189"/>
    <d v="2016-11-02T00:00:00"/>
    <s v="Standard Class"/>
    <s v="BP-11095"/>
    <s v="Bart Pistole"/>
    <x v="1"/>
    <s v="United States"/>
    <s v="San Francisco"/>
    <x v="1"/>
    <n v="94122"/>
    <x v="1"/>
    <s v="OFF-BI-10001628"/>
    <x v="1"/>
    <x v="8"/>
    <s v="Acco Data Flex Cable Posts For Top &amp; Bottom Load Binders, 6&quot; Capacity"/>
    <n v="25.032"/>
    <n v="3"/>
    <n v="0.2"/>
    <x v="3462"/>
  </r>
  <r>
    <n v="4389"/>
    <x v="2178"/>
    <x v="225"/>
    <d v="2017-11-22T00:00:00"/>
    <s v="First Class"/>
    <s v="CD-11920"/>
    <s v="Carlos Daly"/>
    <x v="0"/>
    <s v="United States"/>
    <s v="New York City"/>
    <x v="15"/>
    <n v="10035"/>
    <x v="3"/>
    <s v="OFF-PA-10003651"/>
    <x v="1"/>
    <x v="10"/>
    <s v="Xerox 1968"/>
    <n v="46.76"/>
    <n v="7"/>
    <n v="0"/>
    <x v="1206"/>
  </r>
  <r>
    <n v="4390"/>
    <x v="2178"/>
    <x v="225"/>
    <d v="2017-11-22T00:00:00"/>
    <s v="First Class"/>
    <s v="CD-11920"/>
    <s v="Carlos Daly"/>
    <x v="0"/>
    <s v="United States"/>
    <s v="New York City"/>
    <x v="15"/>
    <n v="10035"/>
    <x v="3"/>
    <s v="FUR-BO-10003159"/>
    <x v="0"/>
    <x v="0"/>
    <s v="Sauder Camden County Collection Libraries, Planked Cherry Finish"/>
    <n v="183.96799999999999"/>
    <n v="2"/>
    <n v="0.2"/>
    <x v="3695"/>
  </r>
  <r>
    <n v="4391"/>
    <x v="2178"/>
    <x v="225"/>
    <d v="2017-11-22T00:00:00"/>
    <s v="First Class"/>
    <s v="CD-11920"/>
    <s v="Carlos Daly"/>
    <x v="0"/>
    <s v="United States"/>
    <s v="New York City"/>
    <x v="15"/>
    <n v="10035"/>
    <x v="3"/>
    <s v="TEC-PH-10001459"/>
    <x v="2"/>
    <x v="7"/>
    <s v="Samsung Galaxy Mega 6.3"/>
    <n v="1259.97"/>
    <n v="3"/>
    <n v="0"/>
    <x v="3628"/>
  </r>
  <r>
    <n v="4392"/>
    <x v="2178"/>
    <x v="225"/>
    <d v="2017-11-22T00:00:00"/>
    <s v="First Class"/>
    <s v="CD-11920"/>
    <s v="Carlos Daly"/>
    <x v="0"/>
    <s v="United States"/>
    <s v="New York City"/>
    <x v="15"/>
    <n v="10035"/>
    <x v="3"/>
    <s v="OFF-AR-10004602"/>
    <x v="1"/>
    <x v="6"/>
    <s v="Boston KS Multi-Size Manual Pencil Sharpener"/>
    <n v="68.97"/>
    <n v="3"/>
    <n v="0"/>
    <x v="3696"/>
  </r>
  <r>
    <n v="4393"/>
    <x v="2179"/>
    <x v="162"/>
    <d v="2016-09-12T00:00:00"/>
    <s v="Standard Class"/>
    <s v="KB-16585"/>
    <s v="Ken Black"/>
    <x v="1"/>
    <s v="United States"/>
    <s v="Dallas"/>
    <x v="5"/>
    <n v="75081"/>
    <x v="2"/>
    <s v="OFF-AR-10001953"/>
    <x v="1"/>
    <x v="6"/>
    <s v="Boston 1645 Deluxe Heavier-Duty Electric Pencil Sharpener"/>
    <n v="70.367999999999995"/>
    <n v="2"/>
    <n v="0.2"/>
    <x v="478"/>
  </r>
  <r>
    <n v="4394"/>
    <x v="2179"/>
    <x v="162"/>
    <d v="2016-09-12T00:00:00"/>
    <s v="Standard Class"/>
    <s v="KB-16585"/>
    <s v="Ken Black"/>
    <x v="1"/>
    <s v="United States"/>
    <s v="Dallas"/>
    <x v="5"/>
    <n v="75081"/>
    <x v="2"/>
    <s v="TEC-PH-10000923"/>
    <x v="2"/>
    <x v="7"/>
    <s v="Belkin SportFit Armband For iPhone 5s/5c, Fuchsia"/>
    <n v="59.96"/>
    <n v="5"/>
    <n v="0.2"/>
    <x v="3697"/>
  </r>
  <r>
    <n v="4395"/>
    <x v="2180"/>
    <x v="836"/>
    <d v="2014-07-20T00:00:00"/>
    <s v="Same Day"/>
    <s v="SW-20245"/>
    <s v="Scot Wooten"/>
    <x v="0"/>
    <s v="United States"/>
    <s v="Springfield"/>
    <x v="24"/>
    <n v="45503"/>
    <x v="3"/>
    <s v="OFF-ST-10002583"/>
    <x v="1"/>
    <x v="4"/>
    <s v="Fellowes Neat Ideas Storage Cubes"/>
    <n v="25.984000000000002"/>
    <n v="1"/>
    <n v="0.2"/>
    <x v="3698"/>
  </r>
  <r>
    <n v="4396"/>
    <x v="2180"/>
    <x v="836"/>
    <d v="2014-07-20T00:00:00"/>
    <s v="Same Day"/>
    <s v="SW-20245"/>
    <s v="Scot Wooten"/>
    <x v="0"/>
    <s v="United States"/>
    <s v="Springfield"/>
    <x v="24"/>
    <n v="45503"/>
    <x v="3"/>
    <s v="OFF-BI-10000977"/>
    <x v="1"/>
    <x v="8"/>
    <s v="Ibico Plastic Spiral Binding Combs"/>
    <n v="27.36"/>
    <n v="3"/>
    <n v="0.7"/>
    <x v="3699"/>
  </r>
  <r>
    <n v="4397"/>
    <x v="2181"/>
    <x v="625"/>
    <d v="2016-11-19T00:00:00"/>
    <s v="Standard Class"/>
    <s v="AH-10690"/>
    <s v="Anna Häberlin"/>
    <x v="1"/>
    <s v="United States"/>
    <s v="San Diego"/>
    <x v="1"/>
    <n v="92024"/>
    <x v="1"/>
    <s v="TEC-PH-10002549"/>
    <x v="2"/>
    <x v="7"/>
    <s v="Polycom SoundPoint IP 450 VoIP phone"/>
    <n v="361.37599999999998"/>
    <n v="2"/>
    <n v="0.2"/>
    <x v="3700"/>
  </r>
  <r>
    <n v="4398"/>
    <x v="2182"/>
    <x v="970"/>
    <d v="2014-07-11T00:00:00"/>
    <s v="Standard Class"/>
    <s v="JL-15835"/>
    <s v="John Lee"/>
    <x v="0"/>
    <s v="United States"/>
    <s v="Philadelphia"/>
    <x v="9"/>
    <n v="19120"/>
    <x v="3"/>
    <s v="FUR-CH-10002880"/>
    <x v="0"/>
    <x v="1"/>
    <s v="Global High-Back Leather Tilter, Burgundy"/>
    <n v="172.18600000000001"/>
    <n v="2"/>
    <n v="0.3"/>
    <x v="3701"/>
  </r>
  <r>
    <n v="4399"/>
    <x v="2182"/>
    <x v="970"/>
    <d v="2014-07-11T00:00:00"/>
    <s v="Standard Class"/>
    <s v="JL-15835"/>
    <s v="John Lee"/>
    <x v="0"/>
    <s v="United States"/>
    <s v="Philadelphia"/>
    <x v="9"/>
    <n v="19120"/>
    <x v="3"/>
    <s v="FUR-FU-10003039"/>
    <x v="0"/>
    <x v="5"/>
    <s v="Howard Miller 11-1/2&quot; Diameter Grantwood Wall Clock"/>
    <n v="69.007999999999996"/>
    <n v="2"/>
    <n v="0.2"/>
    <x v="3702"/>
  </r>
  <r>
    <n v="4400"/>
    <x v="2183"/>
    <x v="716"/>
    <d v="2016-03-17T00:00:00"/>
    <s v="Same Day"/>
    <s v="GZ-14470"/>
    <s v="Gary Zandusky"/>
    <x v="0"/>
    <s v="United States"/>
    <s v="Columbia"/>
    <x v="39"/>
    <n v="21044"/>
    <x v="3"/>
    <s v="OFF-EN-10003055"/>
    <x v="1"/>
    <x v="12"/>
    <s v="Blue String-Tie &amp; Button Interoffice Envelopes, 10 x 13"/>
    <n v="199.9"/>
    <n v="5"/>
    <n v="0"/>
    <x v="3703"/>
  </r>
  <r>
    <n v="4401"/>
    <x v="2183"/>
    <x v="716"/>
    <d v="2016-03-17T00:00:00"/>
    <s v="Same Day"/>
    <s v="GZ-14470"/>
    <s v="Gary Zandusky"/>
    <x v="0"/>
    <s v="United States"/>
    <s v="Columbia"/>
    <x v="39"/>
    <n v="21044"/>
    <x v="3"/>
    <s v="OFF-AP-10002945"/>
    <x v="1"/>
    <x v="9"/>
    <s v="Honeywell Enviracaire Portable HEPA Air Cleaner for 17' x 22' Room"/>
    <n v="901.95"/>
    <n v="3"/>
    <n v="0"/>
    <x v="3704"/>
  </r>
  <r>
    <n v="4402"/>
    <x v="2183"/>
    <x v="716"/>
    <d v="2016-03-17T00:00:00"/>
    <s v="Same Day"/>
    <s v="GZ-14470"/>
    <s v="Gary Zandusky"/>
    <x v="0"/>
    <s v="United States"/>
    <s v="Columbia"/>
    <x v="39"/>
    <n v="21044"/>
    <x v="3"/>
    <s v="FUR-FU-10004306"/>
    <x v="0"/>
    <x v="5"/>
    <s v="Electrix Halogen Magnifier Lamp"/>
    <n v="971.5"/>
    <n v="5"/>
    <n v="0"/>
    <x v="3705"/>
  </r>
  <r>
    <n v="4403"/>
    <x v="2184"/>
    <x v="482"/>
    <d v="2016-12-27T00:00:00"/>
    <s v="First Class"/>
    <s v="RC-19825"/>
    <s v="Roy Collins"/>
    <x v="0"/>
    <s v="United States"/>
    <s v="Colorado Springs"/>
    <x v="22"/>
    <n v="80906"/>
    <x v="1"/>
    <s v="OFF-AR-10002445"/>
    <x v="1"/>
    <x v="6"/>
    <s v="SANFORD Major Accent Highlighters"/>
    <n v="11.327999999999999"/>
    <n v="2"/>
    <n v="0.2"/>
    <x v="3706"/>
  </r>
  <r>
    <n v="4404"/>
    <x v="2185"/>
    <x v="814"/>
    <d v="2014-09-04T00:00:00"/>
    <s v="First Class"/>
    <s v="CL-12565"/>
    <s v="Clay Ludtke"/>
    <x v="0"/>
    <s v="United States"/>
    <s v="New York City"/>
    <x v="15"/>
    <n v="10009"/>
    <x v="3"/>
    <s v="OFF-AR-10002445"/>
    <x v="1"/>
    <x v="6"/>
    <s v="SANFORD Major Accent Highlighters"/>
    <n v="21.24"/>
    <n v="3"/>
    <n v="0"/>
    <x v="3707"/>
  </r>
  <r>
    <n v="4405"/>
    <x v="2186"/>
    <x v="761"/>
    <d v="2015-07-10T00:00:00"/>
    <s v="Standard Class"/>
    <s v="MW-18220"/>
    <s v="Mitch Webber"/>
    <x v="0"/>
    <s v="United States"/>
    <s v="Philadelphia"/>
    <x v="9"/>
    <n v="19140"/>
    <x v="3"/>
    <s v="TEC-AC-10002345"/>
    <x v="2"/>
    <x v="11"/>
    <s v="HP Standard 104 key PS/2 Keyboard"/>
    <n v="34.799999999999997"/>
    <n v="3"/>
    <n v="0.2"/>
    <x v="3708"/>
  </r>
  <r>
    <n v="4406"/>
    <x v="2186"/>
    <x v="761"/>
    <d v="2015-07-10T00:00:00"/>
    <s v="Standard Class"/>
    <s v="MW-18220"/>
    <s v="Mitch Webber"/>
    <x v="0"/>
    <s v="United States"/>
    <s v="Philadelphia"/>
    <x v="9"/>
    <n v="19140"/>
    <x v="3"/>
    <s v="OFF-ST-10001558"/>
    <x v="1"/>
    <x v="4"/>
    <s v="Acco Perma 4000 Stacking Storage Drawers"/>
    <n v="38.975999999999999"/>
    <n v="3"/>
    <n v="0.2"/>
    <x v="2528"/>
  </r>
  <r>
    <n v="4407"/>
    <x v="2187"/>
    <x v="73"/>
    <d v="2016-11-25T00:00:00"/>
    <s v="Standard Class"/>
    <s v="BF-10975"/>
    <s v="Barbara Fisher"/>
    <x v="1"/>
    <s v="United States"/>
    <s v="Columbus"/>
    <x v="14"/>
    <n v="47201"/>
    <x v="2"/>
    <s v="OFF-PA-10001622"/>
    <x v="1"/>
    <x v="10"/>
    <s v="Ampad Poly Cover Wirebound Steno Book, 6&quot; x 9&quot; Assorted Colors, Gregg Ruled"/>
    <n v="9.08"/>
    <n v="2"/>
    <n v="0"/>
    <x v="3709"/>
  </r>
  <r>
    <n v="4408"/>
    <x v="2187"/>
    <x v="73"/>
    <d v="2016-11-25T00:00:00"/>
    <s v="Standard Class"/>
    <s v="BF-10975"/>
    <s v="Barbara Fisher"/>
    <x v="1"/>
    <s v="United States"/>
    <s v="Columbus"/>
    <x v="14"/>
    <n v="47201"/>
    <x v="2"/>
    <s v="OFF-PA-10000418"/>
    <x v="1"/>
    <x v="10"/>
    <s v="Xerox 189"/>
    <n v="314.55"/>
    <n v="3"/>
    <n v="0"/>
    <x v="1945"/>
  </r>
  <r>
    <n v="4409"/>
    <x v="2187"/>
    <x v="73"/>
    <d v="2016-11-25T00:00:00"/>
    <s v="Standard Class"/>
    <s v="BF-10975"/>
    <s v="Barbara Fisher"/>
    <x v="1"/>
    <s v="United States"/>
    <s v="Columbus"/>
    <x v="14"/>
    <n v="47201"/>
    <x v="2"/>
    <s v="OFF-BI-10000343"/>
    <x v="1"/>
    <x v="8"/>
    <s v="Pressboard Covers with Storage Hooks, 9 1/2&quot; x 11&quot;, Light Blue"/>
    <n v="4.91"/>
    <n v="1"/>
    <n v="0"/>
    <x v="3710"/>
  </r>
  <r>
    <n v="4410"/>
    <x v="2188"/>
    <x v="457"/>
    <d v="2014-05-11T00:00:00"/>
    <s v="Standard Class"/>
    <s v="SN-20710"/>
    <s v="Steve Nguyen"/>
    <x v="2"/>
    <s v="United States"/>
    <s v="Los Angeles"/>
    <x v="1"/>
    <n v="90004"/>
    <x v="1"/>
    <s v="OFF-LA-10004425"/>
    <x v="1"/>
    <x v="2"/>
    <s v="Staple-on labels"/>
    <n v="5.78"/>
    <n v="2"/>
    <n v="0"/>
    <x v="2323"/>
  </r>
  <r>
    <n v="4411"/>
    <x v="2188"/>
    <x v="457"/>
    <d v="2014-05-11T00:00:00"/>
    <s v="Standard Class"/>
    <s v="SN-20710"/>
    <s v="Steve Nguyen"/>
    <x v="2"/>
    <s v="United States"/>
    <s v="Los Angeles"/>
    <x v="1"/>
    <n v="90004"/>
    <x v="1"/>
    <s v="OFF-AR-10001897"/>
    <x v="1"/>
    <x v="6"/>
    <s v="Model L Table or Wall-Mount Pencil Sharpener"/>
    <n v="107.94"/>
    <n v="6"/>
    <n v="0"/>
    <x v="3711"/>
  </r>
  <r>
    <n v="4412"/>
    <x v="2189"/>
    <x v="261"/>
    <d v="2014-06-24T00:00:00"/>
    <s v="First Class"/>
    <s v="TB-21280"/>
    <s v="Toby Braunhardt"/>
    <x v="0"/>
    <s v="United States"/>
    <s v="New York City"/>
    <x v="15"/>
    <n v="10024"/>
    <x v="3"/>
    <s v="OFF-PA-10003883"/>
    <x v="1"/>
    <x v="10"/>
    <s v="Message Book, Phone, Wirebound Standard Line Memo, 2 3/4&quot; X 5&quot;"/>
    <n v="19.649999999999999"/>
    <n v="3"/>
    <n v="0"/>
    <x v="1918"/>
  </r>
  <r>
    <n v="4413"/>
    <x v="2189"/>
    <x v="261"/>
    <d v="2014-06-24T00:00:00"/>
    <s v="First Class"/>
    <s v="TB-21280"/>
    <s v="Toby Braunhardt"/>
    <x v="0"/>
    <s v="United States"/>
    <s v="New York City"/>
    <x v="15"/>
    <n v="10024"/>
    <x v="3"/>
    <s v="TEC-PH-10003963"/>
    <x v="2"/>
    <x v="7"/>
    <s v="GE 2-Jack Phone Line Splitter"/>
    <n v="617.97"/>
    <n v="3"/>
    <n v="0"/>
    <x v="3712"/>
  </r>
  <r>
    <n v="4414"/>
    <x v="2189"/>
    <x v="261"/>
    <d v="2014-06-24T00:00:00"/>
    <s v="First Class"/>
    <s v="TB-21280"/>
    <s v="Toby Braunhardt"/>
    <x v="0"/>
    <s v="United States"/>
    <s v="New York City"/>
    <x v="15"/>
    <n v="10024"/>
    <x v="3"/>
    <s v="OFF-AP-10001303"/>
    <x v="1"/>
    <x v="9"/>
    <s v="Holmes Cool Mist Humidifier for the Whole House with 8-Gallon Output per Day, Extended Life Filter"/>
    <n v="59.7"/>
    <n v="3"/>
    <n v="0"/>
    <x v="3713"/>
  </r>
  <r>
    <n v="4415"/>
    <x v="2190"/>
    <x v="971"/>
    <d v="2017-08-23T00:00:00"/>
    <s v="Standard Class"/>
    <s v="JB-15400"/>
    <s v="Jennifer Braxton"/>
    <x v="1"/>
    <s v="United States"/>
    <s v="Lawrence"/>
    <x v="31"/>
    <n v="1841"/>
    <x v="3"/>
    <s v="OFF-BI-10003925"/>
    <x v="1"/>
    <x v="8"/>
    <s v="Fellowes PB300 Plastic Comb Binding Machine"/>
    <n v="387.99"/>
    <n v="1"/>
    <n v="0"/>
    <x v="3714"/>
  </r>
  <r>
    <n v="4416"/>
    <x v="2191"/>
    <x v="503"/>
    <d v="2014-12-06T00:00:00"/>
    <s v="Standard Class"/>
    <s v="AH-10210"/>
    <s v="Alan Hwang"/>
    <x v="0"/>
    <s v="United States"/>
    <s v="San Francisco"/>
    <x v="1"/>
    <n v="94122"/>
    <x v="1"/>
    <s v="TEC-PH-10004586"/>
    <x v="2"/>
    <x v="7"/>
    <s v="Wilson SignalBoost 841262 DB PRO Amplifier Kit"/>
    <n v="575.91999999999996"/>
    <n v="2"/>
    <n v="0.2"/>
    <x v="1216"/>
  </r>
  <r>
    <n v="4417"/>
    <x v="2191"/>
    <x v="503"/>
    <d v="2014-12-06T00:00:00"/>
    <s v="Standard Class"/>
    <s v="AH-10210"/>
    <s v="Alan Hwang"/>
    <x v="0"/>
    <s v="United States"/>
    <s v="San Francisco"/>
    <x v="1"/>
    <n v="94122"/>
    <x v="1"/>
    <s v="OFF-FA-10003495"/>
    <x v="1"/>
    <x v="13"/>
    <s v="Staples"/>
    <n v="30.4"/>
    <n v="5"/>
    <n v="0"/>
    <x v="3715"/>
  </r>
  <r>
    <n v="4418"/>
    <x v="2192"/>
    <x v="359"/>
    <d v="2017-04-12T00:00:00"/>
    <s v="Second Class"/>
    <s v="KL-16645"/>
    <s v="Ken Lonsdale"/>
    <x v="0"/>
    <s v="United States"/>
    <s v="Detroit"/>
    <x v="12"/>
    <n v="48205"/>
    <x v="2"/>
    <s v="OFF-BI-10002867"/>
    <x v="1"/>
    <x v="8"/>
    <s v="GBC Recycled Regency Composition Covers"/>
    <n v="478.24"/>
    <n v="8"/>
    <n v="0"/>
    <x v="3716"/>
  </r>
  <r>
    <n v="4419"/>
    <x v="2193"/>
    <x v="414"/>
    <d v="2014-12-27T00:00:00"/>
    <s v="Standard Class"/>
    <s v="MH-17455"/>
    <s v="Mark Hamilton"/>
    <x v="0"/>
    <s v="United States"/>
    <s v="Hamilton"/>
    <x v="24"/>
    <n v="45011"/>
    <x v="3"/>
    <s v="FUR-FU-10003773"/>
    <x v="0"/>
    <x v="5"/>
    <s v="Eldon Cleatmat Plus Chair Mats for High Pile Carpets"/>
    <n v="190.84800000000001"/>
    <n v="3"/>
    <n v="0.2"/>
    <x v="3717"/>
  </r>
  <r>
    <n v="4420"/>
    <x v="2194"/>
    <x v="506"/>
    <d v="2014-12-24T00:00:00"/>
    <s v="Standard Class"/>
    <s v="EC-14050"/>
    <s v="Erin Creighton"/>
    <x v="0"/>
    <s v="United States"/>
    <s v="Columbus"/>
    <x v="24"/>
    <n v="43229"/>
    <x v="3"/>
    <s v="OFF-BI-10002954"/>
    <x v="1"/>
    <x v="8"/>
    <s v="Newell 3-Hole Punched Plastic Slotted Magazine Holders for Binders"/>
    <n v="5.484"/>
    <n v="4"/>
    <n v="0.7"/>
    <x v="3718"/>
  </r>
  <r>
    <n v="4421"/>
    <x v="2195"/>
    <x v="972"/>
    <d v="2015-11-21T00:00:00"/>
    <s v="Second Class"/>
    <s v="GH-14665"/>
    <s v="Greg Hansen"/>
    <x v="0"/>
    <s v="United States"/>
    <s v="Chicago"/>
    <x v="10"/>
    <n v="60610"/>
    <x v="2"/>
    <s v="OFF-SU-10002537"/>
    <x v="1"/>
    <x v="14"/>
    <s v="Acme Box Cutter Scissors"/>
    <n v="40.92"/>
    <n v="5"/>
    <n v="0.2"/>
    <x v="3719"/>
  </r>
  <r>
    <n v="4422"/>
    <x v="2196"/>
    <x v="530"/>
    <d v="2014-03-09T00:00:00"/>
    <s v="Standard Class"/>
    <s v="SC-20095"/>
    <s v="Sanjit Chand"/>
    <x v="0"/>
    <s v="United States"/>
    <s v="Margate"/>
    <x v="2"/>
    <n v="33063"/>
    <x v="0"/>
    <s v="OFF-AR-10001374"/>
    <x v="1"/>
    <x v="6"/>
    <s v="BIC Brite Liner Highlighters, Chisel Tip"/>
    <n v="15.552"/>
    <n v="3"/>
    <n v="0.2"/>
    <x v="3233"/>
  </r>
  <r>
    <n v="4423"/>
    <x v="2197"/>
    <x v="796"/>
    <d v="2017-05-19T00:00:00"/>
    <s v="First Class"/>
    <s v="TB-21355"/>
    <s v="Todd Boyes"/>
    <x v="1"/>
    <s v="United States"/>
    <s v="Sandy Springs"/>
    <x v="32"/>
    <n v="30328"/>
    <x v="0"/>
    <s v="OFF-AP-10001492"/>
    <x v="1"/>
    <x v="9"/>
    <s v="Acco Six-Outlet Power Strip, 4' Cord Length"/>
    <n v="17.239999999999998"/>
    <n v="2"/>
    <n v="0"/>
    <x v="3720"/>
  </r>
  <r>
    <n v="4424"/>
    <x v="2197"/>
    <x v="796"/>
    <d v="2017-05-19T00:00:00"/>
    <s v="First Class"/>
    <s v="TB-21355"/>
    <s v="Todd Boyes"/>
    <x v="1"/>
    <s v="United States"/>
    <s v="Sandy Springs"/>
    <x v="32"/>
    <n v="30328"/>
    <x v="0"/>
    <s v="FUR-BO-10003546"/>
    <x v="0"/>
    <x v="0"/>
    <s v="Hon 4-Shelf Metal Bookcases"/>
    <n v="302.94"/>
    <n v="3"/>
    <n v="0"/>
    <x v="3721"/>
  </r>
  <r>
    <n v="4425"/>
    <x v="2197"/>
    <x v="796"/>
    <d v="2017-05-19T00:00:00"/>
    <s v="First Class"/>
    <s v="TB-21355"/>
    <s v="Todd Boyes"/>
    <x v="1"/>
    <s v="United States"/>
    <s v="Sandy Springs"/>
    <x v="32"/>
    <n v="30328"/>
    <x v="0"/>
    <s v="TEC-PH-10002185"/>
    <x v="2"/>
    <x v="7"/>
    <s v="QVS USB Car Charger 2-Port 2.1Amp for iPod/iPhone/iPad/iPad 2/iPad 3"/>
    <n v="34.75"/>
    <n v="5"/>
    <n v="0"/>
    <x v="3722"/>
  </r>
  <r>
    <n v="4426"/>
    <x v="2197"/>
    <x v="796"/>
    <d v="2017-05-19T00:00:00"/>
    <s v="First Class"/>
    <s v="TB-21355"/>
    <s v="Todd Boyes"/>
    <x v="1"/>
    <s v="United States"/>
    <s v="Sandy Springs"/>
    <x v="32"/>
    <n v="30328"/>
    <x v="0"/>
    <s v="OFF-BI-10000315"/>
    <x v="1"/>
    <x v="8"/>
    <s v="Poly Designer Cover &amp; Back"/>
    <n v="113.94"/>
    <n v="6"/>
    <n v="0"/>
    <x v="3723"/>
  </r>
  <r>
    <n v="4427"/>
    <x v="2197"/>
    <x v="796"/>
    <d v="2017-05-19T00:00:00"/>
    <s v="First Class"/>
    <s v="TB-21355"/>
    <s v="Todd Boyes"/>
    <x v="1"/>
    <s v="United States"/>
    <s v="Sandy Springs"/>
    <x v="32"/>
    <n v="30328"/>
    <x v="0"/>
    <s v="TEC-PH-10002350"/>
    <x v="2"/>
    <x v="7"/>
    <s v="Apple EarPods with Remote and Mic"/>
    <n v="55.98"/>
    <n v="2"/>
    <n v="0"/>
    <x v="3724"/>
  </r>
  <r>
    <n v="4428"/>
    <x v="2198"/>
    <x v="585"/>
    <d v="2017-09-28T00:00:00"/>
    <s v="Standard Class"/>
    <s v="DW-13195"/>
    <s v="David Wiener"/>
    <x v="1"/>
    <s v="United States"/>
    <s v="Albuquerque"/>
    <x v="27"/>
    <n v="87105"/>
    <x v="1"/>
    <s v="OFF-PA-10002666"/>
    <x v="1"/>
    <x v="10"/>
    <s v="Southworth 25% Cotton Linen-Finish Paper &amp; Envelopes"/>
    <n v="27.18"/>
    <n v="3"/>
    <n v="0"/>
    <x v="3725"/>
  </r>
  <r>
    <n v="4429"/>
    <x v="2199"/>
    <x v="708"/>
    <d v="2017-03-27T00:00:00"/>
    <s v="Standard Class"/>
    <s v="CL-12565"/>
    <s v="Clay Ludtke"/>
    <x v="0"/>
    <s v="United States"/>
    <s v="Tulsa"/>
    <x v="26"/>
    <n v="74133"/>
    <x v="2"/>
    <s v="FUR-CH-10004495"/>
    <x v="0"/>
    <x v="1"/>
    <s v="Global Leather and Oak Executive Chair, Black"/>
    <n v="1805.88"/>
    <n v="6"/>
    <n v="0"/>
    <x v="3726"/>
  </r>
  <r>
    <n v="4430"/>
    <x v="2200"/>
    <x v="32"/>
    <d v="2017-09-14T00:00:00"/>
    <s v="Same Day"/>
    <s v="LT-17110"/>
    <s v="Liz Thompson"/>
    <x v="0"/>
    <s v="United States"/>
    <s v="Orange"/>
    <x v="30"/>
    <n v="7050"/>
    <x v="3"/>
    <s v="OFF-AR-10001725"/>
    <x v="1"/>
    <x v="6"/>
    <s v="Boston Home &amp; Office Model 2000 Electric Pencil Sharpeners"/>
    <n v="70.95"/>
    <n v="3"/>
    <n v="0"/>
    <x v="3727"/>
  </r>
  <r>
    <n v="4431"/>
    <x v="2201"/>
    <x v="54"/>
    <d v="2016-11-08T00:00:00"/>
    <s v="Second Class"/>
    <s v="AP-10915"/>
    <s v="Arthur Prichep"/>
    <x v="0"/>
    <s v="United States"/>
    <s v="Henderson"/>
    <x v="0"/>
    <n v="42420"/>
    <x v="0"/>
    <s v="OFF-FA-10002280"/>
    <x v="1"/>
    <x v="13"/>
    <s v="Advantus Plastic Paper Clips"/>
    <n v="20"/>
    <n v="4"/>
    <n v="0"/>
    <x v="3728"/>
  </r>
  <r>
    <n v="4432"/>
    <x v="2201"/>
    <x v="54"/>
    <d v="2016-11-08T00:00:00"/>
    <s v="Second Class"/>
    <s v="AP-10915"/>
    <s v="Arthur Prichep"/>
    <x v="0"/>
    <s v="United States"/>
    <s v="Henderson"/>
    <x v="0"/>
    <n v="42420"/>
    <x v="0"/>
    <s v="OFF-AR-10001770"/>
    <x v="1"/>
    <x v="6"/>
    <s v="Economy #2 Pencils"/>
    <n v="7.98"/>
    <n v="3"/>
    <n v="0"/>
    <x v="3729"/>
  </r>
  <r>
    <n v="4433"/>
    <x v="2201"/>
    <x v="54"/>
    <d v="2016-11-08T00:00:00"/>
    <s v="Second Class"/>
    <s v="AP-10915"/>
    <s v="Arthur Prichep"/>
    <x v="0"/>
    <s v="United States"/>
    <s v="Henderson"/>
    <x v="0"/>
    <n v="42420"/>
    <x v="0"/>
    <s v="FUR-FU-10002885"/>
    <x v="0"/>
    <x v="5"/>
    <s v="Magna Visual Magnetic Picture Hangers"/>
    <n v="24.1"/>
    <n v="5"/>
    <n v="0"/>
    <x v="936"/>
  </r>
  <r>
    <n v="4434"/>
    <x v="2201"/>
    <x v="54"/>
    <d v="2016-11-08T00:00:00"/>
    <s v="Second Class"/>
    <s v="AP-10915"/>
    <s v="Arthur Prichep"/>
    <x v="0"/>
    <s v="United States"/>
    <s v="Henderson"/>
    <x v="0"/>
    <n v="42420"/>
    <x v="0"/>
    <s v="OFF-AR-10003772"/>
    <x v="1"/>
    <x v="6"/>
    <s v="Boston 16750 Black Compact Battery Pencil Sharpener"/>
    <n v="8.75"/>
    <n v="1"/>
    <n v="0"/>
    <x v="3730"/>
  </r>
  <r>
    <n v="4435"/>
    <x v="2201"/>
    <x v="54"/>
    <d v="2016-11-08T00:00:00"/>
    <s v="Second Class"/>
    <s v="AP-10915"/>
    <s v="Arthur Prichep"/>
    <x v="0"/>
    <s v="United States"/>
    <s v="Henderson"/>
    <x v="0"/>
    <n v="42420"/>
    <x v="0"/>
    <s v="FUR-TA-10003392"/>
    <x v="0"/>
    <x v="3"/>
    <s v="Global Adaptabilities Conference Tables"/>
    <n v="842.94"/>
    <n v="3"/>
    <n v="0"/>
    <x v="3731"/>
  </r>
  <r>
    <n v="4436"/>
    <x v="2202"/>
    <x v="973"/>
    <d v="2016-05-08T00:00:00"/>
    <s v="Standard Class"/>
    <s v="CB-12415"/>
    <s v="Christy Brittain"/>
    <x v="0"/>
    <s v="United States"/>
    <s v="Chicago"/>
    <x v="10"/>
    <n v="60653"/>
    <x v="2"/>
    <s v="OFF-BI-10000014"/>
    <x v="1"/>
    <x v="8"/>
    <s v="Heavy-Duty E-Z-D Binders"/>
    <n v="2.1819999999999999"/>
    <n v="1"/>
    <n v="0.8"/>
    <x v="3732"/>
  </r>
  <r>
    <n v="4437"/>
    <x v="2202"/>
    <x v="973"/>
    <d v="2016-05-08T00:00:00"/>
    <s v="Standard Class"/>
    <s v="CB-12415"/>
    <s v="Christy Brittain"/>
    <x v="0"/>
    <s v="United States"/>
    <s v="Chicago"/>
    <x v="10"/>
    <n v="60653"/>
    <x v="2"/>
    <s v="OFF-AR-10003217"/>
    <x v="1"/>
    <x v="6"/>
    <s v="Newell 316"/>
    <n v="27.384"/>
    <n v="7"/>
    <n v="0.2"/>
    <x v="3733"/>
  </r>
  <r>
    <n v="4438"/>
    <x v="2202"/>
    <x v="973"/>
    <d v="2016-05-08T00:00:00"/>
    <s v="Standard Class"/>
    <s v="CB-12415"/>
    <s v="Christy Brittain"/>
    <x v="0"/>
    <s v="United States"/>
    <s v="Chicago"/>
    <x v="10"/>
    <n v="60653"/>
    <x v="2"/>
    <s v="OFF-AP-10002403"/>
    <x v="1"/>
    <x v="9"/>
    <s v="Acco Smartsocket Color-Coded Six-Outlet AC Adapter Model Surge Protectors"/>
    <n v="26.405999999999999"/>
    <n v="3"/>
    <n v="0.8"/>
    <x v="3734"/>
  </r>
  <r>
    <n v="4439"/>
    <x v="2203"/>
    <x v="797"/>
    <d v="2017-01-02T00:00:00"/>
    <s v="Standard Class"/>
    <s v="MT-17815"/>
    <s v="Meg Tillman"/>
    <x v="0"/>
    <s v="United States"/>
    <s v="Port Arthur"/>
    <x v="5"/>
    <n v="77642"/>
    <x v="2"/>
    <s v="OFF-PA-10001972"/>
    <x v="1"/>
    <x v="10"/>
    <s v="Xerox 214"/>
    <n v="10.368"/>
    <n v="2"/>
    <n v="0.2"/>
    <x v="572"/>
  </r>
  <r>
    <n v="4440"/>
    <x v="2203"/>
    <x v="797"/>
    <d v="2017-01-02T00:00:00"/>
    <s v="Standard Class"/>
    <s v="MT-17815"/>
    <s v="Meg Tillman"/>
    <x v="0"/>
    <s v="United States"/>
    <s v="Port Arthur"/>
    <x v="5"/>
    <n v="77642"/>
    <x v="2"/>
    <s v="OFF-PA-10004041"/>
    <x v="1"/>
    <x v="10"/>
    <s v="It's Hot Message Books with Stickers, 2 3/4&quot; x 5&quot;"/>
    <n v="23.68"/>
    <n v="4"/>
    <n v="0.2"/>
    <x v="1256"/>
  </r>
  <r>
    <n v="4441"/>
    <x v="2204"/>
    <x v="405"/>
    <d v="2016-07-26T00:00:00"/>
    <s v="Standard Class"/>
    <s v="DK-13375"/>
    <s v="Dennis Kane"/>
    <x v="0"/>
    <s v="United States"/>
    <s v="Westland"/>
    <x v="12"/>
    <n v="48185"/>
    <x v="2"/>
    <s v="TEC-AC-10004975"/>
    <x v="2"/>
    <x v="11"/>
    <s v="Plantronics Audio 995 Wireless Stereo Headset"/>
    <n v="109.95"/>
    <n v="1"/>
    <n v="0"/>
    <x v="3735"/>
  </r>
  <r>
    <n v="4442"/>
    <x v="2204"/>
    <x v="405"/>
    <d v="2016-07-26T00:00:00"/>
    <s v="Standard Class"/>
    <s v="DK-13375"/>
    <s v="Dennis Kane"/>
    <x v="0"/>
    <s v="United States"/>
    <s v="Westland"/>
    <x v="12"/>
    <n v="48185"/>
    <x v="2"/>
    <s v="OFF-ST-10001932"/>
    <x v="1"/>
    <x v="4"/>
    <s v="Fellowes Staxonsteel Drawer Files"/>
    <n v="965.85"/>
    <n v="5"/>
    <n v="0"/>
    <x v="3736"/>
  </r>
  <r>
    <n v="4443"/>
    <x v="2204"/>
    <x v="405"/>
    <d v="2016-07-26T00:00:00"/>
    <s v="Standard Class"/>
    <s v="DK-13375"/>
    <s v="Dennis Kane"/>
    <x v="0"/>
    <s v="United States"/>
    <s v="Westland"/>
    <x v="12"/>
    <n v="48185"/>
    <x v="2"/>
    <s v="OFF-AR-10001761"/>
    <x v="1"/>
    <x v="6"/>
    <s v="Avery Hi-Liter Smear-Safe Highlighters"/>
    <n v="29.2"/>
    <n v="5"/>
    <n v="0"/>
    <x v="3737"/>
  </r>
  <r>
    <n v="4444"/>
    <x v="2204"/>
    <x v="405"/>
    <d v="2016-07-26T00:00:00"/>
    <s v="Standard Class"/>
    <s v="DK-13375"/>
    <s v="Dennis Kane"/>
    <x v="0"/>
    <s v="United States"/>
    <s v="Westland"/>
    <x v="12"/>
    <n v="48185"/>
    <x v="2"/>
    <s v="OFF-PA-10002262"/>
    <x v="1"/>
    <x v="10"/>
    <s v="Xerox 192"/>
    <n v="32.4"/>
    <n v="5"/>
    <n v="0"/>
    <x v="56"/>
  </r>
  <r>
    <n v="4445"/>
    <x v="2205"/>
    <x v="912"/>
    <d v="2014-11-21T00:00:00"/>
    <s v="Standard Class"/>
    <s v="SR-20740"/>
    <s v="Steven Roelle"/>
    <x v="2"/>
    <s v="United States"/>
    <s v="Bloomington"/>
    <x v="14"/>
    <n v="47401"/>
    <x v="2"/>
    <s v="OFF-EN-10004483"/>
    <x v="1"/>
    <x v="12"/>
    <s v="#10 White Business Envelopes,4 1/8 x 9 1/2"/>
    <n v="78.349999999999994"/>
    <n v="5"/>
    <n v="0"/>
    <x v="2764"/>
  </r>
  <r>
    <n v="4446"/>
    <x v="2205"/>
    <x v="912"/>
    <d v="2014-11-21T00:00:00"/>
    <s v="Standard Class"/>
    <s v="SR-20740"/>
    <s v="Steven Roelle"/>
    <x v="2"/>
    <s v="United States"/>
    <s v="Bloomington"/>
    <x v="14"/>
    <n v="47401"/>
    <x v="2"/>
    <s v="OFF-PA-10003270"/>
    <x v="1"/>
    <x v="10"/>
    <s v="Xerox 1954"/>
    <n v="31.68"/>
    <n v="6"/>
    <n v="0"/>
    <x v="3738"/>
  </r>
  <r>
    <n v="4447"/>
    <x v="2205"/>
    <x v="912"/>
    <d v="2014-11-21T00:00:00"/>
    <s v="Standard Class"/>
    <s v="SR-20740"/>
    <s v="Steven Roelle"/>
    <x v="2"/>
    <s v="United States"/>
    <s v="Bloomington"/>
    <x v="14"/>
    <n v="47401"/>
    <x v="2"/>
    <s v="OFF-BI-10001634"/>
    <x v="1"/>
    <x v="8"/>
    <s v="Wilson Jones Active Use Binders"/>
    <n v="29.12"/>
    <n v="4"/>
    <n v="0"/>
    <x v="3739"/>
  </r>
  <r>
    <n v="4448"/>
    <x v="2205"/>
    <x v="912"/>
    <d v="2014-11-21T00:00:00"/>
    <s v="Standard Class"/>
    <s v="SR-20740"/>
    <s v="Steven Roelle"/>
    <x v="2"/>
    <s v="United States"/>
    <s v="Bloomington"/>
    <x v="14"/>
    <n v="47401"/>
    <x v="2"/>
    <s v="OFF-ST-10000675"/>
    <x v="1"/>
    <x v="4"/>
    <s v="File Shuttle II and Handi-File, Black"/>
    <n v="169.45"/>
    <n v="5"/>
    <n v="0"/>
    <x v="3740"/>
  </r>
  <r>
    <n v="4449"/>
    <x v="2206"/>
    <x v="974"/>
    <d v="2015-06-23T00:00:00"/>
    <s v="Standard Class"/>
    <s v="LH-17155"/>
    <s v="Logan Haushalter"/>
    <x v="0"/>
    <s v="United States"/>
    <s v="Los Angeles"/>
    <x v="1"/>
    <n v="90032"/>
    <x v="1"/>
    <s v="FUR-FU-10000732"/>
    <x v="0"/>
    <x v="5"/>
    <s v="Eldon 200 Class Desk Accessories"/>
    <n v="12.56"/>
    <n v="2"/>
    <n v="0"/>
    <x v="3741"/>
  </r>
  <r>
    <n v="4450"/>
    <x v="2206"/>
    <x v="974"/>
    <d v="2015-06-23T00:00:00"/>
    <s v="Standard Class"/>
    <s v="LH-17155"/>
    <s v="Logan Haushalter"/>
    <x v="0"/>
    <s v="United States"/>
    <s v="Los Angeles"/>
    <x v="1"/>
    <n v="90032"/>
    <x v="1"/>
    <s v="OFF-PA-10004355"/>
    <x v="1"/>
    <x v="10"/>
    <s v="Xerox 231"/>
    <n v="6.48"/>
    <n v="1"/>
    <n v="0"/>
    <x v="90"/>
  </r>
  <r>
    <n v="4451"/>
    <x v="2206"/>
    <x v="974"/>
    <d v="2015-06-23T00:00:00"/>
    <s v="Standard Class"/>
    <s v="LH-17155"/>
    <s v="Logan Haushalter"/>
    <x v="0"/>
    <s v="United States"/>
    <s v="Los Angeles"/>
    <x v="1"/>
    <n v="90032"/>
    <x v="1"/>
    <s v="OFF-EN-10000056"/>
    <x v="1"/>
    <x v="12"/>
    <s v="Cameo Buff Policy Envelopes"/>
    <n v="186.69"/>
    <n v="3"/>
    <n v="0"/>
    <x v="753"/>
  </r>
  <r>
    <n v="4452"/>
    <x v="2207"/>
    <x v="975"/>
    <d v="2016-07-06T00:00:00"/>
    <s v="First Class"/>
    <s v="AA-10645"/>
    <s v="Anna Andreadi"/>
    <x v="0"/>
    <s v="United States"/>
    <s v="San Francisco"/>
    <x v="1"/>
    <n v="94109"/>
    <x v="1"/>
    <s v="FUR-FU-10000221"/>
    <x v="0"/>
    <x v="5"/>
    <s v="Master Caster Door Stop, Brown"/>
    <n v="25.4"/>
    <n v="5"/>
    <n v="0"/>
    <x v="3742"/>
  </r>
  <r>
    <n v="4453"/>
    <x v="2207"/>
    <x v="975"/>
    <d v="2016-07-06T00:00:00"/>
    <s v="First Class"/>
    <s v="AA-10645"/>
    <s v="Anna Andreadi"/>
    <x v="0"/>
    <s v="United States"/>
    <s v="San Francisco"/>
    <x v="1"/>
    <n v="94109"/>
    <x v="1"/>
    <s v="OFF-EN-10003567"/>
    <x v="1"/>
    <x v="12"/>
    <s v="Inter-Office Recycled Envelopes, Brown Kraft, Button-String,10&quot; x 13&quot; , 100/Box"/>
    <n v="43.96"/>
    <n v="2"/>
    <n v="0"/>
    <x v="3743"/>
  </r>
  <r>
    <n v="4454"/>
    <x v="2207"/>
    <x v="975"/>
    <d v="2016-07-06T00:00:00"/>
    <s v="First Class"/>
    <s v="AA-10645"/>
    <s v="Anna Andreadi"/>
    <x v="0"/>
    <s v="United States"/>
    <s v="San Francisco"/>
    <x v="1"/>
    <n v="94109"/>
    <x v="1"/>
    <s v="FUR-BO-10001811"/>
    <x v="0"/>
    <x v="0"/>
    <s v="Atlantic Metals Mobile 5-Shelf Bookcases, Custom Colors"/>
    <n v="1279.165"/>
    <n v="5"/>
    <n v="0.15"/>
    <x v="3744"/>
  </r>
  <r>
    <n v="4455"/>
    <x v="2207"/>
    <x v="975"/>
    <d v="2016-07-06T00:00:00"/>
    <s v="First Class"/>
    <s v="AA-10645"/>
    <s v="Anna Andreadi"/>
    <x v="0"/>
    <s v="United States"/>
    <s v="San Francisco"/>
    <x v="1"/>
    <n v="94109"/>
    <x v="1"/>
    <s v="OFF-ST-10002486"/>
    <x v="1"/>
    <x v="4"/>
    <s v="Eldon Shelf Savers Cubes and Bins"/>
    <n v="27.92"/>
    <n v="4"/>
    <n v="0"/>
    <x v="3745"/>
  </r>
  <r>
    <n v="4456"/>
    <x v="2208"/>
    <x v="37"/>
    <d v="2015-09-08T00:00:00"/>
    <s v="Standard Class"/>
    <s v="AS-10630"/>
    <s v="Ann Steele"/>
    <x v="2"/>
    <s v="United States"/>
    <s v="San Francisco"/>
    <x v="1"/>
    <n v="94110"/>
    <x v="1"/>
    <s v="FUR-CH-10002372"/>
    <x v="0"/>
    <x v="1"/>
    <s v="Office Star - Ergonomically Designed Knee Chair"/>
    <n v="129.56800000000001"/>
    <n v="2"/>
    <n v="0.2"/>
    <x v="2515"/>
  </r>
  <r>
    <n v="4457"/>
    <x v="2208"/>
    <x v="37"/>
    <d v="2015-09-08T00:00:00"/>
    <s v="Standard Class"/>
    <s v="AS-10630"/>
    <s v="Ann Steele"/>
    <x v="2"/>
    <s v="United States"/>
    <s v="San Francisco"/>
    <x v="1"/>
    <n v="94110"/>
    <x v="1"/>
    <s v="OFF-BI-10003274"/>
    <x v="1"/>
    <x v="8"/>
    <s v="Avery Durable Slant Ring Binders, No Labels"/>
    <n v="6.3680000000000003"/>
    <n v="2"/>
    <n v="0.2"/>
    <x v="3746"/>
  </r>
  <r>
    <n v="4458"/>
    <x v="2209"/>
    <x v="783"/>
    <d v="2017-08-12T00:00:00"/>
    <s v="Standard Class"/>
    <s v="MC-17575"/>
    <s v="Matt Collins"/>
    <x v="0"/>
    <s v="United States"/>
    <s v="San Jose"/>
    <x v="1"/>
    <n v="95123"/>
    <x v="1"/>
    <s v="OFF-PA-10001878"/>
    <x v="1"/>
    <x v="10"/>
    <s v="Xerox 1891"/>
    <n v="244.55"/>
    <n v="5"/>
    <n v="0"/>
    <x v="1749"/>
  </r>
  <r>
    <n v="4459"/>
    <x v="2210"/>
    <x v="677"/>
    <d v="2017-03-20T00:00:00"/>
    <s v="Standard Class"/>
    <s v="SE-20110"/>
    <s v="Sanjit Engle"/>
    <x v="0"/>
    <s v="United States"/>
    <s v="Denver"/>
    <x v="22"/>
    <n v="80219"/>
    <x v="1"/>
    <s v="OFF-SU-10002881"/>
    <x v="1"/>
    <x v="14"/>
    <s v="Martin Yale Chadless Opener Electric Letter Opener"/>
    <n v="1332.4960000000001"/>
    <n v="2"/>
    <n v="0.2"/>
    <x v="3747"/>
  </r>
  <r>
    <n v="4460"/>
    <x v="2211"/>
    <x v="394"/>
    <d v="2017-10-01T00:00:00"/>
    <s v="First Class"/>
    <s v="DS-13030"/>
    <s v="Darrin Sayre"/>
    <x v="2"/>
    <s v="United States"/>
    <s v="Aurora"/>
    <x v="22"/>
    <n v="80013"/>
    <x v="1"/>
    <s v="FUR-FU-10001979"/>
    <x v="0"/>
    <x v="5"/>
    <s v="Dana Halogen Swing-Arm Architect Lamp"/>
    <n v="32.776000000000003"/>
    <n v="1"/>
    <n v="0.2"/>
    <x v="3748"/>
  </r>
  <r>
    <n v="4461"/>
    <x v="2211"/>
    <x v="394"/>
    <d v="2017-10-01T00:00:00"/>
    <s v="First Class"/>
    <s v="DS-13030"/>
    <s v="Darrin Sayre"/>
    <x v="2"/>
    <s v="United States"/>
    <s v="Aurora"/>
    <x v="22"/>
    <n v="80013"/>
    <x v="1"/>
    <s v="OFF-ST-10001522"/>
    <x v="1"/>
    <x v="4"/>
    <s v="Gould Plastics 18-Pocket Panel Bin, 34w x 5-1/4d x 20-1/2h"/>
    <n v="147.184"/>
    <n v="2"/>
    <n v="0.2"/>
    <x v="3023"/>
  </r>
  <r>
    <n v="4462"/>
    <x v="2211"/>
    <x v="394"/>
    <d v="2017-10-01T00:00:00"/>
    <s v="First Class"/>
    <s v="DS-13030"/>
    <s v="Darrin Sayre"/>
    <x v="2"/>
    <s v="United States"/>
    <s v="Aurora"/>
    <x v="22"/>
    <n v="80013"/>
    <x v="1"/>
    <s v="TEC-AC-10003657"/>
    <x v="2"/>
    <x v="11"/>
    <s v="Lenovo 17-Key USB Numeric Keypad"/>
    <n v="54.384"/>
    <n v="2"/>
    <n v="0.2"/>
    <x v="159"/>
  </r>
  <r>
    <n v="4463"/>
    <x v="2211"/>
    <x v="394"/>
    <d v="2017-10-01T00:00:00"/>
    <s v="First Class"/>
    <s v="DS-13030"/>
    <s v="Darrin Sayre"/>
    <x v="2"/>
    <s v="United States"/>
    <s v="Aurora"/>
    <x v="22"/>
    <n v="80013"/>
    <x v="1"/>
    <s v="OFF-BI-10001718"/>
    <x v="1"/>
    <x v="8"/>
    <s v="GBC DocuBind P50 Personal Binding Machine"/>
    <n v="76.775999999999996"/>
    <n v="4"/>
    <n v="0.7"/>
    <x v="2117"/>
  </r>
  <r>
    <n v="4464"/>
    <x v="2211"/>
    <x v="394"/>
    <d v="2017-10-01T00:00:00"/>
    <s v="First Class"/>
    <s v="DS-13030"/>
    <s v="Darrin Sayre"/>
    <x v="2"/>
    <s v="United States"/>
    <s v="Aurora"/>
    <x v="22"/>
    <n v="80013"/>
    <x v="1"/>
    <s v="OFF-PA-10003022"/>
    <x v="1"/>
    <x v="10"/>
    <s v="Xerox 1992"/>
    <n v="14.352"/>
    <n v="3"/>
    <n v="0.2"/>
    <x v="1177"/>
  </r>
  <r>
    <n v="4465"/>
    <x v="2211"/>
    <x v="394"/>
    <d v="2017-10-01T00:00:00"/>
    <s v="First Class"/>
    <s v="DS-13030"/>
    <s v="Darrin Sayre"/>
    <x v="2"/>
    <s v="United States"/>
    <s v="Aurora"/>
    <x v="22"/>
    <n v="80013"/>
    <x v="1"/>
    <s v="OFF-AP-10000891"/>
    <x v="1"/>
    <x v="9"/>
    <s v="Kensington 7 Outlet MasterPiece HOMEOFFICE Power Control Center"/>
    <n v="209.792"/>
    <n v="2"/>
    <n v="0.2"/>
    <x v="3749"/>
  </r>
  <r>
    <n v="4466"/>
    <x v="2212"/>
    <x v="976"/>
    <d v="2015-08-11T00:00:00"/>
    <s v="Standard Class"/>
    <s v="NS-18640"/>
    <s v="Noel Staavos"/>
    <x v="1"/>
    <s v="United States"/>
    <s v="Boise"/>
    <x v="45"/>
    <n v="83704"/>
    <x v="1"/>
    <s v="OFF-BI-10004970"/>
    <x v="1"/>
    <x v="8"/>
    <s v="ACCOHIDE 3-Ring Binder, Blue, 1&quot;"/>
    <n v="3.3039999999999998"/>
    <n v="1"/>
    <n v="0.2"/>
    <x v="3750"/>
  </r>
  <r>
    <n v="4467"/>
    <x v="2213"/>
    <x v="221"/>
    <d v="2017-12-01T00:00:00"/>
    <s v="Standard Class"/>
    <s v="KA-16525"/>
    <s v="Kelly Andreada"/>
    <x v="0"/>
    <s v="United States"/>
    <s v="New York City"/>
    <x v="15"/>
    <n v="10035"/>
    <x v="3"/>
    <s v="OFF-AR-10003759"/>
    <x v="1"/>
    <x v="6"/>
    <s v="Crayola Anti Dust Chalk, 12/Pack"/>
    <n v="16.38"/>
    <n v="9"/>
    <n v="0"/>
    <x v="3751"/>
  </r>
  <r>
    <n v="4468"/>
    <x v="2213"/>
    <x v="221"/>
    <d v="2017-12-01T00:00:00"/>
    <s v="Standard Class"/>
    <s v="KA-16525"/>
    <s v="Kelly Andreada"/>
    <x v="0"/>
    <s v="United States"/>
    <s v="New York City"/>
    <x v="15"/>
    <n v="10035"/>
    <x v="3"/>
    <s v="OFF-EN-10003001"/>
    <x v="1"/>
    <x v="12"/>
    <s v="Ames Color-File Green Diamond Border X-ray Mailers"/>
    <n v="167.96"/>
    <n v="2"/>
    <n v="0"/>
    <x v="1280"/>
  </r>
  <r>
    <n v="4469"/>
    <x v="2213"/>
    <x v="221"/>
    <d v="2017-12-01T00:00:00"/>
    <s v="Standard Class"/>
    <s v="KA-16525"/>
    <s v="Kelly Andreada"/>
    <x v="0"/>
    <s v="United States"/>
    <s v="New York City"/>
    <x v="15"/>
    <n v="10035"/>
    <x v="3"/>
    <s v="FUR-BO-10000780"/>
    <x v="0"/>
    <x v="0"/>
    <s v="O'Sullivan Plantations 2-Door Library in Landvery Oak"/>
    <n v="321.56799999999998"/>
    <n v="2"/>
    <n v="0.2"/>
    <x v="3752"/>
  </r>
  <r>
    <n v="4470"/>
    <x v="2213"/>
    <x v="221"/>
    <d v="2017-12-01T00:00:00"/>
    <s v="Standard Class"/>
    <s v="KA-16525"/>
    <s v="Kelly Andreada"/>
    <x v="0"/>
    <s v="United States"/>
    <s v="New York City"/>
    <x v="15"/>
    <n v="10035"/>
    <x v="3"/>
    <s v="OFF-PA-10001972"/>
    <x v="1"/>
    <x v="10"/>
    <s v="Xerox 214"/>
    <n v="12.96"/>
    <n v="2"/>
    <n v="0"/>
    <x v="91"/>
  </r>
  <r>
    <n v="4471"/>
    <x v="2214"/>
    <x v="540"/>
    <d v="2017-05-12T00:00:00"/>
    <s v="Standard Class"/>
    <s v="DJ-13510"/>
    <s v="Don Jones"/>
    <x v="1"/>
    <s v="United States"/>
    <s v="Philadelphia"/>
    <x v="9"/>
    <n v="19140"/>
    <x v="3"/>
    <s v="FUR-CH-10003535"/>
    <x v="0"/>
    <x v="1"/>
    <s v="Global Armless Task Chair, Royal Blue"/>
    <n v="128.05799999999999"/>
    <n v="3"/>
    <n v="0.3"/>
    <x v="3753"/>
  </r>
  <r>
    <n v="4472"/>
    <x v="2215"/>
    <x v="365"/>
    <d v="2017-09-29T00:00:00"/>
    <s v="Same Day"/>
    <s v="MG-17680"/>
    <s v="Maureen Gastineau"/>
    <x v="2"/>
    <s v="United States"/>
    <s v="Mentor"/>
    <x v="24"/>
    <n v="44060"/>
    <x v="3"/>
    <s v="FUR-CH-10003774"/>
    <x v="0"/>
    <x v="1"/>
    <s v="Global Wood Trimmed Manager's Task Chair, Khaki"/>
    <n v="63.686"/>
    <n v="1"/>
    <n v="0.3"/>
    <x v="3754"/>
  </r>
  <r>
    <n v="4473"/>
    <x v="2215"/>
    <x v="365"/>
    <d v="2017-09-29T00:00:00"/>
    <s v="Same Day"/>
    <s v="MG-17680"/>
    <s v="Maureen Gastineau"/>
    <x v="2"/>
    <s v="United States"/>
    <s v="Mentor"/>
    <x v="24"/>
    <n v="44060"/>
    <x v="3"/>
    <s v="TEC-AC-10004571"/>
    <x v="2"/>
    <x v="11"/>
    <s v="Logitech G700s Rechargeable Gaming Mouse"/>
    <n v="239.976"/>
    <n v="3"/>
    <n v="0.2"/>
    <x v="3755"/>
  </r>
  <r>
    <n v="4474"/>
    <x v="2215"/>
    <x v="365"/>
    <d v="2017-09-29T00:00:00"/>
    <s v="Same Day"/>
    <s v="MG-17680"/>
    <s v="Maureen Gastineau"/>
    <x v="2"/>
    <s v="United States"/>
    <s v="Mentor"/>
    <x v="24"/>
    <n v="44060"/>
    <x v="3"/>
    <s v="FUR-TA-10004442"/>
    <x v="0"/>
    <x v="3"/>
    <s v="Riverside Furniture Stanwyck Manor Table Series"/>
    <n v="344.22"/>
    <n v="2"/>
    <n v="0.4"/>
    <x v="3756"/>
  </r>
  <r>
    <n v="4475"/>
    <x v="2215"/>
    <x v="365"/>
    <d v="2017-09-29T00:00:00"/>
    <s v="Same Day"/>
    <s v="MG-17680"/>
    <s v="Maureen Gastineau"/>
    <x v="2"/>
    <s v="United States"/>
    <s v="Mentor"/>
    <x v="24"/>
    <n v="44060"/>
    <x v="3"/>
    <s v="OFF-PA-10002787"/>
    <x v="1"/>
    <x v="10"/>
    <s v="Xerox 227"/>
    <n v="15.552"/>
    <n v="3"/>
    <n v="0.2"/>
    <x v="12"/>
  </r>
  <r>
    <n v="4476"/>
    <x v="2215"/>
    <x v="365"/>
    <d v="2017-09-29T00:00:00"/>
    <s v="Same Day"/>
    <s v="MG-17680"/>
    <s v="Maureen Gastineau"/>
    <x v="2"/>
    <s v="United States"/>
    <s v="Mentor"/>
    <x v="24"/>
    <n v="44060"/>
    <x v="3"/>
    <s v="FUR-FU-10004586"/>
    <x v="0"/>
    <x v="5"/>
    <s v="G.E. Longer-Life Indoor Recessed Floodlight Bulbs"/>
    <n v="21.248000000000001"/>
    <n v="4"/>
    <n v="0.2"/>
    <x v="3757"/>
  </r>
  <r>
    <n v="4477"/>
    <x v="2215"/>
    <x v="365"/>
    <d v="2017-09-29T00:00:00"/>
    <s v="Same Day"/>
    <s v="MG-17680"/>
    <s v="Maureen Gastineau"/>
    <x v="2"/>
    <s v="United States"/>
    <s v="Mentor"/>
    <x v="24"/>
    <n v="44060"/>
    <x v="3"/>
    <s v="OFF-PA-10002606"/>
    <x v="1"/>
    <x v="10"/>
    <s v="Xerox 1928"/>
    <n v="8.4480000000000004"/>
    <n v="2"/>
    <n v="0.2"/>
    <x v="590"/>
  </r>
  <r>
    <n v="4478"/>
    <x v="2216"/>
    <x v="760"/>
    <d v="2017-10-22T00:00:00"/>
    <s v="Same Day"/>
    <s v="BD-11620"/>
    <s v="Brian DeCherney"/>
    <x v="0"/>
    <s v="United States"/>
    <s v="Lawton"/>
    <x v="26"/>
    <n v="73505"/>
    <x v="2"/>
    <s v="OFF-ST-10000129"/>
    <x v="1"/>
    <x v="4"/>
    <s v="Fellowes Recycled Storage Drawers"/>
    <n v="333.09"/>
    <n v="3"/>
    <n v="0"/>
    <x v="3758"/>
  </r>
  <r>
    <n v="4479"/>
    <x v="2216"/>
    <x v="760"/>
    <d v="2017-10-22T00:00:00"/>
    <s v="Same Day"/>
    <s v="BD-11620"/>
    <s v="Brian DeCherney"/>
    <x v="0"/>
    <s v="United States"/>
    <s v="Lawton"/>
    <x v="26"/>
    <n v="73505"/>
    <x v="2"/>
    <s v="FUR-TA-10003748"/>
    <x v="0"/>
    <x v="3"/>
    <s v="Bevis 36 x 72 Conference Tables"/>
    <n v="248.98"/>
    <n v="2"/>
    <n v="0"/>
    <x v="3759"/>
  </r>
  <r>
    <n v="4480"/>
    <x v="2217"/>
    <x v="977"/>
    <d v="2014-03-28T00:00:00"/>
    <s v="Standard Class"/>
    <s v="CD-11920"/>
    <s v="Carlos Daly"/>
    <x v="0"/>
    <s v="United States"/>
    <s v="New York City"/>
    <x v="15"/>
    <n v="10024"/>
    <x v="3"/>
    <s v="OFF-PA-10004948"/>
    <x v="1"/>
    <x v="10"/>
    <s v="Xerox 190"/>
    <n v="24.9"/>
    <n v="5"/>
    <n v="0"/>
    <x v="1771"/>
  </r>
  <r>
    <n v="4481"/>
    <x v="2218"/>
    <x v="54"/>
    <d v="2016-11-08T00:00:00"/>
    <s v="Standard Class"/>
    <s v="XP-21865"/>
    <s v="Xylona Preis"/>
    <x v="0"/>
    <s v="United States"/>
    <s v="Los Angeles"/>
    <x v="1"/>
    <n v="90049"/>
    <x v="1"/>
    <s v="OFF-FA-10001561"/>
    <x v="1"/>
    <x v="13"/>
    <s v="Stockwell Push Pins"/>
    <n v="15.26"/>
    <n v="7"/>
    <n v="0"/>
    <x v="3760"/>
  </r>
  <r>
    <n v="4482"/>
    <x v="2218"/>
    <x v="54"/>
    <d v="2016-11-08T00:00:00"/>
    <s v="Standard Class"/>
    <s v="XP-21865"/>
    <s v="Xylona Preis"/>
    <x v="0"/>
    <s v="United States"/>
    <s v="Los Angeles"/>
    <x v="1"/>
    <n v="90049"/>
    <x v="1"/>
    <s v="OFF-AP-10002998"/>
    <x v="1"/>
    <x v="9"/>
    <s v="Holmes 99% HEPA Air Purifier"/>
    <n v="43.32"/>
    <n v="2"/>
    <n v="0"/>
    <x v="3761"/>
  </r>
  <r>
    <n v="4483"/>
    <x v="2218"/>
    <x v="54"/>
    <d v="2016-11-08T00:00:00"/>
    <s v="Standard Class"/>
    <s v="XP-21865"/>
    <s v="Xylona Preis"/>
    <x v="0"/>
    <s v="United States"/>
    <s v="Los Angeles"/>
    <x v="1"/>
    <n v="90049"/>
    <x v="1"/>
    <s v="OFF-BI-10003981"/>
    <x v="1"/>
    <x v="8"/>
    <s v="Avery Durable Plastic 1&quot; Binders"/>
    <n v="43.584000000000003"/>
    <n v="12"/>
    <n v="0.2"/>
    <x v="3762"/>
  </r>
  <r>
    <n v="4484"/>
    <x v="2218"/>
    <x v="54"/>
    <d v="2016-11-08T00:00:00"/>
    <s v="Standard Class"/>
    <s v="XP-21865"/>
    <s v="Xylona Preis"/>
    <x v="0"/>
    <s v="United States"/>
    <s v="Los Angeles"/>
    <x v="1"/>
    <n v="90049"/>
    <x v="1"/>
    <s v="OFF-PA-10001725"/>
    <x v="1"/>
    <x v="10"/>
    <s v="Xerox 1892"/>
    <n v="116.28"/>
    <n v="3"/>
    <n v="0"/>
    <x v="2393"/>
  </r>
  <r>
    <n v="4485"/>
    <x v="2218"/>
    <x v="54"/>
    <d v="2016-11-08T00:00:00"/>
    <s v="Standard Class"/>
    <s v="XP-21865"/>
    <s v="Xylona Preis"/>
    <x v="0"/>
    <s v="United States"/>
    <s v="Los Angeles"/>
    <x v="1"/>
    <n v="90049"/>
    <x v="1"/>
    <s v="OFF-BI-10002071"/>
    <x v="1"/>
    <x v="8"/>
    <s v="Fellowes Black Plastic Comb Bindings"/>
    <n v="9.2959999999999994"/>
    <n v="2"/>
    <n v="0.2"/>
    <x v="3763"/>
  </r>
  <r>
    <n v="4486"/>
    <x v="2218"/>
    <x v="54"/>
    <d v="2016-11-08T00:00:00"/>
    <s v="Standard Class"/>
    <s v="XP-21865"/>
    <s v="Xylona Preis"/>
    <x v="0"/>
    <s v="United States"/>
    <s v="Los Angeles"/>
    <x v="1"/>
    <n v="90049"/>
    <x v="1"/>
    <s v="OFF-PA-10000477"/>
    <x v="1"/>
    <x v="10"/>
    <s v="Xerox 22"/>
    <n v="19.440000000000001"/>
    <n v="3"/>
    <n v="0"/>
    <x v="551"/>
  </r>
  <r>
    <n v="4487"/>
    <x v="2218"/>
    <x v="54"/>
    <d v="2016-11-08T00:00:00"/>
    <s v="Standard Class"/>
    <s v="XP-21865"/>
    <s v="Xylona Preis"/>
    <x v="0"/>
    <s v="United States"/>
    <s v="Los Angeles"/>
    <x v="1"/>
    <n v="90049"/>
    <x v="1"/>
    <s v="OFF-PA-10004359"/>
    <x v="1"/>
    <x v="10"/>
    <s v="Multicolor Computer Printout Paper"/>
    <n v="314.55"/>
    <n v="3"/>
    <n v="0"/>
    <x v="1945"/>
  </r>
  <r>
    <n v="4488"/>
    <x v="2219"/>
    <x v="577"/>
    <d v="2015-09-11T00:00:00"/>
    <s v="Standard Class"/>
    <s v="CA-12055"/>
    <s v="Cathy Armstrong"/>
    <x v="2"/>
    <s v="United States"/>
    <s v="Houston"/>
    <x v="5"/>
    <n v="77036"/>
    <x v="2"/>
    <s v="OFF-BI-10000962"/>
    <x v="1"/>
    <x v="8"/>
    <s v="Acco Flexible ACCOHIDE Square Ring Data Binder, Dark Blue, 11 1/2&quot; X 14&quot; 7/8&quot;"/>
    <n v="16.27"/>
    <n v="5"/>
    <n v="0.8"/>
    <x v="3764"/>
  </r>
  <r>
    <n v="4489"/>
    <x v="2219"/>
    <x v="577"/>
    <d v="2015-09-11T00:00:00"/>
    <s v="Standard Class"/>
    <s v="CA-12055"/>
    <s v="Cathy Armstrong"/>
    <x v="2"/>
    <s v="United States"/>
    <s v="Houston"/>
    <x v="5"/>
    <n v="77036"/>
    <x v="2"/>
    <s v="OFF-SU-10003567"/>
    <x v="1"/>
    <x v="14"/>
    <s v="Stiletto Hand Letter Openers"/>
    <n v="69.12"/>
    <n v="9"/>
    <n v="0.2"/>
    <x v="3765"/>
  </r>
  <r>
    <n v="4490"/>
    <x v="2219"/>
    <x v="577"/>
    <d v="2015-09-11T00:00:00"/>
    <s v="Standard Class"/>
    <s v="CA-12055"/>
    <s v="Cathy Armstrong"/>
    <x v="2"/>
    <s v="United States"/>
    <s v="Houston"/>
    <x v="5"/>
    <n v="77036"/>
    <x v="2"/>
    <s v="OFF-BI-10003708"/>
    <x v="1"/>
    <x v="8"/>
    <s v="Acco Four Pocket Poly Ring Binder with Label Holder, Smoke, 1&quot;"/>
    <n v="4.47"/>
    <n v="3"/>
    <n v="0.8"/>
    <x v="3766"/>
  </r>
  <r>
    <n v="4491"/>
    <x v="2220"/>
    <x v="718"/>
    <d v="2017-08-21T00:00:00"/>
    <s v="Standard Class"/>
    <s v="JM-15250"/>
    <s v="Janet Martin"/>
    <x v="0"/>
    <s v="United States"/>
    <s v="Los Angeles"/>
    <x v="1"/>
    <n v="90032"/>
    <x v="1"/>
    <s v="FUR-TA-10001095"/>
    <x v="0"/>
    <x v="3"/>
    <s v="Chromcraft Round Conference Tables"/>
    <n v="418.29599999999999"/>
    <n v="3"/>
    <n v="0.2"/>
    <x v="3767"/>
  </r>
  <r>
    <n v="4492"/>
    <x v="2221"/>
    <x v="588"/>
    <d v="2014-12-03T00:00:00"/>
    <s v="Second Class"/>
    <s v="JK-15730"/>
    <s v="Joe Kamberova"/>
    <x v="0"/>
    <s v="United States"/>
    <s v="Columbus"/>
    <x v="24"/>
    <n v="43229"/>
    <x v="3"/>
    <s v="TEC-CO-10001571"/>
    <x v="2"/>
    <x v="16"/>
    <s v="Sharp 1540cs Digital Laser Copier"/>
    <n v="659.98800000000006"/>
    <n v="2"/>
    <n v="0.4"/>
    <x v="3768"/>
  </r>
  <r>
    <n v="4493"/>
    <x v="2221"/>
    <x v="588"/>
    <d v="2014-12-03T00:00:00"/>
    <s v="Second Class"/>
    <s v="JK-15730"/>
    <s v="Joe Kamberova"/>
    <x v="0"/>
    <s v="United States"/>
    <s v="Columbus"/>
    <x v="24"/>
    <n v="43229"/>
    <x v="3"/>
    <s v="FUR-FU-10000221"/>
    <x v="0"/>
    <x v="5"/>
    <s v="Master Caster Door Stop, Brown"/>
    <n v="8.1280000000000001"/>
    <n v="2"/>
    <n v="0.2"/>
    <x v="3769"/>
  </r>
  <r>
    <n v="4494"/>
    <x v="2221"/>
    <x v="588"/>
    <d v="2014-12-03T00:00:00"/>
    <s v="Second Class"/>
    <s v="JK-15730"/>
    <s v="Joe Kamberova"/>
    <x v="0"/>
    <s v="United States"/>
    <s v="Columbus"/>
    <x v="24"/>
    <n v="43229"/>
    <x v="3"/>
    <s v="OFF-PA-10001972"/>
    <x v="1"/>
    <x v="10"/>
    <s v="Xerox 214"/>
    <n v="36.287999999999997"/>
    <n v="7"/>
    <n v="0.2"/>
    <x v="1663"/>
  </r>
  <r>
    <n v="4495"/>
    <x v="2221"/>
    <x v="588"/>
    <d v="2014-12-03T00:00:00"/>
    <s v="Second Class"/>
    <s v="JK-15730"/>
    <s v="Joe Kamberova"/>
    <x v="0"/>
    <s v="United States"/>
    <s v="Columbus"/>
    <x v="24"/>
    <n v="43229"/>
    <x v="3"/>
    <s v="FUR-CH-10000015"/>
    <x v="0"/>
    <x v="1"/>
    <s v="Hon Multipurpose Stacking Arm Chairs"/>
    <n v="909.72"/>
    <n v="6"/>
    <n v="0.3"/>
    <x v="3770"/>
  </r>
  <r>
    <n v="4496"/>
    <x v="2222"/>
    <x v="978"/>
    <d v="2017-06-23T00:00:00"/>
    <s v="Standard Class"/>
    <s v="CC-12670"/>
    <s v="Craig Carreira"/>
    <x v="0"/>
    <s v="United States"/>
    <s v="Los Angeles"/>
    <x v="1"/>
    <n v="90032"/>
    <x v="1"/>
    <s v="FUR-BO-10004015"/>
    <x v="0"/>
    <x v="0"/>
    <s v="Bush Andora Bookcase, Maple/Graphite Gray Finish"/>
    <n v="917.92349999999999"/>
    <n v="9"/>
    <n v="0.15"/>
    <x v="3771"/>
  </r>
  <r>
    <n v="4497"/>
    <x v="2222"/>
    <x v="978"/>
    <d v="2017-06-23T00:00:00"/>
    <s v="Standard Class"/>
    <s v="CC-12670"/>
    <s v="Craig Carreira"/>
    <x v="0"/>
    <s v="United States"/>
    <s v="Los Angeles"/>
    <x v="1"/>
    <n v="90032"/>
    <x v="1"/>
    <s v="OFF-PA-10002036"/>
    <x v="1"/>
    <x v="10"/>
    <s v="Xerox 1930"/>
    <n v="38.880000000000003"/>
    <n v="6"/>
    <n v="0"/>
    <x v="3772"/>
  </r>
  <r>
    <n v="4498"/>
    <x v="2223"/>
    <x v="574"/>
    <d v="2017-12-09T00:00:00"/>
    <s v="Standard Class"/>
    <s v="GW-14605"/>
    <s v="Giulietta Weimer"/>
    <x v="0"/>
    <s v="United States"/>
    <s v="Philadelphia"/>
    <x v="9"/>
    <n v="19140"/>
    <x v="3"/>
    <s v="OFF-BI-10003650"/>
    <x v="1"/>
    <x v="8"/>
    <s v="GBC DocuBind 300 Electric Binding Machine"/>
    <n v="631.17600000000004"/>
    <n v="4"/>
    <n v="0.7"/>
    <x v="3773"/>
  </r>
  <r>
    <n v="4499"/>
    <x v="2224"/>
    <x v="871"/>
    <d v="2014-11-26T00:00:00"/>
    <s v="Standard Class"/>
    <s v="GR-14560"/>
    <s v="Georgia Rosenberg"/>
    <x v="1"/>
    <s v="United States"/>
    <s v="San Francisco"/>
    <x v="1"/>
    <n v="94110"/>
    <x v="1"/>
    <s v="OFF-PA-10003309"/>
    <x v="1"/>
    <x v="10"/>
    <s v="Xerox 211"/>
    <n v="12.96"/>
    <n v="2"/>
    <n v="0"/>
    <x v="91"/>
  </r>
  <r>
    <n v="4500"/>
    <x v="2225"/>
    <x v="342"/>
    <d v="2016-04-16T00:00:00"/>
    <s v="Standard Class"/>
    <s v="FM-14215"/>
    <s v="Filia McAdams"/>
    <x v="1"/>
    <s v="United States"/>
    <s v="Bakersfield"/>
    <x v="1"/>
    <n v="93309"/>
    <x v="1"/>
    <s v="OFF-PA-10002787"/>
    <x v="1"/>
    <x v="10"/>
    <s v="Xerox 227"/>
    <n v="12.96"/>
    <n v="2"/>
    <n v="0"/>
    <x v="91"/>
  </r>
  <r>
    <n v="4501"/>
    <x v="2225"/>
    <x v="342"/>
    <d v="2016-04-16T00:00:00"/>
    <s v="Standard Class"/>
    <s v="FM-14215"/>
    <s v="Filia McAdams"/>
    <x v="1"/>
    <s v="United States"/>
    <s v="Bakersfield"/>
    <x v="1"/>
    <n v="93309"/>
    <x v="1"/>
    <s v="OFF-BI-10000174"/>
    <x v="1"/>
    <x v="8"/>
    <s v="Wilson Jones Clip &amp; Carry Folder Binder Tool for Ring Binders, Clear"/>
    <n v="23.2"/>
    <n v="5"/>
    <n v="0.2"/>
    <x v="3774"/>
  </r>
  <r>
    <n v="4502"/>
    <x v="2226"/>
    <x v="479"/>
    <d v="2014-07-04T00:00:00"/>
    <s v="Standard Class"/>
    <s v="MS-17980"/>
    <s v="Michael Stewart"/>
    <x v="1"/>
    <s v="United States"/>
    <s v="Houston"/>
    <x v="5"/>
    <n v="77095"/>
    <x v="2"/>
    <s v="OFF-PA-10002005"/>
    <x v="1"/>
    <x v="10"/>
    <s v="Xerox 225"/>
    <n v="25.92"/>
    <n v="5"/>
    <n v="0.2"/>
    <x v="1430"/>
  </r>
  <r>
    <n v="4503"/>
    <x v="2226"/>
    <x v="479"/>
    <d v="2014-07-04T00:00:00"/>
    <s v="Standard Class"/>
    <s v="MS-17980"/>
    <s v="Michael Stewart"/>
    <x v="1"/>
    <s v="United States"/>
    <s v="Houston"/>
    <x v="5"/>
    <n v="77095"/>
    <x v="2"/>
    <s v="OFF-FA-10002815"/>
    <x v="1"/>
    <x v="13"/>
    <s v="Staples"/>
    <n v="21.312000000000001"/>
    <n v="6"/>
    <n v="0.2"/>
    <x v="3775"/>
  </r>
  <r>
    <n v="4504"/>
    <x v="2227"/>
    <x v="163"/>
    <d v="2014-12-29T00:00:00"/>
    <s v="Standard Class"/>
    <s v="BF-11170"/>
    <s v="Ben Ferrer"/>
    <x v="2"/>
    <s v="United States"/>
    <s v="Los Angeles"/>
    <x v="1"/>
    <n v="90045"/>
    <x v="1"/>
    <s v="TEC-PH-10000213"/>
    <x v="2"/>
    <x v="7"/>
    <s v="Seidio BD2-HK3IPH5-BK DILEX Case and Holster Combo for Apple iPhone 5/5s - Black"/>
    <n v="173.65600000000001"/>
    <n v="7"/>
    <n v="0.2"/>
    <x v="3776"/>
  </r>
  <r>
    <n v="4505"/>
    <x v="2227"/>
    <x v="163"/>
    <d v="2014-12-29T00:00:00"/>
    <s v="Standard Class"/>
    <s v="BF-11170"/>
    <s v="Ben Ferrer"/>
    <x v="2"/>
    <s v="United States"/>
    <s v="Los Angeles"/>
    <x v="1"/>
    <n v="90045"/>
    <x v="1"/>
    <s v="OFF-AP-10000828"/>
    <x v="1"/>
    <x v="9"/>
    <s v="Avanti 4.4 Cu. Ft. Refrigerator"/>
    <n v="361.96"/>
    <n v="2"/>
    <n v="0"/>
    <x v="3777"/>
  </r>
  <r>
    <n v="4506"/>
    <x v="2227"/>
    <x v="163"/>
    <d v="2014-12-29T00:00:00"/>
    <s v="Standard Class"/>
    <s v="BF-11170"/>
    <s v="Ben Ferrer"/>
    <x v="2"/>
    <s v="United States"/>
    <s v="Los Angeles"/>
    <x v="1"/>
    <n v="90045"/>
    <x v="1"/>
    <s v="TEC-AC-10004708"/>
    <x v="2"/>
    <x v="11"/>
    <s v="Sony 32GB Class 10 Micro SDHC R40 Memory Card"/>
    <n v="62.85"/>
    <n v="3"/>
    <n v="0"/>
    <x v="3778"/>
  </r>
  <r>
    <n v="4507"/>
    <x v="2227"/>
    <x v="163"/>
    <d v="2014-12-29T00:00:00"/>
    <s v="Standard Class"/>
    <s v="BF-11170"/>
    <s v="Ben Ferrer"/>
    <x v="2"/>
    <s v="United States"/>
    <s v="Los Angeles"/>
    <x v="1"/>
    <n v="90045"/>
    <x v="1"/>
    <s v="TEC-PH-10001530"/>
    <x v="2"/>
    <x v="7"/>
    <s v="Cisco Unified IP Phone 7945G VoIP phone"/>
    <n v="818.37599999999998"/>
    <n v="3"/>
    <n v="0.2"/>
    <x v="3779"/>
  </r>
  <r>
    <n v="4508"/>
    <x v="2227"/>
    <x v="163"/>
    <d v="2014-12-29T00:00:00"/>
    <s v="Standard Class"/>
    <s v="BF-11170"/>
    <s v="Ben Ferrer"/>
    <x v="2"/>
    <s v="United States"/>
    <s v="Los Angeles"/>
    <x v="1"/>
    <n v="90045"/>
    <x v="1"/>
    <s v="OFF-ST-10002301"/>
    <x v="1"/>
    <x v="4"/>
    <s v="Tennsco Commercial Shelving"/>
    <n v="20.34"/>
    <n v="1"/>
    <n v="0"/>
    <x v="3780"/>
  </r>
  <r>
    <n v="4509"/>
    <x v="2227"/>
    <x v="163"/>
    <d v="2014-12-29T00:00:00"/>
    <s v="Standard Class"/>
    <s v="BF-11170"/>
    <s v="Ben Ferrer"/>
    <x v="2"/>
    <s v="United States"/>
    <s v="Los Angeles"/>
    <x v="1"/>
    <n v="90045"/>
    <x v="1"/>
    <s v="FUR-FU-10002554"/>
    <x v="0"/>
    <x v="5"/>
    <s v="Westinghouse Floor Lamp with Metal Mesh Shade, Black"/>
    <n v="23.99"/>
    <n v="1"/>
    <n v="0"/>
    <x v="1203"/>
  </r>
  <r>
    <n v="4510"/>
    <x v="2228"/>
    <x v="979"/>
    <d v="2017-05-29T00:00:00"/>
    <s v="Standard Class"/>
    <s v="VS-21820"/>
    <s v="Vivek Sundaresam"/>
    <x v="0"/>
    <s v="United States"/>
    <s v="Los Angeles"/>
    <x v="1"/>
    <n v="90036"/>
    <x v="1"/>
    <s v="FUR-TA-10001520"/>
    <x v="0"/>
    <x v="3"/>
    <s v="Lesro Sheffield Collection Coffee Table, End Table, Center Table, Corner Table"/>
    <n v="171.28800000000001"/>
    <n v="3"/>
    <n v="0.2"/>
    <x v="2664"/>
  </r>
  <r>
    <n v="4511"/>
    <x v="2229"/>
    <x v="338"/>
    <d v="2016-11-14T00:00:00"/>
    <s v="Standard Class"/>
    <s v="KM-16225"/>
    <s v="Kalyca Meade"/>
    <x v="1"/>
    <s v="United States"/>
    <s v="Springfield"/>
    <x v="25"/>
    <n v="65807"/>
    <x v="2"/>
    <s v="FUR-FU-10001085"/>
    <x v="0"/>
    <x v="5"/>
    <s v="3M Polarizing Light Filter Sleeves"/>
    <n v="37.299999999999997"/>
    <n v="2"/>
    <n v="0"/>
    <x v="3781"/>
  </r>
  <r>
    <n v="4512"/>
    <x v="2229"/>
    <x v="338"/>
    <d v="2016-11-14T00:00:00"/>
    <s v="Standard Class"/>
    <s v="KM-16225"/>
    <s v="Kalyca Meade"/>
    <x v="1"/>
    <s v="United States"/>
    <s v="Springfield"/>
    <x v="25"/>
    <n v="65807"/>
    <x v="2"/>
    <s v="OFF-BI-10001597"/>
    <x v="1"/>
    <x v="8"/>
    <s v="Wilson Jones Ledger-Size, Piano-Hinge Binder, 2&quot;, Blue"/>
    <n v="81.96"/>
    <n v="2"/>
    <n v="0"/>
    <x v="3782"/>
  </r>
  <r>
    <n v="4513"/>
    <x v="2230"/>
    <x v="824"/>
    <d v="2016-10-03T00:00:00"/>
    <s v="First Class"/>
    <s v="LP-17095"/>
    <s v="Liz Preis"/>
    <x v="0"/>
    <s v="United States"/>
    <s v="Phoenix"/>
    <x v="16"/>
    <n v="85023"/>
    <x v="1"/>
    <s v="OFF-BI-10002429"/>
    <x v="1"/>
    <x v="8"/>
    <s v="Premier Elliptical Ring Binder, Black"/>
    <n v="54.792000000000002"/>
    <n v="6"/>
    <n v="0.7"/>
    <x v="3783"/>
  </r>
  <r>
    <n v="4514"/>
    <x v="2231"/>
    <x v="47"/>
    <d v="2016-09-08T00:00:00"/>
    <s v="First Class"/>
    <s v="BG-11740"/>
    <s v="Bruce Geld"/>
    <x v="0"/>
    <s v="United States"/>
    <s v="Houston"/>
    <x v="5"/>
    <n v="77070"/>
    <x v="2"/>
    <s v="OFF-ST-10001590"/>
    <x v="1"/>
    <x v="4"/>
    <s v="Tenex Personal Project File with Scoop Front Design, Black"/>
    <n v="10.784000000000001"/>
    <n v="1"/>
    <n v="0.2"/>
    <x v="672"/>
  </r>
  <r>
    <n v="4515"/>
    <x v="2232"/>
    <x v="189"/>
    <d v="2016-11-01T00:00:00"/>
    <s v="Second Class"/>
    <s v="BW-11200"/>
    <s v="Ben Wallace"/>
    <x v="0"/>
    <s v="United States"/>
    <s v="Hampton"/>
    <x v="17"/>
    <n v="23666"/>
    <x v="0"/>
    <s v="FUR-CH-10000847"/>
    <x v="0"/>
    <x v="1"/>
    <s v="Global Executive Mid-Back Manager's Chair"/>
    <n v="290.98"/>
    <n v="1"/>
    <n v="0"/>
    <x v="3784"/>
  </r>
  <r>
    <n v="4516"/>
    <x v="2233"/>
    <x v="760"/>
    <d v="2017-10-26T00:00:00"/>
    <s v="Standard Class"/>
    <s v="PS-18970"/>
    <s v="Paul Stevenson"/>
    <x v="2"/>
    <s v="United States"/>
    <s v="Tulsa"/>
    <x v="26"/>
    <n v="74133"/>
    <x v="2"/>
    <s v="OFF-AR-10003179"/>
    <x v="1"/>
    <x v="6"/>
    <s v="Dixon Ticonderoga Core-Lock Colored Pencils"/>
    <n v="36.44"/>
    <n v="4"/>
    <n v="0"/>
    <x v="3252"/>
  </r>
  <r>
    <n v="4517"/>
    <x v="2234"/>
    <x v="306"/>
    <d v="2016-09-20T00:00:00"/>
    <s v="Standard Class"/>
    <s v="RB-19570"/>
    <s v="Rob Beeghly"/>
    <x v="0"/>
    <s v="United States"/>
    <s v="Seattle"/>
    <x v="4"/>
    <n v="98105"/>
    <x v="1"/>
    <s v="OFF-PA-10000807"/>
    <x v="1"/>
    <x v="10"/>
    <s v="TOPS &quot;Important Message&quot; Pads, Canary, 4-1/4 x 5-1/2, 50 Sheets per Pad"/>
    <n v="21.4"/>
    <n v="5"/>
    <n v="0"/>
    <x v="3785"/>
  </r>
  <r>
    <n v="4518"/>
    <x v="2234"/>
    <x v="306"/>
    <d v="2016-09-20T00:00:00"/>
    <s v="Standard Class"/>
    <s v="RB-19570"/>
    <s v="Rob Beeghly"/>
    <x v="0"/>
    <s v="United States"/>
    <s v="Seattle"/>
    <x v="4"/>
    <n v="98105"/>
    <x v="1"/>
    <s v="OFF-BI-10002103"/>
    <x v="1"/>
    <x v="8"/>
    <s v="Cardinal Slant-D Ring Binder, Heavy Gauge Vinyl"/>
    <n v="48.664000000000001"/>
    <n v="7"/>
    <n v="0.2"/>
    <x v="3786"/>
  </r>
  <r>
    <n v="4519"/>
    <x v="2235"/>
    <x v="477"/>
    <d v="2016-10-01T00:00:00"/>
    <s v="Standard Class"/>
    <s v="JW-16075"/>
    <s v="Julia West"/>
    <x v="0"/>
    <s v="United States"/>
    <s v="San Francisco"/>
    <x v="1"/>
    <n v="94109"/>
    <x v="1"/>
    <s v="OFF-AR-10004441"/>
    <x v="1"/>
    <x v="6"/>
    <s v="BIC Brite Liner Highlighters"/>
    <n v="16.559999999999999"/>
    <n v="4"/>
    <n v="0"/>
    <x v="3787"/>
  </r>
  <r>
    <n v="4520"/>
    <x v="2236"/>
    <x v="193"/>
    <d v="2017-06-14T00:00:00"/>
    <s v="Standard Class"/>
    <s v="ND-18460"/>
    <s v="Neil Ducich"/>
    <x v="1"/>
    <s v="United States"/>
    <s v="Jacksonville"/>
    <x v="2"/>
    <n v="32216"/>
    <x v="0"/>
    <s v="OFF-ST-10003805"/>
    <x v="1"/>
    <x v="4"/>
    <s v="24 Capacity Maxi Data Binder Racks, Pearl"/>
    <n v="1347.52"/>
    <n v="8"/>
    <n v="0.2"/>
    <x v="3788"/>
  </r>
  <r>
    <n v="4521"/>
    <x v="2237"/>
    <x v="980"/>
    <d v="2014-02-26T00:00:00"/>
    <s v="Standard Class"/>
    <s v="LC-16930"/>
    <s v="Linda Cazamias"/>
    <x v="1"/>
    <s v="United States"/>
    <s v="Richmond"/>
    <x v="14"/>
    <n v="47374"/>
    <x v="2"/>
    <s v="TEC-AC-10001284"/>
    <x v="2"/>
    <x v="11"/>
    <s v="Enermax Briskie RF Wireless Keyboard and Mouse Combo"/>
    <n v="62.31"/>
    <n v="3"/>
    <n v="0"/>
    <x v="3789"/>
  </r>
  <r>
    <n v="4522"/>
    <x v="2237"/>
    <x v="980"/>
    <d v="2014-02-26T00:00:00"/>
    <s v="Standard Class"/>
    <s v="LC-16930"/>
    <s v="Linda Cazamias"/>
    <x v="1"/>
    <s v="United States"/>
    <s v="Richmond"/>
    <x v="14"/>
    <n v="47374"/>
    <x v="2"/>
    <s v="FUR-FU-10000221"/>
    <x v="0"/>
    <x v="5"/>
    <s v="Master Caster Door Stop, Brown"/>
    <n v="20.32"/>
    <n v="4"/>
    <n v="0"/>
    <x v="2518"/>
  </r>
  <r>
    <n v="4523"/>
    <x v="2238"/>
    <x v="297"/>
    <d v="2017-02-25T00:00:00"/>
    <s v="Second Class"/>
    <s v="BP-11095"/>
    <s v="Bart Pistole"/>
    <x v="1"/>
    <s v="United States"/>
    <s v="Louisville"/>
    <x v="22"/>
    <n v="80027"/>
    <x v="1"/>
    <s v="OFF-FA-10001229"/>
    <x v="1"/>
    <x v="13"/>
    <s v="Staples"/>
    <n v="9.4320000000000004"/>
    <n v="3"/>
    <n v="0.2"/>
    <x v="3790"/>
  </r>
  <r>
    <n v="4524"/>
    <x v="2239"/>
    <x v="981"/>
    <d v="2014-11-06T00:00:00"/>
    <s v="Standard Class"/>
    <s v="RD-19720"/>
    <s v="Roger Demir"/>
    <x v="0"/>
    <s v="United States"/>
    <s v="New York City"/>
    <x v="15"/>
    <n v="10024"/>
    <x v="3"/>
    <s v="OFF-LA-10001569"/>
    <x v="1"/>
    <x v="2"/>
    <s v="Avery 499"/>
    <n v="34.86"/>
    <n v="7"/>
    <n v="0"/>
    <x v="3791"/>
  </r>
  <r>
    <n v="4525"/>
    <x v="2239"/>
    <x v="981"/>
    <d v="2014-11-06T00:00:00"/>
    <s v="Standard Class"/>
    <s v="RD-19720"/>
    <s v="Roger Demir"/>
    <x v="0"/>
    <s v="United States"/>
    <s v="New York City"/>
    <x v="15"/>
    <n v="10024"/>
    <x v="3"/>
    <s v="FUR-FU-10004018"/>
    <x v="0"/>
    <x v="5"/>
    <s v="Tensor Computer Mounted Lamp"/>
    <n v="89.34"/>
    <n v="6"/>
    <n v="0"/>
    <x v="3792"/>
  </r>
  <r>
    <n v="4526"/>
    <x v="2240"/>
    <x v="729"/>
    <d v="2017-07-23T00:00:00"/>
    <s v="Standard Class"/>
    <s v="BE-11335"/>
    <s v="Bill Eplett"/>
    <x v="2"/>
    <s v="United States"/>
    <s v="Rome"/>
    <x v="15"/>
    <n v="13440"/>
    <x v="3"/>
    <s v="TEC-PH-10004536"/>
    <x v="2"/>
    <x v="7"/>
    <s v="Avaya 5420 Digital phone"/>
    <n v="269.98"/>
    <n v="2"/>
    <n v="0"/>
    <x v="3793"/>
  </r>
  <r>
    <n v="4527"/>
    <x v="2240"/>
    <x v="729"/>
    <d v="2017-07-23T00:00:00"/>
    <s v="Standard Class"/>
    <s v="BE-11335"/>
    <s v="Bill Eplett"/>
    <x v="2"/>
    <s v="United States"/>
    <s v="Rome"/>
    <x v="15"/>
    <n v="13440"/>
    <x v="3"/>
    <s v="OFF-PA-10004353"/>
    <x v="1"/>
    <x v="10"/>
    <s v="Southworth 25% Cotton Premium Laser Paper and Envelopes"/>
    <n v="99.9"/>
    <n v="5"/>
    <n v="0"/>
    <x v="3794"/>
  </r>
  <r>
    <n v="4528"/>
    <x v="2240"/>
    <x v="729"/>
    <d v="2017-07-23T00:00:00"/>
    <s v="Standard Class"/>
    <s v="BE-11335"/>
    <s v="Bill Eplett"/>
    <x v="2"/>
    <s v="United States"/>
    <s v="Rome"/>
    <x v="15"/>
    <n v="13440"/>
    <x v="3"/>
    <s v="FUR-FU-10004848"/>
    <x v="0"/>
    <x v="5"/>
    <s v="DAX Solid Wood Frames"/>
    <n v="39.08"/>
    <n v="4"/>
    <n v="0"/>
    <x v="3795"/>
  </r>
  <r>
    <n v="4529"/>
    <x v="2241"/>
    <x v="565"/>
    <d v="2017-09-10T00:00:00"/>
    <s v="Second Class"/>
    <s v="RS-19765"/>
    <s v="Roland Schwarz"/>
    <x v="1"/>
    <s v="United States"/>
    <s v="Marion"/>
    <x v="24"/>
    <n v="43302"/>
    <x v="3"/>
    <s v="TEC-AC-10004864"/>
    <x v="2"/>
    <x v="11"/>
    <s v="Memorex Micro Travel Drive 32 GB"/>
    <n v="116.83199999999999"/>
    <n v="4"/>
    <n v="0.2"/>
    <x v="3796"/>
  </r>
  <r>
    <n v="4530"/>
    <x v="2242"/>
    <x v="696"/>
    <d v="2016-11-18T00:00:00"/>
    <s v="Standard Class"/>
    <s v="KC-16540"/>
    <s v="Kelly Collister"/>
    <x v="0"/>
    <s v="United States"/>
    <s v="Houston"/>
    <x v="5"/>
    <n v="77041"/>
    <x v="2"/>
    <s v="OFF-BI-10002393"/>
    <x v="1"/>
    <x v="8"/>
    <s v="Binder Posts"/>
    <n v="2.2959999999999998"/>
    <n v="2"/>
    <n v="0.8"/>
    <x v="3797"/>
  </r>
  <r>
    <n v="4531"/>
    <x v="2243"/>
    <x v="696"/>
    <d v="2016-11-17T00:00:00"/>
    <s v="First Class"/>
    <s v="MB-17305"/>
    <s v="Maria Bertelson"/>
    <x v="0"/>
    <s v="United States"/>
    <s v="New York City"/>
    <x v="15"/>
    <n v="10009"/>
    <x v="3"/>
    <s v="FUR-CH-10002335"/>
    <x v="0"/>
    <x v="1"/>
    <s v="Hon GuestStacker Chair"/>
    <n v="408.00599999999997"/>
    <n v="2"/>
    <n v="0.1"/>
    <x v="1300"/>
  </r>
  <r>
    <n v="4532"/>
    <x v="2243"/>
    <x v="696"/>
    <d v="2016-11-17T00:00:00"/>
    <s v="First Class"/>
    <s v="MB-17305"/>
    <s v="Maria Bertelson"/>
    <x v="0"/>
    <s v="United States"/>
    <s v="New York City"/>
    <x v="15"/>
    <n v="10009"/>
    <x v="3"/>
    <s v="OFF-ST-10001590"/>
    <x v="1"/>
    <x v="4"/>
    <s v="Tenex Personal Project File with Scoop Front Design, Black"/>
    <n v="40.44"/>
    <n v="3"/>
    <n v="0"/>
    <x v="3798"/>
  </r>
  <r>
    <n v="4533"/>
    <x v="2244"/>
    <x v="982"/>
    <d v="2014-10-10T00:00:00"/>
    <s v="Same Day"/>
    <s v="TN-21040"/>
    <s v="Tanja Norvell"/>
    <x v="2"/>
    <s v="United States"/>
    <s v="Manteca"/>
    <x v="1"/>
    <n v="95336"/>
    <x v="1"/>
    <s v="FUR-CH-10002774"/>
    <x v="0"/>
    <x v="1"/>
    <s v="Global Deluxe Stacking Chair, Gray"/>
    <n v="122.352"/>
    <n v="3"/>
    <n v="0.2"/>
    <x v="2034"/>
  </r>
  <r>
    <n v="4534"/>
    <x v="2244"/>
    <x v="982"/>
    <d v="2014-10-10T00:00:00"/>
    <s v="Same Day"/>
    <s v="TN-21040"/>
    <s v="Tanja Norvell"/>
    <x v="2"/>
    <s v="United States"/>
    <s v="Manteca"/>
    <x v="1"/>
    <n v="95336"/>
    <x v="1"/>
    <s v="OFF-EN-10001219"/>
    <x v="1"/>
    <x v="12"/>
    <s v="#10- 4 1/8&quot; x 9 1/2&quot; Security-Tint Envelopes"/>
    <n v="15.28"/>
    <n v="2"/>
    <n v="0"/>
    <x v="790"/>
  </r>
  <r>
    <n v="4535"/>
    <x v="2245"/>
    <x v="531"/>
    <d v="2015-03-26T00:00:00"/>
    <s v="Standard Class"/>
    <s v="MC-18130"/>
    <s v="Mike Caudle"/>
    <x v="1"/>
    <s v="United States"/>
    <s v="Los Angeles"/>
    <x v="1"/>
    <n v="90004"/>
    <x v="1"/>
    <s v="OFF-PA-10001947"/>
    <x v="1"/>
    <x v="10"/>
    <s v="Xerox 1974"/>
    <n v="11.96"/>
    <n v="2"/>
    <n v="0"/>
    <x v="1452"/>
  </r>
  <r>
    <n v="4536"/>
    <x v="2246"/>
    <x v="141"/>
    <d v="2017-07-12T00:00:00"/>
    <s v="Standard Class"/>
    <s v="VF-21715"/>
    <s v="Vicky Freymann"/>
    <x v="2"/>
    <s v="United States"/>
    <s v="Seattle"/>
    <x v="4"/>
    <n v="98115"/>
    <x v="1"/>
    <s v="FUR-FU-10003142"/>
    <x v="0"/>
    <x v="5"/>
    <s v="Master Big Foot Doorstop, Beige"/>
    <n v="15.84"/>
    <n v="3"/>
    <n v="0"/>
    <x v="930"/>
  </r>
  <r>
    <n v="4537"/>
    <x v="2246"/>
    <x v="141"/>
    <d v="2017-07-12T00:00:00"/>
    <s v="Standard Class"/>
    <s v="VF-21715"/>
    <s v="Vicky Freymann"/>
    <x v="2"/>
    <s v="United States"/>
    <s v="Seattle"/>
    <x v="4"/>
    <n v="98115"/>
    <x v="1"/>
    <s v="OFF-BI-10001543"/>
    <x v="1"/>
    <x v="8"/>
    <s v="GBC VeloBinder Manual Binding System"/>
    <n v="86.376000000000005"/>
    <n v="3"/>
    <n v="0.2"/>
    <x v="3799"/>
  </r>
  <r>
    <n v="4538"/>
    <x v="2246"/>
    <x v="141"/>
    <d v="2017-07-12T00:00:00"/>
    <s v="Standard Class"/>
    <s v="VF-21715"/>
    <s v="Vicky Freymann"/>
    <x v="2"/>
    <s v="United States"/>
    <s v="Seattle"/>
    <x v="4"/>
    <n v="98115"/>
    <x v="1"/>
    <s v="OFF-AR-10003560"/>
    <x v="1"/>
    <x v="6"/>
    <s v="Zebra Zazzle Fluorescent Highlighters"/>
    <n v="18.239999999999998"/>
    <n v="3"/>
    <n v="0"/>
    <x v="3800"/>
  </r>
  <r>
    <n v="4539"/>
    <x v="2246"/>
    <x v="141"/>
    <d v="2017-07-12T00:00:00"/>
    <s v="Standard Class"/>
    <s v="VF-21715"/>
    <s v="Vicky Freymann"/>
    <x v="2"/>
    <s v="United States"/>
    <s v="Seattle"/>
    <x v="4"/>
    <n v="98115"/>
    <x v="1"/>
    <s v="OFF-AR-10004757"/>
    <x v="1"/>
    <x v="6"/>
    <s v="Crayola Colored Pencils"/>
    <n v="13.12"/>
    <n v="4"/>
    <n v="0"/>
    <x v="2617"/>
  </r>
  <r>
    <n v="4540"/>
    <x v="2247"/>
    <x v="914"/>
    <d v="2015-03-02T00:00:00"/>
    <s v="Standard Class"/>
    <s v="ES-14080"/>
    <s v="Erin Smith"/>
    <x v="1"/>
    <s v="United States"/>
    <s v="Providence"/>
    <x v="34"/>
    <n v="2908"/>
    <x v="3"/>
    <s v="TEC-PH-10003800"/>
    <x v="2"/>
    <x v="7"/>
    <s v="i.Sound Portable Power - 8000 mAh"/>
    <n v="105.98"/>
    <n v="2"/>
    <n v="0"/>
    <x v="3801"/>
  </r>
  <r>
    <n v="4541"/>
    <x v="2247"/>
    <x v="914"/>
    <d v="2015-03-02T00:00:00"/>
    <s v="Standard Class"/>
    <s v="ES-14080"/>
    <s v="Erin Smith"/>
    <x v="1"/>
    <s v="United States"/>
    <s v="Providence"/>
    <x v="34"/>
    <n v="2908"/>
    <x v="3"/>
    <s v="FUR-TA-10004152"/>
    <x v="0"/>
    <x v="3"/>
    <s v="Barricks 18&quot; x 48&quot; Non-Folding Utility Table with Bottom Storage Shelf"/>
    <n v="493.92"/>
    <n v="7"/>
    <n v="0.3"/>
    <x v="3802"/>
  </r>
  <r>
    <n v="4542"/>
    <x v="2248"/>
    <x v="114"/>
    <d v="2017-06-21T00:00:00"/>
    <s v="Standard Class"/>
    <s v="MK-17905"/>
    <s v="Michael Kennedy"/>
    <x v="1"/>
    <s v="United States"/>
    <s v="Chicago"/>
    <x v="10"/>
    <n v="60653"/>
    <x v="2"/>
    <s v="OFF-BI-10000756"/>
    <x v="1"/>
    <x v="8"/>
    <s v="Storex DuraTech Recycled Plastic Frosted Binders"/>
    <n v="5.9359999999999999"/>
    <n v="7"/>
    <n v="0.8"/>
    <x v="3803"/>
  </r>
  <r>
    <n v="4543"/>
    <x v="2249"/>
    <x v="983"/>
    <d v="2017-03-31T00:00:00"/>
    <s v="First Class"/>
    <s v="TM-21490"/>
    <s v="Tony Molinari"/>
    <x v="0"/>
    <s v="United States"/>
    <s v="Oklahoma City"/>
    <x v="26"/>
    <n v="73120"/>
    <x v="2"/>
    <s v="OFF-EN-10004206"/>
    <x v="1"/>
    <x v="12"/>
    <s v="Multimedia Mailers"/>
    <n v="325.86"/>
    <n v="2"/>
    <n v="0"/>
    <x v="3804"/>
  </r>
  <r>
    <n v="4544"/>
    <x v="2250"/>
    <x v="984"/>
    <d v="2015-07-17T00:00:00"/>
    <s v="Second Class"/>
    <s v="RL-19615"/>
    <s v="Rob Lucas"/>
    <x v="0"/>
    <s v="United States"/>
    <s v="Chicago"/>
    <x v="10"/>
    <n v="60610"/>
    <x v="2"/>
    <s v="FUR-CH-10004477"/>
    <x v="0"/>
    <x v="1"/>
    <s v="Global Push Button Manager's Chair, Indigo"/>
    <n v="383.60700000000003"/>
    <n v="9"/>
    <n v="0.3"/>
    <x v="3805"/>
  </r>
  <r>
    <n v="4545"/>
    <x v="2250"/>
    <x v="984"/>
    <d v="2015-07-17T00:00:00"/>
    <s v="Second Class"/>
    <s v="RL-19615"/>
    <s v="Rob Lucas"/>
    <x v="0"/>
    <s v="United States"/>
    <s v="Chicago"/>
    <x v="10"/>
    <n v="60610"/>
    <x v="2"/>
    <s v="TEC-PH-10003505"/>
    <x v="2"/>
    <x v="7"/>
    <s v="Geemarc AmpliPOWER60"/>
    <n v="148.47999999999999"/>
    <n v="2"/>
    <n v="0.2"/>
    <x v="1551"/>
  </r>
  <r>
    <n v="4546"/>
    <x v="2250"/>
    <x v="984"/>
    <d v="2015-07-17T00:00:00"/>
    <s v="Second Class"/>
    <s v="RL-19615"/>
    <s v="Rob Lucas"/>
    <x v="0"/>
    <s v="United States"/>
    <s v="Chicago"/>
    <x v="10"/>
    <n v="60610"/>
    <x v="2"/>
    <s v="TEC-PH-10000526"/>
    <x v="2"/>
    <x v="7"/>
    <s v="Vtech CS6719"/>
    <n v="537.54399999999998"/>
    <n v="7"/>
    <n v="0.2"/>
    <x v="3806"/>
  </r>
  <r>
    <n v="4547"/>
    <x v="2250"/>
    <x v="984"/>
    <d v="2015-07-17T00:00:00"/>
    <s v="Second Class"/>
    <s v="RL-19615"/>
    <s v="Rob Lucas"/>
    <x v="0"/>
    <s v="United States"/>
    <s v="Chicago"/>
    <x v="10"/>
    <n v="60610"/>
    <x v="2"/>
    <s v="OFF-BI-10003314"/>
    <x v="1"/>
    <x v="8"/>
    <s v="Tuff Stuff Recycled Round Ring Binders"/>
    <n v="1.9279999999999999"/>
    <n v="2"/>
    <n v="0.8"/>
    <x v="3807"/>
  </r>
  <r>
    <n v="4548"/>
    <x v="2250"/>
    <x v="984"/>
    <d v="2015-07-17T00:00:00"/>
    <s v="Second Class"/>
    <s v="RL-19615"/>
    <s v="Rob Lucas"/>
    <x v="0"/>
    <s v="United States"/>
    <s v="Chicago"/>
    <x v="10"/>
    <n v="60610"/>
    <x v="2"/>
    <s v="OFF-AR-10003190"/>
    <x v="1"/>
    <x v="6"/>
    <s v="Newell 32"/>
    <n v="6.9119999999999999"/>
    <n v="3"/>
    <n v="0.2"/>
    <x v="3808"/>
  </r>
  <r>
    <n v="4549"/>
    <x v="2250"/>
    <x v="984"/>
    <d v="2015-07-17T00:00:00"/>
    <s v="Second Class"/>
    <s v="RL-19615"/>
    <s v="Rob Lucas"/>
    <x v="0"/>
    <s v="United States"/>
    <s v="Chicago"/>
    <x v="10"/>
    <n v="60610"/>
    <x v="2"/>
    <s v="FUR-FU-10001861"/>
    <x v="0"/>
    <x v="5"/>
    <s v="Floodlight Indoor Halogen Bulbs, 1 Bulb per Pack, 60 Watts"/>
    <n v="7.76"/>
    <n v="1"/>
    <n v="0.6"/>
    <x v="3809"/>
  </r>
  <r>
    <n v="4550"/>
    <x v="2250"/>
    <x v="984"/>
    <d v="2015-07-17T00:00:00"/>
    <s v="Second Class"/>
    <s v="RL-19615"/>
    <s v="Rob Lucas"/>
    <x v="0"/>
    <s v="United States"/>
    <s v="Chicago"/>
    <x v="10"/>
    <n v="60610"/>
    <x v="2"/>
    <s v="TEC-PH-10003963"/>
    <x v="2"/>
    <x v="7"/>
    <s v="GE 2-Jack Phone Line Splitter"/>
    <n v="659.16800000000001"/>
    <n v="4"/>
    <n v="0.2"/>
    <x v="2862"/>
  </r>
  <r>
    <n v="4551"/>
    <x v="2251"/>
    <x v="504"/>
    <d v="2017-05-02T00:00:00"/>
    <s v="First Class"/>
    <s v="NM-18520"/>
    <s v="Neoma Murray"/>
    <x v="0"/>
    <s v="United States"/>
    <s v="Manchester"/>
    <x v="29"/>
    <n v="6040"/>
    <x v="3"/>
    <s v="OFF-LA-10003388"/>
    <x v="1"/>
    <x v="2"/>
    <s v="Avery 5"/>
    <n v="5.76"/>
    <n v="2"/>
    <n v="0"/>
    <x v="2136"/>
  </r>
  <r>
    <n v="4552"/>
    <x v="2252"/>
    <x v="985"/>
    <d v="2014-07-17T00:00:00"/>
    <s v="Standard Class"/>
    <s v="GK-14620"/>
    <s v="Grace Kelly"/>
    <x v="1"/>
    <s v="United States"/>
    <s v="Los Angeles"/>
    <x v="1"/>
    <n v="90049"/>
    <x v="1"/>
    <s v="FUR-TA-10002855"/>
    <x v="0"/>
    <x v="3"/>
    <s v="Bevis Round Conference Table Top &amp; Single Column Base"/>
    <n v="351.21600000000001"/>
    <n v="3"/>
    <n v="0.2"/>
    <x v="3810"/>
  </r>
  <r>
    <n v="4553"/>
    <x v="2253"/>
    <x v="422"/>
    <d v="2015-01-02T00:00:00"/>
    <s v="Standard Class"/>
    <s v="JF-15490"/>
    <s v="Jeremy Farry"/>
    <x v="0"/>
    <s v="United States"/>
    <s v="San Francisco"/>
    <x v="1"/>
    <n v="94122"/>
    <x v="1"/>
    <s v="FUR-CH-10004886"/>
    <x v="0"/>
    <x v="1"/>
    <s v="Bevis Steel Folding Chairs"/>
    <n v="230.28"/>
    <n v="3"/>
    <n v="0.2"/>
    <x v="2321"/>
  </r>
  <r>
    <n v="4554"/>
    <x v="2253"/>
    <x v="422"/>
    <d v="2015-01-02T00:00:00"/>
    <s v="Standard Class"/>
    <s v="JF-15490"/>
    <s v="Jeremy Farry"/>
    <x v="0"/>
    <s v="United States"/>
    <s v="San Francisco"/>
    <x v="1"/>
    <n v="94122"/>
    <x v="1"/>
    <s v="OFF-PA-10003657"/>
    <x v="1"/>
    <x v="10"/>
    <s v="Xerox 1927"/>
    <n v="12.84"/>
    <n v="3"/>
    <n v="0"/>
    <x v="2475"/>
  </r>
  <r>
    <n v="4555"/>
    <x v="2254"/>
    <x v="535"/>
    <d v="2016-03-01T00:00:00"/>
    <s v="Second Class"/>
    <s v="EB-13930"/>
    <s v="Eric Barreto"/>
    <x v="0"/>
    <s v="United States"/>
    <s v="La Crosse"/>
    <x v="6"/>
    <n v="54601"/>
    <x v="2"/>
    <s v="OFF-BI-10004738"/>
    <x v="1"/>
    <x v="8"/>
    <s v="Flexible Leather- Look Classic Collection Ring Binder"/>
    <n v="56.82"/>
    <n v="3"/>
    <n v="0"/>
    <x v="3811"/>
  </r>
  <r>
    <n v="4556"/>
    <x v="2255"/>
    <x v="391"/>
    <d v="2015-03-26T00:00:00"/>
    <s v="First Class"/>
    <s v="SG-20470"/>
    <s v="Sheri Gordon"/>
    <x v="0"/>
    <s v="United States"/>
    <s v="Florence"/>
    <x v="20"/>
    <n v="29501"/>
    <x v="0"/>
    <s v="OFF-FA-10003112"/>
    <x v="1"/>
    <x v="13"/>
    <s v="Staples"/>
    <n v="31.56"/>
    <n v="4"/>
    <n v="0"/>
    <x v="3812"/>
  </r>
  <r>
    <n v="4557"/>
    <x v="2255"/>
    <x v="391"/>
    <d v="2015-03-26T00:00:00"/>
    <s v="First Class"/>
    <s v="SG-20470"/>
    <s v="Sheri Gordon"/>
    <x v="0"/>
    <s v="United States"/>
    <s v="Florence"/>
    <x v="20"/>
    <n v="29501"/>
    <x v="0"/>
    <s v="OFF-ST-10002486"/>
    <x v="1"/>
    <x v="4"/>
    <s v="Eldon Shelf Savers Cubes and Bins"/>
    <n v="27.92"/>
    <n v="4"/>
    <n v="0"/>
    <x v="3745"/>
  </r>
  <r>
    <n v="4558"/>
    <x v="2256"/>
    <x v="208"/>
    <d v="2017-10-28T00:00:00"/>
    <s v="Standard Class"/>
    <s v="ND-18370"/>
    <s v="Natalie DeCherney"/>
    <x v="0"/>
    <s v="United States"/>
    <s v="Glendale"/>
    <x v="16"/>
    <n v="85301"/>
    <x v="1"/>
    <s v="OFF-BI-10003984"/>
    <x v="1"/>
    <x v="8"/>
    <s v="Lock-Up Easel 'Spel-Binder'"/>
    <n v="8.5589999999999993"/>
    <n v="1"/>
    <n v="0.7"/>
    <x v="3813"/>
  </r>
  <r>
    <n v="4559"/>
    <x v="2257"/>
    <x v="520"/>
    <d v="2015-01-05T00:00:00"/>
    <s v="Standard Class"/>
    <s v="CM-11815"/>
    <s v="Candace McMahon"/>
    <x v="1"/>
    <s v="United States"/>
    <s v="El Paso"/>
    <x v="5"/>
    <n v="79907"/>
    <x v="2"/>
    <s v="OFF-EN-10004773"/>
    <x v="1"/>
    <x v="12"/>
    <s v="Staple envelope"/>
    <n v="49.567999999999998"/>
    <n v="2"/>
    <n v="0.2"/>
    <x v="3814"/>
  </r>
  <r>
    <n v="4560"/>
    <x v="2258"/>
    <x v="952"/>
    <d v="2014-05-08T00:00:00"/>
    <s v="First Class"/>
    <s v="EB-13870"/>
    <s v="Emily Burns"/>
    <x v="0"/>
    <s v="United States"/>
    <s v="San Antonio"/>
    <x v="5"/>
    <n v="78207"/>
    <x v="2"/>
    <s v="FUR-CH-10001146"/>
    <x v="0"/>
    <x v="1"/>
    <s v="Global Value Mid-Back Manager's Chair, Gray"/>
    <n v="127.869"/>
    <n v="3"/>
    <n v="0.3"/>
    <x v="3815"/>
  </r>
  <r>
    <n v="4561"/>
    <x v="2259"/>
    <x v="784"/>
    <d v="2015-12-09T00:00:00"/>
    <s v="Second Class"/>
    <s v="HM-14860"/>
    <s v="Harry Marie"/>
    <x v="1"/>
    <s v="United States"/>
    <s v="Los Angeles"/>
    <x v="1"/>
    <n v="90049"/>
    <x v="1"/>
    <s v="OFF-EN-10003296"/>
    <x v="1"/>
    <x v="12"/>
    <s v="Tyvek Side-Opening Peel &amp; Seel Expanding Envelopes"/>
    <n v="271.44"/>
    <n v="3"/>
    <n v="0"/>
    <x v="3816"/>
  </r>
  <r>
    <n v="4562"/>
    <x v="2259"/>
    <x v="784"/>
    <d v="2015-12-09T00:00:00"/>
    <s v="Second Class"/>
    <s v="HM-14860"/>
    <s v="Harry Marie"/>
    <x v="1"/>
    <s v="United States"/>
    <s v="Los Angeles"/>
    <x v="1"/>
    <n v="90049"/>
    <x v="1"/>
    <s v="TEC-PH-10000193"/>
    <x v="2"/>
    <x v="7"/>
    <s v="Jensen SMPS-640 - speaker phone"/>
    <n v="110.352"/>
    <n v="3"/>
    <n v="0.2"/>
    <x v="3817"/>
  </r>
  <r>
    <n v="4563"/>
    <x v="2259"/>
    <x v="784"/>
    <d v="2015-12-09T00:00:00"/>
    <s v="Second Class"/>
    <s v="HM-14860"/>
    <s v="Harry Marie"/>
    <x v="1"/>
    <s v="United States"/>
    <s v="Los Angeles"/>
    <x v="1"/>
    <n v="90049"/>
    <x v="1"/>
    <s v="FUR-FU-10002111"/>
    <x v="0"/>
    <x v="5"/>
    <s v="Master Caster Door Stop, Large Brown"/>
    <n v="36.4"/>
    <n v="5"/>
    <n v="0"/>
    <x v="3818"/>
  </r>
  <r>
    <n v="4564"/>
    <x v="2260"/>
    <x v="986"/>
    <d v="2017-09-30T00:00:00"/>
    <s v="Standard Class"/>
    <s v="SJ-20125"/>
    <s v="Sanjit Jacobs"/>
    <x v="2"/>
    <s v="United States"/>
    <s v="Miramar"/>
    <x v="2"/>
    <n v="33023"/>
    <x v="0"/>
    <s v="FUR-CH-10003298"/>
    <x v="0"/>
    <x v="1"/>
    <s v="Office Star - Contemporary Task Swivel chair with Loop Arms, Charcoal"/>
    <n v="419.13600000000002"/>
    <n v="4"/>
    <n v="0.2"/>
    <x v="3819"/>
  </r>
  <r>
    <n v="4565"/>
    <x v="2261"/>
    <x v="337"/>
    <d v="2014-12-14T00:00:00"/>
    <s v="Standard Class"/>
    <s v="DM-12955"/>
    <s v="Dario Medina"/>
    <x v="1"/>
    <s v="United States"/>
    <s v="Mesa"/>
    <x v="16"/>
    <n v="85204"/>
    <x v="1"/>
    <s v="OFF-ST-10004950"/>
    <x v="1"/>
    <x v="4"/>
    <s v="Acco Perma 3000 Stacking Storage Drawers"/>
    <n v="100.70399999999999"/>
    <n v="6"/>
    <n v="0.2"/>
    <x v="3820"/>
  </r>
  <r>
    <n v="4566"/>
    <x v="2262"/>
    <x v="734"/>
    <d v="2017-12-10T00:00:00"/>
    <s v="Standard Class"/>
    <s v="MC-17575"/>
    <s v="Matt Collins"/>
    <x v="0"/>
    <s v="United States"/>
    <s v="Fayetteville"/>
    <x v="3"/>
    <n v="28314"/>
    <x v="0"/>
    <s v="OFF-AP-10002350"/>
    <x v="1"/>
    <x v="9"/>
    <s v="Belkin F9H710-06 7 Outlet SurgeMaster Surge Protector"/>
    <n v="45.216000000000001"/>
    <n v="3"/>
    <n v="0.2"/>
    <x v="993"/>
  </r>
  <r>
    <n v="4567"/>
    <x v="2262"/>
    <x v="734"/>
    <d v="2017-12-10T00:00:00"/>
    <s v="Standard Class"/>
    <s v="MC-17575"/>
    <s v="Matt Collins"/>
    <x v="0"/>
    <s v="United States"/>
    <s v="Fayetteville"/>
    <x v="3"/>
    <n v="28314"/>
    <x v="0"/>
    <s v="OFF-BI-10004233"/>
    <x v="1"/>
    <x v="8"/>
    <s v="GBC Pre-Punched Binding Paper, Plastic, White, 8-1/2&quot; x 11&quot;"/>
    <n v="28.782"/>
    <n v="6"/>
    <n v="0.7"/>
    <x v="3821"/>
  </r>
  <r>
    <n v="4568"/>
    <x v="2262"/>
    <x v="734"/>
    <d v="2017-12-10T00:00:00"/>
    <s v="Standard Class"/>
    <s v="MC-17575"/>
    <s v="Matt Collins"/>
    <x v="0"/>
    <s v="United States"/>
    <s v="Fayetteville"/>
    <x v="3"/>
    <n v="28314"/>
    <x v="0"/>
    <s v="OFF-PA-10001892"/>
    <x v="1"/>
    <x v="10"/>
    <s v="Rediform Wirebound &quot;Phone Memo&quot; Message Book, 11 x 5-3/4"/>
    <n v="24.448"/>
    <n v="4"/>
    <n v="0.2"/>
    <x v="682"/>
  </r>
  <r>
    <n v="4569"/>
    <x v="2263"/>
    <x v="627"/>
    <d v="2015-11-13T00:00:00"/>
    <s v="Standard Class"/>
    <s v="DB-13660"/>
    <s v="Duane Benoit"/>
    <x v="0"/>
    <s v="United States"/>
    <s v="Houston"/>
    <x v="5"/>
    <n v="77095"/>
    <x v="2"/>
    <s v="OFF-BI-10003291"/>
    <x v="1"/>
    <x v="8"/>
    <s v="Wilson Jones Leather-Like Binders with DublLock Round Rings"/>
    <n v="10.476000000000001"/>
    <n v="6"/>
    <n v="0.8"/>
    <x v="3822"/>
  </r>
  <r>
    <n v="4570"/>
    <x v="2264"/>
    <x v="987"/>
    <d v="2014-04-21T00:00:00"/>
    <s v="Second Class"/>
    <s v="NF-18595"/>
    <s v="Nicole Fjeld"/>
    <x v="2"/>
    <s v="United States"/>
    <s v="San Jose"/>
    <x v="1"/>
    <n v="95123"/>
    <x v="1"/>
    <s v="FUR-FU-10004017"/>
    <x v="0"/>
    <x v="5"/>
    <s v="Executive Impressions 13&quot; Chairman Wall Clock"/>
    <n v="76.14"/>
    <n v="3"/>
    <n v="0"/>
    <x v="3281"/>
  </r>
  <r>
    <n v="4571"/>
    <x v="2265"/>
    <x v="442"/>
    <d v="2015-05-27T00:00:00"/>
    <s v="Second Class"/>
    <s v="NM-18445"/>
    <s v="Nathan Mautz"/>
    <x v="2"/>
    <s v="United States"/>
    <s v="Wichita"/>
    <x v="41"/>
    <n v="67212"/>
    <x v="2"/>
    <s v="OFF-AR-10002445"/>
    <x v="1"/>
    <x v="6"/>
    <s v="SANFORD Major Accent Highlighters"/>
    <n v="21.24"/>
    <n v="3"/>
    <n v="0"/>
    <x v="3707"/>
  </r>
  <r>
    <n v="4572"/>
    <x v="2265"/>
    <x v="442"/>
    <d v="2015-05-27T00:00:00"/>
    <s v="Second Class"/>
    <s v="NM-18445"/>
    <s v="Nathan Mautz"/>
    <x v="2"/>
    <s v="United States"/>
    <s v="Wichita"/>
    <x v="41"/>
    <n v="67212"/>
    <x v="2"/>
    <s v="OFF-BI-10001718"/>
    <x v="1"/>
    <x v="8"/>
    <s v="GBC DocuBind P50 Personal Binding Machine"/>
    <n v="127.96"/>
    <n v="2"/>
    <n v="0"/>
    <x v="3823"/>
  </r>
  <r>
    <n v="4573"/>
    <x v="2266"/>
    <x v="729"/>
    <d v="2017-07-21T00:00:00"/>
    <s v="Standard Class"/>
    <s v="AB-10255"/>
    <s v="Alejandro Ballentine"/>
    <x v="2"/>
    <s v="United States"/>
    <s v="Los Angeles"/>
    <x v="1"/>
    <n v="90036"/>
    <x v="1"/>
    <s v="TEC-CO-10004202"/>
    <x v="2"/>
    <x v="16"/>
    <s v="Brother DCP1000 Digital 3 in 1 Multifunction Machine"/>
    <n v="479.98399999999998"/>
    <n v="2"/>
    <n v="0.2"/>
    <x v="3824"/>
  </r>
  <r>
    <n v="4574"/>
    <x v="2267"/>
    <x v="939"/>
    <d v="2016-12-18T00:00:00"/>
    <s v="Standard Class"/>
    <s v="MG-17650"/>
    <s v="Matthew Grinstein"/>
    <x v="2"/>
    <s v="United States"/>
    <s v="Jackson"/>
    <x v="12"/>
    <n v="49201"/>
    <x v="2"/>
    <s v="TEC-PH-10002103"/>
    <x v="2"/>
    <x v="7"/>
    <s v="Jabra SPEAK 410"/>
    <n v="657.93"/>
    <n v="7"/>
    <n v="0"/>
    <x v="3825"/>
  </r>
  <r>
    <n v="4575"/>
    <x v="2267"/>
    <x v="939"/>
    <d v="2016-12-18T00:00:00"/>
    <s v="Standard Class"/>
    <s v="MG-17650"/>
    <s v="Matthew Grinstein"/>
    <x v="2"/>
    <s v="United States"/>
    <s v="Jackson"/>
    <x v="12"/>
    <n v="49201"/>
    <x v="2"/>
    <s v="FUR-FU-10003724"/>
    <x v="0"/>
    <x v="5"/>
    <s v="Westinghouse Clip-On Gooseneck Lamps"/>
    <n v="33.479999999999997"/>
    <n v="4"/>
    <n v="0"/>
    <x v="3826"/>
  </r>
  <r>
    <n v="4576"/>
    <x v="2267"/>
    <x v="939"/>
    <d v="2016-12-18T00:00:00"/>
    <s v="Standard Class"/>
    <s v="MG-17650"/>
    <s v="Matthew Grinstein"/>
    <x v="2"/>
    <s v="United States"/>
    <s v="Jackson"/>
    <x v="12"/>
    <n v="49201"/>
    <x v="2"/>
    <s v="OFF-AR-10003732"/>
    <x v="1"/>
    <x v="6"/>
    <s v="Newell 333"/>
    <n v="13.9"/>
    <n v="5"/>
    <n v="0"/>
    <x v="2669"/>
  </r>
  <r>
    <n v="4577"/>
    <x v="2267"/>
    <x v="939"/>
    <d v="2016-12-18T00:00:00"/>
    <s v="Standard Class"/>
    <s v="MG-17650"/>
    <s v="Matthew Grinstein"/>
    <x v="2"/>
    <s v="United States"/>
    <s v="Jackson"/>
    <x v="12"/>
    <n v="49201"/>
    <x v="2"/>
    <s v="OFF-ST-10000885"/>
    <x v="1"/>
    <x v="4"/>
    <s v="Fellowes Desktop Hanging File Manager"/>
    <n v="26.86"/>
    <n v="2"/>
    <n v="0"/>
    <x v="3827"/>
  </r>
  <r>
    <n v="4578"/>
    <x v="2268"/>
    <x v="909"/>
    <d v="2014-04-16T00:00:00"/>
    <s v="Standard Class"/>
    <s v="SE-20110"/>
    <s v="Sanjit Engle"/>
    <x v="0"/>
    <s v="United States"/>
    <s v="Lewiston"/>
    <x v="45"/>
    <n v="83501"/>
    <x v="1"/>
    <s v="OFF-BI-10004817"/>
    <x v="1"/>
    <x v="8"/>
    <s v="GBC Personal VeloBind Strips"/>
    <n v="9.5839999999999996"/>
    <n v="1"/>
    <n v="0.2"/>
    <x v="2226"/>
  </r>
  <r>
    <n v="4579"/>
    <x v="2269"/>
    <x v="988"/>
    <d v="2015-06-15T00:00:00"/>
    <s v="Standard Class"/>
    <s v="AG-10765"/>
    <s v="Anthony Garverick"/>
    <x v="2"/>
    <s v="United States"/>
    <s v="Hampton"/>
    <x v="17"/>
    <n v="23666"/>
    <x v="0"/>
    <s v="OFF-BI-10001670"/>
    <x v="1"/>
    <x v="8"/>
    <s v="Vinyl Sectional Post Binders"/>
    <n v="113.1"/>
    <n v="3"/>
    <n v="0"/>
    <x v="3828"/>
  </r>
  <r>
    <n v="4580"/>
    <x v="2270"/>
    <x v="923"/>
    <d v="2014-08-02T00:00:00"/>
    <s v="Standard Class"/>
    <s v="AS-10045"/>
    <s v="Aaron Smayling"/>
    <x v="1"/>
    <s v="United States"/>
    <s v="New York City"/>
    <x v="15"/>
    <n v="10035"/>
    <x v="3"/>
    <s v="OFF-PA-10002709"/>
    <x v="1"/>
    <x v="10"/>
    <s v="Xerox 1956"/>
    <n v="65.78"/>
    <n v="11"/>
    <n v="0"/>
    <x v="3829"/>
  </r>
  <r>
    <n v="4581"/>
    <x v="2271"/>
    <x v="374"/>
    <d v="2015-08-06T00:00:00"/>
    <s v="Standard Class"/>
    <s v="AR-10405"/>
    <s v="Allen Rosenblatt"/>
    <x v="1"/>
    <s v="United States"/>
    <s v="Hattiesburg"/>
    <x v="35"/>
    <n v="39401"/>
    <x v="0"/>
    <s v="TEC-AC-10004469"/>
    <x v="2"/>
    <x v="11"/>
    <s v="Microsoft Sculpt Comfort Mouse"/>
    <n v="239.7"/>
    <n v="6"/>
    <n v="0"/>
    <x v="3830"/>
  </r>
  <r>
    <n v="4582"/>
    <x v="2272"/>
    <x v="251"/>
    <d v="2016-09-22T00:00:00"/>
    <s v="First Class"/>
    <s v="AP-10720"/>
    <s v="Anne Pryor"/>
    <x v="2"/>
    <s v="United States"/>
    <s v="Philadelphia"/>
    <x v="9"/>
    <n v="19140"/>
    <x v="3"/>
    <s v="FUR-FU-10003424"/>
    <x v="0"/>
    <x v="5"/>
    <s v="Nu-Dell Oak Frame"/>
    <n v="25.632000000000001"/>
    <n v="3"/>
    <n v="0.2"/>
    <x v="3831"/>
  </r>
  <r>
    <n v="4583"/>
    <x v="2273"/>
    <x v="224"/>
    <d v="2016-06-12T00:00:00"/>
    <s v="First Class"/>
    <s v="JB-16000"/>
    <s v="Joy Bell-"/>
    <x v="0"/>
    <s v="United States"/>
    <s v="Philadelphia"/>
    <x v="9"/>
    <n v="19140"/>
    <x v="3"/>
    <s v="OFF-LA-10003720"/>
    <x v="1"/>
    <x v="2"/>
    <s v="Avery 487"/>
    <n v="23.616"/>
    <n v="8"/>
    <n v="0.2"/>
    <x v="3832"/>
  </r>
  <r>
    <n v="4584"/>
    <x v="2274"/>
    <x v="370"/>
    <d v="2016-08-28T00:00:00"/>
    <s v="Second Class"/>
    <s v="TS-21430"/>
    <s v="Tom Stivers"/>
    <x v="1"/>
    <s v="United States"/>
    <s v="Los Angeles"/>
    <x v="1"/>
    <n v="90045"/>
    <x v="1"/>
    <s v="OFF-AR-10000390"/>
    <x v="1"/>
    <x v="6"/>
    <s v="Newell Chalk Holder"/>
    <n v="8.26"/>
    <n v="2"/>
    <n v="0"/>
    <x v="349"/>
  </r>
  <r>
    <n v="4585"/>
    <x v="2275"/>
    <x v="808"/>
    <d v="2017-11-04T00:00:00"/>
    <s v="Second Class"/>
    <s v="NL-18310"/>
    <s v="Nancy Lomonaco"/>
    <x v="2"/>
    <s v="United States"/>
    <s v="Danville"/>
    <x v="1"/>
    <n v="94526"/>
    <x v="1"/>
    <s v="OFF-EN-10001335"/>
    <x v="1"/>
    <x v="12"/>
    <s v="White Business Envelopes with Contemporary Seam, Recycled White Business Envelopes"/>
    <n v="76.58"/>
    <n v="7"/>
    <n v="0"/>
    <x v="3833"/>
  </r>
  <r>
    <n v="4586"/>
    <x v="2275"/>
    <x v="808"/>
    <d v="2017-11-04T00:00:00"/>
    <s v="Second Class"/>
    <s v="NL-18310"/>
    <s v="Nancy Lomonaco"/>
    <x v="2"/>
    <s v="United States"/>
    <s v="Danville"/>
    <x v="1"/>
    <n v="94526"/>
    <x v="1"/>
    <s v="OFF-AR-10003469"/>
    <x v="1"/>
    <x v="6"/>
    <s v="Nontoxic Chalk"/>
    <n v="8.8000000000000007"/>
    <n v="5"/>
    <n v="0"/>
    <x v="3834"/>
  </r>
  <r>
    <n v="4587"/>
    <x v="2275"/>
    <x v="808"/>
    <d v="2017-11-04T00:00:00"/>
    <s v="Second Class"/>
    <s v="NL-18310"/>
    <s v="Nancy Lomonaco"/>
    <x v="2"/>
    <s v="United States"/>
    <s v="Danville"/>
    <x v="1"/>
    <n v="94526"/>
    <x v="1"/>
    <s v="OFF-BI-10003718"/>
    <x v="1"/>
    <x v="8"/>
    <s v="GBC Therma-A-Bind 250T Electric Binding System"/>
    <n v="590.35199999999998"/>
    <n v="6"/>
    <n v="0.2"/>
    <x v="3835"/>
  </r>
  <r>
    <n v="4588"/>
    <x v="2275"/>
    <x v="808"/>
    <d v="2017-11-04T00:00:00"/>
    <s v="Second Class"/>
    <s v="NL-18310"/>
    <s v="Nancy Lomonaco"/>
    <x v="2"/>
    <s v="United States"/>
    <s v="Danville"/>
    <x v="1"/>
    <n v="94526"/>
    <x v="1"/>
    <s v="OFF-FA-10004838"/>
    <x v="1"/>
    <x v="13"/>
    <s v="Super Bands, 12/Pack"/>
    <n v="5.58"/>
    <n v="3"/>
    <n v="0"/>
    <x v="3836"/>
  </r>
  <r>
    <n v="4589"/>
    <x v="2275"/>
    <x v="808"/>
    <d v="2017-11-04T00:00:00"/>
    <s v="Second Class"/>
    <s v="NL-18310"/>
    <s v="Nancy Lomonaco"/>
    <x v="2"/>
    <s v="United States"/>
    <s v="Danville"/>
    <x v="1"/>
    <n v="94526"/>
    <x v="1"/>
    <s v="FUR-FU-10002508"/>
    <x v="0"/>
    <x v="5"/>
    <s v="Document Clip Frames"/>
    <n v="25.02"/>
    <n v="3"/>
    <n v="0"/>
    <x v="3837"/>
  </r>
  <r>
    <n v="4590"/>
    <x v="2275"/>
    <x v="808"/>
    <d v="2017-11-04T00:00:00"/>
    <s v="Second Class"/>
    <s v="NL-18310"/>
    <s v="Nancy Lomonaco"/>
    <x v="2"/>
    <s v="United States"/>
    <s v="Danville"/>
    <x v="1"/>
    <n v="94526"/>
    <x v="1"/>
    <s v="OFF-ST-10001511"/>
    <x v="1"/>
    <x v="4"/>
    <s v="Space Solutions Commercial Steel Shelving"/>
    <n v="452.55"/>
    <n v="7"/>
    <n v="0"/>
    <x v="3838"/>
  </r>
  <r>
    <n v="4591"/>
    <x v="2276"/>
    <x v="482"/>
    <d v="2016-12-31T00:00:00"/>
    <s v="Standard Class"/>
    <s v="MC-18130"/>
    <s v="Mike Caudle"/>
    <x v="1"/>
    <s v="United States"/>
    <s v="Los Angeles"/>
    <x v="1"/>
    <n v="90004"/>
    <x v="1"/>
    <s v="OFF-SU-10000952"/>
    <x v="1"/>
    <x v="14"/>
    <s v="Fiskars Home &amp; Office Scissors"/>
    <n v="17.760000000000002"/>
    <n v="2"/>
    <n v="0"/>
    <x v="3839"/>
  </r>
  <r>
    <n v="4592"/>
    <x v="2276"/>
    <x v="482"/>
    <d v="2016-12-31T00:00:00"/>
    <s v="Standard Class"/>
    <s v="MC-18130"/>
    <s v="Mike Caudle"/>
    <x v="1"/>
    <s v="United States"/>
    <s v="Los Angeles"/>
    <x v="1"/>
    <n v="90004"/>
    <x v="1"/>
    <s v="TEC-PH-10002275"/>
    <x v="2"/>
    <x v="7"/>
    <s v="Mitel 5320 IP Phone VoIP phone"/>
    <n v="302.38400000000001"/>
    <n v="2"/>
    <n v="0.2"/>
    <x v="3479"/>
  </r>
  <r>
    <n v="4593"/>
    <x v="2276"/>
    <x v="482"/>
    <d v="2016-12-31T00:00:00"/>
    <s v="Standard Class"/>
    <s v="MC-18130"/>
    <s v="Mike Caudle"/>
    <x v="1"/>
    <s v="United States"/>
    <s v="Los Angeles"/>
    <x v="1"/>
    <n v="90004"/>
    <x v="1"/>
    <s v="FUR-CH-10003535"/>
    <x v="0"/>
    <x v="1"/>
    <s v="Global Armless Task Chair, Royal Blue"/>
    <n v="146.352"/>
    <n v="3"/>
    <n v="0.2"/>
    <x v="3840"/>
  </r>
  <r>
    <n v="4594"/>
    <x v="2276"/>
    <x v="482"/>
    <d v="2016-12-31T00:00:00"/>
    <s v="Standard Class"/>
    <s v="MC-18130"/>
    <s v="Mike Caudle"/>
    <x v="1"/>
    <s v="United States"/>
    <s v="Los Angeles"/>
    <x v="1"/>
    <n v="90004"/>
    <x v="1"/>
    <s v="OFF-AP-10004052"/>
    <x v="1"/>
    <x v="9"/>
    <s v="Hoover Replacement Belts For Soft Guard &amp; Commercial Ltweight Upright Vacs, 2/Pk"/>
    <n v="7.9"/>
    <n v="2"/>
    <n v="0"/>
    <x v="3841"/>
  </r>
  <r>
    <n v="4595"/>
    <x v="2276"/>
    <x v="482"/>
    <d v="2016-12-31T00:00:00"/>
    <s v="Standard Class"/>
    <s v="MC-18130"/>
    <s v="Mike Caudle"/>
    <x v="1"/>
    <s v="United States"/>
    <s v="Los Angeles"/>
    <x v="1"/>
    <n v="90004"/>
    <x v="1"/>
    <s v="FUR-TA-10003473"/>
    <x v="0"/>
    <x v="3"/>
    <s v="Bretford Rectangular Conference Table Tops"/>
    <n v="902.71199999999999"/>
    <n v="3"/>
    <n v="0.2"/>
    <x v="3842"/>
  </r>
  <r>
    <n v="4596"/>
    <x v="2276"/>
    <x v="482"/>
    <d v="2016-12-31T00:00:00"/>
    <s v="Standard Class"/>
    <s v="MC-18130"/>
    <s v="Mike Caudle"/>
    <x v="1"/>
    <s v="United States"/>
    <s v="Los Angeles"/>
    <x v="1"/>
    <n v="90004"/>
    <x v="1"/>
    <s v="OFF-AR-10001897"/>
    <x v="1"/>
    <x v="6"/>
    <s v="Model L Table or Wall-Mount Pencil Sharpener"/>
    <n v="53.97"/>
    <n v="3"/>
    <n v="0"/>
    <x v="2697"/>
  </r>
  <r>
    <n v="4597"/>
    <x v="2277"/>
    <x v="5"/>
    <d v="2016-12-10T00:00:00"/>
    <s v="Second Class"/>
    <s v="TC-21475"/>
    <s v="Tony Chapman"/>
    <x v="2"/>
    <s v="United States"/>
    <s v="Washington"/>
    <x v="40"/>
    <n v="20016"/>
    <x v="3"/>
    <s v="OFF-AR-10000034"/>
    <x v="1"/>
    <x v="6"/>
    <s v="BIC Brite Liner Grip Highlighters, Assorted, 5/Pack"/>
    <n v="33.92"/>
    <n v="8"/>
    <n v="0"/>
    <x v="3843"/>
  </r>
  <r>
    <n v="4598"/>
    <x v="2278"/>
    <x v="735"/>
    <d v="2017-09-01T00:00:00"/>
    <s v="Standard Class"/>
    <s v="MG-17650"/>
    <s v="Matthew Grinstein"/>
    <x v="2"/>
    <s v="United States"/>
    <s v="Milwaukee"/>
    <x v="6"/>
    <n v="53209"/>
    <x v="2"/>
    <s v="OFF-SU-10004115"/>
    <x v="1"/>
    <x v="14"/>
    <s v="Acme Stainless Steel Office Snips"/>
    <n v="21.81"/>
    <n v="3"/>
    <n v="0"/>
    <x v="3844"/>
  </r>
  <r>
    <n v="4599"/>
    <x v="2278"/>
    <x v="735"/>
    <d v="2017-09-01T00:00:00"/>
    <s v="Standard Class"/>
    <s v="MG-17650"/>
    <s v="Matthew Grinstein"/>
    <x v="2"/>
    <s v="United States"/>
    <s v="Milwaukee"/>
    <x v="6"/>
    <n v="53209"/>
    <x v="2"/>
    <s v="OFF-AP-10001947"/>
    <x v="1"/>
    <x v="9"/>
    <s v="Acco 6 Outlet Guardian Premium Plus Surge Suppressor"/>
    <n v="91.6"/>
    <n v="5"/>
    <n v="0"/>
    <x v="3845"/>
  </r>
  <r>
    <n v="4600"/>
    <x v="2279"/>
    <x v="747"/>
    <d v="2015-07-20T00:00:00"/>
    <s v="Standard Class"/>
    <s v="MG-17890"/>
    <s v="Michael Granlund"/>
    <x v="2"/>
    <s v="United States"/>
    <s v="Baltimore"/>
    <x v="39"/>
    <n v="21215"/>
    <x v="3"/>
    <s v="FUR-CH-10004853"/>
    <x v="0"/>
    <x v="1"/>
    <s v="Global Manager's Adjustable Task Chair, Storm"/>
    <n v="150.97999999999999"/>
    <n v="1"/>
    <n v="0"/>
    <x v="3846"/>
  </r>
  <r>
    <n v="4601"/>
    <x v="2279"/>
    <x v="747"/>
    <d v="2015-07-20T00:00:00"/>
    <s v="Standard Class"/>
    <s v="MG-17890"/>
    <s v="Michael Granlund"/>
    <x v="2"/>
    <s v="United States"/>
    <s v="Baltimore"/>
    <x v="39"/>
    <n v="21215"/>
    <x v="3"/>
    <s v="OFF-EN-10000483"/>
    <x v="1"/>
    <x v="12"/>
    <s v="White Envelopes, White Envelopes with Clear Poly Window"/>
    <n v="137.25"/>
    <n v="9"/>
    <n v="0"/>
    <x v="3847"/>
  </r>
  <r>
    <n v="4602"/>
    <x v="2279"/>
    <x v="747"/>
    <d v="2015-07-20T00:00:00"/>
    <s v="Standard Class"/>
    <s v="MG-17890"/>
    <s v="Michael Granlund"/>
    <x v="2"/>
    <s v="United States"/>
    <s v="Baltimore"/>
    <x v="39"/>
    <n v="21215"/>
    <x v="3"/>
    <s v="OFF-FA-10001332"/>
    <x v="1"/>
    <x v="13"/>
    <s v="Acco Banker's Clasps, 5 3/4&quot;-Long"/>
    <n v="11.52"/>
    <n v="4"/>
    <n v="0"/>
    <x v="3848"/>
  </r>
  <r>
    <n v="4603"/>
    <x v="2280"/>
    <x v="989"/>
    <d v="2015-05-29T00:00:00"/>
    <s v="Second Class"/>
    <s v="BF-11170"/>
    <s v="Ben Ferrer"/>
    <x v="2"/>
    <s v="United States"/>
    <s v="Jacksonville"/>
    <x v="3"/>
    <n v="28540"/>
    <x v="0"/>
    <s v="OFF-PA-10003790"/>
    <x v="1"/>
    <x v="10"/>
    <s v="Xerox 1991"/>
    <n v="18.271999999999998"/>
    <n v="1"/>
    <n v="0.2"/>
    <x v="3849"/>
  </r>
  <r>
    <n v="4604"/>
    <x v="2280"/>
    <x v="989"/>
    <d v="2015-05-29T00:00:00"/>
    <s v="Second Class"/>
    <s v="BF-11170"/>
    <s v="Ben Ferrer"/>
    <x v="2"/>
    <s v="United States"/>
    <s v="Jacksonville"/>
    <x v="3"/>
    <n v="28540"/>
    <x v="0"/>
    <s v="OFF-PA-10003134"/>
    <x v="1"/>
    <x v="10"/>
    <s v="Xerox 1937"/>
    <n v="153.72800000000001"/>
    <n v="4"/>
    <n v="0.2"/>
    <x v="3850"/>
  </r>
  <r>
    <n v="4605"/>
    <x v="2280"/>
    <x v="989"/>
    <d v="2015-05-29T00:00:00"/>
    <s v="Second Class"/>
    <s v="BF-11170"/>
    <s v="Ben Ferrer"/>
    <x v="2"/>
    <s v="United States"/>
    <s v="Jacksonville"/>
    <x v="3"/>
    <n v="28540"/>
    <x v="0"/>
    <s v="OFF-EN-10004459"/>
    <x v="1"/>
    <x v="12"/>
    <s v="Security-Tint Envelopes"/>
    <n v="12.224"/>
    <n v="2"/>
    <n v="0.2"/>
    <x v="2228"/>
  </r>
  <r>
    <n v="4606"/>
    <x v="2280"/>
    <x v="989"/>
    <d v="2015-05-29T00:00:00"/>
    <s v="Second Class"/>
    <s v="BF-11170"/>
    <s v="Ben Ferrer"/>
    <x v="2"/>
    <s v="United States"/>
    <s v="Jacksonville"/>
    <x v="3"/>
    <n v="28540"/>
    <x v="0"/>
    <s v="TEC-AC-10003628"/>
    <x v="2"/>
    <x v="11"/>
    <s v="Logitech 910-002974 M325 Wireless Mouse for Web Scrolling"/>
    <n v="167.94399999999999"/>
    <n v="7"/>
    <n v="0.2"/>
    <x v="3851"/>
  </r>
  <r>
    <n v="4607"/>
    <x v="2281"/>
    <x v="71"/>
    <d v="2015-06-02T00:00:00"/>
    <s v="Standard Class"/>
    <s v="MS-17770"/>
    <s v="Maxwell Schwartz"/>
    <x v="0"/>
    <s v="United States"/>
    <s v="Rochester"/>
    <x v="15"/>
    <n v="14609"/>
    <x v="3"/>
    <s v="TEC-PH-10004093"/>
    <x v="2"/>
    <x v="7"/>
    <s v="Panasonic Kx-TS550"/>
    <n v="45.99"/>
    <n v="1"/>
    <n v="0"/>
    <x v="3852"/>
  </r>
  <r>
    <n v="4608"/>
    <x v="2281"/>
    <x v="71"/>
    <d v="2015-06-02T00:00:00"/>
    <s v="Standard Class"/>
    <s v="MS-17770"/>
    <s v="Maxwell Schwartz"/>
    <x v="0"/>
    <s v="United States"/>
    <s v="Rochester"/>
    <x v="15"/>
    <n v="14609"/>
    <x v="3"/>
    <s v="OFF-ST-10001490"/>
    <x v="1"/>
    <x v="4"/>
    <s v="Hot File 7-Pocket, Floor Stand"/>
    <n v="535.41"/>
    <n v="3"/>
    <n v="0"/>
    <x v="3853"/>
  </r>
  <r>
    <n v="4609"/>
    <x v="2281"/>
    <x v="71"/>
    <d v="2015-06-02T00:00:00"/>
    <s v="Standard Class"/>
    <s v="MS-17770"/>
    <s v="Maxwell Schwartz"/>
    <x v="0"/>
    <s v="United States"/>
    <s v="Rochester"/>
    <x v="15"/>
    <n v="14609"/>
    <x v="3"/>
    <s v="OFF-BI-10000605"/>
    <x v="1"/>
    <x v="8"/>
    <s v="Acco Pressboard Covers with Storage Hooks, 9 1/2&quot; x 11&quot;, Executive Red"/>
    <n v="6.0960000000000001"/>
    <n v="2"/>
    <n v="0.2"/>
    <x v="3854"/>
  </r>
  <r>
    <n v="4610"/>
    <x v="2281"/>
    <x v="71"/>
    <d v="2015-06-02T00:00:00"/>
    <s v="Standard Class"/>
    <s v="MS-17770"/>
    <s v="Maxwell Schwartz"/>
    <x v="0"/>
    <s v="United States"/>
    <s v="Rochester"/>
    <x v="15"/>
    <n v="14609"/>
    <x v="3"/>
    <s v="OFF-PA-10004255"/>
    <x v="1"/>
    <x v="10"/>
    <s v="Xerox 219"/>
    <n v="45.36"/>
    <n v="7"/>
    <n v="0"/>
    <x v="1637"/>
  </r>
  <r>
    <n v="4611"/>
    <x v="2282"/>
    <x v="45"/>
    <d v="2017-11-14T00:00:00"/>
    <s v="Standard Class"/>
    <s v="JE-15745"/>
    <s v="Joel Eaton"/>
    <x v="0"/>
    <s v="United States"/>
    <s v="Oceanside"/>
    <x v="1"/>
    <n v="92054"/>
    <x v="1"/>
    <s v="FUR-FU-10000023"/>
    <x v="0"/>
    <x v="5"/>
    <s v="Eldon Wave Desk Accessories"/>
    <n v="47.12"/>
    <n v="8"/>
    <n v="0"/>
    <x v="357"/>
  </r>
  <r>
    <n v="4612"/>
    <x v="2283"/>
    <x v="990"/>
    <d v="2016-01-26T00:00:00"/>
    <s v="Second Class"/>
    <s v="HG-14965"/>
    <s v="Henry Goldwyn"/>
    <x v="1"/>
    <s v="United States"/>
    <s v="Gulfport"/>
    <x v="35"/>
    <n v="39503"/>
    <x v="0"/>
    <s v="OFF-BI-10000285"/>
    <x v="1"/>
    <x v="8"/>
    <s v="XtraLife ClearVue Slant-D Ring Binders by Cardinal"/>
    <n v="31.36"/>
    <n v="4"/>
    <n v="0"/>
    <x v="3855"/>
  </r>
  <r>
    <n v="4613"/>
    <x v="2284"/>
    <x v="413"/>
    <d v="2017-01-06T00:00:00"/>
    <s v="Standard Class"/>
    <s v="EP-13915"/>
    <s v="Emily Phan"/>
    <x v="0"/>
    <s v="United States"/>
    <s v="Jacksonville"/>
    <x v="2"/>
    <n v="32216"/>
    <x v="0"/>
    <s v="OFF-AR-10000588"/>
    <x v="1"/>
    <x v="6"/>
    <s v="Newell 345"/>
    <n v="47.616"/>
    <n v="3"/>
    <n v="0.2"/>
    <x v="1739"/>
  </r>
  <r>
    <n v="4614"/>
    <x v="2284"/>
    <x v="413"/>
    <d v="2017-01-06T00:00:00"/>
    <s v="Standard Class"/>
    <s v="EP-13915"/>
    <s v="Emily Phan"/>
    <x v="0"/>
    <s v="United States"/>
    <s v="Jacksonville"/>
    <x v="2"/>
    <n v="32216"/>
    <x v="0"/>
    <s v="OFF-PA-10002250"/>
    <x v="1"/>
    <x v="10"/>
    <s v="Things To Do Today Pad"/>
    <n v="23.48"/>
    <n v="5"/>
    <n v="0.2"/>
    <x v="3856"/>
  </r>
  <r>
    <n v="4615"/>
    <x v="2285"/>
    <x v="64"/>
    <d v="2016-09-10T00:00:00"/>
    <s v="Standard Class"/>
    <s v="GH-14410"/>
    <s v="Gary Hansen"/>
    <x v="2"/>
    <s v="United States"/>
    <s v="Houston"/>
    <x v="5"/>
    <n v="77070"/>
    <x v="2"/>
    <s v="OFF-AP-10002457"/>
    <x v="1"/>
    <x v="9"/>
    <s v="Eureka The Boss Plus 12-Amp Hard Box Upright Vacuum, Red"/>
    <n v="62.79"/>
    <n v="3"/>
    <n v="0.8"/>
    <x v="3857"/>
  </r>
  <r>
    <n v="4616"/>
    <x v="2285"/>
    <x v="64"/>
    <d v="2016-09-10T00:00:00"/>
    <s v="Standard Class"/>
    <s v="GH-14410"/>
    <s v="Gary Hansen"/>
    <x v="2"/>
    <s v="United States"/>
    <s v="Houston"/>
    <x v="5"/>
    <n v="77070"/>
    <x v="2"/>
    <s v="OFF-FA-10002763"/>
    <x v="1"/>
    <x v="13"/>
    <s v="Advantus Map Pennant Flags and Round Head Tacks"/>
    <n v="28.44"/>
    <n v="9"/>
    <n v="0.2"/>
    <x v="3858"/>
  </r>
  <r>
    <n v="4617"/>
    <x v="2286"/>
    <x v="406"/>
    <d v="2015-09-07T00:00:00"/>
    <s v="Second Class"/>
    <s v="DS-13180"/>
    <s v="David Smith"/>
    <x v="1"/>
    <s v="United States"/>
    <s v="Houston"/>
    <x v="5"/>
    <n v="77095"/>
    <x v="2"/>
    <s v="TEC-AC-10000109"/>
    <x v="2"/>
    <x v="11"/>
    <s v="Sony Micro Vault Click 16 GB USB 2.0 Flash Drive"/>
    <n v="134.376"/>
    <n v="3"/>
    <n v="0.2"/>
    <x v="3859"/>
  </r>
  <r>
    <n v="4618"/>
    <x v="2287"/>
    <x v="481"/>
    <d v="2015-09-26T00:00:00"/>
    <s v="Standard Class"/>
    <s v="TH-21550"/>
    <s v="Tracy Hopkins"/>
    <x v="2"/>
    <s v="United States"/>
    <s v="Everett"/>
    <x v="31"/>
    <n v="2149"/>
    <x v="3"/>
    <s v="TEC-PH-10002415"/>
    <x v="2"/>
    <x v="7"/>
    <s v="Polycom VoiceStation 500 Conference phone"/>
    <n v="589.9"/>
    <n v="2"/>
    <n v="0"/>
    <x v="3860"/>
  </r>
  <r>
    <n v="4619"/>
    <x v="2287"/>
    <x v="481"/>
    <d v="2015-09-26T00:00:00"/>
    <s v="Standard Class"/>
    <s v="TH-21550"/>
    <s v="Tracy Hopkins"/>
    <x v="2"/>
    <s v="United States"/>
    <s v="Everett"/>
    <x v="31"/>
    <n v="2149"/>
    <x v="3"/>
    <s v="FUR-CH-10000785"/>
    <x v="0"/>
    <x v="1"/>
    <s v="Global Ergonomic Managers Chair"/>
    <n v="542.94000000000005"/>
    <n v="3"/>
    <n v="0"/>
    <x v="3861"/>
  </r>
  <r>
    <n v="4620"/>
    <x v="2288"/>
    <x v="165"/>
    <d v="2017-12-25T00:00:00"/>
    <s v="First Class"/>
    <s v="RM-19675"/>
    <s v="Robert Marley"/>
    <x v="2"/>
    <s v="United States"/>
    <s v="Los Angeles"/>
    <x v="1"/>
    <n v="90049"/>
    <x v="1"/>
    <s v="TEC-CO-10001449"/>
    <x v="2"/>
    <x v="16"/>
    <s v="Hewlett Packard LaserJet 3310 Copier"/>
    <n v="2879.9520000000002"/>
    <n v="6"/>
    <n v="0.2"/>
    <x v="3862"/>
  </r>
  <r>
    <n v="4621"/>
    <x v="2288"/>
    <x v="165"/>
    <d v="2017-12-25T00:00:00"/>
    <s v="First Class"/>
    <s v="RM-19675"/>
    <s v="Robert Marley"/>
    <x v="2"/>
    <s v="United States"/>
    <s v="Los Angeles"/>
    <x v="1"/>
    <n v="90049"/>
    <x v="1"/>
    <s v="OFF-BI-10001670"/>
    <x v="1"/>
    <x v="8"/>
    <s v="Vinyl Sectional Post Binders"/>
    <n v="90.48"/>
    <n v="3"/>
    <n v="0.2"/>
    <x v="3863"/>
  </r>
  <r>
    <n v="4622"/>
    <x v="2289"/>
    <x v="348"/>
    <d v="2015-10-08T00:00:00"/>
    <s v="Second Class"/>
    <s v="SF-20965"/>
    <s v="Sylvia Foulston"/>
    <x v="1"/>
    <s v="United States"/>
    <s v="Wilmington"/>
    <x v="13"/>
    <n v="19805"/>
    <x v="3"/>
    <s v="OFF-ST-10001328"/>
    <x v="1"/>
    <x v="4"/>
    <s v="Personal Filing Tote with Lid, Black/Gray"/>
    <n v="77.55"/>
    <n v="5"/>
    <n v="0"/>
    <x v="3864"/>
  </r>
  <r>
    <n v="4623"/>
    <x v="2290"/>
    <x v="428"/>
    <d v="2017-09-14T00:00:00"/>
    <s v="Standard Class"/>
    <s v="SO-20335"/>
    <s v="Sean O'Donnell"/>
    <x v="0"/>
    <s v="United States"/>
    <s v="Columbia"/>
    <x v="18"/>
    <n v="38401"/>
    <x v="0"/>
    <s v="OFF-SU-10001225"/>
    <x v="1"/>
    <x v="14"/>
    <s v="Staple remover"/>
    <n v="8.8320000000000007"/>
    <n v="3"/>
    <n v="0.2"/>
    <x v="3865"/>
  </r>
  <r>
    <n v="4624"/>
    <x v="2290"/>
    <x v="428"/>
    <d v="2017-09-14T00:00:00"/>
    <s v="Standard Class"/>
    <s v="SO-20335"/>
    <s v="Sean O'Donnell"/>
    <x v="0"/>
    <s v="United States"/>
    <s v="Columbia"/>
    <x v="18"/>
    <n v="38401"/>
    <x v="0"/>
    <s v="OFF-PA-10000357"/>
    <x v="1"/>
    <x v="10"/>
    <s v="Xerox 1888"/>
    <n v="177.536"/>
    <n v="4"/>
    <n v="0.2"/>
    <x v="3866"/>
  </r>
  <r>
    <n v="4625"/>
    <x v="2290"/>
    <x v="428"/>
    <d v="2017-09-14T00:00:00"/>
    <s v="Standard Class"/>
    <s v="SO-20335"/>
    <s v="Sean O'Donnell"/>
    <x v="0"/>
    <s v="United States"/>
    <s v="Columbia"/>
    <x v="18"/>
    <n v="38401"/>
    <x v="0"/>
    <s v="OFF-ST-10000046"/>
    <x v="1"/>
    <x v="4"/>
    <s v="Fellowes Super Stor/Drawer Files"/>
    <n v="258.48"/>
    <n v="2"/>
    <n v="0.2"/>
    <x v="3867"/>
  </r>
  <r>
    <n v="4626"/>
    <x v="2290"/>
    <x v="428"/>
    <d v="2017-09-14T00:00:00"/>
    <s v="Standard Class"/>
    <s v="SO-20335"/>
    <s v="Sean O'Donnell"/>
    <x v="0"/>
    <s v="United States"/>
    <s v="Columbia"/>
    <x v="18"/>
    <n v="38401"/>
    <x v="0"/>
    <s v="FUR-FU-10000023"/>
    <x v="0"/>
    <x v="5"/>
    <s v="Eldon Wave Desk Accessories"/>
    <n v="14.135999999999999"/>
    <n v="3"/>
    <n v="0.2"/>
    <x v="3868"/>
  </r>
  <r>
    <n v="4627"/>
    <x v="2291"/>
    <x v="373"/>
    <d v="2016-11-18T00:00:00"/>
    <s v="Standard Class"/>
    <s v="CK-12760"/>
    <s v="Cyma Kinney"/>
    <x v="1"/>
    <s v="United States"/>
    <s v="New York City"/>
    <x v="15"/>
    <n v="10011"/>
    <x v="3"/>
    <s v="OFF-ST-10003455"/>
    <x v="1"/>
    <x v="4"/>
    <s v="Tenex File Box, Personal Filing Tote with Lid, Black"/>
    <n v="77.55"/>
    <n v="5"/>
    <n v="0"/>
    <x v="3869"/>
  </r>
  <r>
    <n v="4628"/>
    <x v="2291"/>
    <x v="373"/>
    <d v="2016-11-18T00:00:00"/>
    <s v="Standard Class"/>
    <s v="CK-12760"/>
    <s v="Cyma Kinney"/>
    <x v="1"/>
    <s v="United States"/>
    <s v="New York City"/>
    <x v="15"/>
    <n v="10011"/>
    <x v="3"/>
    <s v="OFF-ST-10000876"/>
    <x v="1"/>
    <x v="4"/>
    <s v="Eldon Simplefile Box Office"/>
    <n v="24.88"/>
    <n v="2"/>
    <n v="0"/>
    <x v="3870"/>
  </r>
  <r>
    <n v="4629"/>
    <x v="2291"/>
    <x v="373"/>
    <d v="2016-11-18T00:00:00"/>
    <s v="Standard Class"/>
    <s v="CK-12760"/>
    <s v="Cyma Kinney"/>
    <x v="1"/>
    <s v="United States"/>
    <s v="New York City"/>
    <x v="15"/>
    <n v="10011"/>
    <x v="3"/>
    <s v="OFF-AR-10003582"/>
    <x v="1"/>
    <x v="6"/>
    <s v="Boston Electric Pencil Sharpener, Model 1818, Charcoal Black"/>
    <n v="140.75"/>
    <n v="5"/>
    <n v="0"/>
    <x v="3871"/>
  </r>
  <r>
    <n v="4630"/>
    <x v="2291"/>
    <x v="373"/>
    <d v="2016-11-18T00:00:00"/>
    <s v="Standard Class"/>
    <s v="CK-12760"/>
    <s v="Cyma Kinney"/>
    <x v="1"/>
    <s v="United States"/>
    <s v="New York City"/>
    <x v="15"/>
    <n v="10011"/>
    <x v="3"/>
    <s v="OFF-ST-10004258"/>
    <x v="1"/>
    <x v="4"/>
    <s v="Portable Personal File Box"/>
    <n v="36.630000000000003"/>
    <n v="3"/>
    <n v="0"/>
    <x v="935"/>
  </r>
  <r>
    <n v="4631"/>
    <x v="2292"/>
    <x v="52"/>
    <d v="2015-10-15T00:00:00"/>
    <s v="Same Day"/>
    <s v="GA-14725"/>
    <s v="Guy Armstrong"/>
    <x v="0"/>
    <s v="United States"/>
    <s v="Mount Pleasant"/>
    <x v="12"/>
    <n v="48858"/>
    <x v="2"/>
    <s v="FUR-FU-10000719"/>
    <x v="0"/>
    <x v="5"/>
    <s v="DAX Cubicle Frames, 8-1/2 x 11"/>
    <n v="17.14"/>
    <n v="2"/>
    <n v="0"/>
    <x v="3872"/>
  </r>
  <r>
    <n v="4632"/>
    <x v="2293"/>
    <x v="646"/>
    <d v="2017-08-08T00:00:00"/>
    <s v="Second Class"/>
    <s v="BD-11725"/>
    <s v="Bruce Degenhardt"/>
    <x v="0"/>
    <s v="United States"/>
    <s v="San Francisco"/>
    <x v="1"/>
    <n v="94122"/>
    <x v="1"/>
    <s v="OFF-LA-10001297"/>
    <x v="1"/>
    <x v="2"/>
    <s v="Avery 473"/>
    <n v="51.75"/>
    <n v="5"/>
    <n v="0"/>
    <x v="2906"/>
  </r>
  <r>
    <n v="4633"/>
    <x v="2293"/>
    <x v="646"/>
    <d v="2017-08-08T00:00:00"/>
    <s v="Second Class"/>
    <s v="BD-11725"/>
    <s v="Bruce Degenhardt"/>
    <x v="0"/>
    <s v="United States"/>
    <s v="San Francisco"/>
    <x v="1"/>
    <n v="94122"/>
    <x v="1"/>
    <s v="FUR-FU-10000723"/>
    <x v="0"/>
    <x v="5"/>
    <s v="Deflect-o EconoMat Studded, No Bevel Mat for Low Pile Carpeting"/>
    <n v="123.96"/>
    <n v="3"/>
    <n v="0"/>
    <x v="3873"/>
  </r>
  <r>
    <n v="4634"/>
    <x v="2294"/>
    <x v="291"/>
    <d v="2015-08-26T00:00:00"/>
    <s v="Standard Class"/>
    <s v="DS-13180"/>
    <s v="David Smith"/>
    <x v="1"/>
    <s v="United States"/>
    <s v="San Francisco"/>
    <x v="1"/>
    <n v="94122"/>
    <x v="1"/>
    <s v="FUR-BO-10003893"/>
    <x v="0"/>
    <x v="0"/>
    <s v="Sauder Camden County Collection Library"/>
    <n v="586.39800000000002"/>
    <n v="6"/>
    <n v="0.15"/>
    <x v="3874"/>
  </r>
  <r>
    <n v="4635"/>
    <x v="2294"/>
    <x v="291"/>
    <d v="2015-08-26T00:00:00"/>
    <s v="Standard Class"/>
    <s v="DS-13180"/>
    <s v="David Smith"/>
    <x v="1"/>
    <s v="United States"/>
    <s v="San Francisco"/>
    <x v="1"/>
    <n v="94122"/>
    <x v="1"/>
    <s v="OFF-ST-10000736"/>
    <x v="1"/>
    <x v="4"/>
    <s v="Carina Double Wide Media Storage Towers in Natural &amp; Black"/>
    <n v="80.98"/>
    <n v="1"/>
    <n v="0"/>
    <x v="3875"/>
  </r>
  <r>
    <n v="4636"/>
    <x v="2295"/>
    <x v="846"/>
    <d v="2017-03-17T00:00:00"/>
    <s v="Standard Class"/>
    <s v="BS-11380"/>
    <s v="Bill Stewart"/>
    <x v="1"/>
    <s v="United States"/>
    <s v="San Francisco"/>
    <x v="1"/>
    <n v="94122"/>
    <x v="1"/>
    <s v="OFF-ST-10000736"/>
    <x v="1"/>
    <x v="4"/>
    <s v="Carina Double Wide Media Storage Towers in Natural &amp; Black"/>
    <n v="242.94"/>
    <n v="3"/>
    <n v="0"/>
    <x v="702"/>
  </r>
  <r>
    <n v="4637"/>
    <x v="2296"/>
    <x v="842"/>
    <d v="2017-04-29T00:00:00"/>
    <s v="First Class"/>
    <s v="AP-10915"/>
    <s v="Arthur Prichep"/>
    <x v="0"/>
    <s v="United States"/>
    <s v="Los Angeles"/>
    <x v="1"/>
    <n v="90045"/>
    <x v="1"/>
    <s v="OFF-AR-10003373"/>
    <x v="1"/>
    <x v="6"/>
    <s v="Boston School Pro Electric Pencil Sharpener, 1670"/>
    <n v="123.92"/>
    <n v="4"/>
    <n v="0"/>
    <x v="3876"/>
  </r>
  <r>
    <n v="4638"/>
    <x v="2296"/>
    <x v="842"/>
    <d v="2017-04-29T00:00:00"/>
    <s v="First Class"/>
    <s v="AP-10915"/>
    <s v="Arthur Prichep"/>
    <x v="0"/>
    <s v="United States"/>
    <s v="Los Angeles"/>
    <x v="1"/>
    <n v="90045"/>
    <x v="1"/>
    <s v="OFF-AR-10000390"/>
    <x v="1"/>
    <x v="6"/>
    <s v="Newell Chalk Holder"/>
    <n v="12.39"/>
    <n v="3"/>
    <n v="0"/>
    <x v="730"/>
  </r>
  <r>
    <n v="4639"/>
    <x v="2296"/>
    <x v="842"/>
    <d v="2017-04-29T00:00:00"/>
    <s v="First Class"/>
    <s v="AP-10915"/>
    <s v="Arthur Prichep"/>
    <x v="0"/>
    <s v="United States"/>
    <s v="Los Angeles"/>
    <x v="1"/>
    <n v="90045"/>
    <x v="1"/>
    <s v="OFF-AR-10001725"/>
    <x v="1"/>
    <x v="6"/>
    <s v="Boston Home &amp; Office Model 2000 Electric Pencil Sharpeners"/>
    <n v="47.3"/>
    <n v="2"/>
    <n v="0"/>
    <x v="3143"/>
  </r>
  <r>
    <n v="4640"/>
    <x v="2297"/>
    <x v="108"/>
    <d v="2016-09-16T00:00:00"/>
    <s v="Standard Class"/>
    <s v="JF-15565"/>
    <s v="Jill Fjeld"/>
    <x v="0"/>
    <s v="United States"/>
    <s v="Newport News"/>
    <x v="17"/>
    <n v="23602"/>
    <x v="0"/>
    <s v="TEC-CO-10001943"/>
    <x v="2"/>
    <x v="16"/>
    <s v="Canon PC-428 Personal Copier"/>
    <n v="1599.92"/>
    <n v="8"/>
    <n v="0"/>
    <x v="3877"/>
  </r>
  <r>
    <n v="4641"/>
    <x v="2297"/>
    <x v="108"/>
    <d v="2016-09-16T00:00:00"/>
    <s v="Standard Class"/>
    <s v="JF-15565"/>
    <s v="Jill Fjeld"/>
    <x v="0"/>
    <s v="United States"/>
    <s v="Newport News"/>
    <x v="17"/>
    <n v="23602"/>
    <x v="0"/>
    <s v="OFF-EN-10002312"/>
    <x v="1"/>
    <x v="12"/>
    <s v="#10 Self-Seal White Envelopes"/>
    <n v="11.09"/>
    <n v="1"/>
    <n v="0"/>
    <x v="3878"/>
  </r>
  <r>
    <n v="4642"/>
    <x v="2298"/>
    <x v="760"/>
    <d v="2017-10-24T00:00:00"/>
    <s v="Second Class"/>
    <s v="HA-14905"/>
    <s v="Helen Abelman"/>
    <x v="0"/>
    <s v="United States"/>
    <s v="Fort Collins"/>
    <x v="22"/>
    <n v="80525"/>
    <x v="1"/>
    <s v="OFF-BI-10000831"/>
    <x v="1"/>
    <x v="8"/>
    <s v="Storex Flexible Poly Binders with Double Pockets"/>
    <n v="3.1680000000000001"/>
    <n v="4"/>
    <n v="0.7"/>
    <x v="3879"/>
  </r>
  <r>
    <n v="4643"/>
    <x v="2298"/>
    <x v="760"/>
    <d v="2017-10-24T00:00:00"/>
    <s v="Second Class"/>
    <s v="HA-14905"/>
    <s v="Helen Abelman"/>
    <x v="0"/>
    <s v="United States"/>
    <s v="Fort Collins"/>
    <x v="22"/>
    <n v="80525"/>
    <x v="1"/>
    <s v="FUR-CH-10000749"/>
    <x v="0"/>
    <x v="1"/>
    <s v="Office Star - Ergonomic Mid Back Chair with 2-Way Adjustable Arms"/>
    <n v="579.13599999999997"/>
    <n v="4"/>
    <n v="0.2"/>
    <x v="3880"/>
  </r>
  <r>
    <n v="4644"/>
    <x v="2299"/>
    <x v="991"/>
    <d v="2015-08-06T00:00:00"/>
    <s v="Standard Class"/>
    <s v="Co-12640"/>
    <s v="Corey-Lock"/>
    <x v="0"/>
    <s v="United States"/>
    <s v="Seattle"/>
    <x v="4"/>
    <n v="98105"/>
    <x v="1"/>
    <s v="OFF-BI-10002003"/>
    <x v="1"/>
    <x v="8"/>
    <s v="Ibico Presentation Index for Binding Systems"/>
    <n v="6.3680000000000003"/>
    <n v="2"/>
    <n v="0.2"/>
    <x v="3746"/>
  </r>
  <r>
    <n v="4645"/>
    <x v="2299"/>
    <x v="991"/>
    <d v="2015-08-06T00:00:00"/>
    <s v="Standard Class"/>
    <s v="Co-12640"/>
    <s v="Corey-Lock"/>
    <x v="0"/>
    <s v="United States"/>
    <s v="Seattle"/>
    <x v="4"/>
    <n v="98105"/>
    <x v="1"/>
    <s v="TEC-MA-10001972"/>
    <x v="2"/>
    <x v="15"/>
    <s v="Okidata C331dn Printer"/>
    <n v="558.4"/>
    <n v="2"/>
    <n v="0.2"/>
    <x v="2967"/>
  </r>
  <r>
    <n v="4646"/>
    <x v="2300"/>
    <x v="399"/>
    <d v="2016-08-16T00:00:00"/>
    <s v="Standard Class"/>
    <s v="BC-11125"/>
    <s v="Becky Castell"/>
    <x v="2"/>
    <s v="United States"/>
    <s v="New York City"/>
    <x v="15"/>
    <n v="10011"/>
    <x v="3"/>
    <s v="FUR-CH-10000225"/>
    <x v="0"/>
    <x v="1"/>
    <s v="Global Geo Office Task Chair, Gray"/>
    <n v="145.76400000000001"/>
    <n v="2"/>
    <n v="0.1"/>
    <x v="3881"/>
  </r>
  <r>
    <n v="4647"/>
    <x v="2301"/>
    <x v="992"/>
    <d v="2014-06-05T00:00:00"/>
    <s v="Standard Class"/>
    <s v="EB-13840"/>
    <s v="Ellis Ballard"/>
    <x v="1"/>
    <s v="United States"/>
    <s v="Richmond"/>
    <x v="17"/>
    <n v="23223"/>
    <x v="0"/>
    <s v="OFF-PA-10001622"/>
    <x v="1"/>
    <x v="10"/>
    <s v="Ampad Poly Cover Wirebound Steno Book, 6&quot; x 9&quot; Assorted Colors, Gregg Ruled"/>
    <n v="13.62"/>
    <n v="3"/>
    <n v="0"/>
    <x v="3882"/>
  </r>
  <r>
    <n v="4648"/>
    <x v="2302"/>
    <x v="993"/>
    <d v="2016-05-01T00:00:00"/>
    <s v="Standard Class"/>
    <s v="DB-13360"/>
    <s v="Dennis Bolton"/>
    <x v="2"/>
    <s v="United States"/>
    <s v="New York City"/>
    <x v="15"/>
    <n v="10009"/>
    <x v="3"/>
    <s v="FUR-CH-10004983"/>
    <x v="0"/>
    <x v="1"/>
    <s v="Office Star - Mid Back Dual function Ergonomic High Back Chair with 2-Way Adjustable Arms"/>
    <n v="434.64600000000002"/>
    <n v="3"/>
    <n v="0.1"/>
    <x v="3883"/>
  </r>
  <r>
    <n v="4649"/>
    <x v="2303"/>
    <x v="304"/>
    <d v="2017-05-19T00:00:00"/>
    <s v="Standard Class"/>
    <s v="KB-16585"/>
    <s v="Ken Black"/>
    <x v="1"/>
    <s v="United States"/>
    <s v="Seattle"/>
    <x v="4"/>
    <n v="98103"/>
    <x v="1"/>
    <s v="OFF-PA-10003228"/>
    <x v="1"/>
    <x v="10"/>
    <s v="Xerox 1917"/>
    <n v="440.19"/>
    <n v="9"/>
    <n v="0"/>
    <x v="3884"/>
  </r>
  <r>
    <n v="4650"/>
    <x v="2303"/>
    <x v="304"/>
    <d v="2017-05-19T00:00:00"/>
    <s v="Standard Class"/>
    <s v="KB-16585"/>
    <s v="Ken Black"/>
    <x v="1"/>
    <s v="United States"/>
    <s v="Seattle"/>
    <x v="4"/>
    <n v="98103"/>
    <x v="1"/>
    <s v="OFF-SU-10004498"/>
    <x v="1"/>
    <x v="14"/>
    <s v="Martin-Yale Premier Letter Opener"/>
    <n v="64.400000000000006"/>
    <n v="5"/>
    <n v="0"/>
    <x v="3885"/>
  </r>
  <r>
    <n v="4651"/>
    <x v="2304"/>
    <x v="798"/>
    <d v="2017-04-12T00:00:00"/>
    <s v="Standard Class"/>
    <s v="AH-10120"/>
    <s v="Adrian Hane"/>
    <x v="2"/>
    <s v="United States"/>
    <s v="San Francisco"/>
    <x v="1"/>
    <n v="94110"/>
    <x v="1"/>
    <s v="OFF-PA-10001878"/>
    <x v="1"/>
    <x v="10"/>
    <s v="Xerox 1891"/>
    <n v="244.55"/>
    <n v="5"/>
    <n v="0"/>
    <x v="1749"/>
  </r>
  <r>
    <n v="4652"/>
    <x v="2304"/>
    <x v="798"/>
    <d v="2017-04-12T00:00:00"/>
    <s v="Standard Class"/>
    <s v="AH-10120"/>
    <s v="Adrian Hane"/>
    <x v="2"/>
    <s v="United States"/>
    <s v="San Francisco"/>
    <x v="1"/>
    <n v="94110"/>
    <x v="1"/>
    <s v="OFF-PA-10002923"/>
    <x v="1"/>
    <x v="10"/>
    <s v="Xerox 1942"/>
    <n v="195.76"/>
    <n v="4"/>
    <n v="0"/>
    <x v="3886"/>
  </r>
  <r>
    <n v="4653"/>
    <x v="2305"/>
    <x v="922"/>
    <d v="2017-02-23T00:00:00"/>
    <s v="Standard Class"/>
    <s v="GH-14410"/>
    <s v="Gary Hansen"/>
    <x v="2"/>
    <s v="United States"/>
    <s v="Perth Amboy"/>
    <x v="30"/>
    <n v="8861"/>
    <x v="3"/>
    <s v="OFF-PA-10001838"/>
    <x v="1"/>
    <x v="10"/>
    <s v="Adams Telephone Message Book W/Dividers/Space For Phone Numbers, 5 1/4&quot;X8 1/2&quot;, 300/Messages"/>
    <n v="11.76"/>
    <n v="2"/>
    <n v="0"/>
    <x v="3887"/>
  </r>
  <r>
    <n v="4654"/>
    <x v="2305"/>
    <x v="922"/>
    <d v="2017-02-23T00:00:00"/>
    <s v="Standard Class"/>
    <s v="GH-14410"/>
    <s v="Gary Hansen"/>
    <x v="2"/>
    <s v="United States"/>
    <s v="Perth Amboy"/>
    <x v="30"/>
    <n v="8861"/>
    <x v="3"/>
    <s v="OFF-ST-10003123"/>
    <x v="1"/>
    <x v="4"/>
    <s v="Fellowes Bases and Tops For Staxonsteel/High-Stak Systems"/>
    <n v="166.45"/>
    <n v="5"/>
    <n v="0"/>
    <x v="3888"/>
  </r>
  <r>
    <n v="4655"/>
    <x v="2306"/>
    <x v="92"/>
    <d v="2017-06-26T00:00:00"/>
    <s v="Second Class"/>
    <s v="KT-16480"/>
    <s v="Kean Thornton"/>
    <x v="0"/>
    <s v="United States"/>
    <s v="San Francisco"/>
    <x v="1"/>
    <n v="94110"/>
    <x v="1"/>
    <s v="OFF-FA-10001332"/>
    <x v="1"/>
    <x v="13"/>
    <s v="Acco Banker's Clasps, 5 3/4&quot;-Long"/>
    <n v="2.88"/>
    <n v="1"/>
    <n v="0"/>
    <x v="3889"/>
  </r>
  <r>
    <n v="4656"/>
    <x v="2307"/>
    <x v="952"/>
    <d v="2014-05-10T00:00:00"/>
    <s v="Standard Class"/>
    <s v="KH-16330"/>
    <s v="Katharine Harms"/>
    <x v="1"/>
    <s v="United States"/>
    <s v="Freeport"/>
    <x v="10"/>
    <n v="61032"/>
    <x v="2"/>
    <s v="OFF-ST-10003442"/>
    <x v="1"/>
    <x v="4"/>
    <s v="Eldon Portable Mobile Manager"/>
    <n v="45.247999999999998"/>
    <n v="2"/>
    <n v="0.2"/>
    <x v="3890"/>
  </r>
  <r>
    <n v="4657"/>
    <x v="2308"/>
    <x v="910"/>
    <d v="2015-05-07T00:00:00"/>
    <s v="Standard Class"/>
    <s v="SV-20785"/>
    <s v="Stewart Visinsky"/>
    <x v="0"/>
    <s v="United States"/>
    <s v="Philadelphia"/>
    <x v="9"/>
    <n v="19140"/>
    <x v="3"/>
    <s v="OFF-AR-10001468"/>
    <x v="1"/>
    <x v="6"/>
    <s v="Sanford Prismacolor Professional Thick Lead Art Pencils, 36-Color Set"/>
    <n v="59.904000000000003"/>
    <n v="2"/>
    <n v="0.2"/>
    <x v="3891"/>
  </r>
  <r>
    <n v="4658"/>
    <x v="2308"/>
    <x v="910"/>
    <d v="2015-05-07T00:00:00"/>
    <s v="Standard Class"/>
    <s v="SV-20785"/>
    <s v="Stewart Visinsky"/>
    <x v="0"/>
    <s v="United States"/>
    <s v="Philadelphia"/>
    <x v="9"/>
    <n v="19140"/>
    <x v="3"/>
    <s v="OFF-AP-10003266"/>
    <x v="1"/>
    <x v="9"/>
    <s v="Holmes Replacement Filter for HEPA Air Cleaner, Large Room"/>
    <n v="23.696000000000002"/>
    <n v="2"/>
    <n v="0.2"/>
    <x v="796"/>
  </r>
  <r>
    <n v="4659"/>
    <x v="2308"/>
    <x v="910"/>
    <d v="2015-05-07T00:00:00"/>
    <s v="Standard Class"/>
    <s v="SV-20785"/>
    <s v="Stewart Visinsky"/>
    <x v="0"/>
    <s v="United States"/>
    <s v="Philadelphia"/>
    <x v="9"/>
    <n v="19140"/>
    <x v="3"/>
    <s v="OFF-PA-10002230"/>
    <x v="1"/>
    <x v="10"/>
    <s v="Xerox 1897"/>
    <n v="7.968"/>
    <n v="2"/>
    <n v="0.2"/>
    <x v="2250"/>
  </r>
  <r>
    <n v="4660"/>
    <x v="2308"/>
    <x v="910"/>
    <d v="2015-05-07T00:00:00"/>
    <s v="Standard Class"/>
    <s v="SV-20785"/>
    <s v="Stewart Visinsky"/>
    <x v="0"/>
    <s v="United States"/>
    <s v="Philadelphia"/>
    <x v="9"/>
    <n v="19140"/>
    <x v="3"/>
    <s v="OFF-AP-10003622"/>
    <x v="1"/>
    <x v="9"/>
    <s v="Bravo II Megaboss 12-Amp Hard Body Upright, Replacement Belts, 2 Belts per Pack"/>
    <n v="18.2"/>
    <n v="7"/>
    <n v="0.2"/>
    <x v="3892"/>
  </r>
  <r>
    <n v="4661"/>
    <x v="2308"/>
    <x v="910"/>
    <d v="2015-05-07T00:00:00"/>
    <s v="Standard Class"/>
    <s v="SV-20785"/>
    <s v="Stewart Visinsky"/>
    <x v="0"/>
    <s v="United States"/>
    <s v="Philadelphia"/>
    <x v="9"/>
    <n v="19140"/>
    <x v="3"/>
    <s v="TEC-AC-10001542"/>
    <x v="2"/>
    <x v="11"/>
    <s v="SanDisk Cruzer 16 GB USB Flash Drive"/>
    <n v="27.552"/>
    <n v="3"/>
    <n v="0.2"/>
    <x v="3893"/>
  </r>
  <r>
    <n v="4662"/>
    <x v="2308"/>
    <x v="910"/>
    <d v="2015-05-07T00:00:00"/>
    <s v="Standard Class"/>
    <s v="SV-20785"/>
    <s v="Stewart Visinsky"/>
    <x v="0"/>
    <s v="United States"/>
    <s v="Philadelphia"/>
    <x v="9"/>
    <n v="19140"/>
    <x v="3"/>
    <s v="FUR-CH-10002965"/>
    <x v="0"/>
    <x v="1"/>
    <s v="Global Leather Highback Executive Chair with Pneumatic Height Adjustment, Black"/>
    <n v="844.11599999999999"/>
    <n v="6"/>
    <n v="0.3"/>
    <x v="3073"/>
  </r>
  <r>
    <n v="4663"/>
    <x v="2308"/>
    <x v="910"/>
    <d v="2015-05-07T00:00:00"/>
    <s v="Standard Class"/>
    <s v="SV-20785"/>
    <s v="Stewart Visinsky"/>
    <x v="0"/>
    <s v="United States"/>
    <s v="Philadelphia"/>
    <x v="9"/>
    <n v="19140"/>
    <x v="3"/>
    <s v="OFF-ST-10000563"/>
    <x v="1"/>
    <x v="4"/>
    <s v="Fellowes Bankers Box Stor/Drawer Steel Plus"/>
    <n v="76.751999999999995"/>
    <n v="3"/>
    <n v="0.2"/>
    <x v="3894"/>
  </r>
  <r>
    <n v="4664"/>
    <x v="2309"/>
    <x v="31"/>
    <d v="2016-09-22T00:00:00"/>
    <s v="Standard Class"/>
    <s v="PO-18850"/>
    <s v="Patrick O'Brill"/>
    <x v="0"/>
    <s v="United States"/>
    <s v="Jacksonville"/>
    <x v="2"/>
    <n v="32216"/>
    <x v="0"/>
    <s v="OFF-LA-10002787"/>
    <x v="1"/>
    <x v="2"/>
    <s v="Avery 480"/>
    <n v="3"/>
    <n v="1"/>
    <n v="0.2"/>
    <x v="3895"/>
  </r>
  <r>
    <n v="4665"/>
    <x v="2310"/>
    <x v="897"/>
    <d v="2016-09-26T00:00:00"/>
    <s v="Standard Class"/>
    <s v="AC-10450"/>
    <s v="Amy Cox"/>
    <x v="0"/>
    <s v="United States"/>
    <s v="Pembroke Pines"/>
    <x v="2"/>
    <n v="33024"/>
    <x v="0"/>
    <s v="OFF-BI-10004022"/>
    <x v="1"/>
    <x v="8"/>
    <s v="Acco Suede Grain Vinyl Round Ring Binder"/>
    <n v="7.5060000000000002"/>
    <n v="9"/>
    <n v="0.7"/>
    <x v="3896"/>
  </r>
  <r>
    <n v="4666"/>
    <x v="2310"/>
    <x v="897"/>
    <d v="2016-09-26T00:00:00"/>
    <s v="Standard Class"/>
    <s v="AC-10450"/>
    <s v="Amy Cox"/>
    <x v="0"/>
    <s v="United States"/>
    <s v="Pembroke Pines"/>
    <x v="2"/>
    <n v="33024"/>
    <x v="0"/>
    <s v="OFF-LA-10001158"/>
    <x v="1"/>
    <x v="2"/>
    <s v="Avery Address/Shipping Labels for Typewriters, 4&quot; x 2&quot;"/>
    <n v="16.559999999999999"/>
    <n v="2"/>
    <n v="0.2"/>
    <x v="3897"/>
  </r>
  <r>
    <n v="4667"/>
    <x v="2311"/>
    <x v="994"/>
    <d v="2016-01-17T00:00:00"/>
    <s v="Standard Class"/>
    <s v="KB-16585"/>
    <s v="Ken Black"/>
    <x v="1"/>
    <s v="United States"/>
    <s v="Seattle"/>
    <x v="4"/>
    <n v="98115"/>
    <x v="1"/>
    <s v="FUR-FU-10000076"/>
    <x v="0"/>
    <x v="5"/>
    <s v="24-Hour Round Wall Clock"/>
    <n v="79.92"/>
    <n v="4"/>
    <n v="0"/>
    <x v="3898"/>
  </r>
  <r>
    <n v="4668"/>
    <x v="2311"/>
    <x v="994"/>
    <d v="2016-01-17T00:00:00"/>
    <s v="Standard Class"/>
    <s v="KB-16585"/>
    <s v="Ken Black"/>
    <x v="1"/>
    <s v="United States"/>
    <s v="Seattle"/>
    <x v="4"/>
    <n v="98115"/>
    <x v="1"/>
    <s v="TEC-AC-10002335"/>
    <x v="2"/>
    <x v="11"/>
    <s v="Logitech Media Keyboard K200"/>
    <n v="69.98"/>
    <n v="2"/>
    <n v="0"/>
    <x v="3899"/>
  </r>
  <r>
    <n v="4669"/>
    <x v="2312"/>
    <x v="636"/>
    <d v="2017-05-11T00:00:00"/>
    <s v="Standard Class"/>
    <s v="DB-13555"/>
    <s v="Dorothy Badders"/>
    <x v="1"/>
    <s v="United States"/>
    <s v="Fort Worth"/>
    <x v="5"/>
    <n v="76106"/>
    <x v="2"/>
    <s v="OFF-BI-10002827"/>
    <x v="1"/>
    <x v="8"/>
    <s v="Avery Durable Poly Binders"/>
    <n v="11.06"/>
    <n v="10"/>
    <n v="0.8"/>
    <x v="3900"/>
  </r>
  <r>
    <n v="4670"/>
    <x v="2312"/>
    <x v="636"/>
    <d v="2017-05-11T00:00:00"/>
    <s v="Standard Class"/>
    <s v="DB-13555"/>
    <s v="Dorothy Badders"/>
    <x v="1"/>
    <s v="United States"/>
    <s v="Fort Worth"/>
    <x v="5"/>
    <n v="76106"/>
    <x v="2"/>
    <s v="FUR-BO-10001601"/>
    <x v="0"/>
    <x v="0"/>
    <s v="Sauder Mission Library with Doors, Fruitwood Finish"/>
    <n v="623.46479999999997"/>
    <n v="7"/>
    <n v="0.32"/>
    <x v="3901"/>
  </r>
  <r>
    <n v="4671"/>
    <x v="2312"/>
    <x v="636"/>
    <d v="2017-05-11T00:00:00"/>
    <s v="Standard Class"/>
    <s v="DB-13555"/>
    <s v="Dorothy Badders"/>
    <x v="1"/>
    <s v="United States"/>
    <s v="Fort Worth"/>
    <x v="5"/>
    <n v="76106"/>
    <x v="2"/>
    <s v="OFF-ST-10001932"/>
    <x v="1"/>
    <x v="4"/>
    <s v="Fellowes Staxonsteel Drawer Files"/>
    <n v="772.68"/>
    <n v="5"/>
    <n v="0.2"/>
    <x v="3902"/>
  </r>
  <r>
    <n v="4672"/>
    <x v="2313"/>
    <x v="995"/>
    <d v="2016-08-06T00:00:00"/>
    <s v="Standard Class"/>
    <s v="KL-16645"/>
    <s v="Ken Lonsdale"/>
    <x v="0"/>
    <s v="United States"/>
    <s v="Detroit"/>
    <x v="12"/>
    <n v="48205"/>
    <x v="2"/>
    <s v="OFF-AP-10001005"/>
    <x v="1"/>
    <x v="9"/>
    <s v="Honeywell Quietcare HEPA Air Cleaner"/>
    <n v="283.14"/>
    <n v="4"/>
    <n v="0.1"/>
    <x v="3903"/>
  </r>
  <r>
    <n v="4673"/>
    <x v="2313"/>
    <x v="995"/>
    <d v="2016-08-06T00:00:00"/>
    <s v="Standard Class"/>
    <s v="KL-16645"/>
    <s v="Ken Lonsdale"/>
    <x v="0"/>
    <s v="United States"/>
    <s v="Detroit"/>
    <x v="12"/>
    <n v="48205"/>
    <x v="2"/>
    <s v="TEC-PH-10004042"/>
    <x v="2"/>
    <x v="7"/>
    <s v="ClearOne Communications CHAT 70 OC Speaker Phone"/>
    <n v="635.96"/>
    <n v="4"/>
    <n v="0"/>
    <x v="3904"/>
  </r>
  <r>
    <n v="4674"/>
    <x v="2313"/>
    <x v="995"/>
    <d v="2016-08-06T00:00:00"/>
    <s v="Standard Class"/>
    <s v="KL-16645"/>
    <s v="Ken Lonsdale"/>
    <x v="0"/>
    <s v="United States"/>
    <s v="Detroit"/>
    <x v="12"/>
    <n v="48205"/>
    <x v="2"/>
    <s v="TEC-PH-10001079"/>
    <x v="2"/>
    <x v="7"/>
    <s v="Polycom SoundPoint Pro SE-225 Corded phone"/>
    <n v="118.99"/>
    <n v="1"/>
    <n v="0"/>
    <x v="3905"/>
  </r>
  <r>
    <n v="4675"/>
    <x v="2313"/>
    <x v="995"/>
    <d v="2016-08-06T00:00:00"/>
    <s v="Standard Class"/>
    <s v="KL-16645"/>
    <s v="Ken Lonsdale"/>
    <x v="0"/>
    <s v="United States"/>
    <s v="Detroit"/>
    <x v="12"/>
    <n v="48205"/>
    <x v="2"/>
    <s v="FUR-FU-10002918"/>
    <x v="0"/>
    <x v="5"/>
    <s v="Eldon ClusterMat Chair Mat with Cordless Antistatic Protection"/>
    <n v="272.94"/>
    <n v="3"/>
    <n v="0"/>
    <x v="3906"/>
  </r>
  <r>
    <n v="4676"/>
    <x v="2314"/>
    <x v="996"/>
    <d v="2017-03-29T00:00:00"/>
    <s v="Second Class"/>
    <s v="AG-10270"/>
    <s v="Alejandro Grove"/>
    <x v="0"/>
    <s v="United States"/>
    <s v="Philadelphia"/>
    <x v="9"/>
    <n v="19120"/>
    <x v="3"/>
    <s v="FUR-FU-10003832"/>
    <x v="0"/>
    <x v="5"/>
    <s v="Eldon Expressions Punched Metal &amp; Wood Desk Accessories, Black &amp; Cherry"/>
    <n v="15.007999999999999"/>
    <n v="2"/>
    <n v="0.2"/>
    <x v="1737"/>
  </r>
  <r>
    <n v="4677"/>
    <x v="2315"/>
    <x v="619"/>
    <d v="2014-03-19T00:00:00"/>
    <s v="Standard Class"/>
    <s v="JF-15295"/>
    <s v="Jason Fortune-"/>
    <x v="0"/>
    <s v="United States"/>
    <s v="Logan"/>
    <x v="7"/>
    <n v="84321"/>
    <x v="1"/>
    <s v="OFF-BI-10001617"/>
    <x v="1"/>
    <x v="8"/>
    <s v="GBC Wire Binding Combs"/>
    <n v="33.088000000000001"/>
    <n v="4"/>
    <n v="0.2"/>
    <x v="3907"/>
  </r>
  <r>
    <n v="4678"/>
    <x v="2315"/>
    <x v="619"/>
    <d v="2014-03-19T00:00:00"/>
    <s v="Standard Class"/>
    <s v="JF-15295"/>
    <s v="Jason Fortune-"/>
    <x v="0"/>
    <s v="United States"/>
    <s v="Logan"/>
    <x v="7"/>
    <n v="84321"/>
    <x v="1"/>
    <s v="OFF-ST-10000736"/>
    <x v="1"/>
    <x v="4"/>
    <s v="Carina Double Wide Media Storage Towers in Natural &amp; Black"/>
    <n v="80.98"/>
    <n v="1"/>
    <n v="0"/>
    <x v="3875"/>
  </r>
  <r>
    <n v="4679"/>
    <x v="2315"/>
    <x v="619"/>
    <d v="2014-03-19T00:00:00"/>
    <s v="Standard Class"/>
    <s v="JF-15295"/>
    <s v="Jason Fortune-"/>
    <x v="0"/>
    <s v="United States"/>
    <s v="Logan"/>
    <x v="7"/>
    <n v="84321"/>
    <x v="1"/>
    <s v="TEC-AC-10004877"/>
    <x v="2"/>
    <x v="11"/>
    <s v="Imation 30456 USB Flash Drive 8GB"/>
    <n v="82.8"/>
    <n v="12"/>
    <n v="0"/>
    <x v="3908"/>
  </r>
  <r>
    <n v="4680"/>
    <x v="2315"/>
    <x v="619"/>
    <d v="2014-03-19T00:00:00"/>
    <s v="Standard Class"/>
    <s v="JF-15295"/>
    <s v="Jason Fortune-"/>
    <x v="0"/>
    <s v="United States"/>
    <s v="Logan"/>
    <x v="7"/>
    <n v="84321"/>
    <x v="1"/>
    <s v="OFF-ST-10003221"/>
    <x v="1"/>
    <x v="4"/>
    <s v="Staple magnet"/>
    <n v="21.36"/>
    <n v="2"/>
    <n v="0"/>
    <x v="817"/>
  </r>
  <r>
    <n v="4681"/>
    <x v="2315"/>
    <x v="619"/>
    <d v="2014-03-19T00:00:00"/>
    <s v="Standard Class"/>
    <s v="JF-15295"/>
    <s v="Jason Fortune-"/>
    <x v="0"/>
    <s v="United States"/>
    <s v="Logan"/>
    <x v="7"/>
    <n v="84321"/>
    <x v="1"/>
    <s v="OFF-BI-10003007"/>
    <x v="1"/>
    <x v="8"/>
    <s v="Premium Transparent Presentation Covers, No Pattern/Clear, 8 1/2&quot; x 11&quot;"/>
    <n v="62.048000000000002"/>
    <n v="2"/>
    <n v="0.2"/>
    <x v="3909"/>
  </r>
  <r>
    <n v="4682"/>
    <x v="2316"/>
    <x v="216"/>
    <d v="2016-07-18T00:00:00"/>
    <s v="Second Class"/>
    <s v="RE-19450"/>
    <s v="Richard Eichhorn"/>
    <x v="0"/>
    <s v="United States"/>
    <s v="Auburn"/>
    <x v="15"/>
    <n v="13021"/>
    <x v="3"/>
    <s v="OFF-FA-10000936"/>
    <x v="1"/>
    <x v="13"/>
    <s v="Acco Hot Clips Clips to Go"/>
    <n v="29.61"/>
    <n v="9"/>
    <n v="0"/>
    <x v="3910"/>
  </r>
  <r>
    <n v="4683"/>
    <x v="2317"/>
    <x v="49"/>
    <d v="2016-12-01T00:00:00"/>
    <s v="Same Day"/>
    <s v="MV-18190"/>
    <s v="Mike Vittorini"/>
    <x v="0"/>
    <s v="United States"/>
    <s v="Raleigh"/>
    <x v="3"/>
    <n v="27604"/>
    <x v="0"/>
    <s v="TEC-PH-10003811"/>
    <x v="2"/>
    <x v="7"/>
    <s v="Jabra Supreme Plus Driver Edition Headset"/>
    <n v="863.928"/>
    <n v="9"/>
    <n v="0.2"/>
    <x v="3911"/>
  </r>
  <r>
    <n v="4684"/>
    <x v="2318"/>
    <x v="48"/>
    <d v="2016-09-03T00:00:00"/>
    <s v="Standard Class"/>
    <s v="GB-14530"/>
    <s v="George Bell"/>
    <x v="1"/>
    <s v="United States"/>
    <s v="Philadelphia"/>
    <x v="9"/>
    <n v="19120"/>
    <x v="3"/>
    <s v="FUR-TA-10004152"/>
    <x v="0"/>
    <x v="3"/>
    <s v="Barricks 18&quot; x 48&quot; Non-Folding Utility Table with Bottom Storage Shelf"/>
    <n v="241.92"/>
    <n v="4"/>
    <n v="0.4"/>
    <x v="3912"/>
  </r>
  <r>
    <n v="4685"/>
    <x v="2318"/>
    <x v="48"/>
    <d v="2016-09-03T00:00:00"/>
    <s v="Standard Class"/>
    <s v="GB-14530"/>
    <s v="George Bell"/>
    <x v="1"/>
    <s v="United States"/>
    <s v="Philadelphia"/>
    <x v="9"/>
    <n v="19120"/>
    <x v="3"/>
    <s v="FUR-BO-10002853"/>
    <x v="0"/>
    <x v="0"/>
    <s v="O'Sullivan 5-Shelf Heavy-Duty Bookcases"/>
    <n v="163.88"/>
    <n v="4"/>
    <n v="0.5"/>
    <x v="3913"/>
  </r>
  <r>
    <n v="4686"/>
    <x v="2318"/>
    <x v="48"/>
    <d v="2016-09-03T00:00:00"/>
    <s v="Standard Class"/>
    <s v="GB-14530"/>
    <s v="George Bell"/>
    <x v="1"/>
    <s v="United States"/>
    <s v="Philadelphia"/>
    <x v="9"/>
    <n v="19120"/>
    <x v="3"/>
    <s v="OFF-BI-10002071"/>
    <x v="1"/>
    <x v="8"/>
    <s v="Fellowes Black Plastic Comb Bindings"/>
    <n v="3.4860000000000002"/>
    <n v="2"/>
    <n v="0.7"/>
    <x v="3914"/>
  </r>
  <r>
    <n v="4687"/>
    <x v="2318"/>
    <x v="48"/>
    <d v="2016-09-03T00:00:00"/>
    <s v="Standard Class"/>
    <s v="GB-14530"/>
    <s v="George Bell"/>
    <x v="1"/>
    <s v="United States"/>
    <s v="Philadelphia"/>
    <x v="9"/>
    <n v="19120"/>
    <x v="3"/>
    <s v="OFF-FA-10000053"/>
    <x v="1"/>
    <x v="13"/>
    <s v="Revere Boxed Rubber Bands by Revere"/>
    <n v="10.584"/>
    <n v="7"/>
    <n v="0.2"/>
    <x v="1920"/>
  </r>
  <r>
    <n v="4688"/>
    <x v="2319"/>
    <x v="890"/>
    <d v="2016-06-30T00:00:00"/>
    <s v="Standard Class"/>
    <s v="HL-15040"/>
    <s v="Hunter Lopez"/>
    <x v="0"/>
    <s v="United States"/>
    <s v="Richmond"/>
    <x v="14"/>
    <n v="47374"/>
    <x v="2"/>
    <s v="TEC-PH-10001305"/>
    <x v="2"/>
    <x v="7"/>
    <s v="Panasonic KX TS208W Corded phone"/>
    <n v="440.91"/>
    <n v="9"/>
    <n v="0"/>
    <x v="3915"/>
  </r>
  <r>
    <n v="4689"/>
    <x v="2320"/>
    <x v="983"/>
    <d v="2017-04-03T00:00:00"/>
    <s v="Standard Class"/>
    <s v="BP-11155"/>
    <s v="Becky Pak"/>
    <x v="0"/>
    <s v="United States"/>
    <s v="Lancaster"/>
    <x v="9"/>
    <n v="17602"/>
    <x v="3"/>
    <s v="OFF-BI-10001525"/>
    <x v="1"/>
    <x v="8"/>
    <s v="Acco Pressboard Covers with Storage Hooks, 14 7/8&quot; x 11&quot;, Executive Red"/>
    <n v="5.7149999999999999"/>
    <n v="5"/>
    <n v="0.7"/>
    <x v="3916"/>
  </r>
  <r>
    <n v="4690"/>
    <x v="2321"/>
    <x v="414"/>
    <d v="2014-12-22T00:00:00"/>
    <s v="First Class"/>
    <s v="CT-11995"/>
    <s v="Carol Triggs"/>
    <x v="0"/>
    <s v="United States"/>
    <s v="Tucson"/>
    <x v="16"/>
    <n v="85705"/>
    <x v="1"/>
    <s v="FUR-FU-10001876"/>
    <x v="0"/>
    <x v="5"/>
    <s v="Computer Room Manger, 14&quot;"/>
    <n v="51.968000000000004"/>
    <n v="2"/>
    <n v="0.2"/>
    <x v="2902"/>
  </r>
  <r>
    <n v="4691"/>
    <x v="2321"/>
    <x v="414"/>
    <d v="2014-12-22T00:00:00"/>
    <s v="First Class"/>
    <s v="CT-11995"/>
    <s v="Carol Triggs"/>
    <x v="0"/>
    <s v="United States"/>
    <s v="Tucson"/>
    <x v="16"/>
    <n v="85705"/>
    <x v="1"/>
    <s v="TEC-AC-10003628"/>
    <x v="2"/>
    <x v="11"/>
    <s v="Logitech 910-002974 M325 Wireless Mouse for Web Scrolling"/>
    <n v="71.975999999999999"/>
    <n v="3"/>
    <n v="0.2"/>
    <x v="3917"/>
  </r>
  <r>
    <n v="4692"/>
    <x v="2321"/>
    <x v="414"/>
    <d v="2014-12-22T00:00:00"/>
    <s v="First Class"/>
    <s v="CT-11995"/>
    <s v="Carol Triggs"/>
    <x v="0"/>
    <s v="United States"/>
    <s v="Tucson"/>
    <x v="16"/>
    <n v="85705"/>
    <x v="1"/>
    <s v="FUR-CH-10004860"/>
    <x v="0"/>
    <x v="1"/>
    <s v="Global Low Back Tilter Chair"/>
    <n v="242.352"/>
    <n v="3"/>
    <n v="0.2"/>
    <x v="3918"/>
  </r>
  <r>
    <n v="4693"/>
    <x v="2321"/>
    <x v="414"/>
    <d v="2014-12-22T00:00:00"/>
    <s v="First Class"/>
    <s v="CT-11995"/>
    <s v="Carol Triggs"/>
    <x v="0"/>
    <s v="United States"/>
    <s v="Tucson"/>
    <x v="16"/>
    <n v="85705"/>
    <x v="1"/>
    <s v="OFF-PA-10000357"/>
    <x v="1"/>
    <x v="10"/>
    <s v="Xerox 1888"/>
    <n v="221.92"/>
    <n v="5"/>
    <n v="0.2"/>
    <x v="3919"/>
  </r>
  <r>
    <n v="4694"/>
    <x v="2321"/>
    <x v="414"/>
    <d v="2014-12-22T00:00:00"/>
    <s v="First Class"/>
    <s v="CT-11995"/>
    <s v="Carol Triggs"/>
    <x v="0"/>
    <s v="United States"/>
    <s v="Tucson"/>
    <x v="16"/>
    <n v="85705"/>
    <x v="1"/>
    <s v="OFF-PA-10003270"/>
    <x v="1"/>
    <x v="10"/>
    <s v="Xerox 1954"/>
    <n v="8.4480000000000004"/>
    <n v="2"/>
    <n v="0.2"/>
    <x v="590"/>
  </r>
  <r>
    <n v="4695"/>
    <x v="2322"/>
    <x v="997"/>
    <d v="2015-12-17T00:00:00"/>
    <s v="Same Day"/>
    <s v="JL-15835"/>
    <s v="John Lee"/>
    <x v="0"/>
    <s v="United States"/>
    <s v="Detroit"/>
    <x v="12"/>
    <n v="48205"/>
    <x v="2"/>
    <s v="OFF-BI-10000320"/>
    <x v="1"/>
    <x v="8"/>
    <s v="GBC Plastic Binding Combs"/>
    <n v="29.52"/>
    <n v="4"/>
    <n v="0"/>
    <x v="3920"/>
  </r>
  <r>
    <n v="4696"/>
    <x v="2322"/>
    <x v="997"/>
    <d v="2015-12-17T00:00:00"/>
    <s v="Same Day"/>
    <s v="JL-15835"/>
    <s v="John Lee"/>
    <x v="0"/>
    <s v="United States"/>
    <s v="Detroit"/>
    <x v="12"/>
    <n v="48205"/>
    <x v="2"/>
    <s v="FUR-CH-10003846"/>
    <x v="0"/>
    <x v="1"/>
    <s v="Hon Valutask Swivel Chairs"/>
    <n v="302.94"/>
    <n v="3"/>
    <n v="0"/>
    <x v="3921"/>
  </r>
  <r>
    <n v="4697"/>
    <x v="2322"/>
    <x v="997"/>
    <d v="2015-12-17T00:00:00"/>
    <s v="Same Day"/>
    <s v="JL-15835"/>
    <s v="John Lee"/>
    <x v="0"/>
    <s v="United States"/>
    <s v="Detroit"/>
    <x v="12"/>
    <n v="48205"/>
    <x v="2"/>
    <s v="FUR-CH-10004875"/>
    <x v="0"/>
    <x v="1"/>
    <s v="Harbour Creations 67200 Series Stacking Chairs"/>
    <n v="142.36000000000001"/>
    <n v="2"/>
    <n v="0"/>
    <x v="3922"/>
  </r>
  <r>
    <n v="4698"/>
    <x v="2322"/>
    <x v="997"/>
    <d v="2015-12-17T00:00:00"/>
    <s v="Same Day"/>
    <s v="JL-15835"/>
    <s v="John Lee"/>
    <x v="0"/>
    <s v="United States"/>
    <s v="Detroit"/>
    <x v="12"/>
    <n v="48205"/>
    <x v="2"/>
    <s v="FUR-CH-10003817"/>
    <x v="0"/>
    <x v="1"/>
    <s v="Global Value Steno Chair, Gray"/>
    <n v="546.66"/>
    <n v="9"/>
    <n v="0"/>
    <x v="3923"/>
  </r>
  <r>
    <n v="4699"/>
    <x v="2322"/>
    <x v="997"/>
    <d v="2015-12-17T00:00:00"/>
    <s v="Same Day"/>
    <s v="JL-15835"/>
    <s v="John Lee"/>
    <x v="0"/>
    <s v="United States"/>
    <s v="Detroit"/>
    <x v="12"/>
    <n v="48205"/>
    <x v="2"/>
    <s v="FUR-FU-10002116"/>
    <x v="0"/>
    <x v="5"/>
    <s v="Tenex Carpeted, Granite-Look or Clear Contemporary Contour Shape Chair Mats"/>
    <n v="212.13"/>
    <n v="3"/>
    <n v="0"/>
    <x v="3924"/>
  </r>
  <r>
    <n v="4700"/>
    <x v="2323"/>
    <x v="943"/>
    <d v="2017-05-17T00:00:00"/>
    <s v="Standard Class"/>
    <s v="JK-16120"/>
    <s v="Julie Kriz"/>
    <x v="2"/>
    <s v="United States"/>
    <s v="Austin"/>
    <x v="5"/>
    <n v="78745"/>
    <x v="2"/>
    <s v="OFF-AR-10003481"/>
    <x v="1"/>
    <x v="6"/>
    <s v="Newell 348"/>
    <n v="5.2480000000000002"/>
    <n v="2"/>
    <n v="0.2"/>
    <x v="820"/>
  </r>
  <r>
    <n v="4701"/>
    <x v="2323"/>
    <x v="943"/>
    <d v="2017-05-17T00:00:00"/>
    <s v="Standard Class"/>
    <s v="JK-16120"/>
    <s v="Julie Kriz"/>
    <x v="2"/>
    <s v="United States"/>
    <s v="Austin"/>
    <x v="5"/>
    <n v="78745"/>
    <x v="2"/>
    <s v="OFF-ST-10004180"/>
    <x v="1"/>
    <x v="4"/>
    <s v="Safco Commercial Shelving"/>
    <n v="74.415999999999997"/>
    <n v="2"/>
    <n v="0.2"/>
    <x v="3925"/>
  </r>
  <r>
    <n v="4702"/>
    <x v="2323"/>
    <x v="943"/>
    <d v="2017-05-17T00:00:00"/>
    <s v="Standard Class"/>
    <s v="JK-16120"/>
    <s v="Julie Kriz"/>
    <x v="2"/>
    <s v="United States"/>
    <s v="Austin"/>
    <x v="5"/>
    <n v="78745"/>
    <x v="2"/>
    <s v="OFF-PA-10003657"/>
    <x v="1"/>
    <x v="10"/>
    <s v="Xerox 1927"/>
    <n v="6.8479999999999999"/>
    <n v="2"/>
    <n v="0.2"/>
    <x v="2945"/>
  </r>
  <r>
    <n v="4703"/>
    <x v="2323"/>
    <x v="943"/>
    <d v="2017-05-17T00:00:00"/>
    <s v="Standard Class"/>
    <s v="JK-16120"/>
    <s v="Julie Kriz"/>
    <x v="2"/>
    <s v="United States"/>
    <s v="Austin"/>
    <x v="5"/>
    <n v="78745"/>
    <x v="2"/>
    <s v="FUR-FU-10001967"/>
    <x v="0"/>
    <x v="5"/>
    <s v="Telescoping Adjustable Floor Lamp"/>
    <n v="7.9960000000000004"/>
    <n v="1"/>
    <n v="0.6"/>
    <x v="3926"/>
  </r>
  <r>
    <n v="4704"/>
    <x v="2324"/>
    <x v="890"/>
    <d v="2016-06-28T00:00:00"/>
    <s v="Standard Class"/>
    <s v="DH-13075"/>
    <s v="Dave Hallsten"/>
    <x v="1"/>
    <s v="United States"/>
    <s v="Houston"/>
    <x v="5"/>
    <n v="77095"/>
    <x v="2"/>
    <s v="OFF-AP-10002082"/>
    <x v="1"/>
    <x v="9"/>
    <s v="Holmes HEPA Air Purifier"/>
    <n v="8.7119999999999997"/>
    <n v="2"/>
    <n v="0.8"/>
    <x v="3927"/>
  </r>
  <r>
    <n v="4705"/>
    <x v="2325"/>
    <x v="624"/>
    <d v="2016-05-18T00:00:00"/>
    <s v="First Class"/>
    <s v="AG-10900"/>
    <s v="Arthur Gainer"/>
    <x v="0"/>
    <s v="United States"/>
    <s v="Waterbury"/>
    <x v="29"/>
    <n v="6708"/>
    <x v="3"/>
    <s v="OFF-SU-10000381"/>
    <x v="1"/>
    <x v="14"/>
    <s v="Acme Forged Steel Scissors with Black Enamel Handles"/>
    <n v="65.17"/>
    <n v="7"/>
    <n v="0"/>
    <x v="3928"/>
  </r>
  <r>
    <n v="4706"/>
    <x v="2325"/>
    <x v="624"/>
    <d v="2016-05-18T00:00:00"/>
    <s v="First Class"/>
    <s v="AG-10900"/>
    <s v="Arthur Gainer"/>
    <x v="0"/>
    <s v="United States"/>
    <s v="Waterbury"/>
    <x v="29"/>
    <n v="6708"/>
    <x v="3"/>
    <s v="OFF-LA-10002475"/>
    <x v="1"/>
    <x v="2"/>
    <s v="Avery 519"/>
    <n v="14.62"/>
    <n v="2"/>
    <n v="0"/>
    <x v="2"/>
  </r>
  <r>
    <n v="4707"/>
    <x v="2325"/>
    <x v="624"/>
    <d v="2016-05-18T00:00:00"/>
    <s v="First Class"/>
    <s v="AG-10900"/>
    <s v="Arthur Gainer"/>
    <x v="0"/>
    <s v="United States"/>
    <s v="Waterbury"/>
    <x v="29"/>
    <n v="6708"/>
    <x v="3"/>
    <s v="FUR-FU-10003975"/>
    <x v="0"/>
    <x v="5"/>
    <s v="Eldon Advantage Chair Mats for Low to Medium Pile Carpets"/>
    <n v="173.24"/>
    <n v="4"/>
    <n v="0"/>
    <x v="3929"/>
  </r>
  <r>
    <n v="4708"/>
    <x v="2326"/>
    <x v="222"/>
    <d v="2017-06-30T00:00:00"/>
    <s v="First Class"/>
    <s v="WB-21850"/>
    <s v="William Brown"/>
    <x v="0"/>
    <s v="United States"/>
    <s v="Los Angeles"/>
    <x v="1"/>
    <n v="90049"/>
    <x v="1"/>
    <s v="OFF-BI-10003091"/>
    <x v="1"/>
    <x v="8"/>
    <s v="GBC DocuBind TL200 Manual Binding Machine"/>
    <n v="895.92"/>
    <n v="5"/>
    <n v="0.2"/>
    <x v="1735"/>
  </r>
  <r>
    <n v="4709"/>
    <x v="2326"/>
    <x v="222"/>
    <d v="2017-06-30T00:00:00"/>
    <s v="First Class"/>
    <s v="WB-21850"/>
    <s v="William Brown"/>
    <x v="0"/>
    <s v="United States"/>
    <s v="Los Angeles"/>
    <x v="1"/>
    <n v="90049"/>
    <x v="1"/>
    <s v="OFF-ST-10002974"/>
    <x v="1"/>
    <x v="4"/>
    <s v="Trav-L-File Heavy-Duty Shuttle II, Black"/>
    <n v="130.71"/>
    <n v="3"/>
    <n v="0"/>
    <x v="3930"/>
  </r>
  <r>
    <n v="4710"/>
    <x v="2326"/>
    <x v="222"/>
    <d v="2017-06-30T00:00:00"/>
    <s v="First Class"/>
    <s v="WB-21850"/>
    <s v="William Brown"/>
    <x v="0"/>
    <s v="United States"/>
    <s v="Los Angeles"/>
    <x v="1"/>
    <n v="90049"/>
    <x v="1"/>
    <s v="OFF-AR-10000255"/>
    <x v="1"/>
    <x v="6"/>
    <s v="Newell 328"/>
    <n v="11.68"/>
    <n v="2"/>
    <n v="0"/>
    <x v="3931"/>
  </r>
  <r>
    <n v="4711"/>
    <x v="2326"/>
    <x v="222"/>
    <d v="2017-06-30T00:00:00"/>
    <s v="First Class"/>
    <s v="WB-21850"/>
    <s v="William Brown"/>
    <x v="0"/>
    <s v="United States"/>
    <s v="Los Angeles"/>
    <x v="1"/>
    <n v="90049"/>
    <x v="1"/>
    <s v="TEC-AC-10001284"/>
    <x v="2"/>
    <x v="11"/>
    <s v="Enermax Briskie RF Wireless Keyboard and Mouse Combo"/>
    <n v="62.31"/>
    <n v="3"/>
    <n v="0"/>
    <x v="3789"/>
  </r>
  <r>
    <n v="4712"/>
    <x v="2327"/>
    <x v="691"/>
    <d v="2014-03-31T00:00:00"/>
    <s v="Same Day"/>
    <s v="JO-15280"/>
    <s v="Jas O'Carroll"/>
    <x v="0"/>
    <s v="United States"/>
    <s v="Philadelphia"/>
    <x v="9"/>
    <n v="19120"/>
    <x v="3"/>
    <s v="OFF-BI-10003529"/>
    <x v="1"/>
    <x v="8"/>
    <s v="Avery Round Ring Poly Binders"/>
    <n v="0.85199999999999998"/>
    <n v="1"/>
    <n v="0.7"/>
    <x v="3932"/>
  </r>
  <r>
    <n v="4713"/>
    <x v="2328"/>
    <x v="757"/>
    <d v="2014-12-21T00:00:00"/>
    <s v="Standard Class"/>
    <s v="EJ-13720"/>
    <s v="Ed Jacobs"/>
    <x v="0"/>
    <s v="United States"/>
    <s v="Huntsville"/>
    <x v="5"/>
    <n v="77340"/>
    <x v="2"/>
    <s v="OFF-PA-10000029"/>
    <x v="1"/>
    <x v="10"/>
    <s v="Xerox 224"/>
    <n v="36.287999999999997"/>
    <n v="7"/>
    <n v="0.2"/>
    <x v="1663"/>
  </r>
  <r>
    <n v="4714"/>
    <x v="2328"/>
    <x v="757"/>
    <d v="2014-12-21T00:00:00"/>
    <s v="Standard Class"/>
    <s v="EJ-13720"/>
    <s v="Ed Jacobs"/>
    <x v="0"/>
    <s v="United States"/>
    <s v="Huntsville"/>
    <x v="5"/>
    <n v="77340"/>
    <x v="2"/>
    <s v="FUR-FU-10002116"/>
    <x v="0"/>
    <x v="5"/>
    <s v="Tenex Carpeted, Granite-Look or Clear Contemporary Contour Shape Chair Mats"/>
    <n v="56.567999999999998"/>
    <n v="2"/>
    <n v="0.6"/>
    <x v="3933"/>
  </r>
  <r>
    <n v="4715"/>
    <x v="2329"/>
    <x v="796"/>
    <d v="2017-05-20T00:00:00"/>
    <s v="First Class"/>
    <s v="AB-10105"/>
    <s v="Adrian Barton"/>
    <x v="0"/>
    <s v="United States"/>
    <s v="Portland"/>
    <x v="21"/>
    <n v="97206"/>
    <x v="1"/>
    <s v="TEC-PH-10002200"/>
    <x v="2"/>
    <x v="7"/>
    <s v="Aastra 6757i CT Wireless VoIP phone"/>
    <n v="344.70400000000001"/>
    <n v="2"/>
    <n v="0.2"/>
    <x v="3934"/>
  </r>
  <r>
    <n v="4716"/>
    <x v="2330"/>
    <x v="793"/>
    <d v="2015-05-16T00:00:00"/>
    <s v="Standard Class"/>
    <s v="LT-16765"/>
    <s v="Larry Tron"/>
    <x v="0"/>
    <s v="United States"/>
    <s v="Louisville"/>
    <x v="22"/>
    <n v="80027"/>
    <x v="1"/>
    <s v="TEC-PH-10000441"/>
    <x v="2"/>
    <x v="7"/>
    <s v="VTech DS6151"/>
    <n v="201.584"/>
    <n v="2"/>
    <n v="0.2"/>
    <x v="1470"/>
  </r>
  <r>
    <n v="4717"/>
    <x v="2331"/>
    <x v="734"/>
    <d v="2017-12-07T00:00:00"/>
    <s v="Second Class"/>
    <s v="CM-12655"/>
    <s v="Corinna Mitchell"/>
    <x v="2"/>
    <s v="United States"/>
    <s v="Seattle"/>
    <x v="4"/>
    <n v="98115"/>
    <x v="1"/>
    <s v="FUR-TA-10002958"/>
    <x v="0"/>
    <x v="3"/>
    <s v="Bevis Oval Conference Table, Walnut"/>
    <n v="521.96"/>
    <n v="2"/>
    <n v="0"/>
    <x v="3935"/>
  </r>
  <r>
    <n v="4718"/>
    <x v="2332"/>
    <x v="295"/>
    <d v="2015-12-17T00:00:00"/>
    <s v="Standard Class"/>
    <s v="EM-13960"/>
    <s v="Eric Murdock"/>
    <x v="0"/>
    <s v="United States"/>
    <s v="Baltimore"/>
    <x v="39"/>
    <n v="21215"/>
    <x v="3"/>
    <s v="OFF-AR-10001662"/>
    <x v="1"/>
    <x v="6"/>
    <s v="Rogers Handheld Barrel Pencil Sharpener"/>
    <n v="8.2200000000000006"/>
    <n v="3"/>
    <n v="0"/>
    <x v="3936"/>
  </r>
  <r>
    <n v="4719"/>
    <x v="2333"/>
    <x v="998"/>
    <d v="2015-10-11T00:00:00"/>
    <s v="First Class"/>
    <s v="DJ-13420"/>
    <s v="Denny Joy"/>
    <x v="1"/>
    <s v="United States"/>
    <s v="San Francisco"/>
    <x v="1"/>
    <n v="94109"/>
    <x v="1"/>
    <s v="OFF-PA-10004101"/>
    <x v="1"/>
    <x v="10"/>
    <s v="Xerox 1894"/>
    <n v="45.36"/>
    <n v="7"/>
    <n v="0"/>
    <x v="1637"/>
  </r>
  <r>
    <n v="4720"/>
    <x v="2334"/>
    <x v="24"/>
    <d v="2015-04-20T00:00:00"/>
    <s v="Second Class"/>
    <s v="DE-13255"/>
    <s v="Deanra Eno"/>
    <x v="2"/>
    <s v="United States"/>
    <s v="Los Angeles"/>
    <x v="1"/>
    <n v="90004"/>
    <x v="1"/>
    <s v="OFF-ST-10002756"/>
    <x v="1"/>
    <x v="4"/>
    <s v="Tennsco Stur-D-Stor Boltless Shelving, 5 Shelves, 24&quot; Deep, Sand"/>
    <n v="947.17"/>
    <n v="7"/>
    <n v="0"/>
    <x v="3937"/>
  </r>
  <r>
    <n v="4721"/>
    <x v="2334"/>
    <x v="24"/>
    <d v="2015-04-20T00:00:00"/>
    <s v="Second Class"/>
    <s v="DE-13255"/>
    <s v="Deanra Eno"/>
    <x v="2"/>
    <s v="United States"/>
    <s v="Los Angeles"/>
    <x v="1"/>
    <n v="90004"/>
    <x v="1"/>
    <s v="OFF-PA-10000483"/>
    <x v="1"/>
    <x v="10"/>
    <s v="Xerox 19"/>
    <n v="61.96"/>
    <n v="2"/>
    <n v="0"/>
    <x v="3938"/>
  </r>
  <r>
    <n v="4722"/>
    <x v="2335"/>
    <x v="159"/>
    <d v="2014-06-11T00:00:00"/>
    <s v="Second Class"/>
    <s v="NR-18550"/>
    <s v="Nick Radford"/>
    <x v="0"/>
    <s v="United States"/>
    <s v="Aurora"/>
    <x v="10"/>
    <n v="60505"/>
    <x v="2"/>
    <s v="FUR-TA-10002041"/>
    <x v="0"/>
    <x v="3"/>
    <s v="Bevis Round Conference Table Top, X-Base"/>
    <n v="268.935"/>
    <n v="3"/>
    <n v="0.5"/>
    <x v="3939"/>
  </r>
  <r>
    <n v="4723"/>
    <x v="2336"/>
    <x v="853"/>
    <d v="2017-09-07T00:00:00"/>
    <s v="Standard Class"/>
    <s v="CK-12325"/>
    <s v="Christine Kargatis"/>
    <x v="2"/>
    <s v="United States"/>
    <s v="Seattle"/>
    <x v="4"/>
    <n v="98103"/>
    <x v="1"/>
    <s v="OFF-AR-10001166"/>
    <x v="1"/>
    <x v="6"/>
    <s v="Staples in misc. colors"/>
    <n v="7.58"/>
    <n v="1"/>
    <n v="0"/>
    <x v="3940"/>
  </r>
  <r>
    <n v="4724"/>
    <x v="2337"/>
    <x v="730"/>
    <d v="2016-05-22T00:00:00"/>
    <s v="Same Day"/>
    <s v="JF-15490"/>
    <s v="Jeremy Farry"/>
    <x v="0"/>
    <s v="United States"/>
    <s v="Athens"/>
    <x v="32"/>
    <n v="30605"/>
    <x v="0"/>
    <s v="OFF-LA-10004345"/>
    <x v="1"/>
    <x v="2"/>
    <s v="Avery 493"/>
    <n v="14.73"/>
    <n v="3"/>
    <n v="0"/>
    <x v="3941"/>
  </r>
  <r>
    <n v="4725"/>
    <x v="2338"/>
    <x v="583"/>
    <d v="2016-11-15T00:00:00"/>
    <s v="Standard Class"/>
    <s v="LB-16795"/>
    <s v="Laurel Beltran"/>
    <x v="2"/>
    <s v="United States"/>
    <s v="Apopka"/>
    <x v="2"/>
    <n v="32712"/>
    <x v="0"/>
    <s v="OFF-BI-10002852"/>
    <x v="1"/>
    <x v="8"/>
    <s v="Ibico Standard Transparent Covers"/>
    <n v="9.8879999999999999"/>
    <n v="2"/>
    <n v="0.7"/>
    <x v="3942"/>
  </r>
  <r>
    <n v="4726"/>
    <x v="2338"/>
    <x v="583"/>
    <d v="2016-11-15T00:00:00"/>
    <s v="Standard Class"/>
    <s v="LB-16795"/>
    <s v="Laurel Beltran"/>
    <x v="2"/>
    <s v="United States"/>
    <s v="Apopka"/>
    <x v="2"/>
    <n v="32712"/>
    <x v="0"/>
    <s v="OFF-AP-10001058"/>
    <x v="1"/>
    <x v="9"/>
    <s v="Sanyo 2.5 Cubic Foot Mid-Size Office Refrigerators"/>
    <n v="671.54399999999998"/>
    <n v="3"/>
    <n v="0.2"/>
    <x v="3943"/>
  </r>
  <r>
    <n v="4727"/>
    <x v="2339"/>
    <x v="641"/>
    <d v="2014-11-29T00:00:00"/>
    <s v="Second Class"/>
    <s v="MP-18175"/>
    <s v="Mike Pelletier"/>
    <x v="2"/>
    <s v="United States"/>
    <s v="New York City"/>
    <x v="15"/>
    <n v="10009"/>
    <x v="3"/>
    <s v="OFF-ST-10003470"/>
    <x v="1"/>
    <x v="4"/>
    <s v="Tennsco Snap-Together Open Shelving Units, Starter Sets and Add-On Units"/>
    <n v="1117.92"/>
    <n v="4"/>
    <n v="0"/>
    <x v="2237"/>
  </r>
  <r>
    <n v="4728"/>
    <x v="2339"/>
    <x v="641"/>
    <d v="2014-11-29T00:00:00"/>
    <s v="Second Class"/>
    <s v="MP-18175"/>
    <s v="Mike Pelletier"/>
    <x v="2"/>
    <s v="United States"/>
    <s v="New York City"/>
    <x v="15"/>
    <n v="10009"/>
    <x v="3"/>
    <s v="FUR-BO-10003159"/>
    <x v="0"/>
    <x v="0"/>
    <s v="Sauder Camden County Collection Libraries, Planked Cherry Finish"/>
    <n v="275.952"/>
    <n v="3"/>
    <n v="0.2"/>
    <x v="3944"/>
  </r>
  <r>
    <n v="4729"/>
    <x v="2340"/>
    <x v="845"/>
    <d v="2014-11-12T00:00:00"/>
    <s v="Standard Class"/>
    <s v="LH-16900"/>
    <s v="Lena Hernandez"/>
    <x v="0"/>
    <s v="United States"/>
    <s v="San Francisco"/>
    <x v="1"/>
    <n v="94110"/>
    <x v="1"/>
    <s v="OFF-BI-10003684"/>
    <x v="1"/>
    <x v="8"/>
    <s v="Wilson Jones Legal Size Ring Binders"/>
    <n v="123.14400000000001"/>
    <n v="7"/>
    <n v="0.2"/>
    <x v="3945"/>
  </r>
  <r>
    <n v="4730"/>
    <x v="2341"/>
    <x v="427"/>
    <d v="2016-07-23T00:00:00"/>
    <s v="Second Class"/>
    <s v="SV-20935"/>
    <s v="Susan Vittorini"/>
    <x v="0"/>
    <s v="United States"/>
    <s v="Dallas"/>
    <x v="5"/>
    <n v="75217"/>
    <x v="2"/>
    <s v="TEC-AC-10000487"/>
    <x v="2"/>
    <x v="11"/>
    <s v="SanDisk Cruzer 4 GB USB Flash Drive"/>
    <n v="15.576000000000001"/>
    <n v="3"/>
    <n v="0.2"/>
    <x v="3946"/>
  </r>
  <r>
    <n v="4731"/>
    <x v="2342"/>
    <x v="368"/>
    <d v="2015-03-31T00:00:00"/>
    <s v="Second Class"/>
    <s v="RB-19435"/>
    <s v="Richard Bierner"/>
    <x v="0"/>
    <s v="United States"/>
    <s v="San Diego"/>
    <x v="1"/>
    <n v="92105"/>
    <x v="1"/>
    <s v="OFF-PA-10001736"/>
    <x v="1"/>
    <x v="10"/>
    <s v="Xerox 1880"/>
    <n v="212.64"/>
    <n v="6"/>
    <n v="0"/>
    <x v="3947"/>
  </r>
  <r>
    <n v="4732"/>
    <x v="2342"/>
    <x v="368"/>
    <d v="2015-03-31T00:00:00"/>
    <s v="Second Class"/>
    <s v="RB-19435"/>
    <s v="Richard Bierner"/>
    <x v="0"/>
    <s v="United States"/>
    <s v="San Diego"/>
    <x v="1"/>
    <n v="92105"/>
    <x v="1"/>
    <s v="OFF-PA-10001609"/>
    <x v="1"/>
    <x v="10"/>
    <s v="Tops Wirebound Message Log Books"/>
    <n v="9.8699999999999992"/>
    <n v="3"/>
    <n v="0"/>
    <x v="3948"/>
  </r>
  <r>
    <n v="4733"/>
    <x v="2342"/>
    <x v="368"/>
    <d v="2015-03-31T00:00:00"/>
    <s v="Second Class"/>
    <s v="RB-19435"/>
    <s v="Richard Bierner"/>
    <x v="0"/>
    <s v="United States"/>
    <s v="San Diego"/>
    <x v="1"/>
    <n v="92105"/>
    <x v="1"/>
    <s v="TEC-AC-10003116"/>
    <x v="2"/>
    <x v="11"/>
    <s v="Memorex Froggy Flash Drive 8 GB"/>
    <n v="53.25"/>
    <n v="3"/>
    <n v="0"/>
    <x v="3949"/>
  </r>
  <r>
    <n v="4734"/>
    <x v="2342"/>
    <x v="368"/>
    <d v="2015-03-31T00:00:00"/>
    <s v="Second Class"/>
    <s v="RB-19435"/>
    <s v="Richard Bierner"/>
    <x v="0"/>
    <s v="United States"/>
    <s v="San Diego"/>
    <x v="1"/>
    <n v="92105"/>
    <x v="1"/>
    <s v="FUR-FU-10004586"/>
    <x v="0"/>
    <x v="5"/>
    <s v="G.E. Longer-Life Indoor Recessed Floodlight Bulbs"/>
    <n v="19.920000000000002"/>
    <n v="3"/>
    <n v="0"/>
    <x v="43"/>
  </r>
  <r>
    <n v="4735"/>
    <x v="2343"/>
    <x v="281"/>
    <d v="2016-04-12T00:00:00"/>
    <s v="Standard Class"/>
    <s v="Dl-13600"/>
    <s v="Dorris liebe"/>
    <x v="1"/>
    <s v="United States"/>
    <s v="New York City"/>
    <x v="15"/>
    <n v="10035"/>
    <x v="3"/>
    <s v="FUR-CH-10000454"/>
    <x v="0"/>
    <x v="1"/>
    <s v="Hon Deluxe Fabric Upholstered Stacking Chairs, Rounded Back"/>
    <n v="658.74599999999998"/>
    <n v="3"/>
    <n v="0.1"/>
    <x v="3950"/>
  </r>
  <r>
    <n v="4736"/>
    <x v="2344"/>
    <x v="385"/>
    <d v="2015-06-19T00:00:00"/>
    <s v="Standard Class"/>
    <s v="PS-19045"/>
    <s v="Penelope Sewall"/>
    <x v="2"/>
    <s v="United States"/>
    <s v="Lewiston"/>
    <x v="43"/>
    <n v="4240"/>
    <x v="3"/>
    <s v="OFF-BI-10004970"/>
    <x v="1"/>
    <x v="8"/>
    <s v="ACCOHIDE 3-Ring Binder, Blue, 1&quot;"/>
    <n v="8.26"/>
    <n v="2"/>
    <n v="0"/>
    <x v="1835"/>
  </r>
  <r>
    <n v="4737"/>
    <x v="2344"/>
    <x v="385"/>
    <d v="2015-06-19T00:00:00"/>
    <s v="Standard Class"/>
    <s v="PS-19045"/>
    <s v="Penelope Sewall"/>
    <x v="2"/>
    <s v="United States"/>
    <s v="Lewiston"/>
    <x v="43"/>
    <n v="4240"/>
    <x v="3"/>
    <s v="OFF-BI-10002824"/>
    <x v="1"/>
    <x v="8"/>
    <s v="Recycled Easel Ring Binders"/>
    <n v="29.84"/>
    <n v="2"/>
    <n v="0"/>
    <x v="3951"/>
  </r>
  <r>
    <n v="4738"/>
    <x v="2344"/>
    <x v="385"/>
    <d v="2015-06-19T00:00:00"/>
    <s v="Standard Class"/>
    <s v="PS-19045"/>
    <s v="Penelope Sewall"/>
    <x v="2"/>
    <s v="United States"/>
    <s v="Lewiston"/>
    <x v="43"/>
    <n v="4240"/>
    <x v="3"/>
    <s v="TEC-AC-10003657"/>
    <x v="2"/>
    <x v="11"/>
    <s v="Lenovo 17-Key USB Numeric Keypad"/>
    <n v="67.98"/>
    <n v="2"/>
    <n v="0"/>
    <x v="3952"/>
  </r>
  <r>
    <n v="4739"/>
    <x v="2345"/>
    <x v="954"/>
    <d v="2015-02-24T00:00:00"/>
    <s v="Standard Class"/>
    <s v="GT-14755"/>
    <s v="Guy Thornton"/>
    <x v="0"/>
    <s v="United States"/>
    <s v="Long Beach"/>
    <x v="1"/>
    <n v="90805"/>
    <x v="1"/>
    <s v="OFF-LA-10003510"/>
    <x v="1"/>
    <x v="2"/>
    <s v="Avery 4027 File Folder Labels for Dot Matrix Printers, 5000 Labels per Box, White"/>
    <n v="61.06"/>
    <n v="2"/>
    <n v="0"/>
    <x v="3953"/>
  </r>
  <r>
    <n v="4740"/>
    <x v="2345"/>
    <x v="954"/>
    <d v="2015-02-24T00:00:00"/>
    <s v="Standard Class"/>
    <s v="GT-14755"/>
    <s v="Guy Thornton"/>
    <x v="0"/>
    <s v="United States"/>
    <s v="Long Beach"/>
    <x v="1"/>
    <n v="90805"/>
    <x v="1"/>
    <s v="FUR-TA-10001676"/>
    <x v="0"/>
    <x v="3"/>
    <s v="Hon 61000 Series Interactive Training Tables"/>
    <n v="35.543999999999997"/>
    <n v="1"/>
    <n v="0.2"/>
    <x v="3954"/>
  </r>
  <r>
    <n v="4741"/>
    <x v="2346"/>
    <x v="105"/>
    <d v="2017-11-16T00:00:00"/>
    <s v="Standard Class"/>
    <s v="CS-12355"/>
    <s v="Christine Sundaresam"/>
    <x v="0"/>
    <s v="United States"/>
    <s v="Seattle"/>
    <x v="4"/>
    <n v="98115"/>
    <x v="1"/>
    <s v="OFF-LA-10004853"/>
    <x v="1"/>
    <x v="2"/>
    <s v="Avery 483"/>
    <n v="9.9600000000000009"/>
    <n v="2"/>
    <n v="0"/>
    <x v="761"/>
  </r>
  <r>
    <n v="4742"/>
    <x v="2346"/>
    <x v="105"/>
    <d v="2017-11-16T00:00:00"/>
    <s v="Standard Class"/>
    <s v="CS-12355"/>
    <s v="Christine Sundaresam"/>
    <x v="0"/>
    <s v="United States"/>
    <s v="Seattle"/>
    <x v="4"/>
    <n v="98115"/>
    <x v="1"/>
    <s v="OFF-AR-10000315"/>
    <x v="1"/>
    <x v="6"/>
    <s v="Dixon Ticonderoga Maple Cedar Pencil, #2"/>
    <n v="9.2100000000000009"/>
    <n v="3"/>
    <n v="0"/>
    <x v="3652"/>
  </r>
  <r>
    <n v="4743"/>
    <x v="2346"/>
    <x v="105"/>
    <d v="2017-11-16T00:00:00"/>
    <s v="Standard Class"/>
    <s v="CS-12355"/>
    <s v="Christine Sundaresam"/>
    <x v="0"/>
    <s v="United States"/>
    <s v="Seattle"/>
    <x v="4"/>
    <n v="98115"/>
    <x v="1"/>
    <s v="OFF-SU-10000381"/>
    <x v="1"/>
    <x v="14"/>
    <s v="Acme Forged Steel Scissors with Black Enamel Handles"/>
    <n v="27.93"/>
    <n v="3"/>
    <n v="0"/>
    <x v="1092"/>
  </r>
  <r>
    <n v="4744"/>
    <x v="2347"/>
    <x v="916"/>
    <d v="2017-03-05T00:00:00"/>
    <s v="Same Day"/>
    <s v="JD-16060"/>
    <s v="Julia Dunbar"/>
    <x v="0"/>
    <s v="United States"/>
    <s v="Rochester"/>
    <x v="11"/>
    <n v="55901"/>
    <x v="2"/>
    <s v="OFF-FA-10002763"/>
    <x v="1"/>
    <x v="13"/>
    <s v="Advantus Map Pennant Flags and Round Head Tacks"/>
    <n v="7.9"/>
    <n v="2"/>
    <n v="0"/>
    <x v="2462"/>
  </r>
  <r>
    <n v="4745"/>
    <x v="2347"/>
    <x v="916"/>
    <d v="2017-03-05T00:00:00"/>
    <s v="Same Day"/>
    <s v="JD-16060"/>
    <s v="Julia Dunbar"/>
    <x v="0"/>
    <s v="United States"/>
    <s v="Rochester"/>
    <x v="11"/>
    <n v="55901"/>
    <x v="2"/>
    <s v="OFF-ST-10000877"/>
    <x v="1"/>
    <x v="4"/>
    <s v="Recycled Steel Personal File for Standard File Folders"/>
    <n v="221.16"/>
    <n v="4"/>
    <n v="0"/>
    <x v="3955"/>
  </r>
  <r>
    <n v="4746"/>
    <x v="2347"/>
    <x v="916"/>
    <d v="2017-03-05T00:00:00"/>
    <s v="Same Day"/>
    <s v="JD-16060"/>
    <s v="Julia Dunbar"/>
    <x v="0"/>
    <s v="United States"/>
    <s v="Rochester"/>
    <x v="11"/>
    <n v="55901"/>
    <x v="2"/>
    <s v="OFF-BI-10001071"/>
    <x v="1"/>
    <x v="8"/>
    <s v="GBC ProClick Punch Binding System"/>
    <n v="127.96"/>
    <n v="2"/>
    <n v="0"/>
    <x v="3956"/>
  </r>
  <r>
    <n v="4747"/>
    <x v="2347"/>
    <x v="916"/>
    <d v="2017-03-05T00:00:00"/>
    <s v="Same Day"/>
    <s v="JD-16060"/>
    <s v="Julia Dunbar"/>
    <x v="0"/>
    <s v="United States"/>
    <s v="Rochester"/>
    <x v="11"/>
    <n v="55901"/>
    <x v="2"/>
    <s v="OFF-BI-10001097"/>
    <x v="1"/>
    <x v="8"/>
    <s v="Avery Hole Reinforcements"/>
    <n v="18.690000000000001"/>
    <n v="3"/>
    <n v="0"/>
    <x v="3957"/>
  </r>
  <r>
    <n v="4748"/>
    <x v="2348"/>
    <x v="840"/>
    <d v="2016-03-03T00:00:00"/>
    <s v="Same Day"/>
    <s v="TS-21160"/>
    <s v="Theresa Swint"/>
    <x v="1"/>
    <s v="United States"/>
    <s v="San Francisco"/>
    <x v="1"/>
    <n v="94110"/>
    <x v="1"/>
    <s v="OFF-SU-10004782"/>
    <x v="1"/>
    <x v="14"/>
    <s v="Elite 5&quot; Scissors"/>
    <n v="25.35"/>
    <n v="3"/>
    <n v="0"/>
    <x v="3958"/>
  </r>
  <r>
    <n v="4749"/>
    <x v="2348"/>
    <x v="840"/>
    <d v="2016-03-03T00:00:00"/>
    <s v="Same Day"/>
    <s v="TS-21160"/>
    <s v="Theresa Swint"/>
    <x v="1"/>
    <s v="United States"/>
    <s v="San Francisco"/>
    <x v="1"/>
    <n v="94110"/>
    <x v="1"/>
    <s v="FUR-FU-10000672"/>
    <x v="0"/>
    <x v="5"/>
    <s v="Executive Impressions 10&quot; Spectator Wall Clock"/>
    <n v="35.28"/>
    <n v="3"/>
    <n v="0"/>
    <x v="2922"/>
  </r>
  <r>
    <n v="4750"/>
    <x v="2349"/>
    <x v="435"/>
    <d v="2016-12-25T00:00:00"/>
    <s v="First Class"/>
    <s v="BV-11245"/>
    <s v="Benjamin Venier"/>
    <x v="1"/>
    <s v="United States"/>
    <s v="Seattle"/>
    <x v="4"/>
    <n v="98103"/>
    <x v="1"/>
    <s v="OFF-PA-10002986"/>
    <x v="1"/>
    <x v="10"/>
    <s v="Xerox 1898"/>
    <n v="33.4"/>
    <n v="5"/>
    <n v="0"/>
    <x v="668"/>
  </r>
  <r>
    <n v="4751"/>
    <x v="2350"/>
    <x v="877"/>
    <d v="2016-10-09T00:00:00"/>
    <s v="First Class"/>
    <s v="DL-13495"/>
    <s v="Dionis Lloyd"/>
    <x v="1"/>
    <s v="United States"/>
    <s v="Spokane"/>
    <x v="4"/>
    <n v="99207"/>
    <x v="1"/>
    <s v="TEC-MA-10001972"/>
    <x v="2"/>
    <x v="15"/>
    <s v="Okidata C331dn Printer"/>
    <n v="837.6"/>
    <n v="3"/>
    <n v="0.2"/>
    <x v="2723"/>
  </r>
  <r>
    <n v="4752"/>
    <x v="2351"/>
    <x v="10"/>
    <d v="2016-12-13T00:00:00"/>
    <s v="Standard Class"/>
    <s v="EB-13870"/>
    <s v="Emily Burns"/>
    <x v="0"/>
    <s v="United States"/>
    <s v="Franklin"/>
    <x v="18"/>
    <n v="37064"/>
    <x v="0"/>
    <s v="TEC-PH-10000169"/>
    <x v="2"/>
    <x v="7"/>
    <s v="ARKON Windshield Dashboard Air Vent Car Mount Holder"/>
    <n v="40.68"/>
    <n v="3"/>
    <n v="0.2"/>
    <x v="1441"/>
  </r>
  <r>
    <n v="4753"/>
    <x v="2352"/>
    <x v="225"/>
    <d v="2017-11-24T00:00:00"/>
    <s v="Standard Class"/>
    <s v="ES-14020"/>
    <s v="Erica Smith"/>
    <x v="0"/>
    <s v="United States"/>
    <s v="Jackson"/>
    <x v="18"/>
    <n v="38301"/>
    <x v="0"/>
    <s v="FUR-CH-10001482"/>
    <x v="0"/>
    <x v="1"/>
    <s v="Office Star - Mesh Screen back chair with Vinyl seat"/>
    <n v="209.56800000000001"/>
    <n v="2"/>
    <n v="0.2"/>
    <x v="3959"/>
  </r>
  <r>
    <n v="4754"/>
    <x v="2353"/>
    <x v="295"/>
    <d v="2015-12-16T00:00:00"/>
    <s v="Standard Class"/>
    <s v="JB-15925"/>
    <s v="Joni Blumstein"/>
    <x v="0"/>
    <s v="United States"/>
    <s v="Austin"/>
    <x v="5"/>
    <n v="78745"/>
    <x v="2"/>
    <s v="TEC-AC-10002018"/>
    <x v="2"/>
    <x v="11"/>
    <s v="AmazonBasics 3-Button USB Wired Mouse"/>
    <n v="22.367999999999999"/>
    <n v="4"/>
    <n v="0.2"/>
    <x v="3960"/>
  </r>
  <r>
    <n v="4755"/>
    <x v="2354"/>
    <x v="447"/>
    <d v="2017-02-08T00:00:00"/>
    <s v="Standard Class"/>
    <s v="SC-20380"/>
    <s v="Shahid Collister"/>
    <x v="0"/>
    <s v="United States"/>
    <s v="Pembroke Pines"/>
    <x v="2"/>
    <n v="33024"/>
    <x v="0"/>
    <s v="OFF-BI-10000301"/>
    <x v="1"/>
    <x v="8"/>
    <s v="GBC Instant Report Kit"/>
    <n v="3.8820000000000001"/>
    <n v="2"/>
    <n v="0.7"/>
    <x v="3961"/>
  </r>
  <r>
    <n v="4756"/>
    <x v="2354"/>
    <x v="447"/>
    <d v="2017-02-08T00:00:00"/>
    <s v="Standard Class"/>
    <s v="SC-20380"/>
    <s v="Shahid Collister"/>
    <x v="0"/>
    <s v="United States"/>
    <s v="Pembroke Pines"/>
    <x v="2"/>
    <n v="33024"/>
    <x v="0"/>
    <s v="OFF-PA-10004381"/>
    <x v="1"/>
    <x v="10"/>
    <s v="14-7/8 x 11 Blue Bar Computer Printout Paper"/>
    <n v="115.29600000000001"/>
    <n v="3"/>
    <n v="0.2"/>
    <x v="942"/>
  </r>
  <r>
    <n v="4757"/>
    <x v="2355"/>
    <x v="296"/>
    <d v="2017-09-25T00:00:00"/>
    <s v="Standard Class"/>
    <s v="EB-13870"/>
    <s v="Emily Burns"/>
    <x v="0"/>
    <s v="United States"/>
    <s v="Philadelphia"/>
    <x v="9"/>
    <n v="19143"/>
    <x v="3"/>
    <s v="OFF-BI-10004141"/>
    <x v="1"/>
    <x v="8"/>
    <s v="Insertable Tab Indexes For Data Binders"/>
    <n v="1.9079999999999999"/>
    <n v="2"/>
    <n v="0.7"/>
    <x v="3962"/>
  </r>
  <r>
    <n v="4758"/>
    <x v="2356"/>
    <x v="504"/>
    <d v="2017-05-05T00:00:00"/>
    <s v="Standard Class"/>
    <s v="TC-21475"/>
    <s v="Tony Chapman"/>
    <x v="2"/>
    <s v="United States"/>
    <s v="Danville"/>
    <x v="10"/>
    <n v="61832"/>
    <x v="2"/>
    <s v="OFF-BI-10001575"/>
    <x v="1"/>
    <x v="8"/>
    <s v="GBC Linen Binding Covers"/>
    <n v="43.372"/>
    <n v="7"/>
    <n v="0.8"/>
    <x v="3963"/>
  </r>
  <r>
    <n v="4759"/>
    <x v="2357"/>
    <x v="935"/>
    <d v="2014-11-07T00:00:00"/>
    <s v="Standard Class"/>
    <s v="SG-20605"/>
    <s v="Speros Goranitis"/>
    <x v="0"/>
    <s v="United States"/>
    <s v="New York City"/>
    <x v="15"/>
    <n v="10009"/>
    <x v="3"/>
    <s v="TEC-PH-10000984"/>
    <x v="2"/>
    <x v="7"/>
    <s v="Panasonic KX-TG9471B"/>
    <n v="783.96"/>
    <n v="4"/>
    <n v="0"/>
    <x v="3964"/>
  </r>
  <r>
    <n v="4760"/>
    <x v="2357"/>
    <x v="935"/>
    <d v="2014-11-07T00:00:00"/>
    <s v="Standard Class"/>
    <s v="SG-20605"/>
    <s v="Speros Goranitis"/>
    <x v="0"/>
    <s v="United States"/>
    <s v="New York City"/>
    <x v="15"/>
    <n v="10009"/>
    <x v="3"/>
    <s v="OFF-BI-10000666"/>
    <x v="1"/>
    <x v="8"/>
    <s v="Surelock Post Binders"/>
    <n v="48.896000000000001"/>
    <n v="2"/>
    <n v="0.2"/>
    <x v="3965"/>
  </r>
  <r>
    <n v="4761"/>
    <x v="2357"/>
    <x v="935"/>
    <d v="2014-11-07T00:00:00"/>
    <s v="Standard Class"/>
    <s v="SG-20605"/>
    <s v="Speros Goranitis"/>
    <x v="0"/>
    <s v="United States"/>
    <s v="New York City"/>
    <x v="15"/>
    <n v="10009"/>
    <x v="3"/>
    <s v="OFF-BI-10003712"/>
    <x v="1"/>
    <x v="8"/>
    <s v="Acco Pressboard Covers with Storage Hooks, 14 7/8&quot; x 11&quot;, Light Blue"/>
    <n v="7.8559999999999999"/>
    <n v="2"/>
    <n v="0.2"/>
    <x v="3966"/>
  </r>
  <r>
    <n v="4762"/>
    <x v="2358"/>
    <x v="945"/>
    <d v="2017-01-04T00:00:00"/>
    <s v="Standard Class"/>
    <s v="BM-11785"/>
    <s v="Bryan Mills"/>
    <x v="0"/>
    <s v="United States"/>
    <s v="Columbus"/>
    <x v="24"/>
    <n v="43229"/>
    <x v="3"/>
    <s v="OFF-LA-10003720"/>
    <x v="1"/>
    <x v="2"/>
    <s v="Avery 487"/>
    <n v="5.9039999999999999"/>
    <n v="2"/>
    <n v="0.2"/>
    <x v="2318"/>
  </r>
  <r>
    <n v="4763"/>
    <x v="2358"/>
    <x v="945"/>
    <d v="2017-01-04T00:00:00"/>
    <s v="Standard Class"/>
    <s v="BM-11785"/>
    <s v="Bryan Mills"/>
    <x v="0"/>
    <s v="United States"/>
    <s v="Columbus"/>
    <x v="24"/>
    <n v="43229"/>
    <x v="3"/>
    <s v="OFF-SU-10001664"/>
    <x v="1"/>
    <x v="14"/>
    <s v="Acme Office Executive Series Stainless Steel Trimmers"/>
    <n v="13.712"/>
    <n v="2"/>
    <n v="0.2"/>
    <x v="3967"/>
  </r>
  <r>
    <n v="4764"/>
    <x v="2359"/>
    <x v="328"/>
    <d v="2014-09-21T00:00:00"/>
    <s v="Standard Class"/>
    <s v="NR-18550"/>
    <s v="Nick Radford"/>
    <x v="0"/>
    <s v="United States"/>
    <s v="Chula Vista"/>
    <x v="1"/>
    <n v="91911"/>
    <x v="1"/>
    <s v="OFF-EN-10001453"/>
    <x v="1"/>
    <x v="12"/>
    <s v="Tyvek Interoffice Envelopes, 9 1/2&quot; x 12 1/2&quot;, 100/Box"/>
    <n v="182.94"/>
    <n v="3"/>
    <n v="0"/>
    <x v="3968"/>
  </r>
  <r>
    <n v="4765"/>
    <x v="2360"/>
    <x v="221"/>
    <d v="2017-11-27T00:00:00"/>
    <s v="First Class"/>
    <s v="PG-18820"/>
    <s v="Patrick Gardner"/>
    <x v="0"/>
    <s v="United States"/>
    <s v="San Francisco"/>
    <x v="1"/>
    <n v="94110"/>
    <x v="1"/>
    <s v="OFF-AR-10001860"/>
    <x v="1"/>
    <x v="6"/>
    <s v="BIC Liqua Brite Liner"/>
    <n v="27.76"/>
    <n v="4"/>
    <n v="0"/>
    <x v="3969"/>
  </r>
  <r>
    <n v="4766"/>
    <x v="2361"/>
    <x v="999"/>
    <d v="2015-04-28T00:00:00"/>
    <s v="Standard Class"/>
    <s v="DB-13270"/>
    <s v="Deborah Brumfield"/>
    <x v="2"/>
    <s v="United States"/>
    <s v="New York City"/>
    <x v="15"/>
    <n v="10009"/>
    <x v="3"/>
    <s v="OFF-AR-10001044"/>
    <x v="1"/>
    <x v="6"/>
    <s v="BOSTON Ranger #55 Pencil Sharpener, Black"/>
    <n v="25.99"/>
    <n v="1"/>
    <n v="0"/>
    <x v="2658"/>
  </r>
  <r>
    <n v="4767"/>
    <x v="2362"/>
    <x v="1000"/>
    <d v="2015-03-12T00:00:00"/>
    <s v="First Class"/>
    <s v="NS-18640"/>
    <s v="Noel Staavos"/>
    <x v="1"/>
    <s v="United States"/>
    <s v="San Antonio"/>
    <x v="5"/>
    <n v="78207"/>
    <x v="2"/>
    <s v="TEC-AC-10002473"/>
    <x v="2"/>
    <x v="11"/>
    <s v="Maxell 4.7GB DVD-R"/>
    <n v="113.52"/>
    <n v="5"/>
    <n v="0.2"/>
    <x v="3970"/>
  </r>
  <r>
    <n v="4768"/>
    <x v="2362"/>
    <x v="1000"/>
    <d v="2015-03-12T00:00:00"/>
    <s v="First Class"/>
    <s v="NS-18640"/>
    <s v="Noel Staavos"/>
    <x v="1"/>
    <s v="United States"/>
    <s v="San Antonio"/>
    <x v="5"/>
    <n v="78207"/>
    <x v="2"/>
    <s v="TEC-PH-10001809"/>
    <x v="2"/>
    <x v="7"/>
    <s v="Panasonic KX T7736-B Digital phone"/>
    <n v="359.88"/>
    <n v="3"/>
    <n v="0.2"/>
    <x v="3971"/>
  </r>
  <r>
    <n v="4769"/>
    <x v="2363"/>
    <x v="455"/>
    <d v="2017-06-03T00:00:00"/>
    <s v="Same Day"/>
    <s v="CS-11860"/>
    <s v="Cari Schnelling"/>
    <x v="0"/>
    <s v="United States"/>
    <s v="Jacksonville"/>
    <x v="3"/>
    <n v="28540"/>
    <x v="0"/>
    <s v="OFF-PA-10004733"/>
    <x v="1"/>
    <x v="10"/>
    <s v="Things To Do Today Spiral Book"/>
    <n v="25.344000000000001"/>
    <n v="4"/>
    <n v="0.2"/>
    <x v="3972"/>
  </r>
  <r>
    <n v="4770"/>
    <x v="2364"/>
    <x v="251"/>
    <d v="2016-09-24T00:00:00"/>
    <s v="Second Class"/>
    <s v="CC-12430"/>
    <s v="Chuck Clark"/>
    <x v="2"/>
    <s v="United States"/>
    <s v="San Francisco"/>
    <x v="1"/>
    <n v="94109"/>
    <x v="1"/>
    <s v="OFF-BI-10003355"/>
    <x v="1"/>
    <x v="8"/>
    <s v="Cardinal Holdit Business Card Pockets"/>
    <n v="11.952"/>
    <n v="3"/>
    <n v="0.2"/>
    <x v="3973"/>
  </r>
  <r>
    <n v="4771"/>
    <x v="2364"/>
    <x v="251"/>
    <d v="2016-09-24T00:00:00"/>
    <s v="Second Class"/>
    <s v="CC-12430"/>
    <s v="Chuck Clark"/>
    <x v="2"/>
    <s v="United States"/>
    <s v="San Francisco"/>
    <x v="1"/>
    <n v="94109"/>
    <x v="1"/>
    <s v="OFF-SU-10001212"/>
    <x v="1"/>
    <x v="14"/>
    <s v="Kleencut Forged Office Shears by Acme United Corporation"/>
    <n v="6.24"/>
    <n v="3"/>
    <n v="0"/>
    <x v="3974"/>
  </r>
  <r>
    <n v="4772"/>
    <x v="2365"/>
    <x v="656"/>
    <d v="2014-11-03T00:00:00"/>
    <s v="Second Class"/>
    <s v="AC-10450"/>
    <s v="Amy Cox"/>
    <x v="0"/>
    <s v="United States"/>
    <s v="Avondale"/>
    <x v="16"/>
    <n v="85323"/>
    <x v="1"/>
    <s v="TEC-PH-10000486"/>
    <x v="2"/>
    <x v="7"/>
    <s v="Plantronics HL10 Handset Lifter"/>
    <n v="742.33600000000001"/>
    <n v="8"/>
    <n v="0.2"/>
    <x v="3975"/>
  </r>
  <r>
    <n v="4773"/>
    <x v="2366"/>
    <x v="51"/>
    <d v="2017-11-27T00:00:00"/>
    <s v="Standard Class"/>
    <s v="CM-12385"/>
    <s v="Christopher Martinez"/>
    <x v="0"/>
    <s v="United States"/>
    <s v="Chicago"/>
    <x v="10"/>
    <n v="60610"/>
    <x v="2"/>
    <s v="FUR-FU-10004909"/>
    <x v="0"/>
    <x v="5"/>
    <s v="Contemporary Wood/Metal Frame"/>
    <n v="6.4640000000000004"/>
    <n v="1"/>
    <n v="0.6"/>
    <x v="3976"/>
  </r>
  <r>
    <n v="4774"/>
    <x v="2366"/>
    <x v="51"/>
    <d v="2017-11-27T00:00:00"/>
    <s v="Standard Class"/>
    <s v="CM-12385"/>
    <s v="Christopher Martinez"/>
    <x v="0"/>
    <s v="United States"/>
    <s v="Chicago"/>
    <x v="10"/>
    <n v="60610"/>
    <x v="2"/>
    <s v="OFF-LA-10001613"/>
    <x v="1"/>
    <x v="2"/>
    <s v="Avery File Folder Labels"/>
    <n v="11.52"/>
    <n v="5"/>
    <n v="0.2"/>
    <x v="2016"/>
  </r>
  <r>
    <n v="4775"/>
    <x v="2366"/>
    <x v="51"/>
    <d v="2017-11-27T00:00:00"/>
    <s v="Standard Class"/>
    <s v="CM-12385"/>
    <s v="Christopher Martinez"/>
    <x v="0"/>
    <s v="United States"/>
    <s v="Chicago"/>
    <x v="10"/>
    <n v="60610"/>
    <x v="2"/>
    <s v="TEC-PH-10004447"/>
    <x v="2"/>
    <x v="7"/>
    <s v="Toshiba IPT2010-SD IP Telephone"/>
    <n v="222.38399999999999"/>
    <n v="2"/>
    <n v="0.2"/>
    <x v="2943"/>
  </r>
  <r>
    <n v="4776"/>
    <x v="2367"/>
    <x v="673"/>
    <d v="2017-11-21T00:00:00"/>
    <s v="Standard Class"/>
    <s v="EK-13795"/>
    <s v="Eileen Kiefer"/>
    <x v="2"/>
    <s v="United States"/>
    <s v="Escondido"/>
    <x v="1"/>
    <n v="92025"/>
    <x v="1"/>
    <s v="OFF-AR-10000255"/>
    <x v="1"/>
    <x v="6"/>
    <s v="Newell 328"/>
    <n v="23.36"/>
    <n v="4"/>
    <n v="0"/>
    <x v="3977"/>
  </r>
  <r>
    <n v="4777"/>
    <x v="2368"/>
    <x v="317"/>
    <d v="2016-02-23T00:00:00"/>
    <s v="Second Class"/>
    <s v="CK-12760"/>
    <s v="Cyma Kinney"/>
    <x v="1"/>
    <s v="United States"/>
    <s v="Long Beach"/>
    <x v="15"/>
    <n v="11561"/>
    <x v="3"/>
    <s v="OFF-LA-10004425"/>
    <x v="1"/>
    <x v="2"/>
    <s v="Staple-on labels"/>
    <n v="8.67"/>
    <n v="3"/>
    <n v="0"/>
    <x v="1356"/>
  </r>
  <r>
    <n v="4778"/>
    <x v="2368"/>
    <x v="317"/>
    <d v="2016-02-23T00:00:00"/>
    <s v="Second Class"/>
    <s v="CK-12760"/>
    <s v="Cyma Kinney"/>
    <x v="1"/>
    <s v="United States"/>
    <s v="Long Beach"/>
    <x v="15"/>
    <n v="11561"/>
    <x v="3"/>
    <s v="OFF-SU-10001664"/>
    <x v="1"/>
    <x v="14"/>
    <s v="Acme Office Executive Series Stainless Steel Trimmers"/>
    <n v="25.71"/>
    <n v="3"/>
    <n v="0"/>
    <x v="3978"/>
  </r>
  <r>
    <n v="4779"/>
    <x v="2369"/>
    <x v="659"/>
    <d v="2017-11-11T00:00:00"/>
    <s v="Standard Class"/>
    <s v="PK-19075"/>
    <s v="Pete Kriz"/>
    <x v="0"/>
    <s v="United States"/>
    <s v="Newark"/>
    <x v="13"/>
    <n v="19711"/>
    <x v="3"/>
    <s v="OFF-AP-10000696"/>
    <x v="1"/>
    <x v="9"/>
    <s v="Holmes Odor Grabber"/>
    <n v="100.94"/>
    <n v="7"/>
    <n v="0"/>
    <x v="3979"/>
  </r>
  <r>
    <n v="4780"/>
    <x v="2370"/>
    <x v="1001"/>
    <d v="2014-07-10T00:00:00"/>
    <s v="First Class"/>
    <s v="MH-18025"/>
    <s v="Michelle Huthwaite"/>
    <x v="0"/>
    <s v="United States"/>
    <s v="Buffalo"/>
    <x v="15"/>
    <n v="14215"/>
    <x v="3"/>
    <s v="FUR-CH-10002647"/>
    <x v="0"/>
    <x v="1"/>
    <s v="Situations Contoured Folding Chairs, 4/Set"/>
    <n v="63.881999999999998"/>
    <n v="1"/>
    <n v="0.1"/>
    <x v="3291"/>
  </r>
  <r>
    <n v="4781"/>
    <x v="2371"/>
    <x v="845"/>
    <d v="2014-11-12T00:00:00"/>
    <s v="Standard Class"/>
    <s v="SC-20725"/>
    <s v="Steven Cartwright"/>
    <x v="0"/>
    <s v="United States"/>
    <s v="Houston"/>
    <x v="5"/>
    <n v="77070"/>
    <x v="2"/>
    <s v="FUR-CH-10002758"/>
    <x v="0"/>
    <x v="1"/>
    <s v="Hon Deluxe Fabric Upholstered Stacking Chairs, Squared Back"/>
    <n v="683.14400000000001"/>
    <n v="4"/>
    <n v="0.3"/>
    <x v="232"/>
  </r>
  <r>
    <n v="4782"/>
    <x v="2371"/>
    <x v="845"/>
    <d v="2014-11-12T00:00:00"/>
    <s v="Standard Class"/>
    <s v="SC-20725"/>
    <s v="Steven Cartwright"/>
    <x v="0"/>
    <s v="United States"/>
    <s v="Houston"/>
    <x v="5"/>
    <n v="77070"/>
    <x v="2"/>
    <s v="OFF-BI-10000201"/>
    <x v="1"/>
    <x v="8"/>
    <s v="Avery Triangle Shaped Sheet Lifters, Black, 2/Pack"/>
    <n v="1.476"/>
    <n v="3"/>
    <n v="0.8"/>
    <x v="3980"/>
  </r>
  <r>
    <n v="4783"/>
    <x v="2371"/>
    <x v="845"/>
    <d v="2014-11-12T00:00:00"/>
    <s v="Standard Class"/>
    <s v="SC-20725"/>
    <s v="Steven Cartwright"/>
    <x v="0"/>
    <s v="United States"/>
    <s v="Houston"/>
    <x v="5"/>
    <n v="77070"/>
    <x v="2"/>
    <s v="OFF-SU-10004115"/>
    <x v="1"/>
    <x v="14"/>
    <s v="Acme Stainless Steel Office Snips"/>
    <n v="40.712000000000003"/>
    <n v="7"/>
    <n v="0.2"/>
    <x v="3981"/>
  </r>
  <r>
    <n v="4784"/>
    <x v="2372"/>
    <x v="480"/>
    <d v="2017-02-01T00:00:00"/>
    <s v="Standard Class"/>
    <s v="GB-14575"/>
    <s v="Giulietta Baptist"/>
    <x v="0"/>
    <s v="United States"/>
    <s v="Wichita"/>
    <x v="41"/>
    <n v="67212"/>
    <x v="2"/>
    <s v="OFF-PA-10000806"/>
    <x v="1"/>
    <x v="10"/>
    <s v="Xerox 1934"/>
    <n v="279.89999999999998"/>
    <n v="5"/>
    <n v="0"/>
    <x v="1042"/>
  </r>
  <r>
    <n v="4785"/>
    <x v="2373"/>
    <x v="555"/>
    <d v="2015-12-16T00:00:00"/>
    <s v="Standard Class"/>
    <s v="IM-15070"/>
    <s v="Irene Maddox"/>
    <x v="0"/>
    <s v="United States"/>
    <s v="Colorado Springs"/>
    <x v="22"/>
    <n v="80906"/>
    <x v="1"/>
    <s v="OFF-AR-10001473"/>
    <x v="1"/>
    <x v="6"/>
    <s v="Newell 313"/>
    <n v="13.12"/>
    <n v="5"/>
    <n v="0.2"/>
    <x v="2118"/>
  </r>
  <r>
    <n v="4786"/>
    <x v="2373"/>
    <x v="555"/>
    <d v="2015-12-16T00:00:00"/>
    <s v="Standard Class"/>
    <s v="IM-15070"/>
    <s v="Irene Maddox"/>
    <x v="0"/>
    <s v="United States"/>
    <s v="Colorado Springs"/>
    <x v="22"/>
    <n v="80906"/>
    <x v="1"/>
    <s v="FUR-BO-10003450"/>
    <x v="0"/>
    <x v="0"/>
    <s v="Bush Westfield Collection Bookcases, Dark Cherry Finish"/>
    <n v="69.575999999999993"/>
    <n v="4"/>
    <n v="0.7"/>
    <x v="3982"/>
  </r>
  <r>
    <n v="4787"/>
    <x v="2373"/>
    <x v="555"/>
    <d v="2015-12-16T00:00:00"/>
    <s v="Standard Class"/>
    <s v="IM-15070"/>
    <s v="Irene Maddox"/>
    <x v="0"/>
    <s v="United States"/>
    <s v="Colorado Springs"/>
    <x v="22"/>
    <n v="80906"/>
    <x v="1"/>
    <s v="OFF-AR-10001545"/>
    <x v="1"/>
    <x v="6"/>
    <s v="Newell 326"/>
    <n v="4.2240000000000002"/>
    <n v="3"/>
    <n v="0.2"/>
    <x v="1811"/>
  </r>
  <r>
    <n v="4788"/>
    <x v="2373"/>
    <x v="555"/>
    <d v="2015-12-16T00:00:00"/>
    <s v="Standard Class"/>
    <s v="IM-15070"/>
    <s v="Irene Maddox"/>
    <x v="0"/>
    <s v="United States"/>
    <s v="Colorado Springs"/>
    <x v="22"/>
    <n v="80906"/>
    <x v="1"/>
    <s v="TEC-AC-10004396"/>
    <x v="2"/>
    <x v="11"/>
    <s v="Logitech Keyboard K120"/>
    <n v="58.08"/>
    <n v="4"/>
    <n v="0.2"/>
    <x v="3983"/>
  </r>
  <r>
    <n v="4789"/>
    <x v="2373"/>
    <x v="555"/>
    <d v="2015-12-16T00:00:00"/>
    <s v="Standard Class"/>
    <s v="IM-15070"/>
    <s v="Irene Maddox"/>
    <x v="0"/>
    <s v="United States"/>
    <s v="Colorado Springs"/>
    <x v="22"/>
    <n v="80906"/>
    <x v="1"/>
    <s v="FUR-FU-10002456"/>
    <x v="0"/>
    <x v="5"/>
    <s v="Master Caster Door Stop, Large Neon Orange"/>
    <n v="52.415999999999997"/>
    <n v="9"/>
    <n v="0.2"/>
    <x v="3984"/>
  </r>
  <r>
    <n v="4790"/>
    <x v="2373"/>
    <x v="555"/>
    <d v="2015-12-16T00:00:00"/>
    <s v="Standard Class"/>
    <s v="IM-15070"/>
    <s v="Irene Maddox"/>
    <x v="0"/>
    <s v="United States"/>
    <s v="Colorado Springs"/>
    <x v="22"/>
    <n v="80906"/>
    <x v="1"/>
    <s v="FUR-FU-10001473"/>
    <x v="0"/>
    <x v="5"/>
    <s v="DAX Wood Document Frame"/>
    <n v="54.92"/>
    <n v="5"/>
    <n v="0.2"/>
    <x v="3985"/>
  </r>
  <r>
    <n v="4791"/>
    <x v="2373"/>
    <x v="555"/>
    <d v="2015-12-16T00:00:00"/>
    <s v="Standard Class"/>
    <s v="IM-15070"/>
    <s v="Irene Maddox"/>
    <x v="0"/>
    <s v="United States"/>
    <s v="Colorado Springs"/>
    <x v="22"/>
    <n v="80906"/>
    <x v="1"/>
    <s v="FUR-TA-10000849"/>
    <x v="0"/>
    <x v="3"/>
    <s v="Bevis Rectangular Conference Tables"/>
    <n v="364.95"/>
    <n v="5"/>
    <n v="0.5"/>
    <x v="3986"/>
  </r>
  <r>
    <n v="4792"/>
    <x v="2373"/>
    <x v="555"/>
    <d v="2015-12-16T00:00:00"/>
    <s v="Standard Class"/>
    <s v="IM-15070"/>
    <s v="Irene Maddox"/>
    <x v="0"/>
    <s v="United States"/>
    <s v="Colorado Springs"/>
    <x v="22"/>
    <n v="80906"/>
    <x v="1"/>
    <s v="OFF-PA-10001166"/>
    <x v="1"/>
    <x v="10"/>
    <s v="Xerox 1932"/>
    <n v="85.055999999999997"/>
    <n v="3"/>
    <n v="0.2"/>
    <x v="643"/>
  </r>
  <r>
    <n v="4793"/>
    <x v="2373"/>
    <x v="555"/>
    <d v="2015-12-16T00:00:00"/>
    <s v="Standard Class"/>
    <s v="IM-15070"/>
    <s v="Irene Maddox"/>
    <x v="0"/>
    <s v="United States"/>
    <s v="Colorado Springs"/>
    <x v="22"/>
    <n v="80906"/>
    <x v="1"/>
    <s v="OFF-PA-10003256"/>
    <x v="1"/>
    <x v="10"/>
    <s v="Avery Personal Creations Heavyweight Cards"/>
    <n v="27.696000000000002"/>
    <n v="3"/>
    <n v="0.2"/>
    <x v="3987"/>
  </r>
  <r>
    <n v="4794"/>
    <x v="2374"/>
    <x v="685"/>
    <d v="2015-07-04T00:00:00"/>
    <s v="Standard Class"/>
    <s v="MM-18055"/>
    <s v="Michelle Moray"/>
    <x v="0"/>
    <s v="United States"/>
    <s v="New York City"/>
    <x v="15"/>
    <n v="10011"/>
    <x v="3"/>
    <s v="OFF-PA-10002870"/>
    <x v="1"/>
    <x v="10"/>
    <s v="Ampad Phone Message Book, Recycled, 400 Message Capacity, 5 ¾? x 11?"/>
    <n v="24.96"/>
    <n v="4"/>
    <n v="0"/>
    <x v="3988"/>
  </r>
  <r>
    <n v="4795"/>
    <x v="2375"/>
    <x v="199"/>
    <d v="2015-03-23T00:00:00"/>
    <s v="Standard Class"/>
    <s v="MF-18250"/>
    <s v="Monica Federle"/>
    <x v="1"/>
    <s v="United States"/>
    <s v="Los Angeles"/>
    <x v="1"/>
    <n v="90036"/>
    <x v="1"/>
    <s v="FUR-FU-10001215"/>
    <x v="0"/>
    <x v="5"/>
    <s v="Howard Miller 11-1/2&quot; Diameter Brentwood Wall Clock"/>
    <n v="43.13"/>
    <n v="1"/>
    <n v="0"/>
    <x v="3989"/>
  </r>
  <r>
    <n v="4796"/>
    <x v="2376"/>
    <x v="863"/>
    <d v="2015-08-17T00:00:00"/>
    <s v="Standard Class"/>
    <s v="CK-12595"/>
    <s v="Clytie Kelty"/>
    <x v="0"/>
    <s v="United States"/>
    <s v="Marietta"/>
    <x v="32"/>
    <n v="30062"/>
    <x v="0"/>
    <s v="OFF-BI-10004187"/>
    <x v="1"/>
    <x v="8"/>
    <s v="3-ring staple pack"/>
    <n v="5.64"/>
    <n v="3"/>
    <n v="0"/>
    <x v="735"/>
  </r>
  <r>
    <n v="4797"/>
    <x v="2377"/>
    <x v="675"/>
    <d v="2016-05-19T00:00:00"/>
    <s v="Standard Class"/>
    <s v="MK-17905"/>
    <s v="Michael Kennedy"/>
    <x v="1"/>
    <s v="United States"/>
    <s v="Jacksonville"/>
    <x v="2"/>
    <n v="32216"/>
    <x v="0"/>
    <s v="OFF-BI-10001718"/>
    <x v="1"/>
    <x v="8"/>
    <s v="GBC DocuBind P50 Personal Binding Machine"/>
    <n v="57.582000000000001"/>
    <n v="3"/>
    <n v="0.7"/>
    <x v="3990"/>
  </r>
  <r>
    <n v="4798"/>
    <x v="2377"/>
    <x v="675"/>
    <d v="2016-05-19T00:00:00"/>
    <s v="Standard Class"/>
    <s v="MK-17905"/>
    <s v="Michael Kennedy"/>
    <x v="1"/>
    <s v="United States"/>
    <s v="Jacksonville"/>
    <x v="2"/>
    <n v="32216"/>
    <x v="0"/>
    <s v="OFF-PA-10004983"/>
    <x v="1"/>
    <x v="10"/>
    <s v="Xerox 23"/>
    <n v="31.103999999999999"/>
    <n v="6"/>
    <n v="0.2"/>
    <x v="282"/>
  </r>
  <r>
    <n v="4799"/>
    <x v="2377"/>
    <x v="675"/>
    <d v="2016-05-19T00:00:00"/>
    <s v="Standard Class"/>
    <s v="MK-17905"/>
    <s v="Michael Kennedy"/>
    <x v="1"/>
    <s v="United States"/>
    <s v="Jacksonville"/>
    <x v="2"/>
    <n v="32216"/>
    <x v="0"/>
    <s v="FUR-FU-10002396"/>
    <x v="0"/>
    <x v="5"/>
    <s v="DAX Copper Panel Document Frame, 5 x 7 Size"/>
    <n v="30.192"/>
    <n v="3"/>
    <n v="0.2"/>
    <x v="3991"/>
  </r>
  <r>
    <n v="4800"/>
    <x v="2377"/>
    <x v="675"/>
    <d v="2016-05-19T00:00:00"/>
    <s v="Standard Class"/>
    <s v="MK-17905"/>
    <s v="Michael Kennedy"/>
    <x v="1"/>
    <s v="United States"/>
    <s v="Jacksonville"/>
    <x v="2"/>
    <n v="32216"/>
    <x v="0"/>
    <s v="TEC-PH-10003988"/>
    <x v="2"/>
    <x v="7"/>
    <s v="LF Elite 3D Dazzle Designer Hard Case Cover, Lf Stylus Pen and Wiper For Apple Iphone 5c Mini Lite"/>
    <n v="43.6"/>
    <n v="5"/>
    <n v="0.2"/>
    <x v="3992"/>
  </r>
  <r>
    <n v="4801"/>
    <x v="2377"/>
    <x v="675"/>
    <d v="2016-05-19T00:00:00"/>
    <s v="Standard Class"/>
    <s v="MK-17905"/>
    <s v="Michael Kennedy"/>
    <x v="1"/>
    <s v="United States"/>
    <s v="Jacksonville"/>
    <x v="2"/>
    <n v="32216"/>
    <x v="0"/>
    <s v="OFF-AR-10002467"/>
    <x v="1"/>
    <x v="6"/>
    <s v="Dixon Ticonderoga Pencils"/>
    <n v="4.7679999999999998"/>
    <n v="2"/>
    <n v="0.2"/>
    <x v="3993"/>
  </r>
  <r>
    <n v="4802"/>
    <x v="2377"/>
    <x v="675"/>
    <d v="2016-05-19T00:00:00"/>
    <s v="Standard Class"/>
    <s v="MK-17905"/>
    <s v="Michael Kennedy"/>
    <x v="1"/>
    <s v="United States"/>
    <s v="Jacksonville"/>
    <x v="2"/>
    <n v="32216"/>
    <x v="0"/>
    <s v="OFF-BI-10004002"/>
    <x v="1"/>
    <x v="8"/>
    <s v="Wilson Jones International Size A4 Ring Binders"/>
    <n v="10.38"/>
    <n v="2"/>
    <n v="0.7"/>
    <x v="3994"/>
  </r>
  <r>
    <n v="4803"/>
    <x v="2377"/>
    <x v="675"/>
    <d v="2016-05-19T00:00:00"/>
    <s v="Standard Class"/>
    <s v="MK-17905"/>
    <s v="Michael Kennedy"/>
    <x v="1"/>
    <s v="United States"/>
    <s v="Jacksonville"/>
    <x v="2"/>
    <n v="32216"/>
    <x v="0"/>
    <s v="OFF-BI-10002309"/>
    <x v="1"/>
    <x v="8"/>
    <s v="Avery Heavy-Duty EZD  Binder With Locking Rings"/>
    <n v="13.391999999999999"/>
    <n v="8"/>
    <n v="0.7"/>
    <x v="3995"/>
  </r>
  <r>
    <n v="4804"/>
    <x v="2378"/>
    <x v="1002"/>
    <d v="2017-07-17T00:00:00"/>
    <s v="Second Class"/>
    <s v="MH-17455"/>
    <s v="Mark Hamilton"/>
    <x v="0"/>
    <s v="United States"/>
    <s v="Philadelphia"/>
    <x v="9"/>
    <n v="19140"/>
    <x v="3"/>
    <s v="TEC-PH-10003885"/>
    <x v="2"/>
    <x v="7"/>
    <s v="Cisco SPA508G"/>
    <n v="39.594000000000001"/>
    <n v="1"/>
    <n v="0.4"/>
    <x v="3996"/>
  </r>
  <r>
    <n v="4805"/>
    <x v="2378"/>
    <x v="1002"/>
    <d v="2017-07-17T00:00:00"/>
    <s v="Second Class"/>
    <s v="MH-17455"/>
    <s v="Mark Hamilton"/>
    <x v="0"/>
    <s v="United States"/>
    <s v="Philadelphia"/>
    <x v="9"/>
    <n v="19140"/>
    <x v="3"/>
    <s v="FUR-FU-10002501"/>
    <x v="0"/>
    <x v="5"/>
    <s v="Nu-Dell Executive Frame"/>
    <n v="91.007999999999996"/>
    <n v="9"/>
    <n v="0.2"/>
    <x v="3997"/>
  </r>
  <r>
    <n v="4806"/>
    <x v="2379"/>
    <x v="6"/>
    <d v="2015-11-25T00:00:00"/>
    <s v="Second Class"/>
    <s v="NG-18430"/>
    <s v="Nathan Gelder"/>
    <x v="0"/>
    <s v="United States"/>
    <s v="Los Angeles"/>
    <x v="1"/>
    <n v="90008"/>
    <x v="1"/>
    <s v="OFF-PA-10000176"/>
    <x v="1"/>
    <x v="10"/>
    <s v="Xerox 1887"/>
    <n v="37.94"/>
    <n v="2"/>
    <n v="0"/>
    <x v="2672"/>
  </r>
  <r>
    <n v="4807"/>
    <x v="2379"/>
    <x v="6"/>
    <d v="2015-11-25T00:00:00"/>
    <s v="Second Class"/>
    <s v="NG-18430"/>
    <s v="Nathan Gelder"/>
    <x v="0"/>
    <s v="United States"/>
    <s v="Los Angeles"/>
    <x v="1"/>
    <n v="90008"/>
    <x v="1"/>
    <s v="OFF-PA-10000327"/>
    <x v="1"/>
    <x v="10"/>
    <s v="Xerox 1971"/>
    <n v="42.8"/>
    <n v="10"/>
    <n v="0"/>
    <x v="3998"/>
  </r>
  <r>
    <n v="4808"/>
    <x v="2379"/>
    <x v="6"/>
    <d v="2015-11-25T00:00:00"/>
    <s v="Second Class"/>
    <s v="NG-18430"/>
    <s v="Nathan Gelder"/>
    <x v="0"/>
    <s v="United States"/>
    <s v="Los Angeles"/>
    <x v="1"/>
    <n v="90008"/>
    <x v="1"/>
    <s v="OFF-ST-10004634"/>
    <x v="1"/>
    <x v="4"/>
    <s v="Personal Folder Holder, Ebony"/>
    <n v="33.630000000000003"/>
    <n v="3"/>
    <n v="0"/>
    <x v="699"/>
  </r>
  <r>
    <n v="4809"/>
    <x v="2380"/>
    <x v="533"/>
    <d v="2014-11-28T00:00:00"/>
    <s v="Standard Class"/>
    <s v="PB-19210"/>
    <s v="Phillip Breyer"/>
    <x v="1"/>
    <s v="United States"/>
    <s v="Philadelphia"/>
    <x v="9"/>
    <n v="19134"/>
    <x v="3"/>
    <s v="OFF-EN-10003040"/>
    <x v="1"/>
    <x v="12"/>
    <s v="Quality Park Security Envelopes"/>
    <n v="62.808"/>
    <n v="3"/>
    <n v="0.2"/>
    <x v="3999"/>
  </r>
  <r>
    <n v="4810"/>
    <x v="2381"/>
    <x v="17"/>
    <d v="2015-12-30T00:00:00"/>
    <s v="First Class"/>
    <s v="RE-19450"/>
    <s v="Richard Eichhorn"/>
    <x v="0"/>
    <s v="United States"/>
    <s v="Eau Claire"/>
    <x v="6"/>
    <n v="54703"/>
    <x v="2"/>
    <s v="OFF-PA-10003228"/>
    <x v="1"/>
    <x v="10"/>
    <s v="Xerox 1917"/>
    <n v="195.64"/>
    <n v="4"/>
    <n v="0"/>
    <x v="4000"/>
  </r>
  <r>
    <n v="4811"/>
    <x v="2381"/>
    <x v="17"/>
    <d v="2015-12-30T00:00:00"/>
    <s v="First Class"/>
    <s v="RE-19450"/>
    <s v="Richard Eichhorn"/>
    <x v="0"/>
    <s v="United States"/>
    <s v="Eau Claire"/>
    <x v="6"/>
    <n v="54703"/>
    <x v="2"/>
    <s v="TEC-PH-10004345"/>
    <x v="2"/>
    <x v="7"/>
    <s v="Cisco SPA 502G IP Phone"/>
    <n v="239.9"/>
    <n v="2"/>
    <n v="0"/>
    <x v="4001"/>
  </r>
  <r>
    <n v="4812"/>
    <x v="2382"/>
    <x v="696"/>
    <d v="2016-11-19T00:00:00"/>
    <s v="Second Class"/>
    <s v="EB-14110"/>
    <s v="Eugene Barchas"/>
    <x v="0"/>
    <s v="United States"/>
    <s v="Philadelphia"/>
    <x v="9"/>
    <n v="19134"/>
    <x v="3"/>
    <s v="FUR-CH-10000785"/>
    <x v="0"/>
    <x v="1"/>
    <s v="Global Ergonomic Managers Chair"/>
    <n v="380.05799999999999"/>
    <n v="3"/>
    <n v="0.3"/>
    <x v="4002"/>
  </r>
  <r>
    <n v="4813"/>
    <x v="2382"/>
    <x v="696"/>
    <d v="2016-11-19T00:00:00"/>
    <s v="Second Class"/>
    <s v="EB-14110"/>
    <s v="Eugene Barchas"/>
    <x v="0"/>
    <s v="United States"/>
    <s v="Philadelphia"/>
    <x v="9"/>
    <n v="19134"/>
    <x v="3"/>
    <s v="TEC-CO-10004115"/>
    <x v="2"/>
    <x v="16"/>
    <s v="Sharp AL-1530CS Digital Copier"/>
    <n v="1199.9760000000001"/>
    <n v="4"/>
    <n v="0.4"/>
    <x v="4003"/>
  </r>
  <r>
    <n v="4814"/>
    <x v="2382"/>
    <x v="696"/>
    <d v="2016-11-19T00:00:00"/>
    <s v="Second Class"/>
    <s v="EB-14110"/>
    <s v="Eugene Barchas"/>
    <x v="0"/>
    <s v="United States"/>
    <s v="Philadelphia"/>
    <x v="9"/>
    <n v="19134"/>
    <x v="3"/>
    <s v="FUR-FU-10002813"/>
    <x v="0"/>
    <x v="5"/>
    <s v="DAX Contemporary Wood Frame with Silver Metal Mat, Desktop, 11 x 14 Size"/>
    <n v="48.576000000000001"/>
    <n v="3"/>
    <n v="0.2"/>
    <x v="4004"/>
  </r>
  <r>
    <n v="4815"/>
    <x v="2383"/>
    <x v="541"/>
    <d v="2016-05-10T00:00:00"/>
    <s v="First Class"/>
    <s v="TB-21625"/>
    <s v="Trudy Brown"/>
    <x v="0"/>
    <s v="United States"/>
    <s v="Los Angeles"/>
    <x v="1"/>
    <n v="90004"/>
    <x v="1"/>
    <s v="OFF-PA-10002751"/>
    <x v="1"/>
    <x v="10"/>
    <s v="Xerox 1920"/>
    <n v="17.940000000000001"/>
    <n v="3"/>
    <n v="0"/>
    <x v="2653"/>
  </r>
  <r>
    <n v="4816"/>
    <x v="2384"/>
    <x v="58"/>
    <d v="2014-12-31T00:00:00"/>
    <s v="Standard Class"/>
    <s v="MG-17695"/>
    <s v="Maureen Gnade"/>
    <x v="0"/>
    <s v="United States"/>
    <s v="Philadelphia"/>
    <x v="9"/>
    <n v="19134"/>
    <x v="3"/>
    <s v="OFF-PA-10004569"/>
    <x v="1"/>
    <x v="10"/>
    <s v="Wirebound Message Books, Two 4 1/4&quot; x 5&quot; Forms per Page"/>
    <n v="18.263999999999999"/>
    <n v="3"/>
    <n v="0.2"/>
    <x v="4005"/>
  </r>
  <r>
    <n v="4817"/>
    <x v="2384"/>
    <x v="58"/>
    <d v="2014-12-31T00:00:00"/>
    <s v="Standard Class"/>
    <s v="MG-17695"/>
    <s v="Maureen Gnade"/>
    <x v="0"/>
    <s v="United States"/>
    <s v="Philadelphia"/>
    <x v="9"/>
    <n v="19134"/>
    <x v="3"/>
    <s v="OFF-AP-10002998"/>
    <x v="1"/>
    <x v="9"/>
    <s v="Holmes 99% HEPA Air Purifier"/>
    <n v="34.655999999999999"/>
    <n v="2"/>
    <n v="0.2"/>
    <x v="4006"/>
  </r>
  <r>
    <n v="4818"/>
    <x v="2384"/>
    <x v="58"/>
    <d v="2014-12-31T00:00:00"/>
    <s v="Standard Class"/>
    <s v="MG-17695"/>
    <s v="Maureen Gnade"/>
    <x v="0"/>
    <s v="United States"/>
    <s v="Philadelphia"/>
    <x v="9"/>
    <n v="19134"/>
    <x v="3"/>
    <s v="OFF-AP-10003287"/>
    <x v="1"/>
    <x v="9"/>
    <s v="Tripp Lite TLP810NET Broadband Surge for Modem/Fax"/>
    <n v="81.552000000000007"/>
    <n v="2"/>
    <n v="0.2"/>
    <x v="4007"/>
  </r>
  <r>
    <n v="4819"/>
    <x v="2384"/>
    <x v="58"/>
    <d v="2014-12-31T00:00:00"/>
    <s v="Standard Class"/>
    <s v="MG-17695"/>
    <s v="Maureen Gnade"/>
    <x v="0"/>
    <s v="United States"/>
    <s v="Philadelphia"/>
    <x v="9"/>
    <n v="19134"/>
    <x v="3"/>
    <s v="OFF-ST-10001370"/>
    <x v="1"/>
    <x v="4"/>
    <s v="Sensible Storage WireTech Storage Systems"/>
    <n v="227.136"/>
    <n v="4"/>
    <n v="0.2"/>
    <x v="4008"/>
  </r>
  <r>
    <n v="4820"/>
    <x v="2385"/>
    <x v="110"/>
    <d v="2017-06-14T00:00:00"/>
    <s v="Standard Class"/>
    <s v="LW-17125"/>
    <s v="Liz Willingham"/>
    <x v="0"/>
    <s v="United States"/>
    <s v="Norwich"/>
    <x v="29"/>
    <n v="6360"/>
    <x v="3"/>
    <s v="OFF-BI-10004040"/>
    <x v="1"/>
    <x v="8"/>
    <s v="Wilson Jones Impact Binders"/>
    <n v="10.36"/>
    <n v="2"/>
    <n v="0"/>
    <x v="4009"/>
  </r>
  <r>
    <n v="4821"/>
    <x v="2386"/>
    <x v="1003"/>
    <d v="2015-04-11T00:00:00"/>
    <s v="Standard Class"/>
    <s v="PF-19120"/>
    <s v="Peter Fuller"/>
    <x v="0"/>
    <s v="United States"/>
    <s v="San Antonio"/>
    <x v="5"/>
    <n v="78207"/>
    <x v="2"/>
    <s v="OFF-AP-10002651"/>
    <x v="1"/>
    <x v="9"/>
    <s v="Hoover Upright Vacuum With Dirt Cup"/>
    <n v="463.24799999999999"/>
    <n v="8"/>
    <n v="0.8"/>
    <x v="4010"/>
  </r>
  <r>
    <n v="4822"/>
    <x v="2386"/>
    <x v="1003"/>
    <d v="2015-04-11T00:00:00"/>
    <s v="Standard Class"/>
    <s v="PF-19120"/>
    <s v="Peter Fuller"/>
    <x v="0"/>
    <s v="United States"/>
    <s v="San Antonio"/>
    <x v="5"/>
    <n v="78207"/>
    <x v="2"/>
    <s v="TEC-AC-10002402"/>
    <x v="2"/>
    <x v="11"/>
    <s v="Razer Kraken PRO Over Ear PC and Music Headset"/>
    <n v="383.952"/>
    <n v="6"/>
    <n v="0.2"/>
    <x v="4011"/>
  </r>
  <r>
    <n v="4823"/>
    <x v="2387"/>
    <x v="212"/>
    <d v="2016-07-11T00:00:00"/>
    <s v="Same Day"/>
    <s v="NZ-18565"/>
    <s v="Nick Zandusky"/>
    <x v="2"/>
    <s v="United States"/>
    <s v="Yuma"/>
    <x v="16"/>
    <n v="85364"/>
    <x v="1"/>
    <s v="OFF-BI-10001658"/>
    <x v="1"/>
    <x v="8"/>
    <s v="GBC Standard Therm-A-Bind Covers"/>
    <n v="44.856000000000002"/>
    <n v="6"/>
    <n v="0.7"/>
    <x v="4012"/>
  </r>
  <r>
    <n v="4824"/>
    <x v="2388"/>
    <x v="831"/>
    <d v="2016-11-26T00:00:00"/>
    <s v="Standard Class"/>
    <s v="CK-12205"/>
    <s v="Chloris Kastensmidt"/>
    <x v="0"/>
    <s v="United States"/>
    <s v="Columbus"/>
    <x v="24"/>
    <n v="43229"/>
    <x v="3"/>
    <s v="TEC-MA-10000752"/>
    <x v="2"/>
    <x v="15"/>
    <s v="Texas Instrument TI-15 Fraction Calculator"/>
    <n v="30.344999999999999"/>
    <n v="7"/>
    <n v="0.7"/>
    <x v="4013"/>
  </r>
  <r>
    <n v="4825"/>
    <x v="2388"/>
    <x v="831"/>
    <d v="2016-11-26T00:00:00"/>
    <s v="Standard Class"/>
    <s v="CK-12205"/>
    <s v="Chloris Kastensmidt"/>
    <x v="0"/>
    <s v="United States"/>
    <s v="Columbus"/>
    <x v="24"/>
    <n v="43229"/>
    <x v="3"/>
    <s v="FUR-CH-10003817"/>
    <x v="0"/>
    <x v="1"/>
    <s v="Global Value Steno Chair, Gray"/>
    <n v="127.554"/>
    <n v="3"/>
    <n v="0.3"/>
    <x v="4014"/>
  </r>
  <r>
    <n v="4826"/>
    <x v="2388"/>
    <x v="831"/>
    <d v="2016-11-26T00:00:00"/>
    <s v="Standard Class"/>
    <s v="CK-12205"/>
    <s v="Chloris Kastensmidt"/>
    <x v="0"/>
    <s v="United States"/>
    <s v="Columbus"/>
    <x v="24"/>
    <n v="43229"/>
    <x v="3"/>
    <s v="FUR-FU-10001876"/>
    <x v="0"/>
    <x v="5"/>
    <s v="Computer Room Manger, 14&quot;"/>
    <n v="77.951999999999998"/>
    <n v="3"/>
    <n v="0.2"/>
    <x v="4015"/>
  </r>
  <r>
    <n v="4827"/>
    <x v="2389"/>
    <x v="105"/>
    <d v="2017-11-15T00:00:00"/>
    <s v="First Class"/>
    <s v="JE-15610"/>
    <s v="Jim Epp"/>
    <x v="1"/>
    <s v="United States"/>
    <s v="Los Angeles"/>
    <x v="1"/>
    <n v="90036"/>
    <x v="1"/>
    <s v="OFF-BI-10003460"/>
    <x v="1"/>
    <x v="8"/>
    <s v="Acco 3-Hole Punch"/>
    <n v="14.016"/>
    <n v="4"/>
    <n v="0.2"/>
    <x v="4016"/>
  </r>
  <r>
    <n v="4828"/>
    <x v="2390"/>
    <x v="301"/>
    <d v="2014-11-08T00:00:00"/>
    <s v="Standard Class"/>
    <s v="JO-15145"/>
    <s v="Jack O'Briant"/>
    <x v="1"/>
    <s v="United States"/>
    <s v="Richmond"/>
    <x v="0"/>
    <n v="40475"/>
    <x v="0"/>
    <s v="OFF-ST-10000464"/>
    <x v="1"/>
    <x v="4"/>
    <s v="Multi-Use Personal File Cart and Caster Set, Three Stacking Bins"/>
    <n v="69.52"/>
    <n v="2"/>
    <n v="0"/>
    <x v="3134"/>
  </r>
  <r>
    <n v="4829"/>
    <x v="2390"/>
    <x v="301"/>
    <d v="2014-11-08T00:00:00"/>
    <s v="Standard Class"/>
    <s v="JO-15145"/>
    <s v="Jack O'Briant"/>
    <x v="1"/>
    <s v="United States"/>
    <s v="Richmond"/>
    <x v="0"/>
    <n v="40475"/>
    <x v="0"/>
    <s v="OFF-AR-10001919"/>
    <x v="1"/>
    <x v="6"/>
    <s v="OIC #2 Pencils, Medium Soft"/>
    <n v="5.64"/>
    <n v="3"/>
    <n v="0"/>
    <x v="4017"/>
  </r>
  <r>
    <n v="4830"/>
    <x v="2391"/>
    <x v="666"/>
    <d v="2016-05-21T00:00:00"/>
    <s v="Standard Class"/>
    <s v="TT-21220"/>
    <s v="Thomas Thornton"/>
    <x v="0"/>
    <s v="United States"/>
    <s v="New York City"/>
    <x v="15"/>
    <n v="10035"/>
    <x v="3"/>
    <s v="OFF-BI-10002393"/>
    <x v="1"/>
    <x v="8"/>
    <s v="Binder Posts"/>
    <n v="13.776"/>
    <n v="3"/>
    <n v="0.2"/>
    <x v="4018"/>
  </r>
  <r>
    <n v="4831"/>
    <x v="2392"/>
    <x v="845"/>
    <d v="2014-11-12T00:00:00"/>
    <s v="Standard Class"/>
    <s v="MS-17365"/>
    <s v="Maribeth Schnelling"/>
    <x v="0"/>
    <s v="United States"/>
    <s v="Wausau"/>
    <x v="6"/>
    <n v="54401"/>
    <x v="2"/>
    <s v="OFF-AP-10001293"/>
    <x v="1"/>
    <x v="9"/>
    <s v="Belkin 8 Outlet Surge Protector"/>
    <n v="245.88"/>
    <n v="6"/>
    <n v="0"/>
    <x v="4019"/>
  </r>
  <r>
    <n v="4832"/>
    <x v="2392"/>
    <x v="845"/>
    <d v="2014-11-12T00:00:00"/>
    <s v="Standard Class"/>
    <s v="MS-17365"/>
    <s v="Maribeth Schnelling"/>
    <x v="0"/>
    <s v="United States"/>
    <s v="Wausau"/>
    <x v="6"/>
    <n v="54401"/>
    <x v="2"/>
    <s v="OFF-ST-10004258"/>
    <x v="1"/>
    <x v="4"/>
    <s v="Portable Personal File Box"/>
    <n v="36.630000000000003"/>
    <n v="3"/>
    <n v="0"/>
    <x v="935"/>
  </r>
  <r>
    <n v="4833"/>
    <x v="2392"/>
    <x v="845"/>
    <d v="2014-11-12T00:00:00"/>
    <s v="Standard Class"/>
    <s v="MS-17365"/>
    <s v="Maribeth Schnelling"/>
    <x v="0"/>
    <s v="United States"/>
    <s v="Wausau"/>
    <x v="6"/>
    <n v="54401"/>
    <x v="2"/>
    <s v="OFF-ST-10002214"/>
    <x v="1"/>
    <x v="4"/>
    <s v="X-Rack File for Hanging Folders"/>
    <n v="22.58"/>
    <n v="2"/>
    <n v="0"/>
    <x v="2615"/>
  </r>
  <r>
    <n v="4834"/>
    <x v="2392"/>
    <x v="845"/>
    <d v="2014-11-12T00:00:00"/>
    <s v="Standard Class"/>
    <s v="MS-17365"/>
    <s v="Maribeth Schnelling"/>
    <x v="0"/>
    <s v="United States"/>
    <s v="Wausau"/>
    <x v="6"/>
    <n v="54401"/>
    <x v="2"/>
    <s v="OFF-BI-10004970"/>
    <x v="1"/>
    <x v="8"/>
    <s v="ACCOHIDE 3-Ring Binder, Blue, 1&quot;"/>
    <n v="12.39"/>
    <n v="3"/>
    <n v="0"/>
    <x v="4020"/>
  </r>
  <r>
    <n v="4835"/>
    <x v="2393"/>
    <x v="361"/>
    <d v="2017-10-10T00:00:00"/>
    <s v="Standard Class"/>
    <s v="MP-18175"/>
    <s v="Mike Pelletier"/>
    <x v="2"/>
    <s v="United States"/>
    <s v="San Francisco"/>
    <x v="1"/>
    <n v="94110"/>
    <x v="1"/>
    <s v="OFF-BI-10002571"/>
    <x v="1"/>
    <x v="8"/>
    <s v="Avery Framed View Binder, EZD Ring (Locking), Navy, 1 1/2&quot;"/>
    <n v="39.92"/>
    <n v="5"/>
    <n v="0.2"/>
    <x v="4021"/>
  </r>
  <r>
    <n v="4836"/>
    <x v="2393"/>
    <x v="361"/>
    <d v="2017-10-10T00:00:00"/>
    <s v="Standard Class"/>
    <s v="MP-18175"/>
    <s v="Mike Pelletier"/>
    <x v="2"/>
    <s v="United States"/>
    <s v="San Francisco"/>
    <x v="1"/>
    <n v="94110"/>
    <x v="1"/>
    <s v="OFF-PA-10002581"/>
    <x v="1"/>
    <x v="10"/>
    <s v="Xerox 1951"/>
    <n v="61.96"/>
    <n v="2"/>
    <n v="0"/>
    <x v="3938"/>
  </r>
  <r>
    <n v="4837"/>
    <x v="2393"/>
    <x v="361"/>
    <d v="2017-10-10T00:00:00"/>
    <s v="Standard Class"/>
    <s v="MP-18175"/>
    <s v="Mike Pelletier"/>
    <x v="2"/>
    <s v="United States"/>
    <s v="San Francisco"/>
    <x v="1"/>
    <n v="94110"/>
    <x v="1"/>
    <s v="OFF-BI-10001097"/>
    <x v="1"/>
    <x v="8"/>
    <s v="Avery Hole Reinforcements"/>
    <n v="19.936"/>
    <n v="4"/>
    <n v="0.2"/>
    <x v="989"/>
  </r>
  <r>
    <n v="4838"/>
    <x v="2394"/>
    <x v="702"/>
    <d v="2017-06-03T00:00:00"/>
    <s v="First Class"/>
    <s v="FH-14350"/>
    <s v="Fred Harton"/>
    <x v="0"/>
    <s v="United States"/>
    <s v="Dublin"/>
    <x v="24"/>
    <n v="43017"/>
    <x v="3"/>
    <s v="OFF-BI-10003429"/>
    <x v="1"/>
    <x v="8"/>
    <s v="Cardinal HOLDit! Binder Insert Strips,Extra Strips"/>
    <n v="3.798"/>
    <n v="2"/>
    <n v="0.7"/>
    <x v="4022"/>
  </r>
  <r>
    <n v="4839"/>
    <x v="2394"/>
    <x v="702"/>
    <d v="2017-06-03T00:00:00"/>
    <s v="First Class"/>
    <s v="FH-14350"/>
    <s v="Fred Harton"/>
    <x v="0"/>
    <s v="United States"/>
    <s v="Dublin"/>
    <x v="24"/>
    <n v="43017"/>
    <x v="3"/>
    <s v="OFF-PA-10000682"/>
    <x v="1"/>
    <x v="10"/>
    <s v="Xerox 1924"/>
    <n v="27.744"/>
    <n v="6"/>
    <n v="0.2"/>
    <x v="4023"/>
  </r>
  <r>
    <n v="4840"/>
    <x v="2394"/>
    <x v="702"/>
    <d v="2017-06-03T00:00:00"/>
    <s v="First Class"/>
    <s v="FH-14350"/>
    <s v="Fred Harton"/>
    <x v="0"/>
    <s v="United States"/>
    <s v="Dublin"/>
    <x v="24"/>
    <n v="43017"/>
    <x v="3"/>
    <s v="TEC-PH-10001700"/>
    <x v="2"/>
    <x v="7"/>
    <s v="Panasonic KX-TG6844B Expandable Digital Cordless Telephone"/>
    <n v="158.376"/>
    <n v="4"/>
    <n v="0.4"/>
    <x v="4024"/>
  </r>
  <r>
    <n v="4841"/>
    <x v="2395"/>
    <x v="225"/>
    <d v="2017-11-25T00:00:00"/>
    <s v="Standard Class"/>
    <s v="SC-20050"/>
    <s v="Sample Company A"/>
    <x v="2"/>
    <s v="United States"/>
    <s v="Henderson"/>
    <x v="0"/>
    <n v="42420"/>
    <x v="0"/>
    <s v="FUR-FU-10000629"/>
    <x v="0"/>
    <x v="5"/>
    <s v="9-3/4 Diameter Round Wall Clock"/>
    <n v="27.58"/>
    <n v="2"/>
    <n v="0"/>
    <x v="4025"/>
  </r>
  <r>
    <n v="4842"/>
    <x v="2396"/>
    <x v="443"/>
    <d v="2016-12-28T00:00:00"/>
    <s v="Standard Class"/>
    <s v="NM-18520"/>
    <s v="Neoma Murray"/>
    <x v="0"/>
    <s v="United States"/>
    <s v="Bowling Green"/>
    <x v="24"/>
    <n v="43402"/>
    <x v="3"/>
    <s v="OFF-BI-10001267"/>
    <x v="1"/>
    <x v="8"/>
    <s v="Universal Recycled Hanging Pressboard Report Binders, Letter Size"/>
    <n v="5.5529999999999999"/>
    <n v="3"/>
    <n v="0.7"/>
    <x v="4026"/>
  </r>
  <r>
    <n v="4843"/>
    <x v="2397"/>
    <x v="365"/>
    <d v="2017-10-04T00:00:00"/>
    <s v="Standard Class"/>
    <s v="JO-15280"/>
    <s v="Jas O'Carroll"/>
    <x v="0"/>
    <s v="United States"/>
    <s v="Memphis"/>
    <x v="18"/>
    <n v="38109"/>
    <x v="0"/>
    <s v="OFF-ST-10001418"/>
    <x v="1"/>
    <x v="4"/>
    <s v="Carina Media Storage Towers in Natural &amp; Black"/>
    <n v="243.92"/>
    <n v="5"/>
    <n v="0.2"/>
    <x v="4027"/>
  </r>
  <r>
    <n v="4844"/>
    <x v="2398"/>
    <x v="77"/>
    <d v="2016-11-09T00:00:00"/>
    <s v="First Class"/>
    <s v="CC-12475"/>
    <s v="Cindy Chapman"/>
    <x v="0"/>
    <s v="United States"/>
    <s v="Lakewood"/>
    <x v="30"/>
    <n v="8701"/>
    <x v="3"/>
    <s v="OFF-FA-10004968"/>
    <x v="1"/>
    <x v="13"/>
    <s v="Rubber Band Ball"/>
    <n v="14.96"/>
    <n v="4"/>
    <n v="0"/>
    <x v="4028"/>
  </r>
  <r>
    <n v="4845"/>
    <x v="2399"/>
    <x v="527"/>
    <d v="2014-04-05T00:00:00"/>
    <s v="First Class"/>
    <s v="MZ-17515"/>
    <s v="Mary Zewe"/>
    <x v="1"/>
    <s v="United States"/>
    <s v="Los Angeles"/>
    <x v="1"/>
    <n v="90008"/>
    <x v="1"/>
    <s v="OFF-BI-10004140"/>
    <x v="1"/>
    <x v="8"/>
    <s v="Avery Non-Stick Binders"/>
    <n v="7.1840000000000002"/>
    <n v="2"/>
    <n v="0.2"/>
    <x v="1675"/>
  </r>
  <r>
    <n v="4846"/>
    <x v="2400"/>
    <x v="862"/>
    <d v="2015-07-26T00:00:00"/>
    <s v="Second Class"/>
    <s v="MS-17830"/>
    <s v="Melanie Seite"/>
    <x v="0"/>
    <s v="United States"/>
    <s v="Rochester"/>
    <x v="15"/>
    <n v="14609"/>
    <x v="3"/>
    <s v="OFF-BI-10003460"/>
    <x v="1"/>
    <x v="8"/>
    <s v="Acco 3-Hole Punch"/>
    <n v="10.512"/>
    <n v="3"/>
    <n v="0.2"/>
    <x v="4029"/>
  </r>
  <r>
    <n v="4847"/>
    <x v="2401"/>
    <x v="402"/>
    <d v="2014-06-27T00:00:00"/>
    <s v="Second Class"/>
    <s v="GK-14620"/>
    <s v="Grace Kelly"/>
    <x v="1"/>
    <s v="United States"/>
    <s v="Salem"/>
    <x v="21"/>
    <n v="97301"/>
    <x v="1"/>
    <s v="TEC-PH-10002115"/>
    <x v="2"/>
    <x v="7"/>
    <s v="Plantronics 81402"/>
    <n v="263.95999999999998"/>
    <n v="5"/>
    <n v="0.2"/>
    <x v="4030"/>
  </r>
  <r>
    <n v="4848"/>
    <x v="2401"/>
    <x v="402"/>
    <d v="2014-06-27T00:00:00"/>
    <s v="Second Class"/>
    <s v="GK-14620"/>
    <s v="Grace Kelly"/>
    <x v="1"/>
    <s v="United States"/>
    <s v="Salem"/>
    <x v="21"/>
    <n v="97301"/>
    <x v="1"/>
    <s v="OFF-AR-10003478"/>
    <x v="1"/>
    <x v="6"/>
    <s v="Avery Hi-Liter EverBold Pen Style Fluorescent Highlighters, 4/Pack"/>
    <n v="71.632000000000005"/>
    <n v="11"/>
    <n v="0.2"/>
    <x v="4031"/>
  </r>
  <r>
    <n v="4849"/>
    <x v="2401"/>
    <x v="402"/>
    <d v="2014-06-27T00:00:00"/>
    <s v="Second Class"/>
    <s v="GK-14620"/>
    <s v="Grace Kelly"/>
    <x v="1"/>
    <s v="United States"/>
    <s v="Salem"/>
    <x v="21"/>
    <n v="97301"/>
    <x v="1"/>
    <s v="OFF-AR-10000475"/>
    <x v="1"/>
    <x v="6"/>
    <s v="Hunt BOSTON Vista Battery-Operated Pencil Sharpener, Black"/>
    <n v="9.3279999999999994"/>
    <n v="1"/>
    <n v="0.2"/>
    <x v="1834"/>
  </r>
  <r>
    <n v="4850"/>
    <x v="2402"/>
    <x v="78"/>
    <d v="2014-09-14T00:00:00"/>
    <s v="Standard Class"/>
    <s v="MC-17275"/>
    <s v="Marc Crier"/>
    <x v="0"/>
    <s v="United States"/>
    <s v="Pasco"/>
    <x v="4"/>
    <n v="99301"/>
    <x v="1"/>
    <s v="OFF-AR-10003045"/>
    <x v="1"/>
    <x v="6"/>
    <s v="Prang Colored Pencils"/>
    <n v="5.88"/>
    <n v="2"/>
    <n v="0"/>
    <x v="1056"/>
  </r>
  <r>
    <n v="4851"/>
    <x v="2402"/>
    <x v="78"/>
    <d v="2014-09-14T00:00:00"/>
    <s v="Standard Class"/>
    <s v="MC-17275"/>
    <s v="Marc Crier"/>
    <x v="0"/>
    <s v="United States"/>
    <s v="Pasco"/>
    <x v="4"/>
    <n v="99301"/>
    <x v="1"/>
    <s v="FUR-CH-10000454"/>
    <x v="0"/>
    <x v="1"/>
    <s v="Hon Deluxe Fabric Upholstered Stacking Chairs, Rounded Back"/>
    <n v="975.92"/>
    <n v="5"/>
    <n v="0.2"/>
    <x v="4032"/>
  </r>
  <r>
    <n v="4852"/>
    <x v="2402"/>
    <x v="78"/>
    <d v="2014-09-14T00:00:00"/>
    <s v="Standard Class"/>
    <s v="MC-17275"/>
    <s v="Marc Crier"/>
    <x v="0"/>
    <s v="United States"/>
    <s v="Pasco"/>
    <x v="4"/>
    <n v="99301"/>
    <x v="1"/>
    <s v="OFF-AR-10000380"/>
    <x v="1"/>
    <x v="6"/>
    <s v="Hunt PowerHouse Electric Pencil Sharpener, Blue"/>
    <n v="303.83999999999997"/>
    <n v="8"/>
    <n v="0"/>
    <x v="4033"/>
  </r>
  <r>
    <n v="4853"/>
    <x v="2402"/>
    <x v="78"/>
    <d v="2014-09-14T00:00:00"/>
    <s v="Standard Class"/>
    <s v="MC-17275"/>
    <s v="Marc Crier"/>
    <x v="0"/>
    <s v="United States"/>
    <s v="Pasco"/>
    <x v="4"/>
    <n v="99301"/>
    <x v="1"/>
    <s v="OFF-ST-10000736"/>
    <x v="1"/>
    <x v="4"/>
    <s v="Carina Double Wide Media Storage Towers in Natural &amp; Black"/>
    <n v="485.88"/>
    <n v="6"/>
    <n v="0"/>
    <x v="4034"/>
  </r>
  <r>
    <n v="4854"/>
    <x v="2403"/>
    <x v="432"/>
    <d v="2014-12-15T00:00:00"/>
    <s v="Second Class"/>
    <s v="LH-17155"/>
    <s v="Logan Haushalter"/>
    <x v="0"/>
    <s v="United States"/>
    <s v="Oakland"/>
    <x v="1"/>
    <n v="94601"/>
    <x v="1"/>
    <s v="FUR-FU-10004270"/>
    <x v="0"/>
    <x v="5"/>
    <s v="Eldon Image Series Desk Accessories, Burgundy"/>
    <n v="12.54"/>
    <n v="3"/>
    <n v="0"/>
    <x v="4035"/>
  </r>
  <r>
    <n v="4855"/>
    <x v="2403"/>
    <x v="432"/>
    <d v="2014-12-15T00:00:00"/>
    <s v="Second Class"/>
    <s v="LH-17155"/>
    <s v="Logan Haushalter"/>
    <x v="0"/>
    <s v="United States"/>
    <s v="Oakland"/>
    <x v="1"/>
    <n v="94601"/>
    <x v="1"/>
    <s v="OFF-ST-10000617"/>
    <x v="1"/>
    <x v="4"/>
    <s v="Woodgrain Magazine Files by Perma"/>
    <n v="8.94"/>
    <n v="3"/>
    <n v="0"/>
    <x v="4036"/>
  </r>
  <r>
    <n v="4856"/>
    <x v="2403"/>
    <x v="432"/>
    <d v="2014-12-15T00:00:00"/>
    <s v="Second Class"/>
    <s v="LH-17155"/>
    <s v="Logan Haushalter"/>
    <x v="0"/>
    <s v="United States"/>
    <s v="Oakland"/>
    <x v="1"/>
    <n v="94601"/>
    <x v="1"/>
    <s v="FUR-FU-10001706"/>
    <x v="0"/>
    <x v="5"/>
    <s v="Longer-Life Soft White Bulbs"/>
    <n v="9.24"/>
    <n v="3"/>
    <n v="0"/>
    <x v="2739"/>
  </r>
  <r>
    <n v="4857"/>
    <x v="2404"/>
    <x v="1004"/>
    <d v="2015-01-17T00:00:00"/>
    <s v="Standard Class"/>
    <s v="PB-19150"/>
    <s v="Philip Brown"/>
    <x v="0"/>
    <s v="United States"/>
    <s v="Los Angeles"/>
    <x v="1"/>
    <n v="90004"/>
    <x v="1"/>
    <s v="OFF-BI-10003364"/>
    <x v="1"/>
    <x v="8"/>
    <s v="Binding Machine Supplies"/>
    <n v="70.007999999999996"/>
    <n v="3"/>
    <n v="0.2"/>
    <x v="851"/>
  </r>
  <r>
    <n v="4858"/>
    <x v="2404"/>
    <x v="1004"/>
    <d v="2015-01-17T00:00:00"/>
    <s v="Standard Class"/>
    <s v="PB-19150"/>
    <s v="Philip Brown"/>
    <x v="0"/>
    <s v="United States"/>
    <s v="Los Angeles"/>
    <x v="1"/>
    <n v="90004"/>
    <x v="1"/>
    <s v="FUR-FU-10001861"/>
    <x v="0"/>
    <x v="5"/>
    <s v="Floodlight Indoor Halogen Bulbs, 1 Bulb per Pack, 60 Watts"/>
    <n v="77.599999999999994"/>
    <n v="4"/>
    <n v="0"/>
    <x v="297"/>
  </r>
  <r>
    <n v="4859"/>
    <x v="2404"/>
    <x v="1004"/>
    <d v="2015-01-17T00:00:00"/>
    <s v="Standard Class"/>
    <s v="PB-19150"/>
    <s v="Philip Brown"/>
    <x v="0"/>
    <s v="United States"/>
    <s v="Los Angeles"/>
    <x v="1"/>
    <n v="90004"/>
    <x v="1"/>
    <s v="FUR-FU-10004845"/>
    <x v="0"/>
    <x v="5"/>
    <s v="Deflect-o EconoMat Nonstudded, No Bevel Mat"/>
    <n v="464.85"/>
    <n v="9"/>
    <n v="0"/>
    <x v="4037"/>
  </r>
  <r>
    <n v="4860"/>
    <x v="2405"/>
    <x v="934"/>
    <d v="2017-12-19T00:00:00"/>
    <s v="Standard Class"/>
    <s v="SS-20140"/>
    <s v="Saphhira Shifley"/>
    <x v="1"/>
    <s v="United States"/>
    <s v="Oak Park"/>
    <x v="10"/>
    <n v="60302"/>
    <x v="2"/>
    <s v="OFF-AR-10000823"/>
    <x v="1"/>
    <x v="6"/>
    <s v="Newell 307"/>
    <n v="10.192"/>
    <n v="7"/>
    <n v="0.2"/>
    <x v="4038"/>
  </r>
  <r>
    <n v="4861"/>
    <x v="2406"/>
    <x v="122"/>
    <d v="2016-12-24T00:00:00"/>
    <s v="Standard Class"/>
    <s v="GK-14620"/>
    <s v="Grace Kelly"/>
    <x v="1"/>
    <s v="United States"/>
    <s v="Morristown"/>
    <x v="30"/>
    <n v="7960"/>
    <x v="3"/>
    <s v="OFF-BI-10001359"/>
    <x v="1"/>
    <x v="8"/>
    <s v="GBC DocuBind TL300 Electric Binding System"/>
    <n v="1793.98"/>
    <n v="2"/>
    <n v="0"/>
    <x v="1715"/>
  </r>
  <r>
    <n v="4862"/>
    <x v="2407"/>
    <x v="909"/>
    <d v="2014-04-16T00:00:00"/>
    <s v="Second Class"/>
    <s v="GM-14455"/>
    <s v="Gary Mitchum"/>
    <x v="2"/>
    <s v="United States"/>
    <s v="Austin"/>
    <x v="5"/>
    <n v="78745"/>
    <x v="2"/>
    <s v="TEC-PH-10001835"/>
    <x v="2"/>
    <x v="7"/>
    <s v="Jawbone JAMBOX Wireless Bluetooth Speaker"/>
    <n v="758.35199999999998"/>
    <n v="6"/>
    <n v="0.2"/>
    <x v="4039"/>
  </r>
  <r>
    <n v="4863"/>
    <x v="2408"/>
    <x v="338"/>
    <d v="2016-11-14T00:00:00"/>
    <s v="Standard Class"/>
    <s v="SH-19975"/>
    <s v="Sally Hughsby"/>
    <x v="1"/>
    <s v="United States"/>
    <s v="New York City"/>
    <x v="15"/>
    <n v="10011"/>
    <x v="3"/>
    <s v="OFF-BI-10001191"/>
    <x v="1"/>
    <x v="8"/>
    <s v="Canvas Sectional Post Binders"/>
    <n v="20.367999999999999"/>
    <n v="1"/>
    <n v="0.2"/>
    <x v="4040"/>
  </r>
  <r>
    <n v="4864"/>
    <x v="2408"/>
    <x v="338"/>
    <d v="2016-11-14T00:00:00"/>
    <s v="Standard Class"/>
    <s v="SH-19975"/>
    <s v="Sally Hughsby"/>
    <x v="1"/>
    <s v="United States"/>
    <s v="New York City"/>
    <x v="15"/>
    <n v="10011"/>
    <x v="3"/>
    <s v="OFF-BI-10003982"/>
    <x v="1"/>
    <x v="8"/>
    <s v="Wilson Jones Century Plastic Molded Ring Binders"/>
    <n v="49.847999999999999"/>
    <n v="3"/>
    <n v="0.2"/>
    <x v="4041"/>
  </r>
  <r>
    <n v="4865"/>
    <x v="2409"/>
    <x v="335"/>
    <d v="2017-06-30T00:00:00"/>
    <s v="Standard Class"/>
    <s v="SC-20725"/>
    <s v="Steven Cartwright"/>
    <x v="0"/>
    <s v="United States"/>
    <s v="New York City"/>
    <x v="15"/>
    <n v="10024"/>
    <x v="3"/>
    <s v="TEC-PH-10001425"/>
    <x v="2"/>
    <x v="7"/>
    <s v="Mophie Juice Pack Helium for iPhone"/>
    <n v="239.97"/>
    <n v="3"/>
    <n v="0"/>
    <x v="3326"/>
  </r>
  <r>
    <n v="4866"/>
    <x v="2410"/>
    <x v="38"/>
    <d v="2017-11-18T00:00:00"/>
    <s v="Standard Class"/>
    <s v="TT-21070"/>
    <s v="Ted Trevino"/>
    <x v="0"/>
    <s v="United States"/>
    <s v="Seattle"/>
    <x v="4"/>
    <n v="98103"/>
    <x v="1"/>
    <s v="FUR-CH-10001215"/>
    <x v="0"/>
    <x v="1"/>
    <s v="Global Troy Executive Leather Low-Back Tilter"/>
    <n v="2404.7040000000002"/>
    <n v="6"/>
    <n v="0.2"/>
    <x v="4042"/>
  </r>
  <r>
    <n v="4867"/>
    <x v="2410"/>
    <x v="38"/>
    <d v="2017-11-18T00:00:00"/>
    <s v="Standard Class"/>
    <s v="TT-21070"/>
    <s v="Ted Trevino"/>
    <x v="0"/>
    <s v="United States"/>
    <s v="Seattle"/>
    <x v="4"/>
    <n v="98103"/>
    <x v="1"/>
    <s v="OFF-BI-10001718"/>
    <x v="1"/>
    <x v="8"/>
    <s v="GBC DocuBind P50 Personal Binding Machine"/>
    <n v="563.024"/>
    <n v="11"/>
    <n v="0.2"/>
    <x v="4043"/>
  </r>
  <r>
    <n v="4868"/>
    <x v="2410"/>
    <x v="38"/>
    <d v="2017-11-18T00:00:00"/>
    <s v="Standard Class"/>
    <s v="TT-21070"/>
    <s v="Ted Trevino"/>
    <x v="0"/>
    <s v="United States"/>
    <s v="Seattle"/>
    <x v="4"/>
    <n v="98103"/>
    <x v="1"/>
    <s v="OFF-ST-10000991"/>
    <x v="1"/>
    <x v="4"/>
    <s v="Space Solutions HD Industrial Steel Shelving."/>
    <n v="344.91"/>
    <n v="3"/>
    <n v="0"/>
    <x v="3544"/>
  </r>
  <r>
    <n v="4869"/>
    <x v="2410"/>
    <x v="38"/>
    <d v="2017-11-18T00:00:00"/>
    <s v="Standard Class"/>
    <s v="TT-21070"/>
    <s v="Ted Trevino"/>
    <x v="0"/>
    <s v="United States"/>
    <s v="Seattle"/>
    <x v="4"/>
    <n v="98103"/>
    <x v="1"/>
    <s v="OFF-LA-10001613"/>
    <x v="1"/>
    <x v="2"/>
    <s v="Avery File Folder Labels"/>
    <n v="8.64"/>
    <n v="3"/>
    <n v="0"/>
    <x v="910"/>
  </r>
  <r>
    <n v="4870"/>
    <x v="2411"/>
    <x v="221"/>
    <d v="2017-11-29T00:00:00"/>
    <s v="Standard Class"/>
    <s v="SC-20440"/>
    <s v="Shaun Chance"/>
    <x v="1"/>
    <s v="United States"/>
    <s v="Lancaster"/>
    <x v="9"/>
    <n v="17602"/>
    <x v="3"/>
    <s v="TEC-PH-10003437"/>
    <x v="2"/>
    <x v="7"/>
    <s v="Blue Parrot B250XT Professional Grade Wireless Bluetooth Headset with"/>
    <n v="89.988"/>
    <n v="2"/>
    <n v="0.4"/>
    <x v="4044"/>
  </r>
  <r>
    <n v="4871"/>
    <x v="2411"/>
    <x v="221"/>
    <d v="2017-11-29T00:00:00"/>
    <s v="Standard Class"/>
    <s v="SC-20440"/>
    <s v="Shaun Chance"/>
    <x v="1"/>
    <s v="United States"/>
    <s v="Lancaster"/>
    <x v="9"/>
    <n v="17602"/>
    <x v="3"/>
    <s v="OFF-PA-10000675"/>
    <x v="1"/>
    <x v="10"/>
    <s v="Xerox 1919"/>
    <n v="229.54400000000001"/>
    <n v="7"/>
    <n v="0.2"/>
    <x v="2506"/>
  </r>
  <r>
    <n v="4872"/>
    <x v="2412"/>
    <x v="979"/>
    <d v="2017-05-27T00:00:00"/>
    <s v="Standard Class"/>
    <s v="KL-16645"/>
    <s v="Ken Lonsdale"/>
    <x v="0"/>
    <s v="United States"/>
    <s v="Houston"/>
    <x v="5"/>
    <n v="77095"/>
    <x v="2"/>
    <s v="OFF-FA-10000840"/>
    <x v="1"/>
    <x v="13"/>
    <s v="OIC Thumb-Tacks"/>
    <n v="1.8240000000000001"/>
    <n v="2"/>
    <n v="0.2"/>
    <x v="4045"/>
  </r>
  <r>
    <n v="4873"/>
    <x v="2412"/>
    <x v="979"/>
    <d v="2017-05-27T00:00:00"/>
    <s v="Standard Class"/>
    <s v="KL-16645"/>
    <s v="Ken Lonsdale"/>
    <x v="0"/>
    <s v="United States"/>
    <s v="Houston"/>
    <x v="5"/>
    <n v="77095"/>
    <x v="2"/>
    <s v="OFF-AP-10001947"/>
    <x v="1"/>
    <x v="9"/>
    <s v="Acco 6 Outlet Guardian Premium Plus Surge Suppressor"/>
    <n v="18.32"/>
    <n v="5"/>
    <n v="0.8"/>
    <x v="4046"/>
  </r>
  <r>
    <n v="4874"/>
    <x v="2412"/>
    <x v="979"/>
    <d v="2017-05-27T00:00:00"/>
    <s v="Standard Class"/>
    <s v="KL-16645"/>
    <s v="Ken Lonsdale"/>
    <x v="0"/>
    <s v="United States"/>
    <s v="Houston"/>
    <x v="5"/>
    <n v="77095"/>
    <x v="2"/>
    <s v="OFF-ST-10002301"/>
    <x v="1"/>
    <x v="4"/>
    <s v="Tennsco Commercial Shelving"/>
    <n v="48.816000000000003"/>
    <n v="3"/>
    <n v="0.2"/>
    <x v="4047"/>
  </r>
  <r>
    <n v="4875"/>
    <x v="2412"/>
    <x v="979"/>
    <d v="2017-05-27T00:00:00"/>
    <s v="Standard Class"/>
    <s v="KL-16645"/>
    <s v="Ken Lonsdale"/>
    <x v="0"/>
    <s v="United States"/>
    <s v="Houston"/>
    <x v="5"/>
    <n v="77095"/>
    <x v="2"/>
    <s v="OFF-BI-10001922"/>
    <x v="1"/>
    <x v="8"/>
    <s v="Storex Dura Pro Binders"/>
    <n v="1.1879999999999999"/>
    <n v="1"/>
    <n v="0.8"/>
    <x v="4048"/>
  </r>
  <r>
    <n v="4876"/>
    <x v="2413"/>
    <x v="266"/>
    <d v="2014-12-07T00:00:00"/>
    <s v="Standard Class"/>
    <s v="KN-16390"/>
    <s v="Katherine Nockton"/>
    <x v="1"/>
    <s v="United States"/>
    <s v="Columbus"/>
    <x v="24"/>
    <n v="43229"/>
    <x v="3"/>
    <s v="TEC-AC-10001267"/>
    <x v="2"/>
    <x v="11"/>
    <s v="Imation 32GB Pocket Pro USB 3.0 Flash Drive - 32 GB - Black - 1 P ..."/>
    <n v="119.8"/>
    <n v="5"/>
    <n v="0.2"/>
    <x v="609"/>
  </r>
  <r>
    <n v="4877"/>
    <x v="2414"/>
    <x v="462"/>
    <d v="2014-10-09T00:00:00"/>
    <s v="Standard Class"/>
    <s v="SL-20155"/>
    <s v="Sara Luxemburg"/>
    <x v="2"/>
    <s v="United States"/>
    <s v="Durham"/>
    <x v="3"/>
    <n v="27707"/>
    <x v="0"/>
    <s v="OFF-ST-10000532"/>
    <x v="1"/>
    <x v="4"/>
    <s v="Advantus Rolling Drawer Organizers"/>
    <n v="61.567999999999998"/>
    <n v="2"/>
    <n v="0.2"/>
    <x v="4049"/>
  </r>
  <r>
    <n v="4878"/>
    <x v="2414"/>
    <x v="462"/>
    <d v="2014-10-09T00:00:00"/>
    <s v="Standard Class"/>
    <s v="SL-20155"/>
    <s v="Sara Luxemburg"/>
    <x v="2"/>
    <s v="United States"/>
    <s v="Durham"/>
    <x v="3"/>
    <n v="27707"/>
    <x v="0"/>
    <s v="OFF-AR-10002335"/>
    <x v="1"/>
    <x v="6"/>
    <s v="DIXON Oriole Pencils"/>
    <n v="6.1920000000000002"/>
    <n v="3"/>
    <n v="0.2"/>
    <x v="4050"/>
  </r>
  <r>
    <n v="4879"/>
    <x v="2415"/>
    <x v="875"/>
    <d v="2016-07-31T00:00:00"/>
    <s v="First Class"/>
    <s v="PW-19240"/>
    <s v="Pierre Wener"/>
    <x v="0"/>
    <s v="United States"/>
    <s v="Pensacola"/>
    <x v="2"/>
    <n v="32503"/>
    <x v="0"/>
    <s v="OFF-BI-10000201"/>
    <x v="1"/>
    <x v="8"/>
    <s v="Avery Triangle Shaped Sheet Lifters, Black, 2/Pack"/>
    <n v="2.214"/>
    <n v="3"/>
    <n v="0.7"/>
    <x v="4051"/>
  </r>
  <r>
    <n v="4880"/>
    <x v="2416"/>
    <x v="808"/>
    <d v="2017-11-05T00:00:00"/>
    <s v="Second Class"/>
    <s v="TB-21175"/>
    <s v="Thomas Boland"/>
    <x v="1"/>
    <s v="United States"/>
    <s v="Henderson"/>
    <x v="0"/>
    <n v="42420"/>
    <x v="0"/>
    <s v="OFF-EN-10004846"/>
    <x v="1"/>
    <x v="12"/>
    <s v="Letter or Legal Size Expandable Poly String Tie Envelopes"/>
    <n v="5.32"/>
    <n v="2"/>
    <n v="0"/>
    <x v="4052"/>
  </r>
  <r>
    <n v="4881"/>
    <x v="2416"/>
    <x v="808"/>
    <d v="2017-11-05T00:00:00"/>
    <s v="Second Class"/>
    <s v="TB-21175"/>
    <s v="Thomas Boland"/>
    <x v="1"/>
    <s v="United States"/>
    <s v="Henderson"/>
    <x v="0"/>
    <n v="42420"/>
    <x v="0"/>
    <s v="FUR-CH-10000454"/>
    <x v="0"/>
    <x v="1"/>
    <s v="Hon Deluxe Fabric Upholstered Stacking Chairs, Rounded Back"/>
    <n v="975.92"/>
    <n v="4"/>
    <n v="0"/>
    <x v="4053"/>
  </r>
  <r>
    <n v="4882"/>
    <x v="2416"/>
    <x v="808"/>
    <d v="2017-11-05T00:00:00"/>
    <s v="Second Class"/>
    <s v="TB-21175"/>
    <s v="Thomas Boland"/>
    <x v="1"/>
    <s v="United States"/>
    <s v="Henderson"/>
    <x v="0"/>
    <n v="42420"/>
    <x v="0"/>
    <s v="TEC-AC-10004145"/>
    <x v="2"/>
    <x v="11"/>
    <s v="Logitech diNovo Edge Keyboard"/>
    <n v="2249.91"/>
    <n v="9"/>
    <n v="0"/>
    <x v="4054"/>
  </r>
  <r>
    <n v="4883"/>
    <x v="2416"/>
    <x v="808"/>
    <d v="2017-11-05T00:00:00"/>
    <s v="Second Class"/>
    <s v="TB-21175"/>
    <s v="Thomas Boland"/>
    <x v="1"/>
    <s v="United States"/>
    <s v="Henderson"/>
    <x v="0"/>
    <n v="42420"/>
    <x v="0"/>
    <s v="OFF-ST-10001580"/>
    <x v="1"/>
    <x v="4"/>
    <s v="Super Decoflex Portable Personal File"/>
    <n v="59.92"/>
    <n v="4"/>
    <n v="0"/>
    <x v="4055"/>
  </r>
  <r>
    <n v="4884"/>
    <x v="2417"/>
    <x v="144"/>
    <d v="2017-03-15T00:00:00"/>
    <s v="Standard Class"/>
    <s v="AH-10210"/>
    <s v="Alan Hwang"/>
    <x v="0"/>
    <s v="United States"/>
    <s v="Anaheim"/>
    <x v="1"/>
    <n v="92804"/>
    <x v="1"/>
    <s v="OFF-BI-10003876"/>
    <x v="1"/>
    <x v="8"/>
    <s v="Green Canvas Binder for 8-1/2&quot; x 14&quot; Sheets"/>
    <n v="171.2"/>
    <n v="5"/>
    <n v="0.2"/>
    <x v="3567"/>
  </r>
  <r>
    <n v="4885"/>
    <x v="2417"/>
    <x v="144"/>
    <d v="2017-03-15T00:00:00"/>
    <s v="Standard Class"/>
    <s v="AH-10210"/>
    <s v="Alan Hwang"/>
    <x v="0"/>
    <s v="United States"/>
    <s v="Anaheim"/>
    <x v="1"/>
    <n v="92804"/>
    <x v="1"/>
    <s v="OFF-AR-10001972"/>
    <x v="1"/>
    <x v="6"/>
    <s v="Newell 323"/>
    <n v="3.36"/>
    <n v="2"/>
    <n v="0"/>
    <x v="4056"/>
  </r>
  <r>
    <n v="4886"/>
    <x v="2418"/>
    <x v="757"/>
    <d v="2014-12-20T00:00:00"/>
    <s v="Standard Class"/>
    <s v="SC-20695"/>
    <s v="Steve Chapman"/>
    <x v="1"/>
    <s v="United States"/>
    <s v="Detroit"/>
    <x v="12"/>
    <n v="48227"/>
    <x v="2"/>
    <s v="OFF-PA-10000595"/>
    <x v="1"/>
    <x v="10"/>
    <s v="Xerox 1929"/>
    <n v="114.2"/>
    <n v="5"/>
    <n v="0"/>
    <x v="1193"/>
  </r>
  <r>
    <n v="4887"/>
    <x v="2419"/>
    <x v="85"/>
    <d v="2016-12-01T00:00:00"/>
    <s v="Second Class"/>
    <s v="RF-19345"/>
    <s v="Randy Ferguson"/>
    <x v="1"/>
    <s v="United States"/>
    <s v="Marietta"/>
    <x v="32"/>
    <n v="30062"/>
    <x v="0"/>
    <s v="FUR-CH-10004477"/>
    <x v="0"/>
    <x v="1"/>
    <s v="Global Push Button Manager's Chair, Indigo"/>
    <n v="182.67"/>
    <n v="3"/>
    <n v="0"/>
    <x v="4057"/>
  </r>
  <r>
    <n v="4888"/>
    <x v="2419"/>
    <x v="85"/>
    <d v="2016-12-01T00:00:00"/>
    <s v="Second Class"/>
    <s v="RF-19345"/>
    <s v="Randy Ferguson"/>
    <x v="1"/>
    <s v="United States"/>
    <s v="Marietta"/>
    <x v="32"/>
    <n v="30062"/>
    <x v="0"/>
    <s v="TEC-AC-10003441"/>
    <x v="2"/>
    <x v="11"/>
    <s v="Kingston Digital DataTraveler 32GB USB 2.0"/>
    <n v="101.7"/>
    <n v="6"/>
    <n v="0"/>
    <x v="4058"/>
  </r>
  <r>
    <n v="4889"/>
    <x v="2419"/>
    <x v="85"/>
    <d v="2016-12-01T00:00:00"/>
    <s v="Second Class"/>
    <s v="RF-19345"/>
    <s v="Randy Ferguson"/>
    <x v="1"/>
    <s v="United States"/>
    <s v="Marietta"/>
    <x v="32"/>
    <n v="30062"/>
    <x v="0"/>
    <s v="OFF-ST-10004459"/>
    <x v="1"/>
    <x v="4"/>
    <s v="Tennsco Single-Tier Lockers"/>
    <n v="1126.02"/>
    <n v="3"/>
    <n v="0"/>
    <x v="505"/>
  </r>
  <r>
    <n v="4890"/>
    <x v="2419"/>
    <x v="85"/>
    <d v="2016-12-01T00:00:00"/>
    <s v="Second Class"/>
    <s v="RF-19345"/>
    <s v="Randy Ferguson"/>
    <x v="1"/>
    <s v="United States"/>
    <s v="Marietta"/>
    <x v="32"/>
    <n v="30062"/>
    <x v="0"/>
    <s v="OFF-ST-10003805"/>
    <x v="1"/>
    <x v="4"/>
    <s v="24 Capacity Maxi Data Binder Racks, Pearl"/>
    <n v="1263.3"/>
    <n v="6"/>
    <n v="0"/>
    <x v="4059"/>
  </r>
  <r>
    <n v="4891"/>
    <x v="2420"/>
    <x v="443"/>
    <d v="2016-12-30T00:00:00"/>
    <s v="Standard Class"/>
    <s v="EH-13765"/>
    <s v="Edward Hooks"/>
    <x v="1"/>
    <s v="United States"/>
    <s v="Seattle"/>
    <x v="4"/>
    <n v="98103"/>
    <x v="1"/>
    <s v="OFF-AR-10001246"/>
    <x v="1"/>
    <x v="6"/>
    <s v="Newell 317"/>
    <n v="8.82"/>
    <n v="3"/>
    <n v="0"/>
    <x v="4060"/>
  </r>
  <r>
    <n v="4892"/>
    <x v="2420"/>
    <x v="443"/>
    <d v="2016-12-30T00:00:00"/>
    <s v="Standard Class"/>
    <s v="EH-13765"/>
    <s v="Edward Hooks"/>
    <x v="1"/>
    <s v="United States"/>
    <s v="Seattle"/>
    <x v="4"/>
    <n v="98103"/>
    <x v="1"/>
    <s v="OFF-PA-10001295"/>
    <x v="1"/>
    <x v="10"/>
    <s v="Computer Printout Paper with Letter-Trim Perforations"/>
    <n v="37.94"/>
    <n v="2"/>
    <n v="0"/>
    <x v="2672"/>
  </r>
  <r>
    <n v="4893"/>
    <x v="2420"/>
    <x v="443"/>
    <d v="2016-12-30T00:00:00"/>
    <s v="Standard Class"/>
    <s v="EH-13765"/>
    <s v="Edward Hooks"/>
    <x v="1"/>
    <s v="United States"/>
    <s v="Seattle"/>
    <x v="4"/>
    <n v="98103"/>
    <x v="1"/>
    <s v="OFF-AR-10001231"/>
    <x v="1"/>
    <x v="6"/>
    <s v="Sanford EarthWrite Recycled Pencils, Medium Soft, #2"/>
    <n v="4.2"/>
    <n v="2"/>
    <n v="0"/>
    <x v="4061"/>
  </r>
  <r>
    <n v="4894"/>
    <x v="2420"/>
    <x v="443"/>
    <d v="2016-12-30T00:00:00"/>
    <s v="Standard Class"/>
    <s v="EH-13765"/>
    <s v="Edward Hooks"/>
    <x v="1"/>
    <s v="United States"/>
    <s v="Seattle"/>
    <x v="4"/>
    <n v="98103"/>
    <x v="1"/>
    <s v="OFF-ST-10002743"/>
    <x v="1"/>
    <x v="4"/>
    <s v="SAFCO Boltless Steel Shelving"/>
    <n v="227.28"/>
    <n v="2"/>
    <n v="0"/>
    <x v="4062"/>
  </r>
  <r>
    <n v="4895"/>
    <x v="2420"/>
    <x v="443"/>
    <d v="2016-12-30T00:00:00"/>
    <s v="Standard Class"/>
    <s v="EH-13765"/>
    <s v="Edward Hooks"/>
    <x v="1"/>
    <s v="United States"/>
    <s v="Seattle"/>
    <x v="4"/>
    <n v="98103"/>
    <x v="1"/>
    <s v="OFF-PA-10004327"/>
    <x v="1"/>
    <x v="10"/>
    <s v="Xerox 1911"/>
    <n v="47.9"/>
    <n v="1"/>
    <n v="0"/>
    <x v="4063"/>
  </r>
  <r>
    <n v="4896"/>
    <x v="2420"/>
    <x v="443"/>
    <d v="2016-12-30T00:00:00"/>
    <s v="Standard Class"/>
    <s v="EH-13765"/>
    <s v="Edward Hooks"/>
    <x v="1"/>
    <s v="United States"/>
    <s v="Seattle"/>
    <x v="4"/>
    <n v="98103"/>
    <x v="1"/>
    <s v="OFF-EN-10004773"/>
    <x v="1"/>
    <x v="12"/>
    <s v="Staple envelope"/>
    <n v="61.96"/>
    <n v="2"/>
    <n v="0"/>
    <x v="4064"/>
  </r>
  <r>
    <n v="4897"/>
    <x v="2420"/>
    <x v="443"/>
    <d v="2016-12-30T00:00:00"/>
    <s v="Standard Class"/>
    <s v="EH-13765"/>
    <s v="Edward Hooks"/>
    <x v="1"/>
    <s v="United States"/>
    <s v="Seattle"/>
    <x v="4"/>
    <n v="98103"/>
    <x v="1"/>
    <s v="OFF-ST-10003470"/>
    <x v="1"/>
    <x v="4"/>
    <s v="Tennsco Snap-Together Open Shelving Units, Starter Sets and Add-On Units"/>
    <n v="1117.92"/>
    <n v="4"/>
    <n v="0"/>
    <x v="2237"/>
  </r>
  <r>
    <n v="4898"/>
    <x v="2421"/>
    <x v="771"/>
    <d v="2014-10-17T00:00:00"/>
    <s v="First Class"/>
    <s v="AC-10660"/>
    <s v="Anna Chung"/>
    <x v="0"/>
    <s v="United States"/>
    <s v="Parma"/>
    <x v="24"/>
    <n v="44134"/>
    <x v="3"/>
    <s v="FUR-CH-10003761"/>
    <x v="0"/>
    <x v="1"/>
    <s v="Global Italian Leather Office Chair"/>
    <n v="183.37200000000001"/>
    <n v="2"/>
    <n v="0.3"/>
    <x v="4065"/>
  </r>
  <r>
    <n v="4899"/>
    <x v="2421"/>
    <x v="771"/>
    <d v="2014-10-17T00:00:00"/>
    <s v="First Class"/>
    <s v="AC-10660"/>
    <s v="Anna Chung"/>
    <x v="0"/>
    <s v="United States"/>
    <s v="Parma"/>
    <x v="24"/>
    <n v="44134"/>
    <x v="3"/>
    <s v="OFF-PA-10002230"/>
    <x v="1"/>
    <x v="10"/>
    <s v="Xerox 1897"/>
    <n v="7.968"/>
    <n v="2"/>
    <n v="0.2"/>
    <x v="2250"/>
  </r>
  <r>
    <n v="4900"/>
    <x v="2422"/>
    <x v="250"/>
    <d v="2016-08-27T00:00:00"/>
    <s v="Standard Class"/>
    <s v="SG-20470"/>
    <s v="Sheri Gordon"/>
    <x v="0"/>
    <s v="United States"/>
    <s v="Gresham"/>
    <x v="21"/>
    <n v="97030"/>
    <x v="1"/>
    <s v="OFF-BI-10000088"/>
    <x v="1"/>
    <x v="8"/>
    <s v="GBC Imprintable Covers"/>
    <n v="26.352"/>
    <n v="8"/>
    <n v="0.7"/>
    <x v="4066"/>
  </r>
  <r>
    <n v="4901"/>
    <x v="2423"/>
    <x v="94"/>
    <d v="2017-12-21T00:00:00"/>
    <s v="Standard Class"/>
    <s v="CA-12310"/>
    <s v="Christine Abelman"/>
    <x v="1"/>
    <s v="United States"/>
    <s v="Anaheim"/>
    <x v="1"/>
    <n v="92804"/>
    <x v="1"/>
    <s v="OFF-ST-10001526"/>
    <x v="1"/>
    <x v="4"/>
    <s v="Iceberg Mobile Mega Data/Printer Cart "/>
    <n v="481.32"/>
    <n v="4"/>
    <n v="0"/>
    <x v="2439"/>
  </r>
  <r>
    <n v="4902"/>
    <x v="2423"/>
    <x v="94"/>
    <d v="2017-12-21T00:00:00"/>
    <s v="Standard Class"/>
    <s v="CA-12310"/>
    <s v="Christine Abelman"/>
    <x v="1"/>
    <s v="United States"/>
    <s v="Anaheim"/>
    <x v="1"/>
    <n v="92804"/>
    <x v="1"/>
    <s v="OFF-SU-10002557"/>
    <x v="1"/>
    <x v="14"/>
    <s v="Fiskars Spring-Action Scissors"/>
    <n v="13.98"/>
    <n v="1"/>
    <n v="0"/>
    <x v="4067"/>
  </r>
  <r>
    <n v="4903"/>
    <x v="2424"/>
    <x v="469"/>
    <d v="2017-03-12T00:00:00"/>
    <s v="Standard Class"/>
    <s v="SH-20395"/>
    <s v="Shahid Hopkins"/>
    <x v="0"/>
    <s v="United States"/>
    <s v="New York City"/>
    <x v="15"/>
    <n v="10035"/>
    <x v="3"/>
    <s v="OFF-BI-10003669"/>
    <x v="1"/>
    <x v="8"/>
    <s v="3M Organizer Strips"/>
    <n v="25.92"/>
    <n v="6"/>
    <n v="0.2"/>
    <x v="1430"/>
  </r>
  <r>
    <n v="4904"/>
    <x v="2424"/>
    <x v="469"/>
    <d v="2017-03-12T00:00:00"/>
    <s v="Standard Class"/>
    <s v="SH-20395"/>
    <s v="Shahid Hopkins"/>
    <x v="0"/>
    <s v="United States"/>
    <s v="New York City"/>
    <x v="15"/>
    <n v="10035"/>
    <x v="3"/>
    <s v="OFF-LA-10003510"/>
    <x v="1"/>
    <x v="2"/>
    <s v="Avery 4027 File Folder Labels for Dot Matrix Printers, 5000 Labels per Box, White"/>
    <n v="91.59"/>
    <n v="3"/>
    <n v="0"/>
    <x v="4068"/>
  </r>
  <r>
    <n v="4905"/>
    <x v="2425"/>
    <x v="588"/>
    <d v="2014-12-03T00:00:00"/>
    <s v="Second Class"/>
    <s v="MC-17605"/>
    <s v="Matt Connell"/>
    <x v="1"/>
    <s v="United States"/>
    <s v="Houston"/>
    <x v="5"/>
    <n v="77070"/>
    <x v="2"/>
    <s v="FUR-CH-10003746"/>
    <x v="0"/>
    <x v="1"/>
    <s v="Hon 4070 Series Pagoda Round Back Stacking Chairs"/>
    <n v="674.05799999999999"/>
    <n v="3"/>
    <n v="0.3"/>
    <x v="4069"/>
  </r>
  <r>
    <n v="4906"/>
    <x v="2426"/>
    <x v="1005"/>
    <d v="2014-10-16T00:00:00"/>
    <s v="Second Class"/>
    <s v="JE-15610"/>
    <s v="Jim Epp"/>
    <x v="1"/>
    <s v="United States"/>
    <s v="Concord"/>
    <x v="38"/>
    <n v="3301"/>
    <x v="3"/>
    <s v="OFF-BI-10003476"/>
    <x v="1"/>
    <x v="8"/>
    <s v="Avery Metallic Poly Binders"/>
    <n v="22.92"/>
    <n v="4"/>
    <n v="0"/>
    <x v="4070"/>
  </r>
  <r>
    <n v="4907"/>
    <x v="2426"/>
    <x v="1005"/>
    <d v="2014-10-16T00:00:00"/>
    <s v="Second Class"/>
    <s v="JE-15610"/>
    <s v="Jim Epp"/>
    <x v="1"/>
    <s v="United States"/>
    <s v="Concord"/>
    <x v="38"/>
    <n v="3301"/>
    <x v="3"/>
    <s v="OFF-ST-10001469"/>
    <x v="1"/>
    <x v="4"/>
    <s v="Fellowes Bankers Box Recycled Super Stor/Drawer"/>
    <n v="269.89999999999998"/>
    <n v="5"/>
    <n v="0"/>
    <x v="4071"/>
  </r>
  <r>
    <n v="4908"/>
    <x v="2427"/>
    <x v="728"/>
    <d v="2014-11-23T00:00:00"/>
    <s v="Second Class"/>
    <s v="MS-17530"/>
    <s v="MaryBeth Skach"/>
    <x v="0"/>
    <s v="United States"/>
    <s v="Fairfield"/>
    <x v="24"/>
    <n v="45014"/>
    <x v="3"/>
    <s v="OFF-BI-10001757"/>
    <x v="1"/>
    <x v="8"/>
    <s v="Pressboard Hanging Data Binders for Unburst Sheets"/>
    <n v="11.808"/>
    <n v="8"/>
    <n v="0.7"/>
    <x v="4072"/>
  </r>
  <r>
    <n v="4909"/>
    <x v="2427"/>
    <x v="728"/>
    <d v="2014-11-23T00:00:00"/>
    <s v="Second Class"/>
    <s v="MS-17530"/>
    <s v="MaryBeth Skach"/>
    <x v="0"/>
    <s v="United States"/>
    <s v="Fairfield"/>
    <x v="24"/>
    <n v="45014"/>
    <x v="3"/>
    <s v="TEC-PH-10004875"/>
    <x v="2"/>
    <x v="7"/>
    <s v="PNY Rapid USB Car Charger - Black"/>
    <n v="9.5879999999999992"/>
    <n v="2"/>
    <n v="0.4"/>
    <x v="4073"/>
  </r>
  <r>
    <n v="4910"/>
    <x v="2428"/>
    <x v="424"/>
    <d v="2017-01-18T00:00:00"/>
    <s v="Standard Class"/>
    <s v="BH-11710"/>
    <s v="Brosina Hoffman"/>
    <x v="0"/>
    <s v="United States"/>
    <s v="Johnson City"/>
    <x v="18"/>
    <n v="37604"/>
    <x v="0"/>
    <s v="OFF-EN-10001219"/>
    <x v="1"/>
    <x v="12"/>
    <s v="#10- 4 1/8&quot; x 9 1/2&quot; Security-Tint Envelopes"/>
    <n v="18.335999999999999"/>
    <n v="3"/>
    <n v="0.2"/>
    <x v="4074"/>
  </r>
  <r>
    <n v="4911"/>
    <x v="2428"/>
    <x v="424"/>
    <d v="2017-01-18T00:00:00"/>
    <s v="Standard Class"/>
    <s v="BH-11710"/>
    <s v="Brosina Hoffman"/>
    <x v="0"/>
    <s v="United States"/>
    <s v="Johnson City"/>
    <x v="18"/>
    <n v="37604"/>
    <x v="0"/>
    <s v="OFF-PA-10000019"/>
    <x v="1"/>
    <x v="10"/>
    <s v="Xerox 1931"/>
    <n v="36.287999999999997"/>
    <n v="7"/>
    <n v="0.2"/>
    <x v="1663"/>
  </r>
  <r>
    <n v="4912"/>
    <x v="2428"/>
    <x v="424"/>
    <d v="2017-01-18T00:00:00"/>
    <s v="Standard Class"/>
    <s v="BH-11710"/>
    <s v="Brosina Hoffman"/>
    <x v="0"/>
    <s v="United States"/>
    <s v="Johnson City"/>
    <x v="18"/>
    <n v="37604"/>
    <x v="0"/>
    <s v="TEC-PH-10001924"/>
    <x v="2"/>
    <x v="7"/>
    <s v="iHome FM Clock Radio with Lightning Dock"/>
    <n v="111.98399999999999"/>
    <n v="2"/>
    <n v="0.2"/>
    <x v="4075"/>
  </r>
  <r>
    <n v="4913"/>
    <x v="2428"/>
    <x v="424"/>
    <d v="2017-01-18T00:00:00"/>
    <s v="Standard Class"/>
    <s v="BH-11710"/>
    <s v="Brosina Hoffman"/>
    <x v="0"/>
    <s v="United States"/>
    <s v="Johnson City"/>
    <x v="18"/>
    <n v="37604"/>
    <x v="0"/>
    <s v="OFF-BI-10002003"/>
    <x v="1"/>
    <x v="8"/>
    <s v="Ibico Presentation Index for Binding Systems"/>
    <n v="5.97"/>
    <n v="5"/>
    <n v="0.7"/>
    <x v="4076"/>
  </r>
  <r>
    <n v="4914"/>
    <x v="2428"/>
    <x v="424"/>
    <d v="2017-01-18T00:00:00"/>
    <s v="Standard Class"/>
    <s v="BH-11710"/>
    <s v="Brosina Hoffman"/>
    <x v="0"/>
    <s v="United States"/>
    <s v="Johnson City"/>
    <x v="18"/>
    <n v="37604"/>
    <x v="0"/>
    <s v="OFF-BI-10003727"/>
    <x v="1"/>
    <x v="8"/>
    <s v="Avery Durable Slant Ring Binders With Label Holder"/>
    <n v="2.508"/>
    <n v="2"/>
    <n v="0.7"/>
    <x v="4077"/>
  </r>
  <r>
    <n v="4915"/>
    <x v="2429"/>
    <x v="496"/>
    <d v="2015-09-26T00:00:00"/>
    <s v="Second Class"/>
    <s v="ME-17725"/>
    <s v="Max Engle"/>
    <x v="0"/>
    <s v="United States"/>
    <s v="Seattle"/>
    <x v="4"/>
    <n v="98105"/>
    <x v="1"/>
    <s v="OFF-AR-10004042"/>
    <x v="1"/>
    <x v="6"/>
    <s v="BOSTON Model 1800 Electric Pencil Sharpeners, Putty/Woodgrain"/>
    <n v="35.96"/>
    <n v="2"/>
    <n v="0"/>
    <x v="4078"/>
  </r>
  <r>
    <n v="4916"/>
    <x v="2429"/>
    <x v="496"/>
    <d v="2015-09-26T00:00:00"/>
    <s v="Second Class"/>
    <s v="ME-17725"/>
    <s v="Max Engle"/>
    <x v="0"/>
    <s v="United States"/>
    <s v="Seattle"/>
    <x v="4"/>
    <n v="98105"/>
    <x v="1"/>
    <s v="OFF-BI-10001097"/>
    <x v="1"/>
    <x v="8"/>
    <s v="Avery Hole Reinforcements"/>
    <n v="14.952"/>
    <n v="3"/>
    <n v="0.2"/>
    <x v="4079"/>
  </r>
  <r>
    <n v="4917"/>
    <x v="2430"/>
    <x v="449"/>
    <d v="2017-10-11T00:00:00"/>
    <s v="Second Class"/>
    <s v="MB-17305"/>
    <s v="Maria Bertelson"/>
    <x v="0"/>
    <s v="United States"/>
    <s v="League City"/>
    <x v="5"/>
    <n v="77573"/>
    <x v="2"/>
    <s v="OFF-AR-10004344"/>
    <x v="1"/>
    <x v="6"/>
    <s v="Bulldog Vacuum Base Pencil Sharpener"/>
    <n v="67.144000000000005"/>
    <n v="7"/>
    <n v="0.2"/>
    <x v="4080"/>
  </r>
  <r>
    <n v="4918"/>
    <x v="2430"/>
    <x v="449"/>
    <d v="2017-10-11T00:00:00"/>
    <s v="Second Class"/>
    <s v="MB-17305"/>
    <s v="Maria Bertelson"/>
    <x v="0"/>
    <s v="United States"/>
    <s v="League City"/>
    <x v="5"/>
    <n v="77573"/>
    <x v="2"/>
    <s v="FUR-CH-10001802"/>
    <x v="0"/>
    <x v="1"/>
    <s v="Hon Every-Day Chair Series Swivel Task Chairs"/>
    <n v="254.05799999999999"/>
    <n v="3"/>
    <n v="0.3"/>
    <x v="4081"/>
  </r>
  <r>
    <n v="4919"/>
    <x v="2431"/>
    <x v="1006"/>
    <d v="2016-01-07T00:00:00"/>
    <s v="Standard Class"/>
    <s v="BM-11575"/>
    <s v="Brendan Murry"/>
    <x v="1"/>
    <s v="United States"/>
    <s v="Gaithersburg"/>
    <x v="39"/>
    <n v="20877"/>
    <x v="3"/>
    <s v="FUR-BO-10004709"/>
    <x v="0"/>
    <x v="0"/>
    <s v="Bush Westfield Collection Bookcases, Medium Cherry Finish"/>
    <n v="173.94"/>
    <n v="3"/>
    <n v="0"/>
    <x v="4082"/>
  </r>
  <r>
    <n v="4920"/>
    <x v="2431"/>
    <x v="1006"/>
    <d v="2016-01-07T00:00:00"/>
    <s v="Standard Class"/>
    <s v="BM-11575"/>
    <s v="Brendan Murry"/>
    <x v="1"/>
    <s v="United States"/>
    <s v="Gaithersburg"/>
    <x v="39"/>
    <n v="20877"/>
    <x v="3"/>
    <s v="TEC-PH-10000455"/>
    <x v="2"/>
    <x v="7"/>
    <s v="GE 30522EE2"/>
    <n v="231.98"/>
    <n v="2"/>
    <n v="0"/>
    <x v="4083"/>
  </r>
  <r>
    <n v="4921"/>
    <x v="2432"/>
    <x v="971"/>
    <d v="2017-08-23T00:00:00"/>
    <s v="Standard Class"/>
    <s v="SC-20575"/>
    <s v="Sonia Cooley"/>
    <x v="0"/>
    <s v="United States"/>
    <s v="Chicago"/>
    <x v="10"/>
    <n v="60653"/>
    <x v="2"/>
    <s v="OFF-BI-10002393"/>
    <x v="1"/>
    <x v="8"/>
    <s v="Binder Posts"/>
    <n v="2.2959999999999998"/>
    <n v="2"/>
    <n v="0.8"/>
    <x v="3797"/>
  </r>
  <r>
    <n v="4922"/>
    <x v="2433"/>
    <x v="53"/>
    <d v="2017-12-29T00:00:00"/>
    <s v="Second Class"/>
    <s v="MH-18115"/>
    <s v="Mick Hernandez"/>
    <x v="2"/>
    <s v="United States"/>
    <s v="Huntsville"/>
    <x v="19"/>
    <n v="35810"/>
    <x v="0"/>
    <s v="OFF-PA-10004381"/>
    <x v="1"/>
    <x v="10"/>
    <s v="14-7/8 x 11 Blue Bar Computer Printout Paper"/>
    <n v="96.08"/>
    <n v="2"/>
    <n v="0"/>
    <x v="4084"/>
  </r>
  <r>
    <n v="4923"/>
    <x v="2433"/>
    <x v="53"/>
    <d v="2017-12-29T00:00:00"/>
    <s v="Second Class"/>
    <s v="MH-18115"/>
    <s v="Mick Hernandez"/>
    <x v="2"/>
    <s v="United States"/>
    <s v="Huntsville"/>
    <x v="19"/>
    <n v="35810"/>
    <x v="0"/>
    <s v="OFF-FA-10003059"/>
    <x v="1"/>
    <x v="13"/>
    <s v="Assorted Color Push Pins"/>
    <n v="3.62"/>
    <n v="2"/>
    <n v="0"/>
    <x v="4085"/>
  </r>
  <r>
    <n v="4924"/>
    <x v="2433"/>
    <x v="53"/>
    <d v="2017-12-29T00:00:00"/>
    <s v="Second Class"/>
    <s v="MH-18115"/>
    <s v="Mick Hernandez"/>
    <x v="2"/>
    <s v="United States"/>
    <s v="Huntsville"/>
    <x v="19"/>
    <n v="35810"/>
    <x v="0"/>
    <s v="OFF-PA-10000994"/>
    <x v="1"/>
    <x v="10"/>
    <s v="Xerox 1915"/>
    <n v="629.1"/>
    <n v="6"/>
    <n v="0"/>
    <x v="2952"/>
  </r>
  <r>
    <n v="4925"/>
    <x v="2433"/>
    <x v="53"/>
    <d v="2017-12-29T00:00:00"/>
    <s v="Second Class"/>
    <s v="MH-18115"/>
    <s v="Mick Hernandez"/>
    <x v="2"/>
    <s v="United States"/>
    <s v="Huntsville"/>
    <x v="19"/>
    <n v="35810"/>
    <x v="0"/>
    <s v="TEC-PH-10002890"/>
    <x v="2"/>
    <x v="7"/>
    <s v="AT&amp;T 17929 Lendline Telephone"/>
    <n v="90.48"/>
    <n v="2"/>
    <n v="0"/>
    <x v="4086"/>
  </r>
  <r>
    <n v="4926"/>
    <x v="2434"/>
    <x v="18"/>
    <d v="2017-09-13T00:00:00"/>
    <s v="First Class"/>
    <s v="AR-10345"/>
    <s v="Alex Russell"/>
    <x v="1"/>
    <s v="United States"/>
    <s v="Lawrence"/>
    <x v="31"/>
    <n v="1841"/>
    <x v="3"/>
    <s v="OFF-AR-10003338"/>
    <x v="1"/>
    <x v="6"/>
    <s v="Eberhard Faber 3 1/2&quot; Golf Pencils"/>
    <n v="14.88"/>
    <n v="2"/>
    <n v="0"/>
    <x v="4087"/>
  </r>
  <r>
    <n v="4927"/>
    <x v="2435"/>
    <x v="15"/>
    <d v="2017-10-23T00:00:00"/>
    <s v="Standard Class"/>
    <s v="MO-17500"/>
    <s v="Mary O'Rourke"/>
    <x v="0"/>
    <s v="United States"/>
    <s v="Chicago"/>
    <x v="10"/>
    <n v="60623"/>
    <x v="2"/>
    <s v="FUR-TA-10003008"/>
    <x v="0"/>
    <x v="3"/>
    <s v="Lesro Round Back Collection Coffee Table, End Table"/>
    <n v="91.275000000000006"/>
    <n v="1"/>
    <n v="0.5"/>
    <x v="4088"/>
  </r>
  <r>
    <n v="4928"/>
    <x v="2436"/>
    <x v="96"/>
    <d v="2017-12-06T00:00:00"/>
    <s v="Standard Class"/>
    <s v="AD-10180"/>
    <s v="Alan Dominguez"/>
    <x v="2"/>
    <s v="United States"/>
    <s v="Fairfield"/>
    <x v="29"/>
    <n v="6824"/>
    <x v="3"/>
    <s v="OFF-PA-10001972"/>
    <x v="1"/>
    <x v="10"/>
    <s v="Xerox 214"/>
    <n v="19.440000000000001"/>
    <n v="3"/>
    <n v="0"/>
    <x v="551"/>
  </r>
  <r>
    <n v="4929"/>
    <x v="2436"/>
    <x v="96"/>
    <d v="2017-12-06T00:00:00"/>
    <s v="Standard Class"/>
    <s v="AD-10180"/>
    <s v="Alan Dominguez"/>
    <x v="2"/>
    <s v="United States"/>
    <s v="Fairfield"/>
    <x v="29"/>
    <n v="6824"/>
    <x v="3"/>
    <s v="FUR-CH-10000155"/>
    <x v="0"/>
    <x v="1"/>
    <s v="Global Comet Stacking Armless Chair"/>
    <n v="897.15"/>
    <n v="3"/>
    <n v="0"/>
    <x v="4089"/>
  </r>
  <r>
    <n v="4930"/>
    <x v="2437"/>
    <x v="814"/>
    <d v="2014-09-03T00:00:00"/>
    <s v="First Class"/>
    <s v="KD-16345"/>
    <s v="Katherine Ducich"/>
    <x v="0"/>
    <s v="United States"/>
    <s v="New York City"/>
    <x v="15"/>
    <n v="10009"/>
    <x v="3"/>
    <s v="OFF-AR-10000658"/>
    <x v="1"/>
    <x v="6"/>
    <s v="Newell 324"/>
    <n v="57.75"/>
    <n v="5"/>
    <n v="0"/>
    <x v="4090"/>
  </r>
  <r>
    <n v="4931"/>
    <x v="2437"/>
    <x v="814"/>
    <d v="2014-09-03T00:00:00"/>
    <s v="First Class"/>
    <s v="KD-16345"/>
    <s v="Katherine Ducich"/>
    <x v="0"/>
    <s v="United States"/>
    <s v="New York City"/>
    <x v="15"/>
    <n v="10009"/>
    <x v="3"/>
    <s v="OFF-PA-10000349"/>
    <x v="1"/>
    <x v="10"/>
    <s v="Easy-staple paper"/>
    <n v="14.94"/>
    <n v="3"/>
    <n v="0"/>
    <x v="1937"/>
  </r>
  <r>
    <n v="4932"/>
    <x v="2438"/>
    <x v="613"/>
    <d v="2017-03-30T00:00:00"/>
    <s v="Standard Class"/>
    <s v="FM-14215"/>
    <s v="Filia McAdams"/>
    <x v="1"/>
    <s v="United States"/>
    <s v="Seattle"/>
    <x v="4"/>
    <n v="98103"/>
    <x v="1"/>
    <s v="OFF-AR-10001446"/>
    <x v="1"/>
    <x v="6"/>
    <s v="Newell 309"/>
    <n v="23.1"/>
    <n v="2"/>
    <n v="0"/>
    <x v="4091"/>
  </r>
  <r>
    <n v="4933"/>
    <x v="2439"/>
    <x v="694"/>
    <d v="2015-10-04T00:00:00"/>
    <s v="Standard Class"/>
    <s v="ZC-21910"/>
    <s v="Zuschuss Carroll"/>
    <x v="0"/>
    <s v="United States"/>
    <s v="Aurora"/>
    <x v="22"/>
    <n v="80013"/>
    <x v="1"/>
    <s v="OFF-EN-10004483"/>
    <x v="1"/>
    <x v="12"/>
    <s v="#10 White Business Envelopes,4 1/8 x 9 1/2"/>
    <n v="12.536"/>
    <n v="1"/>
    <n v="0.2"/>
    <x v="4092"/>
  </r>
  <r>
    <n v="4934"/>
    <x v="2439"/>
    <x v="694"/>
    <d v="2015-10-04T00:00:00"/>
    <s v="Standard Class"/>
    <s v="ZC-21910"/>
    <s v="Zuschuss Carroll"/>
    <x v="0"/>
    <s v="United States"/>
    <s v="Aurora"/>
    <x v="22"/>
    <n v="80013"/>
    <x v="1"/>
    <s v="OFF-BI-10002012"/>
    <x v="1"/>
    <x v="8"/>
    <s v="Wilson Jones Easy Flow II Sheet Lifters"/>
    <n v="1.08"/>
    <n v="2"/>
    <n v="0.7"/>
    <x v="915"/>
  </r>
  <r>
    <n v="4935"/>
    <x v="2439"/>
    <x v="694"/>
    <d v="2015-10-04T00:00:00"/>
    <s v="Standard Class"/>
    <s v="ZC-21910"/>
    <s v="Zuschuss Carroll"/>
    <x v="0"/>
    <s v="United States"/>
    <s v="Aurora"/>
    <x v="22"/>
    <n v="80013"/>
    <x v="1"/>
    <s v="OFF-FA-10003021"/>
    <x v="1"/>
    <x v="13"/>
    <s v="Staples"/>
    <n v="4.5119999999999996"/>
    <n v="3"/>
    <n v="0.2"/>
    <x v="4093"/>
  </r>
  <r>
    <n v="4936"/>
    <x v="2440"/>
    <x v="1007"/>
    <d v="2015-03-21T00:00:00"/>
    <s v="Standard Class"/>
    <s v="KS-16300"/>
    <s v="Karen Seio"/>
    <x v="1"/>
    <s v="United States"/>
    <s v="Lehi"/>
    <x v="7"/>
    <n v="84043"/>
    <x v="1"/>
    <s v="TEC-PH-10003356"/>
    <x v="2"/>
    <x v="7"/>
    <s v="SmartStand Mobile Device Holder, Assorted Colors"/>
    <n v="16.776"/>
    <n v="3"/>
    <n v="0.2"/>
    <x v="4094"/>
  </r>
  <r>
    <n v="4937"/>
    <x v="2441"/>
    <x v="1008"/>
    <d v="2017-01-13T00:00:00"/>
    <s v="Standard Class"/>
    <s v="DP-13390"/>
    <s v="Dennis Pardue"/>
    <x v="2"/>
    <s v="United States"/>
    <s v="Tuscaloosa"/>
    <x v="19"/>
    <n v="35401"/>
    <x v="0"/>
    <s v="OFF-BI-10004728"/>
    <x v="1"/>
    <x v="8"/>
    <s v="Wilson Jones Turn Tabs Binder Tool for Ring Binders"/>
    <n v="33.74"/>
    <n v="7"/>
    <n v="0"/>
    <x v="4095"/>
  </r>
  <r>
    <n v="4938"/>
    <x v="2442"/>
    <x v="286"/>
    <d v="2014-01-18T00:00:00"/>
    <s v="Standard Class"/>
    <s v="BD-11605"/>
    <s v="Brian Dahlen"/>
    <x v="0"/>
    <s v="United States"/>
    <s v="San Francisco"/>
    <x v="1"/>
    <n v="94109"/>
    <x v="1"/>
    <s v="OFF-ST-10000078"/>
    <x v="1"/>
    <x v="4"/>
    <s v="Tennsco 6- and 18-Compartment Lockers"/>
    <n v="1325.85"/>
    <n v="5"/>
    <n v="0"/>
    <x v="2366"/>
  </r>
  <r>
    <n v="4939"/>
    <x v="2442"/>
    <x v="286"/>
    <d v="2014-01-18T00:00:00"/>
    <s v="Standard Class"/>
    <s v="BD-11605"/>
    <s v="Brian Dahlen"/>
    <x v="0"/>
    <s v="United States"/>
    <s v="San Francisco"/>
    <x v="1"/>
    <n v="94109"/>
    <x v="1"/>
    <s v="FUR-BO-10003034"/>
    <x v="0"/>
    <x v="0"/>
    <s v="O'Sullivan Elevations Bookcase, Cherry Finish"/>
    <n v="333.99900000000002"/>
    <n v="3"/>
    <n v="0.15"/>
    <x v="4096"/>
  </r>
  <r>
    <n v="4940"/>
    <x v="2442"/>
    <x v="286"/>
    <d v="2014-01-18T00:00:00"/>
    <s v="Standard Class"/>
    <s v="BD-11605"/>
    <s v="Brian Dahlen"/>
    <x v="0"/>
    <s v="United States"/>
    <s v="San Francisco"/>
    <x v="1"/>
    <n v="94109"/>
    <x v="1"/>
    <s v="OFF-AR-10003514"/>
    <x v="1"/>
    <x v="6"/>
    <s v="4009 Highlighters by Sanford"/>
    <n v="19.899999999999999"/>
    <n v="5"/>
    <n v="0"/>
    <x v="191"/>
  </r>
  <r>
    <n v="4941"/>
    <x v="2443"/>
    <x v="525"/>
    <d v="2015-02-13T00:00:00"/>
    <s v="Standard Class"/>
    <s v="IL-15100"/>
    <s v="Ivan Liston"/>
    <x v="0"/>
    <s v="United States"/>
    <s v="Wilmington"/>
    <x v="13"/>
    <n v="19805"/>
    <x v="3"/>
    <s v="FUR-CH-10001708"/>
    <x v="0"/>
    <x v="1"/>
    <s v="Office Star - Contemporary Swivel Chair with Padded Adjustable Arms and Flex Back"/>
    <n v="1268.82"/>
    <n v="9"/>
    <n v="0"/>
    <x v="4097"/>
  </r>
  <r>
    <n v="4942"/>
    <x v="2443"/>
    <x v="525"/>
    <d v="2015-02-13T00:00:00"/>
    <s v="Standard Class"/>
    <s v="IL-15100"/>
    <s v="Ivan Liston"/>
    <x v="0"/>
    <s v="United States"/>
    <s v="Wilmington"/>
    <x v="13"/>
    <n v="19805"/>
    <x v="3"/>
    <s v="FUR-BO-10002598"/>
    <x v="0"/>
    <x v="0"/>
    <s v="Hon Metal Bookcases, Putty"/>
    <n v="283.92"/>
    <n v="4"/>
    <n v="0"/>
    <x v="4098"/>
  </r>
  <r>
    <n v="4943"/>
    <x v="2443"/>
    <x v="525"/>
    <d v="2015-02-13T00:00:00"/>
    <s v="Standard Class"/>
    <s v="IL-15100"/>
    <s v="Ivan Liston"/>
    <x v="0"/>
    <s v="United States"/>
    <s v="Wilmington"/>
    <x v="13"/>
    <n v="19805"/>
    <x v="3"/>
    <s v="OFF-AR-10001022"/>
    <x v="1"/>
    <x v="6"/>
    <s v="SANFORD Liquid Accent Tank-Style Highlighters"/>
    <n v="5.68"/>
    <n v="2"/>
    <n v="0"/>
    <x v="1138"/>
  </r>
  <r>
    <n v="4944"/>
    <x v="2444"/>
    <x v="202"/>
    <d v="2017-12-27T00:00:00"/>
    <s v="Standard Class"/>
    <s v="LP-17095"/>
    <s v="Liz Preis"/>
    <x v="0"/>
    <s v="United States"/>
    <s v="Lafayette"/>
    <x v="14"/>
    <n v="47905"/>
    <x v="2"/>
    <s v="OFF-ST-10004459"/>
    <x v="1"/>
    <x v="4"/>
    <s v="Tennsco Single-Tier Lockers"/>
    <n v="375.34"/>
    <n v="1"/>
    <n v="0"/>
    <x v="2817"/>
  </r>
  <r>
    <n v="4945"/>
    <x v="2445"/>
    <x v="64"/>
    <d v="2016-09-06T00:00:00"/>
    <s v="First Class"/>
    <s v="JH-15985"/>
    <s v="Joseph Holt"/>
    <x v="0"/>
    <s v="United States"/>
    <s v="Redondo Beach"/>
    <x v="1"/>
    <n v="90278"/>
    <x v="1"/>
    <s v="OFF-PA-10004381"/>
    <x v="1"/>
    <x v="10"/>
    <s v="14-7/8 x 11 Blue Bar Computer Printout Paper"/>
    <n v="96.08"/>
    <n v="2"/>
    <n v="0"/>
    <x v="4084"/>
  </r>
  <r>
    <n v="4946"/>
    <x v="2445"/>
    <x v="64"/>
    <d v="2016-09-06T00:00:00"/>
    <s v="First Class"/>
    <s v="JH-15985"/>
    <s v="Joseph Holt"/>
    <x v="0"/>
    <s v="United States"/>
    <s v="Redondo Beach"/>
    <x v="1"/>
    <n v="90278"/>
    <x v="1"/>
    <s v="OFF-BI-10000050"/>
    <x v="1"/>
    <x v="8"/>
    <s v="Angle-D Binders with Locking Rings, Label Holders"/>
    <n v="11.68"/>
    <n v="2"/>
    <n v="0.2"/>
    <x v="4099"/>
  </r>
  <r>
    <n v="4947"/>
    <x v="2445"/>
    <x v="64"/>
    <d v="2016-09-06T00:00:00"/>
    <s v="First Class"/>
    <s v="JH-15985"/>
    <s v="Joseph Holt"/>
    <x v="0"/>
    <s v="United States"/>
    <s v="Redondo Beach"/>
    <x v="1"/>
    <n v="90278"/>
    <x v="1"/>
    <s v="OFF-FA-10000304"/>
    <x v="1"/>
    <x v="13"/>
    <s v="Advantus Push Pins"/>
    <n v="4.3600000000000003"/>
    <n v="2"/>
    <n v="0"/>
    <x v="4100"/>
  </r>
  <r>
    <n v="4948"/>
    <x v="2446"/>
    <x v="777"/>
    <d v="2014-10-09T00:00:00"/>
    <s v="Standard Class"/>
    <s v="JD-16015"/>
    <s v="Joy Daniels"/>
    <x v="0"/>
    <s v="United States"/>
    <s v="Seattle"/>
    <x v="4"/>
    <n v="98115"/>
    <x v="1"/>
    <s v="OFF-LA-10002475"/>
    <x v="1"/>
    <x v="2"/>
    <s v="Avery 519"/>
    <n v="29.24"/>
    <n v="4"/>
    <n v="0"/>
    <x v="4101"/>
  </r>
  <r>
    <n v="4949"/>
    <x v="2447"/>
    <x v="344"/>
    <d v="2017-12-02T00:00:00"/>
    <s v="Standard Class"/>
    <s v="BD-11320"/>
    <s v="Bill Donatelli"/>
    <x v="0"/>
    <s v="United States"/>
    <s v="Los Angeles"/>
    <x v="1"/>
    <n v="90045"/>
    <x v="1"/>
    <s v="OFF-BI-10001989"/>
    <x v="1"/>
    <x v="8"/>
    <s v="Premium Transparent Presentation Covers by GBC"/>
    <n v="117.488"/>
    <n v="7"/>
    <n v="0.2"/>
    <x v="4102"/>
  </r>
  <r>
    <n v="4950"/>
    <x v="2447"/>
    <x v="344"/>
    <d v="2017-12-02T00:00:00"/>
    <s v="Standard Class"/>
    <s v="BD-11320"/>
    <s v="Bill Donatelli"/>
    <x v="0"/>
    <s v="United States"/>
    <s v="Los Angeles"/>
    <x v="1"/>
    <n v="90045"/>
    <x v="1"/>
    <s v="FUR-FU-10000732"/>
    <x v="0"/>
    <x v="5"/>
    <s v="Eldon 200 Class Desk Accessories"/>
    <n v="18.84"/>
    <n v="3"/>
    <n v="0"/>
    <x v="618"/>
  </r>
  <r>
    <n v="4951"/>
    <x v="2448"/>
    <x v="99"/>
    <d v="2016-11-01T00:00:00"/>
    <s v="Second Class"/>
    <s v="DL-13330"/>
    <s v="Denise Leinenbach"/>
    <x v="0"/>
    <s v="United States"/>
    <s v="New York City"/>
    <x v="15"/>
    <n v="10009"/>
    <x v="3"/>
    <s v="OFF-AR-10004441"/>
    <x v="1"/>
    <x v="6"/>
    <s v="BIC Brite Liner Highlighters"/>
    <n v="12.42"/>
    <n v="3"/>
    <n v="0"/>
    <x v="1856"/>
  </r>
  <r>
    <n v="4952"/>
    <x v="2449"/>
    <x v="988"/>
    <d v="2015-06-13T00:00:00"/>
    <s v="Standard Class"/>
    <s v="NC-18415"/>
    <s v="Nathan Cano"/>
    <x v="0"/>
    <s v="United States"/>
    <s v="Royal Oak"/>
    <x v="12"/>
    <n v="48073"/>
    <x v="2"/>
    <s v="OFF-PA-10000304"/>
    <x v="1"/>
    <x v="10"/>
    <s v="Xerox 1995"/>
    <n v="12.96"/>
    <n v="2"/>
    <n v="0"/>
    <x v="91"/>
  </r>
  <r>
    <n v="4953"/>
    <x v="2450"/>
    <x v="166"/>
    <d v="2017-12-12T00:00:00"/>
    <s v="Second Class"/>
    <s v="AS-10225"/>
    <s v="Alan Schoenberger"/>
    <x v="1"/>
    <s v="United States"/>
    <s v="San Francisco"/>
    <x v="1"/>
    <n v="94109"/>
    <x v="1"/>
    <s v="OFF-AP-10002670"/>
    <x v="1"/>
    <x v="9"/>
    <s v="Belkin 8-Outlet Premiere SurgeMaster II Surge Protectors"/>
    <n v="69.48"/>
    <n v="1"/>
    <n v="0"/>
    <x v="4103"/>
  </r>
  <r>
    <n v="4954"/>
    <x v="2451"/>
    <x v="199"/>
    <d v="2015-03-20T00:00:00"/>
    <s v="Standard Class"/>
    <s v="MS-17980"/>
    <s v="Michael Stewart"/>
    <x v="1"/>
    <s v="United States"/>
    <s v="New York City"/>
    <x v="15"/>
    <n v="10009"/>
    <x v="3"/>
    <s v="TEC-PH-10001527"/>
    <x v="2"/>
    <x v="7"/>
    <s v="Plantronics MX500i Earset"/>
    <n v="85.9"/>
    <n v="2"/>
    <n v="0"/>
    <x v="4104"/>
  </r>
  <r>
    <n v="4955"/>
    <x v="2452"/>
    <x v="3"/>
    <d v="2014-06-13T00:00:00"/>
    <s v="Second Class"/>
    <s v="TS-21205"/>
    <s v="Thomas Seio"/>
    <x v="1"/>
    <s v="United States"/>
    <s v="North Las Vegas"/>
    <x v="33"/>
    <n v="89031"/>
    <x v="1"/>
    <s v="OFF-AR-10002335"/>
    <x v="1"/>
    <x v="6"/>
    <s v="DIXON Oriole Pencils"/>
    <n v="18.059999999999999"/>
    <n v="7"/>
    <n v="0"/>
    <x v="4105"/>
  </r>
  <r>
    <n v="4956"/>
    <x v="2452"/>
    <x v="3"/>
    <d v="2014-06-13T00:00:00"/>
    <s v="Second Class"/>
    <s v="TS-21205"/>
    <s v="Thomas Seio"/>
    <x v="1"/>
    <s v="United States"/>
    <s v="North Las Vegas"/>
    <x v="33"/>
    <n v="89031"/>
    <x v="1"/>
    <s v="OFF-PA-10003641"/>
    <x v="1"/>
    <x v="10"/>
    <s v="Xerox 1909"/>
    <n v="79.14"/>
    <n v="3"/>
    <n v="0"/>
    <x v="1253"/>
  </r>
  <r>
    <n v="4957"/>
    <x v="2452"/>
    <x v="3"/>
    <d v="2014-06-13T00:00:00"/>
    <s v="Second Class"/>
    <s v="TS-21205"/>
    <s v="Thomas Seio"/>
    <x v="1"/>
    <s v="United States"/>
    <s v="North Las Vegas"/>
    <x v="33"/>
    <n v="89031"/>
    <x v="1"/>
    <s v="FUR-FU-10002685"/>
    <x v="0"/>
    <x v="5"/>
    <s v="Executive Impressions 13-1/2&quot; Indoor/Outdoor Wall Clock"/>
    <n v="37.4"/>
    <n v="2"/>
    <n v="0"/>
    <x v="4106"/>
  </r>
  <r>
    <n v="4958"/>
    <x v="2453"/>
    <x v="305"/>
    <d v="2015-03-26T00:00:00"/>
    <s v="Standard Class"/>
    <s v="JK-15730"/>
    <s v="Joe Kamberova"/>
    <x v="0"/>
    <s v="United States"/>
    <s v="Carrollton"/>
    <x v="5"/>
    <n v="75007"/>
    <x v="2"/>
    <s v="OFF-BI-10001308"/>
    <x v="1"/>
    <x v="8"/>
    <s v="GBC Standard Plastic Binding Systems' Combs"/>
    <n v="2.512"/>
    <n v="2"/>
    <n v="0.8"/>
    <x v="4107"/>
  </r>
  <r>
    <n v="4959"/>
    <x v="2453"/>
    <x v="305"/>
    <d v="2015-03-26T00:00:00"/>
    <s v="Standard Class"/>
    <s v="JK-15730"/>
    <s v="Joe Kamberova"/>
    <x v="0"/>
    <s v="United States"/>
    <s v="Carrollton"/>
    <x v="5"/>
    <n v="75007"/>
    <x v="2"/>
    <s v="OFF-FA-10003485"/>
    <x v="1"/>
    <x v="13"/>
    <s v="Staples"/>
    <n v="18.864000000000001"/>
    <n v="9"/>
    <n v="0.2"/>
    <x v="4108"/>
  </r>
  <r>
    <n v="4960"/>
    <x v="2454"/>
    <x v="741"/>
    <d v="2016-11-22T00:00:00"/>
    <s v="Standard Class"/>
    <s v="TC-21535"/>
    <s v="Tracy Collins"/>
    <x v="2"/>
    <s v="United States"/>
    <s v="Los Angeles"/>
    <x v="1"/>
    <n v="90008"/>
    <x v="1"/>
    <s v="TEC-PH-10003357"/>
    <x v="2"/>
    <x v="7"/>
    <s v="Grandstream GXP2100 Mainstream Business Phone"/>
    <n v="61.192"/>
    <n v="1"/>
    <n v="0.2"/>
    <x v="4109"/>
  </r>
  <r>
    <n v="4961"/>
    <x v="2454"/>
    <x v="741"/>
    <d v="2016-11-22T00:00:00"/>
    <s v="Standard Class"/>
    <s v="TC-21535"/>
    <s v="Tracy Collins"/>
    <x v="2"/>
    <s v="United States"/>
    <s v="Los Angeles"/>
    <x v="1"/>
    <n v="90008"/>
    <x v="1"/>
    <s v="OFF-AP-10002867"/>
    <x v="1"/>
    <x v="9"/>
    <s v="Fellowes Command Center 5-outlet power strip"/>
    <n v="67.84"/>
    <n v="1"/>
    <n v="0"/>
    <x v="4110"/>
  </r>
  <r>
    <n v="4962"/>
    <x v="2455"/>
    <x v="1009"/>
    <d v="2014-03-08T00:00:00"/>
    <s v="First Class"/>
    <s v="AB-10015"/>
    <s v="Aaron Bergman"/>
    <x v="0"/>
    <s v="United States"/>
    <s v="Seattle"/>
    <x v="4"/>
    <n v="98103"/>
    <x v="1"/>
    <s v="FUR-CH-10004477"/>
    <x v="0"/>
    <x v="1"/>
    <s v="Global Push Button Manager's Chair, Indigo"/>
    <n v="48.712000000000003"/>
    <n v="1"/>
    <n v="0.2"/>
    <x v="4111"/>
  </r>
  <r>
    <n v="4963"/>
    <x v="2455"/>
    <x v="1009"/>
    <d v="2014-03-08T00:00:00"/>
    <s v="First Class"/>
    <s v="AB-10015"/>
    <s v="Aaron Bergman"/>
    <x v="0"/>
    <s v="United States"/>
    <s v="Seattle"/>
    <x v="4"/>
    <n v="98103"/>
    <x v="1"/>
    <s v="OFF-AR-10001427"/>
    <x v="1"/>
    <x v="6"/>
    <s v="Newell 330"/>
    <n v="17.940000000000001"/>
    <n v="3"/>
    <n v="0"/>
    <x v="657"/>
  </r>
  <r>
    <n v="4964"/>
    <x v="2455"/>
    <x v="1009"/>
    <d v="2014-03-08T00:00:00"/>
    <s v="First Class"/>
    <s v="AB-10015"/>
    <s v="Aaron Bergman"/>
    <x v="0"/>
    <s v="United States"/>
    <s v="Seattle"/>
    <x v="4"/>
    <n v="98103"/>
    <x v="1"/>
    <s v="OFF-ST-10002344"/>
    <x v="1"/>
    <x v="4"/>
    <s v="Carina 42&quot;Hx23 3/4&quot;W Media Storage Unit"/>
    <n v="242.94"/>
    <n v="3"/>
    <n v="0"/>
    <x v="2719"/>
  </r>
  <r>
    <n v="4965"/>
    <x v="2456"/>
    <x v="666"/>
    <d v="2016-05-19T00:00:00"/>
    <s v="Second Class"/>
    <s v="DP-13000"/>
    <s v="Darren Powers"/>
    <x v="0"/>
    <s v="United States"/>
    <s v="Fort Lauderdale"/>
    <x v="2"/>
    <n v="33311"/>
    <x v="0"/>
    <s v="OFF-BI-10000301"/>
    <x v="1"/>
    <x v="8"/>
    <s v="GBC Instant Report Kit"/>
    <n v="7.7640000000000002"/>
    <n v="4"/>
    <n v="0.7"/>
    <x v="4112"/>
  </r>
  <r>
    <n v="4966"/>
    <x v="2457"/>
    <x v="442"/>
    <d v="2015-05-28T00:00:00"/>
    <s v="Second Class"/>
    <s v="CY-12745"/>
    <s v="Craig Yedwab"/>
    <x v="1"/>
    <s v="United States"/>
    <s v="Columbia"/>
    <x v="18"/>
    <n v="38401"/>
    <x v="0"/>
    <s v="TEC-PH-10001944"/>
    <x v="2"/>
    <x v="7"/>
    <s v="Wi-Ex zBoost YX540 Cellular Phone Signal Booster"/>
    <n v="467.04"/>
    <n v="4"/>
    <n v="0.2"/>
    <x v="4113"/>
  </r>
  <r>
    <n v="4967"/>
    <x v="2458"/>
    <x v="991"/>
    <d v="2015-08-05T00:00:00"/>
    <s v="Second Class"/>
    <s v="BE-11455"/>
    <s v="Brad Eason"/>
    <x v="2"/>
    <s v="United States"/>
    <s v="Providence"/>
    <x v="34"/>
    <n v="2908"/>
    <x v="3"/>
    <s v="TEC-PH-10001527"/>
    <x v="2"/>
    <x v="7"/>
    <s v="Plantronics MX500i Earset"/>
    <n v="128.85"/>
    <n v="3"/>
    <n v="0"/>
    <x v="4114"/>
  </r>
  <r>
    <n v="4968"/>
    <x v="2458"/>
    <x v="991"/>
    <d v="2015-08-05T00:00:00"/>
    <s v="Second Class"/>
    <s v="BE-11455"/>
    <s v="Brad Eason"/>
    <x v="2"/>
    <s v="United States"/>
    <s v="Providence"/>
    <x v="34"/>
    <n v="2908"/>
    <x v="3"/>
    <s v="OFF-PA-10001307"/>
    <x v="1"/>
    <x v="10"/>
    <s v="Important Message Pads, 50 4-1/4 x 5-1/2 Forms per Pad"/>
    <n v="8.4"/>
    <n v="2"/>
    <n v="0"/>
    <x v="4115"/>
  </r>
  <r>
    <n v="4969"/>
    <x v="2458"/>
    <x v="991"/>
    <d v="2015-08-05T00:00:00"/>
    <s v="Second Class"/>
    <s v="BE-11455"/>
    <s v="Brad Eason"/>
    <x v="2"/>
    <s v="United States"/>
    <s v="Providence"/>
    <x v="34"/>
    <n v="2908"/>
    <x v="3"/>
    <s v="TEC-AC-10004571"/>
    <x v="2"/>
    <x v="11"/>
    <s v="Logitech G700s Rechargeable Gaming Mouse"/>
    <n v="199.98"/>
    <n v="2"/>
    <n v="0"/>
    <x v="4116"/>
  </r>
  <r>
    <n v="4970"/>
    <x v="2458"/>
    <x v="991"/>
    <d v="2015-08-05T00:00:00"/>
    <s v="Second Class"/>
    <s v="BE-11455"/>
    <s v="Brad Eason"/>
    <x v="2"/>
    <s v="United States"/>
    <s v="Providence"/>
    <x v="34"/>
    <n v="2908"/>
    <x v="3"/>
    <s v="FUR-CH-10001973"/>
    <x v="0"/>
    <x v="1"/>
    <s v="Office Star Flex Back Scooter Chair with White Frame"/>
    <n v="110.98"/>
    <n v="1"/>
    <n v="0"/>
    <x v="4117"/>
  </r>
  <r>
    <n v="4971"/>
    <x v="2459"/>
    <x v="61"/>
    <d v="2016-11-09T00:00:00"/>
    <s v="First Class"/>
    <s v="KL-16555"/>
    <s v="Kelly Lampkin"/>
    <x v="1"/>
    <s v="United States"/>
    <s v="Jacksonville"/>
    <x v="2"/>
    <n v="32216"/>
    <x v="0"/>
    <s v="FUR-CH-10000513"/>
    <x v="0"/>
    <x v="1"/>
    <s v="High-Back Leather Manager's Chair"/>
    <n v="207.98400000000001"/>
    <n v="2"/>
    <n v="0.2"/>
    <x v="4118"/>
  </r>
  <r>
    <n v="4972"/>
    <x v="2459"/>
    <x v="61"/>
    <d v="2016-11-09T00:00:00"/>
    <s v="First Class"/>
    <s v="KL-16555"/>
    <s v="Kelly Lampkin"/>
    <x v="1"/>
    <s v="United States"/>
    <s v="Jacksonville"/>
    <x v="2"/>
    <n v="32216"/>
    <x v="0"/>
    <s v="OFF-PA-10002421"/>
    <x v="1"/>
    <x v="10"/>
    <s v="Embossed Ink Jet Note Cards"/>
    <n v="36.112000000000002"/>
    <n v="2"/>
    <n v="0.2"/>
    <x v="4119"/>
  </r>
  <r>
    <n v="4973"/>
    <x v="2459"/>
    <x v="61"/>
    <d v="2016-11-09T00:00:00"/>
    <s v="First Class"/>
    <s v="KL-16555"/>
    <s v="Kelly Lampkin"/>
    <x v="1"/>
    <s v="United States"/>
    <s v="Jacksonville"/>
    <x v="2"/>
    <n v="32216"/>
    <x v="0"/>
    <s v="FUR-FU-10004090"/>
    <x v="0"/>
    <x v="5"/>
    <s v="Executive Impressions 14&quot; Contract Wall Clock"/>
    <n v="35.567999999999998"/>
    <n v="2"/>
    <n v="0.2"/>
    <x v="4120"/>
  </r>
  <r>
    <n v="4974"/>
    <x v="2459"/>
    <x v="61"/>
    <d v="2016-11-09T00:00:00"/>
    <s v="First Class"/>
    <s v="KL-16555"/>
    <s v="Kelly Lampkin"/>
    <x v="1"/>
    <s v="United States"/>
    <s v="Jacksonville"/>
    <x v="2"/>
    <n v="32216"/>
    <x v="0"/>
    <s v="OFF-PA-10004071"/>
    <x v="1"/>
    <x v="10"/>
    <s v="Eaton Premium Continuous-Feed Paper, 25% Cotton, Letter Size, White, 1000 Shts/Box"/>
    <n v="88.768000000000001"/>
    <n v="2"/>
    <n v="0.2"/>
    <x v="1743"/>
  </r>
  <r>
    <n v="4975"/>
    <x v="2460"/>
    <x v="77"/>
    <d v="2016-11-12T00:00:00"/>
    <s v="Standard Class"/>
    <s v="PS-19045"/>
    <s v="Penelope Sewall"/>
    <x v="2"/>
    <s v="United States"/>
    <s v="Oceanside"/>
    <x v="1"/>
    <n v="92054"/>
    <x v="1"/>
    <s v="OFF-PA-10002246"/>
    <x v="1"/>
    <x v="10"/>
    <s v="Wirebound Four 2-3/4 x 5 Forms per Page, 400 Sets per Book"/>
    <n v="12.9"/>
    <n v="2"/>
    <n v="0"/>
    <x v="4121"/>
  </r>
  <r>
    <n v="4976"/>
    <x v="2461"/>
    <x v="227"/>
    <d v="2015-09-23T00:00:00"/>
    <s v="Second Class"/>
    <s v="JR-16210"/>
    <s v="Justin Ritter"/>
    <x v="1"/>
    <s v="United States"/>
    <s v="Jacksonville"/>
    <x v="2"/>
    <n v="32216"/>
    <x v="0"/>
    <s v="TEC-AC-10003198"/>
    <x v="2"/>
    <x v="11"/>
    <s v="Enermax Acrylux Wireless Keyboard"/>
    <n v="717.12"/>
    <n v="9"/>
    <n v="0.2"/>
    <x v="4122"/>
  </r>
  <r>
    <n v="4977"/>
    <x v="2462"/>
    <x v="214"/>
    <d v="2015-12-09T00:00:00"/>
    <s v="First Class"/>
    <s v="AH-10210"/>
    <s v="Alan Hwang"/>
    <x v="0"/>
    <s v="United States"/>
    <s v="New York City"/>
    <x v="15"/>
    <n v="10024"/>
    <x v="3"/>
    <s v="OFF-BI-10001031"/>
    <x v="1"/>
    <x v="8"/>
    <s v="Pressboard Data Binders by Wilson Jones"/>
    <n v="21.36"/>
    <n v="5"/>
    <n v="0.2"/>
    <x v="4123"/>
  </r>
  <r>
    <n v="4978"/>
    <x v="2462"/>
    <x v="214"/>
    <d v="2015-12-09T00:00:00"/>
    <s v="First Class"/>
    <s v="AH-10210"/>
    <s v="Alan Hwang"/>
    <x v="0"/>
    <s v="United States"/>
    <s v="New York City"/>
    <x v="15"/>
    <n v="10024"/>
    <x v="3"/>
    <s v="OFF-BI-10003727"/>
    <x v="1"/>
    <x v="8"/>
    <s v="Avery Durable Slant Ring Binders With Label Holder"/>
    <n v="6.6879999999999997"/>
    <n v="2"/>
    <n v="0.2"/>
    <x v="4124"/>
  </r>
  <r>
    <n v="4979"/>
    <x v="2462"/>
    <x v="214"/>
    <d v="2015-12-09T00:00:00"/>
    <s v="First Class"/>
    <s v="AH-10210"/>
    <s v="Alan Hwang"/>
    <x v="0"/>
    <s v="United States"/>
    <s v="New York City"/>
    <x v="15"/>
    <n v="10024"/>
    <x v="3"/>
    <s v="TEC-PH-10001336"/>
    <x v="2"/>
    <x v="7"/>
    <s v="Digium D40 VoIP phone"/>
    <n v="773.94"/>
    <n v="6"/>
    <n v="0"/>
    <x v="4125"/>
  </r>
  <r>
    <n v="4980"/>
    <x v="2463"/>
    <x v="10"/>
    <d v="2016-12-13T00:00:00"/>
    <s v="Second Class"/>
    <s v="RW-19630"/>
    <s v="Rob Williams"/>
    <x v="1"/>
    <s v="United States"/>
    <s v="Chicago"/>
    <x v="10"/>
    <n v="60610"/>
    <x v="2"/>
    <s v="OFF-SU-10001664"/>
    <x v="1"/>
    <x v="14"/>
    <s v="Acme Office Executive Series Stainless Steel Trimmers"/>
    <n v="20.568000000000001"/>
    <n v="3"/>
    <n v="0.2"/>
    <x v="4126"/>
  </r>
  <r>
    <n v="4981"/>
    <x v="2463"/>
    <x v="10"/>
    <d v="2016-12-13T00:00:00"/>
    <s v="Second Class"/>
    <s v="RW-19630"/>
    <s v="Rob Williams"/>
    <x v="1"/>
    <s v="United States"/>
    <s v="Chicago"/>
    <x v="10"/>
    <n v="60610"/>
    <x v="2"/>
    <s v="OFF-AP-10003971"/>
    <x v="1"/>
    <x v="9"/>
    <s v="Belkin 6 Outlet Metallic Surge Strip"/>
    <n v="4.3559999999999999"/>
    <n v="2"/>
    <n v="0.8"/>
    <x v="4127"/>
  </r>
  <r>
    <n v="4982"/>
    <x v="2463"/>
    <x v="10"/>
    <d v="2016-12-13T00:00:00"/>
    <s v="Second Class"/>
    <s v="RW-19630"/>
    <s v="Rob Williams"/>
    <x v="1"/>
    <s v="United States"/>
    <s v="Chicago"/>
    <x v="10"/>
    <n v="60610"/>
    <x v="2"/>
    <s v="TEC-AC-10000199"/>
    <x v="2"/>
    <x v="11"/>
    <s v="Kingston Digital DataTraveler 8GB USB 2.0"/>
    <n v="19.04"/>
    <n v="4"/>
    <n v="0.2"/>
    <x v="3508"/>
  </r>
  <r>
    <n v="4983"/>
    <x v="2464"/>
    <x v="912"/>
    <d v="2014-11-22T00:00:00"/>
    <s v="Standard Class"/>
    <s v="AH-10075"/>
    <s v="Adam Hart"/>
    <x v="1"/>
    <s v="United States"/>
    <s v="Huntington Beach"/>
    <x v="1"/>
    <n v="92646"/>
    <x v="1"/>
    <s v="OFF-LA-10001045"/>
    <x v="1"/>
    <x v="2"/>
    <s v="Permanent Self-Adhesive File Folder Labels for Typewriters by Universal"/>
    <n v="5.22"/>
    <n v="2"/>
    <n v="0"/>
    <x v="4128"/>
  </r>
  <r>
    <n v="4984"/>
    <x v="2465"/>
    <x v="61"/>
    <d v="2016-11-10T00:00:00"/>
    <s v="Second Class"/>
    <s v="IM-15070"/>
    <s v="Irene Maddox"/>
    <x v="0"/>
    <s v="United States"/>
    <s v="San Diego"/>
    <x v="1"/>
    <n v="92105"/>
    <x v="1"/>
    <s v="OFF-ST-10003442"/>
    <x v="1"/>
    <x v="4"/>
    <s v="Eldon Portable Mobile Manager"/>
    <n v="84.84"/>
    <n v="3"/>
    <n v="0"/>
    <x v="4129"/>
  </r>
  <r>
    <n v="4985"/>
    <x v="2466"/>
    <x v="684"/>
    <d v="2015-09-10T00:00:00"/>
    <s v="Standard Class"/>
    <s v="CK-12760"/>
    <s v="Cyma Kinney"/>
    <x v="1"/>
    <s v="United States"/>
    <s v="Nashville"/>
    <x v="18"/>
    <n v="37211"/>
    <x v="0"/>
    <s v="OFF-FA-10003059"/>
    <x v="1"/>
    <x v="13"/>
    <s v="Assorted Color Push Pins"/>
    <n v="7.24"/>
    <n v="5"/>
    <n v="0.2"/>
    <x v="4130"/>
  </r>
  <r>
    <n v="4986"/>
    <x v="2467"/>
    <x v="1010"/>
    <d v="2014-09-03T00:00:00"/>
    <s v="Same Day"/>
    <s v="AG-10390"/>
    <s v="Allen Goldenen"/>
    <x v="0"/>
    <s v="United States"/>
    <s v="New York City"/>
    <x v="15"/>
    <n v="10009"/>
    <x v="3"/>
    <s v="OFF-LA-10001175"/>
    <x v="1"/>
    <x v="2"/>
    <s v="Avery 514"/>
    <n v="14.4"/>
    <n v="5"/>
    <n v="0"/>
    <x v="967"/>
  </r>
  <r>
    <n v="4987"/>
    <x v="2468"/>
    <x v="423"/>
    <d v="2016-04-28T00:00:00"/>
    <s v="Standard Class"/>
    <s v="CL-12700"/>
    <s v="Craig Leslie"/>
    <x v="2"/>
    <s v="United States"/>
    <s v="Colorado Springs"/>
    <x v="22"/>
    <n v="80906"/>
    <x v="1"/>
    <s v="OFF-PA-10003441"/>
    <x v="1"/>
    <x v="10"/>
    <s v="Xerox 226"/>
    <n v="15.552"/>
    <n v="3"/>
    <n v="0.2"/>
    <x v="12"/>
  </r>
  <r>
    <n v="4988"/>
    <x v="2468"/>
    <x v="423"/>
    <d v="2016-04-28T00:00:00"/>
    <s v="Standard Class"/>
    <s v="CL-12700"/>
    <s v="Craig Leslie"/>
    <x v="2"/>
    <s v="United States"/>
    <s v="Colorado Springs"/>
    <x v="22"/>
    <n v="80906"/>
    <x v="1"/>
    <s v="FUR-CH-10004287"/>
    <x v="0"/>
    <x v="1"/>
    <s v="SAFCO Arco Folding Chair"/>
    <n v="1325.76"/>
    <n v="6"/>
    <n v="0.2"/>
    <x v="4131"/>
  </r>
  <r>
    <n v="4989"/>
    <x v="2468"/>
    <x v="423"/>
    <d v="2016-04-28T00:00:00"/>
    <s v="Standard Class"/>
    <s v="CL-12700"/>
    <s v="Craig Leslie"/>
    <x v="2"/>
    <s v="United States"/>
    <s v="Colorado Springs"/>
    <x v="22"/>
    <n v="80906"/>
    <x v="1"/>
    <s v="OFF-BI-10004040"/>
    <x v="1"/>
    <x v="8"/>
    <s v="Wilson Jones Impact Binders"/>
    <n v="3.1080000000000001"/>
    <n v="2"/>
    <n v="0.7"/>
    <x v="4132"/>
  </r>
  <r>
    <n v="4990"/>
    <x v="2469"/>
    <x v="515"/>
    <d v="2017-09-04T00:00:00"/>
    <s v="Standard Class"/>
    <s v="AW-10930"/>
    <s v="Arthur Wiediger"/>
    <x v="2"/>
    <s v="United States"/>
    <s v="San Francisco"/>
    <x v="1"/>
    <n v="94110"/>
    <x v="1"/>
    <s v="OFF-BI-10004022"/>
    <x v="1"/>
    <x v="8"/>
    <s v="Acco Suede Grain Vinyl Round Ring Binder"/>
    <n v="6.6719999999999997"/>
    <n v="3"/>
    <n v="0.2"/>
    <x v="495"/>
  </r>
  <r>
    <n v="4991"/>
    <x v="2469"/>
    <x v="515"/>
    <d v="2017-09-04T00:00:00"/>
    <s v="Standard Class"/>
    <s v="AW-10930"/>
    <s v="Arthur Wiediger"/>
    <x v="2"/>
    <s v="United States"/>
    <s v="San Francisco"/>
    <x v="1"/>
    <n v="94110"/>
    <x v="1"/>
    <s v="TEC-PH-10002200"/>
    <x v="2"/>
    <x v="7"/>
    <s v="Aastra 6757i CT Wireless VoIP phone"/>
    <n v="689.40800000000002"/>
    <n v="4"/>
    <n v="0.2"/>
    <x v="4133"/>
  </r>
  <r>
    <n v="4992"/>
    <x v="2470"/>
    <x v="226"/>
    <d v="2017-12-13T00:00:00"/>
    <s v="Standard Class"/>
    <s v="HG-14965"/>
    <s v="Henry Goldwyn"/>
    <x v="1"/>
    <s v="United States"/>
    <s v="Chicago"/>
    <x v="10"/>
    <n v="60653"/>
    <x v="2"/>
    <s v="OFF-BI-10001120"/>
    <x v="1"/>
    <x v="8"/>
    <s v="Ibico EPK-21 Electric Binding System"/>
    <n v="1889.99"/>
    <n v="5"/>
    <n v="0.8"/>
    <x v="4134"/>
  </r>
  <r>
    <n v="4993"/>
    <x v="2471"/>
    <x v="217"/>
    <d v="2015-12-25T00:00:00"/>
    <s v="Standard Class"/>
    <s v="RB-19645"/>
    <s v="Robert Barroso"/>
    <x v="1"/>
    <s v="United States"/>
    <s v="Memphis"/>
    <x v="18"/>
    <n v="38109"/>
    <x v="0"/>
    <s v="OFF-EN-10000461"/>
    <x v="1"/>
    <x v="12"/>
    <s v="#10- 4 1/8&quot; x 9 1/2&quot; Recycled Envelopes"/>
    <n v="55.936"/>
    <n v="8"/>
    <n v="0.2"/>
    <x v="4135"/>
  </r>
  <r>
    <n v="4994"/>
    <x v="2471"/>
    <x v="217"/>
    <d v="2015-12-25T00:00:00"/>
    <s v="Standard Class"/>
    <s v="RB-19645"/>
    <s v="Robert Barroso"/>
    <x v="1"/>
    <s v="United States"/>
    <s v="Memphis"/>
    <x v="18"/>
    <n v="38109"/>
    <x v="0"/>
    <s v="OFF-LA-10004008"/>
    <x v="1"/>
    <x v="2"/>
    <s v="Avery 507"/>
    <n v="18.431999999999999"/>
    <n v="8"/>
    <n v="0.2"/>
    <x v="4136"/>
  </r>
  <r>
    <n v="4995"/>
    <x v="2471"/>
    <x v="217"/>
    <d v="2015-12-25T00:00:00"/>
    <s v="Standard Class"/>
    <s v="RB-19645"/>
    <s v="Robert Barroso"/>
    <x v="1"/>
    <s v="United States"/>
    <s v="Memphis"/>
    <x v="18"/>
    <n v="38109"/>
    <x v="0"/>
    <s v="FUR-FU-10000221"/>
    <x v="0"/>
    <x v="5"/>
    <s v="Master Caster Door Stop, Brown"/>
    <n v="20.32"/>
    <n v="5"/>
    <n v="0.2"/>
    <x v="4137"/>
  </r>
  <r>
    <n v="4996"/>
    <x v="2472"/>
    <x v="130"/>
    <d v="2014-11-10T00:00:00"/>
    <s v="Standard Class"/>
    <s v="SZ-20035"/>
    <s v="Sam Zeldin"/>
    <x v="2"/>
    <s v="United States"/>
    <s v="New York City"/>
    <x v="15"/>
    <n v="10011"/>
    <x v="3"/>
    <s v="OFF-BI-10000962"/>
    <x v="1"/>
    <x v="8"/>
    <s v="Acco Flexible ACCOHIDE Square Ring Data Binder, Dark Blue, 11 1/2&quot; X 14&quot; 7/8&quot;"/>
    <n v="52.064"/>
    <n v="4"/>
    <n v="0.2"/>
    <x v="4138"/>
  </r>
  <r>
    <n v="4997"/>
    <x v="2473"/>
    <x v="434"/>
    <d v="2017-03-15T00:00:00"/>
    <s v="Standard Class"/>
    <s v="KS-16300"/>
    <s v="Karen Seio"/>
    <x v="1"/>
    <s v="United States"/>
    <s v="Raleigh"/>
    <x v="3"/>
    <n v="27604"/>
    <x v="0"/>
    <s v="OFF-AP-10000390"/>
    <x v="1"/>
    <x v="9"/>
    <s v="Euro Pro Shark Stick Mini Vacuum"/>
    <n v="48.783999999999999"/>
    <n v="1"/>
    <n v="0.2"/>
    <x v="1135"/>
  </r>
  <r>
    <n v="4998"/>
    <x v="2473"/>
    <x v="434"/>
    <d v="2017-03-15T00:00:00"/>
    <s v="Standard Class"/>
    <s v="KS-16300"/>
    <s v="Karen Seio"/>
    <x v="1"/>
    <s v="United States"/>
    <s v="Raleigh"/>
    <x v="3"/>
    <n v="27604"/>
    <x v="0"/>
    <s v="OFF-BI-10000014"/>
    <x v="1"/>
    <x v="8"/>
    <s v="Heavy-Duty E-Z-D Binders"/>
    <n v="13.092000000000001"/>
    <n v="4"/>
    <n v="0.7"/>
    <x v="4139"/>
  </r>
  <r>
    <n v="4999"/>
    <x v="2474"/>
    <x v="1011"/>
    <d v="2016-02-04T00:00:00"/>
    <s v="Standard Class"/>
    <s v="SC-20050"/>
    <s v="Sample Company A"/>
    <x v="2"/>
    <s v="United States"/>
    <s v="Los Angeles"/>
    <x v="1"/>
    <n v="90045"/>
    <x v="1"/>
    <s v="TEC-PH-10004120"/>
    <x v="2"/>
    <x v="7"/>
    <s v="AT&amp;T 1080 Phone"/>
    <n v="109.592"/>
    <n v="1"/>
    <n v="0.2"/>
    <x v="4140"/>
  </r>
  <r>
    <n v="5000"/>
    <x v="2474"/>
    <x v="1011"/>
    <d v="2016-02-04T00:00:00"/>
    <s v="Standard Class"/>
    <s v="SC-20050"/>
    <s v="Sample Company A"/>
    <x v="2"/>
    <s v="United States"/>
    <s v="Los Angeles"/>
    <x v="1"/>
    <n v="90045"/>
    <x v="1"/>
    <s v="OFF-PA-10002764"/>
    <x v="1"/>
    <x v="10"/>
    <s v="Easy-staple paper"/>
    <n v="56.7"/>
    <n v="5"/>
    <n v="0"/>
    <x v="4141"/>
  </r>
  <r>
    <n v="5001"/>
    <x v="2475"/>
    <x v="917"/>
    <d v="2017-05-12T00:00:00"/>
    <s v="Standard Class"/>
    <s v="AB-10060"/>
    <s v="Adam Bellavance"/>
    <x v="2"/>
    <s v="United States"/>
    <s v="Los Angeles"/>
    <x v="1"/>
    <n v="90004"/>
    <x v="1"/>
    <s v="TEC-AC-10000736"/>
    <x v="2"/>
    <x v="11"/>
    <s v="Logitech G600 MMO Gaming Mouse"/>
    <n v="79.989999999999995"/>
    <n v="1"/>
    <n v="0"/>
    <x v="4142"/>
  </r>
  <r>
    <n v="5002"/>
    <x v="2476"/>
    <x v="1012"/>
    <d v="2016-05-24T00:00:00"/>
    <s v="Same Day"/>
    <s v="EH-14125"/>
    <s v="Eugene Hildebrand"/>
    <x v="2"/>
    <s v="United States"/>
    <s v="Newport News"/>
    <x v="17"/>
    <n v="23602"/>
    <x v="0"/>
    <s v="OFF-SU-10000898"/>
    <x v="1"/>
    <x v="14"/>
    <s v="Acme Hot Forged Carbon Steel Scissors with Nickel-Plated Handles, 3 7/8&quot; Cut, 8&quot;L"/>
    <n v="69.5"/>
    <n v="5"/>
    <n v="0"/>
    <x v="1775"/>
  </r>
  <r>
    <n v="5003"/>
    <x v="2476"/>
    <x v="1012"/>
    <d v="2016-05-24T00:00:00"/>
    <s v="Same Day"/>
    <s v="EH-14125"/>
    <s v="Eugene Hildebrand"/>
    <x v="2"/>
    <s v="United States"/>
    <s v="Newport News"/>
    <x v="17"/>
    <n v="23602"/>
    <x v="0"/>
    <s v="OFF-PA-10004327"/>
    <x v="1"/>
    <x v="10"/>
    <s v="Xerox 1911"/>
    <n v="191.6"/>
    <n v="4"/>
    <n v="0"/>
    <x v="909"/>
  </r>
  <r>
    <n v="5004"/>
    <x v="2477"/>
    <x v="877"/>
    <d v="2016-10-12T00:00:00"/>
    <s v="Standard Class"/>
    <s v="CC-12475"/>
    <s v="Cindy Chapman"/>
    <x v="0"/>
    <s v="United States"/>
    <s v="Los Angeles"/>
    <x v="1"/>
    <n v="90032"/>
    <x v="1"/>
    <s v="OFF-PA-10000143"/>
    <x v="1"/>
    <x v="10"/>
    <s v="Astroparche Fine Business Paper"/>
    <n v="10.56"/>
    <n v="2"/>
    <n v="0"/>
    <x v="4143"/>
  </r>
  <r>
    <n v="5005"/>
    <x v="2478"/>
    <x v="1013"/>
    <d v="2014-05-02T00:00:00"/>
    <s v="Second Class"/>
    <s v="TM-21010"/>
    <s v="Tamara Manning"/>
    <x v="0"/>
    <s v="United States"/>
    <s v="Jackson"/>
    <x v="35"/>
    <n v="39212"/>
    <x v="0"/>
    <s v="TEC-AC-10002550"/>
    <x v="2"/>
    <x v="11"/>
    <s v="Maxell 4.7GB DVD-RW 3/Pack"/>
    <n v="47.79"/>
    <n v="3"/>
    <n v="0"/>
    <x v="4144"/>
  </r>
  <r>
    <n v="5006"/>
    <x v="2479"/>
    <x v="113"/>
    <d v="2015-11-14T00:00:00"/>
    <s v="Second Class"/>
    <s v="SC-20695"/>
    <s v="Steve Chapman"/>
    <x v="1"/>
    <s v="United States"/>
    <s v="Richmond"/>
    <x v="14"/>
    <n v="47374"/>
    <x v="2"/>
    <s v="OFF-ST-10003306"/>
    <x v="1"/>
    <x v="4"/>
    <s v="Letter Size Cart"/>
    <n v="714.3"/>
    <n v="5"/>
    <n v="0"/>
    <x v="422"/>
  </r>
  <r>
    <n v="5007"/>
    <x v="2480"/>
    <x v="529"/>
    <d v="2015-11-14T00:00:00"/>
    <s v="Standard Class"/>
    <s v="Dp-13240"/>
    <s v="Dean percer"/>
    <x v="2"/>
    <s v="United States"/>
    <s v="New York City"/>
    <x v="15"/>
    <n v="10035"/>
    <x v="3"/>
    <s v="TEC-MA-10000045"/>
    <x v="2"/>
    <x v="15"/>
    <s v="Zebra ZM400 Thermal Label Printer"/>
    <n v="2321.9"/>
    <n v="2"/>
    <n v="0"/>
    <x v="4145"/>
  </r>
  <r>
    <n v="5008"/>
    <x v="2480"/>
    <x v="529"/>
    <d v="2015-11-14T00:00:00"/>
    <s v="Standard Class"/>
    <s v="Dp-13240"/>
    <s v="Dean percer"/>
    <x v="2"/>
    <s v="United States"/>
    <s v="New York City"/>
    <x v="15"/>
    <n v="10035"/>
    <x v="3"/>
    <s v="OFF-ST-10001505"/>
    <x v="1"/>
    <x v="4"/>
    <s v="Perma STOR-ALL Hanging File Box, 13 1/8&quot;W x 12 1/4&quot;D x 10 1/2&quot;H"/>
    <n v="17.940000000000001"/>
    <n v="3"/>
    <n v="0"/>
    <x v="4146"/>
  </r>
  <r>
    <n v="5009"/>
    <x v="2481"/>
    <x v="67"/>
    <d v="2015-09-14T00:00:00"/>
    <s v="Standard Class"/>
    <s v="LR-17035"/>
    <s v="Lisa Ryan"/>
    <x v="1"/>
    <s v="United States"/>
    <s v="Philadelphia"/>
    <x v="9"/>
    <n v="19134"/>
    <x v="3"/>
    <s v="OFF-BI-10004781"/>
    <x v="1"/>
    <x v="8"/>
    <s v="GBC Wire Binding Strips"/>
    <n v="9.5220000000000002"/>
    <n v="1"/>
    <n v="0.7"/>
    <x v="4147"/>
  </r>
  <r>
    <n v="5010"/>
    <x v="2481"/>
    <x v="67"/>
    <d v="2015-09-14T00:00:00"/>
    <s v="Standard Class"/>
    <s v="LR-17035"/>
    <s v="Lisa Ryan"/>
    <x v="1"/>
    <s v="United States"/>
    <s v="Philadelphia"/>
    <x v="9"/>
    <n v="19134"/>
    <x v="3"/>
    <s v="TEC-PH-10002680"/>
    <x v="2"/>
    <x v="7"/>
    <s v="Samsung Galaxy Note 3"/>
    <n v="791.96400000000006"/>
    <n v="6"/>
    <n v="0.4"/>
    <x v="4148"/>
  </r>
  <r>
    <n v="5011"/>
    <x v="2481"/>
    <x v="67"/>
    <d v="2015-09-14T00:00:00"/>
    <s v="Standard Class"/>
    <s v="LR-17035"/>
    <s v="Lisa Ryan"/>
    <x v="1"/>
    <s v="United States"/>
    <s v="Philadelphia"/>
    <x v="9"/>
    <n v="19134"/>
    <x v="3"/>
    <s v="OFF-BI-10000848"/>
    <x v="1"/>
    <x v="8"/>
    <s v="Angle-D Ring Binders"/>
    <n v="4.923"/>
    <n v="3"/>
    <n v="0.7"/>
    <x v="4149"/>
  </r>
  <r>
    <n v="5012"/>
    <x v="2482"/>
    <x v="943"/>
    <d v="2017-05-13T00:00:00"/>
    <s v="First Class"/>
    <s v="TS-21370"/>
    <s v="Todd Sumrall"/>
    <x v="1"/>
    <s v="United States"/>
    <s v="Phoenix"/>
    <x v="16"/>
    <n v="85023"/>
    <x v="1"/>
    <s v="FUR-BO-10004467"/>
    <x v="0"/>
    <x v="0"/>
    <s v="Bestar Classic Bookcase"/>
    <n v="209.97900000000001"/>
    <n v="7"/>
    <n v="0.7"/>
    <x v="4150"/>
  </r>
  <r>
    <n v="5013"/>
    <x v="2483"/>
    <x v="246"/>
    <d v="2017-07-26T00:00:00"/>
    <s v="Standard Class"/>
    <s v="SW-20350"/>
    <s v="Sean Wendt"/>
    <x v="2"/>
    <s v="United States"/>
    <s v="Cleveland"/>
    <x v="24"/>
    <n v="44105"/>
    <x v="3"/>
    <s v="OFF-BI-10001670"/>
    <x v="1"/>
    <x v="8"/>
    <s v="Vinyl Sectional Post Binders"/>
    <n v="33.93"/>
    <n v="3"/>
    <n v="0.7"/>
    <x v="2977"/>
  </r>
  <r>
    <n v="5014"/>
    <x v="2483"/>
    <x v="246"/>
    <d v="2017-07-26T00:00:00"/>
    <s v="Standard Class"/>
    <s v="SW-20350"/>
    <s v="Sean Wendt"/>
    <x v="2"/>
    <s v="United States"/>
    <s v="Cleveland"/>
    <x v="24"/>
    <n v="44105"/>
    <x v="3"/>
    <s v="OFF-ST-10000136"/>
    <x v="1"/>
    <x v="4"/>
    <s v="Letter Size File"/>
    <n v="222.32"/>
    <n v="7"/>
    <n v="0.2"/>
    <x v="4151"/>
  </r>
  <r>
    <n v="5015"/>
    <x v="2483"/>
    <x v="246"/>
    <d v="2017-07-26T00:00:00"/>
    <s v="Standard Class"/>
    <s v="SW-20350"/>
    <s v="Sean Wendt"/>
    <x v="2"/>
    <s v="United States"/>
    <s v="Cleveland"/>
    <x v="24"/>
    <n v="44105"/>
    <x v="3"/>
    <s v="TEC-PH-10004522"/>
    <x v="2"/>
    <x v="7"/>
    <s v="Dexim XPower Skin Super-Thin Power Case for iPhone 5 - Black"/>
    <n v="210.56399999999999"/>
    <n v="6"/>
    <n v="0.4"/>
    <x v="4152"/>
  </r>
  <r>
    <n v="5016"/>
    <x v="2484"/>
    <x v="156"/>
    <d v="2014-11-29T00:00:00"/>
    <s v="Standard Class"/>
    <s v="TH-21100"/>
    <s v="Thea Hendricks"/>
    <x v="0"/>
    <s v="United States"/>
    <s v="Toledo"/>
    <x v="24"/>
    <n v="43615"/>
    <x v="3"/>
    <s v="FUR-FU-10002960"/>
    <x v="0"/>
    <x v="5"/>
    <s v="Eldon 200 Class Desk Accessories, Burgundy"/>
    <n v="35.167999999999999"/>
    <n v="7"/>
    <n v="0.2"/>
    <x v="202"/>
  </r>
  <r>
    <n v="5017"/>
    <x v="2484"/>
    <x v="156"/>
    <d v="2014-11-29T00:00:00"/>
    <s v="Standard Class"/>
    <s v="TH-21100"/>
    <s v="Thea Hendricks"/>
    <x v="0"/>
    <s v="United States"/>
    <s v="Toledo"/>
    <x v="24"/>
    <n v="43615"/>
    <x v="3"/>
    <s v="TEC-PH-10002584"/>
    <x v="2"/>
    <x v="7"/>
    <s v="Samsung Galaxy S4"/>
    <n v="1502.376"/>
    <n v="4"/>
    <n v="0.4"/>
    <x v="4153"/>
  </r>
  <r>
    <n v="5018"/>
    <x v="2485"/>
    <x v="647"/>
    <d v="2014-11-18T00:00:00"/>
    <s v="First Class"/>
    <s v="SS-20410"/>
    <s v="Shahid Shariari"/>
    <x v="0"/>
    <s v="United States"/>
    <s v="Los Angeles"/>
    <x v="1"/>
    <n v="90008"/>
    <x v="1"/>
    <s v="FUR-FU-10002505"/>
    <x v="0"/>
    <x v="5"/>
    <s v="Eldon 100 Class Desk Accessories"/>
    <n v="10.11"/>
    <n v="3"/>
    <n v="0"/>
    <x v="4154"/>
  </r>
  <r>
    <n v="5019"/>
    <x v="2485"/>
    <x v="647"/>
    <d v="2014-11-18T00:00:00"/>
    <s v="First Class"/>
    <s v="SS-20410"/>
    <s v="Shahid Shariari"/>
    <x v="0"/>
    <s v="United States"/>
    <s v="Los Angeles"/>
    <x v="1"/>
    <n v="90008"/>
    <x v="1"/>
    <s v="TEC-AC-10003832"/>
    <x v="2"/>
    <x v="11"/>
    <s v="Logitech P710e Mobile Speakerphone"/>
    <n v="772.47"/>
    <n v="3"/>
    <n v="0"/>
    <x v="4155"/>
  </r>
  <r>
    <n v="5020"/>
    <x v="2485"/>
    <x v="647"/>
    <d v="2014-11-18T00:00:00"/>
    <s v="First Class"/>
    <s v="SS-20410"/>
    <s v="Shahid Shariari"/>
    <x v="0"/>
    <s v="United States"/>
    <s v="Los Angeles"/>
    <x v="1"/>
    <n v="90008"/>
    <x v="1"/>
    <s v="OFF-SU-10002537"/>
    <x v="1"/>
    <x v="14"/>
    <s v="Acme Box Cutter Scissors"/>
    <n v="20.46"/>
    <n v="2"/>
    <n v="0"/>
    <x v="4156"/>
  </r>
  <r>
    <n v="5021"/>
    <x v="2486"/>
    <x v="721"/>
    <d v="2017-03-25T00:00:00"/>
    <s v="Second Class"/>
    <s v="MZ-17515"/>
    <s v="Mary Zewe"/>
    <x v="1"/>
    <s v="United States"/>
    <s v="New York City"/>
    <x v="15"/>
    <n v="10011"/>
    <x v="3"/>
    <s v="OFF-SU-10003505"/>
    <x v="1"/>
    <x v="14"/>
    <s v="Premier Electric Letter Opener"/>
    <n v="347.58"/>
    <n v="3"/>
    <n v="0"/>
    <x v="4157"/>
  </r>
  <r>
    <n v="5022"/>
    <x v="2487"/>
    <x v="122"/>
    <d v="2016-12-24T00:00:00"/>
    <s v="Standard Class"/>
    <s v="JE-15475"/>
    <s v="Jeremy Ellison"/>
    <x v="0"/>
    <s v="United States"/>
    <s v="San Diego"/>
    <x v="1"/>
    <n v="92037"/>
    <x v="1"/>
    <s v="TEC-AC-10001465"/>
    <x v="2"/>
    <x v="11"/>
    <s v="SanDisk Cruzer 64 GB USB Flash Drive"/>
    <n v="72.64"/>
    <n v="2"/>
    <n v="0"/>
    <x v="4158"/>
  </r>
  <r>
    <n v="5023"/>
    <x v="2487"/>
    <x v="122"/>
    <d v="2016-12-24T00:00:00"/>
    <s v="Standard Class"/>
    <s v="JE-15475"/>
    <s v="Jeremy Ellison"/>
    <x v="0"/>
    <s v="United States"/>
    <s v="San Diego"/>
    <x v="1"/>
    <n v="92037"/>
    <x v="1"/>
    <s v="TEC-AC-10003832"/>
    <x v="2"/>
    <x v="11"/>
    <s v="Logitech P710e Mobile Speakerphone"/>
    <n v="772.47"/>
    <n v="3"/>
    <n v="0"/>
    <x v="4155"/>
  </r>
  <r>
    <n v="5024"/>
    <x v="2487"/>
    <x v="122"/>
    <d v="2016-12-24T00:00:00"/>
    <s v="Standard Class"/>
    <s v="JE-15475"/>
    <s v="Jeremy Ellison"/>
    <x v="0"/>
    <s v="United States"/>
    <s v="San Diego"/>
    <x v="1"/>
    <n v="92037"/>
    <x v="1"/>
    <s v="FUR-FU-10003731"/>
    <x v="0"/>
    <x v="5"/>
    <s v="Eldon Expressions Wood and Plastic Desk Accessories, Oak"/>
    <n v="39.92"/>
    <n v="4"/>
    <n v="0"/>
    <x v="3395"/>
  </r>
  <r>
    <n v="5025"/>
    <x v="2488"/>
    <x v="570"/>
    <d v="2017-08-03T00:00:00"/>
    <s v="Standard Class"/>
    <s v="RF-19735"/>
    <s v="Roland Fjeld"/>
    <x v="0"/>
    <s v="United States"/>
    <s v="Oklahoma City"/>
    <x v="26"/>
    <n v="73120"/>
    <x v="2"/>
    <s v="OFF-BI-10004828"/>
    <x v="1"/>
    <x v="8"/>
    <s v="GBC Poly Designer Binding Covers"/>
    <n v="33.479999999999997"/>
    <n v="2"/>
    <n v="0"/>
    <x v="4159"/>
  </r>
  <r>
    <n v="5026"/>
    <x v="2488"/>
    <x v="570"/>
    <d v="2017-08-03T00:00:00"/>
    <s v="Standard Class"/>
    <s v="RF-19735"/>
    <s v="Roland Fjeld"/>
    <x v="0"/>
    <s v="United States"/>
    <s v="Oklahoma City"/>
    <x v="26"/>
    <n v="73120"/>
    <x v="2"/>
    <s v="TEC-PH-10003012"/>
    <x v="2"/>
    <x v="7"/>
    <s v="Nortel Meridian M3904 Professional Digital phone"/>
    <n v="461.97"/>
    <n v="3"/>
    <n v="0"/>
    <x v="4160"/>
  </r>
  <r>
    <n v="5027"/>
    <x v="2488"/>
    <x v="570"/>
    <d v="2017-08-03T00:00:00"/>
    <s v="Standard Class"/>
    <s v="RF-19735"/>
    <s v="Roland Fjeld"/>
    <x v="0"/>
    <s v="United States"/>
    <s v="Oklahoma City"/>
    <x v="26"/>
    <n v="73120"/>
    <x v="2"/>
    <s v="OFF-AP-10002311"/>
    <x v="1"/>
    <x v="9"/>
    <s v="Holmes Replacement Filter for HEPA Air Cleaner, Very Large Room, HEPA Filter"/>
    <n v="137.62"/>
    <n v="2"/>
    <n v="0"/>
    <x v="1684"/>
  </r>
  <r>
    <n v="5028"/>
    <x v="2488"/>
    <x v="570"/>
    <d v="2017-08-03T00:00:00"/>
    <s v="Standard Class"/>
    <s v="RF-19735"/>
    <s v="Roland Fjeld"/>
    <x v="0"/>
    <s v="United States"/>
    <s v="Oklahoma City"/>
    <x v="26"/>
    <n v="73120"/>
    <x v="2"/>
    <s v="FUR-CH-10004626"/>
    <x v="0"/>
    <x v="1"/>
    <s v="Office Star Flex Back Scooter Chair with Aluminum Finish Frame"/>
    <n v="302.67"/>
    <n v="3"/>
    <n v="0"/>
    <x v="4161"/>
  </r>
  <r>
    <n v="5029"/>
    <x v="2489"/>
    <x v="814"/>
    <d v="2014-09-07T00:00:00"/>
    <s v="Second Class"/>
    <s v="CV-12295"/>
    <s v="Christina VanderZanden"/>
    <x v="0"/>
    <s v="United States"/>
    <s v="Chicago"/>
    <x v="10"/>
    <n v="60653"/>
    <x v="2"/>
    <s v="TEC-AC-10001606"/>
    <x v="2"/>
    <x v="11"/>
    <s v="Logitech Wireless Performance Mouse MX for PC and Mac"/>
    <n v="239.976"/>
    <n v="3"/>
    <n v="0.2"/>
    <x v="4162"/>
  </r>
  <r>
    <n v="5030"/>
    <x v="2490"/>
    <x v="926"/>
    <d v="2017-02-02T00:00:00"/>
    <s v="Standard Class"/>
    <s v="VG-21790"/>
    <s v="Vivek Gonzalez"/>
    <x v="0"/>
    <s v="United States"/>
    <s v="San Francisco"/>
    <x v="1"/>
    <n v="94109"/>
    <x v="1"/>
    <s v="OFF-AR-10001216"/>
    <x v="1"/>
    <x v="6"/>
    <s v="Newell 339"/>
    <n v="8.34"/>
    <n v="3"/>
    <n v="0"/>
    <x v="495"/>
  </r>
  <r>
    <n v="5031"/>
    <x v="2490"/>
    <x v="926"/>
    <d v="2017-02-02T00:00:00"/>
    <s v="Standard Class"/>
    <s v="VG-21790"/>
    <s v="Vivek Gonzalez"/>
    <x v="0"/>
    <s v="United States"/>
    <s v="San Francisco"/>
    <x v="1"/>
    <n v="94109"/>
    <x v="1"/>
    <s v="OFF-SU-10001664"/>
    <x v="1"/>
    <x v="14"/>
    <s v="Acme Office Executive Series Stainless Steel Trimmers"/>
    <n v="8.57"/>
    <n v="1"/>
    <n v="0"/>
    <x v="4163"/>
  </r>
  <r>
    <n v="5032"/>
    <x v="2490"/>
    <x v="926"/>
    <d v="2017-02-02T00:00:00"/>
    <s v="Standard Class"/>
    <s v="VG-21790"/>
    <s v="Vivek Gonzalez"/>
    <x v="0"/>
    <s v="United States"/>
    <s v="San Francisco"/>
    <x v="1"/>
    <n v="94109"/>
    <x v="1"/>
    <s v="OFF-BI-10002498"/>
    <x v="1"/>
    <x v="8"/>
    <s v="Clear Mylar Reinforcing Strips"/>
    <n v="119.616"/>
    <n v="8"/>
    <n v="0.2"/>
    <x v="484"/>
  </r>
  <r>
    <n v="5033"/>
    <x v="2491"/>
    <x v="482"/>
    <d v="2017-01-02T00:00:00"/>
    <s v="Standard Class"/>
    <s v="BB-11545"/>
    <s v="Brenda Bowman"/>
    <x v="1"/>
    <s v="United States"/>
    <s v="Vineland"/>
    <x v="30"/>
    <n v="8360"/>
    <x v="3"/>
    <s v="FUR-CH-10003968"/>
    <x v="0"/>
    <x v="1"/>
    <s v="Novimex Turbo Task Chair"/>
    <n v="212.94"/>
    <n v="3"/>
    <n v="0"/>
    <x v="4164"/>
  </r>
  <r>
    <n v="5034"/>
    <x v="2491"/>
    <x v="482"/>
    <d v="2017-01-02T00:00:00"/>
    <s v="Standard Class"/>
    <s v="BB-11545"/>
    <s v="Brenda Bowman"/>
    <x v="1"/>
    <s v="United States"/>
    <s v="Vineland"/>
    <x v="30"/>
    <n v="8360"/>
    <x v="3"/>
    <s v="OFF-AP-10002765"/>
    <x v="1"/>
    <x v="9"/>
    <s v="Fellowes Advanced Computer Series Surge Protectors"/>
    <n v="26.49"/>
    <n v="1"/>
    <n v="0"/>
    <x v="4165"/>
  </r>
  <r>
    <n v="5035"/>
    <x v="2492"/>
    <x v="101"/>
    <d v="2015-08-13T00:00:00"/>
    <s v="Second Class"/>
    <s v="HR-14770"/>
    <s v="Hallie Redmond"/>
    <x v="2"/>
    <s v="United States"/>
    <s v="Milwaukee"/>
    <x v="6"/>
    <n v="53209"/>
    <x v="2"/>
    <s v="FUR-BO-10004690"/>
    <x v="0"/>
    <x v="0"/>
    <s v="O'Sullivan Cherrywood Estates Traditional Barrister Bookcase"/>
    <n v="687.4"/>
    <n v="5"/>
    <n v="0"/>
    <x v="4166"/>
  </r>
  <r>
    <n v="5036"/>
    <x v="2493"/>
    <x v="322"/>
    <d v="2014-04-12T00:00:00"/>
    <s v="Standard Class"/>
    <s v="SC-20260"/>
    <s v="Scott Cohen"/>
    <x v="1"/>
    <s v="United States"/>
    <s v="Seattle"/>
    <x v="4"/>
    <n v="98115"/>
    <x v="1"/>
    <s v="FUR-TA-10000688"/>
    <x v="0"/>
    <x v="3"/>
    <s v="Chromcraft Bull-Nose Wood Round Conference Table Top, Wood Base"/>
    <n v="653.54999999999995"/>
    <n v="3"/>
    <n v="0"/>
    <x v="2485"/>
  </r>
  <r>
    <n v="5037"/>
    <x v="2493"/>
    <x v="322"/>
    <d v="2014-04-12T00:00:00"/>
    <s v="Standard Class"/>
    <s v="SC-20260"/>
    <s v="Scott Cohen"/>
    <x v="1"/>
    <s v="United States"/>
    <s v="Seattle"/>
    <x v="4"/>
    <n v="98115"/>
    <x v="1"/>
    <s v="TEC-AC-10003441"/>
    <x v="2"/>
    <x v="11"/>
    <s v="Kingston Digital DataTraveler 32GB USB 2.0"/>
    <n v="33.9"/>
    <n v="2"/>
    <n v="0"/>
    <x v="4167"/>
  </r>
  <r>
    <n v="5038"/>
    <x v="2494"/>
    <x v="701"/>
    <d v="2017-11-21T00:00:00"/>
    <s v="Second Class"/>
    <s v="EG-13900"/>
    <s v="Emily Grady"/>
    <x v="0"/>
    <s v="United States"/>
    <s v="Naperville"/>
    <x v="10"/>
    <n v="60540"/>
    <x v="2"/>
    <s v="TEC-AC-10003610"/>
    <x v="2"/>
    <x v="11"/>
    <s v="Logitech Illuminated - Keyboard"/>
    <n v="239.96"/>
    <n v="5"/>
    <n v="0.2"/>
    <x v="4168"/>
  </r>
  <r>
    <n v="5039"/>
    <x v="2495"/>
    <x v="655"/>
    <d v="2015-07-12T00:00:00"/>
    <s v="First Class"/>
    <s v="TS-21370"/>
    <s v="Todd Sumrall"/>
    <x v="1"/>
    <s v="United States"/>
    <s v="Wilmington"/>
    <x v="13"/>
    <n v="19805"/>
    <x v="3"/>
    <s v="FUR-TA-10001520"/>
    <x v="0"/>
    <x v="3"/>
    <s v="Lesro Sheffield Collection Coffee Table, End Table, Center Table, Corner Table"/>
    <n v="199.83600000000001"/>
    <n v="4"/>
    <n v="0.3"/>
    <x v="4169"/>
  </r>
  <r>
    <n v="5040"/>
    <x v="2495"/>
    <x v="655"/>
    <d v="2015-07-12T00:00:00"/>
    <s v="First Class"/>
    <s v="TS-21370"/>
    <s v="Todd Sumrall"/>
    <x v="1"/>
    <s v="United States"/>
    <s v="Wilmington"/>
    <x v="13"/>
    <n v="19805"/>
    <x v="3"/>
    <s v="TEC-PH-10001817"/>
    <x v="2"/>
    <x v="7"/>
    <s v="Wilson Electronics DB Pro Signal Booster"/>
    <n v="716"/>
    <n v="2"/>
    <n v="0"/>
    <x v="4170"/>
  </r>
  <r>
    <n v="5041"/>
    <x v="2495"/>
    <x v="655"/>
    <d v="2015-07-12T00:00:00"/>
    <s v="First Class"/>
    <s v="TS-21370"/>
    <s v="Todd Sumrall"/>
    <x v="1"/>
    <s v="United States"/>
    <s v="Wilmington"/>
    <x v="13"/>
    <n v="19805"/>
    <x v="3"/>
    <s v="OFF-BI-10004492"/>
    <x v="1"/>
    <x v="8"/>
    <s v="Tuf-Vin Binders"/>
    <n v="221.06"/>
    <n v="7"/>
    <n v="0"/>
    <x v="4171"/>
  </r>
  <r>
    <n v="5042"/>
    <x v="2496"/>
    <x v="338"/>
    <d v="2016-11-13T00:00:00"/>
    <s v="Second Class"/>
    <s v="AI-10855"/>
    <s v="Arianne Irving"/>
    <x v="0"/>
    <s v="United States"/>
    <s v="Los Angeles"/>
    <x v="1"/>
    <n v="90036"/>
    <x v="1"/>
    <s v="OFF-PA-10002421"/>
    <x v="1"/>
    <x v="10"/>
    <s v="Embossed Ink Jet Note Cards"/>
    <n v="67.709999999999994"/>
    <n v="3"/>
    <n v="0"/>
    <x v="4172"/>
  </r>
  <r>
    <n v="5043"/>
    <x v="2496"/>
    <x v="338"/>
    <d v="2016-11-13T00:00:00"/>
    <s v="Second Class"/>
    <s v="AI-10855"/>
    <s v="Arianne Irving"/>
    <x v="0"/>
    <s v="United States"/>
    <s v="Los Angeles"/>
    <x v="1"/>
    <n v="90036"/>
    <x v="1"/>
    <s v="OFF-AP-10000055"/>
    <x v="1"/>
    <x v="9"/>
    <s v="Belkin F9S820V06 8 Outlet Surge"/>
    <n v="129.91999999999999"/>
    <n v="4"/>
    <n v="0"/>
    <x v="4173"/>
  </r>
  <r>
    <n v="5044"/>
    <x v="2496"/>
    <x v="338"/>
    <d v="2016-11-13T00:00:00"/>
    <s v="Second Class"/>
    <s v="AI-10855"/>
    <s v="Arianne Irving"/>
    <x v="0"/>
    <s v="United States"/>
    <s v="Los Angeles"/>
    <x v="1"/>
    <n v="90036"/>
    <x v="1"/>
    <s v="FUR-FU-10000965"/>
    <x v="0"/>
    <x v="5"/>
    <s v="Howard Miller 11-1/2&quot; Diameter Ridgewood Wall Clock"/>
    <n v="467.46"/>
    <n v="9"/>
    <n v="0"/>
    <x v="4174"/>
  </r>
  <r>
    <n v="5045"/>
    <x v="2496"/>
    <x v="338"/>
    <d v="2016-11-13T00:00:00"/>
    <s v="Second Class"/>
    <s v="AI-10855"/>
    <s v="Arianne Irving"/>
    <x v="0"/>
    <s v="United States"/>
    <s v="Los Angeles"/>
    <x v="1"/>
    <n v="90036"/>
    <x v="1"/>
    <s v="OFF-PA-10001363"/>
    <x v="1"/>
    <x v="10"/>
    <s v="Xerox 1933"/>
    <n v="61.4"/>
    <n v="5"/>
    <n v="0"/>
    <x v="4175"/>
  </r>
  <r>
    <n v="5046"/>
    <x v="2496"/>
    <x v="338"/>
    <d v="2016-11-13T00:00:00"/>
    <s v="Second Class"/>
    <s v="AI-10855"/>
    <s v="Arianne Irving"/>
    <x v="0"/>
    <s v="United States"/>
    <s v="Los Angeles"/>
    <x v="1"/>
    <n v="90036"/>
    <x v="1"/>
    <s v="OFF-ST-10001496"/>
    <x v="1"/>
    <x v="4"/>
    <s v="Standard Rollaway File with Lock"/>
    <n v="720.76"/>
    <n v="4"/>
    <n v="0"/>
    <x v="4176"/>
  </r>
  <r>
    <n v="5047"/>
    <x v="2496"/>
    <x v="338"/>
    <d v="2016-11-13T00:00:00"/>
    <s v="Second Class"/>
    <s v="AI-10855"/>
    <s v="Arianne Irving"/>
    <x v="0"/>
    <s v="United States"/>
    <s v="Los Angeles"/>
    <x v="1"/>
    <n v="90036"/>
    <x v="1"/>
    <s v="OFF-BI-10004656"/>
    <x v="1"/>
    <x v="8"/>
    <s v="Peel &amp; Stick Add-On Corner Pockets"/>
    <n v="5.1840000000000002"/>
    <n v="3"/>
    <n v="0.2"/>
    <x v="1653"/>
  </r>
  <r>
    <n v="5048"/>
    <x v="2496"/>
    <x v="338"/>
    <d v="2016-11-13T00:00:00"/>
    <s v="Second Class"/>
    <s v="AI-10855"/>
    <s v="Arianne Irving"/>
    <x v="0"/>
    <s v="United States"/>
    <s v="Los Angeles"/>
    <x v="1"/>
    <n v="90036"/>
    <x v="1"/>
    <s v="OFF-AR-10001227"/>
    <x v="1"/>
    <x v="6"/>
    <s v="Newell 338"/>
    <n v="14.7"/>
    <n v="5"/>
    <n v="0"/>
    <x v="4177"/>
  </r>
  <r>
    <n v="5049"/>
    <x v="2497"/>
    <x v="691"/>
    <d v="2014-04-04T00:00:00"/>
    <s v="Standard Class"/>
    <s v="DD-13570"/>
    <s v="Dorothy Dickinson"/>
    <x v="0"/>
    <s v="United States"/>
    <s v="Chicago"/>
    <x v="10"/>
    <n v="60610"/>
    <x v="2"/>
    <s v="OFF-BI-10002071"/>
    <x v="1"/>
    <x v="8"/>
    <s v="Fellowes Black Plastic Comb Bindings"/>
    <n v="8.1340000000000003"/>
    <n v="7"/>
    <n v="0.8"/>
    <x v="4178"/>
  </r>
  <r>
    <n v="5050"/>
    <x v="2497"/>
    <x v="691"/>
    <d v="2014-04-04T00:00:00"/>
    <s v="Standard Class"/>
    <s v="DD-13570"/>
    <s v="Dorothy Dickinson"/>
    <x v="0"/>
    <s v="United States"/>
    <s v="Chicago"/>
    <x v="10"/>
    <n v="60610"/>
    <x v="2"/>
    <s v="TEC-AC-10004901"/>
    <x v="2"/>
    <x v="11"/>
    <s v="Kensington SlimBlade Notebook Wireless Mouse with Nano Receiver "/>
    <n v="79.983999999999995"/>
    <n v="2"/>
    <n v="0.2"/>
    <x v="4179"/>
  </r>
  <r>
    <n v="5051"/>
    <x v="2498"/>
    <x v="227"/>
    <d v="2015-09-24T00:00:00"/>
    <s v="Standard Class"/>
    <s v="AB-10060"/>
    <s v="Adam Bellavance"/>
    <x v="2"/>
    <s v="United States"/>
    <s v="Des Moines"/>
    <x v="4"/>
    <n v="98198"/>
    <x v="1"/>
    <s v="OFF-PA-10001776"/>
    <x v="1"/>
    <x v="10"/>
    <s v="Wirebound Message Books, Four 2 3/4&quot; x 5&quot; Forms per Page, 600 Sets per Book"/>
    <n v="18.54"/>
    <n v="2"/>
    <n v="0"/>
    <x v="2022"/>
  </r>
  <r>
    <n v="5052"/>
    <x v="2499"/>
    <x v="209"/>
    <d v="2015-11-11T00:00:00"/>
    <s v="Standard Class"/>
    <s v="KB-16240"/>
    <s v="Karen Bern"/>
    <x v="1"/>
    <s v="United States"/>
    <s v="Philadelphia"/>
    <x v="9"/>
    <n v="19140"/>
    <x v="3"/>
    <s v="OFF-EN-10000483"/>
    <x v="1"/>
    <x v="12"/>
    <s v="White Envelopes, White Envelopes with Clear Poly Window"/>
    <n v="24.4"/>
    <n v="2"/>
    <n v="0.2"/>
    <x v="4180"/>
  </r>
  <r>
    <n v="5053"/>
    <x v="2500"/>
    <x v="240"/>
    <d v="2017-05-19T00:00:00"/>
    <s v="Same Day"/>
    <s v="JC-15775"/>
    <s v="John Castell"/>
    <x v="0"/>
    <s v="United States"/>
    <s v="Atlanta"/>
    <x v="32"/>
    <n v="30318"/>
    <x v="0"/>
    <s v="OFF-PA-10003129"/>
    <x v="1"/>
    <x v="10"/>
    <s v="Tops White Computer Printout Paper"/>
    <n v="195.64"/>
    <n v="4"/>
    <n v="0"/>
    <x v="4000"/>
  </r>
  <r>
    <n v="5054"/>
    <x v="2501"/>
    <x v="928"/>
    <d v="2015-01-08T00:00:00"/>
    <s v="Second Class"/>
    <s v="AH-10465"/>
    <s v="Amy Hunt"/>
    <x v="0"/>
    <s v="United States"/>
    <s v="Dallas"/>
    <x v="5"/>
    <n v="75217"/>
    <x v="2"/>
    <s v="TEC-AC-10003198"/>
    <x v="2"/>
    <x v="11"/>
    <s v="Enermax Acrylux Wireless Keyboard"/>
    <n v="398.4"/>
    <n v="5"/>
    <n v="0.2"/>
    <x v="4181"/>
  </r>
  <r>
    <n v="5055"/>
    <x v="2501"/>
    <x v="928"/>
    <d v="2015-01-08T00:00:00"/>
    <s v="Second Class"/>
    <s v="AH-10465"/>
    <s v="Amy Hunt"/>
    <x v="0"/>
    <s v="United States"/>
    <s v="Dallas"/>
    <x v="5"/>
    <n v="75217"/>
    <x v="2"/>
    <s v="OFF-AR-10001246"/>
    <x v="1"/>
    <x v="6"/>
    <s v="Newell 317"/>
    <n v="7.056"/>
    <n v="3"/>
    <n v="0.2"/>
    <x v="41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items count="2503">
        <item x="1333"/>
        <item x="1534"/>
        <item x="1895"/>
        <item x="1921"/>
        <item x="2261"/>
        <item x="196"/>
        <item x="765"/>
        <item x="1898"/>
        <item x="866"/>
        <item x="2446"/>
        <item x="1685"/>
        <item x="1161"/>
        <item x="2008"/>
        <item x="1785"/>
        <item x="1630"/>
        <item x="2127"/>
        <item x="940"/>
        <item x="888"/>
        <item x="2224"/>
        <item x="2087"/>
        <item x="1633"/>
        <item x="254"/>
        <item x="1939"/>
        <item x="75"/>
        <item x="1118"/>
        <item x="334"/>
        <item x="1643"/>
        <item x="868"/>
        <item x="1531"/>
        <item x="421"/>
        <item x="755"/>
        <item x="1682"/>
        <item x="7"/>
        <item x="1894"/>
        <item x="2335"/>
        <item x="1637"/>
        <item x="29"/>
        <item x="1002"/>
        <item x="1236"/>
        <item x="1504"/>
        <item x="351"/>
        <item x="358"/>
        <item x="1877"/>
        <item x="626"/>
        <item x="742"/>
        <item x="2239"/>
        <item x="1342"/>
        <item x="396"/>
        <item x="2402"/>
        <item x="1552"/>
        <item x="1600"/>
        <item x="2328"/>
        <item x="1241"/>
        <item x="1559"/>
        <item x="1478"/>
        <item x="2237"/>
        <item x="1335"/>
        <item x="70"/>
        <item x="1329"/>
        <item x="574"/>
        <item x="2258"/>
        <item x="1012"/>
        <item x="965"/>
        <item x="843"/>
        <item x="1149"/>
        <item x="1995"/>
        <item x="1754"/>
        <item x="140"/>
        <item x="729"/>
        <item x="980"/>
        <item x="135"/>
        <item x="1242"/>
        <item x="327"/>
        <item x="343"/>
        <item x="2327"/>
        <item x="1278"/>
        <item x="2359"/>
        <item x="1850"/>
        <item x="183"/>
        <item x="2403"/>
        <item x="226"/>
        <item x="1220"/>
        <item x="328"/>
        <item x="1447"/>
        <item x="1597"/>
        <item x="2315"/>
        <item x="1969"/>
        <item x="901"/>
        <item x="1668"/>
        <item x="56"/>
        <item x="2040"/>
        <item x="1864"/>
        <item x="463"/>
        <item x="3"/>
        <item x="175"/>
        <item x="1625"/>
        <item x="759"/>
        <item x="982"/>
        <item x="2226"/>
        <item x="1980"/>
        <item x="2023"/>
        <item x="911"/>
        <item x="2196"/>
        <item x="773"/>
        <item x="894"/>
        <item x="337"/>
        <item x="477"/>
        <item x="553"/>
        <item x="640"/>
        <item x="82"/>
        <item x="860"/>
        <item x="709"/>
        <item x="2339"/>
        <item x="1527"/>
        <item x="561"/>
        <item x="2392"/>
        <item x="867"/>
        <item x="1832"/>
        <item x="674"/>
        <item x="1762"/>
        <item x="143"/>
        <item x="1951"/>
        <item x="1336"/>
        <item x="2357"/>
        <item x="634"/>
        <item x="1150"/>
        <item x="155"/>
        <item x="633"/>
        <item x="1975"/>
        <item x="969"/>
        <item x="813"/>
        <item x="2001"/>
        <item x="1315"/>
        <item x="2142"/>
        <item x="2137"/>
        <item x="90"/>
        <item x="1022"/>
        <item x="2340"/>
        <item x="164"/>
        <item x="1578"/>
        <item x="715"/>
        <item x="1729"/>
        <item x="345"/>
        <item x="1052"/>
        <item x="1730"/>
        <item x="1911"/>
        <item x="839"/>
        <item x="2467"/>
        <item x="1379"/>
        <item x="1080"/>
        <item x="400"/>
        <item x="2141"/>
        <item x="1034"/>
        <item x="655"/>
        <item x="1306"/>
        <item x="551"/>
        <item x="1896"/>
        <item x="2055"/>
        <item x="580"/>
        <item x="566"/>
        <item x="801"/>
        <item x="1331"/>
        <item x="2038"/>
        <item x="2257"/>
        <item x="1280"/>
        <item x="461"/>
        <item x="2035"/>
        <item x="2485"/>
        <item x="1443"/>
        <item x="222"/>
        <item x="2185"/>
        <item x="552"/>
        <item x="1091"/>
        <item x="564"/>
        <item x="2042"/>
        <item x="2066"/>
        <item x="1237"/>
        <item x="1564"/>
        <item x="1268"/>
        <item x="997"/>
        <item x="1815"/>
        <item x="1359"/>
        <item x="153"/>
        <item x="332"/>
        <item x="748"/>
        <item x="2189"/>
        <item x="1494"/>
        <item x="139"/>
        <item x="1296"/>
        <item x="1008"/>
        <item x="1480"/>
        <item x="277"/>
        <item x="1588"/>
        <item x="976"/>
        <item x="113"/>
        <item x="2472"/>
        <item x="342"/>
        <item x="878"/>
        <item x="1891"/>
        <item x="2413"/>
        <item x="441"/>
        <item x="1954"/>
        <item x="845"/>
        <item x="98"/>
        <item x="2102"/>
        <item x="225"/>
        <item x="2427"/>
        <item x="402"/>
        <item x="417"/>
        <item x="745"/>
        <item x="377"/>
        <item x="1651"/>
        <item x="221"/>
        <item x="1964"/>
        <item x="276"/>
        <item x="1835"/>
        <item x="824"/>
        <item x="799"/>
        <item x="1908"/>
        <item x="711"/>
        <item x="1551"/>
        <item x="548"/>
        <item x="1223"/>
        <item x="406"/>
        <item x="1516"/>
        <item x="1976"/>
        <item x="1638"/>
        <item x="438"/>
        <item x="1488"/>
        <item x="2104"/>
        <item x="326"/>
        <item x="2321"/>
        <item x="2407"/>
        <item x="853"/>
        <item x="505"/>
        <item x="37"/>
        <item x="2384"/>
        <item x="2194"/>
        <item x="826"/>
        <item x="81"/>
        <item x="94"/>
        <item x="1826"/>
        <item x="922"/>
        <item x="1791"/>
        <item x="2244"/>
        <item x="1621"/>
        <item x="251"/>
        <item x="1906"/>
        <item x="383"/>
        <item x="1147"/>
        <item x="892"/>
        <item x="1044"/>
        <item x="854"/>
        <item x="192"/>
        <item x="1594"/>
        <item x="923"/>
        <item x="1434"/>
        <item x="818"/>
        <item x="2180"/>
        <item x="1319"/>
        <item x="9"/>
        <item x="1727"/>
        <item x="1322"/>
        <item x="1624"/>
        <item x="1530"/>
        <item x="1229"/>
        <item x="426"/>
        <item x="1221"/>
        <item x="217"/>
        <item x="1214"/>
        <item x="1321"/>
        <item x="2083"/>
        <item x="264"/>
        <item x="1016"/>
        <item x="1805"/>
        <item x="668"/>
        <item x="22"/>
        <item x="2301"/>
        <item x="544"/>
        <item x="2217"/>
        <item x="1282"/>
        <item x="913"/>
        <item x="1421"/>
        <item x="409"/>
        <item x="1195"/>
        <item x="1492"/>
        <item x="1395"/>
        <item x="964"/>
        <item x="404"/>
        <item x="2380"/>
        <item x="1347"/>
        <item x="1869"/>
        <item x="280"/>
        <item x="743"/>
        <item x="2370"/>
        <item x="2221"/>
        <item x="1916"/>
        <item x="905"/>
        <item x="1184"/>
        <item x="2418"/>
        <item x="1620"/>
        <item x="696"/>
        <item x="2489"/>
        <item x="1084"/>
        <item x="379"/>
        <item x="1061"/>
        <item x="2146"/>
        <item x="2390"/>
        <item x="1918"/>
        <item x="331"/>
        <item x="1338"/>
        <item x="2484"/>
        <item x="1861"/>
        <item x="1568"/>
        <item x="641"/>
        <item x="2191"/>
        <item x="1781"/>
        <item x="1380"/>
        <item x="224"/>
        <item x="1601"/>
        <item x="1354"/>
        <item x="1988"/>
        <item x="184"/>
        <item x="691"/>
        <item x="261"/>
        <item x="1350"/>
        <item x="2478"/>
        <item x="311"/>
        <item x="782"/>
        <item x="369"/>
        <item x="2455"/>
        <item x="1804"/>
        <item x="147"/>
        <item x="1453"/>
        <item x="2442"/>
        <item x="1711"/>
        <item x="924"/>
        <item x="1454"/>
        <item x="318"/>
        <item x="1117"/>
        <item x="2061"/>
        <item x="1355"/>
        <item x="557"/>
        <item x="88"/>
        <item x="1703"/>
        <item x="1591"/>
        <item x="486"/>
        <item x="1756"/>
        <item x="1798"/>
        <item x="2371"/>
        <item x="529"/>
        <item x="1632"/>
        <item x="1041"/>
        <item x="1787"/>
        <item x="2464"/>
        <item x="2193"/>
        <item x="2452"/>
        <item x="2307"/>
        <item x="622"/>
        <item x="2139"/>
        <item x="1131"/>
        <item x="1182"/>
        <item x="357"/>
        <item x="1472"/>
        <item x="1072"/>
        <item x="2002"/>
        <item x="600"/>
        <item x="470"/>
        <item x="495"/>
        <item x="1790"/>
        <item x="1199"/>
        <item x="1590"/>
        <item x="145"/>
        <item x="1248"/>
        <item x="2401"/>
        <item x="970"/>
        <item x="1285"/>
        <item x="1960"/>
        <item x="146"/>
        <item x="1653"/>
        <item x="1669"/>
        <item x="1584"/>
        <item x="1428"/>
        <item x="361"/>
        <item x="87"/>
        <item x="2085"/>
        <item x="1681"/>
        <item x="1740"/>
        <item x="741"/>
        <item x="2173"/>
        <item x="2126"/>
        <item x="8"/>
        <item x="1047"/>
        <item x="144"/>
        <item x="2107"/>
        <item x="584"/>
        <item x="1710"/>
        <item x="2097"/>
        <item x="793"/>
        <item x="1436"/>
        <item x="2264"/>
        <item x="1800"/>
        <item x="930"/>
        <item x="2493"/>
        <item x="2062"/>
        <item x="392"/>
        <item x="828"/>
        <item x="1202"/>
        <item x="2013"/>
        <item x="697"/>
        <item x="1722"/>
        <item x="103"/>
        <item x="2054"/>
        <item x="608"/>
        <item x="372"/>
        <item x="2110"/>
        <item x="1115"/>
        <item x="92"/>
        <item x="2022"/>
        <item x="1888"/>
        <item x="1233"/>
        <item x="244"/>
        <item x="2481"/>
        <item x="1860"/>
        <item x="1330"/>
        <item x="735"/>
        <item x="2492"/>
        <item x="1886"/>
        <item x="2247"/>
        <item x="2373"/>
        <item x="995"/>
        <item x="1218"/>
        <item x="1389"/>
        <item x="1830"/>
        <item x="1142"/>
        <item x="797"/>
        <item x="483"/>
        <item x="861"/>
        <item x="2028"/>
        <item x="1978"/>
        <item x="942"/>
        <item x="2128"/>
        <item x="2345"/>
        <item x="538"/>
        <item x="12"/>
        <item x="381"/>
        <item x="2439"/>
        <item x="1983"/>
        <item x="1866"/>
        <item x="490"/>
        <item x="928"/>
        <item x="1141"/>
        <item x="918"/>
        <item x="1845"/>
        <item x="211"/>
        <item x="2457"/>
        <item x="2333"/>
        <item x="966"/>
        <item x="521"/>
        <item x="1793"/>
        <item x="1352"/>
        <item x="57"/>
        <item x="1260"/>
        <item x="507"/>
        <item x="69"/>
        <item x="2269"/>
        <item x="863"/>
        <item x="439"/>
        <item x="482"/>
        <item x="2088"/>
        <item x="689"/>
        <item x="1878"/>
        <item x="744"/>
        <item x="1255"/>
        <item x="750"/>
        <item x="1157"/>
        <item x="2041"/>
        <item x="796"/>
        <item x="2263"/>
        <item x="1657"/>
        <item x="753"/>
        <item x="2308"/>
        <item x="354"/>
        <item x="2152"/>
        <item x="545"/>
        <item x="1554"/>
        <item x="457"/>
        <item x="985"/>
        <item x="1130"/>
        <item x="256"/>
        <item x="1246"/>
        <item x="1884"/>
        <item x="1957"/>
        <item x="546"/>
        <item x="825"/>
        <item x="988"/>
        <item x="394"/>
        <item x="1538"/>
        <item x="356"/>
        <item x="442"/>
        <item x="1670"/>
        <item x="24"/>
        <item x="1344"/>
        <item x="614"/>
        <item x="367"/>
        <item x="2143"/>
        <item x="1102"/>
        <item x="2030"/>
        <item x="1290"/>
        <item x="17"/>
        <item x="1107"/>
        <item x="2287"/>
        <item x="1139"/>
        <item x="990"/>
        <item x="2361"/>
        <item x="774"/>
        <item x="1446"/>
        <item x="2259"/>
        <item x="74"/>
        <item x="1943"/>
        <item x="993"/>
        <item x="322"/>
        <item x="968"/>
        <item x="78"/>
        <item x="692"/>
        <item x="1010"/>
        <item x="798"/>
        <item x="654"/>
        <item x="1230"/>
        <item x="628"/>
        <item x="2376"/>
        <item x="1652"/>
        <item x="450"/>
        <item x="1270"/>
        <item x="1929"/>
        <item x="2039"/>
        <item x="612"/>
        <item x="903"/>
        <item x="1776"/>
        <item x="1548"/>
        <item x="1325"/>
        <item x="2206"/>
        <item x="1038"/>
        <item x="181"/>
        <item x="994"/>
        <item x="1224"/>
        <item x="2458"/>
        <item x="1386"/>
        <item x="174"/>
        <item x="772"/>
        <item x="2362"/>
        <item x="1094"/>
        <item x="2123"/>
        <item x="1048"/>
        <item x="1500"/>
        <item x="943"/>
        <item x="2400"/>
        <item x="2003"/>
        <item x="605"/>
        <item x="491"/>
        <item x="1240"/>
        <item x="371"/>
        <item x="671"/>
        <item x="480"/>
        <item x="73"/>
        <item x="1744"/>
        <item x="945"/>
        <item x="2154"/>
        <item x="172"/>
        <item x="554"/>
        <item x="882"/>
        <item x="1529"/>
        <item x="481"/>
        <item x="2250"/>
        <item x="670"/>
        <item x="1369"/>
        <item x="909"/>
        <item x="498"/>
        <item x="836"/>
        <item x="972"/>
        <item x="1902"/>
        <item x="2453"/>
        <item x="1204"/>
        <item x="1811"/>
        <item x="274"/>
        <item x="154"/>
        <item x="1076"/>
        <item x="2332"/>
        <item x="414"/>
        <item x="761"/>
        <item x="2076"/>
        <item x="53"/>
        <item x="1686"/>
        <item x="1343"/>
        <item x="1079"/>
        <item x="1917"/>
        <item x="785"/>
        <item x="842"/>
        <item x="2255"/>
        <item x="2294"/>
        <item x="1489"/>
        <item x="1678"/>
        <item x="265"/>
        <item x="855"/>
        <item x="170"/>
        <item x="132"/>
        <item x="131"/>
        <item x="1128"/>
        <item x="408"/>
        <item x="769"/>
        <item x="890"/>
        <item x="93"/>
        <item x="321"/>
        <item x="880"/>
        <item x="639"/>
        <item x="1706"/>
        <item x="1086"/>
        <item x="559"/>
        <item x="760"/>
        <item x="1965"/>
        <item x="1913"/>
        <item x="1063"/>
        <item x="577"/>
        <item x="1819"/>
        <item x="272"/>
        <item x="489"/>
        <item x="1003"/>
        <item x="434"/>
        <item x="1448"/>
        <item x="229"/>
        <item x="1035"/>
        <item x="250"/>
        <item x="2499"/>
        <item x="2281"/>
        <item x="1514"/>
        <item x="349"/>
        <item x="1870"/>
        <item x="1073"/>
        <item x="896"/>
        <item x="1300"/>
        <item x="27"/>
        <item x="851"/>
        <item x="1388"/>
        <item x="2050"/>
        <item x="1997"/>
        <item x="2495"/>
        <item x="2144"/>
        <item x="86"/>
        <item x="1475"/>
        <item x="2404"/>
        <item x="2379"/>
        <item x="1996"/>
        <item x="1174"/>
        <item x="152"/>
        <item x="1075"/>
        <item x="287"/>
        <item x="1370"/>
        <item x="609"/>
        <item x="848"/>
        <item x="1014"/>
        <item x="1565"/>
        <item x="677"/>
        <item x="1479"/>
        <item x="1666"/>
        <item x="2386"/>
        <item x="1348"/>
        <item x="710"/>
        <item x="2174"/>
        <item x="378"/>
        <item x="1890"/>
        <item x="1219"/>
        <item x="1751"/>
        <item x="2501"/>
        <item x="955"/>
        <item x="325"/>
        <item x="1183"/>
        <item x="2461"/>
        <item x="999"/>
        <item x="1901"/>
        <item x="1208"/>
        <item x="2334"/>
        <item x="2122"/>
        <item x="536"/>
        <item x="1116"/>
        <item x="811"/>
        <item x="2082"/>
        <item x="790"/>
        <item x="1244"/>
        <item x="526"/>
        <item x="1772"/>
        <item x="418"/>
        <item x="1702"/>
        <item x="2449"/>
        <item x="138"/>
        <item x="362"/>
        <item x="1259"/>
        <item x="1644"/>
        <item x="515"/>
        <item x="2375"/>
        <item x="732"/>
        <item x="1171"/>
        <item x="1524"/>
        <item x="233"/>
        <item x="830"/>
        <item x="685"/>
        <item x="1096"/>
        <item x="1627"/>
        <item x="1186"/>
        <item x="104"/>
        <item x="307"/>
        <item x="472"/>
        <item x="2279"/>
        <item x="2299"/>
        <item x="1258"/>
        <item x="1562"/>
        <item x="249"/>
        <item x="447"/>
        <item x="823"/>
        <item x="734"/>
        <item x="1168"/>
        <item x="1387"/>
        <item x="1994"/>
        <item x="1127"/>
        <item x="1587"/>
        <item x="44"/>
        <item x="1017"/>
        <item x="270"/>
        <item x="38"/>
        <item x="1377"/>
        <item x="2498"/>
        <item x="810"/>
        <item x="1694"/>
        <item x="2077"/>
        <item x="1930"/>
        <item x="2381"/>
        <item x="1825"/>
        <item x="1693"/>
        <item x="1688"/>
        <item x="1717"/>
        <item x="2175"/>
        <item x="2471"/>
        <item x="1121"/>
        <item x="1314"/>
        <item x="1712"/>
        <item x="1696"/>
        <item x="720"/>
        <item x="2032"/>
        <item x="474"/>
        <item x="1986"/>
        <item x="1713"/>
        <item x="2029"/>
        <item x="2451"/>
        <item x="216"/>
        <item x="2078"/>
        <item x="865"/>
        <item x="2065"/>
        <item x="366"/>
        <item x="1197"/>
        <item x="2153"/>
        <item x="364"/>
        <item x="586"/>
        <item x="2094"/>
        <item x="122"/>
        <item x="2344"/>
        <item x="2108"/>
        <item x="2440"/>
        <item x="1626"/>
        <item x="1356"/>
        <item x="127"/>
        <item x="1617"/>
        <item x="2164"/>
        <item x="983"/>
        <item x="2010"/>
        <item x="822"/>
        <item x="1039"/>
        <item x="1818"/>
        <item x="2443"/>
        <item x="1037"/>
        <item x="468"/>
        <item x="788"/>
        <item x="1910"/>
        <item x="1734"/>
        <item x="1635"/>
        <item x="238"/>
        <item x="936"/>
        <item x="1469"/>
        <item x="758"/>
        <item x="2479"/>
        <item x="241"/>
        <item x="1385"/>
        <item x="1027"/>
        <item x="2286"/>
        <item x="459"/>
        <item x="2060"/>
        <item x="900"/>
        <item x="2466"/>
        <item x="1135"/>
        <item x="2289"/>
        <item x="511"/>
        <item x="1673"/>
        <item x="2429"/>
        <item x="1977"/>
        <item x="1291"/>
        <item x="478"/>
        <item x="2219"/>
        <item x="107"/>
        <item x="2195"/>
        <item x="2245"/>
        <item x="2058"/>
        <item x="1879"/>
        <item x="2212"/>
        <item x="2186"/>
        <item x="2271"/>
        <item x="1502"/>
        <item x="789"/>
        <item x="881"/>
        <item x="1026"/>
        <item x="2462"/>
        <item x="1650"/>
        <item x="527"/>
        <item x="2014"/>
        <item x="1987"/>
        <item x="681"/>
        <item x="1439"/>
        <item x="2119"/>
        <item x="1932"/>
        <item x="492"/>
        <item x="1855"/>
        <item x="293"/>
        <item x="1288"/>
        <item x="1806"/>
        <item x="1507"/>
        <item x="1459"/>
        <item x="1245"/>
        <item x="1745"/>
        <item x="1104"/>
        <item x="106"/>
        <item x="1293"/>
        <item x="2480"/>
        <item x="2187"/>
        <item x="926"/>
        <item x="208"/>
        <item x="1691"/>
        <item x="719"/>
        <item x="1674"/>
        <item x="220"/>
        <item x="871"/>
        <item x="2291"/>
        <item x="19"/>
        <item x="1067"/>
        <item x="2235"/>
        <item x="2254"/>
        <item x="2406"/>
        <item x="2368"/>
        <item x="1056"/>
        <item x="616"/>
        <item x="2319"/>
        <item x="2297"/>
        <item x="768"/>
        <item x="1820"/>
        <item x="1427"/>
        <item x="501"/>
        <item x="1544"/>
        <item x="1773"/>
        <item x="59"/>
        <item x="218"/>
        <item x="301"/>
        <item x="1774"/>
        <item x="1816"/>
        <item x="89"/>
        <item x="368"/>
        <item x="509"/>
        <item x="424"/>
        <item x="476"/>
        <item x="448"/>
        <item x="25"/>
        <item x="1838"/>
        <item x="938"/>
        <item x="31"/>
        <item x="827"/>
        <item x="235"/>
        <item x="1088"/>
        <item x="792"/>
        <item x="1132"/>
        <item x="838"/>
        <item x="1188"/>
        <item x="530"/>
        <item x="1736"/>
        <item x="808"/>
        <item x="1782"/>
        <item x="1821"/>
        <item x="958"/>
        <item x="1737"/>
        <item x="2091"/>
        <item x="1972"/>
        <item x="2179"/>
        <item x="1592"/>
        <item x="182"/>
        <item x="766"/>
        <item x="752"/>
        <item x="886"/>
        <item x="2218"/>
        <item x="2283"/>
        <item x="1797"/>
        <item x="43"/>
        <item x="496"/>
        <item x="212"/>
        <item x="770"/>
        <item x="2465"/>
        <item x="475"/>
        <item x="1937"/>
        <item x="856"/>
        <item x="66"/>
        <item x="348"/>
        <item x="134"/>
        <item x="124"/>
        <item x="1051"/>
        <item x="1854"/>
        <item x="2309"/>
        <item x="1645"/>
        <item x="2072"/>
        <item x="26"/>
        <item x="2383"/>
        <item x="1304"/>
        <item x="2018"/>
        <item x="1062"/>
        <item x="539"/>
        <item x="956"/>
        <item x="1537"/>
        <item x="532"/>
        <item x="739"/>
        <item x="967"/>
        <item x="1122"/>
        <item x="133"/>
        <item x="1486"/>
        <item x="335"/>
        <item x="497"/>
        <item x="702"/>
        <item x="262"/>
        <item x="989"/>
        <item x="562"/>
        <item x="398"/>
        <item x="2095"/>
        <item x="80"/>
        <item x="76"/>
        <item x="1746"/>
        <item x="71"/>
        <item x="2184"/>
        <item x="338"/>
        <item x="570"/>
        <item x="1955"/>
        <item x="1212"/>
        <item x="1847"/>
        <item x="375"/>
        <item x="1496"/>
        <item x="1134"/>
        <item x="1419"/>
        <item x="204"/>
        <item x="295"/>
        <item x="2310"/>
        <item x="1705"/>
        <item x="1692"/>
        <item x="2311"/>
        <item x="411"/>
        <item x="1853"/>
        <item x="1376"/>
        <item x="2045"/>
        <item x="1049"/>
        <item x="16"/>
        <item x="2358"/>
        <item x="1103"/>
        <item x="1169"/>
        <item x="21"/>
        <item x="919"/>
        <item x="1254"/>
        <item x="2243"/>
        <item x="1069"/>
        <item x="2230"/>
        <item x="1154"/>
        <item x="1203"/>
        <item x="598"/>
        <item x="604"/>
        <item x="1789"/>
        <item x="30"/>
        <item x="2229"/>
        <item x="1950"/>
        <item x="2348"/>
        <item x="278"/>
        <item x="2272"/>
        <item x="1959"/>
        <item x="2159"/>
        <item x="2343"/>
        <item x="1560"/>
        <item x="460"/>
        <item x="2232"/>
        <item x="872"/>
        <item x="283"/>
        <item x="2382"/>
        <item x="2138"/>
        <item x="1546"/>
        <item x="13"/>
        <item x="704"/>
        <item x="2273"/>
        <item x="635"/>
        <item x="1097"/>
        <item x="733"/>
        <item x="1622"/>
        <item x="812"/>
        <item x="399"/>
        <item x="2349"/>
        <item x="1408"/>
        <item x="308"/>
        <item x="690"/>
        <item x="2120"/>
        <item x="1294"/>
        <item x="1394"/>
        <item x="2079"/>
        <item x="1239"/>
        <item x="660"/>
        <item x="1235"/>
        <item x="1542"/>
        <item x="862"/>
        <item x="2341"/>
        <item x="1495"/>
        <item x="2111"/>
        <item x="2225"/>
        <item x="2408"/>
        <item x="1528"/>
        <item x="121"/>
        <item x="1064"/>
        <item x="2448"/>
        <item x="575"/>
        <item x="230"/>
        <item x="494"/>
        <item x="1829"/>
        <item x="247"/>
        <item x="754"/>
        <item x="1225"/>
        <item x="36"/>
        <item x="269"/>
        <item x="199"/>
        <item x="2166"/>
        <item x="2350"/>
        <item x="500"/>
        <item x="2317"/>
        <item x="1357"/>
        <item x="1173"/>
        <item x="629"/>
        <item x="1070"/>
        <item x="1519"/>
        <item x="805"/>
        <item x="1414"/>
        <item x="581"/>
        <item x="1065"/>
        <item x="55"/>
        <item x="991"/>
        <item x="2004"/>
        <item x="2474"/>
        <item x="859"/>
        <item x="1006"/>
        <item x="159"/>
        <item x="2276"/>
        <item x="50"/>
        <item x="161"/>
        <item x="1766"/>
        <item x="1667"/>
        <item x="105"/>
        <item x="1028"/>
        <item x="664"/>
        <item x="431"/>
        <item x="2422"/>
        <item x="1750"/>
        <item x="1429"/>
        <item x="569"/>
        <item x="1110"/>
        <item x="1728"/>
        <item x="1491"/>
        <item x="1366"/>
        <item x="2183"/>
        <item x="998"/>
        <item x="2338"/>
        <item x="1941"/>
        <item x="1120"/>
        <item x="1595"/>
        <item x="303"/>
        <item x="1748"/>
        <item x="1312"/>
        <item x="1948"/>
        <item x="1848"/>
        <item x="2313"/>
        <item x="687"/>
        <item x="682"/>
        <item x="2487"/>
        <item x="722"/>
        <item x="2387"/>
        <item x="518"/>
        <item x="405"/>
        <item x="1484"/>
        <item x="611"/>
        <item x="403"/>
        <item x="2242"/>
        <item x="171"/>
        <item x="1695"/>
        <item x="1671"/>
        <item x="1971"/>
        <item x="2420"/>
        <item x="2396"/>
        <item x="2476"/>
        <item x="374"/>
        <item x="1914"/>
        <item x="2047"/>
        <item x="667"/>
        <item x="1411"/>
        <item x="257"/>
        <item x="1000"/>
        <item x="1071"/>
        <item x="1232"/>
        <item x="252"/>
        <item x="613"/>
        <item x="572"/>
        <item x="1768"/>
        <item x="1281"/>
        <item x="305"/>
        <item x="10"/>
        <item x="1747"/>
        <item x="1272"/>
        <item x="1151"/>
        <item x="1849"/>
        <item x="1318"/>
        <item x="160"/>
        <item x="1"/>
        <item x="1570"/>
        <item x="1604"/>
        <item x="1483"/>
        <item x="1090"/>
        <item x="1664"/>
        <item x="1482"/>
        <item x="2267"/>
        <item x="2302"/>
        <item x="2053"/>
        <item x="1374"/>
        <item x="737"/>
        <item x="2388"/>
        <item x="445"/>
        <item x="1205"/>
        <item x="2015"/>
        <item x="1013"/>
        <item x="931"/>
        <item x="2277"/>
        <item x="425"/>
        <item x="1915"/>
        <item x="1605"/>
        <item x="869"/>
        <item x="350"/>
        <item x="1055"/>
        <item x="618"/>
        <item x="2456"/>
        <item x="617"/>
        <item x="717"/>
        <item x="1824"/>
        <item x="336"/>
        <item x="1837"/>
        <item x="136"/>
        <item x="631"/>
        <item x="142"/>
        <item x="449"/>
        <item x="309"/>
        <item x="2071"/>
        <item x="2300"/>
        <item x="1874"/>
        <item x="579"/>
        <item x="2285"/>
        <item x="1522"/>
        <item x="1368"/>
        <item x="1247"/>
        <item x="535"/>
        <item x="1726"/>
        <item x="469"/>
        <item x="1803"/>
        <item x="2231"/>
        <item x="645"/>
        <item x="2009"/>
        <item x="467"/>
        <item x="65"/>
        <item x="115"/>
        <item x="1981"/>
        <item x="1755"/>
        <item x="984"/>
        <item x="620"/>
        <item x="1656"/>
        <item x="1962"/>
        <item x="1721"/>
        <item x="1358"/>
        <item x="1222"/>
        <item x="1004"/>
        <item x="1099"/>
        <item x="1569"/>
        <item x="1606"/>
        <item x="1201"/>
        <item x="116"/>
        <item x="296"/>
        <item x="2207"/>
        <item x="1398"/>
        <item x="201"/>
        <item x="971"/>
        <item x="1660"/>
        <item x="921"/>
        <item x="815"/>
        <item x="910"/>
        <item x="2067"/>
        <item x="599"/>
        <item x="2181"/>
        <item x="189"/>
        <item x="1295"/>
        <item x="48"/>
        <item x="2468"/>
        <item x="549"/>
        <item x="382"/>
        <item x="873"/>
        <item x="1228"/>
        <item x="440"/>
        <item x="1961"/>
        <item x="1851"/>
        <item x="1299"/>
        <item x="1547"/>
        <item x="346"/>
        <item x="1739"/>
        <item x="932"/>
        <item x="1839"/>
        <item x="1731"/>
        <item x="2445"/>
        <item x="1843"/>
        <item x="1426"/>
        <item x="952"/>
        <item x="0"/>
        <item x="2064"/>
        <item x="543"/>
        <item x="694"/>
        <item x="2391"/>
        <item x="1887"/>
        <item x="397"/>
        <item x="1760"/>
        <item x="219"/>
        <item x="516"/>
        <item x="1382"/>
        <item x="2148"/>
        <item x="1466"/>
        <item x="1442"/>
        <item x="578"/>
        <item x="1058"/>
        <item x="1279"/>
        <item x="767"/>
        <item x="79"/>
        <item x="1795"/>
        <item x="1415"/>
        <item x="606"/>
        <item x="114"/>
        <item x="833"/>
        <item x="1813"/>
        <item x="2477"/>
        <item x="2491"/>
        <item x="1145"/>
        <item x="1253"/>
        <item x="1616"/>
        <item x="1042"/>
        <item x="479"/>
        <item x="165"/>
        <item x="1862"/>
        <item x="1190"/>
        <item x="1753"/>
        <item x="846"/>
        <item x="1266"/>
        <item x="592"/>
        <item x="1857"/>
        <item x="1185"/>
        <item x="1883"/>
        <item x="1956"/>
        <item x="946"/>
        <item x="2177"/>
        <item x="91"/>
        <item x="359"/>
        <item x="794"/>
        <item x="2106"/>
        <item x="1757"/>
        <item x="512"/>
        <item x="2074"/>
        <item x="112"/>
        <item x="895"/>
        <item x="1613"/>
        <item x="407"/>
        <item x="2325"/>
        <item x="49"/>
        <item x="2172"/>
        <item x="2496"/>
        <item x="72"/>
        <item x="1707"/>
        <item x="2103"/>
        <item x="661"/>
        <item x="747"/>
        <item x="1155"/>
        <item x="2337"/>
        <item x="42"/>
        <item x="1612"/>
        <item x="1054"/>
        <item x="2318"/>
        <item x="1165"/>
        <item x="2351"/>
        <item x="1450"/>
        <item x="2431"/>
        <item x="1390"/>
        <item x="302"/>
        <item x="601"/>
        <item x="2140"/>
        <item x="560"/>
        <item x="5"/>
        <item x="2020"/>
        <item x="1320"/>
        <item x="393"/>
        <item x="1812"/>
        <item x="519"/>
        <item x="282"/>
        <item x="1940"/>
        <item x="148"/>
        <item x="1081"/>
        <item x="2098"/>
        <item x="1709"/>
        <item x="2203"/>
        <item x="77"/>
        <item x="1646"/>
        <item x="642"/>
        <item x="1859"/>
        <item x="2419"/>
        <item x="607"/>
        <item x="2202"/>
        <item x="2031"/>
        <item x="324"/>
        <item x="1364"/>
        <item x="1441"/>
        <item x="1105"/>
        <item x="1783"/>
        <item x="1077"/>
        <item x="1430"/>
        <item x="316"/>
        <item x="2086"/>
        <item x="778"/>
        <item x="1337"/>
        <item x="1303"/>
        <item x="2460"/>
        <item x="876"/>
        <item x="1346"/>
        <item x="416"/>
        <item x="1844"/>
        <item x="437"/>
        <item x="388"/>
        <item x="1718"/>
        <item x="877"/>
        <item x="1277"/>
        <item x="524"/>
        <item x="2454"/>
        <item x="2324"/>
        <item x="1463"/>
        <item x="1714"/>
        <item x="206"/>
        <item x="1636"/>
        <item x="885"/>
        <item x="1966"/>
        <item x="523"/>
        <item x="1920"/>
        <item x="563"/>
        <item x="986"/>
        <item x="1742"/>
        <item x="246"/>
        <item x="2201"/>
        <item x="884"/>
        <item x="1585"/>
        <item x="504"/>
        <item x="227"/>
        <item x="23"/>
        <item x="2316"/>
        <item x="1192"/>
        <item x="834"/>
        <item x="1992"/>
        <item x="1875"/>
        <item x="576"/>
        <item x="2052"/>
        <item x="1391"/>
        <item x="2096"/>
        <item x="471"/>
        <item x="1663"/>
        <item x="1998"/>
        <item x="725"/>
        <item x="596"/>
        <item x="637"/>
        <item x="2063"/>
        <item x="260"/>
        <item x="1193"/>
        <item x="1985"/>
        <item x="1252"/>
        <item x="791"/>
        <item x="1680"/>
        <item x="1532"/>
        <item x="707"/>
        <item x="954"/>
        <item x="1968"/>
        <item x="384"/>
        <item x="841"/>
        <item x="2133"/>
        <item x="2432"/>
        <item x="1511"/>
        <item x="176"/>
        <item x="259"/>
        <item x="1432"/>
        <item x="1927"/>
        <item x="683"/>
        <item x="2131"/>
        <item x="456"/>
        <item x="435"/>
        <item x="1708"/>
        <item x="1213"/>
        <item x="1045"/>
        <item x="948"/>
        <item x="179"/>
        <item x="1676"/>
        <item x="1101"/>
        <item x="2352"/>
        <item x="724"/>
        <item x="1767"/>
        <item x="832"/>
        <item x="2099"/>
        <item x="1095"/>
        <item x="2417"/>
        <item x="360"/>
        <item x="1490"/>
        <item x="1856"/>
        <item x="1598"/>
        <item x="1011"/>
        <item x="166"/>
        <item x="1341"/>
        <item x="591"/>
        <item x="97"/>
        <item x="666"/>
        <item x="1106"/>
        <item x="1576"/>
        <item x="2158"/>
        <item x="2238"/>
        <item x="1113"/>
        <item x="373"/>
        <item x="2210"/>
        <item x="937"/>
        <item x="2043"/>
        <item x="2220"/>
        <item x="630"/>
        <item x="2051"/>
        <item x="298"/>
        <item x="67"/>
        <item x="1417"/>
        <item x="2444"/>
        <item x="2394"/>
        <item x="676"/>
        <item x="1525"/>
        <item x="517"/>
        <item x="493"/>
        <item x="2447"/>
        <item x="2236"/>
        <item x="756"/>
        <item x="2469"/>
        <item x="1410"/>
        <item x="1571"/>
        <item x="395"/>
        <item x="95"/>
        <item x="15"/>
        <item x="2162"/>
        <item x="1761"/>
        <item x="1082"/>
        <item x="2151"/>
        <item x="1250"/>
        <item x="2367"/>
        <item x="2012"/>
        <item x="723"/>
        <item x="1371"/>
        <item x="101"/>
        <item x="1292"/>
        <item x="1276"/>
        <item x="787"/>
        <item x="1179"/>
        <item x="333"/>
        <item x="1261"/>
        <item x="1156"/>
        <item x="2084"/>
        <item x="1586"/>
        <item x="1765"/>
        <item x="1265"/>
        <item x="731"/>
        <item x="1807"/>
        <item x="1925"/>
        <item x="1615"/>
        <item x="593"/>
        <item x="2116"/>
        <item x="191"/>
        <item x="1397"/>
        <item x="2424"/>
        <item x="960"/>
        <item x="2044"/>
        <item x="313"/>
        <item x="2168"/>
        <item x="973"/>
        <item x="2178"/>
        <item x="809"/>
        <item x="413"/>
        <item x="1474"/>
        <item x="1725"/>
        <item x="915"/>
        <item x="1973"/>
        <item x="1873"/>
        <item x="1298"/>
        <item x="1794"/>
        <item x="2073"/>
        <item x="2049"/>
        <item x="2222"/>
        <item x="258"/>
        <item x="726"/>
        <item x="1403"/>
        <item x="2192"/>
        <item x="1788"/>
        <item x="1610"/>
        <item x="1639"/>
        <item x="2249"/>
        <item x="638"/>
        <item x="1799"/>
        <item x="242"/>
        <item x="1833"/>
        <item x="2433"/>
        <item x="444"/>
        <item x="1716"/>
        <item x="4"/>
        <item x="32"/>
        <item x="1609"/>
        <item x="323"/>
        <item x="410"/>
        <item x="1126"/>
        <item x="2209"/>
        <item x="419"/>
        <item x="610"/>
        <item x="2057"/>
        <item x="585"/>
        <item x="502"/>
        <item x="1284"/>
        <item x="669"/>
        <item x="730"/>
        <item x="1136"/>
        <item x="2295"/>
        <item x="1629"/>
        <item x="1493"/>
        <item x="780"/>
        <item x="850"/>
        <item x="1505"/>
        <item x="1771"/>
        <item x="2169"/>
        <item x="589"/>
        <item x="567"/>
        <item x="352"/>
        <item x="2135"/>
        <item x="2033"/>
        <item x="2385"/>
        <item x="186"/>
        <item x="962"/>
        <item x="2435"/>
        <item x="680"/>
        <item x="2105"/>
        <item x="1775"/>
        <item x="1945"/>
        <item x="1059"/>
        <item x="2450"/>
        <item x="185"/>
        <item x="285"/>
        <item x="128"/>
        <item x="2149"/>
        <item x="2112"/>
        <item x="2397"/>
        <item x="487"/>
        <item x="1868"/>
        <item x="1763"/>
        <item x="271"/>
        <item x="263"/>
        <item x="1535"/>
        <item x="908"/>
        <item x="916"/>
        <item x="52"/>
        <item x="1340"/>
        <item x="455"/>
        <item x="1614"/>
        <item x="2199"/>
        <item x="1970"/>
        <item x="1541"/>
        <item x="1166"/>
        <item x="2366"/>
        <item x="2093"/>
        <item x="1001"/>
        <item x="1733"/>
        <item x="751"/>
        <item x="2423"/>
        <item x="18"/>
        <item x="1758"/>
        <item x="2215"/>
        <item x="1881"/>
        <item x="595"/>
        <item x="1517"/>
        <item x="705"/>
        <item x="939"/>
        <item x="950"/>
        <item x="1444"/>
        <item x="2329"/>
        <item x="624"/>
        <item x="499"/>
        <item x="1778"/>
        <item x="740"/>
        <item x="1087"/>
        <item x="1138"/>
        <item x="188"/>
        <item x="602"/>
        <item x="1575"/>
        <item x="2410"/>
        <item x="1007"/>
        <item x="1654"/>
        <item x="1724"/>
        <item x="893"/>
        <item x="673"/>
        <item x="1345"/>
        <item x="678"/>
        <item x="1109"/>
        <item x="1942"/>
        <item x="1238"/>
        <item x="2036"/>
        <item x="1909"/>
        <item x="2115"/>
        <item x="1301"/>
        <item x="829"/>
        <item x="1467"/>
        <item x="1162"/>
        <item x="2360"/>
        <item x="1672"/>
        <item x="1262"/>
        <item x="1582"/>
        <item x="738"/>
        <item x="1991"/>
        <item x="1020"/>
        <item x="1066"/>
        <item x="941"/>
        <item x="1501"/>
        <item x="658"/>
        <item x="1440"/>
        <item x="1738"/>
        <item x="648"/>
        <item x="1515"/>
        <item x="193"/>
        <item x="1872"/>
        <item x="1858"/>
        <item x="355"/>
        <item x="1217"/>
        <item x="347"/>
        <item x="300"/>
        <item x="1462"/>
        <item x="2354"/>
        <item x="100"/>
        <item x="2434"/>
        <item x="1360"/>
        <item x="2266"/>
        <item x="141"/>
        <item x="1933"/>
        <item x="947"/>
        <item x="386"/>
        <item x="1310"/>
        <item x="1286"/>
        <item x="1842"/>
        <item x="803"/>
        <item x="2428"/>
        <item x="2046"/>
        <item x="237"/>
        <item x="1545"/>
        <item x="2129"/>
        <item x="1523"/>
        <item x="632"/>
        <item x="1129"/>
        <item x="679"/>
        <item x="1274"/>
        <item x="899"/>
        <item x="2069"/>
        <item x="1332"/>
        <item x="1455"/>
        <item x="1719"/>
        <item x="1210"/>
        <item x="1899"/>
        <item x="2136"/>
        <item x="2303"/>
        <item x="1083"/>
        <item x="387"/>
        <item x="2260"/>
        <item x="365"/>
        <item x="1194"/>
        <item x="819"/>
        <item x="202"/>
        <item x="2298"/>
        <item x="2216"/>
        <item x="2157"/>
        <item x="314"/>
        <item x="718"/>
        <item x="1903"/>
        <item x="1989"/>
        <item x="1089"/>
        <item x="1085"/>
        <item x="2132"/>
        <item x="1392"/>
        <item x="453"/>
        <item x="1699"/>
        <item x="1540"/>
        <item x="2411"/>
        <item x="1521"/>
        <item x="1227"/>
        <item x="1602"/>
        <item x="1271"/>
        <item x="1558"/>
        <item x="341"/>
        <item x="1093"/>
        <item x="1802"/>
        <item x="1308"/>
        <item x="776"/>
        <item x="2190"/>
        <item x="2369"/>
        <item x="430"/>
        <item x="1327"/>
        <item x="520"/>
        <item x="2305"/>
        <item x="310"/>
        <item x="422"/>
        <item x="129"/>
        <item x="1808"/>
        <item x="571"/>
        <item x="650"/>
        <item x="423"/>
        <item x="353"/>
        <item x="290"/>
        <item x="2155"/>
        <item x="583"/>
        <item x="974"/>
        <item x="2034"/>
        <item x="1628"/>
        <item x="1509"/>
        <item x="1926"/>
        <item x="158"/>
        <item x="1264"/>
        <item x="2090"/>
        <item x="1477"/>
        <item x="1396"/>
        <item x="1958"/>
        <item x="1497"/>
        <item x="1465"/>
        <item x="232"/>
        <item x="485"/>
        <item x="1422"/>
        <item x="462"/>
        <item x="234"/>
        <item x="1402"/>
        <item x="1539"/>
        <item x="376"/>
        <item x="102"/>
        <item x="2405"/>
        <item x="1641"/>
        <item x="2000"/>
        <item x="2378"/>
        <item x="1715"/>
        <item x="1159"/>
        <item x="2486"/>
        <item x="454"/>
        <item x="652"/>
        <item x="123"/>
        <item x="1307"/>
        <item x="1423"/>
        <item x="1311"/>
        <item x="266"/>
        <item x="1412"/>
        <item x="1471"/>
        <item x="2025"/>
        <item x="1112"/>
        <item x="433"/>
        <item x="2326"/>
        <item x="1405"/>
        <item x="1786"/>
        <item x="783"/>
        <item x="1143"/>
        <item x="2246"/>
        <item x="1207"/>
        <item x="284"/>
        <item x="565"/>
        <item x="1416"/>
        <item x="698"/>
        <item x="2490"/>
        <item x="1990"/>
        <item x="2314"/>
        <item x="20"/>
        <item x="714"/>
        <item x="1476"/>
        <item x="1435"/>
        <item x="1200"/>
        <item x="1198"/>
        <item x="40"/>
        <item x="963"/>
        <item x="2323"/>
        <item x="1741"/>
        <item x="534"/>
        <item x="1009"/>
        <item x="1822"/>
        <item x="304"/>
        <item x="1206"/>
        <item x="223"/>
        <item x="2494"/>
        <item x="1892"/>
        <item x="929"/>
        <item x="1889"/>
        <item x="1796"/>
        <item x="1215"/>
        <item x="1735"/>
        <item x="1119"/>
        <item x="187"/>
        <item x="1675"/>
        <item x="912"/>
        <item x="1068"/>
        <item x="2331"/>
        <item x="2436"/>
        <item x="432"/>
        <item x="1384"/>
        <item x="1125"/>
        <item x="1458"/>
        <item x="1367"/>
        <item x="2416"/>
        <item x="2438"/>
        <item x="1470"/>
        <item x="380"/>
        <item x="817"/>
        <item x="1420"/>
        <item x="1840"/>
        <item x="957"/>
        <item x="339"/>
        <item x="1984"/>
        <item x="804"/>
        <item x="1836"/>
        <item x="1180"/>
        <item x="587"/>
        <item x="292"/>
        <item x="1334"/>
        <item x="1033"/>
        <item x="163"/>
        <item x="443"/>
        <item x="1267"/>
        <item x="239"/>
        <item x="2288"/>
        <item x="555"/>
        <item x="273"/>
        <item x="925"/>
        <item x="1177"/>
        <item x="889"/>
        <item x="858"/>
        <item x="1328"/>
        <item x="329"/>
        <item x="1912"/>
        <item x="1780"/>
        <item x="1373"/>
        <item x="54"/>
        <item x="1938"/>
        <item x="550"/>
        <item x="2100"/>
        <item x="2290"/>
        <item x="207"/>
        <item x="1485"/>
        <item x="1176"/>
        <item x="1550"/>
        <item x="2200"/>
        <item x="1885"/>
        <item x="1882"/>
        <item x="1283"/>
        <item x="1216"/>
        <item x="1784"/>
        <item x="1934"/>
        <item x="1053"/>
        <item x="1698"/>
        <item x="1679"/>
        <item x="728"/>
        <item x="688"/>
        <item x="1209"/>
        <item x="1749"/>
        <item x="1263"/>
        <item x="1275"/>
        <item x="1111"/>
        <item x="195"/>
        <item x="775"/>
        <item x="816"/>
        <item x="1513"/>
        <item x="2150"/>
        <item x="2089"/>
        <item x="1339"/>
        <item x="1549"/>
        <item x="1596"/>
        <item x="1563"/>
        <item x="1634"/>
        <item x="420"/>
        <item x="2441"/>
        <item x="429"/>
        <item x="2304"/>
        <item x="2124"/>
        <item x="370"/>
        <item x="712"/>
        <item x="1406"/>
        <item x="458"/>
        <item x="197"/>
        <item x="716"/>
        <item x="1701"/>
        <item x="1148"/>
        <item x="503"/>
        <item x="1764"/>
        <item x="844"/>
        <item x="2241"/>
        <item x="1577"/>
        <item x="1953"/>
        <item x="149"/>
        <item x="2163"/>
        <item x="289"/>
        <item x="1907"/>
        <item x="1817"/>
        <item x="2395"/>
        <item x="205"/>
        <item x="934"/>
        <item x="920"/>
        <item x="1658"/>
        <item x="190"/>
        <item x="214"/>
        <item x="721"/>
        <item x="1449"/>
        <item x="2223"/>
        <item x="1234"/>
        <item x="1164"/>
        <item x="1759"/>
        <item x="68"/>
        <item x="1029"/>
        <item x="41"/>
        <item x="162"/>
        <item x="194"/>
        <item x="2473"/>
        <item x="1324"/>
        <item x="1461"/>
        <item x="1801"/>
        <item x="1181"/>
        <item x="1316"/>
        <item x="2037"/>
        <item x="1323"/>
        <item x="2214"/>
        <item x="267"/>
        <item x="1092"/>
        <item x="203"/>
        <item x="1573"/>
        <item x="621"/>
        <item x="47"/>
        <item x="1407"/>
        <item x="1133"/>
        <item x="1928"/>
        <item x="959"/>
        <item x="1810"/>
        <item x="1456"/>
        <item x="1031"/>
        <item x="2114"/>
        <item x="874"/>
        <item x="749"/>
        <item x="525"/>
        <item x="2101"/>
        <item x="1779"/>
        <item x="1381"/>
        <item x="777"/>
        <item x="2363"/>
        <item x="1583"/>
        <item x="1365"/>
        <item x="2306"/>
        <item x="1579"/>
        <item x="466"/>
        <item x="807"/>
        <item x="2197"/>
        <item x="1189"/>
        <item x="1302"/>
        <item x="2475"/>
        <item x="736"/>
        <item x="646"/>
        <item x="1831"/>
        <item x="547"/>
        <item x="1827"/>
        <item x="528"/>
        <item x="1946"/>
        <item x="111"/>
        <item x="427"/>
        <item x="46"/>
        <item x="1900"/>
        <item x="953"/>
        <item x="319"/>
        <item x="1649"/>
        <item x="802"/>
        <item x="1777"/>
        <item x="1852"/>
        <item x="401"/>
        <item x="992"/>
        <item x="2165"/>
        <item x="1556"/>
        <item x="625"/>
        <item x="891"/>
        <item x="255"/>
        <item x="643"/>
        <item x="288"/>
        <item x="2430"/>
        <item x="118"/>
        <item x="2109"/>
        <item x="1349"/>
        <item x="236"/>
        <item x="978"/>
        <item x="2409"/>
        <item x="2017"/>
        <item x="1231"/>
        <item x="126"/>
        <item x="1589"/>
        <item x="2412"/>
        <item x="1433"/>
        <item x="1553"/>
        <item x="1451"/>
        <item x="2346"/>
        <item x="2113"/>
        <item x="268"/>
        <item x="1114"/>
        <item x="700"/>
        <item x="763"/>
        <item x="1871"/>
        <item x="981"/>
        <item x="1140"/>
        <item x="180"/>
        <item x="1123"/>
        <item x="1361"/>
        <item x="961"/>
        <item x="977"/>
        <item x="1015"/>
        <item x="1834"/>
        <item x="1057"/>
        <item x="864"/>
        <item x="1445"/>
        <item x="713"/>
        <item x="2021"/>
        <item x="2075"/>
        <item x="1098"/>
        <item x="2228"/>
        <item x="933"/>
        <item x="1023"/>
        <item x="508"/>
        <item x="1032"/>
        <item x="2393"/>
        <item x="1372"/>
        <item x="623"/>
        <item x="1362"/>
        <item x="1949"/>
        <item x="473"/>
        <item x="297"/>
        <item x="1473"/>
        <item x="1809"/>
        <item x="1769"/>
        <item x="2347"/>
        <item x="1846"/>
        <item x="2296"/>
        <item x="2293"/>
        <item x="2213"/>
        <item x="1187"/>
        <item x="1687"/>
        <item x="849"/>
        <item x="1704"/>
        <item x="1468"/>
        <item x="1503"/>
        <item x="2134"/>
        <item x="1175"/>
        <item x="1146"/>
        <item x="1828"/>
        <item x="1413"/>
        <item x="2355"/>
        <item x="1464"/>
        <item x="2160"/>
        <item x="157"/>
        <item x="1648"/>
        <item x="556"/>
        <item x="83"/>
        <item x="385"/>
        <item x="2092"/>
        <item x="1865"/>
        <item x="1078"/>
        <item x="2497"/>
        <item x="281"/>
        <item x="2253"/>
        <item x="120"/>
        <item x="2048"/>
        <item x="1561"/>
        <item x="1897"/>
        <item x="209"/>
        <item x="286"/>
        <item x="1924"/>
        <item x="684"/>
        <item x="1481"/>
        <item x="1393"/>
        <item x="1036"/>
        <item x="389"/>
        <item x="627"/>
        <item x="320"/>
        <item x="1880"/>
        <item x="1631"/>
        <item x="1378"/>
        <item x="663"/>
        <item x="167"/>
        <item x="2268"/>
        <item x="2421"/>
        <item x="1555"/>
        <item x="1400"/>
        <item x="1623"/>
        <item x="2399"/>
        <item x="2156"/>
        <item x="2007"/>
        <item x="883"/>
        <item x="1647"/>
        <item x="61"/>
        <item x="795"/>
        <item x="1661"/>
        <item x="178"/>
        <item x="177"/>
        <item x="2227"/>
        <item x="2182"/>
        <item x="2437"/>
        <item x="1021"/>
        <item x="436"/>
        <item x="1353"/>
        <item x="1152"/>
        <item x="2426"/>
        <item x="35"/>
        <item x="537"/>
        <item x="2205"/>
        <item x="1158"/>
        <item x="1689"/>
        <item x="2270"/>
        <item x="1662"/>
        <item x="1487"/>
        <item x="200"/>
        <item x="1567"/>
        <item x="647"/>
        <item x="60"/>
        <item x="1025"/>
        <item x="2188"/>
        <item x="1269"/>
        <item x="2414"/>
        <item x="1153"/>
        <item x="109"/>
        <item x="2019"/>
        <item x="653"/>
        <item x="764"/>
        <item x="847"/>
        <item x="857"/>
        <item x="412"/>
        <item x="1642"/>
        <item x="644"/>
        <item x="1309"/>
        <item x="2425"/>
        <item x="1167"/>
        <item x="1074"/>
        <item x="2252"/>
        <item x="2365"/>
        <item x="1024"/>
        <item x="594"/>
        <item x="1841"/>
        <item x="1520"/>
        <item x="1700"/>
        <item x="213"/>
        <item x="85"/>
        <item x="651"/>
        <item x="2342"/>
        <item x="1399"/>
        <item x="558"/>
        <item x="701"/>
        <item x="852"/>
        <item x="2"/>
        <item x="1383"/>
        <item x="1640"/>
        <item x="1893"/>
        <item x="1257"/>
        <item x="2280"/>
        <item x="1438"/>
        <item x="2130"/>
        <item x="6"/>
        <item x="1931"/>
        <item x="253"/>
        <item x="1326"/>
        <item x="156"/>
        <item x="1363"/>
        <item x="2176"/>
        <item x="2330"/>
        <item x="835"/>
        <item x="1510"/>
        <item x="510"/>
        <item x="488"/>
        <item x="2292"/>
        <item x="1172"/>
        <item x="1251"/>
        <item x="568"/>
        <item x="1823"/>
        <item x="33"/>
        <item x="2080"/>
        <item x="58"/>
        <item x="1599"/>
        <item x="1108"/>
        <item x="2322"/>
        <item x="243"/>
        <item x="2005"/>
        <item x="1498"/>
        <item x="1305"/>
        <item x="451"/>
        <item x="887"/>
        <item x="1452"/>
        <item x="2374"/>
        <item x="1665"/>
        <item x="108"/>
        <item x="2208"/>
        <item x="1720"/>
        <item x="2147"/>
        <item x="1144"/>
        <item x="1936"/>
        <item x="1979"/>
        <item x="603"/>
        <item x="514"/>
        <item x="14"/>
        <item x="2265"/>
        <item x="506"/>
        <item x="51"/>
        <item x="363"/>
        <item x="806"/>
        <item x="117"/>
        <item x="686"/>
        <item x="699"/>
        <item x="130"/>
        <item x="1963"/>
        <item x="1581"/>
        <item x="28"/>
        <item x="2011"/>
        <item x="1018"/>
        <item x="672"/>
        <item x="1351"/>
        <item x="1999"/>
        <item x="2353"/>
        <item x="1982"/>
        <item x="173"/>
        <item x="2274"/>
        <item x="215"/>
        <item x="656"/>
        <item x="279"/>
        <item x="906"/>
        <item x="1863"/>
        <item x="814"/>
        <item x="597"/>
        <item x="695"/>
        <item x="231"/>
        <item x="1375"/>
        <item x="2125"/>
        <item x="708"/>
        <item x="706"/>
        <item x="657"/>
        <item x="1160"/>
        <item x="1993"/>
        <item x="533"/>
        <item x="1178"/>
        <item x="2204"/>
        <item x="914"/>
        <item x="784"/>
        <item x="1743"/>
        <item x="1249"/>
        <item x="1508"/>
        <item x="428"/>
        <item x="540"/>
        <item x="2364"/>
        <item x="1273"/>
        <item x="781"/>
        <item x="1967"/>
        <item x="875"/>
        <item x="786"/>
        <item x="1050"/>
        <item x="228"/>
        <item x="2006"/>
        <item x="665"/>
        <item x="294"/>
        <item x="198"/>
        <item x="63"/>
        <item x="1256"/>
        <item x="1100"/>
        <item x="1607"/>
        <item x="1313"/>
        <item x="1409"/>
        <item x="2234"/>
        <item x="693"/>
        <item x="1163"/>
        <item x="2463"/>
        <item x="840"/>
        <item x="2117"/>
        <item x="1792"/>
        <item x="2415"/>
        <item x="771"/>
        <item x="779"/>
        <item x="1876"/>
        <item x="1572"/>
        <item x="619"/>
        <item x="168"/>
        <item x="1732"/>
        <item x="541"/>
        <item x="291"/>
        <item x="1211"/>
        <item x="391"/>
        <item x="2398"/>
        <item x="240"/>
        <item x="949"/>
        <item x="1608"/>
        <item x="150"/>
        <item x="1947"/>
        <item x="1944"/>
        <item x="522"/>
        <item x="1317"/>
        <item x="590"/>
        <item x="1923"/>
        <item x="1019"/>
        <item x="344"/>
        <item x="1297"/>
        <item x="1512"/>
        <item x="1557"/>
        <item x="2027"/>
        <item x="542"/>
        <item x="2377"/>
        <item x="1723"/>
        <item x="151"/>
        <item x="935"/>
        <item x="340"/>
        <item x="1952"/>
        <item x="1043"/>
        <item x="1752"/>
        <item x="675"/>
        <item x="2459"/>
        <item x="820"/>
        <item x="306"/>
        <item x="275"/>
        <item x="1659"/>
        <item x="210"/>
        <item x="821"/>
        <item x="1974"/>
        <item x="1431"/>
        <item x="1499"/>
        <item x="662"/>
        <item x="2081"/>
        <item x="1618"/>
        <item x="1619"/>
        <item x="1566"/>
        <item x="1404"/>
        <item x="582"/>
        <item x="1922"/>
        <item x="1506"/>
        <item x="2056"/>
        <item x="1437"/>
        <item x="2170"/>
        <item x="1425"/>
        <item x="588"/>
        <item x="1460"/>
        <item x="330"/>
        <item x="465"/>
        <item x="2161"/>
        <item x="110"/>
        <item x="951"/>
        <item x="2024"/>
        <item x="1424"/>
        <item x="757"/>
        <item x="2198"/>
        <item x="464"/>
        <item x="1418"/>
        <item x="703"/>
        <item x="2240"/>
        <item x="1905"/>
        <item x="2059"/>
        <item x="312"/>
        <item x="484"/>
        <item x="62"/>
        <item x="2251"/>
        <item x="927"/>
        <item x="1593"/>
        <item x="1655"/>
        <item x="45"/>
        <item x="452"/>
        <item x="1289"/>
        <item x="1005"/>
        <item x="1697"/>
        <item x="987"/>
        <item x="944"/>
        <item x="446"/>
        <item x="2233"/>
        <item x="1196"/>
        <item x="1124"/>
        <item x="897"/>
        <item x="907"/>
        <item x="99"/>
        <item x="659"/>
        <item x="2256"/>
        <item x="1170"/>
        <item x="1243"/>
        <item x="34"/>
        <item x="573"/>
        <item x="2068"/>
        <item x="315"/>
        <item x="39"/>
        <item x="1526"/>
        <item x="1457"/>
        <item x="1137"/>
        <item x="2500"/>
        <item x="904"/>
        <item x="248"/>
        <item x="2470"/>
        <item x="636"/>
        <item x="415"/>
        <item x="96"/>
        <item x="2118"/>
        <item x="746"/>
        <item x="831"/>
        <item x="2211"/>
        <item x="1770"/>
        <item x="615"/>
        <item x="1919"/>
        <item x="299"/>
        <item x="245"/>
        <item x="1814"/>
        <item x="2488"/>
        <item x="1683"/>
        <item x="1904"/>
        <item x="1574"/>
        <item x="2248"/>
        <item x="1533"/>
        <item x="800"/>
        <item x="2312"/>
        <item x="1226"/>
        <item x="169"/>
        <item x="1401"/>
        <item x="2336"/>
        <item x="2145"/>
        <item x="2389"/>
        <item x="2070"/>
        <item x="1060"/>
        <item x="870"/>
        <item x="2482"/>
        <item x="513"/>
        <item x="1046"/>
        <item x="1543"/>
        <item x="1611"/>
        <item x="2282"/>
        <item x="1935"/>
        <item x="979"/>
        <item x="2356"/>
        <item x="125"/>
        <item x="531"/>
        <item x="1580"/>
        <item x="975"/>
        <item x="1191"/>
        <item x="2372"/>
        <item x="1518"/>
        <item x="1684"/>
        <item x="1867"/>
        <item x="2262"/>
        <item x="1690"/>
        <item x="2016"/>
        <item x="762"/>
        <item x="84"/>
        <item x="137"/>
        <item x="2320"/>
        <item x="119"/>
        <item x="649"/>
        <item x="2026"/>
        <item x="390"/>
        <item x="1603"/>
        <item x="11"/>
        <item x="1040"/>
        <item x="902"/>
        <item x="2121"/>
        <item x="898"/>
        <item x="996"/>
        <item x="1536"/>
        <item x="2483"/>
        <item x="727"/>
        <item x="879"/>
        <item x="1677"/>
        <item x="2167"/>
        <item x="2275"/>
        <item x="837"/>
        <item x="64"/>
        <item x="1287"/>
        <item x="2284"/>
        <item x="917"/>
        <item x="317"/>
        <item x="1030"/>
        <item x="2171"/>
        <item x="2278"/>
        <item t="default"/>
      </items>
    </pivotField>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4184">
        <item x="660"/>
        <item x="2642"/>
        <item x="4134"/>
        <item x="2755"/>
        <item x="1111"/>
        <item x="2387"/>
        <item x="27"/>
        <item x="2891"/>
        <item x="163"/>
        <item x="2575"/>
        <item x="4010"/>
        <item x="2511"/>
        <item x="3671"/>
        <item x="1634"/>
        <item x="213"/>
        <item x="3514"/>
        <item x="2332"/>
        <item x="451"/>
        <item x="1264"/>
        <item x="1800"/>
        <item x="826"/>
        <item x="896"/>
        <item x="1556"/>
        <item x="1529"/>
        <item x="2101"/>
        <item x="3048"/>
        <item x="259"/>
        <item x="1688"/>
        <item x="3773"/>
        <item x="3203"/>
        <item x="167"/>
        <item x="3344"/>
        <item x="2100"/>
        <item x="1287"/>
        <item x="2886"/>
        <item x="2701"/>
        <item x="2999"/>
        <item x="336"/>
        <item x="124"/>
        <item x="1128"/>
        <item x="221"/>
        <item x="3"/>
        <item x="1519"/>
        <item x="4150"/>
        <item x="236"/>
        <item x="1325"/>
        <item x="3579"/>
        <item x="1926"/>
        <item x="2254"/>
        <item x="377"/>
        <item x="1717"/>
        <item x="2746"/>
        <item x="1707"/>
        <item x="3231"/>
        <item x="656"/>
        <item x="389"/>
        <item x="455"/>
        <item x="2301"/>
        <item x="3747"/>
        <item x="368"/>
        <item x="1431"/>
        <item x="940"/>
        <item x="3303"/>
        <item x="1011"/>
        <item x="1662"/>
        <item x="323"/>
        <item x="2668"/>
        <item x="3100"/>
        <item x="260"/>
        <item x="4153"/>
        <item x="230"/>
        <item x="3986"/>
        <item x="211"/>
        <item x="174"/>
        <item x="2774"/>
        <item x="1535"/>
        <item x="1650"/>
        <item x="2141"/>
        <item x="2259"/>
        <item x="542"/>
        <item x="3342"/>
        <item x="3283"/>
        <item x="3939"/>
        <item x="893"/>
        <item x="285"/>
        <item x="3016"/>
        <item x="3253"/>
        <item x="3756"/>
        <item x="2728"/>
        <item x="3308"/>
        <item x="201"/>
        <item x="1380"/>
        <item x="2646"/>
        <item x="2632"/>
        <item x="2620"/>
        <item x="283"/>
        <item x="1658"/>
        <item x="724"/>
        <item x="1492"/>
        <item x="3857"/>
        <item x="1648"/>
        <item x="199"/>
        <item x="3605"/>
        <item x="1513"/>
        <item x="591"/>
        <item x="375"/>
        <item x="698"/>
        <item x="1446"/>
        <item x="1948"/>
        <item x="516"/>
        <item x="36"/>
        <item x="979"/>
        <item x="1262"/>
        <item x="529"/>
        <item x="419"/>
        <item x="3598"/>
        <item x="3982"/>
        <item x="2358"/>
        <item x="2696"/>
        <item x="2410"/>
        <item x="637"/>
        <item x="4148"/>
        <item x="3662"/>
        <item x="299"/>
        <item x="172"/>
        <item x="2428"/>
        <item x="3418"/>
        <item x="3040"/>
        <item x="1174"/>
        <item x="3693"/>
        <item x="14"/>
        <item x="1709"/>
        <item x="2102"/>
        <item x="1919"/>
        <item x="2317"/>
        <item x="3613"/>
        <item x="239"/>
        <item x="3901"/>
        <item x="638"/>
        <item x="3041"/>
        <item x="117"/>
        <item x="2001"/>
        <item x="2012"/>
        <item x="580"/>
        <item x="72"/>
        <item x="398"/>
        <item x="797"/>
        <item x="1718"/>
        <item x="680"/>
        <item x="3288"/>
        <item x="2873"/>
        <item x="2158"/>
        <item x="2971"/>
        <item x="2645"/>
        <item x="229"/>
        <item x="1503"/>
        <item x="2257"/>
        <item x="2170"/>
        <item x="2208"/>
        <item x="1999"/>
        <item x="1866"/>
        <item x="3039"/>
        <item x="2495"/>
        <item x="445"/>
        <item x="482"/>
        <item x="2499"/>
        <item x="3111"/>
        <item x="1760"/>
        <item x="3024"/>
        <item x="1690"/>
        <item x="1274"/>
        <item x="1996"/>
        <item x="1176"/>
        <item x="1493"/>
        <item x="1333"/>
        <item x="3191"/>
        <item x="1314"/>
        <item x="2234"/>
        <item x="532"/>
        <item x="3913"/>
        <item x="3454"/>
        <item x="3648"/>
        <item x="2448"/>
        <item x="798"/>
        <item x="2825"/>
        <item x="3619"/>
        <item x="441"/>
        <item x="3933"/>
        <item x="3068"/>
        <item x="1848"/>
        <item x="3263"/>
        <item x="2409"/>
        <item x="647"/>
        <item x="1563"/>
        <item x="3734"/>
        <item x="1246"/>
        <item x="1567"/>
        <item x="3963"/>
        <item x="2078"/>
        <item x="523"/>
        <item x="2980"/>
        <item x="1437"/>
        <item x="321"/>
        <item x="2202"/>
        <item x="4088"/>
        <item x="1175"/>
        <item x="1591"/>
        <item x="3673"/>
        <item x="3537"/>
        <item x="709"/>
        <item x="3638"/>
        <item x="3406"/>
        <item x="1259"/>
        <item x="3316"/>
        <item x="3241"/>
        <item x="293"/>
        <item x="3450"/>
        <item x="3565"/>
        <item x="1311"/>
        <item x="2117"/>
        <item x="1398"/>
        <item x="164"/>
        <item x="3530"/>
        <item x="1293"/>
        <item x="3902"/>
        <item x="3819"/>
        <item x="869"/>
        <item x="1257"/>
        <item x="3912"/>
        <item x="3222"/>
        <item x="1580"/>
        <item x="3484"/>
        <item x="4027"/>
        <item x="2256"/>
        <item x="3298"/>
        <item x="1935"/>
        <item x="1683"/>
        <item x="3471"/>
        <item x="4152"/>
        <item x="2868"/>
        <item x="2955"/>
        <item x="3694"/>
        <item x="2010"/>
        <item x="3770"/>
        <item x="2611"/>
        <item x="608"/>
        <item x="1932"/>
        <item x="634"/>
        <item x="3621"/>
        <item x="84"/>
        <item x="1884"/>
        <item x="289"/>
        <item x="2064"/>
        <item x="1122"/>
        <item x="1309"/>
        <item x="1700"/>
        <item x="2735"/>
        <item x="1163"/>
        <item x="38"/>
        <item x="2859"/>
        <item x="827"/>
        <item x="3701"/>
        <item x="4046"/>
        <item x="3142"/>
        <item x="1982"/>
        <item x="998"/>
        <item x="1868"/>
        <item x="3175"/>
        <item x="2740"/>
        <item x="2782"/>
        <item x="1699"/>
        <item x="1251"/>
        <item x="3990"/>
        <item x="2947"/>
        <item x="3348"/>
        <item x="1288"/>
        <item x="4008"/>
        <item x="3576"/>
        <item x="3918"/>
        <item x="2712"/>
        <item x="3668"/>
        <item x="655"/>
        <item x="2871"/>
        <item x="1418"/>
        <item x="1319"/>
        <item x="3783"/>
        <item x="2725"/>
        <item x="1601"/>
        <item x="1332"/>
        <item x="3944"/>
        <item x="3117"/>
        <item x="4169"/>
        <item x="1810"/>
        <item x="3321"/>
        <item x="3294"/>
        <item x="2258"/>
        <item x="456"/>
        <item x="3073"/>
        <item x="1296"/>
        <item x="1260"/>
        <item x="825"/>
        <item x="1456"/>
        <item x="4012"/>
        <item x="2284"/>
        <item x="2530"/>
        <item x="1252"/>
        <item x="3284"/>
        <item x="453"/>
        <item x="2542"/>
        <item x="2221"/>
        <item x="1488"/>
        <item x="4024"/>
        <item x="1114"/>
        <item x="2944"/>
        <item x="2239"/>
        <item x="2647"/>
        <item x="1387"/>
        <item x="390"/>
        <item x="4081"/>
        <item x="2211"/>
        <item x="1585"/>
        <item x="3387"/>
        <item x="2704"/>
        <item x="2507"/>
        <item x="2274"/>
        <item x="857"/>
        <item x="584"/>
        <item x="3691"/>
        <item x="3109"/>
        <item x="1347"/>
        <item x="912"/>
        <item x="3163"/>
        <item x="1671"/>
        <item x="1223"/>
        <item x="473"/>
        <item x="366"/>
        <item x="2204"/>
        <item x="983"/>
        <item x="3023"/>
        <item x="2087"/>
        <item x="2838"/>
        <item x="1349"/>
        <item x="992"/>
        <item x="3141"/>
        <item x="1686"/>
        <item x="2143"/>
        <item x="3880"/>
        <item x="579"/>
        <item x="1023"/>
        <item x="4118"/>
        <item x="715"/>
        <item x="226"/>
        <item x="3802"/>
        <item x="1931"/>
        <item x="1236"/>
        <item x="996"/>
        <item x="325"/>
        <item x="2113"/>
        <item x="731"/>
        <item x="102"/>
        <item x="3318"/>
        <item x="2110"/>
        <item x="507"/>
        <item x="104"/>
        <item x="2912"/>
        <item x="1258"/>
        <item x="3363"/>
        <item x="3695"/>
        <item x="3764"/>
        <item x="1654"/>
        <item x="165"/>
        <item x="2749"/>
        <item x="2463"/>
        <item x="1421"/>
        <item x="292"/>
        <item x="1604"/>
        <item x="2769"/>
        <item x="444"/>
        <item x="4013"/>
        <item x="1998"/>
        <item x="1649"/>
        <item x="2465"/>
        <item x="3516"/>
        <item x="2444"/>
        <item x="3753"/>
        <item x="3959"/>
        <item x="1055"/>
        <item x="2038"/>
        <item x="2828"/>
        <item x="782"/>
        <item x="2977"/>
        <item x="3435"/>
        <item x="749"/>
        <item x="3601"/>
        <item x="1697"/>
        <item x="2937"/>
        <item x="3699"/>
        <item x="1442"/>
        <item x="885"/>
        <item x="4002"/>
        <item x="3469"/>
        <item x="1725"/>
        <item x="3717"/>
        <item x="3151"/>
        <item x="508"/>
        <item x="1238"/>
        <item x="3821"/>
        <item x="452"/>
        <item x="326"/>
        <item x="1596"/>
        <item x="3323"/>
        <item x="384"/>
        <item x="3080"/>
        <item x="1162"/>
        <item x="369"/>
        <item x="1603"/>
        <item x="3457"/>
        <item x="3606"/>
        <item x="569"/>
        <item x="3533"/>
        <item x="2174"/>
        <item x="3038"/>
        <item x="2606"/>
        <item x="3927"/>
        <item x="252"/>
        <item x="3397"/>
        <item x="4069"/>
        <item x="371"/>
        <item x="3584"/>
        <item x="3900"/>
        <item x="424"/>
        <item x="868"/>
        <item x="2803"/>
        <item x="1001"/>
        <item x="403"/>
        <item x="4066"/>
        <item x="3373"/>
        <item x="74"/>
        <item x="980"/>
        <item x="2470"/>
        <item x="2830"/>
        <item x="2109"/>
        <item x="1930"/>
        <item x="2761"/>
        <item x="3105"/>
        <item x="2744"/>
        <item x="3580"/>
        <item x="1692"/>
        <item x="333"/>
        <item x="3822"/>
        <item x="1034"/>
        <item x="536"/>
        <item x="2756"/>
        <item x="2986"/>
        <item x="2249"/>
        <item x="2370"/>
        <item x="3251"/>
        <item x="3470"/>
        <item x="3332"/>
        <item x="2386"/>
        <item x="2230"/>
        <item x="1032"/>
        <item x="2872"/>
        <item x="3752"/>
        <item x="2460"/>
        <item x="1682"/>
        <item x="1892"/>
        <item x="2643"/>
        <item x="3272"/>
        <item x="751"/>
        <item x="2741"/>
        <item x="2461"/>
        <item x="2822"/>
        <item x="3754"/>
        <item x="3459"/>
        <item x="66"/>
        <item x="3667"/>
        <item x="3429"/>
        <item x="39"/>
        <item x="3527"/>
        <item x="488"/>
        <item x="4044"/>
        <item x="1942"/>
        <item x="3925"/>
        <item x="3674"/>
        <item x="3535"/>
        <item x="599"/>
        <item x="212"/>
        <item x="3765"/>
        <item x="1527"/>
        <item x="870"/>
        <item x="3557"/>
        <item x="1557"/>
        <item x="78"/>
        <item x="2651"/>
        <item x="646"/>
        <item x="3439"/>
        <item x="2695"/>
        <item x="3355"/>
        <item x="3499"/>
        <item x="2057"/>
        <item x="1166"/>
        <item x="2180"/>
        <item x="1460"/>
        <item x="1904"/>
        <item x="1230"/>
        <item x="1955"/>
        <item x="676"/>
        <item x="614"/>
        <item x="219"/>
        <item x="4178"/>
        <item x="327"/>
        <item x="2455"/>
        <item x="3449"/>
        <item x="2540"/>
        <item x="2161"/>
        <item x="1473"/>
        <item x="673"/>
        <item x="1435"/>
        <item x="3526"/>
        <item x="2710"/>
        <item x="1184"/>
        <item x="1212"/>
        <item x="1752"/>
        <item x="3595"/>
        <item x="2515"/>
        <item x="894"/>
        <item x="571"/>
        <item x="2870"/>
        <item x="1173"/>
        <item x="2978"/>
        <item x="1040"/>
        <item x="3670"/>
        <item x="1237"/>
        <item x="228"/>
        <item x="510"/>
        <item x="2659"/>
        <item x="1640"/>
        <item x="2509"/>
        <item x="2248"/>
        <item x="2956"/>
        <item x="3085"/>
        <item x="129"/>
        <item x="489"/>
        <item x="4127"/>
        <item x="899"/>
        <item x="4047"/>
        <item x="1388"/>
        <item x="1922"/>
        <item x="175"/>
        <item x="2948"/>
        <item x="1950"/>
        <item x="711"/>
        <item x="99"/>
        <item x="3625"/>
        <item x="3546"/>
        <item x="2609"/>
        <item x="970"/>
        <item x="3582"/>
        <item x="1523"/>
        <item x="2157"/>
        <item x="3522"/>
        <item x="1524"/>
        <item x="1939"/>
        <item x="587"/>
        <item x="2105"/>
        <item x="4139"/>
        <item x="962"/>
        <item x="3995"/>
        <item x="3341"/>
        <item x="3136"/>
        <item x="3894"/>
        <item x="3055"/>
        <item x="2786"/>
        <item x="2716"/>
        <item x="1549"/>
        <item x="1514"/>
        <item x="2641"/>
        <item x="1504"/>
        <item x="3388"/>
        <item x="127"/>
        <item x="1441"/>
        <item x="1862"/>
        <item x="3815"/>
        <item x="4014"/>
        <item x="1389"/>
        <item x="2162"/>
        <item x="1952"/>
        <item x="2398"/>
        <item x="2954"/>
        <item x="3803"/>
        <item x="1953"/>
        <item x="1779"/>
        <item x="4072"/>
        <item x="3378"/>
        <item x="123"/>
        <item x="1645"/>
        <item x="2979"/>
        <item x="251"/>
        <item x="1159"/>
        <item x="1582"/>
        <item x="2369"/>
        <item x="3881"/>
        <item x="1209"/>
        <item x="3458"/>
        <item x="2762"/>
        <item x="457"/>
        <item x="4065"/>
        <item x="3766"/>
        <item x="3604"/>
        <item x="2300"/>
        <item x="1090"/>
        <item x="2820"/>
        <item x="233"/>
        <item x="2554"/>
        <item x="3994"/>
        <item x="2443"/>
        <item x="2333"/>
        <item x="265"/>
        <item x="1516"/>
        <item x="653"/>
        <item x="3122"/>
        <item x="515"/>
        <item x="3996"/>
        <item x="2634"/>
        <item x="1178"/>
        <item x="1548"/>
        <item x="3066"/>
        <item x="28"/>
        <item x="3926"/>
        <item x="4147"/>
        <item x="3339"/>
        <item x="3577"/>
        <item x="3942"/>
        <item x="3497"/>
        <item x="3600"/>
        <item x="3599"/>
        <item x="2644"/>
        <item x="2377"/>
        <item x="3813"/>
        <item x="3983"/>
        <item x="855"/>
        <item x="2664"/>
        <item x="3542"/>
        <item x="3300"/>
        <item x="3347"/>
        <item x="1754"/>
        <item x="1840"/>
        <item x="2037"/>
        <item x="2266"/>
        <item x="2430"/>
        <item x="3478"/>
        <item x="2787"/>
        <item x="3896"/>
        <item x="3075"/>
        <item x="1600"/>
        <item x="1923"/>
        <item x="2549"/>
        <item x="76"/>
        <item x="2570"/>
        <item x="2338"/>
        <item x="1534"/>
        <item x="2534"/>
        <item x="32"/>
        <item x="560"/>
        <item x="363"/>
        <item x="2514"/>
        <item x="3646"/>
        <item x="2596"/>
        <item x="583"/>
        <item x="3840"/>
        <item x="710"/>
        <item x="3805"/>
        <item x="2919"/>
        <item x="2957"/>
        <item x="3491"/>
        <item x="3698"/>
        <item x="1756"/>
        <item x="4112"/>
        <item x="3037"/>
        <item x="1030"/>
        <item x="348"/>
        <item x="3107"/>
        <item x="1186"/>
        <item x="1594"/>
        <item x="1928"/>
        <item x="2819"/>
        <item x="3916"/>
        <item x="1847"/>
        <item x="565"/>
        <item x="3669"/>
        <item x="1029"/>
        <item x="2840"/>
        <item x="237"/>
        <item x="1002"/>
        <item x="4076"/>
        <item x="3159"/>
        <item x="258"/>
        <item x="3692"/>
        <item x="2380"/>
        <item x="4107"/>
        <item x="2496"/>
        <item x="1633"/>
        <item x="639"/>
        <item x="1218"/>
        <item x="835"/>
        <item x="1110"/>
        <item x="4026"/>
        <item x="3976"/>
        <item x="2916"/>
        <item x="3718"/>
        <item x="3261"/>
        <item x="1357"/>
        <item x="2319"/>
        <item x="4149"/>
        <item x="3797"/>
        <item x="103"/>
        <item x="2924"/>
        <item x="15"/>
        <item x="1796"/>
        <item x="94"/>
        <item x="176"/>
        <item x="3262"/>
        <item x="1801"/>
        <item x="423"/>
        <item x="2878"/>
        <item x="1217"/>
        <item x="1124"/>
        <item x="3732"/>
        <item x="3399"/>
        <item x="2229"/>
        <item x="231"/>
        <item x="944"/>
        <item x="3477"/>
        <item x="635"/>
        <item x="277"/>
        <item x="328"/>
        <item x="3249"/>
        <item x="2679"/>
        <item x="1003"/>
        <item x="1839"/>
        <item x="2527"/>
        <item x="3547"/>
        <item x="2920"/>
        <item x="2815"/>
        <item x="3575"/>
        <item x="3867"/>
        <item x="3340"/>
        <item x="902"/>
        <item x="2732"/>
        <item x="1501"/>
        <item x="3081"/>
        <item x="100"/>
        <item x="1351"/>
        <item x="3807"/>
        <item x="2493"/>
        <item x="240"/>
        <item x="2827"/>
        <item x="593"/>
        <item x="3914"/>
        <item x="2998"/>
        <item x="750"/>
        <item x="1908"/>
        <item x="1652"/>
        <item x="2614"/>
        <item x="2703"/>
        <item x="4022"/>
        <item x="632"/>
        <item x="586"/>
        <item x="3243"/>
        <item x="3160"/>
        <item x="3961"/>
        <item x="3190"/>
        <item x="3879"/>
        <item x="1579"/>
        <item x="2376"/>
        <item x="2528"/>
        <item x="781"/>
        <item x="1920"/>
        <item x="1518"/>
        <item x="1123"/>
        <item x="3511"/>
        <item x="196"/>
        <item x="3173"/>
        <item x="2790"/>
        <item x="339"/>
        <item x="3980"/>
        <item x="994"/>
        <item x="1295"/>
        <item x="1781"/>
        <item x="4132"/>
        <item x="1724"/>
        <item x="2090"/>
        <item x="2160"/>
        <item x="3809"/>
        <item x="1799"/>
        <item x="1108"/>
        <item x="4073"/>
        <item x="3529"/>
        <item x="2839"/>
        <item x="1457"/>
        <item x="2477"/>
        <item x="1038"/>
        <item x="2359"/>
        <item x="1846"/>
        <item x="3865"/>
        <item x="2892"/>
        <item x="1907"/>
        <item x="4048"/>
        <item x="75"/>
        <item x="2599"/>
        <item x="969"/>
        <item x="491"/>
        <item x="925"/>
        <item x="4077"/>
        <item x="125"/>
        <item x="1335"/>
        <item x="537"/>
        <item x="1229"/>
        <item x="3649"/>
        <item x="3962"/>
        <item x="1312"/>
        <item x="1307"/>
        <item x="4051"/>
        <item x="1254"/>
        <item x="1112"/>
        <item x="3508"/>
        <item x="2874"/>
        <item x="3228"/>
        <item x="1895"/>
        <item x="1602"/>
        <item x="2429"/>
        <item x="1337"/>
        <item x="2899"/>
        <item x="2411"/>
        <item x="1867"/>
        <item x="3820"/>
        <item x="1753"/>
        <item x="3336"/>
        <item x="3492"/>
        <item x="376"/>
        <item x="23"/>
        <item x="1533"/>
        <item x="2508"/>
        <item x="1553"/>
        <item x="3954"/>
        <item x="2314"/>
        <item x="872"/>
        <item x="915"/>
        <item x="421"/>
        <item x="1033"/>
        <item x="1502"/>
        <item x="3369"/>
        <item x="1227"/>
        <item x="2449"/>
        <item x="3932"/>
        <item x="2743"/>
        <item x="1000"/>
        <item x="3893"/>
        <item x="1434"/>
        <item x="1376"/>
        <item x="2816"/>
        <item x="232"/>
        <item x="3292"/>
        <item x="3083"/>
        <item x="2116"/>
        <item x="2866"/>
        <item x="359"/>
        <item x="3197"/>
        <item x="2727"/>
        <item x="3836"/>
        <item x="2805"/>
        <item x="1277"/>
        <item x="2648"/>
        <item x="3780"/>
        <item x="225"/>
        <item x="2558"/>
        <item x="2788"/>
        <item x="997"/>
        <item x="2267"/>
        <item x="3498"/>
        <item x="200"/>
        <item x="4028"/>
        <item x="264"/>
        <item x="2111"/>
        <item x="3093"/>
        <item x="3379"/>
        <item x="3465"/>
        <item x="1399"/>
        <item x="3103"/>
        <item x="3067"/>
        <item x="2565"/>
        <item x="1574"/>
        <item x="1886"/>
        <item x="1407"/>
        <item x="1975"/>
        <item x="3993"/>
        <item x="3630"/>
        <item x="379"/>
        <item x="2441"/>
        <item x="1069"/>
        <item x="1565"/>
        <item x="4050"/>
        <item x="1780"/>
        <item x="2478"/>
        <item x="1811"/>
        <item x="3421"/>
        <item x="418"/>
        <item x="1160"/>
        <item x="1989"/>
        <item x="1401"/>
        <item x="2275"/>
        <item x="2330"/>
        <item x="3627"/>
        <item x="1584"/>
        <item x="2492"/>
        <item x="3745"/>
        <item x="820"/>
        <item x="1355"/>
        <item x="476"/>
        <item x="752"/>
        <item x="1133"/>
        <item x="4045"/>
        <item x="3079"/>
        <item x="4036"/>
        <item x="1778"/>
        <item x="2630"/>
        <item x="2963"/>
        <item x="2445"/>
        <item x="3808"/>
        <item x="1099"/>
        <item x="1639"/>
        <item x="3585"/>
        <item x="500"/>
        <item x="391"/>
        <item x="1139"/>
        <item x="581"/>
        <item x="1798"/>
        <item x="3590"/>
        <item x="2337"/>
        <item x="494"/>
        <item x="2457"/>
        <item x="2367"/>
        <item x="378"/>
        <item x="2624"/>
        <item x="4182"/>
        <item x="919"/>
        <item x="1404"/>
        <item x="672"/>
        <item x="1834"/>
        <item x="2114"/>
        <item x="3285"/>
        <item x="1849"/>
        <item x="2994"/>
        <item x="2210"/>
        <item x="61"/>
        <item x="4093"/>
        <item x="3043"/>
        <item x="1517"/>
        <item x="4056"/>
        <item x="2316"/>
        <item x="3385"/>
        <item x="3650"/>
        <item x="3301"/>
        <item x="717"/>
        <item x="3651"/>
        <item x="2286"/>
        <item x="365"/>
        <item x="2748"/>
        <item x="3501"/>
        <item x="223"/>
        <item x="3538"/>
        <item x="2939"/>
        <item x="1578"/>
        <item x="3505"/>
        <item x="320"/>
        <item x="2389"/>
        <item x="2298"/>
        <item x="578"/>
        <item x="4038"/>
        <item x="3129"/>
        <item x="3245"/>
        <item x="3967"/>
        <item x="3366"/>
        <item x="3573"/>
        <item x="3597"/>
        <item x="3370"/>
        <item x="1187"/>
        <item x="3895"/>
        <item x="3801"/>
        <item x="345"/>
        <item x="2529"/>
        <item x="1364"/>
        <item x="107"/>
        <item x="1913"/>
        <item x="2325"/>
        <item x="1097"/>
        <item x="30"/>
        <item x="2867"/>
        <item x="3750"/>
        <item x="335"/>
        <item x="3655"/>
        <item x="3612"/>
        <item x="712"/>
        <item x="2118"/>
        <item x="3144"/>
        <item x="2077"/>
        <item x="573"/>
        <item x="4061"/>
        <item x="4130"/>
        <item x="3196"/>
        <item x="1949"/>
        <item x="4085"/>
        <item x="2240"/>
        <item x="3528"/>
        <item x="547"/>
        <item x="193"/>
        <item x="3353"/>
        <item x="73"/>
        <item x="3334"/>
        <item x="1710"/>
        <item x="1071"/>
        <item x="1897"/>
        <item x="995"/>
        <item x="2051"/>
        <item x="2357"/>
        <item x="545"/>
        <item x="2849"/>
        <item x="2043"/>
        <item x="1366"/>
        <item x="3260"/>
        <item x="2700"/>
        <item x="2047"/>
        <item x="811"/>
        <item x="2537"/>
        <item x="3889"/>
        <item x="822"/>
        <item x="159"/>
        <item x="435"/>
        <item x="1573"/>
        <item x="1157"/>
        <item x="2821"/>
        <item x="3130"/>
        <item x="3466"/>
        <item x="177"/>
        <item x="721"/>
        <item x="1507"/>
        <item x="3769"/>
        <item x="3257"/>
        <item x="2464"/>
        <item x="3155"/>
        <item x="356"/>
        <item x="2812"/>
        <item x="1881"/>
        <item x="522"/>
        <item x="2209"/>
        <item x="1887"/>
        <item x="1194"/>
        <item x="1608"/>
        <item x="1737"/>
        <item x="1632"/>
        <item x="2772"/>
        <item x="1016"/>
        <item x="3097"/>
        <item x="1465"/>
        <item x="1424"/>
        <item x="4126"/>
        <item x="1284"/>
        <item x="561"/>
        <item x="3441"/>
        <item x="1286"/>
        <item x="272"/>
        <item x="2422"/>
        <item x="2982"/>
        <item x="1491"/>
        <item x="1644"/>
        <item x="1125"/>
        <item x="1265"/>
        <item x="800"/>
        <item x="194"/>
        <item x="991"/>
        <item x="329"/>
        <item x="3065"/>
        <item x="1275"/>
        <item x="4017"/>
        <item x="1072"/>
        <item x="2379"/>
        <item x="3358"/>
        <item x="3002"/>
        <item x="113"/>
        <item x="3532"/>
        <item x="3192"/>
        <item x="1462"/>
        <item x="470"/>
        <item x="907"/>
        <item x="843"/>
        <item x="713"/>
        <item x="4094"/>
        <item x="1414"/>
        <item x="1127"/>
        <item x="501"/>
        <item x="3152"/>
        <item x="649"/>
        <item x="307"/>
        <item x="2120"/>
        <item x="70"/>
        <item x="1210"/>
        <item x="1877"/>
        <item x="3123"/>
        <item x="2084"/>
        <item x="2531"/>
        <item x="3464"/>
        <item x="1951"/>
        <item x="1980"/>
        <item x="1138"/>
        <item x="1369"/>
        <item x="2474"/>
        <item x="1169"/>
        <item x="4100"/>
        <item x="155"/>
        <item x="974"/>
        <item x="2450"/>
        <item x="1474"/>
        <item x="1350"/>
        <item x="1787"/>
        <item x="1653"/>
        <item x="217"/>
        <item x="2917"/>
        <item x="1651"/>
        <item x="1744"/>
        <item x="178"/>
        <item x="779"/>
        <item x="3974"/>
        <item x="3356"/>
        <item x="1598"/>
        <item x="2860"/>
        <item x="469"/>
        <item x="2148"/>
        <item x="748"/>
        <item x="3885"/>
        <item x="1321"/>
        <item x="6"/>
        <item x="135"/>
        <item x="1467"/>
        <item x="2063"/>
        <item x="2318"/>
        <item x="1004"/>
        <item x="304"/>
        <item x="1941"/>
        <item x="3116"/>
        <item x="4167"/>
        <item x="308"/>
        <item x="2836"/>
        <item x="1025"/>
        <item x="847"/>
        <item x="3892"/>
        <item x="1044"/>
        <item x="3841"/>
        <item x="3854"/>
        <item x="2265"/>
        <item x="1394"/>
        <item x="3729"/>
        <item x="642"/>
        <item x="106"/>
        <item x="1705"/>
        <item x="1978"/>
        <item x="2945"/>
        <item x="2295"/>
        <item x="3746"/>
        <item x="1107"/>
        <item x="495"/>
        <item x="959"/>
        <item x="2172"/>
        <item x="3708"/>
        <item x="2416"/>
        <item x="3299"/>
        <item x="558"/>
        <item x="3250"/>
        <item x="2835"/>
        <item x="889"/>
        <item x="1763"/>
        <item x="3936"/>
        <item x="2434"/>
        <item x="2541"/>
        <item x="4163"/>
        <item x="2576"/>
        <item x="3202"/>
        <item x="2015"/>
        <item x="1675"/>
        <item x="2997"/>
        <item x="2133"/>
        <item x="3596"/>
        <item x="4062"/>
        <item x="678"/>
        <item x="1413"/>
        <item x="1198"/>
        <item x="3652"/>
        <item x="3710"/>
        <item x="344"/>
        <item x="428"/>
        <item x="3092"/>
        <item x="1008"/>
        <item x="269"/>
        <item x="334"/>
        <item x="3233"/>
        <item x="3523"/>
        <item x="2792"/>
        <item x="4124"/>
        <item x="2490"/>
        <item x="3376"/>
        <item x="1890"/>
        <item x="2028"/>
        <item x="1419"/>
        <item x="2566"/>
        <item x="1906"/>
        <item x="140"/>
        <item x="1443"/>
        <item x="519"/>
        <item x="1361"/>
        <item x="2023"/>
        <item x="1228"/>
        <item x="4128"/>
        <item x="2674"/>
        <item x="984"/>
        <item x="1444"/>
        <item x="611"/>
        <item x="1487"/>
        <item x="943"/>
        <item x="18"/>
        <item x="954"/>
        <item x="1028"/>
        <item x="4"/>
        <item x="2462"/>
        <item x="3706"/>
        <item x="1106"/>
        <item x="880"/>
        <item x="4060"/>
        <item x="1869"/>
        <item x="539"/>
        <item x="4104"/>
        <item x="777"/>
        <item x="901"/>
        <item x="922"/>
        <item x="2320"/>
        <item x="658"/>
        <item x="4052"/>
        <item x="3730"/>
        <item x="1067"/>
        <item x="2149"/>
        <item x="590"/>
        <item x="795"/>
        <item x="1050"/>
        <item x="1056"/>
        <item x="1882"/>
        <item x="3325"/>
        <item x="2216"/>
        <item x="370"/>
        <item x="2850"/>
        <item x="2026"/>
        <item x="158"/>
        <item x="2654"/>
        <item x="973"/>
        <item x="3088"/>
        <item x="409"/>
        <item x="2279"/>
        <item x="735"/>
        <item x="3022"/>
        <item x="2323"/>
        <item x="222"/>
        <item x="1405"/>
        <item x="77"/>
        <item x="3359"/>
        <item x="860"/>
        <item x="2577"/>
        <item x="162"/>
        <item x="3733"/>
        <item x="3307"/>
        <item x="2709"/>
        <item x="3017"/>
        <item x="3206"/>
        <item x="332"/>
        <item x="3635"/>
        <item x="2136"/>
        <item x="2502"/>
        <item x="408"/>
        <item x="3966"/>
        <item x="301"/>
        <item x="3433"/>
        <item x="1063"/>
        <item x="1371"/>
        <item x="1120"/>
        <item x="2250"/>
        <item x="1453"/>
        <item x="3161"/>
        <item x="3153"/>
        <item x="1711"/>
        <item x="1447"/>
        <item x="3631"/>
        <item x="2533"/>
        <item x="3940"/>
        <item x="51"/>
        <item x="1451"/>
        <item x="1137"/>
        <item x="978"/>
        <item x="3502"/>
        <item x="3320"/>
        <item x="2342"/>
        <item x="2607"/>
        <item x="1947"/>
        <item x="1383"/>
        <item x="3010"/>
        <item x="625"/>
        <item x="3763"/>
        <item x="701"/>
        <item x="1612"/>
        <item x="2164"/>
        <item x="1408"/>
        <item x="3931"/>
        <item x="2571"/>
        <item x="4146"/>
        <item x="3213"/>
        <item x="1647"/>
        <item x="905"/>
        <item x="3790"/>
        <item x="3719"/>
        <item x="1478"/>
        <item x="595"/>
        <item x="2185"/>
        <item x="341"/>
        <item x="1655"/>
        <item x="90"/>
        <item x="2091"/>
        <item x="622"/>
        <item x="2155"/>
        <item x="1375"/>
        <item x="3633"/>
        <item x="1117"/>
        <item x="1583"/>
        <item x="3162"/>
        <item x="914"/>
        <item x="774"/>
        <item x="4154"/>
        <item x="3875"/>
        <item x="3343"/>
        <item x="3172"/>
        <item x="799"/>
        <item x="2964"/>
        <item x="1468"/>
        <item x="3748"/>
        <item x="1315"/>
        <item x="3483"/>
        <item x="3615"/>
        <item x="1833"/>
        <item x="3681"/>
        <item x="806"/>
        <item x="59"/>
        <item x="3475"/>
        <item x="3946"/>
        <item x="3240"/>
        <item x="802"/>
        <item x="2665"/>
        <item x="446"/>
        <item x="1400"/>
        <item x="1379"/>
        <item x="2226"/>
        <item x="524"/>
        <item x="1116"/>
        <item x="1215"/>
        <item x="1733"/>
        <item x="322"/>
        <item x="856"/>
        <item x="1575"/>
        <item x="541"/>
        <item x="2861"/>
        <item x="459"/>
        <item x="2811"/>
        <item x="2925"/>
        <item x="1402"/>
        <item x="2189"/>
        <item x="183"/>
        <item x="134"/>
        <item x="1759"/>
        <item x="3383"/>
        <item x="392"/>
        <item x="1646"/>
        <item x="742"/>
        <item x="3679"/>
        <item x="1850"/>
        <item x="2349"/>
        <item x="1426"/>
        <item x="564"/>
        <item x="3204"/>
        <item x="1221"/>
        <item x="2014"/>
        <item x="3009"/>
        <item x="2844"/>
        <item x="33"/>
        <item x="3060"/>
        <item x="4137"/>
        <item x="3981"/>
        <item x="3021"/>
        <item x="1739"/>
        <item x="1539"/>
        <item x="1149"/>
        <item x="247"/>
        <item x="317"/>
        <item x="2033"/>
        <item x="305"/>
        <item x="388"/>
        <item x="1569"/>
        <item x="3061"/>
        <item x="2669"/>
        <item x="2128"/>
        <item x="1993"/>
        <item x="572"/>
        <item x="1630"/>
        <item x="4067"/>
        <item x="2285"/>
        <item x="1135"/>
        <item x="1373"/>
        <item x="429"/>
        <item x="1515"/>
        <item x="3076"/>
        <item x="3178"/>
        <item x="4029"/>
        <item x="208"/>
        <item x="745"/>
        <item x="1586"/>
        <item x="1552"/>
        <item x="1864"/>
        <item x="4087"/>
        <item x="185"/>
        <item x="1436"/>
        <item x="2793"/>
        <item x="1490"/>
        <item x="2720"/>
        <item x="3082"/>
        <item x="3106"/>
        <item x="1761"/>
        <item x="3027"/>
        <item x="1377"/>
        <item x="546"/>
        <item x="3185"/>
        <item x="349"/>
        <item x="2619"/>
        <item x="3059"/>
        <item x="2888"/>
        <item x="1983"/>
        <item x="3831"/>
        <item x="1588"/>
        <item x="3154"/>
        <item x="4114"/>
        <item x="2446"/>
        <item x="1835"/>
        <item x="1732"/>
        <item x="2633"/>
        <item x="3110"/>
        <item x="42"/>
        <item x="3319"/>
        <item x="4096"/>
        <item x="3424"/>
        <item x="4099"/>
        <item x="1497"/>
        <item x="3620"/>
        <item x="3306"/>
        <item x="2567"/>
        <item x="3890"/>
        <item x="1976"/>
        <item x="4177"/>
        <item x="3481"/>
        <item x="1720"/>
        <item x="555"/>
        <item x="3741"/>
        <item x="3517"/>
        <item x="2384"/>
        <item x="253"/>
        <item x="271"/>
        <item x="2981"/>
        <item x="786"/>
        <item x="949"/>
        <item x="1356"/>
        <item x="273"/>
        <item x="2166"/>
        <item x="3709"/>
        <item x="270"/>
        <item x="2198"/>
        <item x="1026"/>
        <item x="3396"/>
        <item x="883"/>
        <item x="1432"/>
        <item x="4115"/>
        <item x="2344"/>
        <item x="2471"/>
        <item x="674"/>
        <item x="343"/>
        <item x="757"/>
        <item x="81"/>
        <item x="3227"/>
        <item x="2016"/>
        <item x="2501"/>
        <item x="3973"/>
        <item x="2991"/>
        <item x="1994"/>
        <item x="3641"/>
        <item x="2029"/>
        <item x="2356"/>
        <item x="25"/>
        <item x="3834"/>
        <item x="3156"/>
        <item x="4092"/>
        <item x="910"/>
        <item x="3566"/>
        <item x="3069"/>
        <item x="3868"/>
        <item x="2335"/>
        <item x="1271"/>
        <item x="3858"/>
        <item x="727"/>
        <item x="708"/>
        <item x="960"/>
        <item x="2201"/>
        <item x="2796"/>
        <item x="1786"/>
        <item x="2676"/>
        <item x="1392"/>
        <item x="771"/>
        <item x="3271"/>
        <item x="2617"/>
        <item x="3049"/>
        <item x="1933"/>
        <item x="1838"/>
        <item x="2137"/>
        <item x="1202"/>
        <item x="986"/>
        <item x="2368"/>
        <item x="3992"/>
        <item x="1689"/>
        <item x="3810"/>
        <item x="2228"/>
        <item x="1494"/>
        <item x="2739"/>
        <item x="1925"/>
        <item x="1191"/>
        <item x="2293"/>
        <item x="4018"/>
        <item x="3046"/>
        <item x="214"/>
        <item x="3720"/>
        <item x="2926"/>
        <item x="2124"/>
        <item x="1188"/>
        <item x="331"/>
        <item x="3413"/>
        <item x="3548"/>
        <item x="3146"/>
        <item x="4035"/>
        <item x="1196"/>
        <item x="654"/>
        <item x="993"/>
        <item x="842"/>
        <item x="3063"/>
        <item x="3948"/>
        <item x="2252"/>
        <item x="2200"/>
        <item x="2454"/>
        <item x="761"/>
        <item x="3125"/>
        <item x="2362"/>
        <item x="1081"/>
        <item x="4049"/>
        <item x="2814"/>
        <item x="1815"/>
        <item x="3496"/>
        <item x="399"/>
        <item x="3408"/>
        <item x="657"/>
        <item x="1997"/>
        <item x="362"/>
        <item x="1546"/>
        <item x="4105"/>
        <item x="2875"/>
        <item x="263"/>
        <item x="234"/>
        <item x="2044"/>
        <item x="3561"/>
        <item x="1273"/>
        <item x="1681"/>
        <item x="340"/>
        <item x="663"/>
        <item x="785"/>
        <item x="1656"/>
        <item x="2885"/>
        <item x="1731"/>
        <item x="2719"/>
        <item x="1751"/>
        <item x="1593"/>
        <item x="3091"/>
        <item x="4016"/>
        <item x="1266"/>
        <item x="934"/>
        <item x="930"/>
        <item x="1183"/>
        <item x="2315"/>
        <item x="3622"/>
        <item x="1581"/>
        <item x="2573"/>
        <item x="47"/>
        <item x="1687"/>
        <item x="2900"/>
        <item x="567"/>
        <item x="3839"/>
        <item x="3269"/>
        <item x="1449"/>
        <item x="1555"/>
        <item x="1358"/>
        <item x="617"/>
        <item x="2802"/>
        <item x="3108"/>
        <item x="882"/>
        <item x="3760"/>
        <item x="2095"/>
        <item x="3164"/>
        <item x="21"/>
        <item x="4143"/>
        <item x="3224"/>
        <item x="4009"/>
        <item x="2987"/>
        <item x="852"/>
        <item x="480"/>
        <item x="1537"/>
        <item x="968"/>
        <item x="141"/>
        <item x="1224"/>
        <item x="2196"/>
        <item x="694"/>
        <item x="2312"/>
        <item x="1938"/>
        <item x="514"/>
        <item x="606"/>
        <item x="1832"/>
        <item x="821"/>
        <item x="824"/>
        <item x="2858"/>
        <item x="2612"/>
        <item x="1851"/>
        <item x="1177"/>
        <item x="927"/>
        <item x="1520"/>
        <item x="1512"/>
        <item x="1856"/>
        <item x="829"/>
        <item x="3767"/>
        <item x="3346"/>
        <item x="3642"/>
        <item x="2247"/>
        <item x="641"/>
        <item x="2834"/>
        <item x="1459"/>
        <item x="506"/>
        <item x="2831"/>
        <item x="4156"/>
        <item x="2093"/>
        <item x="3033"/>
        <item x="732"/>
        <item x="493"/>
        <item x="2613"/>
        <item x="504"/>
        <item x="1858"/>
        <item x="2181"/>
        <item x="1179"/>
        <item x="848"/>
        <item x="3848"/>
        <item x="4079"/>
        <item x="1929"/>
        <item x="2976"/>
        <item x="1093"/>
        <item x="1144"/>
        <item x="3878"/>
        <item x="12"/>
        <item x="4111"/>
        <item x="929"/>
        <item x="3089"/>
        <item x="1147"/>
        <item x="1203"/>
        <item x="3042"/>
        <item x="3119"/>
        <item x="1267"/>
        <item x="1061"/>
        <item x="2402"/>
        <item x="2995"/>
        <item x="1089"/>
        <item x="1381"/>
        <item x="3126"/>
        <item x="696"/>
        <item x="2381"/>
        <item x="1172"/>
        <item x="4006"/>
        <item x="903"/>
        <item x="2054"/>
        <item x="2563"/>
        <item x="1208"/>
        <item x="3313"/>
        <item x="1290"/>
        <item x="589"/>
        <item x="730"/>
        <item x="1243"/>
        <item x="2322"/>
        <item x="2452"/>
        <item x="3525"/>
        <item x="3887"/>
        <item x="817"/>
        <item x="1079"/>
        <item x="2794"/>
        <item x="2475"/>
        <item x="4120"/>
        <item x="8"/>
        <item x="3897"/>
        <item x="3415"/>
        <item x="1547"/>
        <item x="197"/>
        <item x="4020"/>
        <item x="1495"/>
        <item x="1452"/>
        <item x="1360"/>
        <item x="1068"/>
        <item x="454"/>
        <item x="2615"/>
        <item x="204"/>
        <item x="4080"/>
        <item x="1696"/>
        <item x="3844"/>
        <item x="754"/>
        <item x="274"/>
        <item x="2391"/>
        <item x="2760"/>
        <item x="1666"/>
        <item x="839"/>
        <item x="841"/>
        <item x="3849"/>
        <item x="3586"/>
        <item x="3182"/>
        <item x="3256"/>
        <item x="275"/>
        <item x="4136"/>
        <item x="1334"/>
        <item x="147"/>
        <item x="946"/>
        <item x="3025"/>
        <item x="1240"/>
        <item x="1817"/>
        <item x="1289"/>
        <item x="618"/>
        <item x="1860"/>
        <item x="3374"/>
        <item x="538"/>
        <item x="1624"/>
        <item x="2550"/>
        <item x="626"/>
        <item x="2776"/>
        <item x="3977"/>
        <item x="2603"/>
        <item x="607"/>
        <item x="4058"/>
        <item x="48"/>
        <item x="4109"/>
        <item x="3882"/>
        <item x="4108"/>
        <item x="257"/>
        <item x="62"/>
        <item x="3274"/>
        <item x="478"/>
        <item x="4005"/>
        <item x="3872"/>
        <item x="1956"/>
        <item x="3800"/>
        <item x="82"/>
        <item x="1664"/>
        <item x="714"/>
        <item x="770"/>
        <item x="2456"/>
        <item x="2049"/>
        <item x="91"/>
        <item x="1531"/>
        <item x="2621"/>
        <item x="287"/>
        <item x="186"/>
        <item x="53"/>
        <item x="3365"/>
        <item x="2345"/>
        <item x="1538"/>
        <item x="2498"/>
        <item x="3611"/>
        <item x="1439"/>
        <item x="531"/>
        <item x="4121"/>
        <item x="1329"/>
        <item x="1167"/>
        <item x="2027"/>
        <item x="2053"/>
        <item x="2610"/>
        <item x="695"/>
        <item x="2738"/>
        <item x="3193"/>
        <item x="534"/>
        <item x="3682"/>
        <item x="1207"/>
        <item x="553"/>
        <item x="3960"/>
        <item x="3267"/>
        <item x="2569"/>
        <item x="1758"/>
        <item x="3490"/>
        <item x="1197"/>
        <item x="2203"/>
        <item x="1914"/>
        <item x="2625"/>
        <item x="209"/>
        <item x="1410"/>
        <item x="796"/>
        <item x="1232"/>
        <item x="3539"/>
        <item x="1572"/>
        <item x="3430"/>
        <item x="173"/>
        <item x="3189"/>
        <item x="2469"/>
        <item x="191"/>
        <item x="298"/>
        <item x="3588"/>
        <item x="1770"/>
        <item x="1378"/>
        <item x="1455"/>
        <item x="3550"/>
        <item x="2062"/>
        <item x="467"/>
        <item x="3908"/>
        <item x="3571"/>
        <item x="3372"/>
        <item x="88"/>
        <item x="256"/>
        <item x="4074"/>
        <item x="1046"/>
        <item x="286"/>
        <item x="3978"/>
        <item x="3661"/>
        <item x="2040"/>
        <item x="952"/>
        <item x="2326"/>
        <item x="192"/>
        <item x="3827"/>
        <item x="3859"/>
        <item x="1396"/>
        <item x="3428"/>
        <item x="3392"/>
        <item x="1722"/>
        <item x="2893"/>
        <item x="1769"/>
        <item x="2407"/>
        <item x="198"/>
        <item x="86"/>
        <item x="3317"/>
        <item x="3456"/>
        <item x="166"/>
        <item x="3184"/>
        <item x="2968"/>
        <item x="2"/>
        <item x="2557"/>
        <item x="725"/>
        <item x="3286"/>
        <item x="2517"/>
        <item x="1118"/>
        <item x="2518"/>
        <item x="1954"/>
        <item x="1829"/>
        <item x="255"/>
        <item x="4091"/>
        <item x="2264"/>
        <item x="3186"/>
        <item x="3201"/>
        <item x="3787"/>
        <item x="3870"/>
        <item x="686"/>
        <item x="131"/>
        <item x="2936"/>
        <item x="350"/>
        <item x="58"/>
        <item x="4075"/>
        <item x="3494"/>
        <item x="1199"/>
        <item x="410"/>
        <item x="3246"/>
        <item x="1937"/>
        <item x="3583"/>
        <item x="967"/>
        <item x="2378"/>
        <item x="450"/>
        <item x="3480"/>
        <item x="1316"/>
        <item x="1541"/>
        <item x="3680"/>
        <item x="57"/>
        <item x="2589"/>
        <item x="1278"/>
        <item x="465"/>
        <item x="716"/>
        <item x="3775"/>
        <item x="1015"/>
        <item x="3003"/>
        <item x="1802"/>
        <item x="4123"/>
        <item x="2938"/>
        <item x="3941"/>
        <item x="989"/>
        <item x="182"/>
        <item x="1773"/>
        <item x="570"/>
        <item x="530"/>
        <item x="2730"/>
        <item x="2763"/>
        <item x="2308"/>
        <item x="767"/>
        <item x="1098"/>
        <item x="2683"/>
        <item x="3751"/>
        <item x="3200"/>
        <item x="4040"/>
        <item x="20"/>
        <item x="1748"/>
        <item x="1256"/>
        <item x="4165"/>
        <item x="3757"/>
        <item x="1057"/>
        <item x="3278"/>
        <item x="2491"/>
        <item x="2388"/>
        <item x="206"/>
        <item x="790"/>
        <item x="114"/>
        <item x="1190"/>
        <item x="3463"/>
        <item x="3138"/>
        <item x="3591"/>
        <item x="2466"/>
        <item x="2658"/>
        <item x="2277"/>
        <item x="3513"/>
        <item x="2855"/>
        <item x="2605"/>
        <item x="2785"/>
        <item x="2731"/>
        <item x="1984"/>
        <item x="3958"/>
        <item x="1592"/>
        <item x="3077"/>
        <item x="3315"/>
        <item x="898"/>
        <item x="1822"/>
        <item x="2115"/>
        <item x="2061"/>
        <item x="1765"/>
        <item x="1393"/>
        <item x="1712"/>
        <item x="2751"/>
        <item x="1566"/>
        <item x="3563"/>
        <item x="1766"/>
        <item x="1813"/>
        <item x="2958"/>
        <item x="1481"/>
        <item x="3462"/>
        <item x="1247"/>
        <item x="2894"/>
        <item x="380"/>
        <item x="2966"/>
        <item x="2574"/>
        <item x="2832"/>
        <item x="897"/>
        <item x="1793"/>
        <item x="439"/>
        <item x="4180"/>
        <item x="1272"/>
        <item x="2288"/>
        <item x="3832"/>
        <item x="3207"/>
        <item x="2145"/>
        <item x="3647"/>
        <item x="2841"/>
        <item x="1900"/>
        <item x="3656"/>
        <item x="1898"/>
        <item x="80"/>
        <item x="1233"/>
        <item x="888"/>
        <item x="3707"/>
        <item x="2653"/>
        <item x="2390"/>
        <item x="2933"/>
        <item x="1092"/>
        <item x="3774"/>
        <item x="2382"/>
        <item x="4007"/>
        <item x="45"/>
        <item x="2604"/>
        <item x="2179"/>
        <item x="3442"/>
        <item x="3856"/>
        <item x="4140"/>
        <item x="3639"/>
        <item x="218"/>
        <item x="3220"/>
        <item x="2251"/>
        <item x="2008"/>
        <item x="3817"/>
        <item x="89"/>
        <item x="3653"/>
        <item x="3242"/>
        <item x="3677"/>
        <item x="1087"/>
        <item x="3991"/>
        <item x="838"/>
        <item x="3223"/>
        <item x="2292"/>
        <item x="2984"/>
        <item x="2975"/>
        <item x="2552"/>
        <item x="338"/>
        <item x="2629"/>
        <item x="2856"/>
        <item x="1981"/>
        <item x="1249"/>
        <item x="3675"/>
        <item x="1528"/>
        <item x="46"/>
        <item x="1007"/>
        <item x="707"/>
        <item x="2742"/>
        <item x="413"/>
        <item x="1974"/>
        <item x="631"/>
        <item x="1727"/>
        <item x="3112"/>
        <item x="809"/>
        <item x="2545"/>
        <item x="3044"/>
        <item x="3742"/>
        <item x="2973"/>
        <item x="971"/>
        <item x="1879"/>
        <item x="1819"/>
        <item x="311"/>
        <item x="1062"/>
        <item x="276"/>
        <item x="3826"/>
        <item x="2022"/>
        <item x="559"/>
        <item x="645"/>
        <item x="3121"/>
        <item x="71"/>
        <item x="805"/>
        <item x="1526"/>
        <item x="374"/>
        <item x="3187"/>
        <item x="1363"/>
        <item x="2989"/>
        <item x="682"/>
        <item x="956"/>
        <item x="2879"/>
        <item x="210"/>
        <item x="3273"/>
        <item x="1762"/>
        <item x="1477"/>
        <item x="2635"/>
        <item x="2352"/>
        <item x="2572"/>
        <item x="479"/>
        <item x="1060"/>
        <item x="3237"/>
        <item x="168"/>
        <item x="2183"/>
        <item x="2775"/>
        <item x="3247"/>
        <item x="2930"/>
        <item x="1918"/>
        <item x="3158"/>
        <item x="1430"/>
        <item x="2713"/>
        <item x="1723"/>
        <item x="865"/>
        <item x="1530"/>
        <item x="2853"/>
        <item x="3643"/>
        <item x="2331"/>
        <item x="440"/>
        <item x="2280"/>
        <item x="739"/>
        <item x="936"/>
        <item x="3957"/>
        <item x="3070"/>
        <item x="2854"/>
        <item x="2602"/>
        <item x="2399"/>
        <item x="1083"/>
        <item x="3972"/>
        <item x="3658"/>
        <item x="1192"/>
        <item x="563"/>
        <item x="1255"/>
        <item x="2526"/>
        <item x="2622"/>
        <item x="294"/>
        <item x="803"/>
        <item x="1317"/>
        <item x="1915"/>
        <item x="2339"/>
        <item x="551"/>
        <item x="3362"/>
        <item x="3352"/>
        <item x="1893"/>
        <item x="63"/>
        <item x="1009"/>
        <item x="3282"/>
        <item x="1606"/>
        <item x="1896"/>
        <item x="235"/>
        <item x="705"/>
        <item x="3510"/>
        <item x="923"/>
        <item x="1912"/>
        <item x="2837"/>
        <item x="3937"/>
        <item x="2767"/>
        <item x="386"/>
        <item x="3064"/>
        <item x="1992"/>
        <item x="3443"/>
        <item x="2520"/>
        <item x="879"/>
        <item x="2421"/>
        <item x="43"/>
        <item x="2361"/>
        <item x="1508"/>
        <item x="2791"/>
        <item x="3728"/>
        <item x="1577"/>
        <item x="132"/>
        <item x="3045"/>
        <item x="1027"/>
        <item x="202"/>
        <item x="2459"/>
        <item x="161"/>
        <item x="3987"/>
        <item x="394"/>
        <item x="2953"/>
        <item x="1595"/>
        <item x="31"/>
        <item x="908"/>
        <item x="4004"/>
        <item x="437"/>
        <item x="702"/>
        <item x="1676"/>
        <item x="2681"/>
        <item x="574"/>
        <item x="557"/>
        <item x="393"/>
        <item x="2297"/>
        <item x="3398"/>
        <item x="3132"/>
        <item x="1615"/>
        <item x="2182"/>
        <item x="169"/>
        <item x="2863"/>
        <item x="624"/>
        <item x="2058"/>
        <item x="3531"/>
        <item x="763"/>
        <item x="1345"/>
        <item x="935"/>
        <item x="1927"/>
        <item x="1427"/>
        <item x="354"/>
        <item x="34"/>
        <item x="2595"/>
        <item x="2951"/>
        <item x="17"/>
        <item x="3969"/>
        <item x="1299"/>
        <item x="3432"/>
        <item x="1944"/>
        <item x="2546"/>
        <item x="840"/>
        <item x="1510"/>
        <item x="4023"/>
        <item x="3785"/>
        <item x="337"/>
        <item x="3264"/>
        <item x="2718"/>
        <item x="699"/>
        <item x="3345"/>
        <item x="913"/>
        <item x="2660"/>
        <item x="728"/>
        <item x="1668"/>
        <item x="3225"/>
        <item x="3255"/>
        <item x="3555"/>
        <item x="630"/>
        <item x="666"/>
        <item x="2132"/>
        <item x="3578"/>
        <item x="3544"/>
        <item x="765"/>
        <item x="139"/>
        <item x="2752"/>
        <item x="3554"/>
        <item x="2934"/>
        <item x="2678"/>
        <item x="2902"/>
        <item x="1713"/>
        <item x="477"/>
        <item x="1706"/>
        <item x="4078"/>
        <item x="2636"/>
        <item x="512"/>
        <item x="358"/>
        <item x="2327"/>
        <item x="1119"/>
        <item x="2519"/>
        <item x="460"/>
        <item x="1438"/>
        <item x="3403"/>
        <item x="1482"/>
        <item x="1790"/>
        <item x="3837"/>
        <item x="3737"/>
        <item x="3798"/>
        <item x="1597"/>
        <item x="1059"/>
        <item x="874"/>
        <item x="2494"/>
        <item x="2845"/>
        <item x="3120"/>
        <item x="434"/>
        <item x="2385"/>
        <item x="818"/>
        <item x="1005"/>
        <item x="762"/>
        <item x="3291"/>
        <item x="1145"/>
        <item x="1113"/>
        <item x="2543"/>
        <item x="1940"/>
        <item x="1088"/>
        <item x="3276"/>
        <item x="2271"/>
        <item x="2218"/>
        <item x="1509"/>
        <item x="2663"/>
        <item x="1146"/>
        <item x="3409"/>
        <item x="789"/>
        <item x="1716"/>
        <item x="295"/>
        <item x="2578"/>
        <item x="2666"/>
        <item x="743"/>
        <item x="282"/>
        <item x="3056"/>
        <item x="109"/>
        <item x="3304"/>
        <item x="2626"/>
        <item x="906"/>
        <item x="3663"/>
        <item x="3238"/>
        <item x="1048"/>
        <item x="3985"/>
        <item x="597"/>
        <item x="4070"/>
        <item x="2591"/>
        <item x="1782"/>
        <item x="3322"/>
        <item x="415"/>
        <item x="1336"/>
        <item x="2970"/>
        <item x="2639"/>
        <item x="976"/>
        <item x="3873"/>
        <item x="1189"/>
        <item x="3907"/>
        <item x="3395"/>
        <item x="3685"/>
        <item x="238"/>
        <item x="1024"/>
        <item x="1876"/>
        <item x="2726"/>
        <item x="1374"/>
        <item x="2972"/>
        <item x="2771"/>
        <item x="554"/>
        <item x="1031"/>
        <item x="3988"/>
        <item x="1988"/>
        <item x="2081"/>
        <item x="3581"/>
        <item x="1250"/>
        <item x="352"/>
        <item x="1105"/>
        <item x="648"/>
        <item x="521"/>
        <item x="2932"/>
        <item x="2212"/>
        <item x="938"/>
        <item x="2007"/>
        <item x="1328"/>
        <item x="1291"/>
        <item x="1161"/>
        <item x="342"/>
        <item x="427"/>
        <item x="2476"/>
        <item x="1827"/>
        <item x="1628"/>
        <item x="1808"/>
        <item x="1047"/>
        <item x="4025"/>
        <item x="2711"/>
        <item x="1409"/>
        <item x="2122"/>
        <item x="1136"/>
        <item x="2833"/>
        <item x="496"/>
        <item x="804"/>
        <item x="1771"/>
        <item x="101"/>
        <item x="3636"/>
        <item x="26"/>
        <item x="3266"/>
        <item x="1385"/>
        <item x="3587"/>
        <item x="1678"/>
        <item x="492"/>
        <item x="3616"/>
        <item x="3420"/>
        <item x="518"/>
        <item x="1916"/>
        <item x="2922"/>
        <item x="3229"/>
        <item x="1153"/>
        <item x="2273"/>
        <item x="3672"/>
        <item x="3252"/>
        <item x="195"/>
        <item x="3384"/>
        <item x="3702"/>
        <item x="604"/>
        <item x="2191"/>
        <item x="3629"/>
        <item x="859"/>
        <item x="1012"/>
        <item x="1667"/>
        <item x="1861"/>
        <item x="499"/>
        <item x="2553"/>
        <item x="999"/>
        <item x="2406"/>
        <item x="3725"/>
        <item x="615"/>
        <item x="2042"/>
        <item x="1973"/>
        <item x="3143"/>
        <item x="1791"/>
        <item x="1795"/>
        <item x="1560"/>
        <item x="2568"/>
        <item x="3199"/>
        <item x="1532"/>
        <item x="2009"/>
        <item x="245"/>
        <item x="1222"/>
        <item x="3148"/>
        <item x="1386"/>
        <item x="1476"/>
        <item x="3019"/>
        <item x="3521"/>
        <item x="2171"/>
        <item x="2138"/>
        <item x="2823"/>
        <item x="2848"/>
        <item x="1623"/>
        <item x="3361"/>
        <item x="620"/>
        <item x="4119"/>
        <item x="1902"/>
        <item x="2227"/>
        <item x="1663"/>
        <item x="2539"/>
        <item x="2159"/>
        <item x="1429"/>
        <item x="3031"/>
        <item x="1304"/>
        <item x="2365"/>
        <item x="1180"/>
        <item x="300"/>
        <item x="2177"/>
        <item x="145"/>
        <item x="937"/>
        <item x="878"/>
        <item x="3028"/>
        <item x="1464"/>
        <item x="2544"/>
        <item x="2243"/>
        <item x="2594"/>
        <item x="1883"/>
        <item x="1959"/>
        <item x="3589"/>
        <item x="316"/>
        <item x="3258"/>
        <item x="481"/>
        <item x="833"/>
        <item x="3778"/>
        <item x="3389"/>
        <item x="2911"/>
        <item x="3843"/>
        <item x="2516"/>
        <item x="3899"/>
        <item x="1359"/>
        <item x="397"/>
        <item x="1910"/>
        <item x="16"/>
        <item x="3910"/>
        <item x="3852"/>
        <item x="111"/>
        <item x="160"/>
        <item x="1326"/>
        <item x="3951"/>
        <item x="2424"/>
        <item x="3434"/>
        <item x="4021"/>
        <item x="2193"/>
        <item x="2670"/>
        <item x="3114"/>
        <item x="1670"/>
        <item x="381"/>
        <item x="2187"/>
        <item x="400"/>
        <item x="1708"/>
        <item x="2579"/>
        <item x="972"/>
        <item x="4101"/>
        <item x="2034"/>
        <item x="1142"/>
        <item x="1870"/>
        <item x="1036"/>
        <item x="3818"/>
        <item x="3404"/>
        <item x="2618"/>
        <item x="87"/>
        <item x="3503"/>
        <item x="119"/>
        <item x="503"/>
        <item x="2263"/>
        <item x="2910"/>
        <item x="533"/>
        <item x="1837"/>
        <item x="4179"/>
        <item x="3375"/>
        <item x="2789"/>
        <item x="2556"/>
        <item x="1020"/>
        <item x="5"/>
        <item x="2451"/>
        <item x="3812"/>
        <item x="4106"/>
        <item x="3891"/>
        <item x="1806"/>
        <item x="3738"/>
        <item x="2510"/>
        <item x="3739"/>
        <item x="2018"/>
        <item x="3761"/>
        <item x="3407"/>
        <item x="2921"/>
        <item x="2005"/>
        <item x="2561"/>
        <item x="1239"/>
        <item x="2262"/>
        <item x="3071"/>
        <item x="1310"/>
        <item x="3293"/>
        <item x="2244"/>
        <item x="3795"/>
        <item x="3920"/>
        <item x="3297"/>
        <item x="780"/>
        <item x="744"/>
        <item x="112"/>
        <item x="3380"/>
        <item x="2585"/>
        <item x="664"/>
        <item x="3305"/>
        <item x="1767"/>
        <item x="3617"/>
        <item x="3657"/>
        <item x="661"/>
        <item x="1701"/>
        <item x="814"/>
        <item x="2139"/>
        <item x="3259"/>
        <item x="412"/>
        <item x="3536"/>
        <item x="2235"/>
        <item x="472"/>
        <item x="2003"/>
        <item x="3924"/>
        <item x="1301"/>
        <item x="2798"/>
        <item x="2753"/>
        <item x="1561"/>
        <item x="2690"/>
        <item x="3952"/>
        <item x="3394"/>
        <item x="3062"/>
        <item x="1610"/>
        <item x="846"/>
        <item x="2949"/>
        <item x="2231"/>
        <item x="2119"/>
        <item x="3984"/>
        <item x="2896"/>
        <item x="3553"/>
        <item x="1559"/>
        <item x="2697"/>
        <item x="2404"/>
        <item x="1261"/>
        <item x="2677"/>
        <item x="2487"/>
        <item x="3715"/>
        <item x="884"/>
        <item x="2865"/>
        <item x="151"/>
        <item x="2019"/>
        <item x="2013"/>
        <item x="2392"/>
        <item x="2582"/>
        <item x="3057"/>
        <item x="3013"/>
        <item x="1536"/>
        <item x="2974"/>
        <item x="436"/>
        <item x="2121"/>
        <item x="3221"/>
        <item x="3149"/>
        <item x="4095"/>
        <item x="29"/>
        <item x="1616"/>
        <item x="3368"/>
        <item x="4117"/>
        <item x="3467"/>
        <item x="56"/>
        <item x="4015"/>
        <item x="1323"/>
        <item x="2000"/>
        <item x="3722"/>
        <item x="535"/>
        <item x="1080"/>
        <item x="3724"/>
        <item x="3562"/>
        <item x="3855"/>
        <item x="22"/>
        <item x="2098"/>
        <item x="2512"/>
        <item x="2662"/>
        <item x="681"/>
        <item x="594"/>
        <item x="3762"/>
        <item x="2962"/>
        <item x="3786"/>
        <item x="1921"/>
        <item x="351"/>
        <item x="1673"/>
        <item x="2126"/>
        <item x="3371"/>
        <item x="3174"/>
        <item x="3072"/>
        <item x="3212"/>
        <item x="2824"/>
        <item x="592"/>
        <item x="2702"/>
        <item x="19"/>
        <item x="668"/>
        <item x="3791"/>
        <item x="1416"/>
        <item x="3004"/>
        <item x="93"/>
        <item x="2581"/>
        <item x="1809"/>
        <item x="4090"/>
        <item x="741"/>
        <item x="3008"/>
        <item x="4071"/>
        <item x="3488"/>
        <item x="207"/>
        <item x="3354"/>
        <item x="4144"/>
        <item x="3684"/>
        <item x="1091"/>
        <item x="1226"/>
        <item x="801"/>
        <item x="1039"/>
        <item x="60"/>
        <item x="3357"/>
        <item x="2103"/>
        <item x="2041"/>
        <item x="4159"/>
        <item x="3265"/>
        <item x="2590"/>
        <item x="92"/>
        <item x="3211"/>
        <item x="41"/>
        <item x="650"/>
        <item x="1626"/>
        <item x="543"/>
        <item x="2135"/>
        <item x="3349"/>
        <item x="133"/>
        <item x="917"/>
        <item x="2340"/>
        <item x="2943"/>
        <item x="2661"/>
        <item x="3367"/>
        <item x="1551"/>
        <item x="4055"/>
        <item x="1065"/>
        <item x="3118"/>
        <item x="3312"/>
        <item x="1406"/>
        <item x="788"/>
        <item x="4041"/>
        <item x="1878"/>
        <item x="1340"/>
        <item x="3686"/>
        <item x="2167"/>
        <item x="845"/>
        <item x="1115"/>
        <item x="1970"/>
        <item x="52"/>
        <item x="794"/>
        <item x="3781"/>
        <item x="1772"/>
        <item x="2334"/>
        <item x="828"/>
        <item x="1245"/>
        <item x="2394"/>
        <item x="3929"/>
        <item x="2765"/>
        <item x="373"/>
        <item x="669"/>
        <item x="1571"/>
        <item x="3776"/>
        <item x="1496"/>
        <item x="4157"/>
        <item x="1330"/>
        <item x="1154"/>
        <item x="474"/>
        <item x="651"/>
        <item x="2423"/>
        <item x="1631"/>
        <item x="105"/>
        <item x="3381"/>
        <item x="2652"/>
        <item x="3509"/>
        <item x="766"/>
        <item x="670"/>
        <item x="150"/>
        <item x="1641"/>
        <item x="582"/>
        <item x="3461"/>
        <item x="4031"/>
        <item x="96"/>
        <item x="49"/>
        <item x="3814"/>
        <item x="1327"/>
        <item x="3495"/>
        <item x="3455"/>
        <item x="3512"/>
        <item x="2255"/>
        <item x="3333"/>
        <item x="3989"/>
        <item x="486"/>
        <item x="2777"/>
        <item x="2672"/>
        <item x="2186"/>
        <item x="1171"/>
        <item x="4110"/>
        <item x="2799"/>
        <item x="3965"/>
        <item x="118"/>
        <item x="3486"/>
        <item x="3338"/>
        <item x="640"/>
        <item x="137"/>
        <item x="3727"/>
        <item x="844"/>
        <item x="2693"/>
        <item x="3280"/>
        <item x="3015"/>
        <item x="659"/>
        <item x="1966"/>
        <item x="3147"/>
        <item x="449"/>
        <item x="2224"/>
        <item x="812"/>
        <item x="2628"/>
        <item x="706"/>
        <item x="3560"/>
        <item x="2817"/>
        <item x="677"/>
        <item x="815"/>
        <item x="1168"/>
        <item x="4138"/>
        <item x="4135"/>
        <item x="2913"/>
        <item x="768"/>
        <item x="3928"/>
        <item x="2923"/>
        <item x="3559"/>
        <item x="2876"/>
        <item x="3416"/>
        <item x="3772"/>
        <item x="220"/>
        <item x="1019"/>
        <item x="1719"/>
        <item x="3445"/>
        <item x="1672"/>
        <item x="866"/>
        <item x="2601"/>
        <item x="3998"/>
        <item x="466"/>
        <item x="3696"/>
        <item x="3654"/>
        <item x="1521"/>
        <item x="3997"/>
        <item x="1346"/>
        <item x="3632"/>
        <item x="2770"/>
        <item x="4034"/>
        <item x="688"/>
        <item x="2560"/>
        <item x="3134"/>
        <item x="1605"/>
        <item x="1077"/>
        <item x="1354"/>
        <item x="1298"/>
        <item x="1220"/>
        <item x="1820"/>
        <item x="517"/>
        <item x="122"/>
        <item x="2898"/>
        <item x="44"/>
        <item x="861"/>
        <item x="2996"/>
        <item x="4030"/>
        <item x="2241"/>
        <item x="1362"/>
        <item x="1540"/>
        <item x="2418"/>
        <item x="1475"/>
        <item x="1134"/>
        <item x="1873"/>
        <item x="1742"/>
        <item x="2415"/>
        <item x="2348"/>
        <item x="3166"/>
        <item x="1903"/>
        <item x="1053"/>
        <item x="188"/>
        <item x="2347"/>
        <item x="3405"/>
        <item x="1842"/>
        <item x="1775"/>
        <item x="291"/>
        <item x="144"/>
        <item x="1470"/>
        <item x="3869"/>
        <item x="3909"/>
        <item x="1899"/>
        <item x="2066"/>
        <item x="858"/>
        <item x="3036"/>
        <item x="1131"/>
        <item x="3545"/>
        <item x="2129"/>
        <item x="2914"/>
        <item x="2593"/>
        <item x="431"/>
        <item x="961"/>
        <item x="1695"/>
        <item x="945"/>
        <item x="1550"/>
        <item x="3391"/>
        <item x="3743"/>
        <item x="2889"/>
        <item x="1248"/>
        <item x="138"/>
        <item x="2108"/>
        <item x="1841"/>
        <item x="357"/>
        <item x="3949"/>
        <item x="2313"/>
        <item x="1611"/>
        <item x="4103"/>
        <item x="1990"/>
        <item x="2079"/>
        <item x="2547"/>
        <item x="2360"/>
        <item x="1857"/>
        <item x="302"/>
        <item x="3500"/>
        <item x="2907"/>
        <item x="1568"/>
        <item x="1957"/>
        <item x="1986"/>
        <item x="154"/>
        <item x="387"/>
        <item x="1084"/>
        <item x="758"/>
        <item x="509"/>
        <item x="693"/>
        <item x="2734"/>
        <item x="3999"/>
        <item x="1466"/>
        <item x="3515"/>
        <item x="171"/>
        <item x="823"/>
        <item x="881"/>
        <item x="3170"/>
        <item x="3422"/>
        <item x="2414"/>
        <item x="2299"/>
        <item x="2600"/>
        <item x="266"/>
        <item x="3917"/>
        <item x="3518"/>
        <item x="3864"/>
        <item x="1121"/>
        <item x="3697"/>
        <item x="1637"/>
        <item x="3541"/>
        <item x="4158"/>
        <item x="1035"/>
        <item x="1297"/>
        <item x="1805"/>
        <item x="689"/>
        <item x="2427"/>
        <item x="3054"/>
        <item x="2649"/>
        <item x="575"/>
        <item x="1934"/>
        <item x="1101"/>
        <item x="2039"/>
        <item x="1962"/>
        <item x="2215"/>
        <item x="2400"/>
        <item x="2094"/>
        <item x="310"/>
        <item x="65"/>
        <item x="2035"/>
        <item x="2261"/>
        <item x="3623"/>
        <item x="3789"/>
        <item x="1206"/>
        <item x="2190"/>
        <item x="3971"/>
        <item x="2680"/>
        <item x="2083"/>
        <item x="3476"/>
        <item x="2433"/>
        <item x="854"/>
        <item x="249"/>
        <item x="2092"/>
        <item x="97"/>
        <item x="98"/>
        <item x="2525"/>
        <item x="3838"/>
        <item x="3232"/>
        <item x="3659"/>
        <item x="1454"/>
        <item x="216"/>
        <item x="3181"/>
        <item x="2592"/>
        <item x="987"/>
        <item x="110"/>
        <item x="720"/>
        <item x="3552"/>
        <item x="487"/>
        <item x="3386"/>
        <item x="4129"/>
        <item x="2851"/>
        <item x="990"/>
        <item x="184"/>
        <item x="4063"/>
        <item x="1635"/>
        <item x="2809"/>
        <item x="2321"/>
        <item x="346"/>
        <item x="1313"/>
        <item x="836"/>
        <item x="2928"/>
        <item x="2440"/>
        <item x="1403"/>
        <item x="737"/>
        <item x="3758"/>
        <item x="1747"/>
        <item x="2085"/>
        <item x="430"/>
        <item x="3215"/>
        <item x="807"/>
        <item x="1344"/>
        <item x="1828"/>
        <item x="2682"/>
        <item x="4086"/>
        <item x="2140"/>
        <item x="1242"/>
        <item x="2346"/>
        <item x="1823"/>
        <item x="1746"/>
        <item x="3377"/>
        <item x="1440"/>
        <item x="1150"/>
        <item x="243"/>
        <item x="2134"/>
        <item x="3133"/>
        <item x="3602"/>
        <item x="3447"/>
        <item x="1946"/>
        <item x="2766"/>
        <item x="3792"/>
        <item x="3603"/>
        <item x="312"/>
        <item x="2559"/>
        <item x="3390"/>
        <item x="2453"/>
        <item x="3401"/>
        <item x="284"/>
        <item x="2532"/>
        <item x="2990"/>
        <item x="1621"/>
        <item x="687"/>
        <item x="851"/>
        <item x="2089"/>
        <item x="2536"/>
        <item x="2829"/>
        <item x="2906"/>
        <item x="2336"/>
        <item x="189"/>
        <item x="443"/>
        <item x="667"/>
        <item x="462"/>
        <item x="4151"/>
        <item x="1244"/>
        <item x="1685"/>
        <item x="1830"/>
        <item x="1037"/>
        <item x="3214"/>
        <item x="1017"/>
        <item x="2656"/>
        <item x="1617"/>
        <item x="2721"/>
        <item x="2684"/>
        <item x="2192"/>
        <item x="733"/>
        <item x="1968"/>
        <item x="372"/>
        <item x="3645"/>
        <item x="4164"/>
        <item x="385"/>
        <item x="3335"/>
        <item x="2705"/>
        <item x="1889"/>
        <item x="1693"/>
        <item x="1661"/>
        <item x="406"/>
        <item x="215"/>
        <item x="1525"/>
        <item x="3666"/>
        <item x="2717"/>
        <item x="3090"/>
        <item x="3749"/>
        <item x="128"/>
        <item x="152"/>
        <item x="1874"/>
        <item x="1225"/>
        <item x="1757"/>
        <item x="1303"/>
        <item x="3524"/>
        <item x="2918"/>
        <item x="3845"/>
        <item x="2691"/>
        <item x="1620"/>
        <item x="816"/>
        <item x="458"/>
        <item x="1797"/>
        <item x="3281"/>
        <item x="136"/>
        <item x="718"/>
        <item x="3713"/>
        <item x="405"/>
        <item x="2783"/>
        <item x="2144"/>
        <item x="1625"/>
        <item x="2580"/>
        <item x="2993"/>
        <item x="3311"/>
        <item x="3700"/>
        <item x="511"/>
        <item x="1674"/>
        <item x="1391"/>
        <item x="1694"/>
        <item x="598"/>
        <item x="947"/>
        <item x="296"/>
        <item x="544"/>
        <item x="2086"/>
        <item x="1469"/>
        <item x="2488"/>
        <item x="550"/>
        <item x="2864"/>
        <item x="401"/>
        <item x="2640"/>
        <item x="2067"/>
        <item x="2163"/>
        <item x="2281"/>
        <item x="382"/>
        <item x="1511"/>
        <item x="4141"/>
        <item x="988"/>
        <item x="3938"/>
        <item x="2073"/>
        <item x="2188"/>
        <item x="729"/>
        <item x="2698"/>
        <item x="2797"/>
        <item x="1965"/>
        <item x="2480"/>
        <item x="3953"/>
        <item x="1643"/>
        <item x="246"/>
        <item x="747"/>
        <item x="605"/>
        <item x="1281"/>
        <item x="1370"/>
        <item x="3811"/>
        <item x="2903"/>
        <item x="3171"/>
        <item x="2897"/>
        <item x="1872"/>
        <item x="911"/>
        <item x="2692"/>
        <item x="644"/>
        <item x="2650"/>
        <item x="643"/>
        <item x="261"/>
        <item x="1054"/>
        <item x="1126"/>
        <item x="2877"/>
        <item x="723"/>
        <item x="2908"/>
        <item x="2631"/>
        <item x="1130"/>
        <item x="4142"/>
        <item x="463"/>
        <item x="1958"/>
        <item x="4175"/>
        <item x="1214"/>
        <item x="3051"/>
        <item x="1415"/>
        <item x="2205"/>
        <item x="1812"/>
        <item x="433"/>
        <item x="3568"/>
        <item x="1075"/>
        <item x="3139"/>
        <item x="360"/>
        <item x="130"/>
        <item x="2195"/>
        <item x="2992"/>
        <item x="2458"/>
        <item x="3140"/>
        <item x="2363"/>
        <item x="3507"/>
        <item x="1987"/>
        <item x="1943"/>
        <item x="3970"/>
        <item x="2940"/>
        <item x="609"/>
        <item x="2076"/>
        <item x="2375"/>
        <item x="3906"/>
        <item x="610"/>
        <item x="1365"/>
        <item x="417"/>
        <item x="1181"/>
        <item x="3035"/>
        <item x="3711"/>
        <item x="3799"/>
        <item x="3479"/>
        <item x="2959"/>
        <item x="4064"/>
        <item x="2068"/>
        <item x="1859"/>
        <item x="2176"/>
        <item x="1022"/>
        <item x="566"/>
        <item x="126"/>
        <item x="1831"/>
        <item x="1854"/>
        <item x="3350"/>
        <item x="2291"/>
        <item x="3177"/>
        <item x="1961"/>
        <item x="367"/>
        <item x="1543"/>
        <item x="1743"/>
        <item x="2408"/>
        <item x="2657"/>
        <item x="2184"/>
        <item x="2729"/>
        <item x="3113"/>
        <item x="1308"/>
        <item x="1570"/>
        <item x="2504"/>
        <item x="2150"/>
        <item x="402"/>
        <item x="1471"/>
        <item x="2438"/>
        <item x="2004"/>
        <item x="627"/>
        <item x="671"/>
        <item x="3210"/>
        <item x="2598"/>
        <item x="1352"/>
        <item x="3094"/>
        <item x="1306"/>
        <item x="2768"/>
        <item x="2784"/>
        <item x="3829"/>
        <item x="3690"/>
        <item x="2223"/>
        <item x="2214"/>
        <item x="2810"/>
        <item x="3137"/>
        <item x="4172"/>
        <item x="3168"/>
        <item x="3180"/>
        <item x="3099"/>
        <item x="1960"/>
        <item x="85"/>
        <item x="3979"/>
        <item x="3101"/>
        <item x="2988"/>
        <item x="3905"/>
        <item x="3876"/>
        <item x="596"/>
        <item x="886"/>
        <item x="1006"/>
        <item x="3796"/>
        <item x="3419"/>
        <item x="1018"/>
        <item x="704"/>
        <item x="2759"/>
        <item x="324"/>
        <item x="3842"/>
        <item x="3863"/>
        <item x="1086"/>
        <item x="2847"/>
        <item x="3195"/>
        <item x="2233"/>
        <item x="3216"/>
        <item x="736"/>
        <item x="3898"/>
        <item x="1132"/>
        <item x="2194"/>
        <item x="9"/>
        <item x="3874"/>
        <item x="1450"/>
        <item x="3431"/>
        <item x="2714"/>
        <item x="552"/>
        <item x="1338"/>
        <item x="755"/>
        <item x="873"/>
        <item x="887"/>
        <item x="319"/>
        <item x="1967"/>
        <item x="2060"/>
        <item x="262"/>
        <item x="2562"/>
        <item x="1911"/>
        <item x="50"/>
        <item x="2309"/>
        <item x="37"/>
        <item x="3676"/>
        <item x="205"/>
        <item x="69"/>
        <item x="675"/>
        <item x="1219"/>
        <item x="3460"/>
        <item x="1140"/>
        <item x="2747"/>
        <item x="1814"/>
        <item x="3351"/>
        <item x="1235"/>
        <item x="3289"/>
        <item x="1845"/>
        <item x="3735"/>
        <item x="447"/>
        <item x="2483"/>
        <item x="1253"/>
        <item x="1241"/>
        <item x="2909"/>
        <item x="2310"/>
        <item x="2764"/>
        <item x="951"/>
        <item x="2442"/>
        <item x="2197"/>
        <item x="3360"/>
        <item x="1875"/>
        <item x="830"/>
        <item x="2383"/>
        <item x="309"/>
        <item x="3324"/>
        <item x="1368"/>
        <item x="395"/>
        <item x="2401"/>
        <item x="2901"/>
        <item x="2497"/>
        <item x="2961"/>
        <item x="982"/>
        <item x="297"/>
        <item x="2324"/>
        <item x="2881"/>
        <item x="1764"/>
        <item x="528"/>
        <item x="2074"/>
        <item x="1680"/>
        <item x="2048"/>
        <item x="4082"/>
        <item x="3833"/>
        <item x="2468"/>
        <item x="407"/>
        <item x="3634"/>
        <item x="3922"/>
        <item x="2694"/>
        <item x="3934"/>
        <item x="4173"/>
        <item x="1880"/>
        <item x="2818"/>
        <item x="3930"/>
        <item x="3782"/>
        <item x="3871"/>
        <item x="1669"/>
        <item x="2736"/>
        <item x="2503"/>
        <item x="1425"/>
        <item x="2302"/>
        <item x="3451"/>
        <item x="1433"/>
        <item x="1826"/>
        <item x="3888"/>
        <item x="2883"/>
        <item x="787"/>
        <item x="942"/>
        <item x="484"/>
        <item x="3296"/>
        <item x="498"/>
        <item x="3239"/>
        <item x="3592"/>
        <item x="95"/>
        <item x="2587"/>
        <item x="819"/>
        <item x="652"/>
        <item x="746"/>
        <item x="1082"/>
        <item x="2106"/>
        <item x="1726"/>
        <item x="4102"/>
        <item x="1909"/>
        <item x="2927"/>
        <item x="2206"/>
        <item x="1143"/>
        <item x="525"/>
        <item x="1170"/>
        <item x="2219"/>
        <item x="2238"/>
        <item x="588"/>
        <item x="242"/>
        <item x="2156"/>
        <item x="40"/>
        <item x="890"/>
        <item x="1740"/>
        <item x="3574"/>
        <item x="2967"/>
        <item x="0"/>
        <item x="1342"/>
        <item x="181"/>
        <item x="3235"/>
        <item x="1803"/>
        <item x="432"/>
        <item x="1804"/>
        <item x="3167"/>
        <item x="3226"/>
        <item x="850"/>
        <item x="2371"/>
        <item x="3314"/>
        <item x="4068"/>
        <item x="2131"/>
        <item x="3740"/>
        <item x="1461"/>
        <item x="2904"/>
        <item x="3128"/>
        <item x="513"/>
        <item x="1324"/>
        <item x="3012"/>
        <item x="2420"/>
        <item x="425"/>
        <item x="613"/>
        <item x="1564"/>
        <item x="900"/>
        <item x="1936"/>
        <item x="2608"/>
        <item x="3846"/>
        <item x="227"/>
        <item x="1348"/>
        <item x="115"/>
        <item x="203"/>
        <item x="2072"/>
        <item x="1428"/>
        <item x="924"/>
        <item x="2107"/>
        <item x="1129"/>
        <item x="3382"/>
        <item x="1094"/>
        <item x="549"/>
        <item x="3607"/>
        <item x="1463"/>
        <item x="2882"/>
        <item x="633"/>
        <item x="464"/>
        <item x="1843"/>
        <item x="2123"/>
        <item x="3135"/>
        <item x="1506"/>
        <item x="1339"/>
        <item x="629"/>
        <item x="2826"/>
        <item x="1599"/>
        <item x="4084"/>
        <item x="3945"/>
        <item x="2097"/>
        <item x="948"/>
        <item x="1576"/>
        <item x="548"/>
        <item x="603"/>
        <item x="190"/>
        <item x="1698"/>
        <item x="3011"/>
        <item x="3115"/>
        <item x="2426"/>
        <item x="3493"/>
        <item x="2722"/>
        <item x="585"/>
        <item x="280"/>
        <item x="1721"/>
        <item x="1863"/>
        <item x="726"/>
        <item x="2030"/>
        <item x="3794"/>
        <item x="281"/>
        <item x="4011"/>
        <item x="4166"/>
        <item x="2931"/>
        <item x="2884"/>
        <item x="3921"/>
        <item x="153"/>
        <item x="3427"/>
        <item x="1395"/>
        <item x="2887"/>
        <item x="3331"/>
        <item x="3026"/>
        <item x="2983"/>
        <item x="1679"/>
        <item x="2685"/>
        <item x="1085"/>
        <item x="3052"/>
        <item x="2862"/>
        <item x="2373"/>
        <item x="1745"/>
        <item x="1445"/>
        <item x="810"/>
        <item x="1729"/>
        <item x="3453"/>
        <item x="2056"/>
        <item x="490"/>
        <item x="813"/>
        <item x="2890"/>
        <item x="3096"/>
        <item x="3683"/>
        <item x="3943"/>
        <item x="3851"/>
        <item x="2597"/>
        <item x="871"/>
        <item x="3145"/>
        <item x="1924"/>
        <item x="792"/>
        <item x="2715"/>
        <item x="2773"/>
        <item x="1051"/>
        <item x="773"/>
        <item x="3779"/>
        <item x="1562"/>
        <item x="1836"/>
        <item x="156"/>
        <item x="3268"/>
        <item x="2486"/>
        <item x="483"/>
        <item x="740"/>
        <item x="121"/>
        <item x="853"/>
        <item x="1971"/>
        <item x="2733"/>
        <item x="793"/>
        <item x="279"/>
        <item x="966"/>
        <item x="55"/>
        <item x="2806"/>
        <item x="1542"/>
        <item x="1205"/>
        <item x="2287"/>
        <item x="306"/>
        <item x="1193"/>
        <item x="2294"/>
        <item x="3127"/>
        <item x="1231"/>
        <item x="679"/>
        <item x="2236"/>
        <item x="1279"/>
        <item x="562"/>
        <item x="4057"/>
        <item x="904"/>
        <item x="170"/>
        <item x="1100"/>
        <item x="1768"/>
        <item x="3660"/>
        <item x="877"/>
        <item x="2036"/>
        <item x="3806"/>
        <item x="3850"/>
        <item x="1505"/>
        <item x="1073"/>
        <item x="4162"/>
        <item x="2222"/>
        <item x="621"/>
        <item x="3626"/>
        <item x="288"/>
        <item x="3506"/>
        <item x="2500"/>
        <item x="3723"/>
        <item x="420"/>
        <item x="3759"/>
        <item x="1422"/>
        <item x="2905"/>
        <item x="3474"/>
        <item x="3000"/>
        <item x="576"/>
        <item x="1972"/>
        <item x="2237"/>
        <item x="3309"/>
        <item x="2246"/>
        <item x="920"/>
        <item x="867"/>
        <item x="1211"/>
        <item x="79"/>
        <item x="505"/>
        <item x="2070"/>
        <item x="2479"/>
        <item x="623"/>
        <item x="3828"/>
        <item x="411"/>
        <item x="985"/>
        <item x="254"/>
        <item x="719"/>
        <item x="2393"/>
        <item x="2419"/>
        <item x="3448"/>
        <item x="1423"/>
        <item x="964"/>
        <item x="3955"/>
        <item x="1041"/>
        <item x="471"/>
        <item x="2804"/>
        <item x="4113"/>
        <item x="2225"/>
        <item x="3417"/>
        <item x="3007"/>
        <item x="1613"/>
        <item x="1963"/>
        <item x="1750"/>
        <item x="2127"/>
        <item x="1917"/>
        <item x="3823"/>
        <item x="2795"/>
        <item x="1283"/>
        <item x="2151"/>
        <item x="2152"/>
        <item x="1991"/>
        <item x="3437"/>
        <item x="1684"/>
        <item x="3074"/>
        <item x="2278"/>
        <item x="1397"/>
        <item x="776"/>
        <item x="3866"/>
        <item x="2637"/>
        <item x="2403"/>
        <item x="1213"/>
        <item x="3956"/>
        <item x="1263"/>
        <item x="2125"/>
        <item x="3883"/>
        <item x="83"/>
        <item x="2723"/>
        <item x="1660"/>
        <item x="892"/>
        <item x="68"/>
        <item x="3847"/>
        <item x="120"/>
        <item x="3687"/>
        <item x="764"/>
        <item x="3310"/>
        <item x="2071"/>
        <item x="2724"/>
        <item x="953"/>
        <item x="1702"/>
        <item x="1852"/>
        <item x="3047"/>
        <item x="3567"/>
        <item x="832"/>
        <item x="1095"/>
        <item x="1618"/>
        <item x="1109"/>
        <item x="2165"/>
        <item x="2942"/>
        <item x="3124"/>
        <item x="2353"/>
        <item x="404"/>
        <item x="1730"/>
        <item x="3755"/>
        <item x="2671"/>
        <item x="3438"/>
        <item x="442"/>
        <item x="3637"/>
        <item x="1871"/>
        <item x="1102"/>
        <item x="834"/>
        <item x="2296"/>
        <item x="3326"/>
        <item x="831"/>
        <item x="4083"/>
        <item x="2343"/>
        <item x="3793"/>
        <item x="1703"/>
        <item x="2006"/>
        <item x="3248"/>
        <item x="1343"/>
        <item x="2846"/>
        <item x="108"/>
        <item x="3624"/>
        <item x="2946"/>
        <item x="2935"/>
        <item x="11"/>
        <item x="2436"/>
        <item x="2778"/>
        <item x="4019"/>
        <item x="64"/>
        <item x="142"/>
        <item x="2757"/>
        <item x="756"/>
        <item x="931"/>
        <item x="3014"/>
        <item x="1865"/>
        <item x="1741"/>
        <item x="1141"/>
        <item x="1855"/>
        <item x="2472"/>
        <item x="3290"/>
        <item x="1558"/>
        <item x="3183"/>
        <item x="3169"/>
        <item x="2272"/>
        <item x="2737"/>
        <item x="1691"/>
        <item x="1784"/>
        <item x="526"/>
        <item x="438"/>
        <item x="2564"/>
        <item x="3034"/>
        <item x="4001"/>
        <item x="1216"/>
        <item x="784"/>
        <item x="3903"/>
        <item x="2843"/>
        <item x="1300"/>
        <item x="4161"/>
        <item x="926"/>
        <item x="2431"/>
        <item x="1629"/>
        <item x="690"/>
        <item x="1905"/>
        <item x="665"/>
        <item x="3001"/>
        <item x="1755"/>
        <item x="1979"/>
        <item x="2178"/>
        <item x="1320"/>
        <item x="1734"/>
        <item x="921"/>
        <item x="895"/>
        <item x="3771"/>
        <item x="3784"/>
        <item x="1052"/>
        <item x="3337"/>
        <item x="3721"/>
        <item x="2104"/>
        <item x="2535"/>
        <item x="2482"/>
        <item x="1807"/>
        <item x="2588"/>
        <item x="2147"/>
        <item x="1638"/>
        <item x="179"/>
        <item x="1164"/>
        <item x="3440"/>
        <item x="4133"/>
        <item x="2351"/>
        <item x="3919"/>
        <item x="1825"/>
        <item x="808"/>
        <item x="1204"/>
        <item x="2950"/>
        <item x="2473"/>
        <item x="2880"/>
        <item x="3688"/>
        <item x="2965"/>
        <item x="1704"/>
        <item x="556"/>
        <item x="2260"/>
        <item x="290"/>
        <item x="3644"/>
        <item x="1280"/>
        <item x="1774"/>
        <item x="2024"/>
        <item x="1776"/>
        <item x="759"/>
        <item x="692"/>
        <item x="314"/>
        <item x="2045"/>
        <item x="1891"/>
        <item x="149"/>
        <item x="2555"/>
        <item x="1182"/>
        <item x="2655"/>
        <item x="2350"/>
        <item x="2099"/>
        <item x="864"/>
        <item x="3217"/>
        <item x="2304"/>
        <item x="1885"/>
        <item x="3234"/>
        <item x="318"/>
        <item x="485"/>
        <item x="2396"/>
        <item x="3414"/>
        <item x="4098"/>
        <item x="2688"/>
        <item x="1201"/>
        <item x="2506"/>
        <item x="3005"/>
        <item x="2857"/>
        <item x="963"/>
        <item x="3975"/>
        <item x="303"/>
        <item x="4168"/>
        <item x="4116"/>
        <item x="697"/>
        <item x="3788"/>
        <item x="1816"/>
        <item x="1483"/>
        <item x="468"/>
        <item x="2481"/>
        <item x="1195"/>
        <item x="4181"/>
        <item x="2551"/>
        <item x="3569"/>
        <item x="3610"/>
        <item x="760"/>
        <item x="10"/>
        <item x="612"/>
        <item x="619"/>
        <item x="3968"/>
        <item x="3664"/>
        <item x="2173"/>
        <item x="703"/>
        <item x="3911"/>
        <item x="355"/>
        <item x="2616"/>
        <item x="600"/>
        <item x="753"/>
        <item x="461"/>
        <item x="1489"/>
        <item x="1185"/>
        <item x="2686"/>
        <item x="2960"/>
        <item x="3935"/>
        <item x="2584"/>
        <item x="1103"/>
        <item x="684"/>
        <item x="3302"/>
        <item x="3703"/>
        <item x="3824"/>
        <item x="3519"/>
        <item x="977"/>
        <item x="791"/>
        <item x="7"/>
        <item x="1078"/>
        <item x="2745"/>
        <item x="2021"/>
        <item x="4033"/>
        <item x="577"/>
        <item x="2538"/>
        <item x="4000"/>
        <item x="909"/>
        <item x="941"/>
        <item x="2395"/>
        <item x="268"/>
        <item x="1728"/>
        <item x="4037"/>
        <item x="1789"/>
        <item x="3157"/>
        <item x="918"/>
        <item x="2112"/>
        <item x="2915"/>
        <item x="3205"/>
        <item x="3556"/>
        <item x="2467"/>
        <item x="2417"/>
        <item x="2412"/>
        <item x="3426"/>
        <item x="2895"/>
        <item x="2153"/>
        <item x="2307"/>
        <item x="1151"/>
        <item x="2031"/>
        <item x="1522"/>
        <item x="3218"/>
        <item x="3058"/>
        <item x="2130"/>
        <item x="3410"/>
        <item x="1736"/>
        <item x="3886"/>
        <item x="2522"/>
        <item x="1479"/>
        <item x="2354"/>
        <item x="769"/>
        <item x="3947"/>
        <item x="1076"/>
        <item x="2521"/>
        <item x="1995"/>
        <item x="3194"/>
        <item x="2425"/>
        <item x="1500"/>
        <item x="1627"/>
        <item x="3777"/>
        <item x="3230"/>
        <item x="2374"/>
        <item x="1777"/>
        <item x="700"/>
        <item x="1021"/>
        <item x="146"/>
        <item x="4171"/>
        <item x="1785"/>
        <item x="1013"/>
        <item x="3830"/>
        <item x="2269"/>
        <item x="1367"/>
        <item x="2050"/>
        <item x="1894"/>
        <item x="3236"/>
        <item x="3327"/>
        <item x="1066"/>
        <item x="2813"/>
        <item x="3198"/>
        <item x="1614"/>
        <item x="1738"/>
        <item x="1165"/>
        <item x="2750"/>
        <item x="1302"/>
        <item x="3050"/>
        <item x="2405"/>
        <item x="1104"/>
        <item x="683"/>
        <item x="3768"/>
        <item x="2432"/>
        <item x="3468"/>
        <item x="2485"/>
        <item x="67"/>
        <item x="1043"/>
        <item x="1384"/>
        <item x="187"/>
        <item x="2065"/>
        <item x="1544"/>
        <item x="426"/>
        <item x="875"/>
        <item x="685"/>
        <item x="3287"/>
        <item x="2169"/>
        <item x="1749"/>
        <item x="2025"/>
        <item x="3543"/>
        <item x="1412"/>
        <item x="3179"/>
        <item x="2583"/>
        <item x="1390"/>
        <item x="1818"/>
        <item x="783"/>
        <item x="1305"/>
        <item x="1292"/>
        <item x="1268"/>
        <item x="2800"/>
        <item x="3254"/>
        <item x="3279"/>
        <item x="2548"/>
        <item x="3104"/>
        <item x="1010"/>
        <item x="4032"/>
        <item x="3816"/>
        <item x="2253"/>
        <item x="3915"/>
        <item x="35"/>
        <item x="2082"/>
        <item x="3393"/>
        <item x="1148"/>
        <item x="1677"/>
        <item x="636"/>
        <item x="2808"/>
        <item x="2439"/>
        <item x="981"/>
        <item x="3006"/>
        <item x="2052"/>
        <item x="1282"/>
        <item x="3446"/>
        <item x="1657"/>
        <item x="2435"/>
        <item x="1607"/>
        <item x="1058"/>
        <item x="2708"/>
        <item x="315"/>
        <item x="3208"/>
        <item x="3572"/>
        <item x="2146"/>
        <item x="1589"/>
        <item x="602"/>
        <item x="180"/>
        <item x="928"/>
        <item x="2020"/>
        <item x="2069"/>
        <item x="13"/>
        <item x="2080"/>
        <item x="2283"/>
        <item x="4160"/>
        <item x="1788"/>
        <item x="2673"/>
        <item x="2699"/>
        <item x="3736"/>
        <item x="1152"/>
        <item x="849"/>
        <item x="3032"/>
        <item x="3923"/>
        <item x="224"/>
        <item x="1042"/>
        <item x="2088"/>
        <item x="416"/>
        <item x="2687"/>
        <item x="1155"/>
        <item x="3640"/>
        <item x="3665"/>
        <item x="891"/>
        <item x="2524"/>
        <item x="2276"/>
        <item x="3861"/>
        <item x="1485"/>
        <item x="2801"/>
        <item x="2341"/>
        <item x="568"/>
        <item x="3078"/>
        <item x="1901"/>
        <item x="3950"/>
        <item x="975"/>
        <item x="4155"/>
        <item x="1294"/>
        <item x="3860"/>
        <item x="3608"/>
        <item x="1331"/>
        <item x="3689"/>
        <item x="4131"/>
        <item x="3804"/>
        <item x="4042"/>
        <item x="1590"/>
        <item x="3593"/>
        <item x="1945"/>
        <item x="1587"/>
        <item x="3425"/>
        <item x="2372"/>
        <item x="2623"/>
        <item x="4122"/>
        <item x="1714"/>
        <item x="1486"/>
        <item x="955"/>
        <item x="2289"/>
        <item x="2017"/>
        <item x="2303"/>
        <item x="2781"/>
        <item x="2306"/>
        <item x="3731"/>
        <item x="3551"/>
        <item x="3853"/>
        <item x="3712"/>
        <item x="1285"/>
        <item x="3678"/>
        <item x="250"/>
        <item x="662"/>
        <item x="3540"/>
        <item x="1322"/>
        <item x="3176"/>
        <item x="3904"/>
        <item x="116"/>
        <item x="2199"/>
        <item x="3150"/>
        <item x="1200"/>
        <item x="2075"/>
        <item x="3018"/>
        <item x="353"/>
        <item x="3487"/>
        <item x="1276"/>
        <item x="2059"/>
        <item x="2175"/>
        <item x="3482"/>
        <item x="933"/>
        <item x="1372"/>
        <item x="1420"/>
        <item x="1458"/>
        <item x="1234"/>
        <item x="3594"/>
        <item x="628"/>
        <item x="601"/>
        <item x="364"/>
        <item x="2154"/>
        <item x="738"/>
        <item x="4003"/>
        <item x="1609"/>
        <item x="3030"/>
        <item x="1045"/>
        <item x="3714"/>
        <item x="3825"/>
        <item x="4176"/>
        <item x="2706"/>
        <item x="2055"/>
        <item x="3411"/>
        <item x="4043"/>
        <item x="1382"/>
        <item x="3330"/>
        <item x="3609"/>
        <item x="4174"/>
        <item x="3452"/>
        <item x="1792"/>
        <item x="4170"/>
        <item x="1619"/>
        <item x="1318"/>
        <item x="1417"/>
        <item x="3423"/>
        <item x="3098"/>
        <item x="2142"/>
        <item x="2096"/>
        <item x="1411"/>
        <item x="2242"/>
        <item x="3520"/>
        <item x="527"/>
        <item x="3835"/>
        <item x="3884"/>
        <item x="422"/>
        <item x="3165"/>
        <item x="3086"/>
        <item x="1070"/>
        <item x="267"/>
        <item x="3329"/>
        <item x="2268"/>
        <item x="2364"/>
        <item x="2270"/>
        <item x="3473"/>
        <item x="965"/>
        <item x="1794"/>
        <item x="2397"/>
        <item x="3328"/>
        <item x="143"/>
        <item x="1270"/>
        <item x="2707"/>
        <item x="3964"/>
        <item x="1"/>
        <item x="3716"/>
        <item x="1064"/>
        <item x="3412"/>
        <item x="1049"/>
        <item x="4125"/>
        <item x="414"/>
        <item x="3744"/>
        <item x="1353"/>
        <item x="1977"/>
        <item x="2484"/>
        <item x="691"/>
        <item x="1985"/>
        <item x="157"/>
        <item x="2366"/>
        <item x="2282"/>
        <item x="3436"/>
        <item x="24"/>
        <item x="1888"/>
        <item x="1824"/>
        <item x="2929"/>
        <item x="1642"/>
        <item x="772"/>
        <item x="3558"/>
        <item x="2213"/>
        <item x="4089"/>
        <item x="2245"/>
        <item x="2002"/>
        <item x="3705"/>
        <item x="2638"/>
        <item x="2667"/>
        <item x="1636"/>
        <item x="3275"/>
        <item x="3053"/>
        <item x="734"/>
        <item x="837"/>
        <item x="4039"/>
        <item x="4097"/>
        <item x="361"/>
        <item x="616"/>
        <item x="520"/>
        <item x="3029"/>
        <item x="1844"/>
        <item x="3244"/>
        <item x="2505"/>
        <item x="1158"/>
        <item x="3444"/>
        <item x="1472"/>
        <item x="2290"/>
        <item x="4053"/>
        <item x="876"/>
        <item x="3704"/>
        <item x="2046"/>
        <item x="54"/>
        <item x="3020"/>
        <item x="2952"/>
        <item x="1735"/>
        <item x="2217"/>
        <item x="1269"/>
        <item x="3270"/>
        <item x="540"/>
        <item x="775"/>
        <item x="2447"/>
        <item x="2807"/>
        <item x="3188"/>
        <item x="2489"/>
        <item x="3534"/>
        <item x="4059"/>
        <item x="957"/>
        <item x="3295"/>
        <item x="1545"/>
        <item x="2168"/>
        <item x="862"/>
        <item x="2232"/>
        <item x="3209"/>
        <item x="3628"/>
        <item x="3219"/>
        <item x="2758"/>
        <item x="330"/>
        <item x="475"/>
        <item x="2413"/>
        <item x="1498"/>
        <item x="2842"/>
        <item x="2779"/>
        <item x="950"/>
        <item x="3364"/>
        <item x="1096"/>
        <item x="3570"/>
        <item x="1665"/>
        <item x="1783"/>
        <item x="2311"/>
        <item x="1659"/>
        <item x="2523"/>
        <item x="722"/>
        <item x="3102"/>
        <item x="278"/>
        <item x="448"/>
        <item x="2032"/>
        <item x="1969"/>
        <item x="3504"/>
        <item x="2011"/>
        <item x="1480"/>
        <item x="3095"/>
        <item x="2969"/>
        <item x="2305"/>
        <item x="1853"/>
        <item x="2437"/>
        <item x="2627"/>
        <item x="3277"/>
        <item x="2586"/>
        <item x="2207"/>
        <item x="396"/>
        <item x="3472"/>
        <item x="1448"/>
        <item x="2780"/>
        <item x="3564"/>
        <item x="1821"/>
        <item x="1074"/>
        <item x="2355"/>
        <item x="244"/>
        <item x="3618"/>
        <item x="1554"/>
        <item x="1156"/>
        <item x="4054"/>
        <item x="3726"/>
        <item x="2941"/>
        <item x="1484"/>
        <item x="241"/>
        <item x="148"/>
        <item x="778"/>
        <item x="2754"/>
        <item x="3402"/>
        <item x="2985"/>
        <item x="248"/>
        <item x="3131"/>
        <item x="2329"/>
        <item x="958"/>
        <item x="1622"/>
        <item x="916"/>
        <item x="383"/>
        <item x="3087"/>
        <item x="3877"/>
        <item x="3084"/>
        <item x="939"/>
        <item x="2869"/>
        <item x="2689"/>
        <item x="863"/>
        <item x="1715"/>
        <item x="2675"/>
        <item x="3400"/>
        <item x="3862"/>
        <item x="2852"/>
        <item x="4145"/>
        <item x="1964"/>
        <item x="2220"/>
        <item x="2513"/>
        <item x="932"/>
        <item x="502"/>
        <item x="347"/>
        <item x="3485"/>
        <item x="1341"/>
        <item x="1499"/>
        <item x="313"/>
        <item x="3614"/>
        <item x="1014"/>
        <item x="497"/>
        <item x="2328"/>
        <item x="3489"/>
        <item x="354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1">
    <format dxfId="2">
      <pivotArea collapsedLevelsAreSubtotals="1" fieldPosition="0">
        <references count="1">
          <reference field="21"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v="2"/>
    </i>
    <i>
      <x v="1"/>
    </i>
    <i>
      <x/>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 chart="0" format="7">
      <pivotArea type="data" outline="0" fieldPosition="0">
        <references count="2">
          <reference field="4294967294" count="1" selected="0">
            <x v="0"/>
          </reference>
          <reference field="14" count="1" selected="0">
            <x v="0"/>
          </reference>
        </references>
      </pivotArea>
    </chartFormat>
    <chartFormat chart="0" format="8">
      <pivotArea type="data" outline="0" fieldPosition="0">
        <references count="2">
          <reference field="4294967294" count="1" selected="0">
            <x v="0"/>
          </reference>
          <reference field="14" count="1" selected="0">
            <x v="1"/>
          </reference>
        </references>
      </pivotArea>
    </chartFormat>
    <chartFormat chart="0" format="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48">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6"/>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0"/>
  </rowFields>
  <rowItems count="46">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4"/>
    </i>
    <i>
      <x v="45"/>
    </i>
    <i>
      <x v="46"/>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5"/>
  </rowFields>
  <rowItems count="6">
    <i>
      <x v="14"/>
    </i>
    <i>
      <x v="3"/>
    </i>
    <i>
      <x v="16"/>
    </i>
    <i>
      <x v="5"/>
    </i>
    <i>
      <x v="1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Count of Order_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6">
        <item x="0"/>
        <item x="1"/>
        <item x="2"/>
        <item x="3"/>
        <item x="4"/>
        <item x="5"/>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7" baseField="0" baseItem="0"/>
    <dataField name="Sum of Profit" fld="20" baseField="0" baseItem="0"/>
    <dataField name="Sum of Quantity" fld="18" baseField="0" baseItem="0"/>
    <dataField name="Count of Order_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00000000-0013-0000-FFFF-FFFF03000000}" sourceName="Years (Order_Date)">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rowHeight="241300"/>
  <slicer name="Region" xr10:uid="{00000000-0014-0000-FFFF-FFFF02000000}" cache="Slicer_Region" caption="Region" rowHeight="241300"/>
  <slicer name="Years (Order_Date) 1" xr10:uid="{00000000-0014-0000-FFFF-FFFF03000000}" cache="Slicer_Years__Order_Date1" caption="Years (Order_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00000000-0014-0000-FFFF-FFFF04000000}" cache="Slicer_Years__Order_Date1" caption="Years (Order_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00000000-0014-0000-FFFF-FFFF05000000}" cache="Slicer_Segment" caption="Segment" rowHeight="241300"/>
  <slicer name="Region 1" xr10:uid="{00000000-0014-0000-FFFF-FFFF06000000}" cache="Slicer_Region" caption="Region" rowHeight="241300"/>
  <slicer name="Years (Order_Date) 2" xr10:uid="{00000000-0014-0000-FFFF-FFFF07000000}" cache="Slicer_Years__Order_Date1" caption="Years (Order_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5056" totalsRowShown="0">
  <autoFilter ref="A1:U5056" xr:uid="{00000000-0009-0000-0100-000001000000}"/>
  <tableColumns count="21">
    <tableColumn id="1" xr3:uid="{00000000-0010-0000-0000-000001000000}" name="Row_ID"/>
    <tableColumn id="2" xr3:uid="{00000000-0010-0000-0000-000002000000}" name="Order_ID"/>
    <tableColumn id="3" xr3:uid="{00000000-0010-0000-0000-000003000000}" name="Order_Date" dataDxfId="1"/>
    <tableColumn id="4" xr3:uid="{00000000-0010-0000-0000-000004000000}" name="Ship_Date" dataDxfId="0"/>
    <tableColumn id="5" xr3:uid="{00000000-0010-0000-0000-000005000000}" name="Ship_Mode"/>
    <tableColumn id="6" xr3:uid="{00000000-0010-0000-0000-000006000000}" name="Customer_ID"/>
    <tableColumn id="7" xr3:uid="{00000000-0010-0000-0000-000007000000}" name="Customer_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_Code"/>
    <tableColumn id="13" xr3:uid="{00000000-0010-0000-0000-00000D000000}" name="Region"/>
    <tableColumn id="14" xr3:uid="{00000000-0010-0000-0000-00000E000000}" name="Product _ID"/>
    <tableColumn id="15" xr3:uid="{00000000-0010-0000-0000-00000F000000}" name="Category"/>
    <tableColumn id="16" xr3:uid="{00000000-0010-0000-0000-000010000000}" name="Sub_Category"/>
    <tableColumn id="17" xr3:uid="{00000000-0010-0000-0000-000011000000}" name="Product_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B20" sqref="B20"/>
    </sheetView>
  </sheetViews>
  <sheetFormatPr defaultRowHeight="15" x14ac:dyDescent="0.25"/>
  <cols>
    <col min="1" max="1" width="13.140625" bestFit="1" customWidth="1"/>
    <col min="2" max="2" width="12.140625" bestFit="1" customWidth="1"/>
    <col min="3" max="3" width="12.5703125" bestFit="1" customWidth="1"/>
    <col min="4" max="9" width="10.7109375" bestFit="1" customWidth="1"/>
    <col min="10" max="10" width="9.7109375" bestFit="1" customWidth="1"/>
    <col min="11" max="12" width="10.7109375" bestFit="1" customWidth="1"/>
    <col min="13" max="14" width="9.7109375" bestFit="1" customWidth="1"/>
    <col min="15" max="15" width="10.7109375" bestFit="1" customWidth="1"/>
    <col min="16" max="16" width="6.7109375" bestFit="1" customWidth="1"/>
    <col min="17" max="19" width="9.7109375" bestFit="1" customWidth="1"/>
    <col min="20" max="21" width="8.7109375" bestFit="1" customWidth="1"/>
    <col min="22" max="22" width="8" bestFit="1" customWidth="1"/>
    <col min="23" max="23" width="8.7109375" bestFit="1" customWidth="1"/>
    <col min="24" max="24" width="9.7109375" bestFit="1" customWidth="1"/>
    <col min="25" max="25" width="8.7109375" bestFit="1" customWidth="1"/>
    <col min="26" max="27" width="9.7109375" bestFit="1" customWidth="1"/>
    <col min="28" max="28" width="9" bestFit="1" customWidth="1"/>
    <col min="29" max="29" width="8.7109375" bestFit="1" customWidth="1"/>
    <col min="30" max="31" width="9.7109375" bestFit="1" customWidth="1"/>
    <col min="32" max="33" width="8.7109375" bestFit="1" customWidth="1"/>
    <col min="34" max="34" width="9.7109375" bestFit="1" customWidth="1"/>
    <col min="35" max="35" width="8.7109375" bestFit="1" customWidth="1"/>
    <col min="36" max="36" width="7.7109375" bestFit="1" customWidth="1"/>
    <col min="37" max="38" width="9.7109375" bestFit="1" customWidth="1"/>
    <col min="39" max="40" width="8.7109375" bestFit="1" customWidth="1"/>
    <col min="41" max="42" width="9.7109375" bestFit="1" customWidth="1"/>
    <col min="43" max="43" width="9" bestFit="1" customWidth="1"/>
    <col min="44" max="45" width="9.7109375" bestFit="1" customWidth="1"/>
    <col min="46" max="46" width="8.7109375" bestFit="1" customWidth="1"/>
    <col min="47" max="47" width="8" bestFit="1" customWidth="1"/>
    <col min="48" max="49" width="9.7109375" bestFit="1" customWidth="1"/>
    <col min="50" max="50" width="9" bestFit="1" customWidth="1"/>
    <col min="51" max="52" width="8.7109375" bestFit="1" customWidth="1"/>
    <col min="53" max="53" width="9.7109375" bestFit="1" customWidth="1"/>
    <col min="54" max="54" width="8" bestFit="1" customWidth="1"/>
    <col min="55" max="55" width="8.7109375" bestFit="1" customWidth="1"/>
    <col min="56" max="56" width="9.7109375" bestFit="1" customWidth="1"/>
    <col min="57" max="57" width="10" bestFit="1" customWidth="1"/>
    <col min="58" max="58" width="9.7109375" bestFit="1" customWidth="1"/>
    <col min="59" max="59" width="8.7109375" bestFit="1" customWidth="1"/>
    <col min="60" max="70" width="9.7109375" bestFit="1" customWidth="1"/>
    <col min="71" max="71" width="9" bestFit="1" customWidth="1"/>
    <col min="72" max="72" width="9.7109375" bestFit="1" customWidth="1"/>
    <col min="73" max="74" width="8.7109375" bestFit="1" customWidth="1"/>
    <col min="75" max="75" width="7.7109375" bestFit="1" customWidth="1"/>
    <col min="76" max="76" width="8.7109375" bestFit="1" customWidth="1"/>
    <col min="77" max="78" width="9.7109375" bestFit="1" customWidth="1"/>
    <col min="79" max="79" width="10" bestFit="1" customWidth="1"/>
    <col min="80" max="80" width="9.7109375" bestFit="1" customWidth="1"/>
    <col min="81" max="81" width="8.7109375" bestFit="1" customWidth="1"/>
    <col min="82" max="82" width="7.7109375" bestFit="1" customWidth="1"/>
    <col min="83" max="83" width="8.7109375" bestFit="1" customWidth="1"/>
    <col min="84" max="88" width="9.7109375" bestFit="1" customWidth="1"/>
    <col min="89" max="91" width="8.7109375" bestFit="1" customWidth="1"/>
    <col min="92" max="96" width="9.7109375" bestFit="1" customWidth="1"/>
    <col min="97" max="97" width="8.7109375" bestFit="1" customWidth="1"/>
    <col min="98" max="99" width="9.7109375" bestFit="1" customWidth="1"/>
    <col min="100" max="100" width="7.7109375" bestFit="1" customWidth="1"/>
    <col min="101" max="101" width="9.7109375" bestFit="1" customWidth="1"/>
    <col min="102" max="102" width="7.7109375" bestFit="1" customWidth="1"/>
    <col min="103" max="103" width="8.7109375" bestFit="1" customWidth="1"/>
    <col min="104" max="104" width="9.7109375" bestFit="1" customWidth="1"/>
    <col min="105" max="105" width="8.7109375" bestFit="1" customWidth="1"/>
    <col min="106" max="109" width="9.7109375" bestFit="1" customWidth="1"/>
    <col min="110" max="110" width="8.7109375" bestFit="1" customWidth="1"/>
    <col min="111" max="111" width="9.7109375" bestFit="1" customWidth="1"/>
    <col min="112" max="112" width="8.7109375" bestFit="1" customWidth="1"/>
    <col min="113" max="113" width="7.7109375" bestFit="1" customWidth="1"/>
    <col min="114" max="116" width="9.7109375" bestFit="1" customWidth="1"/>
    <col min="117" max="117" width="8.7109375" bestFit="1" customWidth="1"/>
    <col min="118" max="118" width="9.7109375" bestFit="1" customWidth="1"/>
    <col min="119" max="120" width="8.7109375" bestFit="1" customWidth="1"/>
    <col min="121" max="121" width="9.7109375" bestFit="1" customWidth="1"/>
    <col min="122" max="123" width="8.7109375" bestFit="1" customWidth="1"/>
    <col min="124" max="124" width="9.7109375" bestFit="1" customWidth="1"/>
    <col min="125" max="125" width="8.7109375" bestFit="1" customWidth="1"/>
    <col min="126" max="126" width="7.7109375" bestFit="1" customWidth="1"/>
    <col min="127" max="128" width="9.7109375" bestFit="1" customWidth="1"/>
    <col min="129" max="129" width="8.7109375" bestFit="1" customWidth="1"/>
    <col min="130" max="131" width="9.7109375" bestFit="1" customWidth="1"/>
    <col min="132" max="133" width="8.7109375" bestFit="1" customWidth="1"/>
    <col min="134" max="136" width="9.7109375" bestFit="1" customWidth="1"/>
    <col min="137" max="137" width="7.7109375" bestFit="1" customWidth="1"/>
    <col min="138" max="138" width="8.7109375" bestFit="1" customWidth="1"/>
    <col min="139" max="140" width="9.7109375" bestFit="1" customWidth="1"/>
    <col min="141" max="141" width="8.7109375" bestFit="1" customWidth="1"/>
    <col min="142" max="149" width="9.7109375" bestFit="1" customWidth="1"/>
    <col min="150" max="150" width="7.7109375" bestFit="1" customWidth="1"/>
    <col min="151" max="152" width="9.7109375" bestFit="1" customWidth="1"/>
    <col min="153" max="153" width="8.7109375" bestFit="1" customWidth="1"/>
    <col min="154" max="154" width="9.7109375" bestFit="1" customWidth="1"/>
    <col min="155" max="156" width="8.7109375" bestFit="1" customWidth="1"/>
    <col min="157" max="157" width="8" bestFit="1" customWidth="1"/>
    <col min="158" max="158" width="9.7109375" bestFit="1" customWidth="1"/>
    <col min="159" max="159" width="8.7109375" bestFit="1" customWidth="1"/>
    <col min="160" max="160" width="9" bestFit="1" customWidth="1"/>
    <col min="161" max="162" width="8.7109375" bestFit="1" customWidth="1"/>
    <col min="163" max="163" width="6.7109375" bestFit="1" customWidth="1"/>
    <col min="164" max="164" width="9" bestFit="1" customWidth="1"/>
    <col min="165" max="165" width="8.7109375" bestFit="1" customWidth="1"/>
    <col min="166" max="166" width="8" bestFit="1" customWidth="1"/>
    <col min="167" max="167" width="7.7109375" bestFit="1" customWidth="1"/>
    <col min="168" max="168" width="7" bestFit="1" customWidth="1"/>
    <col min="169" max="172" width="8.7109375" bestFit="1" customWidth="1"/>
    <col min="173" max="174" width="7.7109375" bestFit="1" customWidth="1"/>
    <col min="175" max="180" width="8.7109375" bestFit="1" customWidth="1"/>
    <col min="181" max="181" width="7" bestFit="1" customWidth="1"/>
    <col min="182" max="183" width="8.7109375" bestFit="1" customWidth="1"/>
    <col min="184" max="184" width="7" bestFit="1" customWidth="1"/>
    <col min="185" max="185" width="8.7109375" bestFit="1" customWidth="1"/>
    <col min="186" max="186" width="7.7109375" bestFit="1" customWidth="1"/>
    <col min="187" max="187" width="9" bestFit="1" customWidth="1"/>
    <col min="188" max="190" width="8.7109375" bestFit="1" customWidth="1"/>
    <col min="191" max="191" width="8" bestFit="1" customWidth="1"/>
    <col min="192" max="193" width="7.7109375" bestFit="1" customWidth="1"/>
    <col min="194" max="194" width="8.7109375" bestFit="1" customWidth="1"/>
    <col min="195" max="195" width="9" bestFit="1" customWidth="1"/>
    <col min="196" max="197" width="8.7109375" bestFit="1" customWidth="1"/>
    <col min="198" max="198" width="8" bestFit="1" customWidth="1"/>
    <col min="199" max="199" width="8.7109375" bestFit="1" customWidth="1"/>
    <col min="200" max="200" width="9" bestFit="1" customWidth="1"/>
    <col min="201" max="202" width="8.7109375" bestFit="1" customWidth="1"/>
    <col min="203" max="203" width="7.7109375" bestFit="1" customWidth="1"/>
    <col min="204" max="206" width="8.7109375" bestFit="1" customWidth="1"/>
    <col min="207" max="207" width="7.7109375" bestFit="1" customWidth="1"/>
    <col min="208" max="208" width="8.7109375" bestFit="1" customWidth="1"/>
    <col min="209" max="209" width="7.7109375" bestFit="1" customWidth="1"/>
    <col min="210" max="213" width="8.7109375" bestFit="1" customWidth="1"/>
    <col min="214" max="214" width="7.7109375" bestFit="1" customWidth="1"/>
    <col min="215" max="216" width="8.7109375" bestFit="1" customWidth="1"/>
    <col min="217" max="217" width="6.7109375" bestFit="1" customWidth="1"/>
    <col min="218" max="225" width="8.7109375" bestFit="1" customWidth="1"/>
    <col min="226" max="226" width="7.7109375" bestFit="1" customWidth="1"/>
    <col min="227" max="227" width="8.7109375" bestFit="1" customWidth="1"/>
    <col min="228" max="228" width="8" bestFit="1" customWidth="1"/>
    <col min="229" max="229" width="8.7109375" bestFit="1" customWidth="1"/>
    <col min="230" max="231" width="7.7109375" bestFit="1" customWidth="1"/>
    <col min="232" max="232" width="6" bestFit="1" customWidth="1"/>
    <col min="233" max="233" width="8" bestFit="1" customWidth="1"/>
    <col min="234" max="234" width="7.7109375" bestFit="1" customWidth="1"/>
    <col min="235" max="237" width="8.7109375" bestFit="1" customWidth="1"/>
    <col min="238" max="238" width="7.7109375" bestFit="1" customWidth="1"/>
    <col min="239" max="239" width="9" bestFit="1" customWidth="1"/>
    <col min="240" max="240" width="8" bestFit="1" customWidth="1"/>
    <col min="241" max="241" width="7.7109375" bestFit="1" customWidth="1"/>
    <col min="242" max="242" width="8.7109375" bestFit="1" customWidth="1"/>
    <col min="243" max="243" width="7.7109375" bestFit="1" customWidth="1"/>
    <col min="244" max="244" width="6.7109375" bestFit="1" customWidth="1"/>
    <col min="245" max="245" width="7.7109375" bestFit="1" customWidth="1"/>
    <col min="246" max="248" width="8.7109375" bestFit="1" customWidth="1"/>
    <col min="249" max="249" width="8" bestFit="1" customWidth="1"/>
    <col min="250" max="250" width="6.7109375" bestFit="1" customWidth="1"/>
    <col min="251" max="255" width="8.7109375" bestFit="1" customWidth="1"/>
    <col min="256" max="256" width="7.7109375" bestFit="1" customWidth="1"/>
    <col min="257" max="258" width="8.7109375" bestFit="1" customWidth="1"/>
    <col min="259" max="260" width="9" bestFit="1" customWidth="1"/>
    <col min="261" max="261" width="8.7109375" bestFit="1" customWidth="1"/>
    <col min="262" max="262" width="8" bestFit="1" customWidth="1"/>
    <col min="263" max="263" width="8.7109375" bestFit="1" customWidth="1"/>
    <col min="264" max="265" width="7.7109375" bestFit="1" customWidth="1"/>
    <col min="266" max="266" width="8.7109375" bestFit="1" customWidth="1"/>
    <col min="267" max="268" width="7.7109375" bestFit="1" customWidth="1"/>
    <col min="269" max="269" width="8.7109375" bestFit="1" customWidth="1"/>
    <col min="270" max="270" width="6.7109375" bestFit="1" customWidth="1"/>
    <col min="271" max="277" width="8.7109375" bestFit="1" customWidth="1"/>
    <col min="278" max="278" width="8" bestFit="1" customWidth="1"/>
    <col min="279" max="280" width="8.7109375" bestFit="1" customWidth="1"/>
    <col min="281" max="281" width="9" bestFit="1" customWidth="1"/>
    <col min="282" max="282" width="8.7109375" bestFit="1" customWidth="1"/>
    <col min="283" max="283" width="7.7109375" bestFit="1" customWidth="1"/>
    <col min="284" max="295" width="8.7109375" bestFit="1" customWidth="1"/>
    <col min="296" max="296" width="8" bestFit="1" customWidth="1"/>
    <col min="297" max="297" width="7.7109375" bestFit="1" customWidth="1"/>
    <col min="298" max="299" width="9" bestFit="1" customWidth="1"/>
    <col min="300" max="301" width="8.7109375" bestFit="1" customWidth="1"/>
    <col min="302" max="302" width="7.7109375" bestFit="1" customWidth="1"/>
    <col min="303" max="306" width="8.7109375" bestFit="1" customWidth="1"/>
    <col min="307" max="307" width="8" bestFit="1" customWidth="1"/>
    <col min="308" max="308" width="8.7109375" bestFit="1" customWidth="1"/>
    <col min="309" max="309" width="8" bestFit="1" customWidth="1"/>
    <col min="310" max="311" width="7.7109375" bestFit="1" customWidth="1"/>
    <col min="312" max="312" width="7" bestFit="1" customWidth="1"/>
    <col min="313" max="313" width="8.7109375" bestFit="1" customWidth="1"/>
    <col min="314" max="316" width="7.7109375" bestFit="1" customWidth="1"/>
    <col min="317" max="317" width="6.7109375" bestFit="1" customWidth="1"/>
    <col min="318" max="318" width="7.7109375" bestFit="1" customWidth="1"/>
    <col min="319" max="319" width="8" bestFit="1" customWidth="1"/>
    <col min="320" max="322" width="8.7109375" bestFit="1" customWidth="1"/>
    <col min="323" max="323" width="7.7109375" bestFit="1" customWidth="1"/>
    <col min="324" max="324" width="7" bestFit="1" customWidth="1"/>
    <col min="325" max="325" width="8.7109375" bestFit="1" customWidth="1"/>
    <col min="326" max="326" width="7" bestFit="1" customWidth="1"/>
    <col min="327" max="327" width="7.7109375" bestFit="1" customWidth="1"/>
    <col min="328" max="328" width="8.7109375" bestFit="1" customWidth="1"/>
    <col min="329" max="329" width="8" bestFit="1" customWidth="1"/>
    <col min="330" max="331" width="8.7109375" bestFit="1" customWidth="1"/>
    <col min="332" max="332" width="6.7109375" bestFit="1" customWidth="1"/>
    <col min="333" max="333" width="8.7109375" bestFit="1" customWidth="1"/>
    <col min="334" max="335" width="7.7109375" bestFit="1" customWidth="1"/>
    <col min="336" max="337" width="8" bestFit="1" customWidth="1"/>
    <col min="338" max="342" width="8.7109375" bestFit="1" customWidth="1"/>
    <col min="343" max="343" width="9" bestFit="1" customWidth="1"/>
    <col min="344" max="351" width="8.7109375" bestFit="1" customWidth="1"/>
    <col min="352" max="352" width="7.7109375" bestFit="1" customWidth="1"/>
    <col min="353" max="353" width="8.7109375" bestFit="1" customWidth="1"/>
    <col min="354" max="354" width="7.7109375" bestFit="1" customWidth="1"/>
    <col min="355" max="355" width="8.7109375" bestFit="1" customWidth="1"/>
    <col min="356" max="356" width="7.7109375" bestFit="1" customWidth="1"/>
    <col min="357" max="361" width="8.7109375" bestFit="1" customWidth="1"/>
    <col min="362" max="362" width="7.7109375" bestFit="1" customWidth="1"/>
    <col min="363" max="365" width="8.7109375" bestFit="1" customWidth="1"/>
    <col min="366" max="367" width="7.7109375" bestFit="1" customWidth="1"/>
    <col min="368" max="370" width="8.7109375" bestFit="1" customWidth="1"/>
    <col min="371" max="371" width="7.7109375" bestFit="1" customWidth="1"/>
    <col min="372" max="373" width="8" bestFit="1" customWidth="1"/>
    <col min="374" max="374" width="7.7109375" bestFit="1" customWidth="1"/>
    <col min="375" max="376" width="8.7109375" bestFit="1" customWidth="1"/>
    <col min="377" max="377" width="7.7109375" bestFit="1" customWidth="1"/>
    <col min="378" max="379" width="8" bestFit="1" customWidth="1"/>
    <col min="380" max="380" width="7.7109375" bestFit="1" customWidth="1"/>
    <col min="381" max="381" width="8.7109375" bestFit="1" customWidth="1"/>
    <col min="382" max="384" width="7.7109375" bestFit="1" customWidth="1"/>
    <col min="385" max="387" width="8.7109375" bestFit="1" customWidth="1"/>
    <col min="388" max="388" width="8" bestFit="1" customWidth="1"/>
    <col min="389" max="391" width="8.7109375" bestFit="1" customWidth="1"/>
    <col min="392" max="392" width="6.7109375" bestFit="1" customWidth="1"/>
    <col min="393" max="394" width="7.7109375" bestFit="1" customWidth="1"/>
    <col min="395" max="395" width="8.7109375" bestFit="1" customWidth="1"/>
    <col min="396" max="396" width="8" bestFit="1" customWidth="1"/>
    <col min="397" max="397" width="8.7109375" bestFit="1" customWidth="1"/>
    <col min="398" max="399" width="7.7109375" bestFit="1" customWidth="1"/>
    <col min="400" max="401" width="8.7109375" bestFit="1" customWidth="1"/>
    <col min="402" max="402" width="7.7109375" bestFit="1" customWidth="1"/>
    <col min="403" max="404" width="8.7109375" bestFit="1" customWidth="1"/>
    <col min="405" max="405" width="8" bestFit="1" customWidth="1"/>
    <col min="406" max="406" width="7.7109375" bestFit="1" customWidth="1"/>
    <col min="407" max="408" width="8.7109375" bestFit="1" customWidth="1"/>
    <col min="409" max="409" width="7.7109375" bestFit="1" customWidth="1"/>
    <col min="410" max="410" width="5.7109375" bestFit="1" customWidth="1"/>
    <col min="411" max="413" width="8.7109375" bestFit="1" customWidth="1"/>
    <col min="414" max="414" width="7.7109375" bestFit="1" customWidth="1"/>
    <col min="415" max="422" width="8.7109375" bestFit="1" customWidth="1"/>
    <col min="423" max="423" width="9" bestFit="1" customWidth="1"/>
    <col min="424" max="424" width="8.7109375" bestFit="1" customWidth="1"/>
    <col min="425" max="425" width="7.7109375" bestFit="1" customWidth="1"/>
    <col min="426" max="430" width="8.7109375" bestFit="1" customWidth="1"/>
    <col min="431" max="432" width="7.7109375" bestFit="1" customWidth="1"/>
    <col min="433" max="437" width="8.7109375" bestFit="1" customWidth="1"/>
    <col min="438" max="438" width="8" bestFit="1" customWidth="1"/>
    <col min="439" max="439" width="7.7109375" bestFit="1" customWidth="1"/>
    <col min="440" max="441" width="8" bestFit="1" customWidth="1"/>
    <col min="442" max="451" width="8.7109375" bestFit="1" customWidth="1"/>
    <col min="452" max="453" width="7.7109375" bestFit="1" customWidth="1"/>
    <col min="454" max="454" width="8" bestFit="1" customWidth="1"/>
    <col min="455" max="455" width="8.7109375" bestFit="1" customWidth="1"/>
    <col min="456" max="457" width="7.7109375" bestFit="1" customWidth="1"/>
    <col min="458" max="458" width="6.7109375" bestFit="1" customWidth="1"/>
    <col min="459" max="459" width="8.7109375" bestFit="1" customWidth="1"/>
    <col min="460" max="461" width="7.7109375" bestFit="1" customWidth="1"/>
    <col min="462" max="462" width="6.7109375" bestFit="1" customWidth="1"/>
    <col min="463" max="465" width="8.7109375" bestFit="1" customWidth="1"/>
    <col min="466" max="466" width="7.7109375" bestFit="1" customWidth="1"/>
    <col min="467" max="467" width="7" bestFit="1" customWidth="1"/>
    <col min="468" max="479" width="8.7109375" bestFit="1" customWidth="1"/>
    <col min="480" max="480" width="8" bestFit="1" customWidth="1"/>
    <col min="481" max="481" width="8.7109375" bestFit="1" customWidth="1"/>
    <col min="482" max="482" width="6.7109375" bestFit="1" customWidth="1"/>
    <col min="483" max="483" width="7.7109375" bestFit="1" customWidth="1"/>
    <col min="484" max="487" width="8.7109375" bestFit="1" customWidth="1"/>
    <col min="488" max="488" width="7.7109375" bestFit="1" customWidth="1"/>
    <col min="489" max="489" width="8.7109375" bestFit="1" customWidth="1"/>
    <col min="490" max="490" width="7.7109375" bestFit="1" customWidth="1"/>
    <col min="491" max="494" width="8.7109375" bestFit="1" customWidth="1"/>
    <col min="495" max="495" width="7.7109375" bestFit="1" customWidth="1"/>
    <col min="496" max="496" width="9" bestFit="1" customWidth="1"/>
    <col min="497" max="498" width="8.7109375" bestFit="1" customWidth="1"/>
    <col min="499" max="499" width="7.7109375" bestFit="1" customWidth="1"/>
    <col min="500" max="500" width="8" bestFit="1" customWidth="1"/>
    <col min="501" max="503" width="8.7109375" bestFit="1" customWidth="1"/>
    <col min="504" max="504" width="8" bestFit="1" customWidth="1"/>
    <col min="505" max="506" width="7.7109375" bestFit="1" customWidth="1"/>
    <col min="507" max="507" width="6.7109375" bestFit="1" customWidth="1"/>
    <col min="508" max="508" width="7.7109375" bestFit="1" customWidth="1"/>
    <col min="509" max="512" width="8.7109375" bestFit="1" customWidth="1"/>
    <col min="513" max="513" width="7.7109375" bestFit="1" customWidth="1"/>
    <col min="514" max="514" width="8.7109375" bestFit="1" customWidth="1"/>
    <col min="515" max="515" width="7.7109375" bestFit="1" customWidth="1"/>
    <col min="516" max="522" width="8.7109375" bestFit="1" customWidth="1"/>
    <col min="523" max="523" width="7.7109375" bestFit="1" customWidth="1"/>
    <col min="524" max="524" width="8.7109375" bestFit="1" customWidth="1"/>
    <col min="525" max="525" width="7.7109375" bestFit="1" customWidth="1"/>
    <col min="526" max="529" width="8.7109375" bestFit="1" customWidth="1"/>
    <col min="530" max="530" width="7.7109375" bestFit="1" customWidth="1"/>
    <col min="531" max="531" width="8" bestFit="1" customWidth="1"/>
    <col min="532" max="533" width="8.7109375" bestFit="1" customWidth="1"/>
    <col min="534" max="536" width="7.7109375" bestFit="1" customWidth="1"/>
    <col min="537" max="537" width="8.7109375" bestFit="1" customWidth="1"/>
    <col min="538" max="538" width="8" bestFit="1" customWidth="1"/>
    <col min="539" max="539" width="7.7109375" bestFit="1" customWidth="1"/>
    <col min="540" max="540" width="8.7109375" bestFit="1" customWidth="1"/>
    <col min="541" max="541" width="7.7109375" bestFit="1" customWidth="1"/>
    <col min="542" max="543" width="8.7109375" bestFit="1" customWidth="1"/>
    <col min="544" max="544" width="7.7109375" bestFit="1" customWidth="1"/>
    <col min="545" max="546" width="8.7109375" bestFit="1" customWidth="1"/>
    <col min="547" max="547" width="8" bestFit="1" customWidth="1"/>
    <col min="548" max="549" width="8.7109375" bestFit="1" customWidth="1"/>
    <col min="550" max="550" width="7.7109375" bestFit="1" customWidth="1"/>
    <col min="551" max="553" width="8.7109375" bestFit="1" customWidth="1"/>
    <col min="554" max="554" width="7.7109375" bestFit="1" customWidth="1"/>
    <col min="555" max="562" width="8.7109375" bestFit="1" customWidth="1"/>
    <col min="563" max="563" width="7.7109375" bestFit="1" customWidth="1"/>
    <col min="564" max="566" width="8.7109375" bestFit="1" customWidth="1"/>
    <col min="567" max="567" width="7.7109375" bestFit="1" customWidth="1"/>
    <col min="568" max="568" width="8.7109375" bestFit="1" customWidth="1"/>
    <col min="569" max="572" width="7.7109375" bestFit="1" customWidth="1"/>
    <col min="573" max="573" width="7" bestFit="1" customWidth="1"/>
    <col min="574" max="574" width="6" bestFit="1" customWidth="1"/>
    <col min="575" max="575" width="6.7109375" bestFit="1" customWidth="1"/>
    <col min="576" max="576" width="7.7109375" bestFit="1" customWidth="1"/>
    <col min="577" max="577" width="6.7109375" bestFit="1" customWidth="1"/>
    <col min="578" max="578" width="7" bestFit="1" customWidth="1"/>
    <col min="579" max="579" width="6.7109375" bestFit="1" customWidth="1"/>
    <col min="580" max="582" width="7.7109375" bestFit="1" customWidth="1"/>
    <col min="583" max="583" width="6.7109375" bestFit="1" customWidth="1"/>
    <col min="584" max="586" width="8" bestFit="1" customWidth="1"/>
    <col min="587" max="587" width="7" bestFit="1" customWidth="1"/>
    <col min="588" max="588" width="7.7109375" bestFit="1" customWidth="1"/>
    <col min="589" max="589" width="7" bestFit="1" customWidth="1"/>
    <col min="590" max="591" width="7.7109375" bestFit="1" customWidth="1"/>
    <col min="592" max="592" width="6.7109375" bestFit="1" customWidth="1"/>
    <col min="593" max="593" width="8" bestFit="1" customWidth="1"/>
    <col min="594" max="596" width="7.7109375" bestFit="1" customWidth="1"/>
    <col min="597" max="598" width="8" bestFit="1" customWidth="1"/>
    <col min="599" max="600" width="7.7109375" bestFit="1" customWidth="1"/>
    <col min="601" max="601" width="6.7109375" bestFit="1" customWidth="1"/>
    <col min="602" max="603" width="7.7109375" bestFit="1" customWidth="1"/>
    <col min="604" max="605" width="8" bestFit="1" customWidth="1"/>
    <col min="606" max="606" width="7.7109375" bestFit="1" customWidth="1"/>
    <col min="607" max="607" width="6.7109375" bestFit="1" customWidth="1"/>
    <col min="608" max="608" width="7.7109375" bestFit="1" customWidth="1"/>
    <col min="609" max="609" width="8" bestFit="1" customWidth="1"/>
    <col min="610" max="610" width="7.7109375" bestFit="1" customWidth="1"/>
    <col min="611" max="611" width="7" bestFit="1" customWidth="1"/>
    <col min="612" max="612" width="7.7109375" bestFit="1" customWidth="1"/>
    <col min="613" max="613" width="6.7109375" bestFit="1" customWidth="1"/>
    <col min="614" max="614" width="7.7109375" bestFit="1" customWidth="1"/>
    <col min="615" max="616" width="8" bestFit="1" customWidth="1"/>
    <col min="617" max="617" width="6.7109375" bestFit="1" customWidth="1"/>
    <col min="618" max="618" width="7.7109375" bestFit="1" customWidth="1"/>
    <col min="619" max="619" width="6" bestFit="1" customWidth="1"/>
    <col min="620" max="620" width="7.7109375" bestFit="1" customWidth="1"/>
    <col min="621" max="621" width="8" bestFit="1" customWidth="1"/>
    <col min="622" max="622" width="6.7109375" bestFit="1" customWidth="1"/>
    <col min="623" max="628" width="7.7109375" bestFit="1" customWidth="1"/>
    <col min="629" max="629" width="7" bestFit="1" customWidth="1"/>
    <col min="630" max="632" width="7.7109375" bestFit="1" customWidth="1"/>
    <col min="633" max="633" width="7" bestFit="1" customWidth="1"/>
    <col min="634" max="639" width="7.7109375" bestFit="1" customWidth="1"/>
    <col min="640" max="640" width="6.7109375" bestFit="1" customWidth="1"/>
    <col min="641" max="641" width="7.7109375" bestFit="1" customWidth="1"/>
    <col min="642" max="642" width="6.7109375" bestFit="1" customWidth="1"/>
    <col min="643" max="643" width="7.7109375" bestFit="1" customWidth="1"/>
    <col min="644" max="644" width="8" bestFit="1" customWidth="1"/>
    <col min="645" max="645" width="5.7109375" bestFit="1" customWidth="1"/>
    <col min="646" max="646" width="6.7109375" bestFit="1" customWidth="1"/>
    <col min="647" max="648" width="7.7109375" bestFit="1" customWidth="1"/>
    <col min="649" max="649" width="6.7109375" bestFit="1" customWidth="1"/>
    <col min="650" max="650" width="7" bestFit="1" customWidth="1"/>
    <col min="651" max="651" width="8" bestFit="1" customWidth="1"/>
    <col min="652" max="658" width="7.7109375" bestFit="1" customWidth="1"/>
    <col min="659" max="659" width="8" bestFit="1" customWidth="1"/>
    <col min="660" max="660" width="7.7109375" bestFit="1" customWidth="1"/>
    <col min="661" max="662" width="6.7109375" bestFit="1" customWidth="1"/>
    <col min="663" max="663" width="7.7109375" bestFit="1" customWidth="1"/>
    <col min="664" max="664" width="8" bestFit="1" customWidth="1"/>
    <col min="665" max="665" width="6.7109375" bestFit="1" customWidth="1"/>
    <col min="666" max="666" width="7.7109375" bestFit="1" customWidth="1"/>
    <col min="667" max="667" width="6.7109375" bestFit="1" customWidth="1"/>
    <col min="668" max="669" width="7.7109375" bestFit="1" customWidth="1"/>
    <col min="670" max="670" width="8" bestFit="1" customWidth="1"/>
    <col min="671" max="671" width="7.7109375" bestFit="1" customWidth="1"/>
    <col min="672" max="672" width="8" bestFit="1" customWidth="1"/>
    <col min="673" max="673" width="6.7109375" bestFit="1" customWidth="1"/>
    <col min="674" max="674" width="8" bestFit="1" customWidth="1"/>
    <col min="675" max="678" width="7.7109375" bestFit="1" customWidth="1"/>
    <col min="679" max="681" width="6.7109375" bestFit="1" customWidth="1"/>
    <col min="682" max="682" width="7.7109375" bestFit="1" customWidth="1"/>
    <col min="683" max="683" width="8" bestFit="1" customWidth="1"/>
    <col min="684" max="684" width="7.7109375" bestFit="1" customWidth="1"/>
    <col min="685" max="685" width="6.7109375" bestFit="1" customWidth="1"/>
    <col min="686" max="686" width="8" bestFit="1" customWidth="1"/>
    <col min="687" max="689" width="7.7109375" bestFit="1" customWidth="1"/>
    <col min="690" max="690" width="6.7109375" bestFit="1" customWidth="1"/>
    <col min="691" max="691" width="7.7109375" bestFit="1" customWidth="1"/>
    <col min="692" max="692" width="6.7109375" bestFit="1" customWidth="1"/>
    <col min="693" max="693" width="7.7109375" bestFit="1" customWidth="1"/>
    <col min="694" max="694" width="6.7109375" bestFit="1" customWidth="1"/>
    <col min="695" max="695" width="7.7109375" bestFit="1" customWidth="1"/>
    <col min="696" max="697" width="6.7109375" bestFit="1" customWidth="1"/>
    <col min="698" max="698" width="7.7109375" bestFit="1" customWidth="1"/>
    <col min="699" max="702" width="6.7109375" bestFit="1" customWidth="1"/>
    <col min="703" max="709" width="7.7109375" bestFit="1" customWidth="1"/>
    <col min="710" max="710" width="6" bestFit="1" customWidth="1"/>
    <col min="711" max="711" width="6.7109375" bestFit="1" customWidth="1"/>
    <col min="712" max="719" width="7.7109375" bestFit="1" customWidth="1"/>
    <col min="720" max="720" width="6.7109375" bestFit="1" customWidth="1"/>
    <col min="721" max="721" width="7.7109375" bestFit="1" customWidth="1"/>
    <col min="722" max="722" width="6.7109375" bestFit="1" customWidth="1"/>
    <col min="723" max="730" width="7.7109375" bestFit="1" customWidth="1"/>
    <col min="731" max="731" width="8" bestFit="1" customWidth="1"/>
    <col min="732" max="732" width="7.7109375" bestFit="1" customWidth="1"/>
    <col min="733" max="733" width="6.7109375" bestFit="1" customWidth="1"/>
    <col min="734" max="735" width="7.7109375" bestFit="1" customWidth="1"/>
    <col min="736" max="737" width="6.7109375" bestFit="1" customWidth="1"/>
    <col min="738" max="742" width="7.7109375" bestFit="1" customWidth="1"/>
    <col min="743" max="743" width="6.7109375" bestFit="1" customWidth="1"/>
    <col min="744" max="744" width="7.7109375" bestFit="1" customWidth="1"/>
    <col min="745" max="745" width="7" bestFit="1" customWidth="1"/>
    <col min="746" max="746" width="6.7109375" bestFit="1" customWidth="1"/>
    <col min="747" max="747" width="7.7109375" bestFit="1" customWidth="1"/>
    <col min="748" max="748" width="7" bestFit="1" customWidth="1"/>
    <col min="749" max="749" width="7.7109375" bestFit="1" customWidth="1"/>
    <col min="750" max="750" width="7" bestFit="1" customWidth="1"/>
    <col min="751" max="751" width="6" bestFit="1" customWidth="1"/>
    <col min="752" max="752" width="6.7109375" bestFit="1" customWidth="1"/>
    <col min="753" max="754" width="7.7109375" bestFit="1" customWidth="1"/>
    <col min="755" max="755" width="8" bestFit="1" customWidth="1"/>
    <col min="756" max="756" width="7.7109375" bestFit="1" customWidth="1"/>
    <col min="757" max="757" width="7" bestFit="1" customWidth="1"/>
    <col min="758" max="762" width="7.7109375" bestFit="1" customWidth="1"/>
    <col min="763" max="763" width="4.7109375" bestFit="1" customWidth="1"/>
    <col min="764" max="764" width="8" bestFit="1" customWidth="1"/>
    <col min="765" max="765" width="7.7109375" bestFit="1" customWidth="1"/>
    <col min="766" max="766" width="8" bestFit="1" customWidth="1"/>
    <col min="767" max="770" width="7.7109375" bestFit="1" customWidth="1"/>
    <col min="771" max="771" width="6" bestFit="1" customWidth="1"/>
    <col min="772" max="772" width="7.7109375" bestFit="1" customWidth="1"/>
    <col min="773" max="773" width="6.7109375" bestFit="1" customWidth="1"/>
    <col min="774" max="777" width="7.7109375" bestFit="1" customWidth="1"/>
    <col min="778" max="778" width="7" bestFit="1" customWidth="1"/>
    <col min="779" max="784" width="7.7109375" bestFit="1" customWidth="1"/>
    <col min="785" max="786" width="6.7109375" bestFit="1" customWidth="1"/>
    <col min="787" max="787" width="5.7109375" bestFit="1" customWidth="1"/>
    <col min="788" max="788" width="6.7109375" bestFit="1" customWidth="1"/>
    <col min="789" max="795" width="7.7109375" bestFit="1" customWidth="1"/>
    <col min="796" max="796" width="6.7109375" bestFit="1" customWidth="1"/>
    <col min="797" max="799" width="7.7109375" bestFit="1" customWidth="1"/>
    <col min="800" max="800" width="5.7109375" bestFit="1" customWidth="1"/>
    <col min="801" max="818" width="7.7109375" bestFit="1" customWidth="1"/>
    <col min="819" max="820" width="6.7109375" bestFit="1" customWidth="1"/>
    <col min="821" max="822" width="7.7109375" bestFit="1" customWidth="1"/>
    <col min="823" max="823" width="8" bestFit="1" customWidth="1"/>
    <col min="824" max="824" width="7.7109375" bestFit="1" customWidth="1"/>
    <col min="825" max="825" width="6.7109375" bestFit="1" customWidth="1"/>
    <col min="826" max="827" width="7.7109375" bestFit="1" customWidth="1"/>
    <col min="828" max="828" width="6.7109375" bestFit="1" customWidth="1"/>
    <col min="829" max="833" width="7.7109375" bestFit="1" customWidth="1"/>
    <col min="834" max="834" width="6" bestFit="1" customWidth="1"/>
    <col min="835" max="836" width="7.7109375" bestFit="1" customWidth="1"/>
    <col min="837" max="837" width="6.7109375" bestFit="1" customWidth="1"/>
    <col min="838" max="838" width="8" bestFit="1" customWidth="1"/>
    <col min="839" max="840" width="7.7109375" bestFit="1" customWidth="1"/>
    <col min="841" max="841" width="6" bestFit="1" customWidth="1"/>
    <col min="842" max="843" width="7.7109375" bestFit="1" customWidth="1"/>
    <col min="844" max="844" width="6" bestFit="1" customWidth="1"/>
    <col min="845" max="848" width="7.7109375" bestFit="1" customWidth="1"/>
    <col min="849" max="849" width="7" bestFit="1" customWidth="1"/>
    <col min="850" max="850" width="6.7109375" bestFit="1" customWidth="1"/>
    <col min="851" max="863" width="7.7109375" bestFit="1" customWidth="1"/>
    <col min="864" max="864" width="10" bestFit="1" customWidth="1"/>
    <col min="865" max="873" width="7" bestFit="1" customWidth="1"/>
    <col min="874" max="874" width="6" bestFit="1" customWidth="1"/>
    <col min="875" max="885" width="7" bestFit="1" customWidth="1"/>
    <col min="886" max="886" width="6" bestFit="1" customWidth="1"/>
    <col min="887" max="889" width="7" bestFit="1" customWidth="1"/>
    <col min="890" max="891" width="6" bestFit="1" customWidth="1"/>
    <col min="892" max="892" width="7" bestFit="1" customWidth="1"/>
    <col min="893" max="893" width="6" bestFit="1" customWidth="1"/>
    <col min="894" max="901" width="7" bestFit="1" customWidth="1"/>
    <col min="902" max="903" width="6" bestFit="1" customWidth="1"/>
    <col min="904" max="905" width="7" bestFit="1" customWidth="1"/>
    <col min="906" max="906" width="6" bestFit="1" customWidth="1"/>
    <col min="907" max="910" width="7" bestFit="1" customWidth="1"/>
    <col min="911" max="911" width="6" bestFit="1" customWidth="1"/>
    <col min="912" max="915" width="7" bestFit="1" customWidth="1"/>
    <col min="916" max="917" width="6" bestFit="1" customWidth="1"/>
    <col min="918" max="921" width="7" bestFit="1" customWidth="1"/>
    <col min="922" max="922" width="8" bestFit="1" customWidth="1"/>
    <col min="923" max="931" width="7" bestFit="1" customWidth="1"/>
    <col min="932" max="932" width="6" bestFit="1" customWidth="1"/>
    <col min="933" max="937" width="7" bestFit="1" customWidth="1"/>
    <col min="938" max="938" width="6" bestFit="1" customWidth="1"/>
    <col min="939" max="939" width="7" bestFit="1" customWidth="1"/>
    <col min="940" max="940" width="6" bestFit="1" customWidth="1"/>
    <col min="941" max="944" width="7" bestFit="1" customWidth="1"/>
    <col min="945" max="945" width="6" bestFit="1" customWidth="1"/>
    <col min="946" max="953" width="7" bestFit="1" customWidth="1"/>
    <col min="954" max="954" width="6" bestFit="1" customWidth="1"/>
    <col min="955" max="956" width="7" bestFit="1" customWidth="1"/>
    <col min="957" max="957" width="5" bestFit="1" customWidth="1"/>
    <col min="958" max="959" width="6" bestFit="1" customWidth="1"/>
    <col min="960" max="961" width="7" bestFit="1" customWidth="1"/>
    <col min="962" max="962" width="6" bestFit="1" customWidth="1"/>
    <col min="963" max="967" width="7" bestFit="1" customWidth="1"/>
    <col min="968" max="969" width="6" bestFit="1" customWidth="1"/>
    <col min="970" max="971" width="7" bestFit="1" customWidth="1"/>
    <col min="972" max="972" width="6" bestFit="1" customWidth="1"/>
    <col min="973" max="975" width="7" bestFit="1" customWidth="1"/>
    <col min="976" max="976" width="6" bestFit="1" customWidth="1"/>
    <col min="977" max="977" width="7" bestFit="1" customWidth="1"/>
    <col min="978" max="978" width="6" bestFit="1" customWidth="1"/>
    <col min="979" max="988" width="7" bestFit="1" customWidth="1"/>
    <col min="989" max="989" width="6" bestFit="1" customWidth="1"/>
    <col min="990" max="990" width="5" bestFit="1" customWidth="1"/>
    <col min="991" max="993" width="7" bestFit="1" customWidth="1"/>
    <col min="994" max="994" width="6" bestFit="1" customWidth="1"/>
    <col min="995" max="1002" width="7" bestFit="1" customWidth="1"/>
    <col min="1003" max="1003" width="6" bestFit="1" customWidth="1"/>
    <col min="1004" max="1008" width="7" bestFit="1" customWidth="1"/>
    <col min="1009" max="1010" width="6" bestFit="1" customWidth="1"/>
    <col min="1011" max="1019" width="7" bestFit="1" customWidth="1"/>
    <col min="1020" max="1020" width="6" bestFit="1" customWidth="1"/>
    <col min="1021" max="1023" width="7" bestFit="1" customWidth="1"/>
    <col min="1024" max="1024" width="5" bestFit="1" customWidth="1"/>
    <col min="1025" max="1027" width="7" bestFit="1" customWidth="1"/>
    <col min="1028" max="1028" width="4" bestFit="1" customWidth="1"/>
    <col min="1029" max="1029" width="7" bestFit="1" customWidth="1"/>
    <col min="1030" max="1032" width="6" bestFit="1" customWidth="1"/>
    <col min="1033" max="1038" width="7" bestFit="1" customWidth="1"/>
    <col min="1039" max="1039" width="8" bestFit="1" customWidth="1"/>
    <col min="1040" max="1040" width="7" bestFit="1" customWidth="1"/>
    <col min="1041" max="1042" width="6" bestFit="1" customWidth="1"/>
    <col min="1043" max="1043" width="7" bestFit="1" customWidth="1"/>
    <col min="1044" max="1044" width="6" bestFit="1" customWidth="1"/>
    <col min="1045" max="1045" width="5" bestFit="1" customWidth="1"/>
    <col min="1046" max="1053" width="7" bestFit="1" customWidth="1"/>
    <col min="1054" max="1054" width="6" bestFit="1" customWidth="1"/>
    <col min="1055" max="1057" width="7" bestFit="1" customWidth="1"/>
    <col min="1058" max="1058" width="6" bestFit="1" customWidth="1"/>
    <col min="1059" max="1063" width="7" bestFit="1" customWidth="1"/>
    <col min="1064" max="1065" width="6" bestFit="1" customWidth="1"/>
    <col min="1066" max="1075" width="7" bestFit="1" customWidth="1"/>
    <col min="1076" max="1076" width="6" bestFit="1" customWidth="1"/>
    <col min="1077" max="1086" width="7" bestFit="1" customWidth="1"/>
    <col min="1087" max="1088" width="6" bestFit="1" customWidth="1"/>
    <col min="1089" max="1089" width="7" bestFit="1" customWidth="1"/>
    <col min="1090" max="1091" width="6" bestFit="1" customWidth="1"/>
    <col min="1092" max="1093" width="7" bestFit="1" customWidth="1"/>
    <col min="1094" max="1094" width="6" bestFit="1" customWidth="1"/>
    <col min="1095" max="1106" width="7" bestFit="1" customWidth="1"/>
    <col min="1107" max="1107" width="6" bestFit="1" customWidth="1"/>
    <col min="1108" max="1110" width="7" bestFit="1" customWidth="1"/>
    <col min="1111" max="1111" width="6" bestFit="1" customWidth="1"/>
    <col min="1112" max="1116" width="7" bestFit="1" customWidth="1"/>
    <col min="1117" max="1118" width="6" bestFit="1" customWidth="1"/>
    <col min="1119" max="1123" width="7" bestFit="1" customWidth="1"/>
    <col min="1124" max="1124" width="5" bestFit="1" customWidth="1"/>
    <col min="1125" max="1133" width="7" bestFit="1" customWidth="1"/>
    <col min="1134" max="1134" width="6" bestFit="1" customWidth="1"/>
    <col min="1135" max="1138" width="7" bestFit="1" customWidth="1"/>
    <col min="1139" max="1141" width="6" bestFit="1" customWidth="1"/>
    <col min="1142" max="1144" width="7" bestFit="1" customWidth="1"/>
    <col min="1145" max="1145" width="6" bestFit="1" customWidth="1"/>
    <col min="1146" max="1151" width="7" bestFit="1" customWidth="1"/>
    <col min="1152" max="1152" width="6" bestFit="1" customWidth="1"/>
    <col min="1153" max="1155" width="7" bestFit="1" customWidth="1"/>
    <col min="1156" max="1156" width="6" bestFit="1" customWidth="1"/>
    <col min="1157" max="1158" width="7" bestFit="1" customWidth="1"/>
    <col min="1159" max="1159" width="6" bestFit="1" customWidth="1"/>
    <col min="1160" max="1161" width="7" bestFit="1" customWidth="1"/>
    <col min="1162" max="1162" width="6" bestFit="1" customWidth="1"/>
    <col min="1163" max="1163" width="7" bestFit="1" customWidth="1"/>
    <col min="1164" max="1164" width="6" bestFit="1" customWidth="1"/>
    <col min="1165" max="1165" width="7" bestFit="1" customWidth="1"/>
    <col min="1166" max="1166" width="4" bestFit="1" customWidth="1"/>
    <col min="1167" max="1174" width="7" bestFit="1" customWidth="1"/>
    <col min="1175" max="1175" width="6" bestFit="1" customWidth="1"/>
    <col min="1176" max="1176" width="7" bestFit="1" customWidth="1"/>
    <col min="1177" max="1177" width="6" bestFit="1" customWidth="1"/>
    <col min="1178" max="1178" width="5" bestFit="1" customWidth="1"/>
    <col min="1179" max="1181" width="7" bestFit="1" customWidth="1"/>
    <col min="1182" max="1182" width="6" bestFit="1" customWidth="1"/>
    <col min="1183" max="1183" width="7" bestFit="1" customWidth="1"/>
    <col min="1184" max="1184" width="6" bestFit="1" customWidth="1"/>
    <col min="1185" max="1195" width="7" bestFit="1" customWidth="1"/>
    <col min="1196" max="1196" width="6" bestFit="1" customWidth="1"/>
    <col min="1197" max="1200" width="7" bestFit="1" customWidth="1"/>
    <col min="1201" max="1201" width="8" bestFit="1" customWidth="1"/>
    <col min="1202" max="1202" width="7" bestFit="1" customWidth="1"/>
    <col min="1203" max="1203" width="6" bestFit="1" customWidth="1"/>
    <col min="1204" max="1209" width="7" bestFit="1" customWidth="1"/>
    <col min="1210" max="1210" width="6" bestFit="1" customWidth="1"/>
    <col min="1211" max="1211" width="7" bestFit="1" customWidth="1"/>
    <col min="1212" max="1212" width="6" bestFit="1" customWidth="1"/>
    <col min="1213" max="1215" width="7" bestFit="1" customWidth="1"/>
    <col min="1216" max="1216" width="6" bestFit="1" customWidth="1"/>
    <col min="1217" max="1218" width="7" bestFit="1" customWidth="1"/>
    <col min="1219" max="1219" width="6" bestFit="1" customWidth="1"/>
    <col min="1220" max="1220" width="7" bestFit="1" customWidth="1"/>
    <col min="1221" max="1221" width="4" bestFit="1" customWidth="1"/>
    <col min="1222" max="1222" width="6" bestFit="1" customWidth="1"/>
    <col min="1223" max="1224" width="7" bestFit="1" customWidth="1"/>
    <col min="1225" max="1225" width="6" bestFit="1" customWidth="1"/>
    <col min="1226" max="1227" width="7" bestFit="1" customWidth="1"/>
    <col min="1228" max="1229" width="6" bestFit="1" customWidth="1"/>
    <col min="1230" max="1233" width="7" bestFit="1" customWidth="1"/>
    <col min="1234" max="1234" width="6" bestFit="1" customWidth="1"/>
    <col min="1235" max="1240" width="7" bestFit="1" customWidth="1"/>
    <col min="1241" max="1242" width="6" bestFit="1" customWidth="1"/>
    <col min="1243" max="1247" width="7" bestFit="1" customWidth="1"/>
    <col min="1248" max="1250" width="6" bestFit="1" customWidth="1"/>
    <col min="1251" max="1253" width="7" bestFit="1" customWidth="1"/>
    <col min="1254" max="1254" width="6" bestFit="1" customWidth="1"/>
    <col min="1255" max="1260" width="7" bestFit="1" customWidth="1"/>
    <col min="1261" max="1261" width="6" bestFit="1" customWidth="1"/>
    <col min="1262" max="1271" width="7" bestFit="1" customWidth="1"/>
    <col min="1272" max="1273" width="6" bestFit="1" customWidth="1"/>
    <col min="1274" max="1274" width="7" bestFit="1" customWidth="1"/>
    <col min="1275" max="1275" width="5" bestFit="1" customWidth="1"/>
    <col min="1276" max="1278" width="7" bestFit="1" customWidth="1"/>
    <col min="1279" max="1279" width="6" bestFit="1" customWidth="1"/>
    <col min="1280" max="1280" width="7" bestFit="1" customWidth="1"/>
    <col min="1281" max="1281" width="6" bestFit="1" customWidth="1"/>
    <col min="1282" max="1288" width="7" bestFit="1" customWidth="1"/>
    <col min="1289" max="1289" width="6" bestFit="1" customWidth="1"/>
    <col min="1290" max="1296" width="7" bestFit="1" customWidth="1"/>
    <col min="1297" max="1297" width="6" bestFit="1" customWidth="1"/>
    <col min="1298" max="1298" width="7" bestFit="1" customWidth="1"/>
    <col min="1299" max="1299" width="6" bestFit="1" customWidth="1"/>
    <col min="1300" max="1306" width="7" bestFit="1" customWidth="1"/>
    <col min="1307" max="1308" width="6" bestFit="1" customWidth="1"/>
    <col min="1309" max="1314" width="7" bestFit="1" customWidth="1"/>
    <col min="1315" max="1315" width="6" bestFit="1" customWidth="1"/>
    <col min="1316" max="1316" width="7" bestFit="1" customWidth="1"/>
    <col min="1317" max="1317" width="6" bestFit="1" customWidth="1"/>
    <col min="1318" max="1319" width="7" bestFit="1" customWidth="1"/>
    <col min="1320" max="1320" width="5" bestFit="1" customWidth="1"/>
    <col min="1321" max="1321" width="7" bestFit="1" customWidth="1"/>
    <col min="1322" max="1322" width="6" bestFit="1" customWidth="1"/>
    <col min="1323" max="1325" width="7" bestFit="1" customWidth="1"/>
    <col min="1326" max="1326" width="6" bestFit="1" customWidth="1"/>
    <col min="1327" max="1330" width="7" bestFit="1" customWidth="1"/>
    <col min="1331" max="1331" width="6" bestFit="1" customWidth="1"/>
    <col min="1332" max="1334" width="7" bestFit="1" customWidth="1"/>
    <col min="1335" max="1335" width="6" bestFit="1" customWidth="1"/>
    <col min="1336" max="1336" width="7" bestFit="1" customWidth="1"/>
    <col min="1337" max="1337" width="6" bestFit="1" customWidth="1"/>
    <col min="1338" max="1347" width="7" bestFit="1" customWidth="1"/>
    <col min="1348" max="1348" width="6" bestFit="1" customWidth="1"/>
    <col min="1349" max="1351" width="7" bestFit="1" customWidth="1"/>
    <col min="1352" max="1352" width="6" bestFit="1" customWidth="1"/>
    <col min="1353" max="1356" width="7" bestFit="1" customWidth="1"/>
    <col min="1357" max="1357" width="4" bestFit="1" customWidth="1"/>
    <col min="1358" max="1359" width="7" bestFit="1" customWidth="1"/>
    <col min="1360" max="1360" width="6" bestFit="1" customWidth="1"/>
    <col min="1361" max="1361" width="7" bestFit="1" customWidth="1"/>
    <col min="1362" max="1363" width="6" bestFit="1" customWidth="1"/>
    <col min="1364" max="1364" width="7" bestFit="1" customWidth="1"/>
    <col min="1365" max="1365" width="6" bestFit="1" customWidth="1"/>
    <col min="1366" max="1367" width="7" bestFit="1" customWidth="1"/>
    <col min="1368" max="1368" width="6" bestFit="1" customWidth="1"/>
    <col min="1369" max="1371" width="7" bestFit="1" customWidth="1"/>
    <col min="1372" max="1373" width="6" bestFit="1" customWidth="1"/>
    <col min="1374" max="1377" width="7" bestFit="1" customWidth="1"/>
    <col min="1378" max="1378" width="8" bestFit="1" customWidth="1"/>
    <col min="1379" max="1379" width="6" bestFit="1" customWidth="1"/>
    <col min="1380" max="1381" width="7" bestFit="1" customWidth="1"/>
    <col min="1382" max="1383" width="6" bestFit="1" customWidth="1"/>
    <col min="1384" max="1392" width="7" bestFit="1" customWidth="1"/>
    <col min="1393" max="1393" width="6" bestFit="1" customWidth="1"/>
    <col min="1394" max="1396" width="7" bestFit="1" customWidth="1"/>
    <col min="1397" max="1398" width="6" bestFit="1" customWidth="1"/>
    <col min="1399" max="1399" width="7" bestFit="1" customWidth="1"/>
    <col min="1400" max="1400" width="6" bestFit="1" customWidth="1"/>
    <col min="1401" max="1401" width="7" bestFit="1" customWidth="1"/>
    <col min="1402" max="1402" width="6" bestFit="1" customWidth="1"/>
    <col min="1403" max="1406" width="7" bestFit="1" customWidth="1"/>
    <col min="1407" max="1407" width="6" bestFit="1" customWidth="1"/>
    <col min="1408" max="1408" width="8" bestFit="1" customWidth="1"/>
    <col min="1409" max="1412" width="7" bestFit="1" customWidth="1"/>
    <col min="1413" max="1413" width="6" bestFit="1" customWidth="1"/>
    <col min="1414" max="1419" width="7" bestFit="1" customWidth="1"/>
    <col min="1420" max="1420" width="8" bestFit="1" customWidth="1"/>
    <col min="1421" max="1422" width="7" bestFit="1" customWidth="1"/>
    <col min="1423" max="1423" width="6" bestFit="1" customWidth="1"/>
    <col min="1424" max="1429" width="7" bestFit="1" customWidth="1"/>
    <col min="1430" max="1430" width="5" bestFit="1" customWidth="1"/>
    <col min="1431" max="1432" width="6" bestFit="1" customWidth="1"/>
    <col min="1433" max="1434" width="7" bestFit="1" customWidth="1"/>
    <col min="1435" max="1435" width="8" bestFit="1" customWidth="1"/>
    <col min="1436" max="1437" width="7" bestFit="1" customWidth="1"/>
    <col min="1438" max="1439" width="6" bestFit="1" customWidth="1"/>
    <col min="1440" max="1441" width="7" bestFit="1" customWidth="1"/>
    <col min="1442" max="1442" width="6" bestFit="1" customWidth="1"/>
    <col min="1443" max="1450" width="7" bestFit="1" customWidth="1"/>
    <col min="1451" max="1452" width="6" bestFit="1" customWidth="1"/>
    <col min="1453" max="1460" width="7" bestFit="1" customWidth="1"/>
    <col min="1461" max="1461" width="8" bestFit="1" customWidth="1"/>
    <col min="1462" max="1462" width="7" bestFit="1" customWidth="1"/>
    <col min="1463" max="1463" width="6" bestFit="1" customWidth="1"/>
    <col min="1464" max="1469" width="7" bestFit="1" customWidth="1"/>
    <col min="1470" max="1470" width="6" bestFit="1" customWidth="1"/>
    <col min="1471" max="1476" width="7" bestFit="1" customWidth="1"/>
    <col min="1477" max="1477" width="6" bestFit="1" customWidth="1"/>
    <col min="1478" max="1479" width="7" bestFit="1" customWidth="1"/>
    <col min="1480" max="1480" width="6" bestFit="1" customWidth="1"/>
    <col min="1481" max="1484" width="7" bestFit="1" customWidth="1"/>
    <col min="1485" max="1486" width="6" bestFit="1" customWidth="1"/>
    <col min="1487" max="1491" width="7" bestFit="1" customWidth="1"/>
    <col min="1492" max="1492" width="6" bestFit="1" customWidth="1"/>
    <col min="1493" max="1497" width="7" bestFit="1" customWidth="1"/>
    <col min="1498" max="1498" width="6" bestFit="1" customWidth="1"/>
    <col min="1499" max="1499" width="7" bestFit="1" customWidth="1"/>
    <col min="1500" max="1500" width="6" bestFit="1" customWidth="1"/>
    <col min="1501" max="1504" width="7" bestFit="1" customWidth="1"/>
    <col min="1505" max="1505" width="6" bestFit="1" customWidth="1"/>
    <col min="1506" max="1508" width="7" bestFit="1" customWidth="1"/>
    <col min="1509" max="1510" width="6" bestFit="1" customWidth="1"/>
    <col min="1511" max="1512" width="7" bestFit="1" customWidth="1"/>
    <col min="1513" max="1513" width="6" bestFit="1" customWidth="1"/>
    <col min="1514" max="1516" width="7" bestFit="1" customWidth="1"/>
    <col min="1517" max="1518" width="6" bestFit="1" customWidth="1"/>
    <col min="1519" max="1530" width="7" bestFit="1" customWidth="1"/>
    <col min="1531" max="1531" width="6" bestFit="1" customWidth="1"/>
    <col min="1532" max="1536" width="7" bestFit="1" customWidth="1"/>
    <col min="1537" max="1537" width="5" bestFit="1" customWidth="1"/>
    <col min="1538" max="1538" width="6" bestFit="1" customWidth="1"/>
    <col min="1539" max="1539" width="8" bestFit="1" customWidth="1"/>
    <col min="1540" max="1553" width="7" bestFit="1" customWidth="1"/>
    <col min="1554" max="1554" width="6" bestFit="1" customWidth="1"/>
    <col min="1555" max="1561" width="7" bestFit="1" customWidth="1"/>
    <col min="1562" max="1562" width="6" bestFit="1" customWidth="1"/>
    <col min="1563" max="1573" width="7" bestFit="1" customWidth="1"/>
    <col min="1574" max="1574" width="6" bestFit="1" customWidth="1"/>
    <col min="1575" max="1578" width="7" bestFit="1" customWidth="1"/>
    <col min="1579" max="1579" width="8" bestFit="1" customWidth="1"/>
    <col min="1580" max="1583" width="7" bestFit="1" customWidth="1"/>
    <col min="1584" max="1585" width="6" bestFit="1" customWidth="1"/>
    <col min="1586" max="1589" width="7" bestFit="1" customWidth="1"/>
    <col min="1590" max="1590" width="8" bestFit="1" customWidth="1"/>
    <col min="1591" max="1599" width="7" bestFit="1" customWidth="1"/>
    <col min="1600" max="1600" width="6" bestFit="1" customWidth="1"/>
    <col min="1601" max="1602" width="7" bestFit="1" customWidth="1"/>
    <col min="1603" max="1603" width="6" bestFit="1" customWidth="1"/>
    <col min="1604" max="1607" width="7" bestFit="1" customWidth="1"/>
    <col min="1608" max="1608" width="5" bestFit="1" customWidth="1"/>
    <col min="1609" max="1621" width="7" bestFit="1" customWidth="1"/>
    <col min="1622" max="1623" width="6" bestFit="1" customWidth="1"/>
    <col min="1624" max="1625" width="7" bestFit="1" customWidth="1"/>
    <col min="1626" max="1626" width="5" bestFit="1" customWidth="1"/>
    <col min="1627" max="1627" width="7" bestFit="1" customWidth="1"/>
    <col min="1628" max="1628" width="6" bestFit="1" customWidth="1"/>
    <col min="1629" max="1630" width="7" bestFit="1" customWidth="1"/>
    <col min="1631" max="1631" width="6" bestFit="1" customWidth="1"/>
    <col min="1632" max="1636" width="7" bestFit="1" customWidth="1"/>
    <col min="1637" max="1637" width="8" bestFit="1" customWidth="1"/>
    <col min="1638" max="1638" width="6" bestFit="1" customWidth="1"/>
    <col min="1639" max="1644" width="7" bestFit="1" customWidth="1"/>
    <col min="1645" max="1646" width="6" bestFit="1" customWidth="1"/>
    <col min="1647" max="1652" width="7" bestFit="1" customWidth="1"/>
    <col min="1653" max="1653" width="8" bestFit="1" customWidth="1"/>
    <col min="1654" max="1654" width="7" bestFit="1" customWidth="1"/>
    <col min="1655" max="1655" width="6" bestFit="1" customWidth="1"/>
    <col min="1656" max="1657" width="7" bestFit="1" customWidth="1"/>
    <col min="1658" max="1658" width="8" bestFit="1" customWidth="1"/>
    <col min="1659" max="1663" width="7" bestFit="1" customWidth="1"/>
    <col min="1664" max="1664" width="6" bestFit="1" customWidth="1"/>
    <col min="1665" max="1665" width="7" bestFit="1" customWidth="1"/>
    <col min="1666" max="1666" width="6" bestFit="1" customWidth="1"/>
    <col min="1667" max="1667" width="7" bestFit="1" customWidth="1"/>
    <col min="1668" max="1668" width="6" bestFit="1" customWidth="1"/>
    <col min="1669" max="1677" width="7" bestFit="1" customWidth="1"/>
    <col min="1678" max="1678" width="6" bestFit="1" customWidth="1"/>
    <col min="1679" max="1679" width="7" bestFit="1" customWidth="1"/>
    <col min="1680" max="1680" width="8" bestFit="1" customWidth="1"/>
    <col min="1681" max="1683" width="7" bestFit="1" customWidth="1"/>
    <col min="1684" max="1684" width="4" bestFit="1" customWidth="1"/>
    <col min="1685" max="1685" width="7" bestFit="1" customWidth="1"/>
    <col min="1686" max="1686" width="6" bestFit="1" customWidth="1"/>
    <col min="1687" max="1689" width="7" bestFit="1" customWidth="1"/>
    <col min="1690" max="1690" width="5" bestFit="1" customWidth="1"/>
    <col min="1691" max="1696" width="7" bestFit="1" customWidth="1"/>
    <col min="1697" max="1697" width="6" bestFit="1" customWidth="1"/>
    <col min="1698" max="1700" width="7" bestFit="1" customWidth="1"/>
    <col min="1701" max="1701" width="6" bestFit="1" customWidth="1"/>
    <col min="1702" max="1702" width="7" bestFit="1" customWidth="1"/>
    <col min="1703" max="1703" width="6" bestFit="1" customWidth="1"/>
    <col min="1704" max="1709" width="7" bestFit="1" customWidth="1"/>
    <col min="1710" max="1710" width="6" bestFit="1" customWidth="1"/>
    <col min="1711" max="1712" width="7" bestFit="1" customWidth="1"/>
    <col min="1713" max="1713" width="6" bestFit="1" customWidth="1"/>
    <col min="1714" max="1714" width="7" bestFit="1" customWidth="1"/>
    <col min="1715" max="1715" width="6" bestFit="1" customWidth="1"/>
    <col min="1716" max="1717" width="7" bestFit="1" customWidth="1"/>
    <col min="1718" max="1718" width="6" bestFit="1" customWidth="1"/>
    <col min="1719" max="1722" width="7" bestFit="1" customWidth="1"/>
    <col min="1723" max="1723" width="6" bestFit="1" customWidth="1"/>
    <col min="1724" max="1740" width="7" bestFit="1" customWidth="1"/>
    <col min="1741" max="1742" width="6" bestFit="1" customWidth="1"/>
    <col min="1743" max="1749" width="7" bestFit="1" customWidth="1"/>
    <col min="1750" max="1750" width="6" bestFit="1" customWidth="1"/>
    <col min="1751" max="1757" width="7" bestFit="1" customWidth="1"/>
    <col min="1758" max="1759" width="6" bestFit="1" customWidth="1"/>
    <col min="1760" max="1763" width="7" bestFit="1" customWidth="1"/>
    <col min="1764" max="1765" width="6" bestFit="1" customWidth="1"/>
    <col min="1766" max="1766" width="7" bestFit="1" customWidth="1"/>
    <col min="1767" max="1767" width="6" bestFit="1" customWidth="1"/>
    <col min="1768" max="1768" width="7" bestFit="1" customWidth="1"/>
    <col min="1769" max="1769" width="6" bestFit="1" customWidth="1"/>
    <col min="1770" max="1770" width="7" bestFit="1" customWidth="1"/>
    <col min="1771" max="1771" width="6" bestFit="1" customWidth="1"/>
    <col min="1772" max="1772" width="8" bestFit="1" customWidth="1"/>
    <col min="1773" max="1777" width="7" bestFit="1" customWidth="1"/>
    <col min="1778" max="1778" width="6" bestFit="1" customWidth="1"/>
    <col min="1779" max="1780" width="7" bestFit="1" customWidth="1"/>
    <col min="1781" max="1781" width="6" bestFit="1" customWidth="1"/>
    <col min="1782" max="1784" width="7" bestFit="1" customWidth="1"/>
    <col min="1785" max="1785" width="6" bestFit="1" customWidth="1"/>
    <col min="1786" max="1794" width="7" bestFit="1" customWidth="1"/>
    <col min="1795" max="1795" width="8" bestFit="1" customWidth="1"/>
    <col min="1796" max="1796" width="6" bestFit="1" customWidth="1"/>
    <col min="1797" max="1799" width="7" bestFit="1" customWidth="1"/>
    <col min="1800" max="1800" width="6" bestFit="1" customWidth="1"/>
    <col min="1801" max="1810" width="7" bestFit="1" customWidth="1"/>
    <col min="1811" max="1814" width="6" bestFit="1" customWidth="1"/>
    <col min="1815" max="1816" width="7" bestFit="1" customWidth="1"/>
    <col min="1817" max="1817" width="6" bestFit="1" customWidth="1"/>
    <col min="1818" max="1818" width="5" bestFit="1" customWidth="1"/>
    <col min="1819" max="1819" width="6" bestFit="1" customWidth="1"/>
    <col min="1820" max="1821" width="7" bestFit="1" customWidth="1"/>
    <col min="1822" max="1822" width="6" bestFit="1" customWidth="1"/>
    <col min="1823" max="1823" width="7" bestFit="1" customWidth="1"/>
    <col min="1824" max="1824" width="8" bestFit="1" customWidth="1"/>
    <col min="1825" max="1825" width="6" bestFit="1" customWidth="1"/>
    <col min="1826" max="1827" width="7" bestFit="1" customWidth="1"/>
    <col min="1828" max="1828" width="6" bestFit="1" customWidth="1"/>
    <col min="1829" max="1831" width="7" bestFit="1" customWidth="1"/>
    <col min="1832" max="1832" width="6" bestFit="1" customWidth="1"/>
    <col min="1833" max="1833" width="7" bestFit="1" customWidth="1"/>
    <col min="1834" max="1837" width="6" bestFit="1" customWidth="1"/>
    <col min="1838" max="1839" width="7" bestFit="1" customWidth="1"/>
    <col min="1840" max="1840" width="6" bestFit="1" customWidth="1"/>
    <col min="1841" max="1848" width="7" bestFit="1" customWidth="1"/>
    <col min="1849" max="1849" width="6" bestFit="1" customWidth="1"/>
    <col min="1850" max="1850" width="7" bestFit="1" customWidth="1"/>
    <col min="1851" max="1851" width="6" bestFit="1" customWidth="1"/>
    <col min="1852" max="1852" width="8" bestFit="1" customWidth="1"/>
    <col min="1853" max="1853" width="6" bestFit="1" customWidth="1"/>
    <col min="1854" max="1854" width="7" bestFit="1" customWidth="1"/>
    <col min="1855" max="1858" width="6" bestFit="1" customWidth="1"/>
    <col min="1859" max="1861" width="7" bestFit="1" customWidth="1"/>
    <col min="1862" max="1862" width="8" bestFit="1" customWidth="1"/>
    <col min="1863" max="1865" width="7" bestFit="1" customWidth="1"/>
    <col min="1866" max="1866" width="6" bestFit="1" customWidth="1"/>
    <col min="1867" max="1876" width="7" bestFit="1" customWidth="1"/>
    <col min="1877" max="1877" width="5" bestFit="1" customWidth="1"/>
    <col min="1878" max="1879" width="7" bestFit="1" customWidth="1"/>
    <col min="1880" max="1880" width="6" bestFit="1" customWidth="1"/>
    <col min="1881" max="1882" width="7" bestFit="1" customWidth="1"/>
    <col min="1883" max="1883" width="6" bestFit="1" customWidth="1"/>
    <col min="1884" max="1884" width="7" bestFit="1" customWidth="1"/>
    <col min="1885" max="1885" width="8" bestFit="1" customWidth="1"/>
    <col min="1886" max="1887" width="7" bestFit="1" customWidth="1"/>
    <col min="1888" max="1888" width="8" bestFit="1" customWidth="1"/>
    <col min="1889" max="1890" width="7" bestFit="1" customWidth="1"/>
    <col min="1891" max="1891" width="6" bestFit="1" customWidth="1"/>
    <col min="1892" max="1894" width="7" bestFit="1" customWidth="1"/>
    <col min="1895" max="1897" width="6" bestFit="1" customWidth="1"/>
    <col min="1898" max="1898" width="7" bestFit="1" customWidth="1"/>
    <col min="1899" max="1899" width="6" bestFit="1" customWidth="1"/>
    <col min="1900" max="1900" width="7" bestFit="1" customWidth="1"/>
    <col min="1901" max="1901" width="6" bestFit="1" customWidth="1"/>
    <col min="1902" max="1902" width="7" bestFit="1" customWidth="1"/>
    <col min="1903" max="1903" width="6" bestFit="1" customWidth="1"/>
    <col min="1904" max="1904" width="7" bestFit="1" customWidth="1"/>
    <col min="1905" max="1905" width="6" bestFit="1" customWidth="1"/>
    <col min="1906" max="1909" width="7" bestFit="1" customWidth="1"/>
    <col min="1910" max="1910" width="4" bestFit="1" customWidth="1"/>
    <col min="1911" max="1911" width="6" bestFit="1" customWidth="1"/>
    <col min="1912" max="1914" width="7" bestFit="1" customWidth="1"/>
    <col min="1915" max="1915" width="5" bestFit="1" customWidth="1"/>
    <col min="1916" max="1916" width="6" bestFit="1" customWidth="1"/>
    <col min="1917" max="1918" width="8" bestFit="1" customWidth="1"/>
    <col min="1919" max="1924" width="7" bestFit="1" customWidth="1"/>
    <col min="1925" max="1925" width="6" bestFit="1" customWidth="1"/>
    <col min="1926" max="1927" width="7" bestFit="1" customWidth="1"/>
    <col min="1928" max="1930" width="6" bestFit="1" customWidth="1"/>
    <col min="1931" max="1934" width="7" bestFit="1" customWidth="1"/>
    <col min="1935" max="1935" width="8" bestFit="1" customWidth="1"/>
    <col min="1936" max="1942" width="7" bestFit="1" customWidth="1"/>
    <col min="1943" max="1943" width="6" bestFit="1" customWidth="1"/>
    <col min="1944" max="1945" width="7" bestFit="1" customWidth="1"/>
    <col min="1946" max="1946" width="6" bestFit="1" customWidth="1"/>
    <col min="1947" max="1948" width="7" bestFit="1" customWidth="1"/>
    <col min="1949" max="1949" width="6" bestFit="1" customWidth="1"/>
    <col min="1950" max="1952" width="7" bestFit="1" customWidth="1"/>
    <col min="1953" max="1953" width="6" bestFit="1" customWidth="1"/>
    <col min="1954" max="1957" width="7" bestFit="1" customWidth="1"/>
    <col min="1958" max="1958" width="6" bestFit="1" customWidth="1"/>
    <col min="1959" max="1960" width="7" bestFit="1" customWidth="1"/>
    <col min="1961" max="1961" width="6" bestFit="1" customWidth="1"/>
    <col min="1962" max="1964" width="7" bestFit="1" customWidth="1"/>
    <col min="1965" max="1965" width="8" bestFit="1" customWidth="1"/>
    <col min="1966" max="1966" width="7" bestFit="1" customWidth="1"/>
    <col min="1967" max="1967" width="6" bestFit="1" customWidth="1"/>
    <col min="1968" max="1971" width="7" bestFit="1" customWidth="1"/>
    <col min="1972" max="1972" width="6" bestFit="1" customWidth="1"/>
    <col min="1973" max="1973" width="7" bestFit="1" customWidth="1"/>
    <col min="1974" max="1975" width="6" bestFit="1" customWidth="1"/>
    <col min="1976" max="1976" width="7" bestFit="1" customWidth="1"/>
    <col min="1977" max="1977" width="8" bestFit="1" customWidth="1"/>
    <col min="1978" max="1980" width="7" bestFit="1" customWidth="1"/>
    <col min="1981" max="1981" width="5" bestFit="1" customWidth="1"/>
    <col min="1982" max="1982" width="6" bestFit="1" customWidth="1"/>
    <col min="1983" max="1985" width="7" bestFit="1" customWidth="1"/>
    <col min="1986" max="1986" width="6" bestFit="1" customWidth="1"/>
    <col min="1987" max="1988" width="7" bestFit="1" customWidth="1"/>
    <col min="1989" max="1991" width="6" bestFit="1" customWidth="1"/>
    <col min="1992" max="1995" width="7" bestFit="1" customWidth="1"/>
    <col min="1996" max="1996" width="6" bestFit="1" customWidth="1"/>
    <col min="1997" max="1999" width="7" bestFit="1" customWidth="1"/>
    <col min="2000" max="2000" width="5" bestFit="1" customWidth="1"/>
    <col min="2001" max="2001" width="8" bestFit="1" customWidth="1"/>
    <col min="2002" max="2003" width="7" bestFit="1" customWidth="1"/>
    <col min="2004" max="2004" width="6" bestFit="1" customWidth="1"/>
    <col min="2005" max="2005" width="7" bestFit="1" customWidth="1"/>
    <col min="2006" max="2007" width="6" bestFit="1" customWidth="1"/>
    <col min="2008" max="2008" width="8" bestFit="1" customWidth="1"/>
    <col min="2009" max="2010" width="7" bestFit="1" customWidth="1"/>
    <col min="2011" max="2011" width="6" bestFit="1" customWidth="1"/>
    <col min="2012" max="2013" width="7" bestFit="1" customWidth="1"/>
    <col min="2014" max="2014" width="8" bestFit="1" customWidth="1"/>
    <col min="2015" max="2015" width="7" bestFit="1" customWidth="1"/>
    <col min="2016" max="2016" width="5" bestFit="1" customWidth="1"/>
    <col min="2017" max="2021" width="7" bestFit="1" customWidth="1"/>
    <col min="2022" max="2022" width="8" bestFit="1" customWidth="1"/>
    <col min="2023" max="2024" width="6" bestFit="1" customWidth="1"/>
    <col min="2025" max="2025" width="7" bestFit="1" customWidth="1"/>
    <col min="2026" max="2026" width="6" bestFit="1" customWidth="1"/>
    <col min="2027" max="2029" width="7" bestFit="1" customWidth="1"/>
    <col min="2030" max="2030" width="6" bestFit="1" customWidth="1"/>
    <col min="2031" max="2037" width="7" bestFit="1" customWidth="1"/>
    <col min="2038" max="2038" width="6" bestFit="1" customWidth="1"/>
    <col min="2039" max="2039" width="7" bestFit="1" customWidth="1"/>
    <col min="2040" max="2040" width="8" bestFit="1" customWidth="1"/>
    <col min="2041" max="2041" width="6" bestFit="1" customWidth="1"/>
    <col min="2042" max="2044" width="7" bestFit="1" customWidth="1"/>
    <col min="2045" max="2046" width="6" bestFit="1" customWidth="1"/>
    <col min="2047" max="2047" width="7" bestFit="1" customWidth="1"/>
    <col min="2048" max="2048" width="6" bestFit="1" customWidth="1"/>
    <col min="2049" max="2050" width="7" bestFit="1" customWidth="1"/>
    <col min="2051" max="2051" width="8" bestFit="1" customWidth="1"/>
    <col min="2052" max="2053" width="6" bestFit="1" customWidth="1"/>
    <col min="2054" max="2058" width="7" bestFit="1" customWidth="1"/>
    <col min="2059" max="2059" width="6" bestFit="1" customWidth="1"/>
    <col min="2060" max="2061" width="7" bestFit="1" customWidth="1"/>
    <col min="2062" max="2062" width="6" bestFit="1" customWidth="1"/>
    <col min="2063" max="2068" width="7" bestFit="1" customWidth="1"/>
    <col min="2069" max="2069" width="6" bestFit="1" customWidth="1"/>
    <col min="2070" max="2071" width="7" bestFit="1" customWidth="1"/>
    <col min="2072" max="2072" width="6" bestFit="1" customWidth="1"/>
    <col min="2073" max="2073" width="5" bestFit="1" customWidth="1"/>
    <col min="2074" max="2074" width="7" bestFit="1" customWidth="1"/>
    <col min="2075" max="2075" width="6" bestFit="1" customWidth="1"/>
    <col min="2076" max="2076" width="7" bestFit="1" customWidth="1"/>
    <col min="2077" max="2077" width="6" bestFit="1" customWidth="1"/>
    <col min="2078" max="2078" width="7" bestFit="1" customWidth="1"/>
    <col min="2079" max="2079" width="8" bestFit="1" customWidth="1"/>
    <col min="2080" max="2080" width="6" bestFit="1" customWidth="1"/>
    <col min="2081" max="2083" width="7" bestFit="1" customWidth="1"/>
    <col min="2084" max="2084" width="6" bestFit="1" customWidth="1"/>
    <col min="2085" max="2086" width="7" bestFit="1" customWidth="1"/>
    <col min="2087" max="2087" width="8" bestFit="1" customWidth="1"/>
    <col min="2088" max="2088" width="7" bestFit="1" customWidth="1"/>
    <col min="2089" max="2089" width="6" bestFit="1" customWidth="1"/>
    <col min="2090" max="2090" width="7" bestFit="1" customWidth="1"/>
    <col min="2091" max="2091" width="6" bestFit="1" customWidth="1"/>
    <col min="2092" max="2095" width="7" bestFit="1" customWidth="1"/>
    <col min="2096" max="2097" width="6" bestFit="1" customWidth="1"/>
    <col min="2098" max="2106" width="7" bestFit="1" customWidth="1"/>
    <col min="2107" max="2108" width="8" bestFit="1" customWidth="1"/>
    <col min="2109" max="2111" width="7" bestFit="1" customWidth="1"/>
    <col min="2112" max="2112" width="8" bestFit="1" customWidth="1"/>
    <col min="2113" max="2117" width="7" bestFit="1" customWidth="1"/>
    <col min="2118" max="2118" width="6" bestFit="1" customWidth="1"/>
    <col min="2119" max="2119" width="8" bestFit="1" customWidth="1"/>
    <col min="2120" max="2122" width="7" bestFit="1" customWidth="1"/>
    <col min="2123" max="2123" width="6" bestFit="1" customWidth="1"/>
    <col min="2124" max="2124" width="7" bestFit="1" customWidth="1"/>
    <col min="2125" max="2125" width="6" bestFit="1" customWidth="1"/>
    <col min="2126" max="2129" width="7" bestFit="1" customWidth="1"/>
    <col min="2130" max="2130" width="8" bestFit="1" customWidth="1"/>
    <col min="2131" max="2133" width="7" bestFit="1" customWidth="1"/>
    <col min="2134" max="2134" width="6" bestFit="1" customWidth="1"/>
    <col min="2135" max="2135" width="8" bestFit="1" customWidth="1"/>
    <col min="2136" max="2136" width="6" bestFit="1" customWidth="1"/>
    <col min="2137" max="2139" width="7" bestFit="1" customWidth="1"/>
    <col min="2140" max="2140" width="8" bestFit="1" customWidth="1"/>
    <col min="2141" max="2143" width="7" bestFit="1" customWidth="1"/>
    <col min="2144" max="2144" width="4" bestFit="1" customWidth="1"/>
    <col min="2145" max="2149" width="7" bestFit="1" customWidth="1"/>
    <col min="2150" max="2150" width="5" bestFit="1" customWidth="1"/>
    <col min="2151" max="2151" width="6" bestFit="1" customWidth="1"/>
    <col min="2152" max="2155" width="7" bestFit="1" customWidth="1"/>
    <col min="2156" max="2156" width="8" bestFit="1" customWidth="1"/>
    <col min="2157" max="2161" width="7" bestFit="1" customWidth="1"/>
    <col min="2162" max="2162" width="6" bestFit="1" customWidth="1"/>
    <col min="2163" max="2163" width="5" bestFit="1" customWidth="1"/>
    <col min="2164" max="2169" width="7" bestFit="1" customWidth="1"/>
    <col min="2170" max="2170" width="6" bestFit="1" customWidth="1"/>
    <col min="2171" max="2171" width="7" bestFit="1" customWidth="1"/>
    <col min="2172" max="2172" width="6" bestFit="1" customWidth="1"/>
    <col min="2173" max="2178" width="7" bestFit="1" customWidth="1"/>
    <col min="2179" max="2181" width="6" bestFit="1" customWidth="1"/>
    <col min="2182" max="2182" width="7" bestFit="1" customWidth="1"/>
    <col min="2183" max="2183" width="8" bestFit="1" customWidth="1"/>
    <col min="2184" max="2184" width="7" bestFit="1" customWidth="1"/>
    <col min="2185" max="2185" width="5" bestFit="1" customWidth="1"/>
    <col min="2186" max="2186" width="7" bestFit="1" customWidth="1"/>
    <col min="2187" max="2187" width="6" bestFit="1" customWidth="1"/>
    <col min="2188" max="2190" width="8" bestFit="1" customWidth="1"/>
    <col min="2191" max="2191" width="7" bestFit="1" customWidth="1"/>
    <col min="2192" max="2193" width="8" bestFit="1" customWidth="1"/>
    <col min="2194" max="2194" width="7" bestFit="1" customWidth="1"/>
    <col min="2195" max="2197" width="8" bestFit="1" customWidth="1"/>
    <col min="2198" max="2198" width="7" bestFit="1" customWidth="1"/>
    <col min="2199" max="2200" width="8" bestFit="1" customWidth="1"/>
    <col min="2201" max="2202" width="7" bestFit="1" customWidth="1"/>
    <col min="2203" max="2203" width="8" bestFit="1" customWidth="1"/>
    <col min="2204" max="2204" width="7" bestFit="1" customWidth="1"/>
    <col min="2205" max="2206" width="8" bestFit="1" customWidth="1"/>
    <col min="2207" max="2207" width="7" bestFit="1" customWidth="1"/>
    <col min="2208" max="2212" width="8" bestFit="1" customWidth="1"/>
    <col min="2213" max="2213" width="6" bestFit="1" customWidth="1"/>
    <col min="2214" max="2215" width="7" bestFit="1" customWidth="1"/>
    <col min="2216" max="2218" width="8" bestFit="1" customWidth="1"/>
    <col min="2219" max="2219" width="7" bestFit="1" customWidth="1"/>
    <col min="2220" max="2222" width="8" bestFit="1" customWidth="1"/>
    <col min="2223" max="2224" width="7" bestFit="1" customWidth="1"/>
    <col min="2225" max="2225" width="6" bestFit="1" customWidth="1"/>
    <col min="2226" max="2226" width="8" bestFit="1" customWidth="1"/>
    <col min="2227" max="2227" width="7" bestFit="1" customWidth="1"/>
    <col min="2228" max="2231" width="8" bestFit="1" customWidth="1"/>
    <col min="2232" max="2232" width="5" bestFit="1" customWidth="1"/>
    <col min="2233" max="2234" width="8" bestFit="1" customWidth="1"/>
    <col min="2235" max="2235" width="7" bestFit="1" customWidth="1"/>
    <col min="2236" max="2236" width="8" bestFit="1" customWidth="1"/>
    <col min="2237" max="2237" width="7" bestFit="1" customWidth="1"/>
    <col min="2238" max="2239" width="8" bestFit="1" customWidth="1"/>
    <col min="2240" max="2240" width="7" bestFit="1" customWidth="1"/>
    <col min="2241" max="2242" width="8" bestFit="1" customWidth="1"/>
    <col min="2243" max="2243" width="7" bestFit="1" customWidth="1"/>
    <col min="2244" max="2244" width="8" bestFit="1" customWidth="1"/>
    <col min="2245" max="2245" width="7" bestFit="1" customWidth="1"/>
    <col min="2246" max="2251" width="8" bestFit="1" customWidth="1"/>
    <col min="2252" max="2252" width="6" bestFit="1" customWidth="1"/>
    <col min="2253" max="2253" width="8" bestFit="1" customWidth="1"/>
    <col min="2254" max="2254" width="7" bestFit="1" customWidth="1"/>
    <col min="2255" max="2255" width="8" bestFit="1" customWidth="1"/>
    <col min="2256" max="2256" width="7" bestFit="1" customWidth="1"/>
    <col min="2257" max="2265" width="8" bestFit="1" customWidth="1"/>
    <col min="2266" max="2266" width="7" bestFit="1" customWidth="1"/>
    <col min="2267" max="2271" width="8" bestFit="1" customWidth="1"/>
    <col min="2272" max="2272" width="6" bestFit="1" customWidth="1"/>
    <col min="2273" max="2275" width="8" bestFit="1" customWidth="1"/>
    <col min="2276" max="2276" width="7" bestFit="1" customWidth="1"/>
    <col min="2277" max="2278" width="8" bestFit="1" customWidth="1"/>
    <col min="2279" max="2279" width="7" bestFit="1" customWidth="1"/>
    <col min="2280" max="2281" width="8" bestFit="1" customWidth="1"/>
    <col min="2282" max="2283" width="7" bestFit="1" customWidth="1"/>
    <col min="2284" max="2285" width="8" bestFit="1" customWidth="1"/>
    <col min="2286" max="2286" width="7" bestFit="1" customWidth="1"/>
    <col min="2287" max="2292" width="8" bestFit="1" customWidth="1"/>
    <col min="2293" max="2293" width="7" bestFit="1" customWidth="1"/>
    <col min="2294" max="2294" width="8" bestFit="1" customWidth="1"/>
    <col min="2295" max="2297" width="7" bestFit="1" customWidth="1"/>
    <col min="2298" max="2300" width="8" bestFit="1" customWidth="1"/>
    <col min="2301" max="2301" width="7" bestFit="1" customWidth="1"/>
    <col min="2302" max="2305" width="8" bestFit="1" customWidth="1"/>
    <col min="2306" max="2306" width="7" bestFit="1" customWidth="1"/>
    <col min="2307" max="2307" width="8" bestFit="1" customWidth="1"/>
    <col min="2308" max="2310" width="7" bestFit="1" customWidth="1"/>
    <col min="2311" max="2313" width="8" bestFit="1" customWidth="1"/>
    <col min="2314" max="2315" width="7" bestFit="1" customWidth="1"/>
    <col min="2316" max="2318" width="8" bestFit="1" customWidth="1"/>
    <col min="2319" max="2319" width="7" bestFit="1" customWidth="1"/>
    <col min="2320" max="2320" width="8" bestFit="1" customWidth="1"/>
    <col min="2321" max="2321" width="7" bestFit="1" customWidth="1"/>
    <col min="2322" max="2322" width="8" bestFit="1" customWidth="1"/>
    <col min="2323" max="2323" width="6" bestFit="1" customWidth="1"/>
    <col min="2324" max="2324" width="8" bestFit="1" customWidth="1"/>
    <col min="2325" max="2325" width="7" bestFit="1" customWidth="1"/>
    <col min="2326" max="2329" width="8" bestFit="1" customWidth="1"/>
    <col min="2330" max="2330" width="7" bestFit="1" customWidth="1"/>
    <col min="2331" max="2331" width="6" bestFit="1" customWidth="1"/>
    <col min="2332" max="2332" width="7" bestFit="1" customWidth="1"/>
    <col min="2333" max="2338" width="8" bestFit="1" customWidth="1"/>
    <col min="2339" max="2339" width="6" bestFit="1" customWidth="1"/>
    <col min="2340" max="2340" width="8" bestFit="1" customWidth="1"/>
    <col min="2341" max="2343" width="7" bestFit="1" customWidth="1"/>
    <col min="2344" max="2345" width="8" bestFit="1" customWidth="1"/>
    <col min="2346" max="2346" width="7" bestFit="1" customWidth="1"/>
    <col min="2347" max="2347" width="9" bestFit="1" customWidth="1"/>
    <col min="2348" max="2348" width="3" bestFit="1" customWidth="1"/>
    <col min="2349" max="2349" width="7" bestFit="1" customWidth="1"/>
    <col min="2350" max="2363" width="8" bestFit="1" customWidth="1"/>
    <col min="2364" max="2364" width="6" bestFit="1" customWidth="1"/>
    <col min="2365" max="2365" width="7" bestFit="1" customWidth="1"/>
    <col min="2366" max="2366" width="8" bestFit="1" customWidth="1"/>
    <col min="2367" max="2369" width="7" bestFit="1" customWidth="1"/>
    <col min="2370" max="2373" width="8" bestFit="1" customWidth="1"/>
    <col min="2374" max="2374" width="7" bestFit="1" customWidth="1"/>
    <col min="2375" max="2375" width="6" bestFit="1" customWidth="1"/>
    <col min="2376" max="2376" width="7" bestFit="1" customWidth="1"/>
    <col min="2377" max="2378" width="8" bestFit="1" customWidth="1"/>
    <col min="2379" max="2379" width="7" bestFit="1" customWidth="1"/>
    <col min="2380" max="2382" width="8" bestFit="1" customWidth="1"/>
    <col min="2383" max="2383" width="6" bestFit="1" customWidth="1"/>
    <col min="2384" max="2386" width="8" bestFit="1" customWidth="1"/>
    <col min="2387" max="2387" width="7" bestFit="1" customWidth="1"/>
    <col min="2388" max="2389" width="8" bestFit="1" customWidth="1"/>
    <col min="2390" max="2390" width="6" bestFit="1" customWidth="1"/>
    <col min="2391" max="2394" width="8" bestFit="1" customWidth="1"/>
    <col min="2395" max="2395" width="6" bestFit="1" customWidth="1"/>
    <col min="2396" max="2399" width="8" bestFit="1" customWidth="1"/>
    <col min="2400" max="2400" width="7" bestFit="1" customWidth="1"/>
    <col min="2401" max="2401" width="8" bestFit="1" customWidth="1"/>
    <col min="2402" max="2402" width="7" bestFit="1" customWidth="1"/>
    <col min="2403" max="2405" width="8" bestFit="1" customWidth="1"/>
    <col min="2406" max="2406" width="7" bestFit="1" customWidth="1"/>
    <col min="2407" max="2407" width="6" bestFit="1" customWidth="1"/>
    <col min="2408" max="2408" width="7" bestFit="1" customWidth="1"/>
    <col min="2409" max="2409" width="6" bestFit="1" customWidth="1"/>
    <col min="2410" max="2410" width="7" bestFit="1" customWidth="1"/>
    <col min="2411" max="2411" width="5" bestFit="1" customWidth="1"/>
    <col min="2412" max="2414" width="8" bestFit="1" customWidth="1"/>
    <col min="2415" max="2416" width="7" bestFit="1" customWidth="1"/>
    <col min="2417" max="2419" width="8" bestFit="1" customWidth="1"/>
    <col min="2420" max="2420" width="6" bestFit="1" customWidth="1"/>
    <col min="2421" max="2421" width="7" bestFit="1" customWidth="1"/>
    <col min="2422" max="2431" width="8" bestFit="1" customWidth="1"/>
    <col min="2432" max="2434" width="7" bestFit="1" customWidth="1"/>
    <col min="2435" max="2436" width="8" bestFit="1" customWidth="1"/>
    <col min="2437" max="2437" width="7" bestFit="1" customWidth="1"/>
    <col min="2438" max="2442" width="8" bestFit="1" customWidth="1"/>
    <col min="2443" max="2444" width="7" bestFit="1" customWidth="1"/>
    <col min="2445" max="2446" width="8" bestFit="1" customWidth="1"/>
    <col min="2447" max="2447" width="7" bestFit="1" customWidth="1"/>
    <col min="2448" max="2452" width="8" bestFit="1" customWidth="1"/>
    <col min="2453" max="2454" width="7" bestFit="1" customWidth="1"/>
    <col min="2455" max="2457" width="8" bestFit="1" customWidth="1"/>
    <col min="2458" max="2458" width="7" bestFit="1" customWidth="1"/>
    <col min="2459" max="2460" width="8" bestFit="1" customWidth="1"/>
    <col min="2461" max="2461" width="6" bestFit="1" customWidth="1"/>
    <col min="2462" max="2462" width="7" bestFit="1" customWidth="1"/>
    <col min="2463" max="2466" width="8" bestFit="1" customWidth="1"/>
    <col min="2467" max="2468" width="7" bestFit="1" customWidth="1"/>
    <col min="2469" max="2469" width="8" bestFit="1" customWidth="1"/>
    <col min="2470" max="2470" width="6" bestFit="1" customWidth="1"/>
    <col min="2471" max="2472" width="7" bestFit="1" customWidth="1"/>
    <col min="2473" max="2474" width="8" bestFit="1" customWidth="1"/>
    <col min="2475" max="2475" width="7" bestFit="1" customWidth="1"/>
    <col min="2476" max="2483" width="8" bestFit="1" customWidth="1"/>
    <col min="2484" max="2484" width="7" bestFit="1" customWidth="1"/>
    <col min="2485" max="2485" width="8" bestFit="1" customWidth="1"/>
    <col min="2486" max="2486" width="5" bestFit="1" customWidth="1"/>
    <col min="2487" max="2491" width="8" bestFit="1" customWidth="1"/>
    <col min="2492" max="2492" width="7" bestFit="1" customWidth="1"/>
    <col min="2493" max="2495" width="8" bestFit="1" customWidth="1"/>
    <col min="2496" max="2496" width="7" bestFit="1" customWidth="1"/>
    <col min="2497" max="2501" width="8" bestFit="1" customWidth="1"/>
    <col min="2502" max="2503" width="7" bestFit="1" customWidth="1"/>
    <col min="2504" max="2504" width="6" bestFit="1" customWidth="1"/>
    <col min="2505" max="2505" width="8" bestFit="1" customWidth="1"/>
    <col min="2506" max="2507" width="7" bestFit="1" customWidth="1"/>
    <col min="2508" max="2510" width="8" bestFit="1" customWidth="1"/>
    <col min="2511" max="2511" width="5" bestFit="1" customWidth="1"/>
    <col min="2512" max="2514" width="8" bestFit="1" customWidth="1"/>
    <col min="2515" max="2517" width="7" bestFit="1" customWidth="1"/>
    <col min="2518" max="2520" width="8" bestFit="1" customWidth="1"/>
    <col min="2521" max="2521" width="7" bestFit="1" customWidth="1"/>
    <col min="2522" max="2522" width="8" bestFit="1" customWidth="1"/>
    <col min="2523" max="2524" width="7" bestFit="1" customWidth="1"/>
    <col min="2525" max="2525" width="8" bestFit="1" customWidth="1"/>
    <col min="2526" max="2526" width="7" bestFit="1" customWidth="1"/>
    <col min="2527" max="2533" width="8" bestFit="1" customWidth="1"/>
    <col min="2534" max="2534" width="6" bestFit="1" customWidth="1"/>
    <col min="2535" max="2535" width="7" bestFit="1" customWidth="1"/>
    <col min="2536" max="2536" width="5" bestFit="1" customWidth="1"/>
    <col min="2537" max="2539" width="8" bestFit="1" customWidth="1"/>
    <col min="2540" max="2540" width="7" bestFit="1" customWidth="1"/>
    <col min="2541" max="2543" width="8" bestFit="1" customWidth="1"/>
    <col min="2544" max="2547" width="7" bestFit="1" customWidth="1"/>
    <col min="2548" max="2548" width="8" bestFit="1" customWidth="1"/>
    <col min="2549" max="2549" width="7" bestFit="1" customWidth="1"/>
    <col min="2550" max="2552" width="8" bestFit="1" customWidth="1"/>
    <col min="2553" max="2553" width="7" bestFit="1" customWidth="1"/>
    <col min="2554" max="2557" width="8" bestFit="1" customWidth="1"/>
    <col min="2558" max="2558" width="7" bestFit="1" customWidth="1"/>
    <col min="2559" max="2559" width="8" bestFit="1" customWidth="1"/>
    <col min="2560" max="2560" width="7" bestFit="1" customWidth="1"/>
    <col min="2561" max="2566" width="8" bestFit="1" customWidth="1"/>
    <col min="2567" max="2567" width="6" bestFit="1" customWidth="1"/>
    <col min="2568" max="2570" width="8" bestFit="1" customWidth="1"/>
    <col min="2571" max="2572" width="7" bestFit="1" customWidth="1"/>
    <col min="2573" max="2574" width="8" bestFit="1" customWidth="1"/>
    <col min="2575" max="2575" width="7" bestFit="1" customWidth="1"/>
    <col min="2576" max="2576" width="8" bestFit="1" customWidth="1"/>
    <col min="2577" max="2577" width="6" bestFit="1" customWidth="1"/>
    <col min="2578" max="2578" width="7" bestFit="1" customWidth="1"/>
    <col min="2579" max="2581" width="8" bestFit="1" customWidth="1"/>
    <col min="2582" max="2582" width="7" bestFit="1" customWidth="1"/>
    <col min="2583" max="2585" width="8" bestFit="1" customWidth="1"/>
    <col min="2586" max="2586" width="7" bestFit="1" customWidth="1"/>
    <col min="2587" max="2587" width="8" bestFit="1" customWidth="1"/>
    <col min="2588" max="2589" width="7" bestFit="1" customWidth="1"/>
    <col min="2590" max="2595" width="8" bestFit="1" customWidth="1"/>
    <col min="2596" max="2596" width="6" bestFit="1" customWidth="1"/>
    <col min="2597" max="2597" width="7" bestFit="1" customWidth="1"/>
    <col min="2598" max="2598" width="8" bestFit="1" customWidth="1"/>
    <col min="2599" max="2600" width="7" bestFit="1" customWidth="1"/>
    <col min="2601" max="2605" width="8" bestFit="1" customWidth="1"/>
    <col min="2606" max="2606" width="7" bestFit="1" customWidth="1"/>
    <col min="2607" max="2608" width="8" bestFit="1" customWidth="1"/>
    <col min="2609" max="2609" width="7" bestFit="1" customWidth="1"/>
    <col min="2610" max="2620" width="8" bestFit="1" customWidth="1"/>
    <col min="2621" max="2621" width="7" bestFit="1" customWidth="1"/>
    <col min="2622" max="2622" width="6" bestFit="1" customWidth="1"/>
    <col min="2623" max="2629" width="8" bestFit="1" customWidth="1"/>
    <col min="2630" max="2630" width="7" bestFit="1" customWidth="1"/>
    <col min="2631" max="2635" width="8" bestFit="1" customWidth="1"/>
    <col min="2636" max="2636" width="5" bestFit="1" customWidth="1"/>
    <col min="2637" max="2637" width="8" bestFit="1" customWidth="1"/>
    <col min="2638" max="2639" width="7" bestFit="1" customWidth="1"/>
    <col min="2640" max="2640" width="8" bestFit="1" customWidth="1"/>
    <col min="2641" max="2641" width="6" bestFit="1" customWidth="1"/>
    <col min="2642" max="2646" width="8" bestFit="1" customWidth="1"/>
    <col min="2647" max="2647" width="7" bestFit="1" customWidth="1"/>
    <col min="2648" max="2649" width="8" bestFit="1" customWidth="1"/>
    <col min="2650" max="2650" width="6" bestFit="1" customWidth="1"/>
    <col min="2651" max="2651" width="8" bestFit="1" customWidth="1"/>
    <col min="2652" max="2654" width="7" bestFit="1" customWidth="1"/>
    <col min="2655" max="2656" width="8" bestFit="1" customWidth="1"/>
    <col min="2657" max="2657" width="7" bestFit="1" customWidth="1"/>
    <col min="2658" max="2659" width="8" bestFit="1" customWidth="1"/>
    <col min="2660" max="2660" width="7" bestFit="1" customWidth="1"/>
    <col min="2661" max="2661" width="8" bestFit="1" customWidth="1"/>
    <col min="2662" max="2662" width="7" bestFit="1" customWidth="1"/>
    <col min="2663" max="2663" width="8" bestFit="1" customWidth="1"/>
    <col min="2664" max="2664" width="7" bestFit="1" customWidth="1"/>
    <col min="2665" max="2665" width="6" bestFit="1" customWidth="1"/>
    <col min="2666" max="2670" width="8" bestFit="1" customWidth="1"/>
    <col min="2671" max="2671" width="7" bestFit="1" customWidth="1"/>
    <col min="2672" max="2672" width="6" bestFit="1" customWidth="1"/>
    <col min="2673" max="2673" width="7" bestFit="1" customWidth="1"/>
    <col min="2674" max="2676" width="8" bestFit="1" customWidth="1"/>
    <col min="2677" max="2677" width="7" bestFit="1" customWidth="1"/>
    <col min="2678" max="2680" width="8" bestFit="1" customWidth="1"/>
    <col min="2681" max="2681" width="7" bestFit="1" customWidth="1"/>
    <col min="2682" max="2682" width="8" bestFit="1" customWidth="1"/>
    <col min="2683" max="2683" width="7" bestFit="1" customWidth="1"/>
    <col min="2684" max="2685" width="8" bestFit="1" customWidth="1"/>
    <col min="2686" max="2686" width="7" bestFit="1" customWidth="1"/>
    <col min="2687" max="2694" width="8" bestFit="1" customWidth="1"/>
    <col min="2695" max="2695" width="7" bestFit="1" customWidth="1"/>
    <col min="2696" max="2697" width="8" bestFit="1" customWidth="1"/>
    <col min="2698" max="2699" width="7" bestFit="1" customWidth="1"/>
    <col min="2700" max="2700" width="8" bestFit="1" customWidth="1"/>
    <col min="2701" max="2701" width="7" bestFit="1" customWidth="1"/>
    <col min="2702" max="2704" width="8" bestFit="1" customWidth="1"/>
    <col min="2705" max="2706" width="7" bestFit="1" customWidth="1"/>
    <col min="2707" max="2711" width="8" bestFit="1" customWidth="1"/>
    <col min="2712" max="2712" width="7" bestFit="1" customWidth="1"/>
    <col min="2713" max="2713" width="8" bestFit="1" customWidth="1"/>
    <col min="2714" max="2715" width="7" bestFit="1" customWidth="1"/>
    <col min="2716" max="2717" width="8" bestFit="1" customWidth="1"/>
    <col min="2718" max="2718" width="7" bestFit="1" customWidth="1"/>
    <col min="2719" max="2723" width="8" bestFit="1" customWidth="1"/>
    <col min="2724" max="2724" width="6" bestFit="1" customWidth="1"/>
    <col min="2725" max="2726" width="8" bestFit="1" customWidth="1"/>
    <col min="2727" max="2727" width="7" bestFit="1" customWidth="1"/>
    <col min="2728" max="2730" width="8" bestFit="1" customWidth="1"/>
    <col min="2731" max="2731" width="7" bestFit="1" customWidth="1"/>
    <col min="2732" max="2735" width="8" bestFit="1" customWidth="1"/>
    <col min="2736" max="2736" width="6" bestFit="1" customWidth="1"/>
    <col min="2737" max="2737" width="7" bestFit="1" customWidth="1"/>
    <col min="2738" max="2743" width="8" bestFit="1" customWidth="1"/>
    <col min="2744" max="2744" width="7" bestFit="1" customWidth="1"/>
    <col min="2745" max="2746" width="8" bestFit="1" customWidth="1"/>
    <col min="2747" max="2747" width="7" bestFit="1" customWidth="1"/>
    <col min="2748" max="2748" width="8" bestFit="1" customWidth="1"/>
    <col min="2749" max="2749" width="5" bestFit="1" customWidth="1"/>
    <col min="2750" max="2752" width="8" bestFit="1" customWidth="1"/>
    <col min="2753" max="2753" width="7" bestFit="1" customWidth="1"/>
    <col min="2754" max="2754" width="8" bestFit="1" customWidth="1"/>
    <col min="2755" max="2755" width="7" bestFit="1" customWidth="1"/>
    <col min="2756" max="2756" width="8" bestFit="1" customWidth="1"/>
    <col min="2757" max="2757" width="7" bestFit="1" customWidth="1"/>
    <col min="2758" max="2758" width="8" bestFit="1" customWidth="1"/>
    <col min="2759" max="2759" width="7" bestFit="1" customWidth="1"/>
    <col min="2760" max="2760" width="8" bestFit="1" customWidth="1"/>
    <col min="2761" max="2762" width="7" bestFit="1" customWidth="1"/>
    <col min="2763" max="2765" width="8" bestFit="1" customWidth="1"/>
    <col min="2766" max="2766" width="7" bestFit="1" customWidth="1"/>
    <col min="2767" max="2767" width="8" bestFit="1" customWidth="1"/>
    <col min="2768" max="2768" width="6" bestFit="1" customWidth="1"/>
    <col min="2769" max="2770" width="8" bestFit="1" customWidth="1"/>
    <col min="2771" max="2771" width="9" bestFit="1" customWidth="1"/>
    <col min="2772" max="2778" width="8" bestFit="1" customWidth="1"/>
    <col min="2779" max="2779" width="7" bestFit="1" customWidth="1"/>
    <col min="2780" max="2782" width="8" bestFit="1" customWidth="1"/>
    <col min="2783" max="2783" width="7" bestFit="1" customWidth="1"/>
    <col min="2784" max="2785" width="8" bestFit="1" customWidth="1"/>
    <col min="2786" max="2786" width="6" bestFit="1" customWidth="1"/>
    <col min="2787" max="2789" width="8" bestFit="1" customWidth="1"/>
    <col min="2790" max="2790" width="7" bestFit="1" customWidth="1"/>
    <col min="2791" max="2792" width="8" bestFit="1" customWidth="1"/>
    <col min="2793" max="2793" width="7" bestFit="1" customWidth="1"/>
    <col min="2794" max="2796" width="8" bestFit="1" customWidth="1"/>
    <col min="2797" max="2797" width="7" bestFit="1" customWidth="1"/>
    <col min="2798" max="2800" width="8" bestFit="1" customWidth="1"/>
    <col min="2801" max="2801" width="7" bestFit="1" customWidth="1"/>
    <col min="2802" max="2803" width="8" bestFit="1" customWidth="1"/>
    <col min="2804" max="2804" width="5" bestFit="1" customWidth="1"/>
    <col min="2805" max="2805" width="7" bestFit="1" customWidth="1"/>
    <col min="2806" max="2808" width="8" bestFit="1" customWidth="1"/>
    <col min="2809" max="2809" width="6" bestFit="1" customWidth="1"/>
    <col min="2810" max="2810" width="7" bestFit="1" customWidth="1"/>
    <col min="2811" max="2811" width="8" bestFit="1" customWidth="1"/>
    <col min="2812" max="2812" width="6" bestFit="1" customWidth="1"/>
    <col min="2813" max="2813" width="7" bestFit="1" customWidth="1"/>
    <col min="2814" max="2814" width="8" bestFit="1" customWidth="1"/>
    <col min="2815" max="2815" width="7" bestFit="1" customWidth="1"/>
    <col min="2816" max="2818" width="8" bestFit="1" customWidth="1"/>
    <col min="2819" max="2819" width="4" bestFit="1" customWidth="1"/>
    <col min="2820" max="2820" width="8" bestFit="1" customWidth="1"/>
    <col min="2821" max="2821" width="7" bestFit="1" customWidth="1"/>
    <col min="2822" max="2822" width="8" bestFit="1" customWidth="1"/>
    <col min="2823" max="2823" width="7" bestFit="1" customWidth="1"/>
    <col min="2824" max="2824" width="6" bestFit="1" customWidth="1"/>
    <col min="2825" max="2825" width="8" bestFit="1" customWidth="1"/>
    <col min="2826" max="2827" width="7" bestFit="1" customWidth="1"/>
    <col min="2828" max="2828" width="9" bestFit="1" customWidth="1"/>
    <col min="2829" max="2829" width="8" bestFit="1" customWidth="1"/>
    <col min="2830" max="2830" width="7" bestFit="1" customWidth="1"/>
    <col min="2831" max="2836" width="8" bestFit="1" customWidth="1"/>
    <col min="2837" max="2837" width="7" bestFit="1" customWidth="1"/>
    <col min="2838" max="2839" width="8" bestFit="1" customWidth="1"/>
    <col min="2840" max="2840" width="7" bestFit="1" customWidth="1"/>
    <col min="2841" max="2841" width="8" bestFit="1" customWidth="1"/>
    <col min="2842" max="2842" width="5" bestFit="1" customWidth="1"/>
    <col min="2843" max="2843" width="7" bestFit="1" customWidth="1"/>
    <col min="2844" max="2847" width="8" bestFit="1" customWidth="1"/>
    <col min="2848" max="2849" width="7" bestFit="1" customWidth="1"/>
    <col min="2850" max="2851" width="8" bestFit="1" customWidth="1"/>
    <col min="2852" max="2852" width="7" bestFit="1" customWidth="1"/>
    <col min="2853" max="2856" width="8" bestFit="1" customWidth="1"/>
    <col min="2857" max="2857" width="7" bestFit="1" customWidth="1"/>
    <col min="2858" max="2859" width="8" bestFit="1" customWidth="1"/>
    <col min="2860" max="2860" width="5" bestFit="1" customWidth="1"/>
    <col min="2861" max="2870" width="8" bestFit="1" customWidth="1"/>
    <col min="2871" max="2871" width="7" bestFit="1" customWidth="1"/>
    <col min="2872" max="2874" width="8" bestFit="1" customWidth="1"/>
    <col min="2875" max="2875" width="7" bestFit="1" customWidth="1"/>
    <col min="2876" max="2886" width="8" bestFit="1" customWidth="1"/>
    <col min="2887" max="2887" width="9" bestFit="1" customWidth="1"/>
    <col min="2888" max="2888" width="8" bestFit="1" customWidth="1"/>
    <col min="2889" max="2892" width="7" bestFit="1" customWidth="1"/>
    <col min="2893" max="2893" width="8" bestFit="1" customWidth="1"/>
    <col min="2894" max="2894" width="7" bestFit="1" customWidth="1"/>
    <col min="2895" max="2896" width="8" bestFit="1" customWidth="1"/>
    <col min="2897" max="2897" width="7" bestFit="1" customWidth="1"/>
    <col min="2898" max="2898" width="8" bestFit="1" customWidth="1"/>
    <col min="2899" max="2900" width="7" bestFit="1" customWidth="1"/>
    <col min="2901" max="2901" width="8" bestFit="1" customWidth="1"/>
    <col min="2902" max="2903" width="7" bestFit="1" customWidth="1"/>
    <col min="2904" max="2907" width="8" bestFit="1" customWidth="1"/>
    <col min="2908" max="2908" width="7" bestFit="1" customWidth="1"/>
    <col min="2909" max="2909" width="8" bestFit="1" customWidth="1"/>
    <col min="2910" max="2910" width="7" bestFit="1" customWidth="1"/>
    <col min="2911" max="2912" width="8" bestFit="1" customWidth="1"/>
    <col min="2913" max="2913" width="7" bestFit="1" customWidth="1"/>
    <col min="2914" max="2916" width="8" bestFit="1" customWidth="1"/>
    <col min="2917" max="2917" width="6" bestFit="1" customWidth="1"/>
    <col min="2918" max="2920" width="8" bestFit="1" customWidth="1"/>
    <col min="2921" max="2922" width="6" bestFit="1" customWidth="1"/>
    <col min="2923" max="2925" width="8" bestFit="1" customWidth="1"/>
    <col min="2926" max="2927" width="7" bestFit="1" customWidth="1"/>
    <col min="2928" max="2928" width="8" bestFit="1" customWidth="1"/>
    <col min="2929" max="2930" width="6" bestFit="1" customWidth="1"/>
    <col min="2931" max="2931" width="8" bestFit="1" customWidth="1"/>
    <col min="2932" max="2932" width="6" bestFit="1" customWidth="1"/>
    <col min="2933" max="2936" width="8" bestFit="1" customWidth="1"/>
    <col min="2937" max="2937" width="7" bestFit="1" customWidth="1"/>
    <col min="2938" max="2939" width="8" bestFit="1" customWidth="1"/>
    <col min="2940" max="2940" width="7" bestFit="1" customWidth="1"/>
    <col min="2941" max="2945" width="8" bestFit="1" customWidth="1"/>
    <col min="2946" max="2946" width="6" bestFit="1" customWidth="1"/>
    <col min="2947" max="2948" width="8" bestFit="1" customWidth="1"/>
    <col min="2949" max="2949" width="7" bestFit="1" customWidth="1"/>
    <col min="2950" max="2951" width="8" bestFit="1" customWidth="1"/>
    <col min="2952" max="2953" width="7" bestFit="1" customWidth="1"/>
    <col min="2954" max="2955" width="8" bestFit="1" customWidth="1"/>
    <col min="2956" max="2956" width="7" bestFit="1" customWidth="1"/>
    <col min="2957" max="2957" width="8" bestFit="1" customWidth="1"/>
    <col min="2958" max="2959" width="7" bestFit="1" customWidth="1"/>
    <col min="2960" max="2960" width="8" bestFit="1" customWidth="1"/>
    <col min="2961" max="2962" width="7" bestFit="1" customWidth="1"/>
    <col min="2963" max="2967" width="8" bestFit="1" customWidth="1"/>
    <col min="2968" max="2968" width="7" bestFit="1" customWidth="1"/>
    <col min="2969" max="2969" width="8" bestFit="1" customWidth="1"/>
    <col min="2970" max="2970" width="6" bestFit="1" customWidth="1"/>
    <col min="2971" max="2971" width="7" bestFit="1" customWidth="1"/>
    <col min="2972" max="2972" width="6" bestFit="1" customWidth="1"/>
    <col min="2973" max="2976" width="8" bestFit="1" customWidth="1"/>
    <col min="2977" max="2977" width="6" bestFit="1" customWidth="1"/>
    <col min="2978" max="2978" width="8" bestFit="1" customWidth="1"/>
    <col min="2979" max="2980" width="7" bestFit="1" customWidth="1"/>
    <col min="2981" max="2982" width="8" bestFit="1" customWidth="1"/>
    <col min="2983" max="2983" width="7" bestFit="1" customWidth="1"/>
    <col min="2984" max="2985" width="8" bestFit="1" customWidth="1"/>
    <col min="2986" max="2986" width="6" bestFit="1" customWidth="1"/>
    <col min="2987" max="2988" width="8" bestFit="1" customWidth="1"/>
    <col min="2989" max="2989" width="7" bestFit="1" customWidth="1"/>
    <col min="2990" max="2990" width="8" bestFit="1" customWidth="1"/>
    <col min="2991" max="2991" width="7" bestFit="1" customWidth="1"/>
    <col min="2992" max="2995" width="8" bestFit="1" customWidth="1"/>
    <col min="2996" max="2997" width="7" bestFit="1" customWidth="1"/>
    <col min="2998" max="2998" width="8" bestFit="1" customWidth="1"/>
    <col min="2999" max="2999" width="7" bestFit="1" customWidth="1"/>
    <col min="3000" max="3000" width="8" bestFit="1" customWidth="1"/>
    <col min="3001" max="3001" width="6" bestFit="1" customWidth="1"/>
    <col min="3002" max="3002" width="7" bestFit="1" customWidth="1"/>
    <col min="3003" max="3003" width="8" bestFit="1" customWidth="1"/>
    <col min="3004" max="3005" width="7" bestFit="1" customWidth="1"/>
    <col min="3006" max="3007" width="8" bestFit="1" customWidth="1"/>
    <col min="3008" max="3009" width="7" bestFit="1" customWidth="1"/>
    <col min="3010" max="3015" width="8" bestFit="1" customWidth="1"/>
    <col min="3016" max="3016" width="7" bestFit="1" customWidth="1"/>
    <col min="3017" max="3028" width="8" bestFit="1" customWidth="1"/>
    <col min="3029" max="3029" width="7" bestFit="1" customWidth="1"/>
    <col min="3030" max="3030" width="8" bestFit="1" customWidth="1"/>
    <col min="3031" max="3031" width="6" bestFit="1" customWidth="1"/>
    <col min="3032" max="3033" width="8" bestFit="1" customWidth="1"/>
    <col min="3034" max="3034" width="7" bestFit="1" customWidth="1"/>
    <col min="3035" max="3035" width="8" bestFit="1" customWidth="1"/>
    <col min="3036" max="3036" width="7" bestFit="1" customWidth="1"/>
    <col min="3037" max="3040" width="8" bestFit="1" customWidth="1"/>
    <col min="3041" max="3041" width="7" bestFit="1" customWidth="1"/>
    <col min="3042" max="3044" width="8" bestFit="1" customWidth="1"/>
    <col min="3045" max="3045" width="6" bestFit="1" customWidth="1"/>
    <col min="3046" max="3049" width="8" bestFit="1" customWidth="1"/>
    <col min="3050" max="3050" width="7" bestFit="1" customWidth="1"/>
    <col min="3051" max="3051" width="6" bestFit="1" customWidth="1"/>
    <col min="3052" max="3054" width="8" bestFit="1" customWidth="1"/>
    <col min="3055" max="3055" width="7" bestFit="1" customWidth="1"/>
    <col min="3056" max="3056" width="8" bestFit="1" customWidth="1"/>
    <col min="3057" max="3057" width="7" bestFit="1" customWidth="1"/>
    <col min="3058" max="3058" width="8" bestFit="1" customWidth="1"/>
    <col min="3059" max="3059" width="6" bestFit="1" customWidth="1"/>
    <col min="3060" max="3061" width="8" bestFit="1" customWidth="1"/>
    <col min="3062" max="3063" width="7" bestFit="1" customWidth="1"/>
    <col min="3064" max="3069" width="8" bestFit="1" customWidth="1"/>
    <col min="3070" max="3070" width="7" bestFit="1" customWidth="1"/>
    <col min="3071" max="3071" width="8" bestFit="1" customWidth="1"/>
    <col min="3072" max="3073" width="7" bestFit="1" customWidth="1"/>
    <col min="3074" max="3074" width="4" bestFit="1" customWidth="1"/>
    <col min="3075" max="3080" width="8" bestFit="1" customWidth="1"/>
    <col min="3081" max="3081" width="7" bestFit="1" customWidth="1"/>
    <col min="3082" max="3083" width="8" bestFit="1" customWidth="1"/>
    <col min="3084" max="3085" width="7" bestFit="1" customWidth="1"/>
    <col min="3086" max="3086" width="5" bestFit="1" customWidth="1"/>
    <col min="3087" max="3090" width="8" bestFit="1" customWidth="1"/>
    <col min="3091" max="3092" width="7" bestFit="1" customWidth="1"/>
    <col min="3093" max="3093" width="8" bestFit="1" customWidth="1"/>
    <col min="3094" max="3094" width="6" bestFit="1" customWidth="1"/>
    <col min="3095" max="3095" width="8" bestFit="1" customWidth="1"/>
    <col min="3096" max="3096" width="7" bestFit="1" customWidth="1"/>
    <col min="3097" max="3098" width="8" bestFit="1" customWidth="1"/>
    <col min="3099" max="3099" width="6" bestFit="1" customWidth="1"/>
    <col min="3100" max="3107" width="8" bestFit="1" customWidth="1"/>
    <col min="3108" max="3108" width="7" bestFit="1" customWidth="1"/>
    <col min="3109" max="3109" width="8" bestFit="1" customWidth="1"/>
    <col min="3110" max="3110" width="7" bestFit="1" customWidth="1"/>
    <col min="3111" max="3113" width="8" bestFit="1" customWidth="1"/>
    <col min="3114" max="3114" width="6" bestFit="1" customWidth="1"/>
    <col min="3115" max="3117" width="8" bestFit="1" customWidth="1"/>
    <col min="3118" max="3118" width="7" bestFit="1" customWidth="1"/>
    <col min="3119" max="3119" width="8" bestFit="1" customWidth="1"/>
    <col min="3120" max="3120" width="7" bestFit="1" customWidth="1"/>
    <col min="3121" max="3124" width="8" bestFit="1" customWidth="1"/>
    <col min="3125" max="3125" width="7" bestFit="1" customWidth="1"/>
    <col min="3126" max="3131" width="8" bestFit="1" customWidth="1"/>
    <col min="3132" max="3132" width="9" bestFit="1" customWidth="1"/>
    <col min="3133" max="3134" width="8" bestFit="1" customWidth="1"/>
    <col min="3135" max="3135" width="7" bestFit="1" customWidth="1"/>
    <col min="3136" max="3136" width="5" bestFit="1" customWidth="1"/>
    <col min="3137" max="3140" width="8" bestFit="1" customWidth="1"/>
    <col min="3141" max="3141" width="7" bestFit="1" customWidth="1"/>
    <col min="3142" max="3143" width="6" bestFit="1" customWidth="1"/>
    <col min="3144" max="3145" width="8" bestFit="1" customWidth="1"/>
    <col min="3146" max="3148" width="7" bestFit="1" customWidth="1"/>
    <col min="3149" max="3149" width="5" bestFit="1" customWidth="1"/>
    <col min="3150" max="3154" width="8" bestFit="1" customWidth="1"/>
    <col min="3155" max="3155" width="7" bestFit="1" customWidth="1"/>
    <col min="3156" max="3166" width="8" bestFit="1" customWidth="1"/>
    <col min="3167" max="3167" width="7" bestFit="1" customWidth="1"/>
    <col min="3168" max="3169" width="8" bestFit="1" customWidth="1"/>
    <col min="3170" max="3170" width="7" bestFit="1" customWidth="1"/>
    <col min="3171" max="3171" width="8" bestFit="1" customWidth="1"/>
    <col min="3172" max="3172" width="6" bestFit="1" customWidth="1"/>
    <col min="3173" max="3173" width="8" bestFit="1" customWidth="1"/>
    <col min="3174" max="3175" width="7" bestFit="1" customWidth="1"/>
    <col min="3176" max="3179" width="8" bestFit="1" customWidth="1"/>
    <col min="3180" max="3180" width="7" bestFit="1" customWidth="1"/>
    <col min="3181" max="3181" width="8" bestFit="1" customWidth="1"/>
    <col min="3182" max="3182" width="6" bestFit="1" customWidth="1"/>
    <col min="3183" max="3183" width="8" bestFit="1" customWidth="1"/>
    <col min="3184" max="3187" width="7" bestFit="1" customWidth="1"/>
    <col min="3188" max="3192" width="8" bestFit="1" customWidth="1"/>
    <col min="3193" max="3193" width="6" bestFit="1" customWidth="1"/>
    <col min="3194" max="3194" width="8" bestFit="1" customWidth="1"/>
    <col min="3195" max="3195" width="7" bestFit="1" customWidth="1"/>
    <col min="3196" max="3205" width="8" bestFit="1" customWidth="1"/>
    <col min="3206" max="3208" width="7" bestFit="1" customWidth="1"/>
    <col min="3209" max="3212" width="8" bestFit="1" customWidth="1"/>
    <col min="3213" max="3213" width="7" bestFit="1" customWidth="1"/>
    <col min="3214" max="3214" width="8" bestFit="1" customWidth="1"/>
    <col min="3215" max="3215" width="7" bestFit="1" customWidth="1"/>
    <col min="3216" max="3218" width="8" bestFit="1" customWidth="1"/>
    <col min="3219" max="3220" width="7" bestFit="1" customWidth="1"/>
    <col min="3221" max="3221" width="8" bestFit="1" customWidth="1"/>
    <col min="3222" max="3223" width="7" bestFit="1" customWidth="1"/>
    <col min="3224" max="3224" width="8" bestFit="1" customWidth="1"/>
    <col min="3225" max="3225" width="3" bestFit="1" customWidth="1"/>
    <col min="3226" max="3227" width="8" bestFit="1" customWidth="1"/>
    <col min="3228" max="3228" width="7" bestFit="1" customWidth="1"/>
    <col min="3229" max="3229" width="8" bestFit="1" customWidth="1"/>
    <col min="3230" max="3230" width="7" bestFit="1" customWidth="1"/>
    <col min="3231" max="3237" width="8" bestFit="1" customWidth="1"/>
    <col min="3238" max="3240" width="7" bestFit="1" customWidth="1"/>
    <col min="3241" max="3241" width="6" bestFit="1" customWidth="1"/>
    <col min="3242" max="3242" width="8" bestFit="1" customWidth="1"/>
    <col min="3243" max="3243" width="6" bestFit="1" customWidth="1"/>
    <col min="3244" max="3244" width="7" bestFit="1" customWidth="1"/>
    <col min="3245" max="3246" width="8" bestFit="1" customWidth="1"/>
    <col min="3247" max="3247" width="6" bestFit="1" customWidth="1"/>
    <col min="3248" max="3248" width="8" bestFit="1" customWidth="1"/>
    <col min="3249" max="3249" width="6" bestFit="1" customWidth="1"/>
    <col min="3250" max="3250" width="7" bestFit="1" customWidth="1"/>
    <col min="3251" max="3253" width="8" bestFit="1" customWidth="1"/>
    <col min="3254" max="3257" width="7" bestFit="1" customWidth="1"/>
    <col min="3258" max="3258" width="8" bestFit="1" customWidth="1"/>
    <col min="3259" max="3259" width="7" bestFit="1" customWidth="1"/>
    <col min="3260" max="3260" width="8" bestFit="1" customWidth="1"/>
    <col min="3261" max="3261" width="5" bestFit="1" customWidth="1"/>
    <col min="3262" max="3262" width="6" bestFit="1" customWidth="1"/>
    <col min="3263" max="3263" width="8" bestFit="1" customWidth="1"/>
    <col min="3264" max="3264" width="6" bestFit="1" customWidth="1"/>
    <col min="3265" max="3267" width="8" bestFit="1" customWidth="1"/>
    <col min="3268" max="3268" width="7" bestFit="1" customWidth="1"/>
    <col min="3269" max="3273" width="8" bestFit="1" customWidth="1"/>
    <col min="3274" max="3274" width="7" bestFit="1" customWidth="1"/>
    <col min="3275" max="3280" width="8" bestFit="1" customWidth="1"/>
    <col min="3281" max="3281" width="9" bestFit="1" customWidth="1"/>
    <col min="3282" max="3282" width="7" bestFit="1" customWidth="1"/>
    <col min="3283" max="3283" width="8" bestFit="1" customWidth="1"/>
    <col min="3284" max="3284" width="7" bestFit="1" customWidth="1"/>
    <col min="3285" max="3292" width="8" bestFit="1" customWidth="1"/>
    <col min="3293" max="3293" width="7" bestFit="1" customWidth="1"/>
    <col min="3294" max="3294" width="8" bestFit="1" customWidth="1"/>
    <col min="3295" max="3295" width="7" bestFit="1" customWidth="1"/>
    <col min="3296" max="3297" width="8" bestFit="1" customWidth="1"/>
    <col min="3298" max="3298" width="9" bestFit="1" customWidth="1"/>
    <col min="3299" max="3299" width="7" bestFit="1" customWidth="1"/>
    <col min="3300" max="3300" width="8" bestFit="1" customWidth="1"/>
    <col min="3301" max="3301" width="7" bestFit="1" customWidth="1"/>
    <col min="3302" max="3302" width="8" bestFit="1" customWidth="1"/>
    <col min="3303" max="3304" width="7" bestFit="1" customWidth="1"/>
    <col min="3305" max="3308" width="8" bestFit="1" customWidth="1"/>
    <col min="3309" max="3310" width="7" bestFit="1" customWidth="1"/>
    <col min="3311" max="3316" width="8" bestFit="1" customWidth="1"/>
    <col min="3317" max="3317" width="7" bestFit="1" customWidth="1"/>
    <col min="3318" max="3323" width="8" bestFit="1" customWidth="1"/>
    <col min="3324" max="3324" width="9" bestFit="1" customWidth="1"/>
    <col min="3325" max="3326" width="8" bestFit="1" customWidth="1"/>
    <col min="3327" max="3327" width="6" bestFit="1" customWidth="1"/>
    <col min="3328" max="3336" width="8" bestFit="1" customWidth="1"/>
    <col min="3337" max="3337" width="7" bestFit="1" customWidth="1"/>
    <col min="3338" max="3338" width="8" bestFit="1" customWidth="1"/>
    <col min="3339" max="3340" width="7" bestFit="1" customWidth="1"/>
    <col min="3341" max="3346" width="8" bestFit="1" customWidth="1"/>
    <col min="3347" max="3347" width="7" bestFit="1" customWidth="1"/>
    <col min="3348" max="3351" width="8" bestFit="1" customWidth="1"/>
    <col min="3352" max="3352" width="7" bestFit="1" customWidth="1"/>
    <col min="3353" max="3353" width="8" bestFit="1" customWidth="1"/>
    <col min="3354" max="3355" width="7" bestFit="1" customWidth="1"/>
    <col min="3356" max="3358" width="8" bestFit="1" customWidth="1"/>
    <col min="3359" max="3360" width="7" bestFit="1" customWidth="1"/>
    <col min="3361" max="3365" width="8" bestFit="1" customWidth="1"/>
    <col min="3366" max="3366" width="7" bestFit="1" customWidth="1"/>
    <col min="3367" max="3370" width="8" bestFit="1" customWidth="1"/>
    <col min="3371" max="3372" width="7" bestFit="1" customWidth="1"/>
    <col min="3373" max="3373" width="8" bestFit="1" customWidth="1"/>
    <col min="3374" max="3374" width="6" bestFit="1" customWidth="1"/>
    <col min="3375" max="3375" width="8" bestFit="1" customWidth="1"/>
    <col min="3376" max="3376" width="7" bestFit="1" customWidth="1"/>
    <col min="3377" max="3377" width="6" bestFit="1" customWidth="1"/>
    <col min="3378" max="3378" width="8" bestFit="1" customWidth="1"/>
    <col min="3379" max="3380" width="7" bestFit="1" customWidth="1"/>
    <col min="3381" max="3383" width="8" bestFit="1" customWidth="1"/>
    <col min="3384" max="3384" width="6" bestFit="1" customWidth="1"/>
    <col min="3385" max="3388" width="8" bestFit="1" customWidth="1"/>
    <col min="3389" max="3390" width="7" bestFit="1" customWidth="1"/>
    <col min="3391" max="3393" width="8" bestFit="1" customWidth="1"/>
    <col min="3394" max="3394" width="9" bestFit="1" customWidth="1"/>
    <col min="3395" max="3395" width="7" bestFit="1" customWidth="1"/>
    <col min="3396" max="3396" width="9" bestFit="1" customWidth="1"/>
    <col min="3397" max="3401" width="8" bestFit="1" customWidth="1"/>
    <col min="3402" max="3402" width="9" bestFit="1" customWidth="1"/>
    <col min="3403" max="3404" width="8" bestFit="1" customWidth="1"/>
    <col min="3405" max="3406" width="7" bestFit="1" customWidth="1"/>
    <col min="3407" max="3410" width="8" bestFit="1" customWidth="1"/>
    <col min="3411" max="3411" width="7" bestFit="1" customWidth="1"/>
    <col min="3412" max="3415" width="8" bestFit="1" customWidth="1"/>
    <col min="3416" max="3416" width="7" bestFit="1" customWidth="1"/>
    <col min="3417" max="3422" width="8" bestFit="1" customWidth="1"/>
    <col min="3423" max="3423" width="6" bestFit="1" customWidth="1"/>
    <col min="3424" max="3424" width="8" bestFit="1" customWidth="1"/>
    <col min="3425" max="3425" width="6" bestFit="1" customWidth="1"/>
    <col min="3426" max="3426" width="7" bestFit="1" customWidth="1"/>
    <col min="3427" max="3427" width="6" bestFit="1" customWidth="1"/>
    <col min="3428" max="3428" width="8" bestFit="1" customWidth="1"/>
    <col min="3429" max="3429" width="9" bestFit="1" customWidth="1"/>
    <col min="3430" max="3432" width="8" bestFit="1" customWidth="1"/>
    <col min="3433" max="3433" width="7" bestFit="1" customWidth="1"/>
    <col min="3434" max="3434" width="8" bestFit="1" customWidth="1"/>
    <col min="3435" max="3435" width="7" bestFit="1" customWidth="1"/>
    <col min="3436" max="3436" width="8" bestFit="1" customWidth="1"/>
    <col min="3437" max="3437" width="9" bestFit="1" customWidth="1"/>
    <col min="3438" max="3438" width="8" bestFit="1" customWidth="1"/>
    <col min="3439" max="3439" width="7" bestFit="1" customWidth="1"/>
    <col min="3440" max="3440" width="8" bestFit="1" customWidth="1"/>
    <col min="3441" max="3441" width="7" bestFit="1" customWidth="1"/>
    <col min="3442" max="3447" width="8" bestFit="1" customWidth="1"/>
    <col min="3448" max="3448" width="7" bestFit="1" customWidth="1"/>
    <col min="3449" max="3450" width="8" bestFit="1" customWidth="1"/>
    <col min="3451" max="3451" width="7" bestFit="1" customWidth="1"/>
    <col min="3452" max="3452" width="8" bestFit="1" customWidth="1"/>
    <col min="3453" max="3453" width="6" bestFit="1" customWidth="1"/>
    <col min="3454" max="3459" width="8" bestFit="1" customWidth="1"/>
    <col min="3460" max="3460" width="7" bestFit="1" customWidth="1"/>
    <col min="3461" max="3472" width="8" bestFit="1" customWidth="1"/>
    <col min="3473" max="3474" width="7" bestFit="1" customWidth="1"/>
    <col min="3475" max="3476" width="8" bestFit="1" customWidth="1"/>
    <col min="3477" max="3477" width="7" bestFit="1" customWidth="1"/>
    <col min="3478" max="3483" width="8" bestFit="1" customWidth="1"/>
    <col min="3484" max="3485" width="7" bestFit="1" customWidth="1"/>
    <col min="3486" max="3486" width="6" bestFit="1" customWidth="1"/>
    <col min="3487" max="3492" width="8" bestFit="1" customWidth="1"/>
    <col min="3493" max="3494" width="7" bestFit="1" customWidth="1"/>
    <col min="3495" max="3499" width="8" bestFit="1" customWidth="1"/>
    <col min="3500" max="3500" width="7" bestFit="1" customWidth="1"/>
    <col min="3501" max="3501" width="8" bestFit="1" customWidth="1"/>
    <col min="3502" max="3502" width="6" bestFit="1" customWidth="1"/>
    <col min="3503" max="3511" width="8" bestFit="1" customWidth="1"/>
    <col min="3512" max="3512" width="7" bestFit="1" customWidth="1"/>
    <col min="3513" max="3513" width="8" bestFit="1" customWidth="1"/>
    <col min="3514" max="3514" width="7" bestFit="1" customWidth="1"/>
    <col min="3515" max="3517" width="8" bestFit="1" customWidth="1"/>
    <col min="3518" max="3518" width="7" bestFit="1" customWidth="1"/>
    <col min="3519" max="3521" width="8" bestFit="1" customWidth="1"/>
    <col min="3522" max="3522" width="7" bestFit="1" customWidth="1"/>
    <col min="3523" max="3525" width="8" bestFit="1" customWidth="1"/>
    <col min="3526" max="3527" width="7" bestFit="1" customWidth="1"/>
    <col min="3528" max="3529" width="8" bestFit="1" customWidth="1"/>
    <col min="3530" max="3530" width="7" bestFit="1" customWidth="1"/>
    <col min="3531" max="3531" width="8" bestFit="1" customWidth="1"/>
    <col min="3532" max="3532" width="7" bestFit="1" customWidth="1"/>
    <col min="3533" max="3533" width="8" bestFit="1" customWidth="1"/>
    <col min="3534" max="3534" width="7" bestFit="1" customWidth="1"/>
    <col min="3535" max="3539" width="8" bestFit="1" customWidth="1"/>
    <col min="3540" max="3540" width="7" bestFit="1" customWidth="1"/>
    <col min="3541" max="3542" width="8" bestFit="1" customWidth="1"/>
    <col min="3543" max="3543" width="7" bestFit="1" customWidth="1"/>
    <col min="3544" max="3544" width="8" bestFit="1" customWidth="1"/>
    <col min="3545" max="3545" width="6" bestFit="1" customWidth="1"/>
    <col min="3546" max="3546" width="7" bestFit="1" customWidth="1"/>
    <col min="3547" max="3551" width="8" bestFit="1" customWidth="1"/>
    <col min="3552" max="3553" width="7" bestFit="1" customWidth="1"/>
    <col min="3554" max="3554" width="8" bestFit="1" customWidth="1"/>
    <col min="3555" max="3555" width="7" bestFit="1" customWidth="1"/>
    <col min="3556" max="3565" width="8" bestFit="1" customWidth="1"/>
    <col min="3566" max="3566" width="7" bestFit="1" customWidth="1"/>
    <col min="3567" max="3568" width="8" bestFit="1" customWidth="1"/>
    <col min="3569" max="3570" width="7" bestFit="1" customWidth="1"/>
    <col min="3571" max="3571" width="8" bestFit="1" customWidth="1"/>
    <col min="3572" max="3573" width="7" bestFit="1" customWidth="1"/>
    <col min="3574" max="3574" width="8" bestFit="1" customWidth="1"/>
    <col min="3575" max="3575" width="7" bestFit="1" customWidth="1"/>
    <col min="3576" max="3576" width="6" bestFit="1" customWidth="1"/>
    <col min="3577" max="3577" width="9" bestFit="1" customWidth="1"/>
    <col min="3578" max="3580" width="8" bestFit="1" customWidth="1"/>
    <col min="3581" max="3581" width="7" bestFit="1" customWidth="1"/>
    <col min="3582" max="3583" width="8" bestFit="1" customWidth="1"/>
    <col min="3584" max="3584" width="7" bestFit="1" customWidth="1"/>
    <col min="3585" max="3587" width="8" bestFit="1" customWidth="1"/>
    <col min="3588" max="3588" width="6" bestFit="1" customWidth="1"/>
    <col min="3589" max="3590" width="7" bestFit="1" customWidth="1"/>
    <col min="3591" max="3591" width="8" bestFit="1" customWidth="1"/>
    <col min="3592" max="3593" width="7" bestFit="1" customWidth="1"/>
    <col min="3594" max="3594" width="8" bestFit="1" customWidth="1"/>
    <col min="3595" max="3595" width="7" bestFit="1" customWidth="1"/>
    <col min="3596" max="3599" width="8" bestFit="1" customWidth="1"/>
    <col min="3600" max="3600" width="7" bestFit="1" customWidth="1"/>
    <col min="3601" max="3601" width="8" bestFit="1" customWidth="1"/>
    <col min="3602" max="3602" width="7" bestFit="1" customWidth="1"/>
    <col min="3603" max="3605" width="8" bestFit="1" customWidth="1"/>
    <col min="3606" max="3606" width="6" bestFit="1" customWidth="1"/>
    <col min="3607" max="3607" width="8" bestFit="1" customWidth="1"/>
    <col min="3608" max="3610" width="7" bestFit="1" customWidth="1"/>
    <col min="3611" max="3612" width="8" bestFit="1" customWidth="1"/>
    <col min="3613" max="3613" width="7" bestFit="1" customWidth="1"/>
    <col min="3614" max="3614" width="8" bestFit="1" customWidth="1"/>
    <col min="3615" max="3616" width="7" bestFit="1" customWidth="1"/>
    <col min="3617" max="3623" width="8" bestFit="1" customWidth="1"/>
    <col min="3624" max="3625" width="7" bestFit="1" customWidth="1"/>
    <col min="3626" max="3627" width="9" bestFit="1" customWidth="1"/>
    <col min="3628" max="3630" width="8" bestFit="1" customWidth="1"/>
    <col min="3631" max="3631" width="7" bestFit="1" customWidth="1"/>
    <col min="3632" max="3632" width="8" bestFit="1" customWidth="1"/>
    <col min="3633" max="3633" width="9" bestFit="1" customWidth="1"/>
    <col min="3634" max="3637" width="8" bestFit="1" customWidth="1"/>
    <col min="3638" max="3638" width="7" bestFit="1" customWidth="1"/>
    <col min="3639" max="3639" width="9" bestFit="1" customWidth="1"/>
    <col min="3640" max="3640" width="7" bestFit="1" customWidth="1"/>
    <col min="3641" max="3643" width="8" bestFit="1" customWidth="1"/>
    <col min="3644" max="3645" width="7" bestFit="1" customWidth="1"/>
    <col min="3646" max="3648" width="8" bestFit="1" customWidth="1"/>
    <col min="3649" max="3650" width="7" bestFit="1" customWidth="1"/>
    <col min="3651" max="3651" width="8" bestFit="1" customWidth="1"/>
    <col min="3652" max="3652" width="7" bestFit="1" customWidth="1"/>
    <col min="3653" max="3668" width="8" bestFit="1" customWidth="1"/>
    <col min="3669" max="3670" width="7" bestFit="1" customWidth="1"/>
    <col min="3671" max="3674" width="8" bestFit="1" customWidth="1"/>
    <col min="3675" max="3676" width="7" bestFit="1" customWidth="1"/>
    <col min="3677" max="3677" width="8" bestFit="1" customWidth="1"/>
    <col min="3678" max="3678" width="7" bestFit="1" customWidth="1"/>
    <col min="3679" max="3687" width="8" bestFit="1" customWidth="1"/>
    <col min="3688" max="3688" width="7" bestFit="1" customWidth="1"/>
    <col min="3689" max="3689" width="8" bestFit="1" customWidth="1"/>
    <col min="3690" max="3691" width="7" bestFit="1" customWidth="1"/>
    <col min="3692" max="3695" width="8" bestFit="1" customWidth="1"/>
    <col min="3696" max="3697" width="7" bestFit="1" customWidth="1"/>
    <col min="3698" max="3699" width="8" bestFit="1" customWidth="1"/>
    <col min="3700" max="3700" width="6" bestFit="1" customWidth="1"/>
    <col min="3701" max="3704" width="8" bestFit="1" customWidth="1"/>
    <col min="3705" max="3705" width="9" bestFit="1" customWidth="1"/>
    <col min="3706" max="3706" width="8" bestFit="1" customWidth="1"/>
    <col min="3707" max="3707" width="7" bestFit="1" customWidth="1"/>
    <col min="3708" max="3709" width="8" bestFit="1" customWidth="1"/>
    <col min="3710" max="3710" width="6" bestFit="1" customWidth="1"/>
    <col min="3711" max="3717" width="8" bestFit="1" customWidth="1"/>
    <col min="3718" max="3718" width="9" bestFit="1" customWidth="1"/>
    <col min="3719" max="3719" width="7" bestFit="1" customWidth="1"/>
    <col min="3720" max="3722" width="8" bestFit="1" customWidth="1"/>
    <col min="3723" max="3723" width="7" bestFit="1" customWidth="1"/>
    <col min="3724" max="3726" width="8" bestFit="1" customWidth="1"/>
    <col min="3727" max="3727" width="7" bestFit="1" customWidth="1"/>
    <col min="3728" max="3730" width="8" bestFit="1" customWidth="1"/>
    <col min="3731" max="3731" width="7" bestFit="1" customWidth="1"/>
    <col min="3732" max="3732" width="8" bestFit="1" customWidth="1"/>
    <col min="3733" max="3733" width="7" bestFit="1" customWidth="1"/>
    <col min="3734" max="3735" width="8" bestFit="1" customWidth="1"/>
    <col min="3736" max="3736" width="7" bestFit="1" customWidth="1"/>
    <col min="3737" max="3739" width="8" bestFit="1" customWidth="1"/>
    <col min="3740" max="3740" width="7" bestFit="1" customWidth="1"/>
    <col min="3741" max="3744" width="8" bestFit="1" customWidth="1"/>
    <col min="3745" max="3745" width="7" bestFit="1" customWidth="1"/>
    <col min="3746" max="3746" width="8" bestFit="1" customWidth="1"/>
    <col min="3747" max="3747" width="7" bestFit="1" customWidth="1"/>
    <col min="3748" max="3748" width="8" bestFit="1" customWidth="1"/>
    <col min="3749" max="3749" width="6" bestFit="1" customWidth="1"/>
    <col min="3750" max="3752" width="8" bestFit="1" customWidth="1"/>
    <col min="3753" max="3753" width="9" bestFit="1" customWidth="1"/>
    <col min="3754" max="3755" width="8" bestFit="1" customWidth="1"/>
    <col min="3756" max="3756" width="7" bestFit="1" customWidth="1"/>
    <col min="3757" max="3757" width="8" bestFit="1" customWidth="1"/>
    <col min="3758" max="3758" width="5" bestFit="1" customWidth="1"/>
    <col min="3759" max="3762" width="8" bestFit="1" customWidth="1"/>
    <col min="3763" max="3763" width="7" bestFit="1" customWidth="1"/>
    <col min="3764" max="3767" width="8" bestFit="1" customWidth="1"/>
    <col min="3768" max="3768" width="7" bestFit="1" customWidth="1"/>
    <col min="3769" max="3769" width="8" bestFit="1" customWidth="1"/>
    <col min="3770" max="3771" width="7" bestFit="1" customWidth="1"/>
    <col min="3772" max="3774" width="8" bestFit="1" customWidth="1"/>
    <col min="3775" max="3775" width="9" bestFit="1" customWidth="1"/>
    <col min="3776" max="3776" width="7" bestFit="1" customWidth="1"/>
    <col min="3777" max="3778" width="9" bestFit="1" customWidth="1"/>
    <col min="3779" max="3779" width="8" bestFit="1" customWidth="1"/>
    <col min="3780" max="3783" width="9" bestFit="1" customWidth="1"/>
    <col min="3784" max="3784" width="8" bestFit="1" customWidth="1"/>
    <col min="3785" max="3790" width="9" bestFit="1" customWidth="1"/>
    <col min="3791" max="3791" width="8" bestFit="1" customWidth="1"/>
    <col min="3792" max="3793" width="9" bestFit="1" customWidth="1"/>
    <col min="3794" max="3794" width="8" bestFit="1" customWidth="1"/>
    <col min="3795" max="3796" width="9" bestFit="1" customWidth="1"/>
    <col min="3797" max="3798" width="8" bestFit="1" customWidth="1"/>
    <col min="3799" max="3799" width="7" bestFit="1" customWidth="1"/>
    <col min="3800" max="3801" width="9" bestFit="1" customWidth="1"/>
    <col min="3802" max="3803" width="8" bestFit="1" customWidth="1"/>
    <col min="3804" max="3809" width="9" bestFit="1" customWidth="1"/>
    <col min="3810" max="3810" width="8" bestFit="1" customWidth="1"/>
    <col min="3811" max="3814" width="9" bestFit="1" customWidth="1"/>
    <col min="3815" max="3817" width="8" bestFit="1" customWidth="1"/>
    <col min="3818" max="3820" width="9" bestFit="1" customWidth="1"/>
    <col min="3821" max="3821" width="8" bestFit="1" customWidth="1"/>
    <col min="3822" max="3822" width="9" bestFit="1" customWidth="1"/>
    <col min="3823" max="3823" width="8" bestFit="1" customWidth="1"/>
    <col min="3824" max="3828" width="9" bestFit="1" customWidth="1"/>
    <col min="3829" max="3829" width="7" bestFit="1" customWidth="1"/>
    <col min="3830" max="3830" width="9" bestFit="1" customWidth="1"/>
    <col min="3831" max="3831" width="8" bestFit="1" customWidth="1"/>
    <col min="3832" max="3832" width="9" bestFit="1" customWidth="1"/>
    <col min="3833" max="3834" width="8" bestFit="1" customWidth="1"/>
    <col min="3835" max="3836" width="9" bestFit="1" customWidth="1"/>
    <col min="3837" max="3837" width="8" bestFit="1" customWidth="1"/>
    <col min="3838" max="3838" width="9" bestFit="1" customWidth="1"/>
    <col min="3839" max="3839" width="6" bestFit="1" customWidth="1"/>
    <col min="3840" max="3840" width="8" bestFit="1" customWidth="1"/>
    <col min="3841" max="3842" width="9" bestFit="1" customWidth="1"/>
    <col min="3843" max="3843" width="7" bestFit="1" customWidth="1"/>
    <col min="3844" max="3844" width="8" bestFit="1" customWidth="1"/>
    <col min="3845" max="3848" width="9" bestFit="1" customWidth="1"/>
    <col min="3849" max="3849" width="6" bestFit="1" customWidth="1"/>
    <col min="3850" max="3850" width="8" bestFit="1" customWidth="1"/>
    <col min="3851" max="3851" width="7" bestFit="1" customWidth="1"/>
    <col min="3852" max="3852" width="8" bestFit="1" customWidth="1"/>
    <col min="3853" max="3855" width="9" bestFit="1" customWidth="1"/>
    <col min="3856" max="3856" width="8" bestFit="1" customWidth="1"/>
    <col min="3857" max="3857" width="7" bestFit="1" customWidth="1"/>
    <col min="3858" max="3860" width="9" bestFit="1" customWidth="1"/>
    <col min="3861" max="3861" width="8" bestFit="1" customWidth="1"/>
    <col min="3862" max="3862" width="9" bestFit="1" customWidth="1"/>
    <col min="3863" max="3863" width="8" bestFit="1" customWidth="1"/>
    <col min="3864" max="3864" width="9" bestFit="1" customWidth="1"/>
    <col min="3865" max="3865" width="6" bestFit="1" customWidth="1"/>
    <col min="3866" max="3869" width="9" bestFit="1" customWidth="1"/>
    <col min="3870" max="3870" width="7" bestFit="1" customWidth="1"/>
    <col min="3871" max="3872" width="9" bestFit="1" customWidth="1"/>
    <col min="3873" max="3873" width="8" bestFit="1" customWidth="1"/>
    <col min="3874" max="3875" width="9" bestFit="1" customWidth="1"/>
    <col min="3876" max="3876" width="8" bestFit="1" customWidth="1"/>
    <col min="3877" max="3879" width="9" bestFit="1" customWidth="1"/>
    <col min="3880" max="3880" width="8" bestFit="1" customWidth="1"/>
    <col min="3881" max="3881" width="9" bestFit="1" customWidth="1"/>
    <col min="3882" max="3882" width="8" bestFit="1" customWidth="1"/>
    <col min="3883" max="3883" width="9" bestFit="1" customWidth="1"/>
    <col min="3884" max="3884" width="7" bestFit="1" customWidth="1"/>
    <col min="3885" max="3885" width="9" bestFit="1" customWidth="1"/>
    <col min="3886" max="3888" width="8" bestFit="1" customWidth="1"/>
    <col min="3889" max="3892" width="9" bestFit="1" customWidth="1"/>
    <col min="3893" max="3894" width="8" bestFit="1" customWidth="1"/>
    <col min="3895" max="3896" width="9" bestFit="1" customWidth="1"/>
    <col min="3897" max="3897" width="8" bestFit="1" customWidth="1"/>
    <col min="3898" max="3899" width="9" bestFit="1" customWidth="1"/>
    <col min="3900" max="3900" width="8" bestFit="1" customWidth="1"/>
    <col min="3901" max="3901" width="7" bestFit="1" customWidth="1"/>
    <col min="3902" max="3902" width="9" bestFit="1" customWidth="1"/>
    <col min="3903" max="3905" width="8" bestFit="1" customWidth="1"/>
    <col min="3906" max="3907" width="9" bestFit="1" customWidth="1"/>
    <col min="3908" max="3908" width="7" bestFit="1" customWidth="1"/>
    <col min="3909" max="3910" width="8" bestFit="1" customWidth="1"/>
    <col min="3911" max="3911" width="9" bestFit="1" customWidth="1"/>
    <col min="3912" max="3913" width="8" bestFit="1" customWidth="1"/>
    <col min="3914" max="3915" width="9" bestFit="1" customWidth="1"/>
    <col min="3916" max="3916" width="7" bestFit="1" customWidth="1"/>
    <col min="3917" max="3918" width="8" bestFit="1" customWidth="1"/>
    <col min="3919" max="3921" width="9" bestFit="1" customWidth="1"/>
    <col min="3922" max="3923" width="8" bestFit="1" customWidth="1"/>
    <col min="3924" max="3924" width="9" bestFit="1" customWidth="1"/>
    <col min="3925" max="3925" width="7" bestFit="1" customWidth="1"/>
    <col min="3926" max="3927" width="8" bestFit="1" customWidth="1"/>
    <col min="3928" max="3933" width="9" bestFit="1" customWidth="1"/>
    <col min="3934" max="3934" width="8" bestFit="1" customWidth="1"/>
    <col min="3935" max="3937" width="9" bestFit="1" customWidth="1"/>
    <col min="3938" max="3938" width="8" bestFit="1" customWidth="1"/>
    <col min="3939" max="3939" width="9" bestFit="1" customWidth="1"/>
    <col min="3940" max="3940" width="8" bestFit="1" customWidth="1"/>
    <col min="3941" max="3941" width="9" bestFit="1" customWidth="1"/>
    <col min="3942" max="3942" width="8" bestFit="1" customWidth="1"/>
    <col min="3943" max="3947" width="9" bestFit="1" customWidth="1"/>
    <col min="3948" max="3948" width="8" bestFit="1" customWidth="1"/>
    <col min="3949" max="3952" width="9" bestFit="1" customWidth="1"/>
    <col min="3953" max="3953" width="7" bestFit="1" customWidth="1"/>
    <col min="3954" max="3958" width="9" bestFit="1" customWidth="1"/>
    <col min="3959" max="3959" width="8" bestFit="1" customWidth="1"/>
    <col min="3960" max="3961" width="9" bestFit="1" customWidth="1"/>
    <col min="3962" max="3963" width="8" bestFit="1" customWidth="1"/>
    <col min="3964" max="3964" width="9" bestFit="1" customWidth="1"/>
    <col min="3965" max="3965" width="7" bestFit="1" customWidth="1"/>
    <col min="3966" max="3968" width="9" bestFit="1" customWidth="1"/>
    <col min="3969" max="3969" width="8" bestFit="1" customWidth="1"/>
    <col min="3970" max="3977" width="9" bestFit="1" customWidth="1"/>
    <col min="3978" max="3978" width="7" bestFit="1" customWidth="1"/>
    <col min="3979" max="3981" width="9" bestFit="1" customWidth="1"/>
    <col min="3982" max="3982" width="8" bestFit="1" customWidth="1"/>
    <col min="3983" max="3983" width="9" bestFit="1" customWidth="1"/>
    <col min="3984" max="3984" width="7" bestFit="1" customWidth="1"/>
    <col min="3985" max="3988" width="9" bestFit="1" customWidth="1"/>
    <col min="3989" max="3989" width="8" bestFit="1" customWidth="1"/>
    <col min="3990" max="3994" width="9" bestFit="1" customWidth="1"/>
    <col min="3995" max="3995" width="8" bestFit="1" customWidth="1"/>
    <col min="3996" max="3997" width="9" bestFit="1" customWidth="1"/>
    <col min="3998" max="3998" width="8" bestFit="1" customWidth="1"/>
    <col min="3999" max="3999" width="9" bestFit="1" customWidth="1"/>
    <col min="4000" max="4000" width="7" bestFit="1" customWidth="1"/>
    <col min="4001" max="4001" width="8" bestFit="1" customWidth="1"/>
    <col min="4002" max="4007" width="9" bestFit="1" customWidth="1"/>
    <col min="4008" max="4008" width="8" bestFit="1" customWidth="1"/>
    <col min="4009" max="4010" width="9" bestFit="1" customWidth="1"/>
    <col min="4011" max="4011" width="8" bestFit="1" customWidth="1"/>
    <col min="4012" max="4015" width="9" bestFit="1" customWidth="1"/>
    <col min="4016" max="4016" width="8" bestFit="1" customWidth="1"/>
    <col min="4017" max="4017" width="9" bestFit="1" customWidth="1"/>
    <col min="4018" max="4018" width="8" bestFit="1" customWidth="1"/>
    <col min="4019" max="4021" width="9" bestFit="1" customWidth="1"/>
    <col min="4022" max="4022" width="8" bestFit="1" customWidth="1"/>
    <col min="4023" max="4029" width="9" bestFit="1" customWidth="1"/>
    <col min="4030" max="4030" width="8" bestFit="1" customWidth="1"/>
    <col min="4031" max="4031" width="9" bestFit="1" customWidth="1"/>
    <col min="4032" max="4032" width="8" bestFit="1" customWidth="1"/>
    <col min="4033" max="4036" width="9" bestFit="1" customWidth="1"/>
    <col min="4037" max="4037" width="8" bestFit="1" customWidth="1"/>
    <col min="4038" max="4038" width="9" bestFit="1" customWidth="1"/>
    <col min="4039" max="4041" width="8" bestFit="1" customWidth="1"/>
    <col min="4042" max="4042" width="9" bestFit="1" customWidth="1"/>
    <col min="4043" max="4043" width="8" bestFit="1" customWidth="1"/>
    <col min="4044" max="4044" width="7" bestFit="1" customWidth="1"/>
    <col min="4045" max="4045" width="8" bestFit="1" customWidth="1"/>
    <col min="4046" max="4047" width="9" bestFit="1" customWidth="1"/>
    <col min="4048" max="4048" width="8" bestFit="1" customWidth="1"/>
    <col min="4049" max="4049" width="9" bestFit="1" customWidth="1"/>
    <col min="4050" max="4050" width="8" bestFit="1" customWidth="1"/>
    <col min="4051" max="4051" width="7" bestFit="1" customWidth="1"/>
    <col min="4052" max="4054" width="9" bestFit="1" customWidth="1"/>
    <col min="4055" max="4057" width="8" bestFit="1" customWidth="1"/>
    <col min="4058" max="4058" width="7" bestFit="1" customWidth="1"/>
    <col min="4059" max="4059" width="9" bestFit="1" customWidth="1"/>
    <col min="4060" max="4060" width="8" bestFit="1" customWidth="1"/>
    <col min="4061" max="4061" width="9" bestFit="1" customWidth="1"/>
    <col min="4062" max="4062" width="8" bestFit="1" customWidth="1"/>
    <col min="4063" max="4064" width="9" bestFit="1" customWidth="1"/>
    <col min="4065" max="4065" width="8" bestFit="1" customWidth="1"/>
    <col min="4066" max="4067" width="9" bestFit="1" customWidth="1"/>
    <col min="4068" max="4068" width="7" bestFit="1" customWidth="1"/>
    <col min="4069" max="4069" width="9" bestFit="1" customWidth="1"/>
    <col min="4070" max="4072" width="8" bestFit="1" customWidth="1"/>
    <col min="4073" max="4073" width="9" bestFit="1" customWidth="1"/>
    <col min="4074" max="4074" width="8" bestFit="1" customWidth="1"/>
    <col min="4075" max="4076" width="9" bestFit="1" customWidth="1"/>
    <col min="4077" max="4078" width="8" bestFit="1" customWidth="1"/>
    <col min="4079" max="4082" width="9" bestFit="1" customWidth="1"/>
    <col min="4083" max="4083" width="8" bestFit="1" customWidth="1"/>
    <col min="4084" max="4085" width="9" bestFit="1" customWidth="1"/>
    <col min="4086" max="4086" width="8" bestFit="1" customWidth="1"/>
    <col min="4087" max="4087" width="9" bestFit="1" customWidth="1"/>
    <col min="4088" max="4089" width="8" bestFit="1" customWidth="1"/>
    <col min="4090" max="4092" width="9" bestFit="1" customWidth="1"/>
    <col min="4093" max="4093" width="8" bestFit="1" customWidth="1"/>
    <col min="4094" max="4097" width="9" bestFit="1" customWidth="1"/>
    <col min="4098" max="4098" width="8" bestFit="1" customWidth="1"/>
    <col min="4099" max="4100" width="9" bestFit="1" customWidth="1"/>
    <col min="4101" max="4101" width="8" bestFit="1" customWidth="1"/>
    <col min="4102" max="4104" width="9" bestFit="1" customWidth="1"/>
    <col min="4105" max="4105" width="8" bestFit="1" customWidth="1"/>
    <col min="4106" max="4110" width="9" bestFit="1" customWidth="1"/>
    <col min="4111" max="4111" width="7" bestFit="1" customWidth="1"/>
    <col min="4112" max="4118" width="9" bestFit="1" customWidth="1"/>
    <col min="4119" max="4119" width="8" bestFit="1" customWidth="1"/>
    <col min="4120" max="4127" width="9" bestFit="1" customWidth="1"/>
    <col min="4128" max="4128" width="8" bestFit="1" customWidth="1"/>
    <col min="4129" max="4130" width="9" bestFit="1" customWidth="1"/>
    <col min="4131" max="4131" width="7" bestFit="1" customWidth="1"/>
    <col min="4132" max="4132" width="8" bestFit="1" customWidth="1"/>
    <col min="4133" max="4136" width="9" bestFit="1" customWidth="1"/>
    <col min="4137" max="4138" width="8" bestFit="1" customWidth="1"/>
    <col min="4139" max="4140" width="9" bestFit="1" customWidth="1"/>
    <col min="4141" max="4142" width="8" bestFit="1" customWidth="1"/>
    <col min="4143" max="4143" width="9" bestFit="1" customWidth="1"/>
    <col min="4144" max="4144" width="8" bestFit="1" customWidth="1"/>
    <col min="4145" max="4145" width="9" bestFit="1" customWidth="1"/>
    <col min="4146" max="4146" width="8" bestFit="1" customWidth="1"/>
    <col min="4147" max="4147" width="9" bestFit="1" customWidth="1"/>
    <col min="4148" max="4148" width="8" bestFit="1" customWidth="1"/>
    <col min="4149" max="4150" width="9" bestFit="1" customWidth="1"/>
    <col min="4151" max="4151" width="8" bestFit="1" customWidth="1"/>
    <col min="4152" max="4155" width="9" bestFit="1" customWidth="1"/>
    <col min="4156" max="4156" width="8" bestFit="1" customWidth="1"/>
    <col min="4157" max="4165" width="9" bestFit="1" customWidth="1"/>
    <col min="4166" max="4166" width="10" bestFit="1" customWidth="1"/>
    <col min="4167" max="4168" width="9" bestFit="1" customWidth="1"/>
    <col min="4169" max="4172" width="10" bestFit="1" customWidth="1"/>
    <col min="4173" max="4173" width="9" bestFit="1" customWidth="1"/>
    <col min="4174" max="4174" width="10" bestFit="1" customWidth="1"/>
    <col min="4175" max="4176" width="7" bestFit="1" customWidth="1"/>
    <col min="4177" max="4177" width="10" bestFit="1" customWidth="1"/>
    <col min="4178" max="4178" width="8" bestFit="1" customWidth="1"/>
    <col min="4179" max="4180" width="10" bestFit="1" customWidth="1"/>
    <col min="4181" max="4181" width="9" bestFit="1" customWidth="1"/>
    <col min="4182" max="4184" width="10" bestFit="1" customWidth="1"/>
    <col min="4185" max="4185" width="12" bestFit="1" customWidth="1"/>
  </cols>
  <sheetData>
    <row r="3" spans="1:3" x14ac:dyDescent="0.25">
      <c r="A3" s="2" t="s">
        <v>7973</v>
      </c>
      <c r="B3" t="s">
        <v>7991</v>
      </c>
      <c r="C3" t="s">
        <v>7992</v>
      </c>
    </row>
    <row r="4" spans="1:3" x14ac:dyDescent="0.25">
      <c r="A4" s="3" t="s">
        <v>7976</v>
      </c>
      <c r="B4" s="4">
        <v>16650.110000000004</v>
      </c>
      <c r="C4" s="4">
        <v>1827.6973000000003</v>
      </c>
    </row>
    <row r="5" spans="1:3" x14ac:dyDescent="0.25">
      <c r="A5" s="3" t="s">
        <v>7977</v>
      </c>
      <c r="B5" s="4">
        <v>8293.0490000000009</v>
      </c>
      <c r="C5" s="4">
        <v>1258.097</v>
      </c>
    </row>
    <row r="6" spans="1:3" x14ac:dyDescent="0.25">
      <c r="A6" s="3" t="s">
        <v>7978</v>
      </c>
      <c r="B6" s="4">
        <v>47048.220999999983</v>
      </c>
      <c r="C6" s="4">
        <v>11232.286099999996</v>
      </c>
    </row>
    <row r="7" spans="1:3" x14ac:dyDescent="0.25">
      <c r="A7" s="3" t="s">
        <v>7979</v>
      </c>
      <c r="B7" s="4">
        <v>24105.358</v>
      </c>
      <c r="C7" s="4">
        <v>269.25239999999974</v>
      </c>
    </row>
    <row r="8" spans="1:3" x14ac:dyDescent="0.25">
      <c r="A8" s="3" t="s">
        <v>7980</v>
      </c>
      <c r="B8" s="4">
        <v>36467.044999999969</v>
      </c>
      <c r="C8" s="4">
        <v>5529.0142999999989</v>
      </c>
    </row>
    <row r="9" spans="1:3" x14ac:dyDescent="0.25">
      <c r="A9" s="3" t="s">
        <v>7981</v>
      </c>
      <c r="B9" s="4">
        <v>44029.111100000002</v>
      </c>
      <c r="C9" s="4">
        <v>5074.8082000000031</v>
      </c>
    </row>
    <row r="10" spans="1:3" x14ac:dyDescent="0.25">
      <c r="A10" s="3" t="s">
        <v>7982</v>
      </c>
      <c r="B10" s="4">
        <v>54133.951000000008</v>
      </c>
      <c r="C10" s="4">
        <v>6507.0394999999953</v>
      </c>
    </row>
    <row r="11" spans="1:3" x14ac:dyDescent="0.25">
      <c r="A11" s="3" t="s">
        <v>7983</v>
      </c>
      <c r="B11" s="4">
        <v>46009.737299999986</v>
      </c>
      <c r="C11" s="4">
        <v>6958.7753000000012</v>
      </c>
    </row>
    <row r="12" spans="1:3" x14ac:dyDescent="0.25">
      <c r="A12" s="3" t="s">
        <v>7984</v>
      </c>
      <c r="B12" s="4">
        <v>84386.533600000053</v>
      </c>
      <c r="C12" s="4">
        <v>6766.4138999999941</v>
      </c>
    </row>
    <row r="13" spans="1:3" x14ac:dyDescent="0.25">
      <c r="A13" s="3" t="s">
        <v>7985</v>
      </c>
      <c r="B13" s="4">
        <v>38738.76949999998</v>
      </c>
      <c r="C13" s="4">
        <v>3959.425999999999</v>
      </c>
    </row>
    <row r="14" spans="1:3" x14ac:dyDescent="0.25">
      <c r="A14" s="3" t="s">
        <v>7986</v>
      </c>
      <c r="B14" s="4">
        <v>87802.246099999931</v>
      </c>
      <c r="C14" s="4">
        <v>13026.347199999997</v>
      </c>
    </row>
    <row r="15" spans="1:3" x14ac:dyDescent="0.25">
      <c r="A15" s="3" t="s">
        <v>7987</v>
      </c>
      <c r="B15" s="4">
        <v>93340.150300000038</v>
      </c>
      <c r="C15" s="4">
        <v>6871.1802000000062</v>
      </c>
    </row>
    <row r="16" spans="1:3" x14ac:dyDescent="0.25">
      <c r="A16" s="3" t="s">
        <v>7974</v>
      </c>
      <c r="B16">
        <v>581004.28190000006</v>
      </c>
      <c r="C16">
        <v>69280.337399999989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7"/>
  <sheetViews>
    <sheetView topLeftCell="E1" workbookViewId="0">
      <selection activeCell="F19" sqref="F19"/>
    </sheetView>
  </sheetViews>
  <sheetFormatPr defaultRowHeight="15" x14ac:dyDescent="0.25"/>
  <cols>
    <col min="1" max="1" width="14.5703125" bestFit="1" customWidth="1"/>
    <col min="2" max="2" width="12.5703125" bestFit="1" customWidth="1"/>
    <col min="4" max="4" width="14.28515625" customWidth="1"/>
    <col min="5" max="5" width="17.85546875" customWidth="1"/>
  </cols>
  <sheetData>
    <row r="3" spans="1:6" x14ac:dyDescent="0.25">
      <c r="A3" s="2" t="s">
        <v>7973</v>
      </c>
      <c r="B3" t="s">
        <v>7992</v>
      </c>
      <c r="D3" t="s">
        <v>14</v>
      </c>
      <c r="E3" t="s">
        <v>20</v>
      </c>
    </row>
    <row r="4" spans="1:6" x14ac:dyDescent="0.25">
      <c r="A4" s="3" t="s">
        <v>70</v>
      </c>
      <c r="B4">
        <v>35922.989000000009</v>
      </c>
      <c r="D4" t="str">
        <f>A4</f>
        <v>Technology</v>
      </c>
      <c r="E4" s="5">
        <f>GETPIVOTDATA("Profit",$A$3,"Category",A4)</f>
        <v>35922.989000000009</v>
      </c>
      <c r="F4" t="s">
        <v>7993</v>
      </c>
    </row>
    <row r="5" spans="1:6" x14ac:dyDescent="0.25">
      <c r="A5" s="3" t="s">
        <v>45</v>
      </c>
      <c r="B5">
        <v>29045.941399999996</v>
      </c>
      <c r="D5" t="str">
        <f t="shared" ref="D5:D7" si="0">A5</f>
        <v>Office Supplies</v>
      </c>
      <c r="E5" s="5">
        <f t="shared" ref="E5:E6" si="1">GETPIVOTDATA("Profit",$A$3,"Category",A5)</f>
        <v>29045.941399999996</v>
      </c>
    </row>
    <row r="6" spans="1:6" x14ac:dyDescent="0.25">
      <c r="A6" s="3" t="s">
        <v>31</v>
      </c>
      <c r="B6">
        <v>4311.4070000000038</v>
      </c>
      <c r="D6" t="str">
        <f t="shared" si="0"/>
        <v>Furniture</v>
      </c>
      <c r="E6" s="5">
        <f t="shared" si="1"/>
        <v>4311.4070000000038</v>
      </c>
    </row>
    <row r="7" spans="1:6" x14ac:dyDescent="0.25">
      <c r="A7" s="3" t="s">
        <v>7974</v>
      </c>
      <c r="B7">
        <v>69280.337400000019</v>
      </c>
      <c r="D7" t="str">
        <f t="shared" si="0"/>
        <v>Grand Total</v>
      </c>
      <c r="E7" s="5">
        <f>GETPIVOTDATA("Profit",$A$3)</f>
        <v>69280.337400000019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F2" sqref="F2"/>
    </sheetView>
  </sheetViews>
  <sheetFormatPr defaultRowHeight="15" x14ac:dyDescent="0.25"/>
  <cols>
    <col min="1" max="1" width="14.5703125" bestFit="1" customWidth="1"/>
    <col min="2" max="2" width="12.140625" bestFit="1" customWidth="1"/>
  </cols>
  <sheetData>
    <row r="3" spans="1:2" x14ac:dyDescent="0.25">
      <c r="A3" s="2" t="s">
        <v>7973</v>
      </c>
      <c r="B3" t="s">
        <v>7991</v>
      </c>
    </row>
    <row r="4" spans="1:2" x14ac:dyDescent="0.25">
      <c r="A4" s="3" t="s">
        <v>31</v>
      </c>
      <c r="B4" s="6">
        <v>0.33157229628327817</v>
      </c>
    </row>
    <row r="5" spans="1:2" x14ac:dyDescent="0.25">
      <c r="A5" s="3" t="s">
        <v>45</v>
      </c>
      <c r="B5" s="6">
        <v>0.31271580375593772</v>
      </c>
    </row>
    <row r="6" spans="1:2" x14ac:dyDescent="0.25">
      <c r="A6" s="3" t="s">
        <v>70</v>
      </c>
      <c r="B6" s="6">
        <v>0.35571189996078406</v>
      </c>
    </row>
    <row r="7" spans="1:2" x14ac:dyDescent="0.25">
      <c r="A7" s="3" t="s">
        <v>7974</v>
      </c>
      <c r="B7"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49"/>
  <sheetViews>
    <sheetView topLeftCell="E3" zoomScaleNormal="100" workbookViewId="0">
      <selection activeCell="D8" sqref="D8"/>
    </sheetView>
  </sheetViews>
  <sheetFormatPr defaultRowHeight="15" x14ac:dyDescent="0.25"/>
  <cols>
    <col min="1" max="1" width="18.7109375" bestFit="1" customWidth="1"/>
    <col min="2" max="2" width="12.140625" bestFit="1" customWidth="1"/>
    <col min="4" max="4" width="18.7109375" customWidth="1"/>
    <col min="5" max="5" width="9.5703125" bestFit="1" customWidth="1"/>
  </cols>
  <sheetData>
    <row r="3" spans="1:5" x14ac:dyDescent="0.25">
      <c r="A3" s="2" t="s">
        <v>7973</v>
      </c>
      <c r="B3" t="s">
        <v>7991</v>
      </c>
      <c r="D3" t="s">
        <v>10</v>
      </c>
      <c r="E3" t="s">
        <v>17</v>
      </c>
    </row>
    <row r="4" spans="1:5" x14ac:dyDescent="0.25">
      <c r="A4" s="3" t="s">
        <v>357</v>
      </c>
      <c r="B4">
        <v>6710.3899999999985</v>
      </c>
      <c r="D4" t="str">
        <f>A4</f>
        <v>Alabama</v>
      </c>
      <c r="E4" s="4">
        <f>GETPIVOTDATA("Sales",$A$3,"State",A4)</f>
        <v>6710.3899999999985</v>
      </c>
    </row>
    <row r="5" spans="1:5" x14ac:dyDescent="0.25">
      <c r="A5" s="3" t="s">
        <v>309</v>
      </c>
      <c r="B5">
        <v>11589.007000000003</v>
      </c>
      <c r="D5" t="str">
        <f t="shared" ref="D5:D46" si="0">A5</f>
        <v>Arizona</v>
      </c>
      <c r="E5" s="4">
        <f t="shared" ref="E5:E46" si="1">GETPIVOTDATA("Sales",$A$3,"State",A5)</f>
        <v>11589.007000000003</v>
      </c>
    </row>
    <row r="6" spans="1:5" x14ac:dyDescent="0.25">
      <c r="A6" s="3" t="s">
        <v>1711</v>
      </c>
      <c r="B6">
        <v>4463.84</v>
      </c>
      <c r="D6" t="str">
        <f t="shared" si="0"/>
        <v>Arkansas</v>
      </c>
      <c r="E6" s="4">
        <f t="shared" si="1"/>
        <v>4463.84</v>
      </c>
    </row>
    <row r="7" spans="1:5" x14ac:dyDescent="0.25">
      <c r="A7" s="3" t="s">
        <v>42</v>
      </c>
      <c r="B7">
        <v>119981.28399999991</v>
      </c>
      <c r="D7" t="str">
        <f t="shared" si="0"/>
        <v>California</v>
      </c>
      <c r="E7" s="4">
        <f t="shared" si="1"/>
        <v>119981.28399999991</v>
      </c>
    </row>
    <row r="8" spans="1:5" x14ac:dyDescent="0.25">
      <c r="A8" s="3" t="s">
        <v>456</v>
      </c>
      <c r="B8">
        <v>13198.058999999999</v>
      </c>
      <c r="D8" t="str">
        <f t="shared" si="0"/>
        <v>Colorado</v>
      </c>
      <c r="E8" s="4">
        <f t="shared" si="1"/>
        <v>13198.058999999999</v>
      </c>
    </row>
    <row r="9" spans="1:5" x14ac:dyDescent="0.25">
      <c r="A9" s="3" t="s">
        <v>748</v>
      </c>
      <c r="B9">
        <v>3213.9070000000002</v>
      </c>
      <c r="D9" t="str">
        <f t="shared" si="0"/>
        <v>Connecticut</v>
      </c>
      <c r="E9" s="4">
        <f t="shared" si="1"/>
        <v>3213.9070000000002</v>
      </c>
    </row>
    <row r="10" spans="1:5" x14ac:dyDescent="0.25">
      <c r="A10" s="3" t="s">
        <v>244</v>
      </c>
      <c r="B10">
        <v>15795.952999999998</v>
      </c>
      <c r="D10" t="str">
        <f t="shared" si="0"/>
        <v>Delaware</v>
      </c>
      <c r="E10" s="4">
        <f t="shared" si="1"/>
        <v>15795.952999999998</v>
      </c>
    </row>
    <row r="11" spans="1:5" x14ac:dyDescent="0.25">
      <c r="A11" s="3" t="s">
        <v>3040</v>
      </c>
      <c r="B11">
        <v>2753.3399999999997</v>
      </c>
      <c r="D11" t="str">
        <f t="shared" si="0"/>
        <v>District of Columbia</v>
      </c>
      <c r="E11" s="4">
        <f t="shared" si="1"/>
        <v>2753.3399999999997</v>
      </c>
    </row>
    <row r="12" spans="1:5" x14ac:dyDescent="0.25">
      <c r="A12" s="3" t="s">
        <v>53</v>
      </c>
      <c r="B12">
        <v>15860.066500000001</v>
      </c>
      <c r="D12" t="str">
        <f t="shared" si="0"/>
        <v>Florida</v>
      </c>
      <c r="E12" s="4">
        <f t="shared" si="1"/>
        <v>15860.066500000001</v>
      </c>
    </row>
    <row r="13" spans="1:5" x14ac:dyDescent="0.25">
      <c r="A13" s="3" t="s">
        <v>1274</v>
      </c>
      <c r="B13">
        <v>14308.989999999996</v>
      </c>
      <c r="D13" t="str">
        <f t="shared" si="0"/>
        <v>Georgia</v>
      </c>
      <c r="E13" s="4">
        <f t="shared" si="1"/>
        <v>14308.989999999996</v>
      </c>
    </row>
    <row r="14" spans="1:5" x14ac:dyDescent="0.25">
      <c r="A14" s="3" t="s">
        <v>6267</v>
      </c>
      <c r="B14">
        <v>9.5839999999999996</v>
      </c>
      <c r="D14" t="str">
        <f t="shared" si="0"/>
        <v>Idaho</v>
      </c>
      <c r="E14" s="4">
        <f t="shared" si="1"/>
        <v>9.5839999999999996</v>
      </c>
    </row>
    <row r="15" spans="1:5" x14ac:dyDescent="0.25">
      <c r="A15" s="3" t="s">
        <v>210</v>
      </c>
      <c r="B15">
        <v>20011.934999999998</v>
      </c>
      <c r="D15" t="str">
        <f t="shared" si="0"/>
        <v>Illinois</v>
      </c>
      <c r="E15" s="4">
        <f t="shared" si="1"/>
        <v>20011.934999999998</v>
      </c>
    </row>
    <row r="16" spans="1:5" x14ac:dyDescent="0.25">
      <c r="A16" s="3" t="s">
        <v>253</v>
      </c>
      <c r="B16">
        <v>10439.880000000001</v>
      </c>
      <c r="D16" t="str">
        <f t="shared" si="0"/>
        <v>Indiana</v>
      </c>
      <c r="E16" s="4">
        <f t="shared" si="1"/>
        <v>10439.880000000001</v>
      </c>
    </row>
    <row r="17" spans="1:5" x14ac:dyDescent="0.25">
      <c r="A17" s="3" t="s">
        <v>488</v>
      </c>
      <c r="B17">
        <v>478.75</v>
      </c>
      <c r="D17" t="str">
        <f t="shared" si="0"/>
        <v>Iowa</v>
      </c>
      <c r="E17" s="4">
        <f t="shared" si="1"/>
        <v>478.75</v>
      </c>
    </row>
    <row r="18" spans="1:5" x14ac:dyDescent="0.25">
      <c r="A18" s="3" t="s">
        <v>4538</v>
      </c>
      <c r="B18">
        <v>298.79999999999995</v>
      </c>
      <c r="D18" t="str">
        <f t="shared" si="0"/>
        <v>Kansas</v>
      </c>
      <c r="E18" s="4">
        <f t="shared" si="1"/>
        <v>298.79999999999995</v>
      </c>
    </row>
    <row r="19" spans="1:5" x14ac:dyDescent="0.25">
      <c r="A19" s="3" t="s">
        <v>28</v>
      </c>
      <c r="B19">
        <v>9500.1499999999978</v>
      </c>
      <c r="D19" t="str">
        <f t="shared" si="0"/>
        <v>Kentucky</v>
      </c>
      <c r="E19" s="4">
        <f t="shared" si="1"/>
        <v>9500.1499999999978</v>
      </c>
    </row>
    <row r="20" spans="1:5" x14ac:dyDescent="0.25">
      <c r="A20" s="3" t="s">
        <v>737</v>
      </c>
      <c r="B20">
        <v>3470.4900000000002</v>
      </c>
      <c r="D20" t="str">
        <f t="shared" si="0"/>
        <v>Louisiana</v>
      </c>
      <c r="E20" s="4">
        <f t="shared" si="1"/>
        <v>3470.4900000000002</v>
      </c>
    </row>
    <row r="21" spans="1:5" x14ac:dyDescent="0.25">
      <c r="A21" s="3" t="s">
        <v>2741</v>
      </c>
      <c r="B21">
        <v>4031.0300000000007</v>
      </c>
      <c r="D21" t="str">
        <f t="shared" si="0"/>
        <v>Maryland</v>
      </c>
      <c r="E21" s="4">
        <f t="shared" si="1"/>
        <v>4031.0300000000007</v>
      </c>
    </row>
    <row r="22" spans="1:5" x14ac:dyDescent="0.25">
      <c r="A22" s="3" t="s">
        <v>1247</v>
      </c>
      <c r="B22">
        <v>3456.4209999999998</v>
      </c>
      <c r="D22" t="str">
        <f t="shared" si="0"/>
        <v>Massachusetts</v>
      </c>
      <c r="E22" s="4">
        <f t="shared" si="1"/>
        <v>3456.4209999999998</v>
      </c>
    </row>
    <row r="23" spans="1:5" x14ac:dyDescent="0.25">
      <c r="A23" s="3" t="s">
        <v>237</v>
      </c>
      <c r="B23">
        <v>11802.314999999999</v>
      </c>
      <c r="D23" t="str">
        <f t="shared" si="0"/>
        <v>Michigan</v>
      </c>
      <c r="E23" s="4">
        <f t="shared" si="1"/>
        <v>11802.314999999999</v>
      </c>
    </row>
    <row r="24" spans="1:5" x14ac:dyDescent="0.25">
      <c r="A24" s="3" t="s">
        <v>228</v>
      </c>
      <c r="B24">
        <v>14208.129999999997</v>
      </c>
      <c r="D24" t="str">
        <f t="shared" si="0"/>
        <v>Minnesota</v>
      </c>
      <c r="E24" s="4">
        <f t="shared" si="1"/>
        <v>14208.129999999997</v>
      </c>
    </row>
    <row r="25" spans="1:5" x14ac:dyDescent="0.25">
      <c r="A25" s="3" t="s">
        <v>1491</v>
      </c>
      <c r="B25">
        <v>5155.88</v>
      </c>
      <c r="D25" t="str">
        <f t="shared" si="0"/>
        <v>Mississippi</v>
      </c>
      <c r="E25" s="4">
        <f t="shared" si="1"/>
        <v>5155.88</v>
      </c>
    </row>
    <row r="26" spans="1:5" x14ac:dyDescent="0.25">
      <c r="A26" s="3" t="s">
        <v>596</v>
      </c>
      <c r="B26">
        <v>3721.7599999999998</v>
      </c>
      <c r="D26" t="str">
        <f t="shared" si="0"/>
        <v>Missouri</v>
      </c>
      <c r="E26" s="4">
        <f t="shared" si="1"/>
        <v>3721.7599999999998</v>
      </c>
    </row>
    <row r="27" spans="1:5" x14ac:dyDescent="0.25">
      <c r="A27" s="3" t="s">
        <v>1766</v>
      </c>
      <c r="B27">
        <v>487.98399999999998</v>
      </c>
      <c r="D27" t="str">
        <f t="shared" si="0"/>
        <v>Montana</v>
      </c>
      <c r="E27" s="4">
        <f t="shared" si="1"/>
        <v>487.98399999999998</v>
      </c>
    </row>
    <row r="28" spans="1:5" x14ac:dyDescent="0.25">
      <c r="A28" s="3" t="s">
        <v>137</v>
      </c>
      <c r="B28">
        <v>283.22000000000003</v>
      </c>
      <c r="D28" t="str">
        <f t="shared" si="0"/>
        <v>Nebraska</v>
      </c>
      <c r="E28" s="4">
        <f t="shared" si="1"/>
        <v>283.22000000000003</v>
      </c>
    </row>
    <row r="29" spans="1:5" x14ac:dyDescent="0.25">
      <c r="A29" s="3" t="s">
        <v>1395</v>
      </c>
      <c r="B29">
        <v>3768.924</v>
      </c>
      <c r="D29" t="str">
        <f t="shared" si="0"/>
        <v>Nevada</v>
      </c>
      <c r="E29" s="4">
        <f t="shared" si="1"/>
        <v>3768.924</v>
      </c>
    </row>
    <row r="30" spans="1:5" x14ac:dyDescent="0.25">
      <c r="A30" s="3" t="s">
        <v>2700</v>
      </c>
      <c r="B30">
        <v>722.90000000000009</v>
      </c>
      <c r="D30" t="str">
        <f t="shared" si="0"/>
        <v>New Hampshire</v>
      </c>
      <c r="E30" s="4">
        <f t="shared" si="1"/>
        <v>722.90000000000009</v>
      </c>
    </row>
    <row r="31" spans="1:5" x14ac:dyDescent="0.25">
      <c r="A31" s="3" t="s">
        <v>789</v>
      </c>
      <c r="B31">
        <v>4458.1419999999998</v>
      </c>
      <c r="D31" t="str">
        <f t="shared" si="0"/>
        <v>New Jersey</v>
      </c>
      <c r="E31" s="4">
        <f t="shared" si="1"/>
        <v>4458.1419999999998</v>
      </c>
    </row>
    <row r="32" spans="1:5" x14ac:dyDescent="0.25">
      <c r="A32" s="3" t="s">
        <v>668</v>
      </c>
      <c r="B32">
        <v>827.40599999999995</v>
      </c>
      <c r="D32" t="str">
        <f t="shared" si="0"/>
        <v>New Mexico</v>
      </c>
      <c r="E32" s="4">
        <f t="shared" si="1"/>
        <v>827.40599999999995</v>
      </c>
    </row>
    <row r="33" spans="1:5" x14ac:dyDescent="0.25">
      <c r="A33" s="3" t="s">
        <v>266</v>
      </c>
      <c r="B33">
        <v>76878.710999999981</v>
      </c>
      <c r="D33" t="str">
        <f t="shared" si="0"/>
        <v>New York</v>
      </c>
      <c r="E33" s="4">
        <f t="shared" si="1"/>
        <v>76878.710999999981</v>
      </c>
    </row>
    <row r="34" spans="1:5" x14ac:dyDescent="0.25">
      <c r="A34" s="3" t="s">
        <v>87</v>
      </c>
      <c r="B34">
        <v>9859.5460000000021</v>
      </c>
      <c r="D34" t="str">
        <f t="shared" si="0"/>
        <v>North Carolina</v>
      </c>
      <c r="E34" s="4">
        <f t="shared" si="1"/>
        <v>9859.5460000000021</v>
      </c>
    </row>
    <row r="35" spans="1:5" x14ac:dyDescent="0.25">
      <c r="A35" s="3" t="s">
        <v>7456</v>
      </c>
      <c r="B35">
        <v>891.53</v>
      </c>
      <c r="D35" t="str">
        <f t="shared" si="0"/>
        <v>North Dakota</v>
      </c>
      <c r="E35" s="4">
        <f t="shared" si="1"/>
        <v>891.53</v>
      </c>
    </row>
    <row r="36" spans="1:5" x14ac:dyDescent="0.25">
      <c r="A36" s="3" t="s">
        <v>497</v>
      </c>
      <c r="B36">
        <v>21954.706999999999</v>
      </c>
      <c r="D36" t="str">
        <f t="shared" si="0"/>
        <v>Ohio</v>
      </c>
      <c r="E36" s="4">
        <f t="shared" si="1"/>
        <v>21954.706999999999</v>
      </c>
    </row>
    <row r="37" spans="1:5" x14ac:dyDescent="0.25">
      <c r="A37" s="3" t="s">
        <v>649</v>
      </c>
      <c r="B37">
        <v>7734.4000000000005</v>
      </c>
      <c r="D37" t="str">
        <f t="shared" si="0"/>
        <v>Oklahoma</v>
      </c>
      <c r="E37" s="4">
        <f t="shared" si="1"/>
        <v>7734.4000000000005</v>
      </c>
    </row>
    <row r="38" spans="1:5" x14ac:dyDescent="0.25">
      <c r="A38" s="3" t="s">
        <v>419</v>
      </c>
      <c r="B38">
        <v>4171.6549999999997</v>
      </c>
      <c r="D38" t="str">
        <f t="shared" si="0"/>
        <v>Oregon</v>
      </c>
      <c r="E38" s="4">
        <f t="shared" si="1"/>
        <v>4171.6549999999997</v>
      </c>
    </row>
    <row r="39" spans="1:5" x14ac:dyDescent="0.25">
      <c r="A39" s="3" t="s">
        <v>146</v>
      </c>
      <c r="B39">
        <v>31161.898999999998</v>
      </c>
      <c r="D39" t="str">
        <f t="shared" si="0"/>
        <v>Pennsylvania</v>
      </c>
      <c r="E39" s="4">
        <f t="shared" si="1"/>
        <v>31161.898999999998</v>
      </c>
    </row>
    <row r="40" spans="1:5" x14ac:dyDescent="0.25">
      <c r="A40" s="3" t="s">
        <v>1402</v>
      </c>
      <c r="B40">
        <v>2254.0259999999998</v>
      </c>
      <c r="D40" t="str">
        <f t="shared" si="0"/>
        <v>Rhode Island</v>
      </c>
      <c r="E40" s="4">
        <f t="shared" si="1"/>
        <v>2254.0259999999998</v>
      </c>
    </row>
    <row r="41" spans="1:5" x14ac:dyDescent="0.25">
      <c r="A41" s="3" t="s">
        <v>382</v>
      </c>
      <c r="B41">
        <v>1907.7900000000002</v>
      </c>
      <c r="D41" t="str">
        <f t="shared" si="0"/>
        <v>South Carolina</v>
      </c>
      <c r="E41" s="4">
        <f t="shared" si="1"/>
        <v>1907.7900000000002</v>
      </c>
    </row>
    <row r="42" spans="1:5" x14ac:dyDescent="0.25">
      <c r="A42" s="3" t="s">
        <v>5333</v>
      </c>
      <c r="B42">
        <v>20.23</v>
      </c>
      <c r="D42" t="str">
        <f t="shared" si="0"/>
        <v>South Dakota</v>
      </c>
      <c r="E42" s="4">
        <f t="shared" si="1"/>
        <v>20.23</v>
      </c>
    </row>
    <row r="43" spans="1:5" x14ac:dyDescent="0.25">
      <c r="A43" s="3" t="s">
        <v>334</v>
      </c>
      <c r="B43">
        <v>7236.8930000000018</v>
      </c>
      <c r="D43" t="str">
        <f t="shared" si="0"/>
        <v>Tennessee</v>
      </c>
      <c r="E43" s="4">
        <f t="shared" si="1"/>
        <v>7236.8930000000018</v>
      </c>
    </row>
    <row r="44" spans="1:5" x14ac:dyDescent="0.25">
      <c r="A44" s="3" t="s">
        <v>103</v>
      </c>
      <c r="B44">
        <v>49312.929400000001</v>
      </c>
      <c r="D44" t="str">
        <f t="shared" si="0"/>
        <v>Texas</v>
      </c>
      <c r="E44" s="4">
        <f t="shared" si="1"/>
        <v>49312.929400000001</v>
      </c>
    </row>
    <row r="45" spans="1:5" x14ac:dyDescent="0.25">
      <c r="A45" s="3" t="s">
        <v>120</v>
      </c>
      <c r="B45">
        <v>6524.1279999999997</v>
      </c>
      <c r="D45" t="str">
        <f t="shared" si="0"/>
        <v>Utah</v>
      </c>
      <c r="E45" s="4">
        <f t="shared" si="1"/>
        <v>6524.1279999999997</v>
      </c>
    </row>
    <row r="46" spans="1:5" x14ac:dyDescent="0.25">
      <c r="A46" s="3" t="s">
        <v>318</v>
      </c>
      <c r="B46">
        <v>9536.1600000000017</v>
      </c>
      <c r="D46" t="str">
        <f t="shared" si="0"/>
        <v>Virginia</v>
      </c>
      <c r="E46" s="4">
        <f t="shared" si="1"/>
        <v>9536.1600000000017</v>
      </c>
    </row>
    <row r="47" spans="1:5" x14ac:dyDescent="0.25">
      <c r="A47" s="3" t="s">
        <v>95</v>
      </c>
      <c r="B47">
        <v>37241.329999999973</v>
      </c>
    </row>
    <row r="48" spans="1:5" x14ac:dyDescent="0.25">
      <c r="A48" s="3" t="s">
        <v>113</v>
      </c>
      <c r="B48">
        <v>9309.8100000000013</v>
      </c>
    </row>
    <row r="49" spans="1:2" x14ac:dyDescent="0.25">
      <c r="A49" s="3" t="s">
        <v>7974</v>
      </c>
      <c r="B49">
        <v>581004.28189999994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topLeftCell="B1" workbookViewId="0">
      <selection activeCell="L20" sqref="L20"/>
    </sheetView>
  </sheetViews>
  <sheetFormatPr defaultRowHeight="15" x14ac:dyDescent="0.25"/>
  <cols>
    <col min="1" max="1" width="13.140625" bestFit="1" customWidth="1"/>
    <col min="2" max="2" width="12.140625" bestFit="1" customWidth="1"/>
  </cols>
  <sheetData>
    <row r="3" spans="1:2" x14ac:dyDescent="0.25">
      <c r="A3" s="2" t="s">
        <v>7973</v>
      </c>
      <c r="B3" t="s">
        <v>7991</v>
      </c>
    </row>
    <row r="4" spans="1:2" x14ac:dyDescent="0.25">
      <c r="A4" s="3" t="s">
        <v>58</v>
      </c>
      <c r="B4">
        <v>48601.861999999994</v>
      </c>
    </row>
    <row r="5" spans="1:2" x14ac:dyDescent="0.25">
      <c r="A5" s="3" t="s">
        <v>74</v>
      </c>
      <c r="B5">
        <v>50297.984000000004</v>
      </c>
    </row>
    <row r="6" spans="1:2" x14ac:dyDescent="0.25">
      <c r="A6" s="3" t="s">
        <v>55</v>
      </c>
      <c r="B6">
        <v>55727.67549999999</v>
      </c>
    </row>
    <row r="7" spans="1:2" x14ac:dyDescent="0.25">
      <c r="A7" s="3" t="s">
        <v>35</v>
      </c>
      <c r="B7">
        <v>84282.301999999996</v>
      </c>
    </row>
    <row r="8" spans="1:2" x14ac:dyDescent="0.25">
      <c r="A8" s="3" t="s">
        <v>71</v>
      </c>
      <c r="B8">
        <v>94328.161999999997</v>
      </c>
    </row>
    <row r="9" spans="1:2" x14ac:dyDescent="0.25">
      <c r="A9" s="3" t="s">
        <v>7974</v>
      </c>
      <c r="B9">
        <v>333237.98549999995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N17"/>
  <sheetViews>
    <sheetView topLeftCell="J1" workbookViewId="0">
      <selection activeCell="M23" sqref="M23"/>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7.28515625" bestFit="1" customWidth="1"/>
    <col min="13" max="13" width="13.140625" bestFit="1" customWidth="1"/>
    <col min="14" max="14" width="19.5703125" bestFit="1" customWidth="1"/>
  </cols>
  <sheetData>
    <row r="3" spans="1:14" x14ac:dyDescent="0.25">
      <c r="A3" s="2" t="s">
        <v>7973</v>
      </c>
      <c r="B3" t="s">
        <v>7991</v>
      </c>
      <c r="D3" s="2" t="s">
        <v>7973</v>
      </c>
      <c r="E3" t="s">
        <v>7992</v>
      </c>
      <c r="G3" s="2" t="s">
        <v>7973</v>
      </c>
      <c r="H3" t="s">
        <v>7994</v>
      </c>
      <c r="J3" s="2" t="s">
        <v>7973</v>
      </c>
      <c r="K3" t="s">
        <v>7995</v>
      </c>
      <c r="M3" s="2" t="s">
        <v>7973</v>
      </c>
      <c r="N3" t="s">
        <v>7996</v>
      </c>
    </row>
    <row r="4" spans="1:14" x14ac:dyDescent="0.25">
      <c r="A4" s="3" t="s">
        <v>7976</v>
      </c>
      <c r="B4">
        <v>16650.110000000004</v>
      </c>
      <c r="D4" s="3" t="s">
        <v>7976</v>
      </c>
      <c r="E4">
        <v>1827.6973000000003</v>
      </c>
      <c r="G4" s="3" t="s">
        <v>7976</v>
      </c>
      <c r="H4">
        <v>303</v>
      </c>
      <c r="J4" s="3" t="s">
        <v>7976</v>
      </c>
      <c r="K4">
        <v>80</v>
      </c>
      <c r="M4" s="3" t="s">
        <v>7976</v>
      </c>
      <c r="N4">
        <v>0.10977088439655953</v>
      </c>
    </row>
    <row r="5" spans="1:14" x14ac:dyDescent="0.25">
      <c r="A5" s="3" t="s">
        <v>7977</v>
      </c>
      <c r="B5">
        <v>8293.0490000000009</v>
      </c>
      <c r="D5" s="3" t="s">
        <v>7977</v>
      </c>
      <c r="E5">
        <v>1258.097</v>
      </c>
      <c r="G5" s="3" t="s">
        <v>7977</v>
      </c>
      <c r="H5">
        <v>207</v>
      </c>
      <c r="J5" s="3" t="s">
        <v>7977</v>
      </c>
      <c r="K5">
        <v>62</v>
      </c>
      <c r="M5" s="3" t="s">
        <v>7977</v>
      </c>
      <c r="N5">
        <v>0.15170500017544811</v>
      </c>
    </row>
    <row r="6" spans="1:14" x14ac:dyDescent="0.25">
      <c r="A6" s="3" t="s">
        <v>7978</v>
      </c>
      <c r="B6">
        <v>47048.220999999983</v>
      </c>
      <c r="D6" s="3" t="s">
        <v>7978</v>
      </c>
      <c r="E6">
        <v>11232.286099999996</v>
      </c>
      <c r="G6" s="3" t="s">
        <v>7978</v>
      </c>
      <c r="H6">
        <v>753</v>
      </c>
      <c r="J6" s="3" t="s">
        <v>7978</v>
      </c>
      <c r="K6">
        <v>199</v>
      </c>
      <c r="M6" s="3" t="s">
        <v>7978</v>
      </c>
      <c r="N6">
        <v>0.23873986861267293</v>
      </c>
    </row>
    <row r="7" spans="1:14" x14ac:dyDescent="0.25">
      <c r="A7" s="3" t="s">
        <v>7979</v>
      </c>
      <c r="B7">
        <v>24105.358</v>
      </c>
      <c r="D7" s="3" t="s">
        <v>7979</v>
      </c>
      <c r="E7">
        <v>269.25239999999974</v>
      </c>
      <c r="G7" s="3" t="s">
        <v>7979</v>
      </c>
      <c r="H7">
        <v>556</v>
      </c>
      <c r="J7" s="3" t="s">
        <v>7979</v>
      </c>
      <c r="K7">
        <v>158</v>
      </c>
      <c r="M7" s="3" t="s">
        <v>7979</v>
      </c>
      <c r="N7">
        <v>1.1169815441031813E-2</v>
      </c>
    </row>
    <row r="8" spans="1:14" x14ac:dyDescent="0.25">
      <c r="A8" s="3" t="s">
        <v>7980</v>
      </c>
      <c r="B8">
        <v>36467.044999999969</v>
      </c>
      <c r="D8" s="3" t="s">
        <v>7980</v>
      </c>
      <c r="E8">
        <v>5529.0142999999989</v>
      </c>
      <c r="G8" s="3" t="s">
        <v>7980</v>
      </c>
      <c r="H8">
        <v>689</v>
      </c>
      <c r="J8" s="3" t="s">
        <v>7980</v>
      </c>
      <c r="K8">
        <v>192</v>
      </c>
      <c r="M8" s="3" t="s">
        <v>7980</v>
      </c>
      <c r="N8">
        <v>0.15161673505489692</v>
      </c>
    </row>
    <row r="9" spans="1:14" x14ac:dyDescent="0.25">
      <c r="A9" s="3" t="s">
        <v>7981</v>
      </c>
      <c r="B9">
        <v>44029.111100000002</v>
      </c>
      <c r="D9" s="3" t="s">
        <v>7981</v>
      </c>
      <c r="E9">
        <v>5074.8082000000031</v>
      </c>
      <c r="G9" s="3" t="s">
        <v>7981</v>
      </c>
      <c r="H9">
        <v>892</v>
      </c>
      <c r="J9" s="3" t="s">
        <v>7981</v>
      </c>
      <c r="K9">
        <v>236</v>
      </c>
      <c r="M9" s="3" t="s">
        <v>7981</v>
      </c>
      <c r="N9">
        <v>0.11526029195715475</v>
      </c>
    </row>
    <row r="10" spans="1:14" x14ac:dyDescent="0.25">
      <c r="A10" s="3" t="s">
        <v>7982</v>
      </c>
      <c r="B10">
        <v>54133.951000000008</v>
      </c>
      <c r="D10" s="3" t="s">
        <v>7982</v>
      </c>
      <c r="E10">
        <v>6507.0394999999953</v>
      </c>
      <c r="G10" s="3" t="s">
        <v>7982</v>
      </c>
      <c r="H10">
        <v>765</v>
      </c>
      <c r="J10" s="3" t="s">
        <v>7982</v>
      </c>
      <c r="K10">
        <v>205</v>
      </c>
      <c r="M10" s="3" t="s">
        <v>7982</v>
      </c>
      <c r="N10">
        <v>0.12020256012719253</v>
      </c>
    </row>
    <row r="11" spans="1:14" x14ac:dyDescent="0.25">
      <c r="A11" s="3" t="s">
        <v>7983</v>
      </c>
      <c r="B11">
        <v>46009.737299999986</v>
      </c>
      <c r="D11" s="3" t="s">
        <v>7983</v>
      </c>
      <c r="E11">
        <v>6958.7753000000012</v>
      </c>
      <c r="G11" s="3" t="s">
        <v>7983</v>
      </c>
      <c r="H11">
        <v>820</v>
      </c>
      <c r="J11" s="3" t="s">
        <v>7983</v>
      </c>
      <c r="K11">
        <v>198</v>
      </c>
      <c r="M11" s="3" t="s">
        <v>7983</v>
      </c>
      <c r="N11">
        <v>0.15124570815578212</v>
      </c>
    </row>
    <row r="12" spans="1:14" x14ac:dyDescent="0.25">
      <c r="A12" s="3" t="s">
        <v>7984</v>
      </c>
      <c r="B12">
        <v>84386.533600000053</v>
      </c>
      <c r="D12" s="3" t="s">
        <v>7984</v>
      </c>
      <c r="E12">
        <v>6766.4138999999941</v>
      </c>
      <c r="G12" s="3" t="s">
        <v>7984</v>
      </c>
      <c r="H12">
        <v>1161</v>
      </c>
      <c r="J12" s="3" t="s">
        <v>7984</v>
      </c>
      <c r="K12">
        <v>323</v>
      </c>
      <c r="M12" s="3" t="s">
        <v>7984</v>
      </c>
      <c r="N12">
        <v>8.0183574456007628E-2</v>
      </c>
    </row>
    <row r="13" spans="1:14" x14ac:dyDescent="0.25">
      <c r="A13" s="3" t="s">
        <v>7985</v>
      </c>
      <c r="B13">
        <v>38738.76949999998</v>
      </c>
      <c r="D13" s="3" t="s">
        <v>7985</v>
      </c>
      <c r="E13">
        <v>3959.425999999999</v>
      </c>
      <c r="G13" s="3" t="s">
        <v>7985</v>
      </c>
      <c r="H13">
        <v>725</v>
      </c>
      <c r="J13" s="3" t="s">
        <v>7985</v>
      </c>
      <c r="K13">
        <v>205</v>
      </c>
      <c r="M13" s="3" t="s">
        <v>7985</v>
      </c>
      <c r="N13">
        <v>0.10220835744408456</v>
      </c>
    </row>
    <row r="14" spans="1:14" x14ac:dyDescent="0.25">
      <c r="A14" s="3" t="s">
        <v>7986</v>
      </c>
      <c r="B14">
        <v>87802.246099999931</v>
      </c>
      <c r="D14" s="3" t="s">
        <v>7986</v>
      </c>
      <c r="E14">
        <v>13026.347199999997</v>
      </c>
      <c r="G14" s="3" t="s">
        <v>7986</v>
      </c>
      <c r="H14">
        <v>1579</v>
      </c>
      <c r="J14" s="3" t="s">
        <v>7986</v>
      </c>
      <c r="K14">
        <v>395</v>
      </c>
      <c r="M14" s="3" t="s">
        <v>7986</v>
      </c>
      <c r="N14">
        <v>0.14836006797780549</v>
      </c>
    </row>
    <row r="15" spans="1:14" x14ac:dyDescent="0.25">
      <c r="A15" s="3" t="s">
        <v>7987</v>
      </c>
      <c r="B15">
        <v>93340.150300000038</v>
      </c>
      <c r="D15" s="3" t="s">
        <v>7987</v>
      </c>
      <c r="E15">
        <v>6871.1802000000062</v>
      </c>
      <c r="G15" s="3" t="s">
        <v>7987</v>
      </c>
      <c r="H15">
        <v>1671</v>
      </c>
      <c r="J15" s="3" t="s">
        <v>7987</v>
      </c>
      <c r="K15">
        <v>435</v>
      </c>
      <c r="M15" s="3" t="s">
        <v>7987</v>
      </c>
      <c r="N15">
        <v>7.361441113942585E-2</v>
      </c>
    </row>
    <row r="16" spans="1:14" x14ac:dyDescent="0.25">
      <c r="A16" s="3" t="s">
        <v>7974</v>
      </c>
      <c r="B16">
        <v>581004.28190000006</v>
      </c>
      <c r="D16" s="3" t="s">
        <v>7974</v>
      </c>
      <c r="E16">
        <v>69280.337399999989</v>
      </c>
      <c r="G16" s="3" t="s">
        <v>7974</v>
      </c>
      <c r="H16">
        <v>10121</v>
      </c>
      <c r="J16" s="3" t="s">
        <v>7974</v>
      </c>
      <c r="K16">
        <v>2688</v>
      </c>
      <c r="M16" s="3" t="s">
        <v>7974</v>
      </c>
      <c r="N16">
        <v>0.11924238694668395</v>
      </c>
    </row>
    <row r="17" spans="2:14" x14ac:dyDescent="0.25">
      <c r="B17" s="7">
        <f>GETPIVOTDATA("Sales",$A$3)</f>
        <v>581004.28190000006</v>
      </c>
      <c r="E17" s="8">
        <f>GETPIVOTDATA("Profit",$D$3)</f>
        <v>69280.337399999989</v>
      </c>
      <c r="H17" s="9">
        <f>GETPIVOTDATA("Quantity",$G$3)</f>
        <v>10121</v>
      </c>
      <c r="K17" s="9">
        <f>GETPIVOTDATA("Order_ID",$J$3)</f>
        <v>2688</v>
      </c>
      <c r="N17" s="10">
        <f>GETPIVOTDATA("Profit Margin",$M$3)</f>
        <v>0.11924238694668395</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L14"/>
  <sheetViews>
    <sheetView topLeftCell="E1" workbookViewId="0">
      <selection activeCell="L8" sqref="L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7.28515625" bestFit="1" customWidth="1"/>
    <col min="6" max="6" width="19.5703125" bestFit="1" customWidth="1"/>
    <col min="8" max="12" width="10" bestFit="1" customWidth="1"/>
  </cols>
  <sheetData>
    <row r="3" spans="1:12" x14ac:dyDescent="0.25">
      <c r="A3" s="2" t="s">
        <v>7973</v>
      </c>
      <c r="B3" t="s">
        <v>7991</v>
      </c>
      <c r="C3" t="s">
        <v>7992</v>
      </c>
      <c r="D3" t="s">
        <v>7994</v>
      </c>
      <c r="E3" t="s">
        <v>7995</v>
      </c>
      <c r="F3" t="s">
        <v>7996</v>
      </c>
    </row>
    <row r="4" spans="1:12" x14ac:dyDescent="0.25">
      <c r="A4" s="3" t="s">
        <v>7975</v>
      </c>
      <c r="B4">
        <v>154028.22559999989</v>
      </c>
      <c r="C4">
        <v>14886.11899999999</v>
      </c>
      <c r="D4">
        <v>2220</v>
      </c>
      <c r="E4">
        <v>579</v>
      </c>
      <c r="F4">
        <v>9.6645396920030477E-2</v>
      </c>
    </row>
    <row r="5" spans="1:12" x14ac:dyDescent="0.25">
      <c r="A5" s="3" t="s">
        <v>7988</v>
      </c>
      <c r="B5">
        <v>143667.20599999995</v>
      </c>
      <c r="C5">
        <v>15400.705199999991</v>
      </c>
      <c r="D5">
        <v>2350</v>
      </c>
      <c r="E5">
        <v>613</v>
      </c>
      <c r="F5">
        <v>0.10719708156640839</v>
      </c>
    </row>
    <row r="6" spans="1:12" x14ac:dyDescent="0.25">
      <c r="A6" s="3" t="s">
        <v>7989</v>
      </c>
      <c r="B6">
        <v>133957.53319999989</v>
      </c>
      <c r="C6">
        <v>17463.510900000005</v>
      </c>
      <c r="D6">
        <v>2458</v>
      </c>
      <c r="E6">
        <v>675</v>
      </c>
      <c r="F6">
        <v>0.13036602334209016</v>
      </c>
    </row>
    <row r="7" spans="1:12" x14ac:dyDescent="0.25">
      <c r="A7" s="3" t="s">
        <v>7990</v>
      </c>
      <c r="B7">
        <v>149351.31710000004</v>
      </c>
      <c r="C7">
        <v>21530.002299999989</v>
      </c>
      <c r="D7">
        <v>3093</v>
      </c>
      <c r="E7">
        <v>821</v>
      </c>
      <c r="F7">
        <v>0.14415676217695694</v>
      </c>
    </row>
    <row r="8" spans="1:12" ht="18" x14ac:dyDescent="0.35">
      <c r="H8" s="11">
        <f>(GETPIVOTDATA("Sum of Sales",$A$3,"Years (Order_Date)",2017)/GETPIVOTDATA("Sum of Sales",$A$3,"Years (Order_Date)",2016))-1</f>
        <v>0.11491540290621116</v>
      </c>
      <c r="I8" s="11">
        <f>(GETPIVOTDATA("Sum of Profit",$A$3,"Years (Order_Date)",2017)/GETPIVOTDATA("Sum of Profit",$A$3,"Years (Order_Date)",2016))-1</f>
        <v>0.23285646416036432</v>
      </c>
      <c r="J8" s="11">
        <f>(GETPIVOTDATA("Sum of Quantity",$A$3,"Years (Order_Date)",2017)/GETPIVOTDATA("Sum of Quantity",$A$3,"Years (Order_Date)",2016))-1</f>
        <v>0.25834011391375111</v>
      </c>
      <c r="K8" s="11">
        <f>(GETPIVOTDATA("Count of Order_ID",$A$3,"Years (Order_Date)",2017)/GETPIVOTDATA("Count of Order_ID",$A$3,"Years (Order_Date)",2016))-1</f>
        <v>0.21629629629629621</v>
      </c>
      <c r="L8" s="11">
        <f>(GETPIVOTDATA("Sum of Profit Margin",$A$3,"Years (Order_Date)",2017)/GETPIVOTDATA("Sum of Profit Margin",$A$3,"Years (Order_Date)",2016))-1</f>
        <v>0.10578476263465419</v>
      </c>
    </row>
    <row r="14" spans="1:12" ht="18" x14ac:dyDescent="0.35">
      <c r="I14" s="11">
        <f>(GETPIVOTDATA("Count of Order_ID",$A$3,"Years (Order_Date)",2017)/GETPIVOTDATA("Count of Order_ID",$A$3,"Years (Order_Date)",2016))-1</f>
        <v>0.21629629629629621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abSelected="1" zoomScale="56" zoomScaleNormal="69" workbookViewId="0">
      <selection activeCell="AA8" sqref="AA8"/>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5056"/>
  <sheetViews>
    <sheetView topLeftCell="A2" workbookViewId="0">
      <selection activeCell="L18" sqref="L18"/>
    </sheetView>
  </sheetViews>
  <sheetFormatPr defaultRowHeight="15" x14ac:dyDescent="0.25"/>
  <cols>
    <col min="1" max="1" width="9.85546875" customWidth="1"/>
    <col min="2" max="2" width="11.140625" customWidth="1"/>
    <col min="3" max="3" width="13.42578125" customWidth="1"/>
    <col min="4" max="4" width="12.140625" customWidth="1"/>
    <col min="5" max="5" width="13.28515625" customWidth="1"/>
    <col min="6" max="6" width="14.5703125" customWidth="1"/>
    <col min="7" max="7" width="18" customWidth="1"/>
    <col min="8" max="8" width="11" customWidth="1"/>
    <col min="9" max="9" width="10.140625" customWidth="1"/>
    <col min="12" max="12" width="14.140625" customWidth="1"/>
    <col min="13" max="13" width="9.28515625" customWidth="1"/>
    <col min="14" max="14" width="13.28515625" customWidth="1"/>
    <col min="15" max="15" width="11" customWidth="1"/>
    <col min="16" max="16" width="15.28515625" customWidth="1"/>
    <col min="17" max="17" width="16.2851562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 chart</vt:lpstr>
      <vt:lpstr>Map chart</vt:lpstr>
      <vt:lpstr>Top 5</vt:lpstr>
      <vt:lpstr>KPI</vt:lpstr>
      <vt:lpstr>KPI YOY</vt:lpstr>
      <vt:lpstr>Interactive dashboard</vt:lpstr>
      <vt:lpstr>Salesdata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4119 sai vikram Karthikeyan</dc:creator>
  <cp:lastModifiedBy>venku</cp:lastModifiedBy>
  <dcterms:created xsi:type="dcterms:W3CDTF">2023-06-29T09:29:17Z</dcterms:created>
  <dcterms:modified xsi:type="dcterms:W3CDTF">2023-08-26T13:27:19Z</dcterms:modified>
</cp:coreProperties>
</file>