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calcPr calcId="152511"/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L12" i="1" l="1"/>
  <c r="L13" i="1"/>
  <c r="L14" i="1"/>
  <c r="L15" i="1"/>
  <c r="L16" i="1"/>
  <c r="L17" i="1"/>
  <c r="L18" i="1"/>
  <c r="L19" i="1"/>
  <c r="L20" i="1"/>
  <c r="L21" i="1"/>
  <c r="L22" i="1"/>
  <c r="L23" i="1"/>
  <c r="L24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7" i="1" l="1"/>
  <c r="L7" i="1"/>
  <c r="K8" i="1"/>
  <c r="L8" i="1"/>
  <c r="K9" i="1"/>
  <c r="L9" i="1"/>
  <c r="K10" i="1"/>
  <c r="L10" i="1"/>
  <c r="K11" i="1"/>
  <c r="L11" i="1"/>
  <c r="L6" i="1"/>
  <c r="K6" i="1"/>
</calcChain>
</file>

<file path=xl/sharedStrings.xml><?xml version="1.0" encoding="utf-8"?>
<sst xmlns="http://schemas.openxmlformats.org/spreadsheetml/2006/main" count="48" uniqueCount="26">
  <si>
    <t>KernelName</t>
  </si>
  <si>
    <t>localAtomicsKernel(DATA*)</t>
  </si>
  <si>
    <t>Local Atomics</t>
  </si>
  <si>
    <t>Remote Atomics</t>
  </si>
  <si>
    <t>remoteAtomicsKernel(DATA*)</t>
  </si>
  <si>
    <t>2^10</t>
  </si>
  <si>
    <t>2^11</t>
  </si>
  <si>
    <t>2^15</t>
  </si>
  <si>
    <t>2^12</t>
  </si>
  <si>
    <t>2^13</t>
  </si>
  <si>
    <t>2^14</t>
  </si>
  <si>
    <t>Timein (ms)</t>
  </si>
  <si>
    <t>Time in (s)</t>
  </si>
  <si>
    <t>2^16</t>
  </si>
  <si>
    <t>2^17</t>
  </si>
  <si>
    <t>2^18</t>
  </si>
  <si>
    <t>2^19</t>
  </si>
  <si>
    <t>2^20</t>
  </si>
  <si>
    <t>2^21</t>
  </si>
  <si>
    <t>2^22</t>
  </si>
  <si>
    <t>2^23</t>
  </si>
  <si>
    <t>2^24</t>
  </si>
  <si>
    <t>2^25</t>
  </si>
  <si>
    <t>2^26</t>
  </si>
  <si>
    <t>2^27</t>
  </si>
  <si>
    <t>2^28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</si>
</sst>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calcChain" Target="calcChain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</c:f>
              <c:strCache>
                <c:ptCount val="1"/>
                <c:pt idx="0">
                  <c:v>Local Atomics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Sheet1!$J$6:$J$24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Sheet1!$K$6:$K$24</c:f>
              <c:numCache>
                <c:formatCode>General</c:formatCode>
                <c:ptCount val="19"/>
                <c:pt idx="0">
                  <c:v>2.4E-2</c:v>
                </c:pt>
                <c:pt idx="1">
                  <c:v>4.5999999999999999E-2</c:v>
                </c:pt>
                <c:pt idx="2">
                  <c:v>9.0999999999999998E-2</c:v>
                </c:pt>
                <c:pt idx="3">
                  <c:v>0.182</c:v>
                </c:pt>
                <c:pt idx="4">
                  <c:v>0.36299999999999999</c:v>
                </c:pt>
                <c:pt idx="5">
                  <c:v>0.72599999999999998</c:v>
                </c:pt>
                <c:pt idx="6">
                  <c:v>1.45</c:v>
                </c:pt>
                <c:pt idx="7">
                  <c:v>2.9</c:v>
                </c:pt>
                <c:pt idx="8">
                  <c:v>5.7990000000000004</c:v>
                </c:pt>
                <c:pt idx="9">
                  <c:v>11.598000000000001</c:v>
                </c:pt>
                <c:pt idx="10">
                  <c:v>23.196999999999999</c:v>
                </c:pt>
                <c:pt idx="11">
                  <c:v>46.390999999999998</c:v>
                </c:pt>
                <c:pt idx="12">
                  <c:v>92.772999999999996</c:v>
                </c:pt>
                <c:pt idx="13">
                  <c:v>185.548</c:v>
                </c:pt>
                <c:pt idx="14">
                  <c:v>371.10599999999999</c:v>
                </c:pt>
                <c:pt idx="15">
                  <c:v>742.20100000000002</c:v>
                </c:pt>
                <c:pt idx="16">
                  <c:v>1484.4159999999999</c:v>
                </c:pt>
                <c:pt idx="17">
                  <c:v>2969.0349999999999</c:v>
                </c:pt>
                <c:pt idx="18">
                  <c:v>5936.6890000000003</c:v>
                </c:pt>
              </c:numCache>
            </c:numRef>
          </c:val>
        </c:ser>
        <c:ser>
          <c:idx val="1"/>
          <c:order val="1"/>
          <c:tx>
            <c:strRef>
              <c:f>Sheet1!$L$5</c:f>
              <c:strCache>
                <c:ptCount val="1"/>
                <c:pt idx="0">
                  <c:v>Remote Atomics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Sheet1!$J$6:$J$24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Sheet1!$L$6:$L$24</c:f>
              <c:numCache>
                <c:formatCode>General</c:formatCode>
                <c:ptCount val="19"/>
                <c:pt idx="0">
                  <c:v>0.85400000000000009</c:v>
                </c:pt>
                <c:pt idx="1">
                  <c:v>1.7070000000000001</c:v>
                </c:pt>
                <c:pt idx="2">
                  <c:v>3.4119999999999999</c:v>
                </c:pt>
                <c:pt idx="3">
                  <c:v>6.8199999999999994</c:v>
                </c:pt>
                <c:pt idx="4">
                  <c:v>13.639999999999999</c:v>
                </c:pt>
                <c:pt idx="5">
                  <c:v>27.276999999999997</c:v>
                </c:pt>
                <c:pt idx="6">
                  <c:v>54.564</c:v>
                </c:pt>
                <c:pt idx="7">
                  <c:v>109.117</c:v>
                </c:pt>
                <c:pt idx="8">
                  <c:v>218.21899999999999</c:v>
                </c:pt>
                <c:pt idx="9">
                  <c:v>436.45400000000001</c:v>
                </c:pt>
                <c:pt idx="10">
                  <c:v>872.88200000000006</c:v>
                </c:pt>
                <c:pt idx="11">
                  <c:v>1745.7160000000001</c:v>
                </c:pt>
                <c:pt idx="12">
                  <c:v>3490.8679999999999</c:v>
                </c:pt>
                <c:pt idx="13">
                  <c:v>6980.1270000000004</c:v>
                </c:pt>
                <c:pt idx="14">
                  <c:v>13958.861000000001</c:v>
                </c:pt>
                <c:pt idx="15">
                  <c:v>27917.64</c:v>
                </c:pt>
                <c:pt idx="16">
                  <c:v>55835.404999999999</c:v>
                </c:pt>
                <c:pt idx="17">
                  <c:v>111672.56299999999</c:v>
                </c:pt>
                <c:pt idx="18">
                  <c:v>223375.05499999999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4486960"/>
        <c:axId val="-1084486416"/>
      </c:barChart>
      <c:catAx>
        <c:axId val="-108448696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486416"/>
        <c:crossesAt val="1.0000000000000002E-2"/>
        <c:auto val="1"/>
        <c:lblAlgn val="ctr"/>
        <c:lblOffset val="100"/>
        <c:noMultiLvlLbl val="0"/>
      </c:catAx>
      <c:valAx>
        <c:axId val="-108448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4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Sheet1!$K$5</c:f>
              <c:strCache>
                <c:ptCount val="1"/>
                <c:pt idx="0">
                  <c:v>Local Atomics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Sheet1!$J$6:$J$24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Sheet1!$K$6:$K$24</c:f>
              <c:numCache>
                <c:formatCode>General</c:formatCode>
                <c:ptCount val="19"/>
                <c:pt idx="0">
                  <c:v>2.4E-2</c:v>
                </c:pt>
                <c:pt idx="1">
                  <c:v>4.5999999999999999E-2</c:v>
                </c:pt>
                <c:pt idx="2">
                  <c:v>9.0999999999999998E-2</c:v>
                </c:pt>
                <c:pt idx="3">
                  <c:v>0.182</c:v>
                </c:pt>
                <c:pt idx="4">
                  <c:v>0.36299999999999999</c:v>
                </c:pt>
                <c:pt idx="5">
                  <c:v>0.72599999999999998</c:v>
                </c:pt>
                <c:pt idx="6">
                  <c:v>1.45</c:v>
                </c:pt>
                <c:pt idx="7">
                  <c:v>2.9</c:v>
                </c:pt>
                <c:pt idx="8">
                  <c:v>5.7990000000000004</c:v>
                </c:pt>
                <c:pt idx="9">
                  <c:v>11.598000000000001</c:v>
                </c:pt>
                <c:pt idx="10">
                  <c:v>23.196999999999999</c:v>
                </c:pt>
                <c:pt idx="11">
                  <c:v>46.390999999999998</c:v>
                </c:pt>
                <c:pt idx="12">
                  <c:v>92.772999999999996</c:v>
                </c:pt>
                <c:pt idx="13">
                  <c:v>185.548</c:v>
                </c:pt>
                <c:pt idx="14">
                  <c:v>371.10599999999999</c:v>
                </c:pt>
                <c:pt idx="15">
                  <c:v>742.20100000000002</c:v>
                </c:pt>
                <c:pt idx="16">
                  <c:v>1484.4159999999999</c:v>
                </c:pt>
                <c:pt idx="17">
                  <c:v>2969.0349999999999</c:v>
                </c:pt>
                <c:pt idx="18">
                  <c:v>5936.6890000000003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Sheet1!$L$5</c:f>
              <c:strCache>
                <c:ptCount val="1"/>
                <c:pt idx="0">
                  <c:v>Remote Atomics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Sheet1!$J$6:$J$24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Sheet1!$L$6:$L$24</c:f>
              <c:numCache>
                <c:formatCode>General</c:formatCode>
                <c:ptCount val="19"/>
                <c:pt idx="0">
                  <c:v>0.85400000000000009</c:v>
                </c:pt>
                <c:pt idx="1">
                  <c:v>1.7070000000000001</c:v>
                </c:pt>
                <c:pt idx="2">
                  <c:v>3.4119999999999999</c:v>
                </c:pt>
                <c:pt idx="3">
                  <c:v>6.8199999999999994</c:v>
                </c:pt>
                <c:pt idx="4">
                  <c:v>13.639999999999999</c:v>
                </c:pt>
                <c:pt idx="5">
                  <c:v>27.276999999999997</c:v>
                </c:pt>
                <c:pt idx="6">
                  <c:v>54.564</c:v>
                </c:pt>
                <c:pt idx="7">
                  <c:v>109.117</c:v>
                </c:pt>
                <c:pt idx="8">
                  <c:v>218.21899999999999</c:v>
                </c:pt>
                <c:pt idx="9">
                  <c:v>436.45400000000001</c:v>
                </c:pt>
                <c:pt idx="10">
                  <c:v>872.88200000000006</c:v>
                </c:pt>
                <c:pt idx="11">
                  <c:v>1745.7160000000001</c:v>
                </c:pt>
                <c:pt idx="12">
                  <c:v>3490.8679999999999</c:v>
                </c:pt>
                <c:pt idx="13">
                  <c:v>6980.1270000000004</c:v>
                </c:pt>
                <c:pt idx="14">
                  <c:v>13958.861000000001</c:v>
                </c:pt>
                <c:pt idx="15">
                  <c:v>27917.64</c:v>
                </c:pt>
                <c:pt idx="16">
                  <c:v>55835.404999999999</c:v>
                </c:pt>
                <c:pt idx="17">
                  <c:v>111672.56299999999</c:v>
                </c:pt>
                <c:pt idx="18">
                  <c:v>223375.05499999999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4489136"/>
        <c:axId val="-1084490224"/>
      </c:lineChart>
      <c:catAx>
        <c:axId val="-108448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490224"/>
        <c:crossesAt val="1.0000000000000002E-2"/>
        <c:auto val="1"/>
        <c:lblAlgn val="ctr"/>
        <c:lblOffset val="100"/>
        <c:noMultiLvlLbl val="0"/>
      </c:catAx>
      <c:valAx>
        <c:axId val="-1084490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48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0</xdr:row>
      <xdr:rowOff>38100</xdr:rowOff>
    </xdr:from>
    <xdr:to>
      <xdr:col>20</xdr:col>
      <xdr:colOff>312420</xdr:colOff>
      <xdr:row>15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68580</xdr:rowOff>
    </xdr:from>
    <xdr:to>
      <xdr:col>20</xdr:col>
      <xdr:colOff>304800</xdr:colOff>
      <xdr:row>30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0Atom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0Atom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1Atom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1Atomic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2Atomic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2Atomic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3Atomic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3Atomic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4Atomic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4Atomic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5Atomic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5Atomic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6Atomic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6Atomic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7Atomic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7Atomic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8Atomic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8Atomic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19Atomic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19Atomic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0Atomic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0Atomic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1Atom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1Atom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2Atomic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2Atomic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3Atomic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3Atomic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4Atom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4Atom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5Atomic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5Atomic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6Atomic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6Atomic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7Atomic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7Atomic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LA_2Pow28Atomic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Exp1_RA_2Pow28Atom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0.000024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0.000854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0.000046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0.001707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0.000091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0.003412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0.000182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0.006820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0.000363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0.013640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0.000726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0.027277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0.001450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0.054564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0.002900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0.109117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0.005799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0.218219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0.011598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0.436454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0.023197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0.872882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0.046391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1.745716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0.092773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3.490868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0.185548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6.980127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0.371106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13.958861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0.742201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27.917640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1.484416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55.835405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2.969035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111.672563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5.936689</v>
          </cell>
          <cell r="H7" t="str">
            <v>localAtomicsKernel(DATA*)</v>
          </cell>
        </row>
        <row r="8">
          <cell r="E8" t="str">
            <v>0.000002</v>
          </cell>
          <cell r="H8" t="str">
            <v>[CUDA memcpy DtoH]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7">
          <cell r="E7" t="str">
            <v>223.375055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topLeftCell="B1" workbookViewId="0">
      <selection activeCell="K12" sqref="K12"/>
    </sheetView>
  </sheetViews>
  <sheetFormatPr defaultRowHeight="14.4" x14ac:dyDescent="0.3"/>
  <cols>
    <col min="1" max="1" width="11" bestFit="1" customWidth="1"/>
    <col min="7" max="7" width="12.33203125" bestFit="1" customWidth="1"/>
    <col min="8" max="8" width="14.5546875" bestFit="1" customWidth="1"/>
  </cols>
  <sheetData>
    <row r="2" spans="1:12" x14ac:dyDescent="0.3">
      <c r="A2" s="1" t="s">
        <v>0</v>
      </c>
      <c r="B2" t="s">
        <v>1</v>
      </c>
    </row>
    <row r="3" spans="1:12" x14ac:dyDescent="0.3">
      <c r="A3" t="s">
        <v>0</v>
      </c>
      <c r="B3" s="2" t="s">
        <v>4</v>
      </c>
      <c r="F3" t="s">
        <v>12</v>
      </c>
      <c r="J3" t="s">
        <v>11</v>
      </c>
    </row>
    <row r="4" spans="1:12" x14ac:dyDescent="0.3">
      <c r="B4" s="2"/>
    </row>
    <row r="5" spans="1:12" x14ac:dyDescent="0.3">
      <c r="B5" s="2"/>
      <c r="G5" t="s">
        <v>2</v>
      </c>
      <c r="H5" t="s">
        <v>3</v>
      </c>
      <c r="K5" t="s">
        <v>2</v>
      </c>
      <c r="L5" t="s">
        <v>3</v>
      </c>
    </row>
    <row r="6" spans="1:12" x14ac:dyDescent="0.3">
      <c r="F6" t="s">
        <v>5</v>
      </c>
      <c r="G6" t="str">
        <f>INDEX('[1]Sheet 1'!$E$7:$E$8,MATCH($B$2,'[1]Sheet 1'!$H$7:$H$8,0),0)</f>
        <v>0.000024</v>
      </c>
      <c r="H6" t="str">
        <f>'[2]Sheet 1'!$E$7</f>
        <v>0.000854</v>
      </c>
      <c r="J6" t="s">
        <v>5</v>
      </c>
      <c r="K6">
        <f>G6*1000</f>
        <v>2.4E-2</v>
      </c>
      <c r="L6">
        <f>H6*1000</f>
        <v>0.85400000000000009</v>
      </c>
    </row>
    <row r="7" spans="1:12" x14ac:dyDescent="0.3">
      <c r="F7" t="s">
        <v>6</v>
      </c>
      <c r="G7" t="str">
        <f>INDEX('[3]Sheet 1'!$E$7:$E$8,MATCH($B$2,'[3]Sheet 1'!$H$7:$H$8,0),0)</f>
        <v>0.000046</v>
      </c>
      <c r="H7" t="str">
        <f>'[4]Sheet 1'!$E$7</f>
        <v>0.001707</v>
      </c>
      <c r="J7" t="s">
        <v>6</v>
      </c>
      <c r="K7">
        <f t="shared" ref="K7:K24" si="0">G7*1000</f>
        <v>4.5999999999999999E-2</v>
      </c>
      <c r="L7">
        <f t="shared" ref="L7:L24" si="1">H7*1000</f>
        <v>1.7070000000000001</v>
      </c>
    </row>
    <row r="8" spans="1:12" x14ac:dyDescent="0.3">
      <c r="F8" t="s">
        <v>8</v>
      </c>
      <c r="G8" t="str">
        <f>INDEX('[5]Sheet 1'!$E$7:$E$8,MATCH($B$2,'[5]Sheet 1'!$H$7:$H$8,0),0)</f>
        <v>0.000091</v>
      </c>
      <c r="H8" t="str">
        <f>'[6]Sheet 1'!$E$7</f>
        <v>0.003412</v>
      </c>
      <c r="J8" t="s">
        <v>8</v>
      </c>
      <c r="K8">
        <f t="shared" si="0"/>
        <v>9.0999999999999998E-2</v>
      </c>
      <c r="L8">
        <f t="shared" si="1"/>
        <v>3.4119999999999999</v>
      </c>
    </row>
    <row r="9" spans="1:12" x14ac:dyDescent="0.3">
      <c r="F9" t="s">
        <v>9</v>
      </c>
      <c r="G9" t="str">
        <f>INDEX('[7]Sheet 1'!$E$7:$E$8,MATCH($B$2,'[7]Sheet 1'!$H$7:$H$8,0),0)</f>
        <v>0.000182</v>
      </c>
      <c r="H9" t="str">
        <f>'[8]Sheet 1'!$E$7</f>
        <v>0.006820</v>
      </c>
      <c r="J9" t="s">
        <v>9</v>
      </c>
      <c r="K9">
        <f t="shared" si="0"/>
        <v>0.182</v>
      </c>
      <c r="L9">
        <f t="shared" si="1"/>
        <v>6.8199999999999994</v>
      </c>
    </row>
    <row r="10" spans="1:12" x14ac:dyDescent="0.3">
      <c r="F10" t="s">
        <v>10</v>
      </c>
      <c r="G10" t="str">
        <f>INDEX('[9]Sheet 1'!$E$7:$E$8,MATCH($B$2,'[9]Sheet 1'!$H$7:$H$8,0),0)</f>
        <v>0.000363</v>
      </c>
      <c r="H10" t="str">
        <f>'[10]Sheet 1'!$E$7</f>
        <v>0.013640</v>
      </c>
      <c r="J10" t="s">
        <v>10</v>
      </c>
      <c r="K10">
        <f t="shared" si="0"/>
        <v>0.36299999999999999</v>
      </c>
      <c r="L10">
        <f t="shared" si="1"/>
        <v>13.639999999999999</v>
      </c>
    </row>
    <row r="11" spans="1:12" x14ac:dyDescent="0.3">
      <c r="F11" t="s">
        <v>7</v>
      </c>
      <c r="G11" t="str">
        <f>INDEX('[11]Sheet 1'!$E$7:$E$8,MATCH($B$2,'[11]Sheet 1'!$H$7:$H$8,0),0)</f>
        <v>0.000726</v>
      </c>
      <c r="H11" t="str">
        <f>'[12]Sheet 1'!$E$7</f>
        <v>0.027277</v>
      </c>
      <c r="J11" t="s">
        <v>7</v>
      </c>
      <c r="K11">
        <f t="shared" si="0"/>
        <v>0.72599999999999998</v>
      </c>
      <c r="L11">
        <f t="shared" si="1"/>
        <v>27.276999999999997</v>
      </c>
    </row>
    <row r="12" spans="1:12" x14ac:dyDescent="0.3">
      <c r="F12" t="s">
        <v>13</v>
      </c>
      <c r="G12" t="str">
        <f>INDEX('[13]Sheet 1'!$E$7:$E$8,MATCH($B$2,'[13]Sheet 1'!$H$7:$H$8,0),0)</f>
        <v>0.001450</v>
      </c>
      <c r="H12" t="str">
        <f>'[14]Sheet 1'!$E$7</f>
        <v>0.054564</v>
      </c>
      <c r="J12" t="s">
        <v>13</v>
      </c>
      <c r="K12">
        <f t="shared" si="0"/>
        <v>1.45</v>
      </c>
      <c r="L12">
        <f t="shared" si="1"/>
        <v>54.564</v>
      </c>
    </row>
    <row r="13" spans="1:12" x14ac:dyDescent="0.3">
      <c r="F13" t="s">
        <v>14</v>
      </c>
      <c r="G13" t="str">
        <f>INDEX('[15]Sheet 1'!$E$7:$E$8,MATCH($B$2,'[15]Sheet 1'!$H$7:$H$8,0),0)</f>
        <v>0.002900</v>
      </c>
      <c r="H13" t="str">
        <f>'[16]Sheet 1'!$E$7</f>
        <v>0.109117</v>
      </c>
      <c r="J13" t="s">
        <v>14</v>
      </c>
      <c r="K13">
        <f t="shared" si="0"/>
        <v>2.9</v>
      </c>
      <c r="L13">
        <f t="shared" si="1"/>
        <v>109.117</v>
      </c>
    </row>
    <row r="14" spans="1:12" x14ac:dyDescent="0.3">
      <c r="F14" t="s">
        <v>15</v>
      </c>
      <c r="G14" t="str">
        <f>INDEX('[17]Sheet 1'!$E$7:$E$8,MATCH($B$2,'[17]Sheet 1'!$H$7:$H$8,0),0)</f>
        <v>0.005799</v>
      </c>
      <c r="H14" t="str">
        <f>'[18]Sheet 1'!$E$7</f>
        <v>0.218219</v>
      </c>
      <c r="J14" t="s">
        <v>15</v>
      </c>
      <c r="K14">
        <f t="shared" si="0"/>
        <v>5.7990000000000004</v>
      </c>
      <c r="L14">
        <f t="shared" si="1"/>
        <v>218.21899999999999</v>
      </c>
    </row>
    <row r="15" spans="1:12" x14ac:dyDescent="0.3">
      <c r="F15" t="s">
        <v>16</v>
      </c>
      <c r="G15" t="str">
        <f>INDEX('[19]Sheet 1'!$E$7:$E$8,MATCH($B$2,'[19]Sheet 1'!$H$7:$H$8,0),0)</f>
        <v>0.011598</v>
      </c>
      <c r="H15" t="str">
        <f>'[20]Sheet 1'!$E$7</f>
        <v>0.436454</v>
      </c>
      <c r="J15" t="s">
        <v>16</v>
      </c>
      <c r="K15">
        <f t="shared" si="0"/>
        <v>11.598000000000001</v>
      </c>
      <c r="L15">
        <f t="shared" si="1"/>
        <v>436.45400000000001</v>
      </c>
    </row>
    <row r="16" spans="1:12" x14ac:dyDescent="0.3">
      <c r="F16" t="s">
        <v>17</v>
      </c>
      <c r="G16" t="str">
        <f>INDEX('[21]Sheet 1'!$E$7:$E$8,MATCH($B$2,'[21]Sheet 1'!$H$7:$H$8,0),0)</f>
        <v>0.023197</v>
      </c>
      <c r="H16" t="str">
        <f>'[22]Sheet 1'!$E$7</f>
        <v>0.872882</v>
      </c>
      <c r="J16" t="s">
        <v>17</v>
      </c>
      <c r="K16">
        <f t="shared" si="0"/>
        <v>23.196999999999999</v>
      </c>
      <c r="L16">
        <f t="shared" si="1"/>
        <v>872.88200000000006</v>
      </c>
    </row>
    <row r="17" spans="6:12" x14ac:dyDescent="0.3">
      <c r="F17" t="s">
        <v>18</v>
      </c>
      <c r="G17" t="str">
        <f>INDEX('[23]Sheet 1'!$E$7:$E$8,MATCH($B$2,'[23]Sheet 1'!$H$7:$H$8,0),0)</f>
        <v>0.046391</v>
      </c>
      <c r="H17" t="str">
        <f>'[24]Sheet 1'!$E$7</f>
        <v>1.745716</v>
      </c>
      <c r="J17" t="s">
        <v>18</v>
      </c>
      <c r="K17">
        <f t="shared" si="0"/>
        <v>46.390999999999998</v>
      </c>
      <c r="L17">
        <f t="shared" si="1"/>
        <v>1745.7160000000001</v>
      </c>
    </row>
    <row r="18" spans="6:12" x14ac:dyDescent="0.3">
      <c r="F18" t="s">
        <v>19</v>
      </c>
      <c r="G18" t="str">
        <f>INDEX('[25]Sheet 1'!$E$7:$E$8,MATCH($B$2,'[25]Sheet 1'!$H$7:$H$8,0),0)</f>
        <v>0.092773</v>
      </c>
      <c r="H18" t="str">
        <f>'[26]Sheet 1'!$E$7</f>
        <v>3.490868</v>
      </c>
      <c r="J18" t="s">
        <v>19</v>
      </c>
      <c r="K18">
        <f t="shared" si="0"/>
        <v>92.772999999999996</v>
      </c>
      <c r="L18">
        <f t="shared" si="1"/>
        <v>3490.8679999999999</v>
      </c>
    </row>
    <row r="19" spans="6:12" x14ac:dyDescent="0.3">
      <c r="F19" t="s">
        <v>20</v>
      </c>
      <c r="G19" t="str">
        <f>INDEX('[27]Sheet 1'!$E$7:$E$8,MATCH($B$2,'[27]Sheet 1'!$H$7:$H$8,0),0)</f>
        <v>0.185548</v>
      </c>
      <c r="H19" t="str">
        <f>'[28]Sheet 1'!$E$7</f>
        <v>6.980127</v>
      </c>
      <c r="J19" t="s">
        <v>20</v>
      </c>
      <c r="K19">
        <f t="shared" si="0"/>
        <v>185.548</v>
      </c>
      <c r="L19">
        <f t="shared" si="1"/>
        <v>6980.1270000000004</v>
      </c>
    </row>
    <row r="20" spans="6:12" x14ac:dyDescent="0.3">
      <c r="F20" t="s">
        <v>21</v>
      </c>
      <c r="G20" t="str">
        <f>INDEX('[29]Sheet 1'!$E$7:$E$8,MATCH($B$2,'[29]Sheet 1'!$H$7:$H$8,0),0)</f>
        <v>0.371106</v>
      </c>
      <c r="H20" t="str">
        <f>'[30]Sheet 1'!$E$7</f>
        <v>13.958861</v>
      </c>
      <c r="J20" t="s">
        <v>21</v>
      </c>
      <c r="K20">
        <f t="shared" si="0"/>
        <v>371.10599999999999</v>
      </c>
      <c r="L20">
        <f t="shared" si="1"/>
        <v>13958.861000000001</v>
      </c>
    </row>
    <row r="21" spans="6:12" x14ac:dyDescent="0.3">
      <c r="F21" t="s">
        <v>22</v>
      </c>
      <c r="G21" t="str">
        <f>INDEX('[31]Sheet 1'!$E$7:$E$8,MATCH($B$2,'[31]Sheet 1'!$H$7:$H$8,0),0)</f>
        <v>0.742201</v>
      </c>
      <c r="H21" t="str">
        <f>'[32]Sheet 1'!$E$7</f>
        <v>27.917640</v>
      </c>
      <c r="J21" t="s">
        <v>22</v>
      </c>
      <c r="K21">
        <f t="shared" si="0"/>
        <v>742.20100000000002</v>
      </c>
      <c r="L21">
        <f t="shared" si="1"/>
        <v>27917.64</v>
      </c>
    </row>
    <row r="22" spans="6:12" x14ac:dyDescent="0.3">
      <c r="F22" t="s">
        <v>23</v>
      </c>
      <c r="G22" t="str">
        <f>INDEX('[33]Sheet 1'!$E$7:$E$8,MATCH($B$2,'[33]Sheet 1'!$H$7:$H$8,0),0)</f>
        <v>1.484416</v>
      </c>
      <c r="H22" t="str">
        <f>'[34]Sheet 1'!$E$7</f>
        <v>55.835405</v>
      </c>
      <c r="J22" t="s">
        <v>23</v>
      </c>
      <c r="K22">
        <f t="shared" si="0"/>
        <v>1484.4159999999999</v>
      </c>
      <c r="L22">
        <f t="shared" si="1"/>
        <v>55835.404999999999</v>
      </c>
    </row>
    <row r="23" spans="6:12" x14ac:dyDescent="0.3">
      <c r="F23" t="s">
        <v>24</v>
      </c>
      <c r="G23" t="str">
        <f>INDEX('[35]Sheet 1'!$E$7:$E$8,MATCH($B$2,'[35]Sheet 1'!$H$7:$H$8,0),0)</f>
        <v>2.969035</v>
      </c>
      <c r="H23" t="str">
        <f>'[36]Sheet 1'!$E$7</f>
        <v>111.672563</v>
      </c>
      <c r="J23" t="s">
        <v>24</v>
      </c>
      <c r="K23">
        <f t="shared" si="0"/>
        <v>2969.0349999999999</v>
      </c>
      <c r="L23">
        <f t="shared" si="1"/>
        <v>111672.56299999999</v>
      </c>
    </row>
    <row r="24" spans="6:12" x14ac:dyDescent="0.3">
      <c r="F24" t="s">
        <v>25</v>
      </c>
      <c r="G24" t="str">
        <f>INDEX('[37]Sheet 1'!$E$7:$E$8,MATCH($B$2,'[37]Sheet 1'!$H$7:$H$8,0),0)</f>
        <v>5.936689</v>
      </c>
      <c r="H24" t="str">
        <f>'[38]Sheet 1'!$E$7</f>
        <v>223.375055</v>
      </c>
      <c r="J24" t="s">
        <v>25</v>
      </c>
      <c r="K24">
        <f t="shared" si="0"/>
        <v>5936.6890000000003</v>
      </c>
      <c r="L24">
        <f t="shared" si="1"/>
        <v>223375.05499999999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2020-10-24T20:13:00Z</dcterms:modified>
</cp:coreProperties>
</file>