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Users\kino-\Desktop\9549_令和7年度北信越連合審査 【飯田】\"/>
    </mc:Choice>
  </mc:AlternateContent>
  <xr:revisionPtr revIDLastSave="0" documentId="13_ncr:1_{D11C9729-FCE2-4B0D-A4F6-CF93B72E20FF}" xr6:coauthVersionLast="47" xr6:coauthVersionMax="47" xr10:uidLastSave="{00000000-0000-0000-0000-000000000000}"/>
  <bookViews>
    <workbookView xWindow="384" yWindow="384" windowWidth="14952" windowHeight="11628" xr2:uid="{00000000-000D-0000-FFFF-FFFF00000000}"/>
  </bookViews>
  <sheets>
    <sheet name="開催通知（県外）" sheetId="16" r:id="rId1"/>
    <sheet name="実施要項" sheetId="17" r:id="rId2"/>
    <sheet name="答案用紙" sheetId="18" r:id="rId3"/>
    <sheet name="添書 " sheetId="19" r:id="rId4"/>
    <sheet name="受審者一覧" sheetId="11" r:id="rId5"/>
  </sheets>
  <definedNames>
    <definedName name="_xlnm.Print_Area" localSheetId="1">実施要項!$A$1:$AK$42</definedName>
    <definedName name="_xlnm.Print_Area" localSheetId="4">受審者一覧!$A$1:$F$35</definedName>
    <definedName name="_xlnm.Print_Area" localSheetId="3">'添書 '!$A$1:$AJ$34</definedName>
    <definedName name="_xlnm.Print_Area" localSheetId="2">答案用紙!$A$1:$E$37</definedName>
    <definedName name="_xlnm.Print_Titles" localSheetId="4">受審者一覧!$15:$15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 i="11" l="1"/>
  <c r="E2" i="11" l="1"/>
  <c r="L26" i="11" l="1"/>
  <c r="L25" i="11"/>
  <c r="L24" i="11"/>
  <c r="L23" i="11"/>
  <c r="L21" i="11"/>
  <c r="F27" i="19" s="1"/>
  <c r="P27" i="19" s="1"/>
  <c r="L20" i="11"/>
  <c r="L19" i="11"/>
  <c r="L18" i="11"/>
  <c r="L17" i="11"/>
  <c r="L22" i="11"/>
  <c r="L27" i="11" l="1"/>
</calcChain>
</file>

<file path=xl/sharedStrings.xml><?xml version="1.0" encoding="utf-8"?>
<sst xmlns="http://schemas.openxmlformats.org/spreadsheetml/2006/main" count="305" uniqueCount="295">
  <si>
    <t>円</t>
    <rPh sb="0" eb="1">
      <t>エン</t>
    </rPh>
    <phoneticPr fontId="4"/>
  </si>
  <si>
    <t>【入力例】</t>
    <rPh sb="1" eb="3">
      <t>ニュウリョク</t>
    </rPh>
    <rPh sb="3" eb="4">
      <t>レイ</t>
    </rPh>
    <phoneticPr fontId="4"/>
  </si>
  <si>
    <t>№</t>
    <phoneticPr fontId="4"/>
  </si>
  <si>
    <t>種別</t>
    <rPh sb="0" eb="1">
      <t>タネ</t>
    </rPh>
    <rPh sb="1" eb="2">
      <t>ベツ</t>
    </rPh>
    <phoneticPr fontId="4"/>
  </si>
  <si>
    <t>ＩＤ番号</t>
    <rPh sb="2" eb="4">
      <t>バンゴウ</t>
    </rPh>
    <phoneticPr fontId="4"/>
  </si>
  <si>
    <t>氏名</t>
    <rPh sb="0" eb="1">
      <t>シ</t>
    </rPh>
    <rPh sb="1" eb="2">
      <t>メイ</t>
    </rPh>
    <phoneticPr fontId="4"/>
  </si>
  <si>
    <t>1</t>
    <phoneticPr fontId="4"/>
  </si>
  <si>
    <t>1234567</t>
    <phoneticPr fontId="4"/>
  </si>
  <si>
    <t>弓道</t>
    <rPh sb="0" eb="1">
      <t>ユミ</t>
    </rPh>
    <rPh sb="1" eb="2">
      <t>ミチ</t>
    </rPh>
    <phoneticPr fontId="4"/>
  </si>
  <si>
    <t>太郎</t>
    <rPh sb="0" eb="1">
      <t>フトシ</t>
    </rPh>
    <rPh sb="1" eb="2">
      <t>ロウ</t>
    </rPh>
    <phoneticPr fontId="4"/>
  </si>
  <si>
    <t>氏名</t>
    <rPh sb="0" eb="2">
      <t>シメイ</t>
    </rPh>
    <phoneticPr fontId="4"/>
  </si>
  <si>
    <t>2</t>
    <phoneticPr fontId="4"/>
  </si>
  <si>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</si>
  <si>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</si>
  <si>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</si>
  <si>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</si>
  <si>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</si>
  <si>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</si>
  <si>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</si>
  <si>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</si>
  <si>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</si>
  <si>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</si>
  <si>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</si>
  <si>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</si>
  <si>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</si>
  <si>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</si>
  <si>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</si>
  <si>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</si>
  <si>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</si>
  <si>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</si>
  <si>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</si>
  <si>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</si>
  <si>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</si>
  <si>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</si>
  <si>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</si>
  <si>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</si>
  <si>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</si>
  <si>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</si>
  <si>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</si>
  <si>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</si>
  <si>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</si>
  <si>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</si>
  <si>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</si>
  <si>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</si>
  <si>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</si>
  <si>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</si>
  <si>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</si>
  <si>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</si>
  <si>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</si>
  <si>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</si>
  <si>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</si>
  <si>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</si>
  <si>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</si>
  <si>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</si>
  <si>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</si>
  <si>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</si>
  <si>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</si>
  <si>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</si>
  <si>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</si>
  <si>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</si>
  <si>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</si>
  <si>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</si>
  <si>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</si>
  <si>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</si>
  <si>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</si>
  <si>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</si>
  <si>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</si>
  <si>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</si>
  <si>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</si>
  <si>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</si>
  <si>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</si>
  <si>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</si>
  <si>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</si>
  <si>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</si>
  <si>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</si>
  <si>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</si>
  <si>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</si>
  <si>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</si>
  <si>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</si>
  <si>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</si>
  <si>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</si>
  <si>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</si>
  <si>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</si>
  <si>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</si>
  <si>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</si>
  <si>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</si>
  <si>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</si>
  <si>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</si>
  <si>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</si>
  <si>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</si>
  <si>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</si>
  <si>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</si>
  <si>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</si>
  <si>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</si>
  <si>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</si>
  <si>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</si>
  <si>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</si>
  <si>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</si>
  <si>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</si>
  <si>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</si>
  <si>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</si>
  <si>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</si>
  <si>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</si>
  <si>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</si>
  <si>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</si>
  <si>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</si>
  <si>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</si>
  <si>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</si>
  <si>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</si>
  <si>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</si>
  <si>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</si>
  <si>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</si>
  <si>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</si>
  <si>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</si>
  <si>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</si>
  <si>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</si>
  <si>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</si>
  <si>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</si>
  <si>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</si>
  <si>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</si>
  <si>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</si>
  <si>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</si>
  <si>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</si>
  <si>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</si>
  <si>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</si>
  <si>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</si>
  <si>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</si>
  <si>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</si>
  <si>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</si>
  <si>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</si>
  <si>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</si>
  <si>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</si>
  <si>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</si>
  <si>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</si>
  <si>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</si>
  <si>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</si>
  <si>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</si>
  <si>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</si>
  <si>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</si>
  <si>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</si>
  <si>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無指定</t>
    <rPh sb="0" eb="3">
      <t>ムシテイ</t>
    </rPh>
    <phoneticPr fontId="4"/>
  </si>
  <si>
    <t>初段</t>
    <rPh sb="0" eb="2">
      <t>ショダン</t>
    </rPh>
    <phoneticPr fontId="4"/>
  </si>
  <si>
    <t>弐段</t>
    <rPh sb="0" eb="1">
      <t>ニ</t>
    </rPh>
    <rPh sb="1" eb="2">
      <t>ダン</t>
    </rPh>
    <phoneticPr fontId="4"/>
  </si>
  <si>
    <t>参段</t>
    <rPh sb="0" eb="2">
      <t>サンダン</t>
    </rPh>
    <phoneticPr fontId="4"/>
  </si>
  <si>
    <t>四段</t>
    <rPh sb="0" eb="2">
      <t>ヨンダン</t>
    </rPh>
    <phoneticPr fontId="4"/>
  </si>
  <si>
    <t>五段</t>
    <rPh sb="0" eb="2">
      <t>ゴダン</t>
    </rPh>
    <phoneticPr fontId="4"/>
  </si>
  <si>
    <t>錬士</t>
    <rPh sb="0" eb="1">
      <t>レン</t>
    </rPh>
    <rPh sb="1" eb="2">
      <t>シ</t>
    </rPh>
    <phoneticPr fontId="4"/>
  </si>
  <si>
    <t>六段</t>
    <rPh sb="0" eb="1">
      <t>ロク</t>
    </rPh>
    <rPh sb="1" eb="2">
      <t>ダン</t>
    </rPh>
    <phoneticPr fontId="4"/>
  </si>
  <si>
    <t>教士</t>
    <rPh sb="0" eb="2">
      <t>キョウシ</t>
    </rPh>
    <phoneticPr fontId="4"/>
  </si>
  <si>
    <t>七段</t>
    <rPh sb="0" eb="1">
      <t>ナナ</t>
    </rPh>
    <rPh sb="1" eb="2">
      <t>ダン</t>
    </rPh>
    <phoneticPr fontId="4"/>
  </si>
  <si>
    <t>八段</t>
    <rPh sb="0" eb="1">
      <t>ハチ</t>
    </rPh>
    <rPh sb="1" eb="2">
      <t>ダン</t>
    </rPh>
    <phoneticPr fontId="4"/>
  </si>
  <si>
    <t>期　　日：</t>
    <phoneticPr fontId="4"/>
  </si>
  <si>
    <t>会　　場：</t>
    <phoneticPr fontId="4"/>
  </si>
  <si>
    <t>ID番号入力は半角数字</t>
    <rPh sb="2" eb="4">
      <t>バンゴウ</t>
    </rPh>
    <rPh sb="4" eb="6">
      <t>ニュウリョク</t>
    </rPh>
    <rPh sb="7" eb="9">
      <t>ハンカク</t>
    </rPh>
    <rPh sb="9" eb="11">
      <t>スウジ</t>
    </rPh>
    <phoneticPr fontId="4"/>
  </si>
  <si>
    <t>受審者数</t>
    <rPh sb="0" eb="4">
      <t>ジュシンシャスウ</t>
    </rPh>
    <phoneticPr fontId="4"/>
  </si>
  <si>
    <t>合計</t>
    <rPh sb="0" eb="2">
      <t>ゴウケイ</t>
    </rPh>
    <phoneticPr fontId="4"/>
  </si>
  <si>
    <t>←20名以上の場合は、印刷範囲を拡げてください。</t>
    <rPh sb="3" eb="4">
      <t>ナ</t>
    </rPh>
    <rPh sb="4" eb="6">
      <t>イジョウ</t>
    </rPh>
    <rPh sb="7" eb="9">
      <t>バアイ</t>
    </rPh>
    <rPh sb="11" eb="15">
      <t>インサツハンイ</t>
    </rPh>
    <rPh sb="16" eb="17">
      <t>ヒロ</t>
    </rPh>
    <phoneticPr fontId="4"/>
  </si>
  <si>
    <r>
      <t xml:space="preserve">※郵送 および </t>
    </r>
    <r>
      <rPr>
        <sz val="12"/>
        <color rgb="FF0000CC"/>
        <rFont val="游ゴシック"/>
        <family val="3"/>
        <charset val="128"/>
      </rPr>
      <t>kino-katsu@re.commufa.jp</t>
    </r>
    <r>
      <rPr>
        <sz val="12"/>
        <color rgb="FFFF0000"/>
        <rFont val="游ゴシック"/>
        <family val="3"/>
        <charset val="128"/>
      </rPr>
      <t xml:space="preserve"> へＥメール送信をお願いします。</t>
    </r>
    <phoneticPr fontId="7"/>
  </si>
  <si>
    <t>主管　北信越弓道連合会</t>
    <rPh sb="0" eb="2">
      <t>シュカン</t>
    </rPh>
    <phoneticPr fontId="4"/>
  </si>
  <si>
    <t>担当　長野県弓道連盟</t>
    <rPh sb="0" eb="2">
      <t>タントウ</t>
    </rPh>
    <phoneticPr fontId="4"/>
  </si>
  <si>
    <t>　日頃は、格別のご高配を賜り厚く御礼申し上げます。</t>
    <phoneticPr fontId="4"/>
  </si>
  <si>
    <t>記</t>
  </si>
  <si>
    <t>以上</t>
    <rPh sb="0" eb="2">
      <t>イジョウ</t>
    </rPh>
    <phoneticPr fontId="4"/>
  </si>
  <si>
    <t>１．主　　催　　公益財団法人 全日本弓道連盟</t>
    <rPh sb="8" eb="14">
      <t>コウエキザイダンホウジン</t>
    </rPh>
    <rPh sb="15" eb="18">
      <t>ゼンニホン</t>
    </rPh>
    <rPh sb="18" eb="20">
      <t>キュウドウ</t>
    </rPh>
    <rPh sb="20" eb="22">
      <t>レンメイ</t>
    </rPh>
    <phoneticPr fontId="20"/>
  </si>
  <si>
    <t>２．主　　管　　北信越弓道連合会（長野県弓道連盟）</t>
    <rPh sb="8" eb="11">
      <t>ホクシンエツ</t>
    </rPh>
    <rPh sb="11" eb="13">
      <t>キュウドウ</t>
    </rPh>
    <rPh sb="13" eb="16">
      <t>レンゴウカイ</t>
    </rPh>
    <phoneticPr fontId="20"/>
  </si>
  <si>
    <t>　　　　　　　　〒395-0155　長野県飯田市三日市場１９８６　（TEL: 0265-25-8660）</t>
    <phoneticPr fontId="20"/>
  </si>
  <si>
    <t>　　　　　　　　学科審査は添付の答案用紙（A4）にすべて自筆で記載し、審査申込書と共に提出すること。</t>
    <rPh sb="8" eb="12">
      <t>ガッカシンサ</t>
    </rPh>
    <rPh sb="13" eb="15">
      <t>テンプ</t>
    </rPh>
    <rPh sb="16" eb="18">
      <t>トウアン</t>
    </rPh>
    <rPh sb="18" eb="20">
      <t>ヨウシ</t>
    </rPh>
    <rPh sb="28" eb="30">
      <t>ジヒツ</t>
    </rPh>
    <rPh sb="31" eb="33">
      <t>キサイ</t>
    </rPh>
    <rPh sb="35" eb="40">
      <t>シンサモウシコミショ</t>
    </rPh>
    <rPh sb="41" eb="42">
      <t>トモ</t>
    </rPh>
    <rPh sb="43" eb="45">
      <t>テイシュツ</t>
    </rPh>
    <phoneticPr fontId="20"/>
  </si>
  <si>
    <t>段位</t>
    <rPh sb="0" eb="2">
      <t>ダンイ</t>
    </rPh>
    <phoneticPr fontId="20"/>
  </si>
  <si>
    <t>学科審査課題　　※答案用紙に課題を記入すること。</t>
    <rPh sb="0" eb="2">
      <t>ガッカ</t>
    </rPh>
    <rPh sb="2" eb="4">
      <t>シンサ</t>
    </rPh>
    <rPh sb="4" eb="6">
      <t>カダイ</t>
    </rPh>
    <rPh sb="9" eb="13">
      <t>トウアンヨウシ</t>
    </rPh>
    <rPh sb="14" eb="16">
      <t>カダイ</t>
    </rPh>
    <rPh sb="17" eb="19">
      <t>キニュウ</t>
    </rPh>
    <phoneticPr fontId="20"/>
  </si>
  <si>
    <t>Ａ群</t>
    <rPh sb="1" eb="2">
      <t>グン</t>
    </rPh>
    <phoneticPr fontId="20"/>
  </si>
  <si>
    <t>Ｂ群</t>
    <rPh sb="1" eb="2">
      <t>グン</t>
    </rPh>
    <phoneticPr fontId="20"/>
  </si>
  <si>
    <t>五段</t>
    <rPh sb="0" eb="2">
      <t>ゴダン</t>
    </rPh>
    <phoneticPr fontId="20"/>
  </si>
  <si>
    <t>７．受審資格　　（公財）全日本弓道連盟の会員で、現有段位認許日から満５か月以上経過した者</t>
    <rPh sb="9" eb="11">
      <t>コウザイ</t>
    </rPh>
    <rPh sb="12" eb="19">
      <t>ゼンニホンキュウドウレンメイ</t>
    </rPh>
    <rPh sb="20" eb="22">
      <t>カイイン</t>
    </rPh>
    <phoneticPr fontId="20"/>
  </si>
  <si>
    <t>　　　　　　　　申込先　　〒395-0151 長野県飯田市北方２２５－８</t>
    <phoneticPr fontId="20"/>
  </si>
  <si>
    <t>ｅメール：</t>
    <phoneticPr fontId="20"/>
  </si>
  <si>
    <t>kino-katsu@re.commufa.jp</t>
    <phoneticPr fontId="20"/>
  </si>
  <si>
    <t>　　　　　　　　　　　　　長野県弓道連盟 総務部　 木下　克彦　宛　　（TEL：090-1869-5345）</t>
    <rPh sb="21" eb="23">
      <t>ソウム</t>
    </rPh>
    <phoneticPr fontId="20"/>
  </si>
  <si>
    <t>段位</t>
    <phoneticPr fontId="20"/>
  </si>
  <si>
    <t>五段</t>
    <phoneticPr fontId="20"/>
  </si>
  <si>
    <t>　　　　　　　　　 納付期限は合格者通知時に連絡する。未払い者は合格棄権とみなす。</t>
    <rPh sb="10" eb="12">
      <t>ノウフ</t>
    </rPh>
    <rPh sb="12" eb="14">
      <t>キゲン</t>
    </rPh>
    <rPh sb="15" eb="18">
      <t>ゴウカクシャ</t>
    </rPh>
    <rPh sb="18" eb="21">
      <t>ツウチジ</t>
    </rPh>
    <rPh sb="22" eb="24">
      <t>レンラク</t>
    </rPh>
    <phoneticPr fontId="20"/>
  </si>
  <si>
    <t>10．そ の 他　　審査申込書に記載される個人情報の利用目的について</t>
    <phoneticPr fontId="20"/>
  </si>
  <si>
    <t>　　　　　　　　審査申込書の提出により、以下の関係資料について下記取扱いの旨承諾を得たものとする。</t>
  </si>
  <si>
    <t>　　　　　　　　ただし、下記③の機関誌・ホームページの掲載に関しては、本人より不同意の申し出があった</t>
    <phoneticPr fontId="20"/>
  </si>
  <si>
    <t>　　　　　　　　場合は、公開を停止する。</t>
  </si>
  <si>
    <t>　　　　　　　　①審査関係資料への記載(氏名･所属地連･年齢･既得の段位及び認許年月日･その他特記事項)</t>
    <phoneticPr fontId="20"/>
  </si>
  <si>
    <t>　　　　　　　　②立順表への記載（氏名･所属地連）</t>
    <phoneticPr fontId="20"/>
  </si>
  <si>
    <t>　　　　　　　　③審査結果報告として、加盟団体長宛文書、機関誌、ホームページへの掲載</t>
    <phoneticPr fontId="20"/>
  </si>
  <si>
    <t>　さて、題記について下記のとおり開催いたしますのでご案内申し上げます。</t>
    <phoneticPr fontId="4"/>
  </si>
  <si>
    <t>受審番号</t>
  </si>
  <si>
    <t>審査種別</t>
  </si>
  <si>
    <t>所 属 地 連</t>
    <rPh sb="0" eb="1">
      <t>トコロ</t>
    </rPh>
    <rPh sb="2" eb="3">
      <t>ゾク</t>
    </rPh>
    <rPh sb="4" eb="5">
      <t>チ</t>
    </rPh>
    <rPh sb="6" eb="7">
      <t>レン</t>
    </rPh>
    <phoneticPr fontId="20"/>
  </si>
  <si>
    <t>ふりがな</t>
  </si>
  <si>
    <t>採 点</t>
    <rPh sb="0" eb="1">
      <t>サイ</t>
    </rPh>
    <rPh sb="2" eb="3">
      <t>テン</t>
    </rPh>
    <phoneticPr fontId="4"/>
  </si>
  <si>
    <t>氏　  名</t>
    <phoneticPr fontId="4"/>
  </si>
  <si>
    <t>点</t>
    <phoneticPr fontId="4"/>
  </si>
  <si>
    <t>段　</t>
    <rPh sb="0" eb="1">
      <t>ダン</t>
    </rPh>
    <phoneticPr fontId="4"/>
  </si>
  <si>
    <t>［Ａ］</t>
    <phoneticPr fontId="20"/>
  </si>
  <si>
    <t>［Ｂ］</t>
    <phoneticPr fontId="20"/>
  </si>
  <si>
    <t>　　４　添付書類　　</t>
    <phoneticPr fontId="4"/>
  </si>
  <si>
    <t>(3) 　〃　審査申込添書</t>
    <rPh sb="7" eb="9">
      <t>シンサ</t>
    </rPh>
    <rPh sb="9" eb="11">
      <t>モウシコミ</t>
    </rPh>
    <rPh sb="11" eb="12">
      <t>ソ</t>
    </rPh>
    <rPh sb="12" eb="13">
      <t>ショ</t>
    </rPh>
    <phoneticPr fontId="4"/>
  </si>
  <si>
    <t>(4) 　〃　受審者一覧</t>
    <rPh sb="7" eb="9">
      <t>ジュシン</t>
    </rPh>
    <rPh sb="9" eb="10">
      <t>シャ</t>
    </rPh>
    <rPh sb="10" eb="12">
      <t>イチラン</t>
    </rPh>
    <phoneticPr fontId="4"/>
  </si>
  <si>
    <t>　　３　実施要項</t>
    <phoneticPr fontId="4"/>
  </si>
  <si>
    <t>別紙のとおり</t>
  </si>
  <si>
    <t>〒395-0155　長野県飯田市三日市場１９８６</t>
    <phoneticPr fontId="4"/>
  </si>
  <si>
    <t>電話 　０２６５－２５－８６６０</t>
  </si>
  <si>
    <t>　　１　日　時</t>
    <phoneticPr fontId="4"/>
  </si>
  <si>
    <t>　　２　会　場</t>
    <phoneticPr fontId="4"/>
  </si>
  <si>
    <t>地連 会長　各位</t>
    <rPh sb="0" eb="2">
      <t>チレン</t>
    </rPh>
    <rPh sb="3" eb="5">
      <t>カイチョウ</t>
    </rPh>
    <rPh sb="6" eb="8">
      <t>カクイ</t>
    </rPh>
    <phoneticPr fontId="4"/>
  </si>
  <si>
    <t>４．受付時間　　申込締切後に受審番号・受付時間を各地連会長宛にメールにて連絡する。</t>
    <rPh sb="2" eb="6">
      <t>ウケツケジカン</t>
    </rPh>
    <rPh sb="8" eb="13">
      <t>モウシコミシメキリゴ</t>
    </rPh>
    <rPh sb="14" eb="16">
      <t>ジュシン</t>
    </rPh>
    <rPh sb="16" eb="18">
      <t>バンゴウ</t>
    </rPh>
    <rPh sb="19" eb="23">
      <t>ウケツケジカン</t>
    </rPh>
    <rPh sb="24" eb="25">
      <t>カク</t>
    </rPh>
    <rPh sb="25" eb="26">
      <t>チ</t>
    </rPh>
    <rPh sb="26" eb="27">
      <t>レン</t>
    </rPh>
    <rPh sb="27" eb="29">
      <t>カイチョウ</t>
    </rPh>
    <rPh sb="29" eb="30">
      <t>アテ</t>
    </rPh>
    <rPh sb="36" eb="38">
      <t>レンラク</t>
    </rPh>
    <phoneticPr fontId="20"/>
  </si>
  <si>
    <t>月</t>
    <rPh sb="0" eb="1">
      <t>ガツ</t>
    </rPh>
    <phoneticPr fontId="4"/>
  </si>
  <si>
    <t>日</t>
    <rPh sb="0" eb="1">
      <t>ニチ</t>
    </rPh>
    <phoneticPr fontId="4"/>
  </si>
  <si>
    <t>会長名：</t>
    <rPh sb="0" eb="2">
      <t>カイチョウ</t>
    </rPh>
    <phoneticPr fontId="4"/>
  </si>
  <si>
    <t>申込責任者：</t>
    <rPh sb="0" eb="2">
      <t>モウシコミ</t>
    </rPh>
    <rPh sb="2" eb="5">
      <t>セキニンシャ</t>
    </rPh>
    <phoneticPr fontId="4"/>
  </si>
  <si>
    <t>　なお、審査料は下記により送金いたしました。</t>
    <rPh sb="8" eb="10">
      <t>カキ</t>
    </rPh>
    <rPh sb="13" eb="15">
      <t>ソウキン</t>
    </rPh>
    <phoneticPr fontId="4"/>
  </si>
  <si>
    <t>記</t>
    <rPh sb="0" eb="1">
      <t>キ</t>
    </rPh>
    <phoneticPr fontId="4"/>
  </si>
  <si>
    <t>１．送金期日</t>
    <rPh sb="2" eb="4">
      <t>ソウキン</t>
    </rPh>
    <rPh sb="4" eb="6">
      <t>キジツ</t>
    </rPh>
    <phoneticPr fontId="4"/>
  </si>
  <si>
    <t>令和</t>
    <rPh sb="0" eb="1">
      <t>レイ</t>
    </rPh>
    <rPh sb="1" eb="2">
      <t>ワ</t>
    </rPh>
    <phoneticPr fontId="4"/>
  </si>
  <si>
    <t>年</t>
    <rPh sb="0" eb="1">
      <t>ネン</t>
    </rPh>
    <phoneticPr fontId="4"/>
  </si>
  <si>
    <t>月</t>
    <rPh sb="0" eb="1">
      <t>ツキ</t>
    </rPh>
    <phoneticPr fontId="4"/>
  </si>
  <si>
    <t>（</t>
    <phoneticPr fontId="4"/>
  </si>
  <si>
    <t>）</t>
    <phoneticPr fontId="4"/>
  </si>
  <si>
    <t>銀行口座番号</t>
    <rPh sb="0" eb="2">
      <t>ギンコウ</t>
    </rPh>
    <rPh sb="2" eb="4">
      <t>コウザ</t>
    </rPh>
    <rPh sb="4" eb="6">
      <t>バンゴウ</t>
    </rPh>
    <phoneticPr fontId="4"/>
  </si>
  <si>
    <t>３．審査料明細</t>
    <rPh sb="2" eb="4">
      <t>シンサ</t>
    </rPh>
    <rPh sb="4" eb="5">
      <t>リョウ</t>
    </rPh>
    <rPh sb="5" eb="7">
      <t>メイサイ</t>
    </rPh>
    <phoneticPr fontId="4"/>
  </si>
  <si>
    <t>受審者数(a)</t>
    <rPh sb="0" eb="3">
      <t>ジュシンシャ</t>
    </rPh>
    <rPh sb="3" eb="4">
      <t>スウ</t>
    </rPh>
    <phoneticPr fontId="4"/>
  </si>
  <si>
    <t>審査料(b)</t>
    <rPh sb="0" eb="2">
      <t>シンサ</t>
    </rPh>
    <rPh sb="2" eb="3">
      <t>リョウ</t>
    </rPh>
    <phoneticPr fontId="4"/>
  </si>
  <si>
    <t>備考</t>
    <rPh sb="0" eb="2">
      <t>ビコウ</t>
    </rPh>
    <phoneticPr fontId="4"/>
  </si>
  <si>
    <t>五段</t>
    <rPh sb="0" eb="1">
      <t>５</t>
    </rPh>
    <rPh sb="1" eb="2">
      <t>ダン</t>
    </rPh>
    <phoneticPr fontId="4"/>
  </si>
  <si>
    <t>名</t>
    <rPh sb="0" eb="1">
      <t>ナ</t>
    </rPh>
    <phoneticPr fontId="4"/>
  </si>
  <si>
    <t>〒</t>
    <phoneticPr fontId="7"/>
  </si>
  <si>
    <t>住所</t>
    <rPh sb="0" eb="2">
      <t>ジュウショ</t>
    </rPh>
    <phoneticPr fontId="7"/>
  </si>
  <si>
    <t>電話番号</t>
    <rPh sb="0" eb="2">
      <t>デンワ</t>
    </rPh>
    <rPh sb="2" eb="4">
      <t>バンゴウ</t>
    </rPh>
    <phoneticPr fontId="7"/>
  </si>
  <si>
    <t>地連名：</t>
    <rPh sb="0" eb="2">
      <t>チレン</t>
    </rPh>
    <rPh sb="2" eb="3">
      <t>メイ</t>
    </rPh>
    <phoneticPr fontId="4"/>
  </si>
  <si>
    <t>連絡事項（立射等）</t>
    <rPh sb="0" eb="4">
      <t>レンラクジコウ</t>
    </rPh>
    <rPh sb="5" eb="7">
      <t>リッシャ</t>
    </rPh>
    <rPh sb="7" eb="8">
      <t>トウ</t>
    </rPh>
    <phoneticPr fontId="4"/>
  </si>
  <si>
    <t>立射</t>
    <rPh sb="0" eb="2">
      <t>リッシャ</t>
    </rPh>
    <phoneticPr fontId="4"/>
  </si>
  <si>
    <t>長野県弓道連盟　御中</t>
    <rPh sb="0" eb="2">
      <t>ナガノ</t>
    </rPh>
    <rPh sb="2" eb="3">
      <t>ケン</t>
    </rPh>
    <rPh sb="3" eb="5">
      <t>キュウドウ</t>
    </rPh>
    <rPh sb="5" eb="7">
      <t>レンメイ</t>
    </rPh>
    <rPh sb="8" eb="10">
      <t>オンチュウ</t>
    </rPh>
    <phoneticPr fontId="4"/>
  </si>
  <si>
    <t>　標記の件、「審査申込書」及び「受審者一覧」を添えて下記のとおり申込みます。</t>
    <rPh sb="1" eb="3">
      <t>ヒョウキ</t>
    </rPh>
    <rPh sb="4" eb="5">
      <t>ケン</t>
    </rPh>
    <rPh sb="7" eb="9">
      <t>シンサ</t>
    </rPh>
    <rPh sb="9" eb="12">
      <t>モウシコミショ</t>
    </rPh>
    <rPh sb="13" eb="14">
      <t>オヨ</t>
    </rPh>
    <rPh sb="16" eb="19">
      <t>ジュシンシャ</t>
    </rPh>
    <rPh sb="19" eb="21">
      <t>イチラン</t>
    </rPh>
    <rPh sb="23" eb="24">
      <t>ソ</t>
    </rPh>
    <rPh sb="26" eb="28">
      <t>カキ</t>
    </rPh>
    <rPh sb="32" eb="34">
      <t>モウシコ</t>
    </rPh>
    <phoneticPr fontId="4"/>
  </si>
  <si>
    <t>４．認許状の送付先</t>
    <rPh sb="2" eb="4">
      <t>ニンキョ</t>
    </rPh>
    <rPh sb="4" eb="5">
      <t>ジョウ</t>
    </rPh>
    <rPh sb="6" eb="9">
      <t>ソウフサキ</t>
    </rPh>
    <phoneticPr fontId="4"/>
  </si>
  <si>
    <t>※受審者数は受審者一覧にリンクしています。各合計欄は自動計算されます</t>
    <rPh sb="1" eb="4">
      <t>ジュシンシャ</t>
    </rPh>
    <rPh sb="4" eb="5">
      <t>スウ</t>
    </rPh>
    <rPh sb="6" eb="9">
      <t>ジュシンシャ</t>
    </rPh>
    <rPh sb="9" eb="11">
      <t>イチラン</t>
    </rPh>
    <rPh sb="21" eb="22">
      <t>カク</t>
    </rPh>
    <rPh sb="22" eb="24">
      <t>ゴウケイ</t>
    </rPh>
    <rPh sb="24" eb="25">
      <t>ラン</t>
    </rPh>
    <rPh sb="26" eb="28">
      <t>ジドウ</t>
    </rPh>
    <rPh sb="28" eb="30">
      <t>ケイサン</t>
    </rPh>
    <phoneticPr fontId="4"/>
  </si>
  <si>
    <t>申込締切 ：</t>
    <phoneticPr fontId="4"/>
  </si>
  <si>
    <t>申込先：</t>
    <rPh sb="0" eb="2">
      <t>モウシコミ</t>
    </rPh>
    <rPh sb="2" eb="3">
      <t>サキ</t>
    </rPh>
    <phoneticPr fontId="4"/>
  </si>
  <si>
    <t>〒395-0151 長野県飯田市北方２２５－８</t>
  </si>
  <si>
    <t>Eメール：</t>
    <phoneticPr fontId="4"/>
  </si>
  <si>
    <t>kino-katsu@re.commufa.jp</t>
    <phoneticPr fontId="4"/>
  </si>
  <si>
    <t>携帯：090-1869-5345</t>
    <rPh sb="0" eb="2">
      <t>ケイタイ</t>
    </rPh>
    <phoneticPr fontId="4"/>
  </si>
  <si>
    <t>審査料</t>
    <phoneticPr fontId="20"/>
  </si>
  <si>
    <t>登録料</t>
    <phoneticPr fontId="20"/>
  </si>
  <si>
    <t>１０，３００円</t>
    <phoneticPr fontId="20"/>
  </si>
  <si>
    <t>地連名：</t>
    <rPh sb="0" eb="1">
      <t>チ</t>
    </rPh>
    <rPh sb="1" eb="2">
      <t>レン</t>
    </rPh>
    <rPh sb="2" eb="3">
      <t>メイ</t>
    </rPh>
    <phoneticPr fontId="4"/>
  </si>
  <si>
    <t>-</t>
    <phoneticPr fontId="4"/>
  </si>
  <si>
    <t>氏名</t>
    <rPh sb="0" eb="2">
      <t>シメイ</t>
    </rPh>
    <phoneticPr fontId="4"/>
  </si>
  <si>
    <t>※添書・受審者一覧は、ｅメール送信もお願いします。</t>
    <rPh sb="1" eb="3">
      <t>ソショ</t>
    </rPh>
    <rPh sb="4" eb="6">
      <t>ジュシン</t>
    </rPh>
    <rPh sb="6" eb="7">
      <t>シャ</t>
    </rPh>
    <rPh sb="7" eb="9">
      <t>イチラン</t>
    </rPh>
    <rPh sb="15" eb="17">
      <t>ソウシン</t>
    </rPh>
    <rPh sb="19" eb="20">
      <t>ネガ</t>
    </rPh>
    <phoneticPr fontId="20"/>
  </si>
  <si>
    <t>主催　公益財団法人 全日本弓道連盟</t>
    <rPh sb="0" eb="2">
      <t>シュサイ</t>
    </rPh>
    <rPh sb="3" eb="5">
      <t>コウエキ</t>
    </rPh>
    <rPh sb="5" eb="9">
      <t>ザイダンホウジン</t>
    </rPh>
    <rPh sb="10" eb="13">
      <t>ゼンニホン</t>
    </rPh>
    <rPh sb="13" eb="15">
      <t>キュウドウ</t>
    </rPh>
    <rPh sb="15" eb="17">
      <t>レンメイ</t>
    </rPh>
    <phoneticPr fontId="4"/>
  </si>
  <si>
    <t>(2) 　〃　学科試験答案用紙</t>
    <rPh sb="7" eb="11">
      <t>ガッカシケン</t>
    </rPh>
    <rPh sb="11" eb="15">
      <t>トウアンヨウシ</t>
    </rPh>
    <phoneticPr fontId="4"/>
  </si>
  <si>
    <t xml:space="preserve">　　　　会長　松島　貞治 </t>
    <rPh sb="7" eb="9">
      <t>マツシマ</t>
    </rPh>
    <rPh sb="10" eb="12">
      <t>テイジ</t>
    </rPh>
    <phoneticPr fontId="4"/>
  </si>
  <si>
    <t>９．注意事項　(1)審査申込書はＰＣ入力可ですが、氏名欄は黒のボールペンまたは万年筆で、自筆によって楷書で</t>
    <phoneticPr fontId="4"/>
  </si>
  <si>
    <t>　　　　　　　　 記載すること。会員ＩＤを必ず記載すること。</t>
    <phoneticPr fontId="20"/>
  </si>
  <si>
    <t>　　　　　　　(2)立射で受審する場合は、審査申込書の受審者連絡欄に赤字で｢立射｣と記載し、地連会長が承認する。</t>
  </si>
  <si>
    <t>※ 解答にあたっては、A4用紙を使用すること。課題を記入すること。自筆で記入すること。</t>
    <rPh sb="2" eb="4">
      <t>カイトウ</t>
    </rPh>
    <rPh sb="23" eb="25">
      <t>カダイ</t>
    </rPh>
    <rPh sb="26" eb="28">
      <t>キニュウ</t>
    </rPh>
    <rPh sb="33" eb="35">
      <t>ジヒツ</t>
    </rPh>
    <rPh sb="36" eb="38">
      <t>キニュウ</t>
    </rPh>
    <phoneticPr fontId="4"/>
  </si>
  <si>
    <t>　</t>
    <phoneticPr fontId="4"/>
  </si>
  <si>
    <t>長野県弓道連盟 総務部　木下 克彦　宛</t>
    <phoneticPr fontId="4"/>
  </si>
  <si>
    <t>　　　　　　　　　 合格者の登録料は、各地連で取りまとめ申込み時の口座に振込むこと。</t>
    <rPh sb="19" eb="20">
      <t>カク</t>
    </rPh>
    <rPh sb="20" eb="21">
      <t>チ</t>
    </rPh>
    <rPh sb="21" eb="22">
      <t>レン</t>
    </rPh>
    <rPh sb="23" eb="24">
      <t>ト</t>
    </rPh>
    <rPh sb="28" eb="30">
      <t>モウシコミ</t>
    </rPh>
    <rPh sb="31" eb="32">
      <t>ジ</t>
    </rPh>
    <rPh sb="33" eb="35">
      <t>コウザ</t>
    </rPh>
    <rPh sb="36" eb="37">
      <t>フ</t>
    </rPh>
    <rPh sb="37" eb="38">
      <t>コ</t>
    </rPh>
    <phoneticPr fontId="20"/>
  </si>
  <si>
    <t>８．申込方法　　所定の審査申込書に、審査料・学科レポートを添えて各地連ごとに一括して申込むこと。</t>
    <rPh sb="4" eb="6">
      <t>ホウホウ</t>
    </rPh>
    <rPh sb="8" eb="10">
      <t>ショテイ</t>
    </rPh>
    <rPh sb="11" eb="13">
      <t>シンサ</t>
    </rPh>
    <rPh sb="22" eb="24">
      <t>ガッカ</t>
    </rPh>
    <rPh sb="32" eb="33">
      <t>カク</t>
    </rPh>
    <rPh sb="33" eb="35">
      <t>チレン</t>
    </rPh>
    <rPh sb="38" eb="40">
      <t>イッカツ</t>
    </rPh>
    <rPh sb="42" eb="44">
      <t>モウシコ</t>
    </rPh>
    <phoneticPr fontId="20"/>
  </si>
  <si>
    <t>長野県飯田運動公園弓道場</t>
    <phoneticPr fontId="4"/>
  </si>
  <si>
    <t>５．会　　場　　長野県飯田運動公園弓道場</t>
    <phoneticPr fontId="20"/>
  </si>
  <si>
    <t>　　　　　　　(4)受付可能時間には制限があるので注意すること。指定時間以前の入館はできない。</t>
    <rPh sb="10" eb="12">
      <t>ウケツケ</t>
    </rPh>
    <rPh sb="12" eb="14">
      <t>カノウ</t>
    </rPh>
    <rPh sb="14" eb="16">
      <t>ジカン</t>
    </rPh>
    <rPh sb="18" eb="20">
      <t>セイゲン</t>
    </rPh>
    <rPh sb="25" eb="27">
      <t>チュウイ</t>
    </rPh>
    <rPh sb="32" eb="34">
      <t>シテイ</t>
    </rPh>
    <rPh sb="34" eb="36">
      <t>ジカン</t>
    </rPh>
    <rPh sb="36" eb="38">
      <t>イゼン</t>
    </rPh>
    <rPh sb="39" eb="41">
      <t>ニュウカン</t>
    </rPh>
    <phoneticPr fontId="20"/>
  </si>
  <si>
    <t>　　　　　　　　　申込み締切後、受付時間・立順表を各地連に連絡する。</t>
    <rPh sb="9" eb="11">
      <t>モウシコ</t>
    </rPh>
    <rPh sb="12" eb="14">
      <t>シメキリ</t>
    </rPh>
    <rPh sb="14" eb="15">
      <t>ゴ</t>
    </rPh>
    <rPh sb="16" eb="18">
      <t>ウケツケ</t>
    </rPh>
    <rPh sb="18" eb="20">
      <t>ジカン</t>
    </rPh>
    <rPh sb="21" eb="22">
      <t>リュウ</t>
    </rPh>
    <rPh sb="22" eb="23">
      <t>ジュン</t>
    </rPh>
    <rPh sb="23" eb="24">
      <t>ヒョウ</t>
    </rPh>
    <phoneticPr fontId="20"/>
  </si>
  <si>
    <t>　６，２００円</t>
    <phoneticPr fontId="20"/>
  </si>
  <si>
    <t>　　（道順）　　高速利用：中央自動車道 飯田ICより約10分</t>
    <rPh sb="13" eb="15">
      <t>チュウオウ</t>
    </rPh>
    <rPh sb="15" eb="18">
      <t>ジドウシャ</t>
    </rPh>
    <rPh sb="18" eb="19">
      <t>ドウ</t>
    </rPh>
    <rPh sb="21" eb="22">
      <t>タ</t>
    </rPh>
    <phoneticPr fontId="20"/>
  </si>
  <si>
    <t>　　　　　　　　JR飯田駅よりタクシー利用約15分　、高速バス伊賀良BSよりタクシー利用約10分</t>
    <rPh sb="11" eb="12">
      <t>タ</t>
    </rPh>
    <phoneticPr fontId="20"/>
  </si>
  <si>
    <t>　　　　　　　　送金先　　郵便振替口座　　１１１４０－１５５３０４８１</t>
    <phoneticPr fontId="20"/>
  </si>
  <si>
    <t>　　　　　　　　　　　　　　　　　名義　　木下　克彦　（キノシタ　カツヒコ）</t>
    <phoneticPr fontId="20"/>
  </si>
  <si>
    <t>２．送金先</t>
    <rPh sb="2" eb="4">
      <t>ソウキン</t>
    </rPh>
    <rPh sb="4" eb="5">
      <t>サキ</t>
    </rPh>
    <phoneticPr fontId="4"/>
  </si>
  <si>
    <r>
      <t>口座名義　</t>
    </r>
    <r>
      <rPr>
        <b/>
        <sz val="12"/>
        <rFont val="ＭＳ 明朝"/>
        <family val="1"/>
        <charset val="128"/>
      </rPr>
      <t>木下　克彦　（キノシタ　カツヒコ）</t>
    </r>
    <rPh sb="5" eb="7">
      <t>キノシタ</t>
    </rPh>
    <rPh sb="8" eb="10">
      <t>カツヒコ</t>
    </rPh>
    <phoneticPr fontId="4"/>
  </si>
  <si>
    <r>
      <t>郵便振替口座　　</t>
    </r>
    <r>
      <rPr>
        <b/>
        <sz val="12"/>
        <rFont val="ＭＳ 明朝"/>
        <family val="1"/>
        <charset val="128"/>
      </rPr>
      <t>１１１４０－１５５３０４８１</t>
    </r>
    <phoneticPr fontId="4"/>
  </si>
  <si>
    <t>　　　　　　　(5)合格者は後日、各地連会長を通じて連絡する。</t>
    <rPh sb="10" eb="13">
      <t>ゴウカクシャ</t>
    </rPh>
    <rPh sb="14" eb="16">
      <t>ゴジツ</t>
    </rPh>
    <rPh sb="17" eb="18">
      <t>カク</t>
    </rPh>
    <rPh sb="18" eb="19">
      <t>チ</t>
    </rPh>
    <rPh sb="19" eb="20">
      <t>レン</t>
    </rPh>
    <rPh sb="20" eb="22">
      <t>カイチョウ</t>
    </rPh>
    <rPh sb="23" eb="24">
      <t>ツウ</t>
    </rPh>
    <rPh sb="26" eb="28">
      <t>レンラク</t>
    </rPh>
    <phoneticPr fontId="20"/>
  </si>
  <si>
    <t xml:space="preserve">　　　　　　　(6)審査料・登録料 </t>
    <phoneticPr fontId="20"/>
  </si>
  <si>
    <t>　　　　会長　岡本　仁</t>
    <rPh sb="7" eb="9">
      <t>オカモト</t>
    </rPh>
    <rPh sb="10" eb="11">
      <t>ジン</t>
    </rPh>
    <phoneticPr fontId="4"/>
  </si>
  <si>
    <t>令和７年度北信越地区連合審査会【飯田】の開催について（ご案内）</t>
    <rPh sb="0" eb="2">
      <t>レイワ</t>
    </rPh>
    <rPh sb="3" eb="4">
      <t>ネン</t>
    </rPh>
    <rPh sb="14" eb="15">
      <t>カイ</t>
    </rPh>
    <rPh sb="16" eb="18">
      <t>イイダ</t>
    </rPh>
    <phoneticPr fontId="4"/>
  </si>
  <si>
    <t>令和７年１０月 ５日（日）　　午前９時開始</t>
    <phoneticPr fontId="4"/>
  </si>
  <si>
    <t>(1) 令和７年度北信越地区連合審査会【飯田】実施要項</t>
    <phoneticPr fontId="4"/>
  </si>
  <si>
    <t>令和７年度 北信越地区連合審査会【飯田】 実施要項</t>
    <rPh sb="0" eb="2">
      <t>レイワ</t>
    </rPh>
    <rPh sb="18" eb="19">
      <t>タ</t>
    </rPh>
    <phoneticPr fontId="20"/>
  </si>
  <si>
    <t>３．期　　日　　令和７年１０月５日（日）　午前９時開始　（午前８時開場）</t>
    <rPh sb="8" eb="10">
      <t>レイワ</t>
    </rPh>
    <phoneticPr fontId="20"/>
  </si>
  <si>
    <t>６．審査種別　　五段</t>
    <phoneticPr fontId="20"/>
  </si>
  <si>
    <t>「引く矢束引かぬ矢束にただ矢束」について説明しなさい。</t>
    <phoneticPr fontId="20"/>
  </si>
  <si>
    <t>弓道修練の眼目について述べなさい。</t>
    <phoneticPr fontId="20"/>
  </si>
  <si>
    <t>令和７年度 北信越地区連合審査会【飯田】　学科試験答案用紙</t>
    <phoneticPr fontId="4"/>
  </si>
  <si>
    <r>
      <t>　　　　　　　　締切日　</t>
    </r>
    <r>
      <rPr>
        <sz val="10"/>
        <color rgb="FFFF0000"/>
        <rFont val="ＭＳ 明朝"/>
        <family val="1"/>
        <charset val="128"/>
      </rPr>
      <t>令和７年９月１２日（金）必着</t>
    </r>
    <rPh sb="12" eb="14">
      <t>レイワ</t>
    </rPh>
    <rPh sb="22" eb="23">
      <t>キン</t>
    </rPh>
    <rPh sb="24" eb="26">
      <t>ヒッチャク</t>
    </rPh>
    <phoneticPr fontId="20"/>
  </si>
  <si>
    <t>書類締切日：令和７年９月１２日（金）厳守</t>
    <rPh sb="0" eb="2">
      <t>ショルイ</t>
    </rPh>
    <rPh sb="6" eb="7">
      <t>レイ</t>
    </rPh>
    <rPh sb="7" eb="8">
      <t>ワ</t>
    </rPh>
    <rPh sb="9" eb="10">
      <t>ネン</t>
    </rPh>
    <rPh sb="11" eb="12">
      <t>ガツ</t>
    </rPh>
    <rPh sb="14" eb="15">
      <t>ニチ</t>
    </rPh>
    <rPh sb="16" eb="17">
      <t>キン</t>
    </rPh>
    <rPh sb="18" eb="20">
      <t>ゲンシュ</t>
    </rPh>
    <phoneticPr fontId="4"/>
  </si>
  <si>
    <t>令和7年</t>
    <rPh sb="0" eb="1">
      <t>レイ</t>
    </rPh>
    <rPh sb="1" eb="2">
      <t>ワ</t>
    </rPh>
    <rPh sb="3" eb="4">
      <t>ネン</t>
    </rPh>
    <phoneticPr fontId="4"/>
  </si>
  <si>
    <t>令和７年度 北信越地区連合審査会【飯田】審査申込について</t>
    <rPh sb="20" eb="22">
      <t>シンサ</t>
    </rPh>
    <rPh sb="22" eb="24">
      <t>モウシコ</t>
    </rPh>
    <phoneticPr fontId="4"/>
  </si>
  <si>
    <t>計(a)×(b)</t>
    <rPh sb="0" eb="1">
      <t>ケイ</t>
    </rPh>
    <phoneticPr fontId="4"/>
  </si>
  <si>
    <t>令和７年度 北信越地区連合審査会【飯田】 受審者一覧</t>
    <phoneticPr fontId="4"/>
  </si>
  <si>
    <t>令和７年９月１２日（金）必着</t>
    <rPh sb="10" eb="11">
      <t>キン</t>
    </rPh>
    <phoneticPr fontId="4"/>
  </si>
  <si>
    <t>令和７年１０月５日（日）</t>
    <phoneticPr fontId="4"/>
  </si>
  <si>
    <t>　　　　　　　(3)審査会における服装は、和服とする。(襷がけ、肌脱ぎを行う）</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</si>
</sst>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411]ggge&quot;年&quot;m&quot;月&quot;d&quot;日&quot;;@"/>
    <numFmt numFmtId="178" formatCode="#,###&quot;円&quot;"/>
  </numFmts>
  <fonts count="54"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4"/>
      <color rgb="FF000000"/>
      <name val="游ゴシック"/>
      <family val="3"/>
      <charset val="128"/>
    </font>
    <font>
      <sz val="6"/>
      <name val="ＭＳ Ｐゴシック"/>
      <family val="2"/>
      <charset val="128"/>
      <scheme val="minor"/>
    </font>
    <font>
      <sz val="11"/>
      <name val="游ゴシック"/>
      <family val="3"/>
      <charset val="128"/>
    </font>
    <font>
      <sz val="26"/>
      <color rgb="FFFFFF00"/>
      <name val="游ゴシック"/>
      <family val="3"/>
      <charset val="128"/>
    </font>
    <font>
      <b/>
      <sz val="14"/>
      <color rgb="FF000000"/>
      <name val="游ゴシック"/>
      <family val="3"/>
      <charset val="128"/>
    </font>
    <font>
      <b/>
      <sz val="14"/>
      <color rgb="FFFF0000"/>
      <name val="游ゴシック"/>
      <family val="3"/>
      <charset val="128"/>
    </font>
    <font>
      <sz val="10"/>
      <name val="游ゴシック"/>
      <family val="3"/>
      <charset val="128"/>
    </font>
    <font>
      <sz val="14"/>
      <name val="游ゴシック"/>
      <family val="3"/>
      <charset val="128"/>
    </font>
    <font>
      <sz val="12"/>
      <color rgb="FFFF0000"/>
      <name val="游ゴシック"/>
      <family val="3"/>
      <charset val="128"/>
    </font>
    <font>
      <sz val="12"/>
      <color rgb="FF0000CC"/>
      <name val="游ゴシック"/>
      <family val="3"/>
      <charset val="128"/>
    </font>
    <font>
      <sz val="12"/>
      <name val="游ゴシック"/>
      <family val="3"/>
      <charset val="128"/>
    </font>
    <font>
      <sz val="11"/>
      <color rgb="FFFF00FF"/>
      <name val="游ゴシック"/>
      <family val="3"/>
      <charset val="128"/>
    </font>
    <font>
      <b/>
      <sz val="10"/>
      <name val="游ゴシック"/>
      <family val="3"/>
      <charset val="128"/>
    </font>
    <font>
      <sz val="10"/>
      <color theme="1"/>
      <name val="游ゴシック"/>
      <family val="3"/>
      <charset val="128"/>
    </font>
    <font>
      <sz val="6"/>
      <name val="ＭＳ Ｐゴシック"/>
      <family val="3"/>
      <charset val="128"/>
      <scheme val="minor"/>
    </font>
    <font>
      <sz val="11"/>
      <color theme="1"/>
      <name val="ＭＳ Ｐゴシック"/>
      <family val="3"/>
      <charset val="128"/>
      <scheme val="minor"/>
    </font>
    <font>
      <sz val="12"/>
      <color theme="1"/>
      <name val="ＭＳ 明朝"/>
      <family val="1"/>
      <charset val="128"/>
    </font>
    <font>
      <sz val="11"/>
      <color theme="1"/>
      <name val="ＭＳ 明朝"/>
      <family val="1"/>
      <charset val="128"/>
    </font>
    <font>
      <sz val="14"/>
      <color theme="1"/>
      <name val="ＭＳ 明朝"/>
      <family val="1"/>
      <charset val="128"/>
    </font>
    <font>
      <sz val="16"/>
      <color theme="1"/>
      <name val="ＭＳ 明朝"/>
      <family val="1"/>
      <charset val="128"/>
    </font>
    <font>
      <sz val="9"/>
      <color theme="1"/>
      <name val="ＭＳ 明朝"/>
      <family val="1"/>
      <charset val="128"/>
    </font>
    <font>
      <sz val="9"/>
      <name val="ＭＳ 明朝"/>
      <family val="1"/>
      <charset val="128"/>
    </font>
    <font>
      <u/>
      <sz val="11"/>
      <color theme="10"/>
      <name val="ＭＳ Ｐゴシック"/>
      <family val="3"/>
      <charset val="128"/>
    </font>
    <font>
      <u/>
      <sz val="9"/>
      <color theme="10"/>
      <name val="ＭＳ 明朝"/>
      <family val="1"/>
      <charset val="128"/>
    </font>
    <font>
      <sz val="14"/>
      <color rgb="FF000000"/>
      <name val="ＭＳ 明朝"/>
      <family val="1"/>
      <charset val="128"/>
    </font>
    <font>
      <sz val="10"/>
      <color theme="1"/>
      <name val="ＭＳ 明朝"/>
      <family val="1"/>
      <charset val="128"/>
    </font>
    <font>
      <sz val="10"/>
      <color rgb="FF0070C0"/>
      <name val="ＭＳ 明朝"/>
      <family val="1"/>
      <charset val="128"/>
    </font>
    <font>
      <sz val="10"/>
      <color rgb="FFFF0000"/>
      <name val="ＭＳ 明朝"/>
      <family val="1"/>
      <charset val="128"/>
    </font>
    <font>
      <sz val="11"/>
      <color theme="1"/>
      <name val="ＭＳ Ｐ明朝"/>
      <family val="1"/>
      <charset val="128"/>
    </font>
    <font>
      <sz val="10"/>
      <color theme="1"/>
      <name val="ＭＳ Ｐ明朝"/>
      <family val="1"/>
      <charset val="128"/>
    </font>
    <font>
      <sz val="14"/>
      <color theme="1"/>
      <name val="ＭＳ Ｐ明朝"/>
      <family val="1"/>
      <charset val="128"/>
    </font>
    <font>
      <sz val="10"/>
      <name val="ＭＳ 明朝"/>
      <family val="1"/>
      <charset val="128"/>
    </font>
    <font>
      <sz val="12"/>
      <name val="ＭＳ 明朝"/>
      <family val="1"/>
      <charset val="128"/>
    </font>
    <font>
      <sz val="12"/>
      <color indexed="10"/>
      <name val="ＭＳ 明朝"/>
      <family val="1"/>
      <charset val="128"/>
    </font>
    <font>
      <sz val="12"/>
      <name val="ＭＳ Ｐ明朝"/>
      <family val="1"/>
      <charset val="128"/>
    </font>
    <font>
      <sz val="48"/>
      <name val="ＭＳ 明朝"/>
      <family val="1"/>
      <charset val="128"/>
    </font>
    <font>
      <b/>
      <sz val="14"/>
      <name val="ＭＳ Ｐ明朝"/>
      <family val="1"/>
      <charset val="128"/>
    </font>
    <font>
      <b/>
      <sz val="12"/>
      <name val="ＭＳ Ｐ明朝"/>
      <family val="1"/>
      <charset val="128"/>
    </font>
    <font>
      <sz val="14"/>
      <name val="ＭＳ 明朝"/>
      <family val="1"/>
      <charset val="128"/>
    </font>
    <font>
      <b/>
      <sz val="14"/>
      <name val="ＭＳ 明朝"/>
      <family val="1"/>
      <charset val="128"/>
    </font>
    <font>
      <b/>
      <sz val="10"/>
      <name val="ＭＳ 明朝"/>
      <family val="1"/>
      <charset val="128"/>
    </font>
    <font>
      <b/>
      <sz val="11"/>
      <color rgb="FFFF0000"/>
      <name val="游ゴシック"/>
      <family val="3"/>
      <charset val="128"/>
    </font>
    <font>
      <b/>
      <sz val="12"/>
      <name val="ＭＳ 明朝"/>
      <family val="1"/>
      <charset val="128"/>
    </font>
    <font>
      <sz val="14"/>
      <name val="ＭＳ Ｐゴシック"/>
      <family val="3"/>
      <charset val="128"/>
    </font>
    <font>
      <sz val="10"/>
      <color rgb="FFFFFF00"/>
      <name val="ＭＳ 明朝"/>
      <family val="1"/>
      <charset val="128"/>
    </font>
    <font>
      <sz val="11"/>
      <color rgb="FFFF0000"/>
      <name val="游ゴシック"/>
      <family val="3"/>
      <charset val="128"/>
    </font>
    <font>
      <b/>
      <sz val="14"/>
      <color theme="1"/>
      <name val="ＭＳ 明朝"/>
      <family val="1"/>
      <charset val="128"/>
    </font>
    <font>
      <sz val="11"/>
      <color rgb="FFEE0000"/>
      <name val="游ゴシック"/>
      <family val="3"/>
      <charset val="128"/>
    </font>
  </fonts>
  <fills count="2">
    <fill>
      <patternFill patternType="none"/>
    </fill>
    <fill>
      <patternFill patternType="gray125"/>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bottom/>
      <diagonal/>
    </border>
    <border>
      <left style="thin">
        <color auto="1"/>
      </left>
      <right/>
      <top style="thin">
        <color auto="1"/>
      </top>
      <bottom style="hair">
        <color auto="1"/>
      </bottom>
      <diagonal/>
    </border>
    <border>
      <left style="hair">
        <color indexed="64"/>
      </left>
      <right style="double">
        <color indexed="64"/>
      </right>
      <top style="thin">
        <color indexed="64"/>
      </top>
      <bottom style="hair">
        <color auto="1"/>
      </bottom>
      <diagonal/>
    </border>
    <border>
      <left style="double">
        <color indexed="64"/>
      </left>
      <right style="double">
        <color indexed="64"/>
      </right>
      <top style="medium">
        <color indexed="64"/>
      </top>
      <bottom style="hair">
        <color auto="1"/>
      </bottom>
      <diagonal/>
    </border>
    <border>
      <left style="hair">
        <color indexed="64"/>
      </left>
      <right style="double">
        <color indexed="64"/>
      </right>
      <top/>
      <bottom style="thin">
        <color indexed="64"/>
      </bottom>
      <diagonal/>
    </border>
    <border>
      <left style="double">
        <color indexed="64"/>
      </left>
      <right style="double">
        <color indexed="64"/>
      </right>
      <top/>
      <bottom style="double">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hair">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s>
  <cellStyleXfs count="12">
    <xf numFmtId="0" fontId="0" fillId="0" borderId="0"/>
    <xf numFmtId="0" fontId="5" fillId="0" borderId="0"/>
    <xf numFmtId="0" fontId="3" fillId="0" borderId="0">
      <alignment vertical="center"/>
    </xf>
    <xf numFmtId="0" fontId="2" fillId="0" borderId="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1" fillId="0" borderId="0">
      <alignment vertical="center"/>
    </xf>
    <xf numFmtId="0" fontId="28" fillId="0" borderId="0" applyNumberFormat="0" applyFill="0" applyBorder="0" applyAlignment="0" applyProtection="0">
      <alignment vertical="top"/>
      <protection locked="0"/>
    </xf>
    <xf numFmtId="0" fontId="21" fillId="0" borderId="0">
      <alignment vertical="center"/>
    </xf>
  </cellStyleXfs>
  <cellXfs count="154">
    <xf numFmtId="0" fontId="0" fillId="0" borderId="0" xfId="0"/>
    <xf numFmtId="58" fontId="22" fillId="0" borderId="0" xfId="9" applyNumberFormat="1" applyFont="1" applyAlignment="1">
      <alignment horizontal="right" vertical="center"/>
    </xf>
    <xf numFmtId="0" fontId="22" fillId="0" borderId="0" xfId="9" applyFont="1">
      <alignment vertical="center"/>
    </xf>
    <xf numFmtId="0" fontId="24" fillId="0" borderId="0" xfId="9" applyFont="1">
      <alignment vertical="center"/>
    </xf>
    <xf numFmtId="0" fontId="25" fillId="0" borderId="0" xfId="9" applyFont="1">
      <alignment vertical="center"/>
    </xf>
    <xf numFmtId="0" fontId="22" fillId="0" borderId="0" xfId="9" applyFont="1" applyAlignment="1">
      <alignment horizontal="right" vertical="center"/>
    </xf>
    <xf numFmtId="0" fontId="26" fillId="0" borderId="0" xfId="9" applyFont="1">
      <alignment vertical="center"/>
    </xf>
    <xf numFmtId="0" fontId="27" fillId="0" borderId="0" xfId="9" applyFont="1">
      <alignment vertical="center"/>
    </xf>
    <xf numFmtId="0" fontId="29" fillId="0" borderId="0" xfId="10" applyFont="1" applyAlignment="1" applyProtection="1">
      <alignment vertical="center"/>
    </xf>
    <xf numFmtId="0" fontId="27" fillId="0" borderId="0" xfId="10" applyFont="1" applyAlignment="1" applyProtection="1">
      <alignment vertical="center"/>
    </xf>
    <xf numFmtId="0" fontId="23" fillId="0" borderId="0" xfId="9" applyFont="1">
      <alignment vertical="center"/>
    </xf>
    <xf numFmtId="49" fontId="30" fillId="0" borderId="0" xfId="9" applyNumberFormat="1" applyFont="1" applyAlignment="1">
      <alignment horizontal="centerContinuous" vertical="center"/>
    </xf>
    <xf numFmtId="49" fontId="30" fillId="0" borderId="0" xfId="9" applyNumberFormat="1" applyFont="1">
      <alignment vertical="center"/>
    </xf>
    <xf numFmtId="49" fontId="31" fillId="0" borderId="0" xfId="9" applyNumberFormat="1" applyFont="1">
      <alignment vertical="center"/>
    </xf>
    <xf numFmtId="49" fontId="32" fillId="0" borderId="0" xfId="9" applyNumberFormat="1" applyFont="1">
      <alignment vertical="center"/>
    </xf>
    <xf numFmtId="49" fontId="31" fillId="0" borderId="0" xfId="9" applyNumberFormat="1" applyFont="1" applyAlignment="1">
      <alignment horizontal="right" vertical="center"/>
    </xf>
    <xf numFmtId="49" fontId="28" fillId="0" borderId="0" xfId="10" applyNumberFormat="1" applyAlignment="1" applyProtection="1">
      <alignment vertical="center"/>
    </xf>
    <xf numFmtId="49" fontId="33" fillId="0" borderId="0" xfId="9" applyNumberFormat="1" applyFont="1">
      <alignment vertical="center"/>
    </xf>
    <xf numFmtId="0" fontId="23" fillId="0" borderId="0" xfId="11" applyFont="1">
      <alignment vertical="center"/>
    </xf>
    <xf numFmtId="0" fontId="34" fillId="0" borderId="0" xfId="11" applyFont="1">
      <alignment vertical="center"/>
    </xf>
    <xf numFmtId="0" fontId="34" fillId="0" borderId="11" xfId="11" applyFont="1" applyBorder="1" applyAlignment="1">
      <alignment horizontal="center" vertical="center"/>
    </xf>
    <xf numFmtId="0" fontId="23" fillId="0" borderId="12" xfId="11" applyFont="1" applyBorder="1">
      <alignment vertical="center"/>
    </xf>
    <xf numFmtId="0" fontId="34" fillId="0" borderId="9" xfId="11" applyFont="1" applyBorder="1" applyAlignment="1">
      <alignment horizontal="center" vertical="center"/>
    </xf>
    <xf numFmtId="0" fontId="34" fillId="0" borderId="9" xfId="11" applyFont="1" applyBorder="1" applyAlignment="1">
      <alignment horizontal="center" vertical="center" shrinkToFit="1"/>
    </xf>
    <xf numFmtId="0" fontId="35" fillId="0" borderId="13" xfId="11" applyFont="1" applyBorder="1" applyAlignment="1">
      <alignment horizontal="center" vertical="center"/>
    </xf>
    <xf numFmtId="0" fontId="23" fillId="0" borderId="14" xfId="11" applyFont="1" applyBorder="1">
      <alignment vertical="center"/>
    </xf>
    <xf numFmtId="0" fontId="34" fillId="0" borderId="15" xfId="11" applyFont="1" applyBorder="1" applyAlignment="1">
      <alignment horizontal="center" vertical="center"/>
    </xf>
    <xf numFmtId="0" fontId="34" fillId="0" borderId="7" xfId="11" applyFont="1" applyBorder="1">
      <alignment vertical="center"/>
    </xf>
    <xf numFmtId="0" fontId="34" fillId="0" borderId="8" xfId="11" applyFont="1" applyBorder="1" applyAlignment="1">
      <alignment horizontal="center" vertical="center"/>
    </xf>
    <xf numFmtId="0" fontId="23" fillId="0" borderId="16" xfId="11" applyFont="1" applyBorder="1">
      <alignment vertical="center"/>
    </xf>
    <xf numFmtId="0" fontId="35" fillId="0" borderId="17" xfId="11" applyFont="1" applyBorder="1" applyAlignment="1">
      <alignment horizontal="right"/>
    </xf>
    <xf numFmtId="0" fontId="34" fillId="0" borderId="7" xfId="11" applyFont="1" applyBorder="1" applyAlignment="1">
      <alignment horizontal="right" vertical="center"/>
    </xf>
    <xf numFmtId="0" fontId="35" fillId="0" borderId="0" xfId="11" applyFont="1" applyAlignment="1"/>
    <xf numFmtId="0" fontId="37" fillId="0" borderId="0" xfId="4" applyFont="1" applyAlignment="1">
      <alignment vertical="center"/>
    </xf>
    <xf numFmtId="0" fontId="38" fillId="0" borderId="0" xfId="4" applyFont="1" applyAlignment="1">
      <alignment vertical="center"/>
    </xf>
    <xf numFmtId="0" fontId="39" fillId="0" borderId="0" xfId="4" applyFont="1" applyAlignment="1">
      <alignment vertical="center"/>
    </xf>
    <xf numFmtId="0" fontId="27" fillId="0" borderId="0" xfId="4" applyFont="1"/>
    <xf numFmtId="0" fontId="40" fillId="0" borderId="0" xfId="4" applyFont="1" applyAlignment="1">
      <alignment vertical="center"/>
    </xf>
    <xf numFmtId="0" fontId="41" fillId="0" borderId="0" xfId="4" applyFont="1" applyAlignment="1">
      <alignment vertical="center"/>
    </xf>
    <xf numFmtId="0" fontId="38" fillId="0" borderId="0" xfId="4" applyFont="1" applyAlignment="1">
      <alignment horizontal="center" vertical="center"/>
    </xf>
    <xf numFmtId="0" fontId="38" fillId="0" borderId="0" xfId="4" applyFont="1" applyAlignment="1">
      <alignment horizontal="left" vertical="center"/>
    </xf>
    <xf numFmtId="178" fontId="38" fillId="0" borderId="0" xfId="4" applyNumberFormat="1" applyFont="1" applyAlignment="1">
      <alignment horizontal="right" vertical="center"/>
    </xf>
    <xf numFmtId="178" fontId="38" fillId="0" borderId="0" xfId="4" applyNumberFormat="1" applyFont="1" applyAlignment="1">
      <alignment vertical="center"/>
    </xf>
    <xf numFmtId="0" fontId="42" fillId="0" borderId="0" xfId="4" applyFont="1" applyAlignment="1">
      <alignment vertical="center"/>
    </xf>
    <xf numFmtId="0" fontId="42" fillId="0" borderId="0" xfId="4" applyFont="1" applyAlignment="1">
      <alignment horizontal="center" vertical="center"/>
    </xf>
    <xf numFmtId="0" fontId="43" fillId="0" borderId="0" xfId="4" applyFont="1" applyAlignment="1">
      <alignment vertical="center"/>
    </xf>
    <xf numFmtId="176" fontId="38" fillId="0" borderId="0" xfId="4" applyNumberFormat="1" applyFont="1" applyAlignment="1">
      <alignment horizontal="right" vertical="center"/>
    </xf>
    <xf numFmtId="176" fontId="38" fillId="0" borderId="0" xfId="4" applyNumberFormat="1" applyFont="1" applyAlignment="1">
      <alignment horizontal="center" vertical="center"/>
    </xf>
    <xf numFmtId="0" fontId="38" fillId="0" borderId="4" xfId="4" applyFont="1" applyBorder="1" applyAlignment="1">
      <alignment horizontal="left" vertical="center"/>
    </xf>
    <xf numFmtId="3" fontId="37" fillId="0" borderId="0" xfId="4" applyNumberFormat="1" applyFont="1" applyAlignment="1">
      <alignment vertical="center"/>
    </xf>
    <xf numFmtId="0" fontId="37" fillId="0" borderId="0" xfId="4" applyFont="1" applyAlignment="1">
      <alignment horizontal="left" vertical="center"/>
    </xf>
    <xf numFmtId="0" fontId="38" fillId="0" borderId="0" xfId="4" applyFont="1" applyAlignment="1">
      <alignment horizontal="right" vertical="center"/>
    </xf>
    <xf numFmtId="0" fontId="44" fillId="0" borderId="0" xfId="4" applyFont="1" applyAlignment="1">
      <alignment vertical="center"/>
    </xf>
    <xf numFmtId="176" fontId="37" fillId="0" borderId="0" xfId="4" applyNumberFormat="1" applyFont="1" applyAlignment="1">
      <alignment vertical="center"/>
    </xf>
    <xf numFmtId="0" fontId="45" fillId="0" borderId="0" xfId="4" applyFont="1" applyAlignment="1">
      <alignment vertical="center"/>
    </xf>
    <xf numFmtId="0" fontId="46" fillId="0" borderId="0" xfId="4" applyFont="1" applyAlignment="1">
      <alignment vertical="center"/>
    </xf>
    <xf numFmtId="49" fontId="49" fillId="0" borderId="0" xfId="4" applyNumberFormat="1" applyFont="1" applyAlignment="1">
      <alignment horizontal="center" vertical="center"/>
    </xf>
    <xf numFmtId="0" fontId="28" fillId="0" borderId="0" xfId="10" applyAlignment="1" applyProtection="1">
      <alignment vertical="center"/>
    </xf>
    <xf numFmtId="49" fontId="50" fillId="0" borderId="0" xfId="9" applyNumberFormat="1" applyFont="1">
      <alignment vertical="center"/>
    </xf>
    <xf numFmtId="0" fontId="8" fillId="0" borderId="0" xfId="1" applyFont="1" applyAlignment="1">
      <alignment vertical="center"/>
    </xf>
    <xf numFmtId="0" fontId="8" fillId="0" borderId="0" xfId="3" applyFont="1" applyAlignment="1">
      <alignment horizontal="center" vertical="center"/>
    </xf>
    <xf numFmtId="0" fontId="8" fillId="0" borderId="0" xfId="3" applyFont="1">
      <alignment vertical="center"/>
    </xf>
    <xf numFmtId="0" fontId="8" fillId="0" borderId="0" xfId="3" applyFont="1" applyAlignment="1">
      <alignment horizontal="right" vertical="center"/>
    </xf>
    <xf numFmtId="0" fontId="9" fillId="0" borderId="0" xfId="0" applyFont="1" applyAlignment="1">
      <alignment vertical="center"/>
    </xf>
    <xf numFmtId="0" fontId="6" fillId="0" borderId="0" xfId="1" applyFont="1" applyAlignment="1">
      <alignment horizontal="left" vertical="center"/>
    </xf>
    <xf numFmtId="0" fontId="10" fillId="0" borderId="0" xfId="1" applyFont="1" applyAlignment="1">
      <alignment horizontal="left" vertical="center"/>
    </xf>
    <xf numFmtId="0" fontId="47" fillId="0" borderId="5" xfId="1" applyFont="1" applyBorder="1" applyAlignment="1">
      <alignment vertical="center" shrinkToFit="1"/>
    </xf>
    <xf numFmtId="0" fontId="11" fillId="0" borderId="5" xfId="1" quotePrefix="1" applyFont="1" applyBorder="1" applyAlignment="1">
      <alignment vertical="center"/>
    </xf>
    <xf numFmtId="0" fontId="11" fillId="0" borderId="5" xfId="1" applyFont="1" applyBorder="1" applyAlignment="1">
      <alignment vertical="center"/>
    </xf>
    <xf numFmtId="0" fontId="11" fillId="0" borderId="0" xfId="1" applyFont="1" applyAlignment="1">
      <alignment vertical="center"/>
    </xf>
    <xf numFmtId="0" fontId="14" fillId="0" borderId="0" xfId="1" quotePrefix="1" applyFont="1" applyAlignment="1">
      <alignment horizontal="left" vertical="center"/>
    </xf>
    <xf numFmtId="0" fontId="8" fillId="0" borderId="5" xfId="3" applyFont="1" applyBorder="1" applyAlignment="1">
      <alignment horizontal="center" vertical="center"/>
    </xf>
    <xf numFmtId="49" fontId="16" fillId="0" borderId="5" xfId="1" quotePrefix="1" applyNumberFormat="1" applyFont="1" applyBorder="1" applyAlignment="1">
      <alignment vertical="center"/>
    </xf>
    <xf numFmtId="0" fontId="8" fillId="0" borderId="5" xfId="3" applyFont="1" applyBorder="1" applyAlignment="1">
      <alignment horizontal="right" vertical="center"/>
    </xf>
    <xf numFmtId="0" fontId="8" fillId="0" borderId="5" xfId="3" applyFont="1" applyBorder="1">
      <alignment vertical="center"/>
    </xf>
    <xf numFmtId="0" fontId="13" fillId="0" borderId="5" xfId="1" quotePrefix="1" applyFont="1" applyBorder="1" applyAlignment="1">
      <alignment vertical="center"/>
    </xf>
    <xf numFmtId="0" fontId="13" fillId="0" borderId="6" xfId="1" quotePrefix="1" applyFont="1" applyBorder="1" applyAlignment="1">
      <alignment vertical="center"/>
    </xf>
    <xf numFmtId="0" fontId="8" fillId="0" borderId="6" xfId="3" applyFont="1" applyBorder="1" applyAlignment="1">
      <alignment horizontal="right" vertical="center"/>
    </xf>
    <xf numFmtId="0" fontId="8" fillId="0" borderId="6" xfId="3" applyFont="1" applyBorder="1">
      <alignment vertical="center"/>
    </xf>
    <xf numFmtId="49" fontId="17" fillId="0" borderId="0" xfId="3" applyNumberFormat="1" applyFont="1" applyAlignment="1">
      <alignment horizontal="left"/>
    </xf>
    <xf numFmtId="0" fontId="8" fillId="0" borderId="0" xfId="3" applyFont="1" applyAlignment="1">
      <alignment horizontal="left" vertical="center" indent="1"/>
    </xf>
    <xf numFmtId="0" fontId="8" fillId="0" borderId="1" xfId="1" applyFont="1" applyBorder="1" applyAlignment="1">
      <alignment horizontal="center" vertical="center"/>
    </xf>
    <xf numFmtId="49" fontId="8" fillId="0" borderId="1" xfId="1" applyNumberFormat="1" applyFont="1" applyBorder="1" applyAlignment="1">
      <alignment horizontal="center" vertical="center"/>
    </xf>
    <xf numFmtId="0" fontId="8" fillId="0" borderId="1" xfId="1" applyFont="1" applyBorder="1" applyAlignment="1">
      <alignment horizontal="center" vertical="center" shrinkToFit="1"/>
    </xf>
    <xf numFmtId="0" fontId="8" fillId="0" borderId="0" xfId="1" applyFont="1" applyAlignment="1">
      <alignment horizontal="center" vertical="center"/>
    </xf>
    <xf numFmtId="49" fontId="8" fillId="0" borderId="2" xfId="1" applyNumberFormat="1" applyFont="1" applyBorder="1" applyAlignment="1">
      <alignment horizontal="left" vertical="center" indent="1"/>
    </xf>
    <xf numFmtId="49" fontId="8" fillId="0" borderId="4" xfId="1" applyNumberFormat="1" applyFont="1" applyBorder="1" applyAlignment="1">
      <alignment horizontal="left" vertical="center" indent="1"/>
    </xf>
    <xf numFmtId="0" fontId="51" fillId="0" borderId="1" xfId="1" applyFont="1" applyBorder="1" applyAlignment="1">
      <alignment horizontal="left" vertical="center" shrinkToFit="1"/>
    </xf>
    <xf numFmtId="49" fontId="8" fillId="0" borderId="0" xfId="1" applyNumberFormat="1" applyFont="1" applyAlignment="1">
      <alignment horizontal="center" vertical="center"/>
    </xf>
    <xf numFmtId="49" fontId="8" fillId="0" borderId="0" xfId="1" applyNumberFormat="1" applyFont="1" applyAlignment="1">
      <alignment horizontal="left" vertical="center" indent="1"/>
    </xf>
    <xf numFmtId="49" fontId="16" fillId="0" borderId="1" xfId="1" applyNumberFormat="1" applyFont="1" applyBorder="1" applyAlignment="1">
      <alignment horizontal="center" vertical="center"/>
    </xf>
    <xf numFmtId="49" fontId="16" fillId="0" borderId="2" xfId="1" applyNumberFormat="1" applyFont="1" applyBorder="1" applyAlignment="1">
      <alignment horizontal="left" vertical="center" indent="1"/>
    </xf>
    <xf numFmtId="49" fontId="16" fillId="0" borderId="4" xfId="1" applyNumberFormat="1" applyFont="1" applyBorder="1" applyAlignment="1">
      <alignment horizontal="left" vertical="center" indent="1"/>
    </xf>
    <xf numFmtId="0" fontId="18" fillId="0" borderId="1" xfId="3" applyFont="1" applyBorder="1">
      <alignment vertical="center"/>
    </xf>
    <xf numFmtId="0" fontId="8" fillId="0" borderId="1" xfId="3" applyFont="1" applyBorder="1">
      <alignment vertical="center"/>
    </xf>
    <xf numFmtId="0" fontId="19" fillId="0" borderId="2" xfId="1" applyFont="1" applyBorder="1" applyAlignment="1">
      <alignment horizontal="center" vertical="center"/>
    </xf>
    <xf numFmtId="0" fontId="16" fillId="0" borderId="2" xfId="1" applyFont="1" applyBorder="1" applyAlignment="1">
      <alignment horizontal="left" vertical="center" indent="1"/>
    </xf>
    <xf numFmtId="0" fontId="16" fillId="0" borderId="4" xfId="1" applyFont="1" applyBorder="1" applyAlignment="1">
      <alignment horizontal="left" vertical="center" indent="1"/>
    </xf>
    <xf numFmtId="0" fontId="12" fillId="0" borderId="1" xfId="3" applyFont="1" applyBorder="1">
      <alignment vertical="center"/>
    </xf>
    <xf numFmtId="0" fontId="12" fillId="0" borderId="0" xfId="1" applyFont="1" applyAlignment="1">
      <alignment vertical="center"/>
    </xf>
    <xf numFmtId="0" fontId="8" fillId="0" borderId="0" xfId="1" applyFont="1" applyAlignment="1">
      <alignment horizontal="left" vertical="center" indent="1"/>
    </xf>
    <xf numFmtId="0" fontId="38" fillId="0" borderId="3" xfId="4" applyFont="1" applyBorder="1" applyAlignment="1">
      <alignment horizontal="left" vertical="center"/>
    </xf>
    <xf numFmtId="0" fontId="38" fillId="0" borderId="33" xfId="4" applyFont="1" applyBorder="1" applyAlignment="1">
      <alignment vertical="center"/>
    </xf>
    <xf numFmtId="0" fontId="53" fillId="0" borderId="1" xfId="1" applyFont="1" applyBorder="1" applyAlignment="1">
      <alignment horizontal="left" vertical="center"/>
    </xf>
    <xf numFmtId="177" fontId="22" fillId="0" borderId="0" xfId="9" applyNumberFormat="1" applyFont="1" applyAlignment="1">
      <alignment horizontal="right" vertical="center" indent="1"/>
    </xf>
    <xf numFmtId="0" fontId="22" fillId="0" borderId="0" xfId="9" applyFont="1" applyAlignment="1">
      <alignment horizontal="left" vertical="center"/>
    </xf>
    <xf numFmtId="0" fontId="23" fillId="0" borderId="0" xfId="9" applyFont="1" applyAlignment="1">
      <alignment horizontal="left" vertical="center"/>
    </xf>
    <xf numFmtId="0" fontId="52" fillId="0" borderId="0" xfId="9" applyFont="1" applyAlignment="1">
      <alignment horizontal="center" vertical="center" shrinkToFit="1"/>
    </xf>
    <xf numFmtId="0" fontId="24" fillId="0" borderId="0" xfId="9" applyFont="1" applyAlignment="1">
      <alignment horizontal="center" vertical="center" shrinkToFit="1"/>
    </xf>
    <xf numFmtId="0" fontId="22" fillId="0" borderId="0" xfId="9" applyFont="1" applyAlignment="1">
      <alignment horizontal="center" vertical="center"/>
    </xf>
    <xf numFmtId="49" fontId="31" fillId="0" borderId="1" xfId="9" applyNumberFormat="1" applyFont="1" applyBorder="1" applyAlignment="1">
      <alignment horizontal="center" vertical="center"/>
    </xf>
    <xf numFmtId="49" fontId="31" fillId="0" borderId="9" xfId="9" applyNumberFormat="1" applyFont="1" applyBorder="1" applyAlignment="1">
      <alignment horizontal="center" vertical="center"/>
    </xf>
    <xf numFmtId="49" fontId="31" fillId="0" borderId="9" xfId="9" applyNumberFormat="1" applyFont="1" applyBorder="1" applyAlignment="1">
      <alignment horizontal="left" vertical="center" shrinkToFit="1"/>
    </xf>
    <xf numFmtId="49" fontId="31" fillId="0" borderId="10" xfId="9" applyNumberFormat="1" applyFont="1" applyBorder="1" applyAlignment="1">
      <alignment horizontal="center" vertical="center"/>
    </xf>
    <xf numFmtId="49" fontId="31" fillId="0" borderId="10" xfId="9" applyNumberFormat="1" applyFont="1" applyBorder="1" applyAlignment="1">
      <alignment horizontal="left" vertical="center" shrinkToFit="1"/>
    </xf>
    <xf numFmtId="49" fontId="31" fillId="0" borderId="1" xfId="9" applyNumberFormat="1" applyFont="1" applyBorder="1" applyAlignment="1">
      <alignment horizontal="center" vertical="center" wrapText="1"/>
    </xf>
    <xf numFmtId="0" fontId="23" fillId="0" borderId="21" xfId="11" applyFont="1" applyBorder="1" applyAlignment="1">
      <alignment horizontal="left" vertical="center"/>
    </xf>
    <xf numFmtId="0" fontId="23" fillId="0" borderId="22" xfId="11" applyFont="1" applyBorder="1" applyAlignment="1">
      <alignment horizontal="left" vertical="center"/>
    </xf>
    <xf numFmtId="0" fontId="23" fillId="0" borderId="23" xfId="11" applyFont="1" applyBorder="1" applyAlignment="1">
      <alignment horizontal="left" vertical="center"/>
    </xf>
    <xf numFmtId="0" fontId="36" fillId="0" borderId="0" xfId="11" applyFont="1" applyAlignment="1">
      <alignment horizontal="center" vertical="center" shrinkToFit="1"/>
    </xf>
    <xf numFmtId="0" fontId="22" fillId="0" borderId="18" xfId="11" applyFont="1" applyBorder="1" applyAlignment="1">
      <alignment horizontal="left" vertical="center"/>
    </xf>
    <xf numFmtId="0" fontId="22" fillId="0" borderId="19" xfId="11" applyFont="1" applyBorder="1" applyAlignment="1">
      <alignment horizontal="left" vertical="center"/>
    </xf>
    <xf numFmtId="0" fontId="22" fillId="0" borderId="20" xfId="11" applyFont="1" applyBorder="1" applyAlignment="1">
      <alignment horizontal="left" vertical="center"/>
    </xf>
    <xf numFmtId="0" fontId="23" fillId="0" borderId="24" xfId="11" applyFont="1" applyBorder="1" applyAlignment="1">
      <alignment horizontal="left" vertical="center"/>
    </xf>
    <xf numFmtId="0" fontId="23" fillId="0" borderId="25" xfId="11" applyFont="1" applyBorder="1" applyAlignment="1">
      <alignment horizontal="left" vertical="center"/>
    </xf>
    <xf numFmtId="0" fontId="23" fillId="0" borderId="26" xfId="11" applyFont="1" applyBorder="1" applyAlignment="1">
      <alignment horizontal="left" vertical="center"/>
    </xf>
    <xf numFmtId="0" fontId="22" fillId="0" borderId="13" xfId="11" applyFont="1" applyBorder="1" applyAlignment="1">
      <alignment horizontal="left" vertical="center"/>
    </xf>
    <xf numFmtId="0" fontId="22" fillId="0" borderId="27" xfId="11" applyFont="1" applyBorder="1" applyAlignment="1">
      <alignment horizontal="left" vertical="center"/>
    </xf>
    <xf numFmtId="0" fontId="38" fillId="0" borderId="0" xfId="4" applyFont="1" applyAlignment="1">
      <alignment horizontal="distributed" vertical="center"/>
    </xf>
    <xf numFmtId="0" fontId="38" fillId="0" borderId="0" xfId="4" applyFont="1" applyAlignment="1">
      <alignment horizontal="center" vertical="center"/>
    </xf>
    <xf numFmtId="0" fontId="38" fillId="0" borderId="0" xfId="4" applyFont="1" applyAlignment="1">
      <alignment horizontal="left" vertical="center"/>
    </xf>
    <xf numFmtId="0" fontId="38" fillId="0" borderId="28" xfId="4" applyFont="1" applyBorder="1" applyAlignment="1">
      <alignment horizontal="center" vertical="center"/>
    </xf>
    <xf numFmtId="0" fontId="38" fillId="0" borderId="1" xfId="4" applyFont="1" applyBorder="1" applyAlignment="1">
      <alignment horizontal="center" vertical="center"/>
    </xf>
    <xf numFmtId="0" fontId="38" fillId="0" borderId="29" xfId="4" applyFont="1" applyBorder="1" applyAlignment="1">
      <alignment horizontal="center" vertical="center"/>
    </xf>
    <xf numFmtId="0" fontId="38" fillId="0" borderId="2" xfId="4" applyFont="1" applyBorder="1" applyAlignment="1">
      <alignment horizontal="center" vertical="center"/>
    </xf>
    <xf numFmtId="0" fontId="38" fillId="0" borderId="3" xfId="4" applyFont="1" applyBorder="1" applyAlignment="1">
      <alignment horizontal="center" vertical="center"/>
    </xf>
    <xf numFmtId="0" fontId="38" fillId="0" borderId="4" xfId="4" applyFont="1" applyBorder="1" applyAlignment="1">
      <alignment horizontal="center" vertical="center"/>
    </xf>
    <xf numFmtId="0" fontId="38" fillId="0" borderId="2" xfId="4" applyFont="1" applyBorder="1" applyAlignment="1">
      <alignment horizontal="right" vertical="center" indent="1"/>
    </xf>
    <xf numFmtId="0" fontId="38" fillId="0" borderId="3" xfId="4" applyFont="1" applyBorder="1" applyAlignment="1">
      <alignment horizontal="right" vertical="center" indent="1"/>
    </xf>
    <xf numFmtId="176" fontId="38" fillId="0" borderId="2" xfId="4" applyNumberFormat="1" applyFont="1" applyBorder="1" applyAlignment="1">
      <alignment horizontal="right" vertical="center"/>
    </xf>
    <xf numFmtId="176" fontId="38" fillId="0" borderId="3" xfId="4" applyNumberFormat="1" applyFont="1" applyBorder="1" applyAlignment="1">
      <alignment horizontal="right" vertical="center"/>
    </xf>
    <xf numFmtId="176" fontId="38" fillId="0" borderId="30" xfId="4" applyNumberFormat="1" applyFont="1" applyBorder="1" applyAlignment="1">
      <alignment horizontal="right" vertical="center"/>
    </xf>
    <xf numFmtId="176" fontId="38" fillId="0" borderId="31" xfId="4" applyNumberFormat="1" applyFont="1" applyBorder="1" applyAlignment="1">
      <alignment horizontal="right" vertical="center"/>
    </xf>
    <xf numFmtId="176" fontId="38" fillId="0" borderId="32" xfId="4" applyNumberFormat="1" applyFont="1" applyBorder="1" applyAlignment="1">
      <alignment horizontal="right" vertical="center"/>
    </xf>
    <xf numFmtId="0" fontId="45" fillId="0" borderId="0" xfId="4" applyFont="1" applyAlignment="1">
      <alignment horizontal="left" vertical="center" indent="1"/>
    </xf>
    <xf numFmtId="0" fontId="44" fillId="0" borderId="0" xfId="4" applyFont="1" applyAlignment="1">
      <alignment horizontal="left" vertical="center" indent="1"/>
    </xf>
    <xf numFmtId="0" fontId="44" fillId="0" borderId="0" xfId="4" applyFont="1" applyAlignment="1">
      <alignment horizontal="center" vertical="center"/>
    </xf>
    <xf numFmtId="49" fontId="49" fillId="0" borderId="0" xfId="4" applyNumberFormat="1" applyFont="1" applyAlignment="1">
      <alignment horizontal="center" vertical="center"/>
    </xf>
    <xf numFmtId="0" fontId="13" fillId="0" borderId="0" xfId="1" applyFont="1" applyAlignment="1">
      <alignment horizontal="center" vertical="center"/>
    </xf>
    <xf numFmtId="0" fontId="8" fillId="0" borderId="0" xfId="3" applyFont="1" applyAlignment="1">
      <alignment horizontal="left" vertical="center"/>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4" xfId="1" applyFont="1" applyBorder="1" applyAlignment="1">
      <alignment horizontal="center" vertical="center"/>
    </xf>
    <xf numFmtId="0" fontId="13" fillId="0" borderId="5" xfId="3" applyFont="1" applyBorder="1" applyAlignment="1">
      <alignment horizontal="center" vertical="center"/>
    </xf>
  </cellXfs>
  <cellStyles count="12">
    <cellStyle name="ハイパーリンク" xfId="10" builtinId="8"/>
    <cellStyle name="標準" xfId="0" builtinId="0"/>
    <cellStyle name="標準 2" xfId="1" xr:uid="{FDCC87F1-EA85-4898-BEB9-E24C09B1FD7C}"/>
    <cellStyle name="標準 2 2" xfId="4" xr:uid="{2034089D-B3F8-4F5A-9F05-34C774FC0294}"/>
    <cellStyle name="標準 3" xfId="2" xr:uid="{A5F8501B-ACDA-444D-AE3C-E777E30B0E8F}"/>
    <cellStyle name="標準 3 2" xfId="3" xr:uid="{D380BD7F-7D3E-4D92-9F69-555E89E659D8}"/>
    <cellStyle name="標準 3 2 2" xfId="7" xr:uid="{51FED3A5-432A-47A9-BAAD-315BF18AA668}"/>
    <cellStyle name="標準 3 2 3" xfId="8" xr:uid="{3FD35EA6-8DA3-4A67-BC3C-A6E43ACE7859}"/>
    <cellStyle name="標準 3 2 4" xfId="6" xr:uid="{17FDDF52-D22C-4ED3-BBD0-B5A65C2BB054}"/>
    <cellStyle name="標準 3 2 5" xfId="11" xr:uid="{F4CC5422-09AA-4FFA-8D3C-9C5F784210B9}"/>
    <cellStyle name="標準 3 3" xfId="5" xr:uid="{ED504C58-6284-41F8-B242-FAA516CE32D6}"/>
    <cellStyle name="標準 4" xfId="9" xr:uid="{132AD071-D683-4241-96DD-E23C5C30268C}"/>
  </cellStyles>
  <dxfs count="0"/>
  <tableStyles count="0" defaultTableStyle="TableStyleMedium9" defaultPivotStyle="PivotStyleLight16"/>
  <colors>
    <mruColors>
      <color rgb="FFFFFFCC"/>
      <color rgb="FFCCFFFF"/>
      <color rgb="FFFFE7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11431</xdr:colOff>
      <xdr:row>34</xdr:row>
      <xdr:rowOff>102871</xdr:rowOff>
    </xdr:from>
    <xdr:to>
      <xdr:col>8</xdr:col>
      <xdr:colOff>220980</xdr:colOff>
      <xdr:row>37</xdr:row>
      <xdr:rowOff>198120</xdr:rowOff>
    </xdr:to>
    <xdr:sp macro="" textlink="">
      <xdr:nvSpPr>
        <xdr:cNvPr id="2" name="AutoShape 58">
          <a:extLst>
            <a:ext uri="{FF2B5EF4-FFF2-40B4-BE49-F238E27FC236}">
              <a16:creationId xmlns:a16="http://schemas.microsoft.com/office/drawing/2014/main" id="{16D29F79-3E81-4BC9-9AE1-EA9919EF4F3D}"/>
            </a:ext>
          </a:extLst>
        </xdr:cNvPr>
        <xdr:cNvSpPr>
          <a:spLocks noChangeArrowheads="1"/>
        </xdr:cNvSpPr>
      </xdr:nvSpPr>
      <xdr:spPr bwMode="auto">
        <a:xfrm>
          <a:off x="2967991" y="9003031"/>
          <a:ext cx="3166109" cy="918209"/>
        </a:xfrm>
        <a:prstGeom prst="roundRect">
          <a:avLst>
            <a:gd name="adj" fmla="val 16667"/>
          </a:avLst>
        </a:prstGeom>
        <a:noFill/>
        <a:ln w="6350">
          <a:solidFill>
            <a:srgbClr val="000000"/>
          </a:solidFill>
          <a:round/>
          <a:headEnd/>
          <a:tailEnd/>
        </a:ln>
      </xdr:spPr>
      <xdr:txBody>
        <a:bodyPr/>
        <a:lstStyle/>
        <a:p>
          <a:r>
            <a:rPr lang="ja-JP" altLang="en-US" sz="1100">
              <a:latin typeface="ＭＳ 明朝" pitchFamily="17" charset="-128"/>
              <a:ea typeface="ＭＳ 明朝" pitchFamily="17" charset="-128"/>
            </a:rPr>
            <a:t>長野県弓道連盟　総務部　木下 克彦</a:t>
          </a:r>
          <a:r>
            <a:rPr lang="en-US" altLang="ja-JP" sz="1100">
              <a:latin typeface="ＭＳ 明朝" pitchFamily="17" charset="-128"/>
              <a:ea typeface="ＭＳ 明朝" pitchFamily="17" charset="-128"/>
            </a:rPr>
            <a:t>	</a:t>
          </a:r>
        </a:p>
        <a:p>
          <a:r>
            <a:rPr lang="ja-JP" altLang="en-US" sz="1100">
              <a:latin typeface="ＭＳ 明朝" pitchFamily="17" charset="-128"/>
              <a:ea typeface="ＭＳ 明朝" pitchFamily="17" charset="-128"/>
            </a:rPr>
            <a:t>〒</a:t>
          </a:r>
          <a:r>
            <a:rPr lang="en-US" altLang="ja-JP" sz="1100">
              <a:latin typeface="ＭＳ 明朝" pitchFamily="17" charset="-128"/>
              <a:ea typeface="ＭＳ 明朝" pitchFamily="17" charset="-128"/>
            </a:rPr>
            <a:t>395-0151</a:t>
          </a:r>
          <a:r>
            <a:rPr lang="ja-JP" altLang="en-US" sz="1100" baseline="0">
              <a:latin typeface="ＭＳ 明朝" pitchFamily="17" charset="-128"/>
              <a:ea typeface="ＭＳ 明朝" pitchFamily="17" charset="-128"/>
            </a:rPr>
            <a:t> </a:t>
          </a:r>
          <a:r>
            <a:rPr lang="ja-JP" altLang="en-US" sz="1100">
              <a:latin typeface="ＭＳ 明朝" pitchFamily="17" charset="-128"/>
              <a:ea typeface="ＭＳ 明朝" pitchFamily="17" charset="-128"/>
            </a:rPr>
            <a:t>長野県飯田市北方</a:t>
          </a:r>
          <a:r>
            <a:rPr lang="en-US" altLang="ja-JP" sz="1100">
              <a:latin typeface="ＭＳ 明朝" pitchFamily="17" charset="-128"/>
              <a:ea typeface="ＭＳ 明朝" pitchFamily="17" charset="-128"/>
            </a:rPr>
            <a:t>225-8</a:t>
          </a:r>
        </a:p>
        <a:p>
          <a:r>
            <a:rPr lang="en-US" altLang="ja-JP" sz="1100" baseline="0">
              <a:latin typeface="ＭＳ 明朝" pitchFamily="17" charset="-128"/>
              <a:ea typeface="ＭＳ 明朝" pitchFamily="17" charset="-128"/>
            </a:rPr>
            <a:t>           TEL: 090-1869-5345</a:t>
          </a:r>
        </a:p>
        <a:p>
          <a:r>
            <a:rPr lang="en-US" altLang="ja-JP" sz="1100" baseline="0">
              <a:latin typeface="ＭＳ 明朝" pitchFamily="17" charset="-128"/>
              <a:ea typeface="ＭＳ 明朝" pitchFamily="17" charset="-128"/>
            </a:rPr>
            <a:t>        </a:t>
          </a:r>
          <a:r>
            <a:rPr lang="en-US" altLang="ja-JP" sz="1100" u="none" strike="noStrike">
              <a:latin typeface="ＭＳ 明朝" pitchFamily="17" charset="-128"/>
              <a:ea typeface="ＭＳ 明朝" pitchFamily="17" charset="-128"/>
              <a:cs typeface="+mn-cs"/>
            </a:rPr>
            <a:t>E-mail:kino-katsu@re.commufa.jp</a:t>
          </a:r>
          <a:endParaRPr lang="ja-JP" altLang="en-US" sz="1100">
            <a:latin typeface="ＭＳ 明朝" pitchFamily="17" charset="-128"/>
            <a:ea typeface="ＭＳ 明朝" pitchFamily="17" charset="-128"/>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kino-katsu@re.commufa.j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ino-katsu@re.commufa.j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B3D7A-C795-4415-854C-ED316EBA4540}">
  <sheetPr>
    <tabColor rgb="FFFFE7FF"/>
  </sheetPr>
  <dimension ref="A1:I51"/>
  <sheetViews>
    <sheetView tabSelected="1" view="pageBreakPreview" zoomScaleNormal="100" zoomScaleSheetLayoutView="100" workbookViewId="0">
      <selection activeCell="G2" sqref="G2"/>
    </sheetView>
  </sheetViews>
  <sheetFormatPr defaultColWidth="8.88671875" defaultRowHeight="22.05" customHeight="1" x14ac:dyDescent="0.2"/>
  <cols>
    <col min="1" max="8" width="10.77734375" style="10" customWidth="1"/>
    <col min="9" max="9" width="7.6640625" style="10" customWidth="1"/>
    <col min="10" max="16384" width="8.88671875" style="10"/>
  </cols>
  <sheetData>
    <row r="1" spans="1:9" s="2" customFormat="1" ht="22.05" customHeight="1" x14ac:dyDescent="0.2">
      <c r="A1" s="1"/>
      <c r="G1" s="104">
        <v>45856</v>
      </c>
      <c r="H1" s="104"/>
      <c r="I1" s="104"/>
    </row>
    <row r="2" spans="1:9" s="3" customFormat="1" ht="22.05" customHeight="1" x14ac:dyDescent="0.2">
      <c r="A2" s="3" t="s">
        <v>207</v>
      </c>
    </row>
    <row r="3" spans="1:9" s="2" customFormat="1" ht="22.05" customHeight="1" x14ac:dyDescent="0.2"/>
    <row r="4" spans="1:9" s="2" customFormat="1" ht="22.05" customHeight="1" x14ac:dyDescent="0.2">
      <c r="F4" s="2" t="s">
        <v>251</v>
      </c>
    </row>
    <row r="5" spans="1:9" s="2" customFormat="1" ht="10.050000000000001" customHeight="1" x14ac:dyDescent="0.2"/>
    <row r="6" spans="1:9" s="2" customFormat="1" ht="22.05" customHeight="1" x14ac:dyDescent="0.2">
      <c r="F6" s="2" t="s">
        <v>158</v>
      </c>
    </row>
    <row r="7" spans="1:9" s="2" customFormat="1" ht="22.05" customHeight="1" x14ac:dyDescent="0.2">
      <c r="F7" s="105" t="s">
        <v>276</v>
      </c>
      <c r="G7" s="106"/>
      <c r="H7" s="106"/>
    </row>
    <row r="8" spans="1:9" s="2" customFormat="1" ht="10.050000000000001" customHeight="1" x14ac:dyDescent="0.2"/>
    <row r="9" spans="1:9" s="2" customFormat="1" ht="22.05" customHeight="1" x14ac:dyDescent="0.2">
      <c r="F9" s="2" t="s">
        <v>159</v>
      </c>
    </row>
    <row r="10" spans="1:9" s="2" customFormat="1" ht="22.05" customHeight="1" x14ac:dyDescent="0.2">
      <c r="F10" s="105" t="s">
        <v>253</v>
      </c>
      <c r="G10" s="105"/>
      <c r="H10" s="105"/>
    </row>
    <row r="11" spans="1:9" s="2" customFormat="1" ht="22.05" customHeight="1" x14ac:dyDescent="0.2"/>
    <row r="12" spans="1:9" s="2" customFormat="1" ht="22.05" customHeight="1" x14ac:dyDescent="0.2"/>
    <row r="13" spans="1:9" s="4" customFormat="1" ht="22.05" customHeight="1" x14ac:dyDescent="0.2">
      <c r="A13" s="107" t="s">
        <v>277</v>
      </c>
      <c r="B13" s="108"/>
      <c r="C13" s="108"/>
      <c r="D13" s="108"/>
      <c r="E13" s="108"/>
      <c r="F13" s="108"/>
      <c r="G13" s="108"/>
      <c r="H13" s="108"/>
      <c r="I13" s="108"/>
    </row>
    <row r="14" spans="1:9" s="2" customFormat="1" ht="22.05" customHeight="1" x14ac:dyDescent="0.2"/>
    <row r="15" spans="1:9" s="2" customFormat="1" ht="22.05" customHeight="1" x14ac:dyDescent="0.2"/>
    <row r="16" spans="1:9" s="2" customFormat="1" ht="22.05" customHeight="1" x14ac:dyDescent="0.2">
      <c r="A16" s="2" t="s">
        <v>160</v>
      </c>
    </row>
    <row r="17" spans="1:9" s="2" customFormat="1" ht="22.05" customHeight="1" x14ac:dyDescent="0.2">
      <c r="A17" s="2" t="s">
        <v>187</v>
      </c>
    </row>
    <row r="18" spans="1:9" s="2" customFormat="1" ht="22.05" customHeight="1" x14ac:dyDescent="0.2"/>
    <row r="19" spans="1:9" s="2" customFormat="1" ht="22.05" customHeight="1" x14ac:dyDescent="0.2">
      <c r="A19" s="109" t="s">
        <v>161</v>
      </c>
      <c r="B19" s="109"/>
      <c r="C19" s="109"/>
      <c r="D19" s="109"/>
      <c r="E19" s="109"/>
      <c r="F19" s="109"/>
      <c r="G19" s="109"/>
      <c r="H19" s="109"/>
      <c r="I19" s="109"/>
    </row>
    <row r="20" spans="1:9" s="2" customFormat="1" ht="22.05" customHeight="1" x14ac:dyDescent="0.2"/>
    <row r="21" spans="1:9" s="2" customFormat="1" ht="22.05" customHeight="1" x14ac:dyDescent="0.2">
      <c r="A21" s="2" t="s">
        <v>205</v>
      </c>
      <c r="C21" s="2" t="s">
        <v>278</v>
      </c>
    </row>
    <row r="22" spans="1:9" s="2" customFormat="1" ht="22.05" customHeight="1" x14ac:dyDescent="0.2"/>
    <row r="23" spans="1:9" s="2" customFormat="1" ht="22.05" customHeight="1" x14ac:dyDescent="0.2">
      <c r="A23" s="2" t="s">
        <v>206</v>
      </c>
      <c r="C23" s="2" t="s">
        <v>262</v>
      </c>
    </row>
    <row r="24" spans="1:9" s="2" customFormat="1" ht="22.05" customHeight="1" x14ac:dyDescent="0.2">
      <c r="C24" s="2" t="s">
        <v>203</v>
      </c>
    </row>
    <row r="25" spans="1:9" s="2" customFormat="1" ht="22.05" customHeight="1" x14ac:dyDescent="0.2">
      <c r="C25" s="2" t="s">
        <v>204</v>
      </c>
    </row>
    <row r="26" spans="1:9" s="2" customFormat="1" ht="22.05" customHeight="1" x14ac:dyDescent="0.2"/>
    <row r="27" spans="1:9" s="2" customFormat="1" ht="22.05" customHeight="1" x14ac:dyDescent="0.2">
      <c r="A27" s="2" t="s">
        <v>201</v>
      </c>
      <c r="C27" s="2" t="s">
        <v>202</v>
      </c>
    </row>
    <row r="28" spans="1:9" s="2" customFormat="1" ht="22.05" customHeight="1" x14ac:dyDescent="0.2"/>
    <row r="29" spans="1:9" s="2" customFormat="1" ht="22.05" customHeight="1" x14ac:dyDescent="0.2">
      <c r="A29" s="2" t="s">
        <v>198</v>
      </c>
      <c r="C29" s="2" t="s">
        <v>279</v>
      </c>
    </row>
    <row r="30" spans="1:9" s="2" customFormat="1" ht="22.05" customHeight="1" x14ac:dyDescent="0.2">
      <c r="C30" s="2" t="s">
        <v>252</v>
      </c>
    </row>
    <row r="31" spans="1:9" s="2" customFormat="1" ht="22.05" customHeight="1" x14ac:dyDescent="0.2">
      <c r="C31" s="2" t="s">
        <v>199</v>
      </c>
    </row>
    <row r="32" spans="1:9" s="2" customFormat="1" ht="22.05" customHeight="1" x14ac:dyDescent="0.2">
      <c r="C32" s="2" t="s">
        <v>200</v>
      </c>
    </row>
    <row r="33" spans="1:9" s="2" customFormat="1" ht="22.05" customHeight="1" x14ac:dyDescent="0.2"/>
    <row r="34" spans="1:9" s="2" customFormat="1" ht="22.05" customHeight="1" x14ac:dyDescent="0.2">
      <c r="I34" s="2" t="s">
        <v>162</v>
      </c>
    </row>
    <row r="35" spans="1:9" s="2" customFormat="1" ht="22.05" customHeight="1" x14ac:dyDescent="0.2"/>
    <row r="36" spans="1:9" s="2" customFormat="1" ht="22.05" customHeight="1" x14ac:dyDescent="0.2"/>
    <row r="37" spans="1:9" s="2" customFormat="1" ht="22.05" customHeight="1" x14ac:dyDescent="0.2">
      <c r="A37" s="5"/>
    </row>
    <row r="38" spans="1:9" s="2" customFormat="1" ht="22.05" customHeight="1" x14ac:dyDescent="0.2">
      <c r="A38" s="5"/>
    </row>
    <row r="39" spans="1:9" s="6" customFormat="1" ht="22.05" customHeight="1" x14ac:dyDescent="0.2"/>
    <row r="40" spans="1:9" s="6" customFormat="1" ht="22.05" customHeight="1" x14ac:dyDescent="0.2">
      <c r="F40" s="7"/>
      <c r="G40" s="7"/>
      <c r="H40" s="7"/>
      <c r="I40" s="7"/>
    </row>
    <row r="41" spans="1:9" s="6" customFormat="1" ht="22.05" customHeight="1" x14ac:dyDescent="0.2">
      <c r="F41" s="7"/>
      <c r="G41" s="7"/>
      <c r="H41" s="7"/>
      <c r="I41" s="7"/>
    </row>
    <row r="42" spans="1:9" s="6" customFormat="1" ht="22.05" customHeight="1" x14ac:dyDescent="0.2">
      <c r="F42" s="7"/>
      <c r="G42" s="7"/>
      <c r="H42" s="7"/>
      <c r="I42" s="7"/>
    </row>
    <row r="43" spans="1:9" s="6" customFormat="1" ht="22.05" customHeight="1" x14ac:dyDescent="0.2">
      <c r="D43" s="8"/>
      <c r="F43" s="9"/>
      <c r="G43" s="7"/>
      <c r="H43" s="7"/>
      <c r="I43" s="7"/>
    </row>
    <row r="44" spans="1:9" s="6" customFormat="1" ht="22.05" customHeight="1" x14ac:dyDescent="0.2"/>
    <row r="45" spans="1:9" s="2" customFormat="1" ht="22.05" customHeight="1" x14ac:dyDescent="0.2"/>
    <row r="46" spans="1:9" s="2" customFormat="1" ht="22.05" customHeight="1" x14ac:dyDescent="0.2"/>
    <row r="47" spans="1:9" s="2" customFormat="1" ht="22.05" customHeight="1" x14ac:dyDescent="0.2"/>
    <row r="48" spans="1:9" s="2" customFormat="1" ht="22.05" customHeight="1" x14ac:dyDescent="0.2"/>
    <row r="49" s="2" customFormat="1" ht="22.05" customHeight="1" x14ac:dyDescent="0.2"/>
    <row r="50" s="2" customFormat="1" ht="22.05" customHeight="1" x14ac:dyDescent="0.2"/>
    <row r="51" s="2" customFormat="1" ht="22.05" customHeight="1" x14ac:dyDescent="0.2"/>
  </sheetData>
  <mergeCells count="5">
    <mergeCell ref="G1:I1"/>
    <mergeCell ref="F7:H7"/>
    <mergeCell ref="F10:H10"/>
    <mergeCell ref="A13:I13"/>
    <mergeCell ref="A19:I19"/>
  </mergeCells>
  <phoneticPr fontId="4"/>
  <pageMargins left="0.59055118110236227" right="0.19685039370078741" top="0.59055118110236227" bottom="0.39370078740157483" header="0.31496062992125984" footer="0.31496062992125984"/>
  <pageSetup paperSize="9" orientation="portrait"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8FB03-CA6A-4C43-ADE6-F0C7BBFBED0C}">
  <sheetPr>
    <tabColor rgb="FFCCFFFF"/>
  </sheetPr>
  <dimension ref="A1:AN45"/>
  <sheetViews>
    <sheetView view="pageBreakPreview" zoomScale="110" zoomScaleNormal="100" zoomScaleSheetLayoutView="110" workbookViewId="0">
      <selection activeCell="AO22" sqref="AO22"/>
    </sheetView>
  </sheetViews>
  <sheetFormatPr defaultColWidth="2.6640625" defaultRowHeight="12" x14ac:dyDescent="0.2"/>
  <cols>
    <col min="1" max="16384" width="2.6640625" style="13"/>
  </cols>
  <sheetData>
    <row r="1" spans="1:38" ht="21.75" customHeight="1" x14ac:dyDescent="0.2">
      <c r="A1" s="11" t="s">
        <v>280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2"/>
    </row>
    <row r="2" spans="1:38" ht="10.050000000000001" customHeight="1" x14ac:dyDescent="0.2"/>
    <row r="3" spans="1:38" ht="18" customHeight="1" x14ac:dyDescent="0.2">
      <c r="A3" s="13" t="s">
        <v>163</v>
      </c>
    </row>
    <row r="4" spans="1:38" ht="18" customHeight="1" x14ac:dyDescent="0.2">
      <c r="A4" s="13" t="s">
        <v>164</v>
      </c>
    </row>
    <row r="5" spans="1:38" ht="18" customHeight="1" x14ac:dyDescent="0.2">
      <c r="A5" s="13" t="s">
        <v>281</v>
      </c>
    </row>
    <row r="6" spans="1:38" ht="18" customHeight="1" x14ac:dyDescent="0.2">
      <c r="A6" s="13" t="s">
        <v>208</v>
      </c>
    </row>
    <row r="7" spans="1:38" ht="18" customHeight="1" x14ac:dyDescent="0.2">
      <c r="A7" s="13" t="s">
        <v>263</v>
      </c>
    </row>
    <row r="8" spans="1:38" ht="18" customHeight="1" x14ac:dyDescent="0.2">
      <c r="A8" s="13" t="s">
        <v>165</v>
      </c>
    </row>
    <row r="9" spans="1:38" ht="18" customHeight="1" x14ac:dyDescent="0.2">
      <c r="A9" s="13" t="s">
        <v>267</v>
      </c>
    </row>
    <row r="10" spans="1:38" ht="18" customHeight="1" x14ac:dyDescent="0.2">
      <c r="A10" s="13" t="s">
        <v>268</v>
      </c>
      <c r="W10" s="14"/>
    </row>
    <row r="11" spans="1:38" ht="18" customHeight="1" x14ac:dyDescent="0.2">
      <c r="A11" s="13" t="s">
        <v>282</v>
      </c>
    </row>
    <row r="12" spans="1:38" ht="18" customHeight="1" x14ac:dyDescent="0.2">
      <c r="A12" s="13" t="s">
        <v>166</v>
      </c>
    </row>
    <row r="13" spans="1:38" ht="18" customHeight="1" x14ac:dyDescent="0.2">
      <c r="E13" s="110" t="s">
        <v>167</v>
      </c>
      <c r="F13" s="110"/>
      <c r="G13" s="110"/>
      <c r="H13" s="110" t="s">
        <v>168</v>
      </c>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row>
    <row r="14" spans="1:38" ht="18" customHeight="1" x14ac:dyDescent="0.2">
      <c r="E14" s="110" t="s">
        <v>171</v>
      </c>
      <c r="F14" s="110"/>
      <c r="G14" s="110"/>
      <c r="H14" s="111" t="s">
        <v>169</v>
      </c>
      <c r="I14" s="111"/>
      <c r="J14" s="112" t="s">
        <v>283</v>
      </c>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row>
    <row r="15" spans="1:38" ht="18" customHeight="1" x14ac:dyDescent="0.2">
      <c r="E15" s="110"/>
      <c r="F15" s="110"/>
      <c r="G15" s="110"/>
      <c r="H15" s="113" t="s">
        <v>170</v>
      </c>
      <c r="I15" s="113"/>
      <c r="J15" s="114" t="s">
        <v>284</v>
      </c>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row>
    <row r="16" spans="1:38" ht="18" customHeight="1" x14ac:dyDescent="0.2">
      <c r="A16" s="13" t="s">
        <v>172</v>
      </c>
    </row>
    <row r="17" spans="1:40" ht="18" customHeight="1" x14ac:dyDescent="0.2">
      <c r="A17" s="13" t="s">
        <v>261</v>
      </c>
      <c r="AN17" s="58"/>
    </row>
    <row r="18" spans="1:40" ht="18" customHeight="1" x14ac:dyDescent="0.2">
      <c r="A18" s="13" t="s">
        <v>286</v>
      </c>
      <c r="T18" s="13" t="s">
        <v>250</v>
      </c>
    </row>
    <row r="19" spans="1:40" ht="16.95" customHeight="1" x14ac:dyDescent="0.2">
      <c r="A19" s="13" t="s">
        <v>173</v>
      </c>
      <c r="AA19" s="15" t="s">
        <v>174</v>
      </c>
      <c r="AB19" s="16" t="s">
        <v>175</v>
      </c>
    </row>
    <row r="20" spans="1:40" ht="16.95" customHeight="1" x14ac:dyDescent="0.2">
      <c r="A20" s="13" t="s">
        <v>176</v>
      </c>
    </row>
    <row r="21" spans="1:40" ht="16.95" customHeight="1" x14ac:dyDescent="0.2">
      <c r="A21" s="13" t="s">
        <v>269</v>
      </c>
    </row>
    <row r="22" spans="1:40" ht="16.95" customHeight="1" x14ac:dyDescent="0.2">
      <c r="A22" s="13" t="s">
        <v>270</v>
      </c>
    </row>
    <row r="23" spans="1:40" ht="18" customHeight="1" x14ac:dyDescent="0.2">
      <c r="A23" s="13" t="s">
        <v>254</v>
      </c>
    </row>
    <row r="24" spans="1:40" ht="18" customHeight="1" x14ac:dyDescent="0.2">
      <c r="A24" s="13" t="s">
        <v>255</v>
      </c>
    </row>
    <row r="25" spans="1:40" ht="18" customHeight="1" x14ac:dyDescent="0.2">
      <c r="A25" s="13" t="s">
        <v>256</v>
      </c>
    </row>
    <row r="26" spans="1:40" ht="18" customHeight="1" x14ac:dyDescent="0.2">
      <c r="A26" s="13" t="s">
        <v>294</v>
      </c>
    </row>
    <row r="27" spans="1:40" ht="18" customHeight="1" x14ac:dyDescent="0.2">
      <c r="A27" s="13" t="s">
        <v>264</v>
      </c>
      <c r="E27" s="17"/>
      <c r="F27" s="17"/>
      <c r="G27" s="17"/>
      <c r="H27" s="17"/>
      <c r="I27" s="17"/>
      <c r="J27" s="17"/>
      <c r="K27" s="17"/>
      <c r="L27" s="17"/>
      <c r="M27" s="17"/>
      <c r="N27" s="17"/>
    </row>
    <row r="28" spans="1:40" ht="18" customHeight="1" x14ac:dyDescent="0.2">
      <c r="A28" s="13" t="s">
        <v>265</v>
      </c>
      <c r="E28" s="17"/>
      <c r="F28" s="17"/>
      <c r="G28" s="17"/>
      <c r="H28" s="17"/>
      <c r="I28" s="17"/>
      <c r="J28" s="17"/>
      <c r="K28" s="17"/>
      <c r="L28" s="17"/>
      <c r="M28" s="17"/>
      <c r="N28" s="17"/>
    </row>
    <row r="29" spans="1:40" ht="18" customHeight="1" x14ac:dyDescent="0.2">
      <c r="A29" s="13" t="s">
        <v>274</v>
      </c>
      <c r="E29" s="17"/>
      <c r="F29" s="17"/>
      <c r="G29" s="17"/>
      <c r="H29" s="17"/>
      <c r="I29" s="17"/>
      <c r="J29" s="17"/>
      <c r="K29" s="17"/>
      <c r="L29" s="17"/>
      <c r="M29" s="17"/>
      <c r="N29" s="17"/>
    </row>
    <row r="30" spans="1:40" ht="18" customHeight="1" x14ac:dyDescent="0.2">
      <c r="A30" s="13" t="s">
        <v>275</v>
      </c>
      <c r="M30" s="110" t="s">
        <v>177</v>
      </c>
      <c r="N30" s="110"/>
      <c r="O30" s="110"/>
      <c r="P30" s="110"/>
      <c r="Q30" s="110" t="s">
        <v>178</v>
      </c>
      <c r="R30" s="110"/>
      <c r="S30" s="110"/>
      <c r="T30" s="110"/>
      <c r="U30" s="110"/>
      <c r="V30" s="110"/>
    </row>
    <row r="31" spans="1:40" ht="18" customHeight="1" x14ac:dyDescent="0.2">
      <c r="M31" s="115" t="s">
        <v>244</v>
      </c>
      <c r="N31" s="115"/>
      <c r="O31" s="115"/>
      <c r="P31" s="115"/>
      <c r="Q31" s="115" t="s">
        <v>266</v>
      </c>
      <c r="R31" s="115"/>
      <c r="S31" s="115"/>
      <c r="T31" s="115"/>
      <c r="U31" s="115"/>
      <c r="V31" s="115"/>
    </row>
    <row r="32" spans="1:40" ht="18" customHeight="1" x14ac:dyDescent="0.2">
      <c r="M32" s="115" t="s">
        <v>245</v>
      </c>
      <c r="N32" s="115"/>
      <c r="O32" s="115"/>
      <c r="P32" s="115"/>
      <c r="Q32" s="115" t="s">
        <v>246</v>
      </c>
      <c r="R32" s="115"/>
      <c r="S32" s="115"/>
      <c r="T32" s="115"/>
      <c r="U32" s="115"/>
      <c r="V32" s="115"/>
    </row>
    <row r="33" spans="1:1" ht="18" customHeight="1" x14ac:dyDescent="0.2">
      <c r="A33" s="13" t="s">
        <v>260</v>
      </c>
    </row>
    <row r="34" spans="1:1" ht="18" customHeight="1" x14ac:dyDescent="0.2">
      <c r="A34" s="13" t="s">
        <v>179</v>
      </c>
    </row>
    <row r="35" spans="1:1" ht="18" customHeight="1" x14ac:dyDescent="0.2">
      <c r="A35" s="13" t="s">
        <v>180</v>
      </c>
    </row>
    <row r="36" spans="1:1" ht="15" customHeight="1" x14ac:dyDescent="0.2">
      <c r="A36" s="13" t="s">
        <v>181</v>
      </c>
    </row>
    <row r="37" spans="1:1" ht="15" customHeight="1" x14ac:dyDescent="0.2">
      <c r="A37" s="13" t="s">
        <v>182</v>
      </c>
    </row>
    <row r="38" spans="1:1" ht="15" customHeight="1" x14ac:dyDescent="0.2">
      <c r="A38" s="13" t="s">
        <v>183</v>
      </c>
    </row>
    <row r="39" spans="1:1" ht="15" customHeight="1" x14ac:dyDescent="0.2">
      <c r="A39" s="13" t="s">
        <v>184</v>
      </c>
    </row>
    <row r="40" spans="1:1" ht="15" customHeight="1" x14ac:dyDescent="0.2">
      <c r="A40" s="13" t="s">
        <v>185</v>
      </c>
    </row>
    <row r="41" spans="1:1" ht="15" customHeight="1" x14ac:dyDescent="0.2">
      <c r="A41" s="13" t="s">
        <v>186</v>
      </c>
    </row>
    <row r="42" spans="1:1" ht="16.95" customHeight="1" x14ac:dyDescent="0.2"/>
    <row r="43" spans="1:1" ht="16.95" customHeight="1" x14ac:dyDescent="0.2"/>
    <row r="44" spans="1:1" ht="16.95" customHeight="1" x14ac:dyDescent="0.2"/>
    <row r="45" spans="1:1" ht="16.95" customHeight="1" x14ac:dyDescent="0.2"/>
  </sheetData>
  <mergeCells count="13">
    <mergeCell ref="M32:P32"/>
    <mergeCell ref="Q32:V32"/>
    <mergeCell ref="M30:P30"/>
    <mergeCell ref="Q30:V30"/>
    <mergeCell ref="M31:P31"/>
    <mergeCell ref="Q31:V31"/>
    <mergeCell ref="E13:G13"/>
    <mergeCell ref="H13:AI13"/>
    <mergeCell ref="E14:G15"/>
    <mergeCell ref="H14:I14"/>
    <mergeCell ref="J14:AI14"/>
    <mergeCell ref="H15:I15"/>
    <mergeCell ref="J15:AI15"/>
  </mergeCells>
  <phoneticPr fontId="4"/>
  <hyperlinks>
    <hyperlink ref="AB19" r:id="rId1" xr:uid="{60CBEC39-864C-4D66-AB43-1C9DC908DF25}"/>
  </hyperlinks>
  <pageMargins left="0.39370078740157483" right="0.19685039370078741" top="0.59055118110236227" bottom="0.19685039370078741" header="0.31496062992125984" footer="0.31496062992125984"/>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32A8-BE0F-42D7-934B-569890F23D29}">
  <sheetPr>
    <tabColor rgb="FFCCFFFF"/>
  </sheetPr>
  <dimension ref="A1:E41"/>
  <sheetViews>
    <sheetView view="pageBreakPreview" zoomScaleNormal="100" zoomScaleSheetLayoutView="100" workbookViewId="0">
      <selection sqref="A1:E1"/>
    </sheetView>
  </sheetViews>
  <sheetFormatPr defaultColWidth="9" defaultRowHeight="28.5" customHeight="1" x14ac:dyDescent="0.2"/>
  <cols>
    <col min="1" max="1" width="16.21875" style="19" customWidth="1"/>
    <col min="2" max="2" width="21.21875" style="19" customWidth="1"/>
    <col min="3" max="3" width="12.44140625" style="19" customWidth="1"/>
    <col min="4" max="4" width="31.21875" style="19" customWidth="1"/>
    <col min="5" max="5" width="13.44140625" style="19" customWidth="1"/>
    <col min="6" max="6" width="9" style="18" customWidth="1"/>
    <col min="7" max="16384" width="9" style="18"/>
  </cols>
  <sheetData>
    <row r="1" spans="1:5" ht="25.5" customHeight="1" thickBot="1" x14ac:dyDescent="0.25">
      <c r="A1" s="119" t="s">
        <v>285</v>
      </c>
      <c r="B1" s="119"/>
      <c r="C1" s="119"/>
      <c r="D1" s="119"/>
      <c r="E1" s="119"/>
    </row>
    <row r="2" spans="1:5" ht="19.05" customHeight="1" thickTop="1" x14ac:dyDescent="0.2">
      <c r="D2" s="18"/>
      <c r="E2" s="20" t="s">
        <v>188</v>
      </c>
    </row>
    <row r="3" spans="1:5" ht="33" customHeight="1" thickBot="1" x14ac:dyDescent="0.2">
      <c r="A3" s="32" t="s">
        <v>257</v>
      </c>
      <c r="B3" s="18"/>
      <c r="C3" s="18"/>
      <c r="D3" s="18"/>
      <c r="E3" s="21"/>
    </row>
    <row r="4" spans="1:5" ht="20.55" customHeight="1" x14ac:dyDescent="0.2">
      <c r="A4" s="22" t="s">
        <v>189</v>
      </c>
      <c r="B4" s="23" t="s">
        <v>190</v>
      </c>
      <c r="C4" s="24" t="s">
        <v>191</v>
      </c>
      <c r="D4" s="25"/>
      <c r="E4" s="26" t="s">
        <v>192</v>
      </c>
    </row>
    <row r="5" spans="1:5" ht="36.450000000000003" customHeight="1" thickBot="1" x14ac:dyDescent="0.2">
      <c r="A5" s="31" t="s">
        <v>195</v>
      </c>
      <c r="B5" s="27"/>
      <c r="C5" s="28" t="s">
        <v>193</v>
      </c>
      <c r="D5" s="29"/>
      <c r="E5" s="30" t="s">
        <v>194</v>
      </c>
    </row>
    <row r="6" spans="1:5" ht="22.2" customHeight="1" thickTop="1" x14ac:dyDescent="0.2">
      <c r="A6" s="120" t="s">
        <v>196</v>
      </c>
      <c r="B6" s="121"/>
      <c r="C6" s="121"/>
      <c r="D6" s="121"/>
      <c r="E6" s="122"/>
    </row>
    <row r="7" spans="1:5" ht="22.2" customHeight="1" x14ac:dyDescent="0.2">
      <c r="A7" s="116"/>
      <c r="B7" s="117"/>
      <c r="C7" s="117"/>
      <c r="D7" s="117"/>
      <c r="E7" s="118"/>
    </row>
    <row r="8" spans="1:5" ht="22.2" customHeight="1" x14ac:dyDescent="0.2">
      <c r="A8" s="116"/>
      <c r="B8" s="117"/>
      <c r="C8" s="117"/>
      <c r="D8" s="117"/>
      <c r="E8" s="118"/>
    </row>
    <row r="9" spans="1:5" ht="22.2" customHeight="1" x14ac:dyDescent="0.2">
      <c r="A9" s="116"/>
      <c r="B9" s="117"/>
      <c r="C9" s="117"/>
      <c r="D9" s="117"/>
      <c r="E9" s="118"/>
    </row>
    <row r="10" spans="1:5" ht="22.2" customHeight="1" x14ac:dyDescent="0.2">
      <c r="A10" s="116"/>
      <c r="B10" s="117"/>
      <c r="C10" s="117"/>
      <c r="D10" s="117"/>
      <c r="E10" s="118"/>
    </row>
    <row r="11" spans="1:5" ht="22.2" customHeight="1" x14ac:dyDescent="0.2">
      <c r="A11" s="116"/>
      <c r="B11" s="117"/>
      <c r="C11" s="117"/>
      <c r="D11" s="117"/>
      <c r="E11" s="118"/>
    </row>
    <row r="12" spans="1:5" ht="22.2" customHeight="1" x14ac:dyDescent="0.2">
      <c r="A12" s="116"/>
      <c r="B12" s="117"/>
      <c r="C12" s="117"/>
      <c r="D12" s="117"/>
      <c r="E12" s="118"/>
    </row>
    <row r="13" spans="1:5" ht="22.2" customHeight="1" x14ac:dyDescent="0.2">
      <c r="A13" s="116"/>
      <c r="B13" s="117"/>
      <c r="C13" s="117"/>
      <c r="D13" s="117"/>
      <c r="E13" s="118"/>
    </row>
    <row r="14" spans="1:5" ht="22.2" customHeight="1" x14ac:dyDescent="0.2">
      <c r="A14" s="116"/>
      <c r="B14" s="117"/>
      <c r="C14" s="117"/>
      <c r="D14" s="117"/>
      <c r="E14" s="118"/>
    </row>
    <row r="15" spans="1:5" ht="22.2" customHeight="1" x14ac:dyDescent="0.2">
      <c r="A15" s="116"/>
      <c r="B15" s="117"/>
      <c r="C15" s="117"/>
      <c r="D15" s="117"/>
      <c r="E15" s="118"/>
    </row>
    <row r="16" spans="1:5" ht="22.2" customHeight="1" x14ac:dyDescent="0.2">
      <c r="A16" s="116"/>
      <c r="B16" s="117"/>
      <c r="C16" s="117"/>
      <c r="D16" s="117"/>
      <c r="E16" s="118"/>
    </row>
    <row r="17" spans="1:5" ht="22.2" customHeight="1" x14ac:dyDescent="0.2">
      <c r="A17" s="116"/>
      <c r="B17" s="117"/>
      <c r="C17" s="117"/>
      <c r="D17" s="117"/>
      <c r="E17" s="118"/>
    </row>
    <row r="18" spans="1:5" ht="22.2" customHeight="1" x14ac:dyDescent="0.2">
      <c r="A18" s="116"/>
      <c r="B18" s="117"/>
      <c r="C18" s="117"/>
      <c r="D18" s="117"/>
      <c r="E18" s="118"/>
    </row>
    <row r="19" spans="1:5" ht="22.2" customHeight="1" x14ac:dyDescent="0.2">
      <c r="A19" s="116"/>
      <c r="B19" s="117"/>
      <c r="C19" s="117"/>
      <c r="D19" s="117"/>
      <c r="E19" s="118"/>
    </row>
    <row r="20" spans="1:5" ht="22.2" customHeight="1" x14ac:dyDescent="0.2">
      <c r="A20" s="116"/>
      <c r="B20" s="117"/>
      <c r="C20" s="117"/>
      <c r="D20" s="117"/>
      <c r="E20" s="118"/>
    </row>
    <row r="21" spans="1:5" ht="22.2" customHeight="1" x14ac:dyDescent="0.2">
      <c r="A21" s="123"/>
      <c r="B21" s="124"/>
      <c r="C21" s="124"/>
      <c r="D21" s="124"/>
      <c r="E21" s="125"/>
    </row>
    <row r="22" spans="1:5" ht="22.2" customHeight="1" x14ac:dyDescent="0.2">
      <c r="A22" s="126" t="s">
        <v>197</v>
      </c>
      <c r="B22" s="127"/>
      <c r="C22" s="127"/>
      <c r="D22" s="127"/>
      <c r="E22" s="122"/>
    </row>
    <row r="23" spans="1:5" ht="22.2" customHeight="1" x14ac:dyDescent="0.2">
      <c r="A23" s="116"/>
      <c r="B23" s="117"/>
      <c r="C23" s="117"/>
      <c r="D23" s="117"/>
      <c r="E23" s="118"/>
    </row>
    <row r="24" spans="1:5" ht="22.2" customHeight="1" x14ac:dyDescent="0.2">
      <c r="A24" s="116"/>
      <c r="B24" s="117"/>
      <c r="C24" s="117"/>
      <c r="D24" s="117"/>
      <c r="E24" s="118"/>
    </row>
    <row r="25" spans="1:5" ht="22.2" customHeight="1" x14ac:dyDescent="0.2">
      <c r="A25" s="116"/>
      <c r="B25" s="117"/>
      <c r="C25" s="117"/>
      <c r="D25" s="117"/>
      <c r="E25" s="118"/>
    </row>
    <row r="26" spans="1:5" ht="22.2" customHeight="1" x14ac:dyDescent="0.2">
      <c r="A26" s="116"/>
      <c r="B26" s="117"/>
      <c r="C26" s="117"/>
      <c r="D26" s="117"/>
      <c r="E26" s="118"/>
    </row>
    <row r="27" spans="1:5" ht="22.2" customHeight="1" x14ac:dyDescent="0.2">
      <c r="A27" s="116"/>
      <c r="B27" s="117"/>
      <c r="C27" s="117"/>
      <c r="D27" s="117"/>
      <c r="E27" s="118"/>
    </row>
    <row r="28" spans="1:5" ht="22.2" customHeight="1" x14ac:dyDescent="0.2">
      <c r="A28" s="116"/>
      <c r="B28" s="117"/>
      <c r="C28" s="117"/>
      <c r="D28" s="117"/>
      <c r="E28" s="118"/>
    </row>
    <row r="29" spans="1:5" ht="22.2" customHeight="1" x14ac:dyDescent="0.2">
      <c r="A29" s="116"/>
      <c r="B29" s="117"/>
      <c r="C29" s="117"/>
      <c r="D29" s="117"/>
      <c r="E29" s="118"/>
    </row>
    <row r="30" spans="1:5" ht="22.2" customHeight="1" x14ac:dyDescent="0.2">
      <c r="A30" s="116"/>
      <c r="B30" s="117"/>
      <c r="C30" s="117"/>
      <c r="D30" s="117"/>
      <c r="E30" s="118"/>
    </row>
    <row r="31" spans="1:5" ht="22.2" customHeight="1" x14ac:dyDescent="0.2">
      <c r="A31" s="116"/>
      <c r="B31" s="117"/>
      <c r="C31" s="117"/>
      <c r="D31" s="117"/>
      <c r="E31" s="118"/>
    </row>
    <row r="32" spans="1:5" ht="22.2" customHeight="1" x14ac:dyDescent="0.2">
      <c r="A32" s="116"/>
      <c r="B32" s="117"/>
      <c r="C32" s="117"/>
      <c r="D32" s="117"/>
      <c r="E32" s="118"/>
    </row>
    <row r="33" spans="1:5" ht="22.2" customHeight="1" x14ac:dyDescent="0.2">
      <c r="A33" s="116"/>
      <c r="B33" s="117"/>
      <c r="C33" s="117"/>
      <c r="D33" s="117"/>
      <c r="E33" s="118"/>
    </row>
    <row r="34" spans="1:5" ht="22.2" customHeight="1" x14ac:dyDescent="0.2">
      <c r="A34" s="116"/>
      <c r="B34" s="117"/>
      <c r="C34" s="117"/>
      <c r="D34" s="117"/>
      <c r="E34" s="118"/>
    </row>
    <row r="35" spans="1:5" ht="22.2" customHeight="1" x14ac:dyDescent="0.2">
      <c r="A35" s="116"/>
      <c r="B35" s="117"/>
      <c r="C35" s="117"/>
      <c r="D35" s="117"/>
      <c r="E35" s="118"/>
    </row>
    <row r="36" spans="1:5" ht="22.2" customHeight="1" x14ac:dyDescent="0.2">
      <c r="A36" s="116"/>
      <c r="B36" s="117"/>
      <c r="C36" s="117"/>
      <c r="D36" s="117"/>
      <c r="E36" s="118"/>
    </row>
    <row r="37" spans="1:5" ht="22.2" customHeight="1" x14ac:dyDescent="0.2">
      <c r="A37" s="123"/>
      <c r="B37" s="124"/>
      <c r="C37" s="124"/>
      <c r="D37" s="124"/>
      <c r="E37" s="125"/>
    </row>
    <row r="38" spans="1:5" ht="28.5" customHeight="1" x14ac:dyDescent="0.2">
      <c r="A38" s="18"/>
      <c r="B38" s="18"/>
      <c r="C38" s="18"/>
      <c r="D38" s="18"/>
      <c r="E38" s="18"/>
    </row>
    <row r="39" spans="1:5" ht="28.5" customHeight="1" x14ac:dyDescent="0.2">
      <c r="A39" s="18"/>
      <c r="B39" s="18"/>
      <c r="C39" s="18"/>
      <c r="D39" s="18"/>
      <c r="E39" s="18"/>
    </row>
    <row r="40" spans="1:5" ht="28.5" customHeight="1" x14ac:dyDescent="0.2">
      <c r="A40" s="18"/>
      <c r="B40" s="18"/>
      <c r="C40" s="18"/>
      <c r="D40" s="18"/>
      <c r="E40" s="18"/>
    </row>
    <row r="41" spans="1:5" ht="28.5" customHeight="1" x14ac:dyDescent="0.2">
      <c r="A41" s="18"/>
      <c r="B41" s="18"/>
      <c r="C41" s="18"/>
      <c r="D41" s="18"/>
      <c r="E41" s="18"/>
    </row>
  </sheetData>
  <mergeCells count="33">
    <mergeCell ref="A35:E35"/>
    <mergeCell ref="A36:E36"/>
    <mergeCell ref="A37:E37"/>
    <mergeCell ref="A29:E29"/>
    <mergeCell ref="A30:E30"/>
    <mergeCell ref="A31:E31"/>
    <mergeCell ref="A32:E32"/>
    <mergeCell ref="A33:E33"/>
    <mergeCell ref="A34:E34"/>
    <mergeCell ref="A28:E28"/>
    <mergeCell ref="A17:E17"/>
    <mergeCell ref="A18:E18"/>
    <mergeCell ref="A19:E19"/>
    <mergeCell ref="A20:E20"/>
    <mergeCell ref="A21:E21"/>
    <mergeCell ref="A22:E22"/>
    <mergeCell ref="A23:E23"/>
    <mergeCell ref="A24:E24"/>
    <mergeCell ref="A25:E25"/>
    <mergeCell ref="A26:E26"/>
    <mergeCell ref="A27:E27"/>
    <mergeCell ref="A16:E16"/>
    <mergeCell ref="A1:E1"/>
    <mergeCell ref="A6:E6"/>
    <mergeCell ref="A7:E7"/>
    <mergeCell ref="A8:E8"/>
    <mergeCell ref="A9:E9"/>
    <mergeCell ref="A10:E10"/>
    <mergeCell ref="A11:E11"/>
    <mergeCell ref="A12:E12"/>
    <mergeCell ref="A13:E13"/>
    <mergeCell ref="A14:E14"/>
    <mergeCell ref="A15:E15"/>
  </mergeCells>
  <phoneticPr fontId="4"/>
  <printOptions horizontalCentered="1"/>
  <pageMargins left="0.39370078740157483" right="0.39370078740157483" top="0.39370078740157483" bottom="0" header="0.23622047244094491" footer="0.19685039370078741"/>
  <pageSetup paperSize="9" orientation="portrait" horizontalDpi="4294967293" verticalDpi="360"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2AFD-41F0-4204-9691-E4180C7D5AC8}">
  <sheetPr>
    <tabColor rgb="FFFFFFCC"/>
  </sheetPr>
  <dimension ref="A1:AP37"/>
  <sheetViews>
    <sheetView view="pageBreakPreview" zoomScaleNormal="85" zoomScaleSheetLayoutView="100" workbookViewId="0">
      <selection activeCell="AP12" sqref="AP12"/>
    </sheetView>
  </sheetViews>
  <sheetFormatPr defaultColWidth="9.88671875" defaultRowHeight="22.05" customHeight="1" x14ac:dyDescent="0.2"/>
  <cols>
    <col min="1" max="38" width="2.6640625" style="33" customWidth="1"/>
    <col min="39" max="243" width="9.88671875" style="33"/>
    <col min="244" max="293" width="2.6640625" style="33" customWidth="1"/>
    <col min="294" max="499" width="9.88671875" style="33"/>
    <col min="500" max="549" width="2.6640625" style="33" customWidth="1"/>
    <col min="550" max="755" width="9.88671875" style="33"/>
    <col min="756" max="805" width="2.6640625" style="33" customWidth="1"/>
    <col min="806" max="1011" width="9.88671875" style="33"/>
    <col min="1012" max="1061" width="2.6640625" style="33" customWidth="1"/>
    <col min="1062" max="1267" width="9.88671875" style="33"/>
    <col min="1268" max="1317" width="2.6640625" style="33" customWidth="1"/>
    <col min="1318" max="1523" width="9.88671875" style="33"/>
    <col min="1524" max="1573" width="2.6640625" style="33" customWidth="1"/>
    <col min="1574" max="1779" width="9.88671875" style="33"/>
    <col min="1780" max="1829" width="2.6640625" style="33" customWidth="1"/>
    <col min="1830" max="2035" width="9.88671875" style="33"/>
    <col min="2036" max="2085" width="2.6640625" style="33" customWidth="1"/>
    <col min="2086" max="2291" width="9.88671875" style="33"/>
    <col min="2292" max="2341" width="2.6640625" style="33" customWidth="1"/>
    <col min="2342" max="2547" width="9.88671875" style="33"/>
    <col min="2548" max="2597" width="2.6640625" style="33" customWidth="1"/>
    <col min="2598" max="2803" width="9.88671875" style="33"/>
    <col min="2804" max="2853" width="2.6640625" style="33" customWidth="1"/>
    <col min="2854" max="3059" width="9.88671875" style="33"/>
    <col min="3060" max="3109" width="2.6640625" style="33" customWidth="1"/>
    <col min="3110" max="3315" width="9.88671875" style="33"/>
    <col min="3316" max="3365" width="2.6640625" style="33" customWidth="1"/>
    <col min="3366" max="3571" width="9.88671875" style="33"/>
    <col min="3572" max="3621" width="2.6640625" style="33" customWidth="1"/>
    <col min="3622" max="3827" width="9.88671875" style="33"/>
    <col min="3828" max="3877" width="2.6640625" style="33" customWidth="1"/>
    <col min="3878" max="4083" width="9.88671875" style="33"/>
    <col min="4084" max="4133" width="2.6640625" style="33" customWidth="1"/>
    <col min="4134" max="4339" width="9.88671875" style="33"/>
    <col min="4340" max="4389" width="2.6640625" style="33" customWidth="1"/>
    <col min="4390" max="4595" width="9.88671875" style="33"/>
    <col min="4596" max="4645" width="2.6640625" style="33" customWidth="1"/>
    <col min="4646" max="4851" width="9.88671875" style="33"/>
    <col min="4852" max="4901" width="2.6640625" style="33" customWidth="1"/>
    <col min="4902" max="5107" width="9.88671875" style="33"/>
    <col min="5108" max="5157" width="2.6640625" style="33" customWidth="1"/>
    <col min="5158" max="5363" width="9.88671875" style="33"/>
    <col min="5364" max="5413" width="2.6640625" style="33" customWidth="1"/>
    <col min="5414" max="5619" width="9.88671875" style="33"/>
    <col min="5620" max="5669" width="2.6640625" style="33" customWidth="1"/>
    <col min="5670" max="5875" width="9.88671875" style="33"/>
    <col min="5876" max="5925" width="2.6640625" style="33" customWidth="1"/>
    <col min="5926" max="6131" width="9.88671875" style="33"/>
    <col min="6132" max="6181" width="2.6640625" style="33" customWidth="1"/>
    <col min="6182" max="6387" width="9.88671875" style="33"/>
    <col min="6388" max="6437" width="2.6640625" style="33" customWidth="1"/>
    <col min="6438" max="6643" width="9.88671875" style="33"/>
    <col min="6644" max="6693" width="2.6640625" style="33" customWidth="1"/>
    <col min="6694" max="6899" width="9.88671875" style="33"/>
    <col min="6900" max="6949" width="2.6640625" style="33" customWidth="1"/>
    <col min="6950" max="7155" width="9.88671875" style="33"/>
    <col min="7156" max="7205" width="2.6640625" style="33" customWidth="1"/>
    <col min="7206" max="7411" width="9.88671875" style="33"/>
    <col min="7412" max="7461" width="2.6640625" style="33" customWidth="1"/>
    <col min="7462" max="7667" width="9.88671875" style="33"/>
    <col min="7668" max="7717" width="2.6640625" style="33" customWidth="1"/>
    <col min="7718" max="7923" width="9.88671875" style="33"/>
    <col min="7924" max="7973" width="2.6640625" style="33" customWidth="1"/>
    <col min="7974" max="8179" width="9.88671875" style="33"/>
    <col min="8180" max="8229" width="2.6640625" style="33" customWidth="1"/>
    <col min="8230" max="8435" width="9.88671875" style="33"/>
    <col min="8436" max="8485" width="2.6640625" style="33" customWidth="1"/>
    <col min="8486" max="8691" width="9.88671875" style="33"/>
    <col min="8692" max="8741" width="2.6640625" style="33" customWidth="1"/>
    <col min="8742" max="8947" width="9.88671875" style="33"/>
    <col min="8948" max="8997" width="2.6640625" style="33" customWidth="1"/>
    <col min="8998" max="9203" width="9.88671875" style="33"/>
    <col min="9204" max="9253" width="2.6640625" style="33" customWidth="1"/>
    <col min="9254" max="9459" width="9.88671875" style="33"/>
    <col min="9460" max="9509" width="2.6640625" style="33" customWidth="1"/>
    <col min="9510" max="9715" width="9.88671875" style="33"/>
    <col min="9716" max="9765" width="2.6640625" style="33" customWidth="1"/>
    <col min="9766" max="9971" width="9.88671875" style="33"/>
    <col min="9972" max="10021" width="2.6640625" style="33" customWidth="1"/>
    <col min="10022" max="10227" width="9.88671875" style="33"/>
    <col min="10228" max="10277" width="2.6640625" style="33" customWidth="1"/>
    <col min="10278" max="10483" width="9.88671875" style="33"/>
    <col min="10484" max="10533" width="2.6640625" style="33" customWidth="1"/>
    <col min="10534" max="10739" width="9.88671875" style="33"/>
    <col min="10740" max="10789" width="2.6640625" style="33" customWidth="1"/>
    <col min="10790" max="10995" width="9.88671875" style="33"/>
    <col min="10996" max="11045" width="2.6640625" style="33" customWidth="1"/>
    <col min="11046" max="11251" width="9.88671875" style="33"/>
    <col min="11252" max="11301" width="2.6640625" style="33" customWidth="1"/>
    <col min="11302" max="11507" width="9.88671875" style="33"/>
    <col min="11508" max="11557" width="2.6640625" style="33" customWidth="1"/>
    <col min="11558" max="11763" width="9.88671875" style="33"/>
    <col min="11764" max="11813" width="2.6640625" style="33" customWidth="1"/>
    <col min="11814" max="12019" width="9.88671875" style="33"/>
    <col min="12020" max="12069" width="2.6640625" style="33" customWidth="1"/>
    <col min="12070" max="12275" width="9.88671875" style="33"/>
    <col min="12276" max="12325" width="2.6640625" style="33" customWidth="1"/>
    <col min="12326" max="12531" width="9.88671875" style="33"/>
    <col min="12532" max="12581" width="2.6640625" style="33" customWidth="1"/>
    <col min="12582" max="12787" width="9.88671875" style="33"/>
    <col min="12788" max="12837" width="2.6640625" style="33" customWidth="1"/>
    <col min="12838" max="13043" width="9.88671875" style="33"/>
    <col min="13044" max="13093" width="2.6640625" style="33" customWidth="1"/>
    <col min="13094" max="13299" width="9.88671875" style="33"/>
    <col min="13300" max="13349" width="2.6640625" style="33" customWidth="1"/>
    <col min="13350" max="13555" width="9.88671875" style="33"/>
    <col min="13556" max="13605" width="2.6640625" style="33" customWidth="1"/>
    <col min="13606" max="13811" width="9.88671875" style="33"/>
    <col min="13812" max="13861" width="2.6640625" style="33" customWidth="1"/>
    <col min="13862" max="14067" width="9.88671875" style="33"/>
    <col min="14068" max="14117" width="2.6640625" style="33" customWidth="1"/>
    <col min="14118" max="14323" width="9.88671875" style="33"/>
    <col min="14324" max="14373" width="2.6640625" style="33" customWidth="1"/>
    <col min="14374" max="14579" width="9.88671875" style="33"/>
    <col min="14580" max="14629" width="2.6640625" style="33" customWidth="1"/>
    <col min="14630" max="14835" width="9.88671875" style="33"/>
    <col min="14836" max="14885" width="2.6640625" style="33" customWidth="1"/>
    <col min="14886" max="15091" width="9.88671875" style="33"/>
    <col min="15092" max="15141" width="2.6640625" style="33" customWidth="1"/>
    <col min="15142" max="15347" width="9.88671875" style="33"/>
    <col min="15348" max="15397" width="2.6640625" style="33" customWidth="1"/>
    <col min="15398" max="15603" width="9.88671875" style="33"/>
    <col min="15604" max="15653" width="2.6640625" style="33" customWidth="1"/>
    <col min="15654" max="15859" width="9.88671875" style="33"/>
    <col min="15860" max="15909" width="2.6640625" style="33" customWidth="1"/>
    <col min="15910" max="16115" width="9.88671875" style="33"/>
    <col min="16116" max="16165" width="2.6640625" style="33" customWidth="1"/>
    <col min="16166" max="16384" width="9.88671875" style="33"/>
  </cols>
  <sheetData>
    <row r="1" spans="1:40" ht="22.05" customHeight="1" x14ac:dyDescent="0.15">
      <c r="B1" s="34" t="s">
        <v>287</v>
      </c>
      <c r="C1" s="34"/>
      <c r="D1" s="34"/>
      <c r="E1" s="34"/>
      <c r="F1" s="34"/>
      <c r="G1" s="34"/>
      <c r="H1" s="34"/>
      <c r="I1" s="34"/>
      <c r="J1" s="34"/>
      <c r="K1" s="34"/>
      <c r="L1" s="34"/>
      <c r="M1" s="34"/>
      <c r="N1" s="34"/>
      <c r="O1" s="34"/>
      <c r="P1" s="35"/>
      <c r="Q1" s="35"/>
      <c r="R1" s="34"/>
      <c r="S1" s="36"/>
      <c r="T1" s="36"/>
      <c r="U1" s="36"/>
      <c r="V1" s="36"/>
      <c r="W1" s="36"/>
      <c r="X1" s="34"/>
      <c r="Y1" s="34"/>
      <c r="Z1" s="34"/>
      <c r="AA1" s="34"/>
      <c r="AB1" s="34"/>
      <c r="AC1" s="34"/>
      <c r="AD1" s="34"/>
      <c r="AE1" s="34"/>
      <c r="AF1" s="34"/>
      <c r="AG1" s="34"/>
      <c r="AH1" s="34"/>
      <c r="AI1" s="34"/>
      <c r="AJ1" s="34"/>
      <c r="AM1" s="37"/>
      <c r="AN1" s="37"/>
    </row>
    <row r="2" spans="1:40" ht="22.05" customHeight="1" x14ac:dyDescent="0.15">
      <c r="B2" s="34" t="s">
        <v>239</v>
      </c>
      <c r="C2" s="34"/>
      <c r="D2" s="34"/>
      <c r="E2" s="34"/>
      <c r="F2" s="34" t="s">
        <v>240</v>
      </c>
      <c r="G2" s="34"/>
      <c r="H2" s="34"/>
      <c r="I2" s="34"/>
      <c r="J2" s="34"/>
      <c r="K2" s="34"/>
      <c r="L2" s="34"/>
      <c r="M2" s="34"/>
      <c r="N2" s="34"/>
      <c r="O2" s="34"/>
      <c r="P2" s="35"/>
      <c r="Q2" s="35"/>
      <c r="R2" s="34"/>
      <c r="S2" s="36"/>
      <c r="T2" s="36"/>
      <c r="U2" s="36"/>
      <c r="V2" s="36"/>
      <c r="W2" s="36"/>
      <c r="X2" s="34"/>
      <c r="Y2" s="34"/>
      <c r="Z2" s="34"/>
      <c r="AA2" s="34"/>
      <c r="AB2" s="34"/>
      <c r="AC2" s="34"/>
      <c r="AD2" s="34"/>
      <c r="AE2" s="34"/>
      <c r="AF2" s="34"/>
      <c r="AG2" s="34"/>
      <c r="AH2" s="34"/>
      <c r="AI2" s="34"/>
      <c r="AJ2" s="34"/>
      <c r="AM2" s="37"/>
      <c r="AN2" s="37"/>
    </row>
    <row r="3" spans="1:40" ht="22.05" customHeight="1" x14ac:dyDescent="0.15">
      <c r="B3" s="34"/>
      <c r="C3" s="34"/>
      <c r="D3" s="34"/>
      <c r="E3" s="34"/>
      <c r="F3" s="34" t="s">
        <v>259</v>
      </c>
      <c r="G3" s="34"/>
      <c r="H3" s="34"/>
      <c r="I3" s="34"/>
      <c r="J3" s="34"/>
      <c r="K3" s="34"/>
      <c r="L3" s="34"/>
      <c r="M3" s="34"/>
      <c r="N3" s="34"/>
      <c r="O3" s="34"/>
      <c r="P3" s="35"/>
      <c r="Q3" s="35"/>
      <c r="R3" s="34"/>
      <c r="S3" s="36"/>
      <c r="T3" s="36"/>
      <c r="U3" s="36"/>
      <c r="V3" s="36"/>
      <c r="W3" s="36"/>
      <c r="X3" s="34" t="s">
        <v>243</v>
      </c>
      <c r="Y3" s="34"/>
      <c r="Z3" s="34"/>
      <c r="AA3" s="34"/>
      <c r="AB3" s="34"/>
      <c r="AC3" s="34"/>
      <c r="AD3" s="34"/>
      <c r="AE3" s="34"/>
      <c r="AF3" s="34"/>
      <c r="AG3" s="34"/>
      <c r="AH3" s="34"/>
      <c r="AI3" s="34"/>
      <c r="AL3" s="37"/>
      <c r="AM3" s="37"/>
    </row>
    <row r="4" spans="1:40" ht="22.05" customHeight="1" x14ac:dyDescent="0.15">
      <c r="B4" s="34"/>
      <c r="C4" s="34"/>
      <c r="D4" s="34"/>
      <c r="E4" s="34"/>
      <c r="F4" s="34"/>
      <c r="G4" s="34"/>
      <c r="H4" s="34"/>
      <c r="I4" s="34"/>
      <c r="J4" s="51" t="s">
        <v>241</v>
      </c>
      <c r="K4" s="57" t="s">
        <v>242</v>
      </c>
      <c r="L4" s="34"/>
      <c r="M4" s="34"/>
      <c r="N4" s="34"/>
      <c r="O4" s="34"/>
      <c r="P4" s="35"/>
      <c r="Q4" s="35"/>
      <c r="R4" s="34"/>
      <c r="S4" s="36"/>
      <c r="T4" s="36"/>
      <c r="U4" s="36"/>
      <c r="V4" s="36"/>
      <c r="W4" s="36"/>
      <c r="X4" s="34"/>
      <c r="Y4" s="34"/>
      <c r="Z4" s="34"/>
      <c r="AA4" s="34"/>
      <c r="AB4" s="34"/>
      <c r="AC4" s="34"/>
      <c r="AD4" s="34"/>
      <c r="AE4" s="34"/>
      <c r="AF4" s="34"/>
      <c r="AG4" s="34"/>
      <c r="AH4" s="34"/>
      <c r="AI4" s="34"/>
      <c r="AJ4" s="34"/>
      <c r="AM4" s="37"/>
      <c r="AN4" s="37"/>
    </row>
    <row r="5" spans="1:40" ht="22.05" customHeight="1" x14ac:dyDescent="0.15">
      <c r="B5" s="34"/>
      <c r="C5" s="34"/>
      <c r="D5" s="34"/>
      <c r="E5" s="34"/>
      <c r="F5" s="34"/>
      <c r="G5" s="34"/>
      <c r="H5" s="34"/>
      <c r="I5" s="34"/>
      <c r="J5" s="34"/>
      <c r="K5" s="57"/>
      <c r="L5" s="34"/>
      <c r="M5" s="34"/>
      <c r="N5" s="34"/>
      <c r="O5" s="34"/>
      <c r="P5" s="35"/>
      <c r="Q5" s="35"/>
      <c r="R5" s="34"/>
      <c r="S5" s="36"/>
      <c r="T5" s="36"/>
      <c r="U5" s="36"/>
      <c r="V5" s="36"/>
      <c r="W5" s="36"/>
      <c r="X5" s="34"/>
      <c r="Y5" s="34"/>
      <c r="Z5" s="34"/>
      <c r="AA5" s="34"/>
      <c r="AB5" s="34"/>
      <c r="AC5" s="34"/>
      <c r="AD5" s="34"/>
      <c r="AE5" s="34"/>
      <c r="AF5" s="34"/>
      <c r="AG5" s="34"/>
      <c r="AH5" s="34"/>
      <c r="AI5" s="34"/>
      <c r="AJ5" s="34"/>
      <c r="AM5" s="37"/>
      <c r="AN5" s="37"/>
    </row>
    <row r="6" spans="1:40" ht="22.05" customHeight="1" x14ac:dyDescent="0.2">
      <c r="A6" s="34"/>
      <c r="B6" s="34"/>
      <c r="C6" s="37"/>
      <c r="D6" s="37"/>
      <c r="E6" s="34"/>
      <c r="F6" s="34"/>
      <c r="G6" s="34"/>
      <c r="H6" s="34"/>
      <c r="I6" s="34"/>
      <c r="J6" s="34"/>
      <c r="K6" s="34"/>
      <c r="L6" s="34"/>
      <c r="M6" s="34"/>
      <c r="N6" s="34"/>
      <c r="O6" s="34"/>
      <c r="P6" s="34"/>
      <c r="Q6" s="34"/>
      <c r="R6" s="34"/>
      <c r="S6" s="38"/>
      <c r="T6" s="38"/>
      <c r="U6" s="38"/>
      <c r="V6" s="38"/>
      <c r="W6" s="38"/>
      <c r="X6" s="34"/>
      <c r="Y6" s="128" t="s">
        <v>288</v>
      </c>
      <c r="Z6" s="128"/>
      <c r="AA6" s="128"/>
      <c r="AB6" s="128"/>
      <c r="AC6" s="128"/>
      <c r="AD6" s="129"/>
      <c r="AE6" s="129"/>
      <c r="AF6" s="39" t="s">
        <v>209</v>
      </c>
      <c r="AG6" s="129"/>
      <c r="AH6" s="129"/>
      <c r="AI6" s="39" t="s">
        <v>210</v>
      </c>
    </row>
    <row r="7" spans="1:40" ht="22.05" customHeight="1" x14ac:dyDescent="0.2">
      <c r="B7" s="34" t="s">
        <v>234</v>
      </c>
      <c r="N7" s="34"/>
      <c r="O7" s="34"/>
      <c r="P7" s="34"/>
      <c r="Q7" s="34"/>
      <c r="R7" s="34"/>
      <c r="S7" s="38"/>
      <c r="T7" s="38"/>
      <c r="U7" s="38"/>
      <c r="V7" s="38"/>
      <c r="W7" s="38"/>
      <c r="X7" s="34"/>
      <c r="Y7" s="34"/>
      <c r="Z7" s="34"/>
      <c r="AA7" s="34"/>
      <c r="AB7" s="34"/>
      <c r="AC7" s="34"/>
      <c r="AD7" s="34"/>
      <c r="AE7" s="34"/>
      <c r="AF7" s="34"/>
      <c r="AG7" s="34"/>
      <c r="AH7" s="34"/>
      <c r="AI7" s="34"/>
      <c r="AJ7" s="34"/>
    </row>
    <row r="8" spans="1:40" ht="22.05" customHeight="1" x14ac:dyDescent="0.2">
      <c r="A8" s="34"/>
      <c r="B8" s="34"/>
      <c r="C8" s="34"/>
      <c r="D8" s="34"/>
      <c r="E8" s="34"/>
      <c r="F8" s="34"/>
      <c r="G8" s="34"/>
      <c r="H8" s="34"/>
      <c r="I8" s="34"/>
      <c r="J8" s="34"/>
      <c r="K8" s="34"/>
      <c r="L8" s="34"/>
      <c r="M8" s="34"/>
      <c r="N8" s="34"/>
      <c r="O8" s="34"/>
      <c r="P8" s="34"/>
      <c r="Q8" s="34"/>
      <c r="R8" s="34"/>
      <c r="S8" s="34"/>
      <c r="T8" s="34"/>
      <c r="U8" s="40"/>
      <c r="V8" s="40"/>
      <c r="W8" s="40"/>
      <c r="X8" s="51" t="s">
        <v>247</v>
      </c>
      <c r="Y8" s="130" t="s">
        <v>258</v>
      </c>
      <c r="Z8" s="130"/>
      <c r="AA8" s="130"/>
      <c r="AB8" s="130"/>
      <c r="AC8" s="130"/>
      <c r="AD8" s="130"/>
      <c r="AE8" s="130"/>
      <c r="AF8" s="130"/>
      <c r="AG8" s="130"/>
      <c r="AH8" s="130"/>
      <c r="AI8" s="130"/>
    </row>
    <row r="9" spans="1:40" ht="22.05" customHeight="1" x14ac:dyDescent="0.2">
      <c r="A9" s="34"/>
      <c r="B9" s="34"/>
      <c r="C9" s="34"/>
      <c r="D9" s="34"/>
      <c r="E9" s="34"/>
      <c r="F9" s="34"/>
      <c r="G9" s="34"/>
      <c r="H9" s="34"/>
      <c r="I9" s="34"/>
      <c r="J9" s="34"/>
      <c r="K9" s="34"/>
      <c r="L9" s="34"/>
      <c r="M9" s="34"/>
      <c r="N9" s="34"/>
      <c r="O9" s="34"/>
      <c r="P9" s="34"/>
      <c r="Q9" s="34"/>
      <c r="R9" s="34"/>
      <c r="S9" s="34"/>
      <c r="T9" s="34"/>
      <c r="U9" s="34"/>
      <c r="V9" s="34"/>
      <c r="W9" s="34"/>
      <c r="X9" s="51" t="s">
        <v>211</v>
      </c>
      <c r="Y9" s="130"/>
      <c r="Z9" s="130"/>
      <c r="AA9" s="130"/>
      <c r="AB9" s="130"/>
      <c r="AC9" s="130"/>
      <c r="AD9" s="130"/>
      <c r="AE9" s="130"/>
      <c r="AF9" s="130"/>
      <c r="AG9" s="130"/>
      <c r="AH9" s="130"/>
      <c r="AI9" s="130"/>
    </row>
    <row r="10" spans="1:40" ht="22.05" customHeight="1" x14ac:dyDescent="0.2">
      <c r="A10" s="34"/>
      <c r="B10" s="34"/>
      <c r="C10" s="34"/>
      <c r="D10" s="34"/>
      <c r="E10" s="34"/>
      <c r="F10" s="34"/>
      <c r="G10" s="34"/>
      <c r="H10" s="34"/>
      <c r="I10" s="34"/>
      <c r="J10" s="34"/>
      <c r="K10" s="34"/>
      <c r="L10" s="34"/>
      <c r="M10" s="34"/>
      <c r="N10" s="34"/>
      <c r="O10" s="34"/>
      <c r="P10" s="34"/>
      <c r="Q10" s="34"/>
      <c r="R10" s="34"/>
      <c r="S10" s="34"/>
      <c r="T10" s="34"/>
      <c r="U10" s="34"/>
      <c r="V10" s="34"/>
      <c r="W10" s="34"/>
      <c r="X10" s="51" t="s">
        <v>212</v>
      </c>
      <c r="Y10" s="130"/>
      <c r="Z10" s="130"/>
      <c r="AA10" s="130"/>
      <c r="AB10" s="130"/>
      <c r="AC10" s="130"/>
      <c r="AD10" s="130"/>
      <c r="AE10" s="130"/>
      <c r="AF10" s="130"/>
      <c r="AG10" s="130"/>
      <c r="AH10" s="130"/>
      <c r="AI10" s="130"/>
      <c r="AJ10" s="34"/>
    </row>
    <row r="11" spans="1:40" ht="22.05" customHeight="1" x14ac:dyDescent="0.2">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row>
    <row r="12" spans="1:40" ht="22.05" customHeight="1" x14ac:dyDescent="0.2">
      <c r="B12" s="129" t="s">
        <v>289</v>
      </c>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row>
    <row r="13" spans="1:40" ht="22.05" customHeight="1" x14ac:dyDescent="0.2">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row>
    <row r="14" spans="1:40" ht="22.05" customHeight="1" x14ac:dyDescent="0.2">
      <c r="B14" s="40" t="s">
        <v>235</v>
      </c>
      <c r="C14" s="40"/>
      <c r="D14" s="40"/>
      <c r="E14" s="40"/>
      <c r="F14" s="40"/>
      <c r="G14" s="40"/>
      <c r="H14" s="40"/>
      <c r="I14" s="40"/>
      <c r="J14" s="40"/>
      <c r="K14" s="40"/>
      <c r="L14" s="40"/>
      <c r="M14" s="40"/>
      <c r="N14" s="40"/>
      <c r="O14" s="40"/>
      <c r="P14" s="40"/>
      <c r="Q14" s="34"/>
      <c r="R14" s="34"/>
      <c r="S14" s="34"/>
      <c r="T14" s="34"/>
      <c r="U14" s="34"/>
      <c r="V14" s="34"/>
      <c r="W14" s="34"/>
      <c r="X14" s="34"/>
      <c r="Y14" s="34"/>
      <c r="Z14" s="34"/>
      <c r="AA14" s="34"/>
      <c r="AB14" s="34"/>
      <c r="AC14" s="34"/>
      <c r="AD14" s="34"/>
      <c r="AE14" s="34"/>
      <c r="AF14" s="34"/>
      <c r="AG14" s="34"/>
      <c r="AH14" s="34"/>
      <c r="AI14" s="34"/>
      <c r="AJ14" s="34"/>
    </row>
    <row r="15" spans="1:40" ht="22.05" customHeight="1" x14ac:dyDescent="0.2">
      <c r="B15" s="40" t="s">
        <v>213</v>
      </c>
      <c r="C15" s="40"/>
      <c r="D15" s="40"/>
      <c r="E15" s="40"/>
      <c r="F15" s="34"/>
      <c r="G15" s="41"/>
      <c r="H15" s="41"/>
      <c r="I15" s="41"/>
      <c r="J15" s="41"/>
      <c r="K15" s="41"/>
      <c r="L15" s="41"/>
      <c r="M15" s="41"/>
      <c r="N15" s="42"/>
      <c r="O15" s="40"/>
      <c r="P15" s="34"/>
      <c r="Q15" s="39"/>
      <c r="R15" s="39"/>
      <c r="S15" s="40"/>
      <c r="T15" s="34"/>
      <c r="U15" s="34"/>
      <c r="V15" s="39"/>
      <c r="W15" s="39"/>
      <c r="X15" s="40"/>
      <c r="Y15" s="34"/>
      <c r="Z15" s="34"/>
      <c r="AA15" s="34"/>
      <c r="AB15" s="34"/>
      <c r="AC15" s="34"/>
      <c r="AD15" s="34"/>
      <c r="AE15" s="34"/>
      <c r="AF15" s="34"/>
      <c r="AG15" s="34"/>
      <c r="AH15" s="34"/>
      <c r="AI15" s="34"/>
      <c r="AJ15" s="34"/>
    </row>
    <row r="16" spans="1:40" ht="22.05" customHeight="1" x14ac:dyDescent="0.2">
      <c r="B16" s="40"/>
      <c r="C16" s="40"/>
      <c r="D16" s="40"/>
      <c r="E16" s="40"/>
      <c r="F16" s="34"/>
      <c r="G16" s="41"/>
      <c r="H16" s="41"/>
      <c r="I16" s="41"/>
      <c r="J16" s="41"/>
      <c r="K16" s="41"/>
      <c r="L16" s="41"/>
      <c r="M16" s="41"/>
      <c r="N16" s="42"/>
      <c r="O16" s="40"/>
      <c r="P16" s="34"/>
      <c r="Q16" s="39"/>
      <c r="R16" s="39"/>
      <c r="S16" s="40"/>
      <c r="T16" s="34"/>
      <c r="U16" s="34"/>
      <c r="V16" s="39"/>
      <c r="W16" s="39"/>
      <c r="X16" s="40"/>
      <c r="Y16" s="34"/>
      <c r="Z16" s="34"/>
      <c r="AA16" s="34"/>
      <c r="AB16" s="34"/>
      <c r="AC16" s="34"/>
      <c r="AD16" s="34"/>
      <c r="AE16" s="34"/>
      <c r="AF16" s="34"/>
      <c r="AG16" s="34"/>
      <c r="AH16" s="34"/>
      <c r="AI16" s="34"/>
      <c r="AJ16" s="34"/>
    </row>
    <row r="17" spans="1:42" ht="22.05" customHeight="1" x14ac:dyDescent="0.2">
      <c r="B17" s="129" t="s">
        <v>214</v>
      </c>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row>
    <row r="18" spans="1:42" ht="22.05" customHeight="1" x14ac:dyDescent="0.2">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row>
    <row r="19" spans="1:42" ht="22.05" customHeight="1" x14ac:dyDescent="0.2">
      <c r="A19" s="34"/>
      <c r="B19" s="34"/>
      <c r="C19" s="34" t="s">
        <v>215</v>
      </c>
      <c r="D19" s="34"/>
      <c r="E19" s="34"/>
      <c r="F19" s="34"/>
      <c r="G19" s="34"/>
      <c r="H19" s="34"/>
      <c r="I19" s="34"/>
      <c r="J19" s="34" t="s">
        <v>216</v>
      </c>
      <c r="K19" s="34"/>
      <c r="L19" s="129">
        <v>7</v>
      </c>
      <c r="M19" s="129"/>
      <c r="N19" s="34" t="s">
        <v>217</v>
      </c>
      <c r="O19" s="129"/>
      <c r="P19" s="129"/>
      <c r="Q19" s="34" t="s">
        <v>218</v>
      </c>
      <c r="R19" s="129"/>
      <c r="S19" s="129"/>
      <c r="T19" s="34" t="s">
        <v>210</v>
      </c>
      <c r="U19" s="34" t="s">
        <v>219</v>
      </c>
      <c r="V19" s="129"/>
      <c r="W19" s="129"/>
      <c r="X19" s="34" t="s">
        <v>220</v>
      </c>
      <c r="Y19" s="34"/>
      <c r="Z19" s="34"/>
      <c r="AA19" s="34"/>
      <c r="AB19" s="129"/>
      <c r="AC19" s="129"/>
      <c r="AD19" s="34"/>
      <c r="AE19" s="34"/>
      <c r="AF19" s="34"/>
      <c r="AG19" s="34"/>
      <c r="AH19" s="34"/>
      <c r="AI19" s="34"/>
    </row>
    <row r="20" spans="1:42" ht="22.05" customHeight="1" x14ac:dyDescent="0.2">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row>
    <row r="21" spans="1:42" ht="22.05" customHeight="1" x14ac:dyDescent="0.2">
      <c r="A21" s="34"/>
      <c r="B21" s="34"/>
      <c r="C21" s="34" t="s">
        <v>271</v>
      </c>
      <c r="D21" s="34"/>
      <c r="E21" s="34"/>
      <c r="F21" s="34"/>
      <c r="G21" s="34"/>
      <c r="H21" s="34"/>
      <c r="I21" s="34" t="s">
        <v>221</v>
      </c>
      <c r="J21" s="34"/>
      <c r="K21" s="34"/>
      <c r="L21" s="34"/>
      <c r="M21" s="34"/>
      <c r="N21" s="34"/>
      <c r="O21" s="34"/>
      <c r="P21" s="34"/>
      <c r="Q21" s="34"/>
      <c r="S21" s="43"/>
      <c r="T21" s="43"/>
      <c r="U21" s="43"/>
      <c r="V21" s="43"/>
      <c r="W21" s="43"/>
      <c r="X21" s="43"/>
      <c r="Y21" s="43"/>
      <c r="Z21" s="43"/>
      <c r="AA21" s="43"/>
    </row>
    <row r="22" spans="1:42" ht="22.05" customHeight="1" x14ac:dyDescent="0.2">
      <c r="A22" s="34"/>
      <c r="B22" s="34"/>
      <c r="C22" s="34"/>
      <c r="D22" s="34"/>
      <c r="E22" s="34"/>
      <c r="F22" s="34"/>
      <c r="G22" s="34"/>
      <c r="H22" s="34" t="s">
        <v>273</v>
      </c>
      <c r="I22" s="34"/>
      <c r="J22" s="34"/>
      <c r="K22" s="34"/>
      <c r="L22" s="34"/>
      <c r="M22" s="34"/>
      <c r="N22" s="34"/>
      <c r="O22" s="34"/>
      <c r="P22" s="34"/>
      <c r="Q22" s="34"/>
      <c r="R22" s="34"/>
      <c r="S22" s="34"/>
      <c r="T22" s="34"/>
      <c r="U22" s="34"/>
      <c r="V22" s="34"/>
      <c r="W22" s="34"/>
      <c r="X22" s="34"/>
      <c r="Y22" s="34"/>
      <c r="Z22" s="34"/>
      <c r="AA22" s="34"/>
      <c r="AB22" s="34"/>
      <c r="AC22" s="34"/>
      <c r="AD22" s="34"/>
      <c r="AG22" s="44"/>
      <c r="AH22" s="45"/>
      <c r="AI22" s="37"/>
    </row>
    <row r="23" spans="1:42" ht="22.05" customHeight="1" x14ac:dyDescent="0.2">
      <c r="A23" s="34"/>
      <c r="B23" s="34"/>
      <c r="C23" s="34"/>
      <c r="D23" s="34"/>
      <c r="E23" s="34"/>
      <c r="F23" s="34"/>
      <c r="G23" s="34"/>
      <c r="H23" s="34" t="s">
        <v>272</v>
      </c>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row>
    <row r="24" spans="1:42" ht="22.05" customHeight="1" x14ac:dyDescent="0.2">
      <c r="A24" s="34"/>
      <c r="B24" s="34"/>
      <c r="C24" s="34" t="s">
        <v>222</v>
      </c>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row>
    <row r="25" spans="1:42" ht="22.05" customHeight="1" x14ac:dyDescent="0.2">
      <c r="A25" s="34"/>
      <c r="B25" s="39"/>
      <c r="C25" s="50" t="s">
        <v>237</v>
      </c>
      <c r="D25" s="39"/>
      <c r="E25" s="39"/>
      <c r="F25" s="46"/>
      <c r="G25" s="46"/>
      <c r="H25" s="46"/>
      <c r="I25" s="46"/>
      <c r="J25" s="40"/>
      <c r="K25" s="47"/>
      <c r="L25" s="47"/>
      <c r="M25" s="47"/>
      <c r="N25" s="47"/>
      <c r="O25" s="47"/>
      <c r="P25" s="47"/>
      <c r="Q25" s="47"/>
      <c r="R25" s="34"/>
      <c r="S25" s="34"/>
      <c r="T25" s="34"/>
      <c r="U25" s="34"/>
      <c r="V25" s="34"/>
      <c r="W25" s="34"/>
      <c r="X25" s="34"/>
      <c r="Y25" s="34"/>
      <c r="Z25" s="34"/>
      <c r="AA25" s="34"/>
      <c r="AB25" s="34"/>
      <c r="AC25" s="34"/>
      <c r="AD25" s="34"/>
      <c r="AE25" s="34"/>
      <c r="AF25" s="34"/>
      <c r="AG25" s="34"/>
      <c r="AH25" s="34"/>
    </row>
    <row r="26" spans="1:42" ht="22.05" customHeight="1" thickBot="1" x14ac:dyDescent="0.25">
      <c r="A26" s="34"/>
      <c r="B26" s="39"/>
      <c r="C26" s="131"/>
      <c r="D26" s="131"/>
      <c r="E26" s="131"/>
      <c r="F26" s="132" t="s">
        <v>223</v>
      </c>
      <c r="G26" s="132"/>
      <c r="H26" s="132"/>
      <c r="I26" s="132"/>
      <c r="J26" s="132"/>
      <c r="K26" s="132" t="s">
        <v>224</v>
      </c>
      <c r="L26" s="132"/>
      <c r="M26" s="132"/>
      <c r="N26" s="132"/>
      <c r="O26" s="132"/>
      <c r="P26" s="133" t="s">
        <v>290</v>
      </c>
      <c r="Q26" s="133"/>
      <c r="R26" s="133"/>
      <c r="S26" s="133"/>
      <c r="T26" s="133"/>
      <c r="U26" s="133"/>
      <c r="V26" s="133"/>
      <c r="W26" s="134" t="s">
        <v>225</v>
      </c>
      <c r="X26" s="135"/>
      <c r="Y26" s="135"/>
      <c r="Z26" s="135"/>
      <c r="AA26" s="135"/>
      <c r="AB26" s="135"/>
      <c r="AC26" s="135"/>
      <c r="AD26" s="135"/>
      <c r="AE26" s="135"/>
      <c r="AF26" s="136"/>
      <c r="AG26" s="34"/>
      <c r="AH26" s="34"/>
    </row>
    <row r="27" spans="1:42" ht="22.05" customHeight="1" thickTop="1" thickBot="1" x14ac:dyDescent="0.25">
      <c r="A27" s="39"/>
      <c r="B27" s="49"/>
      <c r="C27" s="134" t="s">
        <v>226</v>
      </c>
      <c r="D27" s="135"/>
      <c r="E27" s="136"/>
      <c r="F27" s="137">
        <f>受審者一覧!L21</f>
        <v>1</v>
      </c>
      <c r="G27" s="138"/>
      <c r="H27" s="138"/>
      <c r="I27" s="138"/>
      <c r="J27" s="48" t="s">
        <v>227</v>
      </c>
      <c r="K27" s="139">
        <v>6200</v>
      </c>
      <c r="L27" s="140"/>
      <c r="M27" s="140"/>
      <c r="N27" s="140"/>
      <c r="O27" s="101" t="s">
        <v>0</v>
      </c>
      <c r="P27" s="141">
        <f>IF(F27="","",SUM(F27*K27))</f>
        <v>6200</v>
      </c>
      <c r="Q27" s="142"/>
      <c r="R27" s="142"/>
      <c r="S27" s="142"/>
      <c r="T27" s="142"/>
      <c r="U27" s="143"/>
      <c r="V27" s="102" t="s">
        <v>0</v>
      </c>
      <c r="W27" s="135"/>
      <c r="X27" s="135"/>
      <c r="Y27" s="135"/>
      <c r="Z27" s="135"/>
      <c r="AA27" s="135"/>
      <c r="AB27" s="135"/>
      <c r="AC27" s="135"/>
      <c r="AD27" s="135"/>
      <c r="AE27" s="135"/>
      <c r="AF27" s="136"/>
      <c r="AH27" s="34"/>
    </row>
    <row r="28" spans="1:42" ht="22.05" customHeight="1" thickTop="1" x14ac:dyDescent="0.2">
      <c r="A28" s="39"/>
      <c r="P28" s="53"/>
      <c r="U28" s="53"/>
      <c r="AH28" s="34"/>
    </row>
    <row r="29" spans="1:42" ht="22.05" customHeight="1" x14ac:dyDescent="0.2">
      <c r="A29" s="39"/>
      <c r="C29" s="34" t="s">
        <v>236</v>
      </c>
      <c r="D29" s="52"/>
      <c r="E29" s="54"/>
      <c r="F29" s="54"/>
      <c r="G29" s="54"/>
      <c r="H29" s="54"/>
      <c r="I29" s="54"/>
      <c r="J29" s="54"/>
      <c r="K29" s="54"/>
      <c r="L29" s="54"/>
      <c r="M29" s="54"/>
      <c r="N29" s="54"/>
      <c r="O29" s="54"/>
      <c r="P29" s="55"/>
      <c r="Q29" s="55"/>
      <c r="R29" s="55"/>
      <c r="S29" s="55"/>
      <c r="T29" s="55"/>
      <c r="U29" s="55"/>
      <c r="AH29" s="34"/>
    </row>
    <row r="30" spans="1:42" ht="22.05" customHeight="1" x14ac:dyDescent="0.2">
      <c r="A30" s="49"/>
      <c r="C30" s="52"/>
      <c r="D30" s="52"/>
      <c r="E30" s="52"/>
      <c r="F30" s="52"/>
      <c r="G30" s="52"/>
      <c r="H30" s="52"/>
      <c r="I30" s="146" t="s">
        <v>228</v>
      </c>
      <c r="J30" s="146"/>
      <c r="K30" s="147"/>
      <c r="L30" s="147"/>
      <c r="M30" s="147"/>
      <c r="N30" s="56" t="s">
        <v>248</v>
      </c>
      <c r="O30" s="147"/>
      <c r="P30" s="147"/>
      <c r="Q30" s="147"/>
      <c r="R30" s="147"/>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row>
    <row r="31" spans="1:42" ht="22.05" customHeight="1" x14ac:dyDescent="0.2">
      <c r="A31" s="49"/>
      <c r="C31" s="52"/>
      <c r="D31" s="52"/>
      <c r="E31" s="52"/>
      <c r="F31" s="52"/>
      <c r="G31" s="34"/>
      <c r="H31" s="129" t="s">
        <v>229</v>
      </c>
      <c r="I31" s="129"/>
      <c r="J31" s="129"/>
      <c r="K31" s="144"/>
      <c r="L31" s="144"/>
      <c r="M31" s="144"/>
      <c r="N31" s="144"/>
      <c r="O31" s="144"/>
      <c r="P31" s="144"/>
      <c r="Q31" s="144"/>
      <c r="R31" s="144"/>
      <c r="S31" s="144"/>
      <c r="T31" s="144"/>
      <c r="U31" s="144"/>
      <c r="V31" s="144"/>
      <c r="W31" s="144"/>
      <c r="X31" s="144"/>
      <c r="Y31" s="144"/>
      <c r="Z31" s="144"/>
      <c r="AA31" s="144"/>
      <c r="AB31" s="144"/>
      <c r="AC31" s="144"/>
      <c r="AD31" s="144"/>
      <c r="AE31" s="144"/>
      <c r="AF31" s="144"/>
      <c r="AG31" s="52"/>
      <c r="AH31" s="52"/>
      <c r="AI31" s="52"/>
      <c r="AJ31" s="52"/>
      <c r="AK31" s="52"/>
      <c r="AL31" s="52"/>
      <c r="AM31" s="52"/>
      <c r="AN31" s="52"/>
    </row>
    <row r="32" spans="1:42" ht="22.05" customHeight="1" x14ac:dyDescent="0.2">
      <c r="C32" s="52"/>
      <c r="D32" s="52"/>
      <c r="E32" s="52"/>
      <c r="F32" s="52"/>
      <c r="G32" s="34"/>
      <c r="H32" s="129" t="s">
        <v>249</v>
      </c>
      <c r="I32" s="129"/>
      <c r="J32" s="129"/>
      <c r="K32" s="144"/>
      <c r="L32" s="144"/>
      <c r="M32" s="144"/>
      <c r="N32" s="144"/>
      <c r="O32" s="144"/>
      <c r="P32" s="144"/>
      <c r="Q32" s="144"/>
      <c r="R32" s="144"/>
      <c r="S32" s="144"/>
      <c r="T32" s="144"/>
      <c r="U32" s="144"/>
      <c r="V32" s="144"/>
      <c r="W32" s="144"/>
      <c r="X32" s="144"/>
      <c r="Y32" s="144"/>
      <c r="Z32" s="144"/>
      <c r="AA32" s="144"/>
      <c r="AB32" s="144"/>
      <c r="AC32" s="144"/>
      <c r="AD32" s="144"/>
      <c r="AE32" s="144"/>
      <c r="AF32" s="144"/>
      <c r="AG32" s="52"/>
      <c r="AH32" s="52"/>
      <c r="AI32" s="52"/>
      <c r="AJ32" s="52"/>
      <c r="AK32" s="52"/>
      <c r="AL32" s="52"/>
      <c r="AM32" s="52"/>
      <c r="AN32" s="52"/>
    </row>
    <row r="33" spans="3:40" ht="22.05" customHeight="1" x14ac:dyDescent="0.2">
      <c r="C33" s="52"/>
      <c r="D33" s="52"/>
      <c r="E33" s="52"/>
      <c r="F33" s="129" t="s">
        <v>230</v>
      </c>
      <c r="G33" s="129"/>
      <c r="H33" s="129"/>
      <c r="I33" s="129"/>
      <c r="J33" s="129"/>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52"/>
      <c r="AH33" s="52"/>
      <c r="AI33" s="52"/>
      <c r="AJ33" s="52"/>
      <c r="AK33" s="52"/>
      <c r="AL33" s="52"/>
      <c r="AM33" s="52"/>
      <c r="AN33" s="52"/>
    </row>
    <row r="34" spans="3:40" ht="22.05" customHeight="1" x14ac:dyDescent="0.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row>
    <row r="36" spans="3:40" s="13" customFormat="1" ht="22.05" customHeight="1" x14ac:dyDescent="0.2"/>
    <row r="37" spans="3:40" s="13" customFormat="1" ht="22.05" customHeight="1" x14ac:dyDescent="0.2"/>
  </sheetData>
  <protectedRanges>
    <protectedRange sqref="L19:M19 O19:P19 R19:S19 V19:W19" name="範囲11"/>
    <protectedRange sqref="AB19:AC19" name="範囲7"/>
    <protectedRange sqref="V15:V16" name="範囲5"/>
    <protectedRange sqref="Z10:AJ10 Y8:AI9" name="範囲3"/>
    <protectedRange sqref="Q15:Q16" name="範囲4"/>
    <protectedRange sqref="AD6:AE6" name="範囲12"/>
    <protectedRange sqref="AG6:AH6" name="範囲2_1"/>
    <protectedRange sqref="AD6" name="範囲1_1"/>
  </protectedRanges>
  <mergeCells count="32">
    <mergeCell ref="K32:AF32"/>
    <mergeCell ref="F33:J33"/>
    <mergeCell ref="K33:AF33"/>
    <mergeCell ref="H32:J32"/>
    <mergeCell ref="I30:J30"/>
    <mergeCell ref="O30:R30"/>
    <mergeCell ref="K30:M30"/>
    <mergeCell ref="H31:J31"/>
    <mergeCell ref="K31:AF31"/>
    <mergeCell ref="C27:E27"/>
    <mergeCell ref="F27:I27"/>
    <mergeCell ref="K27:N27"/>
    <mergeCell ref="P27:U27"/>
    <mergeCell ref="W27:AF27"/>
    <mergeCell ref="C26:E26"/>
    <mergeCell ref="F26:J26"/>
    <mergeCell ref="K26:O26"/>
    <mergeCell ref="P26:V26"/>
    <mergeCell ref="W26:AF26"/>
    <mergeCell ref="Y10:AI10"/>
    <mergeCell ref="B12:AJ12"/>
    <mergeCell ref="B17:AJ17"/>
    <mergeCell ref="L19:M19"/>
    <mergeCell ref="O19:P19"/>
    <mergeCell ref="R19:S19"/>
    <mergeCell ref="V19:W19"/>
    <mergeCell ref="AB19:AC19"/>
    <mergeCell ref="Y6:AC6"/>
    <mergeCell ref="AD6:AE6"/>
    <mergeCell ref="AG6:AH6"/>
    <mergeCell ref="Y8:AI8"/>
    <mergeCell ref="Y9:AI9"/>
  </mergeCells>
  <phoneticPr fontId="4"/>
  <hyperlinks>
    <hyperlink ref="K4" r:id="rId1" xr:uid="{5F3A3913-5DCF-4E80-B68F-BC5D8B9014ED}"/>
  </hyperlinks>
  <pageMargins left="0.59055118110236227" right="0.19685039370078741" top="0.78740157480314965" bottom="0.39370078740157483" header="0.31496062992125984" footer="0.31496062992125984"/>
  <pageSetup paperSize="9" orientation="portrait" horizontalDpi="4294967293"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53DAB-11F3-4EA3-B5AA-69D81FDF8194}">
  <sheetPr>
    <tabColor rgb="FFFFFFCC"/>
  </sheetPr>
  <dimension ref="A1:L145"/>
  <sheetViews>
    <sheetView view="pageBreakPreview" zoomScaleNormal="85" zoomScaleSheetLayoutView="100" workbookViewId="0">
      <selection activeCell="V9" sqref="V9"/>
    </sheetView>
  </sheetViews>
  <sheetFormatPr defaultColWidth="2.77734375" defaultRowHeight="25.5" customHeight="1" x14ac:dyDescent="0.2"/>
  <cols>
    <col min="1" max="1" width="4.77734375" style="84" customWidth="1"/>
    <col min="2" max="2" width="12.77734375" style="84" customWidth="1"/>
    <col min="3" max="3" width="18.77734375" style="88" customWidth="1"/>
    <col min="4" max="5" width="18.77734375" style="100" customWidth="1"/>
    <col min="6" max="6" width="18.77734375" style="59" customWidth="1"/>
    <col min="7" max="9" width="2.77734375" style="59"/>
    <col min="10" max="10" width="2.77734375" style="59" customWidth="1"/>
    <col min="11" max="11" width="4.6640625" style="59" hidden="1" customWidth="1"/>
    <col min="12" max="12" width="5.88671875" style="59" hidden="1" customWidth="1"/>
    <col min="13" max="16384" width="2.77734375" style="59"/>
  </cols>
  <sheetData>
    <row r="1" spans="1:12" ht="27.75" customHeight="1" x14ac:dyDescent="0.2">
      <c r="A1" s="148" t="s">
        <v>291</v>
      </c>
      <c r="B1" s="148"/>
      <c r="C1" s="148"/>
      <c r="D1" s="148"/>
      <c r="E1" s="148"/>
      <c r="F1" s="148"/>
    </row>
    <row r="2" spans="1:12" ht="26.25" customHeight="1" x14ac:dyDescent="0.2">
      <c r="A2" s="60"/>
      <c r="B2" s="60"/>
      <c r="C2" s="61"/>
      <c r="D2" s="62" t="s">
        <v>231</v>
      </c>
      <c r="E2" s="153" t="str">
        <f>'添書 '!Y8</f>
        <v>　</v>
      </c>
      <c r="F2" s="153"/>
      <c r="K2" s="63"/>
    </row>
    <row r="3" spans="1:12" ht="26.25" customHeight="1" x14ac:dyDescent="0.2">
      <c r="A3" s="64"/>
      <c r="B3" s="65"/>
      <c r="C3" s="65"/>
      <c r="D3" s="64"/>
      <c r="E3" s="64"/>
      <c r="F3" s="64"/>
    </row>
    <row r="4" spans="1:12" ht="26.25" customHeight="1" x14ac:dyDescent="0.2">
      <c r="A4" s="60"/>
      <c r="B4" s="66" t="s">
        <v>238</v>
      </c>
      <c r="C4" s="67" t="s">
        <v>292</v>
      </c>
      <c r="D4" s="68"/>
      <c r="E4" s="68"/>
      <c r="F4" s="69"/>
    </row>
    <row r="5" spans="1:12" ht="26.25" customHeight="1" x14ac:dyDescent="0.2">
      <c r="A5" s="64"/>
      <c r="B5" s="65"/>
      <c r="C5" s="70" t="s">
        <v>157</v>
      </c>
      <c r="D5" s="64"/>
      <c r="E5" s="64"/>
      <c r="F5" s="64"/>
    </row>
    <row r="6" spans="1:12" ht="15" customHeight="1" x14ac:dyDescent="0.2">
      <c r="A6" s="64"/>
      <c r="B6" s="65"/>
      <c r="C6" s="70"/>
      <c r="D6" s="64"/>
      <c r="E6" s="64"/>
      <c r="F6" s="64"/>
    </row>
    <row r="7" spans="1:12" ht="26.25" customHeight="1" x14ac:dyDescent="0.2">
      <c r="A7" s="60"/>
      <c r="B7" s="71" t="s">
        <v>151</v>
      </c>
      <c r="C7" s="72" t="s">
        <v>293</v>
      </c>
      <c r="D7" s="73"/>
      <c r="E7" s="74"/>
      <c r="F7" s="61"/>
    </row>
    <row r="8" spans="1:12" ht="26.25" customHeight="1" x14ac:dyDescent="0.2">
      <c r="A8" s="64"/>
      <c r="B8" s="65"/>
      <c r="C8" s="65"/>
      <c r="D8" s="64"/>
      <c r="E8" s="64"/>
      <c r="F8" s="64"/>
    </row>
    <row r="9" spans="1:12" ht="26.25" customHeight="1" x14ac:dyDescent="0.2">
      <c r="A9" s="60"/>
      <c r="B9" s="71" t="s">
        <v>152</v>
      </c>
      <c r="C9" s="75" t="s">
        <v>262</v>
      </c>
      <c r="D9" s="73"/>
      <c r="E9" s="74"/>
      <c r="F9" s="61"/>
    </row>
    <row r="10" spans="1:12" ht="26.25" customHeight="1" x14ac:dyDescent="0.2">
      <c r="A10" s="64"/>
      <c r="B10" s="65"/>
      <c r="C10" s="76"/>
      <c r="D10" s="77"/>
      <c r="E10" s="78"/>
      <c r="F10" s="64"/>
    </row>
    <row r="11" spans="1:12" ht="21.75" customHeight="1" x14ac:dyDescent="0.45">
      <c r="A11" s="149" t="s">
        <v>1</v>
      </c>
      <c r="B11" s="149"/>
      <c r="C11" s="79" t="s">
        <v>153</v>
      </c>
      <c r="D11" s="80"/>
      <c r="E11" s="80"/>
      <c r="F11" s="61"/>
    </row>
    <row r="12" spans="1:12" s="84" customFormat="1" ht="21.75" customHeight="1" x14ac:dyDescent="0.2">
      <c r="A12" s="81" t="s">
        <v>2</v>
      </c>
      <c r="B12" s="81" t="s">
        <v>3</v>
      </c>
      <c r="C12" s="82" t="s">
        <v>4</v>
      </c>
      <c r="D12" s="150" t="s">
        <v>5</v>
      </c>
      <c r="E12" s="150"/>
      <c r="F12" s="83" t="s">
        <v>232</v>
      </c>
      <c r="K12" s="63"/>
    </row>
    <row r="13" spans="1:12" ht="21.75" customHeight="1" x14ac:dyDescent="0.2">
      <c r="A13" s="82" t="s">
        <v>6</v>
      </c>
      <c r="B13" s="82" t="s">
        <v>145</v>
      </c>
      <c r="C13" s="82" t="s">
        <v>7</v>
      </c>
      <c r="D13" s="85" t="s">
        <v>8</v>
      </c>
      <c r="E13" s="86" t="s">
        <v>9</v>
      </c>
      <c r="F13" s="87" t="s">
        <v>233</v>
      </c>
    </row>
    <row r="14" spans="1:12" ht="24" customHeight="1" x14ac:dyDescent="0.2">
      <c r="A14" s="88"/>
      <c r="B14" s="88"/>
      <c r="D14" s="89"/>
      <c r="E14" s="89"/>
    </row>
    <row r="15" spans="1:12" s="84" customFormat="1" ht="21.75" customHeight="1" x14ac:dyDescent="0.2">
      <c r="A15" s="81" t="s">
        <v>2</v>
      </c>
      <c r="B15" s="81" t="s">
        <v>3</v>
      </c>
      <c r="C15" s="82" t="s">
        <v>4</v>
      </c>
      <c r="D15" s="151" t="s">
        <v>10</v>
      </c>
      <c r="E15" s="152"/>
      <c r="F15" s="83" t="s">
        <v>232</v>
      </c>
      <c r="K15" s="60"/>
      <c r="L15" s="60" t="s">
        <v>154</v>
      </c>
    </row>
    <row r="16" spans="1:12" ht="21.75" customHeight="1" x14ac:dyDescent="0.2">
      <c r="A16" s="82" t="s">
        <v>6</v>
      </c>
      <c r="B16" s="90" t="s">
        <v>145</v>
      </c>
      <c r="C16" s="90"/>
      <c r="D16" s="91"/>
      <c r="E16" s="92"/>
      <c r="F16" s="103"/>
      <c r="K16" s="93" t="s">
        <v>140</v>
      </c>
      <c r="L16" s="94">
        <f>COUNTIF(B$16:B$145,"無指定")</f>
        <v>0</v>
      </c>
    </row>
    <row r="17" spans="1:12" ht="21.75" customHeight="1" x14ac:dyDescent="0.2">
      <c r="A17" s="82" t="s">
        <v>11</v>
      </c>
      <c r="B17" s="90"/>
      <c r="C17" s="90"/>
      <c r="D17" s="91"/>
      <c r="E17" s="92"/>
      <c r="F17" s="103"/>
      <c r="K17" s="95" t="s">
        <v>141</v>
      </c>
      <c r="L17" s="94">
        <f>COUNTIF(B$16:B$145,"初段")</f>
        <v>0</v>
      </c>
    </row>
    <row r="18" spans="1:12" ht="21.75" customHeight="1" x14ac:dyDescent="0.2">
      <c r="A18" s="82" t="s">
        <v>12</v>
      </c>
      <c r="B18" s="90"/>
      <c r="C18" s="90"/>
      <c r="D18" s="91"/>
      <c r="E18" s="92"/>
      <c r="F18" s="103"/>
      <c r="K18" s="95" t="s">
        <v>142</v>
      </c>
      <c r="L18" s="94">
        <f>COUNTIF(B$16:B$145,"弐段")</f>
        <v>0</v>
      </c>
    </row>
    <row r="19" spans="1:12" ht="21.75" customHeight="1" x14ac:dyDescent="0.2">
      <c r="A19" s="82" t="s">
        <v>13</v>
      </c>
      <c r="B19" s="90"/>
      <c r="C19" s="90"/>
      <c r="D19" s="91"/>
      <c r="E19" s="92"/>
      <c r="F19" s="103"/>
      <c r="K19" s="95" t="s">
        <v>143</v>
      </c>
      <c r="L19" s="94">
        <f>COUNTIF(B$16:B$145,"参段")</f>
        <v>0</v>
      </c>
    </row>
    <row r="20" spans="1:12" ht="21.75" customHeight="1" x14ac:dyDescent="0.2">
      <c r="A20" s="82" t="s">
        <v>14</v>
      </c>
      <c r="B20" s="90"/>
      <c r="C20" s="90"/>
      <c r="D20" s="91"/>
      <c r="E20" s="92"/>
      <c r="F20" s="103"/>
      <c r="K20" s="95" t="s">
        <v>144</v>
      </c>
      <c r="L20" s="94">
        <f>COUNTIF(B$16:B$145,"四段")</f>
        <v>0</v>
      </c>
    </row>
    <row r="21" spans="1:12" ht="21.75" customHeight="1" x14ac:dyDescent="0.2">
      <c r="A21" s="82" t="s">
        <v>15</v>
      </c>
      <c r="B21" s="90"/>
      <c r="C21" s="90"/>
      <c r="D21" s="91"/>
      <c r="E21" s="92"/>
      <c r="F21" s="103"/>
      <c r="K21" s="95" t="s">
        <v>145</v>
      </c>
      <c r="L21" s="94">
        <f>COUNTIF(B$16:B$145,"五段")</f>
        <v>1</v>
      </c>
    </row>
    <row r="22" spans="1:12" ht="21.75" customHeight="1" x14ac:dyDescent="0.2">
      <c r="A22" s="82" t="s">
        <v>16</v>
      </c>
      <c r="B22" s="90"/>
      <c r="C22" s="90"/>
      <c r="D22" s="91"/>
      <c r="E22" s="92"/>
      <c r="F22" s="103"/>
      <c r="K22" s="95" t="s">
        <v>146</v>
      </c>
      <c r="L22" s="94">
        <f>COUNTIF(B$16:B$145,"錬士")</f>
        <v>0</v>
      </c>
    </row>
    <row r="23" spans="1:12" ht="21.75" customHeight="1" x14ac:dyDescent="0.2">
      <c r="A23" s="82" t="s">
        <v>17</v>
      </c>
      <c r="B23" s="90"/>
      <c r="C23" s="90"/>
      <c r="D23" s="96"/>
      <c r="E23" s="97"/>
      <c r="F23" s="103"/>
      <c r="K23" s="95" t="s">
        <v>147</v>
      </c>
      <c r="L23" s="94">
        <f>COUNTIF(B$16:B$145,"六段")</f>
        <v>0</v>
      </c>
    </row>
    <row r="24" spans="1:12" ht="21.75" customHeight="1" x14ac:dyDescent="0.2">
      <c r="A24" s="82" t="s">
        <v>18</v>
      </c>
      <c r="B24" s="90"/>
      <c r="C24" s="90"/>
      <c r="D24" s="96"/>
      <c r="E24" s="97"/>
      <c r="F24" s="103"/>
      <c r="K24" s="95" t="s">
        <v>148</v>
      </c>
      <c r="L24" s="94">
        <f>COUNTIF(B$16:B$145,"教士")</f>
        <v>0</v>
      </c>
    </row>
    <row r="25" spans="1:12" ht="21.75" customHeight="1" x14ac:dyDescent="0.2">
      <c r="A25" s="82" t="s">
        <v>19</v>
      </c>
      <c r="B25" s="90"/>
      <c r="C25" s="90"/>
      <c r="D25" s="96"/>
      <c r="E25" s="97"/>
      <c r="F25" s="103"/>
      <c r="K25" s="95" t="s">
        <v>149</v>
      </c>
      <c r="L25" s="94">
        <f>COUNTIF(B$16:B$145,"七段")</f>
        <v>0</v>
      </c>
    </row>
    <row r="26" spans="1:12" ht="21.75" customHeight="1" x14ac:dyDescent="0.2">
      <c r="A26" s="82" t="s">
        <v>20</v>
      </c>
      <c r="B26" s="90"/>
      <c r="C26" s="90"/>
      <c r="D26" s="96"/>
      <c r="E26" s="97"/>
      <c r="F26" s="103"/>
      <c r="K26" s="95" t="s">
        <v>150</v>
      </c>
      <c r="L26" s="94">
        <f>COUNTIF(B$16:B$145,"八段")</f>
        <v>0</v>
      </c>
    </row>
    <row r="27" spans="1:12" ht="21.75" customHeight="1" x14ac:dyDescent="0.2">
      <c r="A27" s="82" t="s">
        <v>21</v>
      </c>
      <c r="B27" s="90"/>
      <c r="C27" s="90"/>
      <c r="D27" s="96"/>
      <c r="E27" s="97"/>
      <c r="F27" s="103"/>
      <c r="K27" s="98" t="s">
        <v>155</v>
      </c>
      <c r="L27" s="94">
        <f>SUM(L16:L26)</f>
        <v>1</v>
      </c>
    </row>
    <row r="28" spans="1:12" ht="21.75" customHeight="1" x14ac:dyDescent="0.2">
      <c r="A28" s="82" t="s">
        <v>22</v>
      </c>
      <c r="B28" s="90"/>
      <c r="C28" s="90"/>
      <c r="D28" s="96"/>
      <c r="E28" s="97"/>
      <c r="F28" s="103"/>
      <c r="K28" s="99"/>
    </row>
    <row r="29" spans="1:12" ht="21.75" customHeight="1" x14ac:dyDescent="0.2">
      <c r="A29" s="82" t="s">
        <v>23</v>
      </c>
      <c r="B29" s="90"/>
      <c r="C29" s="90"/>
      <c r="D29" s="96"/>
      <c r="E29" s="97"/>
      <c r="F29" s="103"/>
    </row>
    <row r="30" spans="1:12" ht="21.75" customHeight="1" x14ac:dyDescent="0.2">
      <c r="A30" s="82" t="s">
        <v>24</v>
      </c>
      <c r="B30" s="90"/>
      <c r="C30" s="90"/>
      <c r="D30" s="96"/>
      <c r="E30" s="97"/>
      <c r="F30" s="103"/>
    </row>
    <row r="31" spans="1:12" ht="21.75" customHeight="1" x14ac:dyDescent="0.2">
      <c r="A31" s="82" t="s">
        <v>25</v>
      </c>
      <c r="B31" s="90"/>
      <c r="C31" s="90"/>
      <c r="D31" s="96"/>
      <c r="E31" s="97"/>
      <c r="F31" s="103"/>
    </row>
    <row r="32" spans="1:12" ht="21.75" customHeight="1" x14ac:dyDescent="0.2">
      <c r="A32" s="82" t="s">
        <v>26</v>
      </c>
      <c r="B32" s="90"/>
      <c r="C32" s="90"/>
      <c r="D32" s="96"/>
      <c r="E32" s="97"/>
      <c r="F32" s="103"/>
    </row>
    <row r="33" spans="1:9" ht="21.75" customHeight="1" x14ac:dyDescent="0.2">
      <c r="A33" s="82" t="s">
        <v>27</v>
      </c>
      <c r="B33" s="90"/>
      <c r="C33" s="90"/>
      <c r="D33" s="96"/>
      <c r="E33" s="97"/>
      <c r="F33" s="103"/>
    </row>
    <row r="34" spans="1:9" ht="21.75" customHeight="1" x14ac:dyDescent="0.2">
      <c r="A34" s="82" t="s">
        <v>28</v>
      </c>
      <c r="B34" s="90"/>
      <c r="C34" s="90"/>
      <c r="D34" s="96"/>
      <c r="E34" s="97"/>
      <c r="F34" s="103"/>
    </row>
    <row r="35" spans="1:9" ht="21.75" customHeight="1" x14ac:dyDescent="0.2">
      <c r="A35" s="82" t="s">
        <v>29</v>
      </c>
      <c r="B35" s="90"/>
      <c r="C35" s="90"/>
      <c r="D35" s="96"/>
      <c r="E35" s="97"/>
      <c r="F35" s="103"/>
      <c r="I35" s="63" t="s">
        <v>156</v>
      </c>
    </row>
    <row r="36" spans="1:9" ht="21.75" customHeight="1" x14ac:dyDescent="0.2">
      <c r="A36" s="82" t="s">
        <v>30</v>
      </c>
      <c r="B36" s="90"/>
      <c r="C36" s="90"/>
      <c r="D36" s="96"/>
      <c r="E36" s="97"/>
      <c r="F36" s="103"/>
    </row>
    <row r="37" spans="1:9" ht="21.75" customHeight="1" x14ac:dyDescent="0.2">
      <c r="A37" s="82" t="s">
        <v>31</v>
      </c>
      <c r="B37" s="90"/>
      <c r="C37" s="90"/>
      <c r="D37" s="96"/>
      <c r="E37" s="97"/>
      <c r="F37" s="103"/>
    </row>
    <row r="38" spans="1:9" ht="21.75" customHeight="1" x14ac:dyDescent="0.2">
      <c r="A38" s="82" t="s">
        <v>32</v>
      </c>
      <c r="B38" s="90"/>
      <c r="C38" s="90"/>
      <c r="D38" s="96"/>
      <c r="E38" s="97"/>
      <c r="F38" s="103"/>
    </row>
    <row r="39" spans="1:9" ht="21.75" customHeight="1" x14ac:dyDescent="0.2">
      <c r="A39" s="82" t="s">
        <v>33</v>
      </c>
      <c r="B39" s="90"/>
      <c r="C39" s="90"/>
      <c r="D39" s="96"/>
      <c r="E39" s="97"/>
      <c r="F39" s="103"/>
    </row>
    <row r="40" spans="1:9" ht="21.75" customHeight="1" x14ac:dyDescent="0.2">
      <c r="A40" s="82" t="s">
        <v>34</v>
      </c>
      <c r="B40" s="90"/>
      <c r="C40" s="90"/>
      <c r="D40" s="96"/>
      <c r="E40" s="97"/>
      <c r="F40" s="103"/>
    </row>
    <row r="41" spans="1:9" ht="21.75" customHeight="1" x14ac:dyDescent="0.2">
      <c r="A41" s="82" t="s">
        <v>35</v>
      </c>
      <c r="B41" s="90"/>
      <c r="C41" s="90"/>
      <c r="D41" s="96"/>
      <c r="E41" s="97"/>
      <c r="F41" s="103"/>
    </row>
    <row r="42" spans="1:9" ht="21.75" customHeight="1" x14ac:dyDescent="0.2">
      <c r="A42" s="82" t="s">
        <v>36</v>
      </c>
      <c r="B42" s="90"/>
      <c r="C42" s="90"/>
      <c r="D42" s="96"/>
      <c r="E42" s="97"/>
      <c r="F42" s="103"/>
    </row>
    <row r="43" spans="1:9" ht="21.75" customHeight="1" x14ac:dyDescent="0.2">
      <c r="A43" s="82" t="s">
        <v>37</v>
      </c>
      <c r="B43" s="90"/>
      <c r="C43" s="90"/>
      <c r="D43" s="96"/>
      <c r="E43" s="97"/>
      <c r="F43" s="103"/>
    </row>
    <row r="44" spans="1:9" ht="21.75" customHeight="1" x14ac:dyDescent="0.2">
      <c r="A44" s="82" t="s">
        <v>38</v>
      </c>
      <c r="B44" s="90"/>
      <c r="C44" s="90"/>
      <c r="D44" s="96"/>
      <c r="E44" s="97"/>
      <c r="F44" s="103"/>
    </row>
    <row r="45" spans="1:9" ht="21.75" customHeight="1" x14ac:dyDescent="0.2">
      <c r="A45" s="82" t="s">
        <v>39</v>
      </c>
      <c r="B45" s="90"/>
      <c r="C45" s="90"/>
      <c r="D45" s="96"/>
      <c r="E45" s="97"/>
      <c r="F45" s="103"/>
    </row>
    <row r="46" spans="1:9" ht="21.75" customHeight="1" x14ac:dyDescent="0.2">
      <c r="A46" s="82" t="s">
        <v>40</v>
      </c>
      <c r="B46" s="90"/>
      <c r="C46" s="90"/>
      <c r="D46" s="96"/>
      <c r="E46" s="97"/>
      <c r="F46" s="103"/>
    </row>
    <row r="47" spans="1:9" ht="21.75" customHeight="1" x14ac:dyDescent="0.2">
      <c r="A47" s="82" t="s">
        <v>41</v>
      </c>
      <c r="B47" s="90"/>
      <c r="C47" s="90"/>
      <c r="D47" s="96"/>
      <c r="E47" s="97"/>
      <c r="F47" s="103"/>
    </row>
    <row r="48" spans="1:9" ht="21.75" customHeight="1" x14ac:dyDescent="0.2">
      <c r="A48" s="82" t="s">
        <v>42</v>
      </c>
      <c r="B48" s="90"/>
      <c r="C48" s="90"/>
      <c r="D48" s="96"/>
      <c r="E48" s="97"/>
      <c r="F48" s="103"/>
    </row>
    <row r="49" spans="1:6" ht="21.75" customHeight="1" x14ac:dyDescent="0.2">
      <c r="A49" s="82" t="s">
        <v>43</v>
      </c>
      <c r="B49" s="90"/>
      <c r="C49" s="90"/>
      <c r="D49" s="96"/>
      <c r="E49" s="97"/>
      <c r="F49" s="103"/>
    </row>
    <row r="50" spans="1:6" ht="21.75" customHeight="1" x14ac:dyDescent="0.2">
      <c r="A50" s="82" t="s">
        <v>44</v>
      </c>
      <c r="B50" s="90"/>
      <c r="C50" s="90"/>
      <c r="D50" s="96"/>
      <c r="E50" s="97"/>
      <c r="F50" s="103"/>
    </row>
    <row r="51" spans="1:6" ht="21.75" customHeight="1" x14ac:dyDescent="0.2">
      <c r="A51" s="82" t="s">
        <v>45</v>
      </c>
      <c r="B51" s="90"/>
      <c r="C51" s="90"/>
      <c r="D51" s="96"/>
      <c r="E51" s="97"/>
      <c r="F51" s="103"/>
    </row>
    <row r="52" spans="1:6" ht="21.75" customHeight="1" x14ac:dyDescent="0.2">
      <c r="A52" s="82" t="s">
        <v>46</v>
      </c>
      <c r="B52" s="90"/>
      <c r="C52" s="90"/>
      <c r="D52" s="96"/>
      <c r="E52" s="97"/>
      <c r="F52" s="103"/>
    </row>
    <row r="53" spans="1:6" ht="21.75" customHeight="1" x14ac:dyDescent="0.2">
      <c r="A53" s="82" t="s">
        <v>47</v>
      </c>
      <c r="B53" s="90"/>
      <c r="C53" s="90"/>
      <c r="D53" s="96"/>
      <c r="E53" s="97"/>
      <c r="F53" s="103"/>
    </row>
    <row r="54" spans="1:6" ht="21.75" customHeight="1" x14ac:dyDescent="0.2">
      <c r="A54" s="82" t="s">
        <v>48</v>
      </c>
      <c r="B54" s="90"/>
      <c r="C54" s="90"/>
      <c r="D54" s="96"/>
      <c r="E54" s="97"/>
      <c r="F54" s="103"/>
    </row>
    <row r="55" spans="1:6" ht="21.75" customHeight="1" x14ac:dyDescent="0.2">
      <c r="A55" s="82" t="s">
        <v>49</v>
      </c>
      <c r="B55" s="90"/>
      <c r="C55" s="90"/>
      <c r="D55" s="96"/>
      <c r="E55" s="97"/>
      <c r="F55" s="103"/>
    </row>
    <row r="56" spans="1:6" ht="21.75" customHeight="1" x14ac:dyDescent="0.2">
      <c r="A56" s="82" t="s">
        <v>50</v>
      </c>
      <c r="B56" s="90"/>
      <c r="C56" s="90"/>
      <c r="D56" s="96"/>
      <c r="E56" s="97"/>
      <c r="F56" s="103"/>
    </row>
    <row r="57" spans="1:6" ht="21.75" customHeight="1" x14ac:dyDescent="0.2">
      <c r="A57" s="82" t="s">
        <v>51</v>
      </c>
      <c r="B57" s="90"/>
      <c r="C57" s="90"/>
      <c r="D57" s="96"/>
      <c r="E57" s="97"/>
      <c r="F57" s="103"/>
    </row>
    <row r="58" spans="1:6" ht="21.75" customHeight="1" x14ac:dyDescent="0.2">
      <c r="A58" s="82" t="s">
        <v>52</v>
      </c>
      <c r="B58" s="90"/>
      <c r="C58" s="90"/>
      <c r="D58" s="96"/>
      <c r="E58" s="97"/>
      <c r="F58" s="103"/>
    </row>
    <row r="59" spans="1:6" ht="21.75" customHeight="1" x14ac:dyDescent="0.2">
      <c r="A59" s="82" t="s">
        <v>53</v>
      </c>
      <c r="B59" s="90"/>
      <c r="C59" s="90"/>
      <c r="D59" s="96"/>
      <c r="E59" s="97"/>
      <c r="F59" s="103"/>
    </row>
    <row r="60" spans="1:6" ht="21.75" customHeight="1" x14ac:dyDescent="0.2">
      <c r="A60" s="82" t="s">
        <v>54</v>
      </c>
      <c r="B60" s="90"/>
      <c r="C60" s="90"/>
      <c r="D60" s="96"/>
      <c r="E60" s="97"/>
      <c r="F60" s="103"/>
    </row>
    <row r="61" spans="1:6" ht="21.75" customHeight="1" x14ac:dyDescent="0.2">
      <c r="A61" s="82" t="s">
        <v>55</v>
      </c>
      <c r="B61" s="90"/>
      <c r="C61" s="90"/>
      <c r="D61" s="96"/>
      <c r="E61" s="97"/>
      <c r="F61" s="103"/>
    </row>
    <row r="62" spans="1:6" ht="21.75" customHeight="1" x14ac:dyDescent="0.2">
      <c r="A62" s="82" t="s">
        <v>56</v>
      </c>
      <c r="B62" s="90"/>
      <c r="C62" s="90"/>
      <c r="D62" s="96"/>
      <c r="E62" s="97"/>
      <c r="F62" s="103"/>
    </row>
    <row r="63" spans="1:6" ht="21.75" customHeight="1" x14ac:dyDescent="0.2">
      <c r="A63" s="82" t="s">
        <v>57</v>
      </c>
      <c r="B63" s="90"/>
      <c r="C63" s="90"/>
      <c r="D63" s="96"/>
      <c r="E63" s="97"/>
      <c r="F63" s="103"/>
    </row>
    <row r="64" spans="1:6" ht="21.75" customHeight="1" x14ac:dyDescent="0.2">
      <c r="A64" s="82" t="s">
        <v>58</v>
      </c>
      <c r="B64" s="90"/>
      <c r="C64" s="90"/>
      <c r="D64" s="96"/>
      <c r="E64" s="97"/>
      <c r="F64" s="103"/>
    </row>
    <row r="65" spans="1:6" ht="21.75" customHeight="1" x14ac:dyDescent="0.2">
      <c r="A65" s="82" t="s">
        <v>59</v>
      </c>
      <c r="B65" s="90"/>
      <c r="C65" s="90"/>
      <c r="D65" s="96"/>
      <c r="E65" s="97"/>
      <c r="F65" s="103"/>
    </row>
    <row r="66" spans="1:6" ht="21.75" customHeight="1" x14ac:dyDescent="0.2">
      <c r="A66" s="82" t="s">
        <v>60</v>
      </c>
      <c r="B66" s="90"/>
      <c r="C66" s="90"/>
      <c r="D66" s="96"/>
      <c r="E66" s="97"/>
      <c r="F66" s="103"/>
    </row>
    <row r="67" spans="1:6" ht="21.75" customHeight="1" x14ac:dyDescent="0.2">
      <c r="A67" s="82" t="s">
        <v>61</v>
      </c>
      <c r="B67" s="90"/>
      <c r="C67" s="90"/>
      <c r="D67" s="96"/>
      <c r="E67" s="97"/>
      <c r="F67" s="103"/>
    </row>
    <row r="68" spans="1:6" ht="21.75" customHeight="1" x14ac:dyDescent="0.2">
      <c r="A68" s="82" t="s">
        <v>62</v>
      </c>
      <c r="B68" s="90"/>
      <c r="C68" s="90"/>
      <c r="D68" s="96"/>
      <c r="E68" s="97"/>
      <c r="F68" s="103"/>
    </row>
    <row r="69" spans="1:6" ht="21.75" customHeight="1" x14ac:dyDescent="0.2">
      <c r="A69" s="82" t="s">
        <v>63</v>
      </c>
      <c r="B69" s="90"/>
      <c r="C69" s="90"/>
      <c r="D69" s="96"/>
      <c r="E69" s="97"/>
      <c r="F69" s="103"/>
    </row>
    <row r="70" spans="1:6" ht="21.75" customHeight="1" x14ac:dyDescent="0.2">
      <c r="A70" s="82" t="s">
        <v>64</v>
      </c>
      <c r="B70" s="90"/>
      <c r="C70" s="90"/>
      <c r="D70" s="96"/>
      <c r="E70" s="97"/>
      <c r="F70" s="103"/>
    </row>
    <row r="71" spans="1:6" ht="21.75" customHeight="1" x14ac:dyDescent="0.2">
      <c r="A71" s="82" t="s">
        <v>65</v>
      </c>
      <c r="B71" s="90"/>
      <c r="C71" s="90"/>
      <c r="D71" s="96"/>
      <c r="E71" s="97"/>
      <c r="F71" s="103"/>
    </row>
    <row r="72" spans="1:6" ht="21.75" customHeight="1" x14ac:dyDescent="0.2">
      <c r="A72" s="82" t="s">
        <v>66</v>
      </c>
      <c r="B72" s="90"/>
      <c r="C72" s="90"/>
      <c r="D72" s="96"/>
      <c r="E72" s="97"/>
      <c r="F72" s="103"/>
    </row>
    <row r="73" spans="1:6" ht="21.75" customHeight="1" x14ac:dyDescent="0.2">
      <c r="A73" s="82" t="s">
        <v>67</v>
      </c>
      <c r="B73" s="90"/>
      <c r="C73" s="90"/>
      <c r="D73" s="96"/>
      <c r="E73" s="97"/>
      <c r="F73" s="103"/>
    </row>
    <row r="74" spans="1:6" ht="21.75" customHeight="1" x14ac:dyDescent="0.2">
      <c r="A74" s="82" t="s">
        <v>68</v>
      </c>
      <c r="B74" s="90"/>
      <c r="C74" s="90"/>
      <c r="D74" s="96"/>
      <c r="E74" s="97"/>
      <c r="F74" s="103"/>
    </row>
    <row r="75" spans="1:6" ht="21.75" customHeight="1" x14ac:dyDescent="0.2">
      <c r="A75" s="82" t="s">
        <v>69</v>
      </c>
      <c r="B75" s="90"/>
      <c r="C75" s="90"/>
      <c r="D75" s="96"/>
      <c r="E75" s="97"/>
      <c r="F75" s="103"/>
    </row>
    <row r="76" spans="1:6" ht="21.75" customHeight="1" x14ac:dyDescent="0.2">
      <c r="A76" s="82" t="s">
        <v>70</v>
      </c>
      <c r="B76" s="90"/>
      <c r="C76" s="90"/>
      <c r="D76" s="96"/>
      <c r="E76" s="97"/>
      <c r="F76" s="103"/>
    </row>
    <row r="77" spans="1:6" ht="21.75" customHeight="1" x14ac:dyDescent="0.2">
      <c r="A77" s="82" t="s">
        <v>71</v>
      </c>
      <c r="B77" s="90"/>
      <c r="C77" s="90"/>
      <c r="D77" s="96"/>
      <c r="E77" s="97"/>
      <c r="F77" s="103"/>
    </row>
    <row r="78" spans="1:6" ht="21.75" customHeight="1" x14ac:dyDescent="0.2">
      <c r="A78" s="82" t="s">
        <v>72</v>
      </c>
      <c r="B78" s="90"/>
      <c r="C78" s="90"/>
      <c r="D78" s="96"/>
      <c r="E78" s="97"/>
      <c r="F78" s="103"/>
    </row>
    <row r="79" spans="1:6" ht="21.75" customHeight="1" x14ac:dyDescent="0.2">
      <c r="A79" s="82" t="s">
        <v>73</v>
      </c>
      <c r="B79" s="90"/>
      <c r="C79" s="90"/>
      <c r="D79" s="96"/>
      <c r="E79" s="97"/>
      <c r="F79" s="103"/>
    </row>
    <row r="80" spans="1:6" ht="21.75" customHeight="1" x14ac:dyDescent="0.2">
      <c r="A80" s="82" t="s">
        <v>74</v>
      </c>
      <c r="B80" s="90"/>
      <c r="C80" s="90"/>
      <c r="D80" s="96"/>
      <c r="E80" s="97"/>
      <c r="F80" s="103"/>
    </row>
    <row r="81" spans="1:6" ht="21.75" customHeight="1" x14ac:dyDescent="0.2">
      <c r="A81" s="82" t="s">
        <v>75</v>
      </c>
      <c r="B81" s="90"/>
      <c r="C81" s="90"/>
      <c r="D81" s="96"/>
      <c r="E81" s="97"/>
      <c r="F81" s="103"/>
    </row>
    <row r="82" spans="1:6" ht="21.75" customHeight="1" x14ac:dyDescent="0.2">
      <c r="A82" s="82" t="s">
        <v>76</v>
      </c>
      <c r="B82" s="90"/>
      <c r="C82" s="90"/>
      <c r="D82" s="96"/>
      <c r="E82" s="97"/>
      <c r="F82" s="103"/>
    </row>
    <row r="83" spans="1:6" ht="21.75" customHeight="1" x14ac:dyDescent="0.2">
      <c r="A83" s="82" t="s">
        <v>77</v>
      </c>
      <c r="B83" s="90"/>
      <c r="C83" s="90"/>
      <c r="D83" s="96"/>
      <c r="E83" s="97"/>
      <c r="F83" s="103"/>
    </row>
    <row r="84" spans="1:6" ht="21.75" customHeight="1" x14ac:dyDescent="0.2">
      <c r="A84" s="82" t="s">
        <v>78</v>
      </c>
      <c r="B84" s="90"/>
      <c r="C84" s="90"/>
      <c r="D84" s="96"/>
      <c r="E84" s="97"/>
      <c r="F84" s="103"/>
    </row>
    <row r="85" spans="1:6" ht="21.75" customHeight="1" x14ac:dyDescent="0.2">
      <c r="A85" s="82" t="s">
        <v>79</v>
      </c>
      <c r="B85" s="90"/>
      <c r="C85" s="90"/>
      <c r="D85" s="96"/>
      <c r="E85" s="97"/>
      <c r="F85" s="103"/>
    </row>
    <row r="86" spans="1:6" ht="21.75" customHeight="1" x14ac:dyDescent="0.2">
      <c r="A86" s="82" t="s">
        <v>80</v>
      </c>
      <c r="B86" s="90"/>
      <c r="C86" s="90"/>
      <c r="D86" s="96"/>
      <c r="E86" s="97"/>
      <c r="F86" s="103"/>
    </row>
    <row r="87" spans="1:6" ht="21.75" customHeight="1" x14ac:dyDescent="0.2">
      <c r="A87" s="82" t="s">
        <v>81</v>
      </c>
      <c r="B87" s="90"/>
      <c r="C87" s="90"/>
      <c r="D87" s="96"/>
      <c r="E87" s="97"/>
      <c r="F87" s="103"/>
    </row>
    <row r="88" spans="1:6" ht="21.75" customHeight="1" x14ac:dyDescent="0.2">
      <c r="A88" s="82" t="s">
        <v>82</v>
      </c>
      <c r="B88" s="90"/>
      <c r="C88" s="90"/>
      <c r="D88" s="96"/>
      <c r="E88" s="97"/>
      <c r="F88" s="103"/>
    </row>
    <row r="89" spans="1:6" ht="21.75" customHeight="1" x14ac:dyDescent="0.2">
      <c r="A89" s="82" t="s">
        <v>83</v>
      </c>
      <c r="B89" s="90"/>
      <c r="C89" s="90"/>
      <c r="D89" s="96"/>
      <c r="E89" s="97"/>
      <c r="F89" s="103"/>
    </row>
    <row r="90" spans="1:6" ht="21.75" customHeight="1" x14ac:dyDescent="0.2">
      <c r="A90" s="82" t="s">
        <v>84</v>
      </c>
      <c r="B90" s="90"/>
      <c r="C90" s="90"/>
      <c r="D90" s="96"/>
      <c r="E90" s="97"/>
      <c r="F90" s="103"/>
    </row>
    <row r="91" spans="1:6" ht="21.75" customHeight="1" x14ac:dyDescent="0.2">
      <c r="A91" s="82" t="s">
        <v>85</v>
      </c>
      <c r="B91" s="90"/>
      <c r="C91" s="90"/>
      <c r="D91" s="96"/>
      <c r="E91" s="97"/>
      <c r="F91" s="103"/>
    </row>
    <row r="92" spans="1:6" ht="21.75" customHeight="1" x14ac:dyDescent="0.2">
      <c r="A92" s="82" t="s">
        <v>86</v>
      </c>
      <c r="B92" s="90"/>
      <c r="C92" s="90"/>
      <c r="D92" s="96"/>
      <c r="E92" s="97"/>
      <c r="F92" s="103"/>
    </row>
    <row r="93" spans="1:6" ht="21.75" customHeight="1" x14ac:dyDescent="0.2">
      <c r="A93" s="82" t="s">
        <v>87</v>
      </c>
      <c r="B93" s="90"/>
      <c r="C93" s="90"/>
      <c r="D93" s="96"/>
      <c r="E93" s="97"/>
      <c r="F93" s="103"/>
    </row>
    <row r="94" spans="1:6" ht="21.75" customHeight="1" x14ac:dyDescent="0.2">
      <c r="A94" s="82" t="s">
        <v>88</v>
      </c>
      <c r="B94" s="90"/>
      <c r="C94" s="90"/>
      <c r="D94" s="96"/>
      <c r="E94" s="97"/>
      <c r="F94" s="103"/>
    </row>
    <row r="95" spans="1:6" ht="21.75" customHeight="1" x14ac:dyDescent="0.2">
      <c r="A95" s="82" t="s">
        <v>89</v>
      </c>
      <c r="B95" s="90"/>
      <c r="C95" s="90"/>
      <c r="D95" s="96"/>
      <c r="E95" s="97"/>
      <c r="F95" s="103"/>
    </row>
    <row r="96" spans="1:6" ht="21.75" customHeight="1" x14ac:dyDescent="0.2">
      <c r="A96" s="82" t="s">
        <v>90</v>
      </c>
      <c r="B96" s="90"/>
      <c r="C96" s="90"/>
      <c r="D96" s="96"/>
      <c r="E96" s="97"/>
      <c r="F96" s="103"/>
    </row>
    <row r="97" spans="1:6" ht="21.75" customHeight="1" x14ac:dyDescent="0.2">
      <c r="A97" s="82" t="s">
        <v>91</v>
      </c>
      <c r="B97" s="90"/>
      <c r="C97" s="90"/>
      <c r="D97" s="96"/>
      <c r="E97" s="97"/>
      <c r="F97" s="103"/>
    </row>
    <row r="98" spans="1:6" ht="21.75" customHeight="1" x14ac:dyDescent="0.2">
      <c r="A98" s="82" t="s">
        <v>92</v>
      </c>
      <c r="B98" s="90"/>
      <c r="C98" s="90"/>
      <c r="D98" s="96"/>
      <c r="E98" s="97"/>
      <c r="F98" s="103"/>
    </row>
    <row r="99" spans="1:6" ht="21.75" customHeight="1" x14ac:dyDescent="0.2">
      <c r="A99" s="82" t="s">
        <v>93</v>
      </c>
      <c r="B99" s="90"/>
      <c r="C99" s="90"/>
      <c r="D99" s="96"/>
      <c r="E99" s="97"/>
      <c r="F99" s="103"/>
    </row>
    <row r="100" spans="1:6" ht="21.75" customHeight="1" x14ac:dyDescent="0.2">
      <c r="A100" s="82" t="s">
        <v>94</v>
      </c>
      <c r="B100" s="90"/>
      <c r="C100" s="90"/>
      <c r="D100" s="96"/>
      <c r="E100" s="97"/>
      <c r="F100" s="103"/>
    </row>
    <row r="101" spans="1:6" ht="21.75" customHeight="1" x14ac:dyDescent="0.2">
      <c r="A101" s="82" t="s">
        <v>95</v>
      </c>
      <c r="B101" s="90"/>
      <c r="C101" s="90"/>
      <c r="D101" s="96"/>
      <c r="E101" s="97"/>
      <c r="F101" s="103"/>
    </row>
    <row r="102" spans="1:6" ht="21.75" customHeight="1" x14ac:dyDescent="0.2">
      <c r="A102" s="82" t="s">
        <v>96</v>
      </c>
      <c r="B102" s="90"/>
      <c r="C102" s="90"/>
      <c r="D102" s="96"/>
      <c r="E102" s="97"/>
      <c r="F102" s="103"/>
    </row>
    <row r="103" spans="1:6" ht="21.75" customHeight="1" x14ac:dyDescent="0.2">
      <c r="A103" s="82" t="s">
        <v>97</v>
      </c>
      <c r="B103" s="90"/>
      <c r="C103" s="90"/>
      <c r="D103" s="96"/>
      <c r="E103" s="97"/>
      <c r="F103" s="103"/>
    </row>
    <row r="104" spans="1:6" ht="21.75" customHeight="1" x14ac:dyDescent="0.2">
      <c r="A104" s="82" t="s">
        <v>98</v>
      </c>
      <c r="B104" s="90"/>
      <c r="C104" s="90"/>
      <c r="D104" s="96"/>
      <c r="E104" s="97"/>
      <c r="F104" s="103"/>
    </row>
    <row r="105" spans="1:6" ht="21.75" customHeight="1" x14ac:dyDescent="0.2">
      <c r="A105" s="82" t="s">
        <v>99</v>
      </c>
      <c r="B105" s="90"/>
      <c r="C105" s="90"/>
      <c r="D105" s="96"/>
      <c r="E105" s="97"/>
      <c r="F105" s="103"/>
    </row>
    <row r="106" spans="1:6" ht="21.75" customHeight="1" x14ac:dyDescent="0.2">
      <c r="A106" s="82" t="s">
        <v>100</v>
      </c>
      <c r="B106" s="90"/>
      <c r="C106" s="90"/>
      <c r="D106" s="96"/>
      <c r="E106" s="97"/>
      <c r="F106" s="103"/>
    </row>
    <row r="107" spans="1:6" ht="21.75" customHeight="1" x14ac:dyDescent="0.2">
      <c r="A107" s="82" t="s">
        <v>101</v>
      </c>
      <c r="B107" s="90"/>
      <c r="C107" s="90"/>
      <c r="D107" s="96"/>
      <c r="E107" s="97"/>
      <c r="F107" s="103"/>
    </row>
    <row r="108" spans="1:6" ht="21.75" customHeight="1" x14ac:dyDescent="0.2">
      <c r="A108" s="82" t="s">
        <v>102</v>
      </c>
      <c r="B108" s="90"/>
      <c r="C108" s="90"/>
      <c r="D108" s="96"/>
      <c r="E108" s="97"/>
      <c r="F108" s="103"/>
    </row>
    <row r="109" spans="1:6" ht="21.75" customHeight="1" x14ac:dyDescent="0.2">
      <c r="A109" s="82" t="s">
        <v>103</v>
      </c>
      <c r="B109" s="90"/>
      <c r="C109" s="90"/>
      <c r="D109" s="96"/>
      <c r="E109" s="97"/>
      <c r="F109" s="103"/>
    </row>
    <row r="110" spans="1:6" ht="21.75" customHeight="1" x14ac:dyDescent="0.2">
      <c r="A110" s="82" t="s">
        <v>104</v>
      </c>
      <c r="B110" s="90"/>
      <c r="C110" s="90"/>
      <c r="D110" s="96"/>
      <c r="E110" s="97"/>
      <c r="F110" s="103"/>
    </row>
    <row r="111" spans="1:6" ht="21.75" customHeight="1" x14ac:dyDescent="0.2">
      <c r="A111" s="82" t="s">
        <v>105</v>
      </c>
      <c r="B111" s="90"/>
      <c r="C111" s="90"/>
      <c r="D111" s="96"/>
      <c r="E111" s="97"/>
      <c r="F111" s="103"/>
    </row>
    <row r="112" spans="1:6" ht="21.75" customHeight="1" x14ac:dyDescent="0.2">
      <c r="A112" s="82" t="s">
        <v>106</v>
      </c>
      <c r="B112" s="90"/>
      <c r="C112" s="90"/>
      <c r="D112" s="96"/>
      <c r="E112" s="97"/>
      <c r="F112" s="103"/>
    </row>
    <row r="113" spans="1:6" ht="21.75" customHeight="1" x14ac:dyDescent="0.2">
      <c r="A113" s="82" t="s">
        <v>107</v>
      </c>
      <c r="B113" s="90"/>
      <c r="C113" s="90"/>
      <c r="D113" s="96"/>
      <c r="E113" s="97"/>
      <c r="F113" s="103"/>
    </row>
    <row r="114" spans="1:6" ht="21.75" customHeight="1" x14ac:dyDescent="0.2">
      <c r="A114" s="82" t="s">
        <v>108</v>
      </c>
      <c r="B114" s="90"/>
      <c r="C114" s="90"/>
      <c r="D114" s="96"/>
      <c r="E114" s="97"/>
      <c r="F114" s="103"/>
    </row>
    <row r="115" spans="1:6" ht="21.75" customHeight="1" x14ac:dyDescent="0.2">
      <c r="A115" s="82" t="s">
        <v>109</v>
      </c>
      <c r="B115" s="90"/>
      <c r="C115" s="90"/>
      <c r="D115" s="96"/>
      <c r="E115" s="97"/>
      <c r="F115" s="103"/>
    </row>
    <row r="116" spans="1:6" ht="21.75" customHeight="1" x14ac:dyDescent="0.2">
      <c r="A116" s="82" t="s">
        <v>110</v>
      </c>
      <c r="B116" s="90"/>
      <c r="C116" s="90"/>
      <c r="D116" s="96"/>
      <c r="E116" s="97"/>
      <c r="F116" s="103"/>
    </row>
    <row r="117" spans="1:6" ht="21.75" customHeight="1" x14ac:dyDescent="0.2">
      <c r="A117" s="82" t="s">
        <v>111</v>
      </c>
      <c r="B117" s="90"/>
      <c r="C117" s="90"/>
      <c r="D117" s="96"/>
      <c r="E117" s="97"/>
      <c r="F117" s="103"/>
    </row>
    <row r="118" spans="1:6" ht="21.75" customHeight="1" x14ac:dyDescent="0.2">
      <c r="A118" s="82" t="s">
        <v>112</v>
      </c>
      <c r="B118" s="90"/>
      <c r="C118" s="90"/>
      <c r="D118" s="96"/>
      <c r="E118" s="97"/>
      <c r="F118" s="103"/>
    </row>
    <row r="119" spans="1:6" ht="21.75" customHeight="1" x14ac:dyDescent="0.2">
      <c r="A119" s="82" t="s">
        <v>113</v>
      </c>
      <c r="B119" s="90"/>
      <c r="C119" s="90"/>
      <c r="D119" s="96"/>
      <c r="E119" s="97"/>
      <c r="F119" s="103"/>
    </row>
    <row r="120" spans="1:6" ht="21.75" customHeight="1" x14ac:dyDescent="0.2">
      <c r="A120" s="82" t="s">
        <v>114</v>
      </c>
      <c r="B120" s="90"/>
      <c r="C120" s="90"/>
      <c r="D120" s="96"/>
      <c r="E120" s="97"/>
      <c r="F120" s="103"/>
    </row>
    <row r="121" spans="1:6" ht="21.75" customHeight="1" x14ac:dyDescent="0.2">
      <c r="A121" s="82" t="s">
        <v>115</v>
      </c>
      <c r="B121" s="90"/>
      <c r="C121" s="90"/>
      <c r="D121" s="96"/>
      <c r="E121" s="97"/>
      <c r="F121" s="103"/>
    </row>
    <row r="122" spans="1:6" ht="21.75" customHeight="1" x14ac:dyDescent="0.2">
      <c r="A122" s="82" t="s">
        <v>116</v>
      </c>
      <c r="B122" s="90"/>
      <c r="C122" s="90"/>
      <c r="D122" s="96"/>
      <c r="E122" s="97"/>
      <c r="F122" s="103"/>
    </row>
    <row r="123" spans="1:6" ht="21.75" customHeight="1" x14ac:dyDescent="0.2">
      <c r="A123" s="82" t="s">
        <v>117</v>
      </c>
      <c r="B123" s="90"/>
      <c r="C123" s="90"/>
      <c r="D123" s="96"/>
      <c r="E123" s="97"/>
      <c r="F123" s="103"/>
    </row>
    <row r="124" spans="1:6" ht="21.75" customHeight="1" x14ac:dyDescent="0.2">
      <c r="A124" s="82" t="s">
        <v>118</v>
      </c>
      <c r="B124" s="90"/>
      <c r="C124" s="90"/>
      <c r="D124" s="96"/>
      <c r="E124" s="97"/>
      <c r="F124" s="103"/>
    </row>
    <row r="125" spans="1:6" ht="21.75" customHeight="1" x14ac:dyDescent="0.2">
      <c r="A125" s="82" t="s">
        <v>119</v>
      </c>
      <c r="B125" s="90"/>
      <c r="C125" s="90"/>
      <c r="D125" s="96"/>
      <c r="E125" s="97"/>
      <c r="F125" s="103"/>
    </row>
    <row r="126" spans="1:6" ht="21.75" customHeight="1" x14ac:dyDescent="0.2">
      <c r="A126" s="82" t="s">
        <v>120</v>
      </c>
      <c r="B126" s="90"/>
      <c r="C126" s="90"/>
      <c r="D126" s="96"/>
      <c r="E126" s="97"/>
      <c r="F126" s="103"/>
    </row>
    <row r="127" spans="1:6" ht="21.75" customHeight="1" x14ac:dyDescent="0.2">
      <c r="A127" s="82" t="s">
        <v>121</v>
      </c>
      <c r="B127" s="90"/>
      <c r="C127" s="90"/>
      <c r="D127" s="96"/>
      <c r="E127" s="97"/>
      <c r="F127" s="103"/>
    </row>
    <row r="128" spans="1:6" ht="21.75" customHeight="1" x14ac:dyDescent="0.2">
      <c r="A128" s="82" t="s">
        <v>122</v>
      </c>
      <c r="B128" s="90"/>
      <c r="C128" s="90"/>
      <c r="D128" s="96"/>
      <c r="E128" s="97"/>
      <c r="F128" s="103"/>
    </row>
    <row r="129" spans="1:6" ht="21.75" customHeight="1" x14ac:dyDescent="0.2">
      <c r="A129" s="82" t="s">
        <v>123</v>
      </c>
      <c r="B129" s="90"/>
      <c r="C129" s="90"/>
      <c r="D129" s="96"/>
      <c r="E129" s="97"/>
      <c r="F129" s="103"/>
    </row>
    <row r="130" spans="1:6" ht="21.75" customHeight="1" x14ac:dyDescent="0.2">
      <c r="A130" s="82" t="s">
        <v>124</v>
      </c>
      <c r="B130" s="90"/>
      <c r="C130" s="90"/>
      <c r="D130" s="96"/>
      <c r="E130" s="97"/>
      <c r="F130" s="103"/>
    </row>
    <row r="131" spans="1:6" ht="21.75" customHeight="1" x14ac:dyDescent="0.2">
      <c r="A131" s="82" t="s">
        <v>125</v>
      </c>
      <c r="B131" s="90"/>
      <c r="C131" s="90"/>
      <c r="D131" s="96"/>
      <c r="E131" s="97"/>
      <c r="F131" s="103"/>
    </row>
    <row r="132" spans="1:6" ht="21.75" customHeight="1" x14ac:dyDescent="0.2">
      <c r="A132" s="82" t="s">
        <v>126</v>
      </c>
      <c r="B132" s="90"/>
      <c r="C132" s="90"/>
      <c r="D132" s="96"/>
      <c r="E132" s="97"/>
      <c r="F132" s="103"/>
    </row>
    <row r="133" spans="1:6" ht="21.75" customHeight="1" x14ac:dyDescent="0.2">
      <c r="A133" s="82" t="s">
        <v>127</v>
      </c>
      <c r="B133" s="90"/>
      <c r="C133" s="90"/>
      <c r="D133" s="96"/>
      <c r="E133" s="97"/>
      <c r="F133" s="103"/>
    </row>
    <row r="134" spans="1:6" ht="21.75" customHeight="1" x14ac:dyDescent="0.2">
      <c r="A134" s="82" t="s">
        <v>128</v>
      </c>
      <c r="B134" s="90"/>
      <c r="C134" s="90"/>
      <c r="D134" s="96"/>
      <c r="E134" s="97"/>
      <c r="F134" s="103"/>
    </row>
    <row r="135" spans="1:6" ht="21.75" customHeight="1" x14ac:dyDescent="0.2">
      <c r="A135" s="82" t="s">
        <v>129</v>
      </c>
      <c r="B135" s="90"/>
      <c r="C135" s="90"/>
      <c r="D135" s="96"/>
      <c r="E135" s="97"/>
      <c r="F135" s="103"/>
    </row>
    <row r="136" spans="1:6" ht="21.75" customHeight="1" x14ac:dyDescent="0.2">
      <c r="A136" s="82" t="s">
        <v>130</v>
      </c>
      <c r="B136" s="90"/>
      <c r="C136" s="90"/>
      <c r="D136" s="96"/>
      <c r="E136" s="97"/>
      <c r="F136" s="103"/>
    </row>
    <row r="137" spans="1:6" ht="21.75" customHeight="1" x14ac:dyDescent="0.2">
      <c r="A137" s="82" t="s">
        <v>131</v>
      </c>
      <c r="B137" s="90"/>
      <c r="C137" s="90"/>
      <c r="D137" s="96"/>
      <c r="E137" s="97"/>
      <c r="F137" s="103"/>
    </row>
    <row r="138" spans="1:6" ht="21.75" customHeight="1" x14ac:dyDescent="0.2">
      <c r="A138" s="82" t="s">
        <v>132</v>
      </c>
      <c r="B138" s="90"/>
      <c r="C138" s="90"/>
      <c r="D138" s="96"/>
      <c r="E138" s="97"/>
      <c r="F138" s="103"/>
    </row>
    <row r="139" spans="1:6" ht="21.75" customHeight="1" x14ac:dyDescent="0.2">
      <c r="A139" s="82" t="s">
        <v>133</v>
      </c>
      <c r="B139" s="90"/>
      <c r="C139" s="90"/>
      <c r="D139" s="96"/>
      <c r="E139" s="97"/>
      <c r="F139" s="103"/>
    </row>
    <row r="140" spans="1:6" ht="21.75" customHeight="1" x14ac:dyDescent="0.2">
      <c r="A140" s="82" t="s">
        <v>134</v>
      </c>
      <c r="B140" s="90"/>
      <c r="C140" s="90"/>
      <c r="D140" s="96"/>
      <c r="E140" s="97"/>
      <c r="F140" s="103"/>
    </row>
    <row r="141" spans="1:6" ht="21.75" customHeight="1" x14ac:dyDescent="0.2">
      <c r="A141" s="82" t="s">
        <v>135</v>
      </c>
      <c r="B141" s="90"/>
      <c r="C141" s="90"/>
      <c r="D141" s="96"/>
      <c r="E141" s="97"/>
      <c r="F141" s="103"/>
    </row>
    <row r="142" spans="1:6" ht="21.75" customHeight="1" x14ac:dyDescent="0.2">
      <c r="A142" s="82" t="s">
        <v>136</v>
      </c>
      <c r="B142" s="90"/>
      <c r="C142" s="90"/>
      <c r="D142" s="96"/>
      <c r="E142" s="97"/>
      <c r="F142" s="103"/>
    </row>
    <row r="143" spans="1:6" ht="21.75" customHeight="1" x14ac:dyDescent="0.2">
      <c r="A143" s="82" t="s">
        <v>137</v>
      </c>
      <c r="B143" s="90"/>
      <c r="C143" s="90"/>
      <c r="D143" s="96"/>
      <c r="E143" s="97"/>
      <c r="F143" s="103"/>
    </row>
    <row r="144" spans="1:6" ht="21.75" customHeight="1" x14ac:dyDescent="0.2">
      <c r="A144" s="82" t="s">
        <v>138</v>
      </c>
      <c r="B144" s="90"/>
      <c r="C144" s="90"/>
      <c r="D144" s="96"/>
      <c r="E144" s="97"/>
      <c r="F144" s="103"/>
    </row>
    <row r="145" spans="1:6" ht="21.75" customHeight="1" x14ac:dyDescent="0.2">
      <c r="A145" s="82" t="s">
        <v>139</v>
      </c>
      <c r="B145" s="90"/>
      <c r="C145" s="90"/>
      <c r="D145" s="96"/>
      <c r="E145" s="97"/>
      <c r="F145" s="103"/>
    </row>
  </sheetData>
  <mergeCells count="5">
    <mergeCell ref="A1:F1"/>
    <mergeCell ref="A11:B11"/>
    <mergeCell ref="D12:E12"/>
    <mergeCell ref="D15:E15"/>
    <mergeCell ref="E2:F2"/>
  </mergeCells>
  <phoneticPr fontId="4"/>
  <dataValidations count="1">
    <dataValidation type="list" allowBlank="1" showInputMessage="1" showErrorMessage="1" sqref="B16:B145" xr:uid="{CFB22661-1F27-4FFA-A3F2-48CF51EBE5E2}">
      <formula1>$K$21:$K$21</formula1>
    </dataValidation>
  </dataValidations>
  <pageMargins left="0.59055118110236227" right="0.39370078740157483" top="0.59055118110236227" bottom="0.39370078740157483"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開催通知（県外）</vt:lpstr>
      <vt:lpstr>実施要項</vt:lpstr>
      <vt:lpstr>答案用紙</vt:lpstr>
      <vt:lpstr>添書 </vt:lpstr>
      <vt:lpstr>受審者一覧</vt:lpstr>
      <vt:lpstr>実施要項!Print_Area</vt:lpstr>
      <vt:lpstr>受審者一覧!Print_Area</vt:lpstr>
      <vt:lpstr>'添書 '!Print_Area</vt:lpstr>
      <vt:lpstr>答案用紙!Print_Area</vt:lpstr>
      <vt:lpstr>受審者一覧!Print_Titles</vt:lpstr>
    </vt:vector>
  </TitlesOfParts>
  <Company>財団法人　全日本弓道連盟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全弓連</dc:creator>
  <cp:lastModifiedBy>木下克彦</cp:lastModifiedBy>
  <cp:lastPrinted>2025-07-06T11:08:47Z</cp:lastPrinted>
  <dcterms:created xsi:type="dcterms:W3CDTF">1999-02-18T02:51:40Z</dcterms:created>
  <dcterms:modified xsi:type="dcterms:W3CDTF">2025-07-18T04:14:56Z</dcterms:modified>
</cp:coreProperties>
</file>